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880" activeTab="2"/>
  </bookViews>
  <sheets>
    <sheet name="原始数据" sheetId="1" r:id="rId1"/>
    <sheet name="处理" sheetId="2" r:id="rId2"/>
    <sheet name="专卖店" sheetId="3" r:id="rId3"/>
    <sheet name="加提" sheetId="4" r:id="rId4"/>
  </sheets>
  <externalReferences>
    <externalReference r:id="rId5"/>
    <externalReference r:id="rId6"/>
    <externalReference r:id="rId7"/>
    <externalReference r:id="rId8"/>
    <externalReference r:id="rId9"/>
    <externalReference r:id="rId10"/>
    <externalReference r:id="rId11"/>
  </externalReferences>
  <definedNames>
    <definedName name="_xlnm._FilterDatabase" localSheetId="2" hidden="1">专卖店!$A$1:$AH$365</definedName>
    <definedName name="_xlnm._FilterDatabase" localSheetId="1" hidden="1">处理!$A$1:$P$1220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<sst xmlns="http://schemas.openxmlformats.org/spreadsheetml/2006/main" count="126251" uniqueCount="9489">
  <si>
    <t>日期</t>
  </si>
  <si>
    <t>单据类型</t>
  </si>
  <si>
    <t>单据编号</t>
  </si>
  <si>
    <t>业务类型</t>
  </si>
  <si>
    <t>用户姓名</t>
  </si>
  <si>
    <t>用户手机</t>
  </si>
  <si>
    <t>单据状态</t>
  </si>
  <si>
    <t>客户</t>
  </si>
  <si>
    <t>交货方式</t>
  </si>
  <si>
    <t>所属区域</t>
  </si>
  <si>
    <t>交货地点</t>
  </si>
  <si>
    <t>销售组织</t>
  </si>
  <si>
    <t>销售部门</t>
  </si>
  <si>
    <t>销售员</t>
  </si>
  <si>
    <t>收货方</t>
  </si>
  <si>
    <t>收货人姓名</t>
  </si>
  <si>
    <t>收货方联系人</t>
  </si>
  <si>
    <t>结算方</t>
  </si>
  <si>
    <t>联系电话</t>
  </si>
  <si>
    <t>付款方</t>
  </si>
  <si>
    <t>创建人</t>
  </si>
  <si>
    <t>创建日期</t>
  </si>
  <si>
    <t>最后修改人</t>
  </si>
  <si>
    <t>最后修改日期</t>
  </si>
  <si>
    <t>审核人</t>
  </si>
  <si>
    <t>审核日期</t>
  </si>
  <si>
    <t>关闭状态</t>
  </si>
  <si>
    <t>关闭人</t>
  </si>
  <si>
    <t>关闭日期</t>
  </si>
  <si>
    <t>变更日期</t>
  </si>
  <si>
    <t>作废状态</t>
  </si>
  <si>
    <t>作废人</t>
  </si>
  <si>
    <t>作废日期</t>
  </si>
  <si>
    <t>版本号</t>
  </si>
  <si>
    <t>变更人</t>
  </si>
  <si>
    <t>是否期初单据</t>
  </si>
  <si>
    <t>产品类型</t>
  </si>
  <si>
    <t>物料名称</t>
  </si>
  <si>
    <t>规格型号</t>
  </si>
  <si>
    <t>物料编码</t>
  </si>
  <si>
    <t>物料类别</t>
  </si>
  <si>
    <t>销售单位</t>
  </si>
  <si>
    <t>销售数量</t>
  </si>
  <si>
    <t>父项产品</t>
  </si>
  <si>
    <t>单价</t>
  </si>
  <si>
    <t>含税单价(价目表)</t>
  </si>
  <si>
    <t>税组合</t>
  </si>
  <si>
    <t>辅助属性</t>
  </si>
  <si>
    <t>税额</t>
  </si>
  <si>
    <t>金额</t>
  </si>
  <si>
    <t>价税合计</t>
  </si>
  <si>
    <t>CRM送货日期</t>
  </si>
  <si>
    <t>预计安装时间</t>
  </si>
  <si>
    <t>成交价</t>
  </si>
  <si>
    <t>退补类型</t>
  </si>
  <si>
    <t>预留类型</t>
  </si>
  <si>
    <t>库存组织</t>
  </si>
  <si>
    <t>需求优先级</t>
  </si>
  <si>
    <t>价格系数</t>
  </si>
  <si>
    <t>计划跟踪号</t>
  </si>
  <si>
    <t>结算组织</t>
  </si>
  <si>
    <t>折扣率%</t>
  </si>
  <si>
    <t>折扣额</t>
  </si>
  <si>
    <t>定价单位</t>
  </si>
  <si>
    <t>系统定价</t>
  </si>
  <si>
    <t>最低限价</t>
  </si>
  <si>
    <t>变更标志</t>
  </si>
  <si>
    <t>是否赠品</t>
  </si>
  <si>
    <t>锁库/预留数量(库存单位)</t>
  </si>
  <si>
    <t>待锁库/待预留数量(库存单位)</t>
  </si>
  <si>
    <t>货主类型</t>
  </si>
  <si>
    <t>货主</t>
  </si>
  <si>
    <t>锁库/预留标识</t>
  </si>
  <si>
    <t>生产日期</t>
  </si>
  <si>
    <t>有效期至</t>
  </si>
  <si>
    <t>批号</t>
  </si>
  <si>
    <t>基本单位</t>
  </si>
  <si>
    <t>销售基本数量</t>
  </si>
  <si>
    <t>运输提前期</t>
  </si>
  <si>
    <t>保质期单位</t>
  </si>
  <si>
    <t>保质期</t>
  </si>
  <si>
    <t>源单类型</t>
  </si>
  <si>
    <t>控制发货数量</t>
  </si>
  <si>
    <t>发货上限</t>
  </si>
  <si>
    <t>发货上限（基本）</t>
  </si>
  <si>
    <t>发货下限</t>
  </si>
  <si>
    <t>发货下限（基本）</t>
  </si>
  <si>
    <t>累计出库数量（销售基本）</t>
  </si>
  <si>
    <t>累计发货通知数量（销售基本）</t>
  </si>
  <si>
    <t>关联受托材料入库套数(库存基本)</t>
  </si>
  <si>
    <t>关联受托材料入库套数</t>
  </si>
  <si>
    <t>累计退货通知数量（销售基本）</t>
  </si>
  <si>
    <t>累计退货数量（销售基本）</t>
  </si>
  <si>
    <t>关联应收数量（计价基本）</t>
  </si>
  <si>
    <t>累计采购申请数量（销售基本）</t>
  </si>
  <si>
    <t>累计调拨数量</t>
  </si>
  <si>
    <t>累计调拨数量(销售基本)</t>
  </si>
  <si>
    <t>累计采购订单数量（销售基本）</t>
  </si>
  <si>
    <t>业务流程</t>
  </si>
  <si>
    <t>累计应收数量（销售基本）</t>
  </si>
  <si>
    <t>税额（本位币）</t>
  </si>
  <si>
    <t>金额（本位币）</t>
  </si>
  <si>
    <t>价税合计（本位币）</t>
  </si>
  <si>
    <t>剩余未出数量（销售基本）</t>
  </si>
  <si>
    <t>业务关闭</t>
  </si>
  <si>
    <t>累计退货补货数量（销售）</t>
  </si>
  <si>
    <t>业务冻结</t>
  </si>
  <si>
    <t>累计退货补货数量（销售基本）</t>
  </si>
  <si>
    <t>冻结人</t>
  </si>
  <si>
    <t>冻结日期</t>
  </si>
  <si>
    <t>业务终止</t>
  </si>
  <si>
    <t>累计应收数量（销售）</t>
  </si>
  <si>
    <t>终止人</t>
  </si>
  <si>
    <t>终止日期</t>
  </si>
  <si>
    <t>可出数量（销售）</t>
  </si>
  <si>
    <t>可出数量（销售基本）</t>
  </si>
  <si>
    <t>可退数量（销售）</t>
  </si>
  <si>
    <t>可退数量（销售基本）</t>
  </si>
  <si>
    <t>累计发货通知数量</t>
  </si>
  <si>
    <t>累计出库数量</t>
  </si>
  <si>
    <t>累计退货通知数量（销售）</t>
  </si>
  <si>
    <t>累计退货数量（销售）</t>
  </si>
  <si>
    <t>剩余未出数量（销售）</t>
  </si>
  <si>
    <t>累计收款金额</t>
  </si>
  <si>
    <t>关联采购/生产数量（销售基本）</t>
  </si>
  <si>
    <t>关联采购/生产数量</t>
  </si>
  <si>
    <t>累计采购申请数量</t>
  </si>
  <si>
    <t>累计采购订单数量</t>
  </si>
  <si>
    <t>行价目表</t>
  </si>
  <si>
    <t>供应组织</t>
  </si>
  <si>
    <t>计价基本数量</t>
  </si>
  <si>
    <t>库存数量</t>
  </si>
  <si>
    <t>库存单位</t>
  </si>
  <si>
    <t>库存基本数量</t>
  </si>
  <si>
    <t>可出数量（库存基本）</t>
  </si>
  <si>
    <t>可退数量（库存基本）</t>
  </si>
  <si>
    <t>关联应收数量（库存基本）</t>
  </si>
  <si>
    <t>累计调拨数量（库存基本）</t>
  </si>
  <si>
    <t>关联采购/生产数量（库存基本）</t>
  </si>
  <si>
    <t>源单基本分子</t>
  </si>
  <si>
    <t>库存基本分母</t>
  </si>
  <si>
    <t>携带主单位</t>
  </si>
  <si>
    <t>采购单位</t>
  </si>
  <si>
    <t>采购基本数量</t>
  </si>
  <si>
    <t>采购数量</t>
  </si>
  <si>
    <t>关联应收数量（销售基本）</t>
  </si>
  <si>
    <t>累计出库数量（库存基本）</t>
  </si>
  <si>
    <t>累计退货补货数量（库存基本）</t>
  </si>
  <si>
    <t>行标识</t>
  </si>
  <si>
    <t>父行标识</t>
  </si>
  <si>
    <t>备注</t>
  </si>
  <si>
    <t>超发控制单位类型</t>
  </si>
  <si>
    <t>税率</t>
  </si>
  <si>
    <t>累计调拨退货数量</t>
  </si>
  <si>
    <t>累计调拨退货数量（销售基本）</t>
  </si>
  <si>
    <t>最新采购入库价</t>
  </si>
  <si>
    <t>仓库</t>
  </si>
  <si>
    <t>仓位</t>
  </si>
  <si>
    <t>已计划运算</t>
  </si>
  <si>
    <t>寄售结算数量</t>
  </si>
  <si>
    <t>寄售结算数量（销售基本）</t>
  </si>
  <si>
    <t>发货标志</t>
  </si>
  <si>
    <t>动销报价</t>
  </si>
  <si>
    <t>先开票数量（计价基本）</t>
  </si>
  <si>
    <t>先开票数量（销售基本）</t>
  </si>
  <si>
    <t>AO赠品</t>
  </si>
  <si>
    <t>行折扣表</t>
  </si>
  <si>
    <t>客户赠品</t>
  </si>
  <si>
    <t>订单来源</t>
  </si>
  <si>
    <t>单价折扣</t>
  </si>
  <si>
    <t>其他号码</t>
  </si>
  <si>
    <t>智慧记上报库存</t>
  </si>
  <si>
    <t>城市</t>
  </si>
  <si>
    <t>促销政策ID</t>
  </si>
  <si>
    <t>商场提货单号</t>
  </si>
  <si>
    <t>促销内容</t>
  </si>
  <si>
    <t>省份</t>
  </si>
  <si>
    <t>累计调拨退货数量（库存基本）</t>
  </si>
  <si>
    <t>区县</t>
  </si>
  <si>
    <t>3C备注</t>
  </si>
  <si>
    <t>购机日期</t>
  </si>
  <si>
    <t>送货地址</t>
  </si>
  <si>
    <t>公司单号</t>
  </si>
  <si>
    <t>卖场安装码</t>
  </si>
  <si>
    <t>促销员</t>
  </si>
  <si>
    <t>购机地点编码</t>
  </si>
  <si>
    <t>物料型号（CRM）</t>
  </si>
  <si>
    <t>促销员电话</t>
  </si>
  <si>
    <t>销售备注</t>
  </si>
  <si>
    <t>备注1(接口hy1)</t>
  </si>
  <si>
    <t>安装单状态</t>
  </si>
  <si>
    <t>要求安装类型</t>
  </si>
  <si>
    <t>备注2(接口hy2)</t>
  </si>
  <si>
    <t>退换货状态</t>
  </si>
  <si>
    <t>服务队</t>
  </si>
  <si>
    <t>金卡</t>
  </si>
  <si>
    <t>退货处理状态</t>
  </si>
  <si>
    <t>错误描述</t>
  </si>
  <si>
    <t>是否折扣反算</t>
  </si>
  <si>
    <t>是否可保存</t>
  </si>
  <si>
    <t>AO活动类型</t>
  </si>
  <si>
    <t>服务商账号</t>
  </si>
  <si>
    <t>是否返利</t>
  </si>
  <si>
    <t>3C金额</t>
  </si>
  <si>
    <t>审单员备注</t>
  </si>
  <si>
    <t>MOA已收款金额</t>
  </si>
  <si>
    <t>接口接入时间</t>
  </si>
  <si>
    <t>关联退货数量(退货)</t>
  </si>
  <si>
    <t>旧系统编码</t>
  </si>
  <si>
    <t>客户分组</t>
  </si>
  <si>
    <t>款齐日期</t>
  </si>
  <si>
    <t>是否签收</t>
  </si>
  <si>
    <t>经销商承担费用比例</t>
  </si>
  <si>
    <t>促销活动</t>
  </si>
  <si>
    <t>赠品是否销售支持购买</t>
  </si>
  <si>
    <t>是否需要核销</t>
  </si>
  <si>
    <t>商用净水类型</t>
  </si>
  <si>
    <t>累计退款金额</t>
  </si>
  <si>
    <t>采暖合同编号</t>
  </si>
  <si>
    <t>是否期初订单</t>
  </si>
  <si>
    <t>经销商承担赠品费用</t>
  </si>
  <si>
    <t>公司补贴金额</t>
  </si>
  <si>
    <t>批改专用字段</t>
  </si>
  <si>
    <t>物料分组</t>
  </si>
  <si>
    <t>采暖材料实际消耗数量</t>
  </si>
  <si>
    <t>零售价金额</t>
  </si>
  <si>
    <t>赠品是否取消</t>
  </si>
  <si>
    <t>POS参考号</t>
  </si>
  <si>
    <t>MOA未收款</t>
  </si>
  <si>
    <t>家装订单是否款齐</t>
  </si>
  <si>
    <t>提交人</t>
  </si>
  <si>
    <t>销售类型</t>
  </si>
  <si>
    <t>是否已同步</t>
  </si>
  <si>
    <t>是否样机</t>
  </si>
  <si>
    <t>MOA赠品名称</t>
  </si>
  <si>
    <t>返利订货金额</t>
  </si>
  <si>
    <t>非返利订货金额</t>
  </si>
  <si>
    <t>MOA物料名</t>
  </si>
  <si>
    <t>带单人员</t>
  </si>
  <si>
    <t>带单费用</t>
  </si>
  <si>
    <t>费率赠品价目表</t>
  </si>
  <si>
    <t>门店</t>
  </si>
  <si>
    <t>区域</t>
  </si>
  <si>
    <t>服务商名称</t>
  </si>
  <si>
    <t>伊雷特尔单号</t>
  </si>
  <si>
    <t>期初五联单号</t>
  </si>
  <si>
    <t>期初订单唯一码</t>
  </si>
  <si>
    <t>关联调拨数量（审核）</t>
  </si>
  <si>
    <t>累计调拨数量（已审核）</t>
  </si>
  <si>
    <t>是否店出</t>
  </si>
  <si>
    <t>赠送需要审批</t>
  </si>
  <si>
    <t>机器赠送需审批</t>
  </si>
  <si>
    <t>文本</t>
  </si>
  <si>
    <t>Q单号</t>
  </si>
  <si>
    <t>关联退款金额</t>
  </si>
  <si>
    <t>商场开票清单号</t>
  </si>
  <si>
    <t>对账金额</t>
  </si>
  <si>
    <t>销售开票单号</t>
  </si>
  <si>
    <t>累计开票数量</t>
  </si>
  <si>
    <t>期初未送</t>
  </si>
  <si>
    <t>期初未结</t>
  </si>
  <si>
    <t>史密斯标价</t>
  </si>
  <si>
    <t>AO客户</t>
  </si>
  <si>
    <t>开票类型</t>
  </si>
  <si>
    <t>拍单时间</t>
  </si>
  <si>
    <t>支付时间</t>
  </si>
  <si>
    <t>签收时间</t>
  </si>
  <si>
    <t>APP更新时间</t>
  </si>
  <si>
    <t>活动价目表</t>
  </si>
  <si>
    <t>基准价目表</t>
  </si>
  <si>
    <t>返利标识</t>
  </si>
  <si>
    <t>不发货（勾选反写）</t>
  </si>
  <si>
    <t>发货不结算</t>
  </si>
  <si>
    <t>不退货（勾选反写）</t>
  </si>
  <si>
    <t>退货不结算</t>
  </si>
  <si>
    <t>空进空出单据</t>
  </si>
  <si>
    <t>结算负责部门</t>
  </si>
  <si>
    <t>不会发货</t>
  </si>
  <si>
    <t>艾经销订单</t>
  </si>
  <si>
    <t>是否规模</t>
  </si>
  <si>
    <t>是否有带单费</t>
  </si>
  <si>
    <t>带单费金额</t>
  </si>
  <si>
    <t>2025/10/5</t>
  </si>
  <si>
    <t>信用零售销售订单</t>
  </si>
  <si>
    <t>A20251102005446</t>
  </si>
  <si>
    <t>普通销售</t>
  </si>
  <si>
    <t>施肖明</t>
  </si>
  <si>
    <t>13867198602</t>
  </si>
  <si>
    <t>已审核</t>
  </si>
  <si>
    <t>杭州中博智能电器有限公司</t>
  </si>
  <si>
    <t>发货</t>
  </si>
  <si>
    <t>杭州</t>
  </si>
  <si>
    <t>杭州中冠电器有限公司</t>
  </si>
  <si>
    <t>杭州大区</t>
  </si>
  <si>
    <t>黄颖</t>
  </si>
  <si>
    <t>陈联</t>
  </si>
  <si>
    <t>2025-11-03 14:46:55</t>
  </si>
  <si>
    <t>2025-11-03 14:47:03</t>
  </si>
  <si>
    <t>正常</t>
  </si>
  <si>
    <t>未作废</t>
  </si>
  <si>
    <t>000</t>
  </si>
  <si>
    <t>否</t>
  </si>
  <si>
    <t>标准产品</t>
  </si>
  <si>
    <t>JSQ31-C3CX（含烟管，两件套）燃气快速热水器</t>
  </si>
  <si>
    <t>JSQ31-C3CX</t>
  </si>
  <si>
    <t>RQRS.00008</t>
  </si>
  <si>
    <t>常规机</t>
  </si>
  <si>
    <t>台</t>
  </si>
  <si>
    <t>3000/12/31</t>
  </si>
  <si>
    <t>2025/10/17</t>
  </si>
  <si>
    <t>弱预留</t>
  </si>
  <si>
    <t>业务组织</t>
  </si>
  <si>
    <t>是</t>
  </si>
  <si>
    <t>未关闭</t>
  </si>
  <si>
    <t>4b95c9e2-bde6-45e8-9b69-e342e45da332</t>
  </si>
  <si>
    <t>零税率的增值税</t>
  </si>
  <si>
    <t>LS000420251005000020</t>
  </si>
  <si>
    <t>杭州市萧山区开元名郡4_303</t>
  </si>
  <si>
    <t>季冬京</t>
  </si>
  <si>
    <t>代理商带货</t>
  </si>
  <si>
    <t>NULL</t>
  </si>
  <si>
    <t>未处理</t>
  </si>
  <si>
    <t>杭州-主城</t>
  </si>
  <si>
    <t>241203</t>
  </si>
  <si>
    <t>燃气热水器</t>
  </si>
  <si>
    <t>XSJMB000044</t>
  </si>
  <si>
    <t>杭州中博装饰主材厅天成路店</t>
  </si>
  <si>
    <t>结算部</t>
  </si>
  <si>
    <t>2025/10/31</t>
  </si>
  <si>
    <t>现款现货销售订单</t>
  </si>
  <si>
    <t>Q251006748</t>
  </si>
  <si>
    <t>唐文君</t>
  </si>
  <si>
    <t>13989529635</t>
  </si>
  <si>
    <t>售后退换机客户</t>
  </si>
  <si>
    <t>总部</t>
  </si>
  <si>
    <t>柯涯</t>
  </si>
  <si>
    <t>2025-11-02 08:43:56</t>
  </si>
  <si>
    <t>罗清</t>
  </si>
  <si>
    <t>2025-11-02 13:16:38</t>
  </si>
  <si>
    <t>EWH-6B2储水式电热水器</t>
  </si>
  <si>
    <t>EWH-6B2</t>
  </si>
  <si>
    <t>DR.00133</t>
  </si>
  <si>
    <t>2025/11/2</t>
  </si>
  <si>
    <t>9b40e4a4-a7d7-8125-11f0-b784ce9f2f1a</t>
  </si>
  <si>
    <t>EWH-6B2保内同型号换机（上虞）</t>
  </si>
  <si>
    <t>绍兴市上虞区城区江华路浅水湾2栋1单元601</t>
  </si>
  <si>
    <t>浙江省</t>
  </si>
  <si>
    <t>内部组织</t>
  </si>
  <si>
    <t>shthh</t>
  </si>
  <si>
    <t>电热水器</t>
  </si>
  <si>
    <t>财务部</t>
  </si>
  <si>
    <t>A20251031002006</t>
  </si>
  <si>
    <t>李晓庆</t>
  </si>
  <si>
    <t>13967919603</t>
  </si>
  <si>
    <t>金华龙腾建材市场专卖店</t>
  </si>
  <si>
    <t>金华</t>
  </si>
  <si>
    <t>金华办事处</t>
  </si>
  <si>
    <t>潘杏</t>
  </si>
  <si>
    <t>Administrator</t>
  </si>
  <si>
    <t>2025-11-01 10:06:37</t>
  </si>
  <si>
    <t>2025-11-01 12:10:42</t>
  </si>
  <si>
    <t>2025-11-01 12:10:43</t>
  </si>
  <si>
    <t>PF25C1前置过滤器</t>
  </si>
  <si>
    <t>PF25C1</t>
  </si>
  <si>
    <t>JS.00037</t>
  </si>
  <si>
    <t>2025/11/3</t>
  </si>
  <si>
    <t>CRM</t>
  </si>
  <si>
    <t>金华市</t>
  </si>
  <si>
    <t>md</t>
  </si>
  <si>
    <t>永康市</t>
  </si>
  <si>
    <t>柳岸晓风10栋603</t>
  </si>
  <si>
    <t>朱春燕</t>
  </si>
  <si>
    <t>S171038</t>
  </si>
  <si>
    <t>15957918772</t>
  </si>
  <si>
    <t>扫码牌;:;;:;常规机;:;241202</t>
  </si>
  <si>
    <t>3C已派工</t>
  </si>
  <si>
    <t xml:space="preserve"> ;:; ;:; ;:; ;:; ;:; </t>
  </si>
  <si>
    <t>零售</t>
  </si>
  <si>
    <t>4AD72liting</t>
  </si>
  <si>
    <t>2025/10/31 12:18:16</t>
  </si>
  <si>
    <t>金华-主城</t>
  </si>
  <si>
    <t>241202</t>
  </si>
  <si>
    <t>净水前置</t>
  </si>
  <si>
    <t>周琴</t>
  </si>
  <si>
    <t>0</t>
  </si>
  <si>
    <t>杭州瑞亚工程技术服务有限公司-金华分部</t>
  </si>
  <si>
    <t>A20251031002002</t>
  </si>
  <si>
    <t>2025-11-01 10:05:47</t>
  </si>
  <si>
    <t>2025-11-03 15:25:38</t>
  </si>
  <si>
    <t>2025-11-03 15:25:44</t>
  </si>
  <si>
    <t>DR1800HF2Ai反渗透净水机</t>
  </si>
  <si>
    <t>DR1800HF2</t>
  </si>
  <si>
    <t>YSJ.00013</t>
  </si>
  <si>
    <t>9b40e4a4-a7d7-8125-11f0-b87d168ba36a</t>
  </si>
  <si>
    <t>2025/10/31 12:18:19</t>
  </si>
  <si>
    <t>净水饮水机</t>
  </si>
  <si>
    <t>2025/10/30</t>
  </si>
  <si>
    <t>信用批发销售订单</t>
  </si>
  <si>
    <t>A20251023005415C</t>
  </si>
  <si>
    <t>朱应霞</t>
  </si>
  <si>
    <t>15869113317</t>
  </si>
  <si>
    <t>贝壳美家供应链管理（浙江）有限责任公司</t>
  </si>
  <si>
    <t>2025-11-01 09:19:30</t>
  </si>
  <si>
    <t>2025-11-01 12:12:01</t>
  </si>
  <si>
    <t>2025-11-01 12:12:03</t>
  </si>
  <si>
    <t>JSLQ28-AJEWi燃气热水器</t>
  </si>
  <si>
    <t>JSLQ28-AJEWi</t>
  </si>
  <si>
    <t>RQRS.00048</t>
  </si>
  <si>
    <t>2025/10/29</t>
  </si>
  <si>
    <t>5f0404fe-3ad5-4b1b-9738-64ebfb7ae887</t>
  </si>
  <si>
    <t>杭州/开箱面版碎裂，退换机</t>
  </si>
  <si>
    <t>PO20251021000003078</t>
  </si>
  <si>
    <t>2025/10/25</t>
  </si>
  <si>
    <t>杭州市拱墅区华丰人家7_1204</t>
  </si>
  <si>
    <t>曾兴容</t>
  </si>
  <si>
    <t>补贴300元材料费</t>
  </si>
  <si>
    <t>支付宝;:;;:;常规机;:;241203</t>
  </si>
  <si>
    <t xml:space="preserve"> ;:; ;:; ;:; ;:; ;:;</t>
  </si>
  <si>
    <t>电燃新品材料费免单</t>
  </si>
  <si>
    <t>杭州地区客户</t>
  </si>
  <si>
    <t>XSDD251031037</t>
  </si>
  <si>
    <t>马科峰</t>
  </si>
  <si>
    <t>18072838878</t>
  </si>
  <si>
    <t>嘉兴艾通电器有限公司</t>
  </si>
  <si>
    <t>销管部</t>
  </si>
  <si>
    <t>2025-10-31 16:59:58</t>
  </si>
  <si>
    <t>2025-10-31 17:00:00</t>
  </si>
  <si>
    <t>DR1600FS   净水饮水机</t>
  </si>
  <si>
    <t>DR1600FS</t>
  </si>
  <si>
    <t>YSJ.00045</t>
  </si>
  <si>
    <t>2025/11/1</t>
  </si>
  <si>
    <t>2025/8/24</t>
  </si>
  <si>
    <t>49f57a3b-cb0c-4cf0-9261-74c2dd74e3c3</t>
  </si>
  <si>
    <t>浙江省杭州市萧山区河上镇里都村众联村</t>
  </si>
  <si>
    <t>A20251031005142</t>
  </si>
  <si>
    <t>韩斌</t>
  </si>
  <si>
    <t>19121765659</t>
  </si>
  <si>
    <t>杭州金蝶零售</t>
  </si>
  <si>
    <t>2025-10-31 16:27:11</t>
  </si>
  <si>
    <t>2025-10-31 16:33:22</t>
  </si>
  <si>
    <t>2025-10-31 16:33:28</t>
  </si>
  <si>
    <t>已关闭</t>
  </si>
  <si>
    <t>韩梦玲</t>
  </si>
  <si>
    <t>JZT-V2B2S史密斯 灶具</t>
  </si>
  <si>
    <t>JZT-V2B2S</t>
  </si>
  <si>
    <t>RQZ.00005</t>
  </si>
  <si>
    <t>bdbae364-40f1-4719-bbae-dbe11d94a38f</t>
  </si>
  <si>
    <t>圣都-圣都厨电价格申请（客户：韩斌）李总25.10.31邮件同意</t>
  </si>
  <si>
    <t>杭州市临安区筑境花园60幢1号</t>
  </si>
  <si>
    <t>圣都-</t>
  </si>
  <si>
    <t>221001</t>
  </si>
  <si>
    <t>燃气灶</t>
  </si>
  <si>
    <t>A20251031005083</t>
  </si>
  <si>
    <t>2025-10-31 16:26:14</t>
  </si>
  <si>
    <t>2025-10-31 16:31:19</t>
  </si>
  <si>
    <t>CXW-400-Z3AWI（409639-174/ 409639-180 两件)油烟机</t>
  </si>
  <si>
    <t>CXW-400-Z3AWI</t>
  </si>
  <si>
    <t>YYJ.00021</t>
  </si>
  <si>
    <t>40da604c-308b-48c3-82fa-a61f01a59589</t>
  </si>
  <si>
    <t>油烟机</t>
  </si>
  <si>
    <t>A20251031005183</t>
  </si>
  <si>
    <t>2025-10-31 16:25:17</t>
  </si>
  <si>
    <t>KZQ45-M1Wi蒸烤一体烤箱</t>
  </si>
  <si>
    <t>KZQ45-M1Wi</t>
  </si>
  <si>
    <t>KX.00003</t>
  </si>
  <si>
    <t>fce3484e-3dac-4a4d-b130-88363a10efe9</t>
  </si>
  <si>
    <t>蒸烤一体烤箱</t>
  </si>
  <si>
    <t>A20251031005213</t>
  </si>
  <si>
    <t>2025-10-31 16:23:59</t>
  </si>
  <si>
    <t>2025-10-31 16:24:25</t>
  </si>
  <si>
    <t xml:space="preserve">DWQ15-R3Wi洗碗机 </t>
  </si>
  <si>
    <t>DWQ15-R3Wi</t>
  </si>
  <si>
    <t>XWJ.00001</t>
  </si>
  <si>
    <t>9b40e4a4-a7d7-8125-11f0-b632e0f46704</t>
  </si>
  <si>
    <t>洗碗机</t>
  </si>
  <si>
    <t>A20251031005444</t>
  </si>
  <si>
    <t>尤稼宏</t>
  </si>
  <si>
    <t>13514311039</t>
  </si>
  <si>
    <t>滨江六空8090店</t>
  </si>
  <si>
    <t>葛   芬</t>
  </si>
  <si>
    <t>2025-10-31 16:10:03</t>
  </si>
  <si>
    <t>王福斌.</t>
  </si>
  <si>
    <t>2025-11-05 09:06:53</t>
  </si>
  <si>
    <t>2025-10-31 16:10:58</t>
  </si>
  <si>
    <t>CEWH-60D5Wi储水式热水器</t>
  </si>
  <si>
    <t>CEWH-60D5Wi</t>
  </si>
  <si>
    <t>DRSQ.00060</t>
  </si>
  <si>
    <t>2028/10/31</t>
  </si>
  <si>
    <t>9b40e4a4-a7d7-8125-11f0-b6307eb7753d</t>
  </si>
  <si>
    <t>政府以旧换新</t>
  </si>
  <si>
    <t>余杭区金都雅苑和睦苑16-302</t>
  </si>
  <si>
    <t>金惠珍</t>
  </si>
  <si>
    <t>取消</t>
  </si>
  <si>
    <t>补贴695.8元</t>
  </si>
  <si>
    <t>杭州滨江大都会专卖店</t>
  </si>
  <si>
    <t>XSDD251031033</t>
  </si>
  <si>
    <t>黄树庚</t>
  </si>
  <si>
    <t>18757907919</t>
  </si>
  <si>
    <t>永康市荣浪家用电器有限公司</t>
  </si>
  <si>
    <t>王小婷</t>
  </si>
  <si>
    <t>2025-10-31 15:56:28</t>
  </si>
  <si>
    <t>2025-10-31 15:56:31</t>
  </si>
  <si>
    <t>CEWH-80A0储水式电热水器</t>
  </si>
  <si>
    <t>CEWH-80A0</t>
  </si>
  <si>
    <t>DR.00115</t>
  </si>
  <si>
    <t>2025/11/9</t>
  </si>
  <si>
    <t>2025/7/25</t>
  </si>
  <si>
    <t>43878829-f949-4adf-95b7-08d84fdc2f2d</t>
  </si>
  <si>
    <t>13355799015</t>
  </si>
  <si>
    <t>浙江省金华市蒋堂镇立新村创业路58号</t>
  </si>
  <si>
    <t>金华-永康</t>
  </si>
  <si>
    <t>EWH-10B2储水式电热水器2000W</t>
  </si>
  <si>
    <t>EWH-10B2</t>
  </si>
  <si>
    <t>DR.00134</t>
  </si>
  <si>
    <t>9b40e4a4-a7d7-8125-11f0-b62ed263caee</t>
  </si>
  <si>
    <t>XSDD251031031</t>
  </si>
  <si>
    <t>蒋培龙</t>
  </si>
  <si>
    <t>13396583618</t>
  </si>
  <si>
    <t>杭州红星美凯龙一号店</t>
  </si>
  <si>
    <t>2025-10-31 15:42:01</t>
  </si>
  <si>
    <t>2025-10-31 15:44:04</t>
  </si>
  <si>
    <t>服务</t>
  </si>
  <si>
    <t>材料总额（采暖临时用）</t>
  </si>
  <si>
    <t>WF.00003</t>
  </si>
  <si>
    <t>Pcs</t>
  </si>
  <si>
    <t>99e1a5d2-c8ec-418e-ab45-5d7e2d46bd42</t>
  </si>
  <si>
    <t>杭州市余杭区良渚街道亲亲家园二期易安坊7_501</t>
  </si>
  <si>
    <t>杨立锋</t>
  </si>
  <si>
    <t>未分配物料</t>
  </si>
  <si>
    <t>杭州红星美凯龙好风好水超级旗舰店</t>
  </si>
  <si>
    <t>A20251031005029</t>
  </si>
  <si>
    <t>2025-10-31 15:41:14</t>
  </si>
  <si>
    <t>2025-10-31 15:43:05</t>
  </si>
  <si>
    <t>CEWH-60D1BWi储水式热水器</t>
  </si>
  <si>
    <t>CEWH-60D1BWi</t>
  </si>
  <si>
    <t>DRSQ.00070</t>
  </si>
  <si>
    <t>9b40e4a4-a7d7-8125-11f0-b62cd1dd2f05</t>
  </si>
  <si>
    <t>政府以旧换新/B品机BCEZ2411130013</t>
  </si>
  <si>
    <t>补贴189.20元/B品机BCEZ2411130013</t>
  </si>
  <si>
    <t>XSKPD42877</t>
  </si>
  <si>
    <t>A20251031004325</t>
  </si>
  <si>
    <t>蔡雅鑫</t>
  </si>
  <si>
    <t>15397155118</t>
  </si>
  <si>
    <t>萧山第六空间专卖店</t>
  </si>
  <si>
    <t>徐美娟</t>
  </si>
  <si>
    <t>2025-10-31 14:31:32</t>
  </si>
  <si>
    <t>2025-10-31 15:56:33</t>
  </si>
  <si>
    <t>2025-10-31 15:56:43</t>
  </si>
  <si>
    <t>CEWH-60GA薄型速热电热水器</t>
  </si>
  <si>
    <t>CEWH-60GA</t>
  </si>
  <si>
    <t>DRSQ.00008</t>
  </si>
  <si>
    <t>个</t>
  </si>
  <si>
    <t>3000/10/31</t>
  </si>
  <si>
    <t>2026/4/20</t>
  </si>
  <si>
    <t>d6c3fdee-5ac7-48b4-9734-1f2e4f893c21</t>
  </si>
  <si>
    <t>杭州市萧山区商城南路</t>
  </si>
  <si>
    <t>T240403</t>
  </si>
  <si>
    <t>DR1600HF2</t>
  </si>
  <si>
    <t>13325810268</t>
  </si>
  <si>
    <t>;:;;:;;:;;:;;:;</t>
  </si>
  <si>
    <t>4AD80PINGQIAOLIN</t>
  </si>
  <si>
    <t>2025/10/22 12:23:47</t>
  </si>
  <si>
    <t>杭州-萧山</t>
  </si>
  <si>
    <t>杭州瑞亚工程技术服务有限公司-绍兴分部</t>
  </si>
  <si>
    <t>XSKPD42886</t>
  </si>
  <si>
    <t>XSDD251031028</t>
  </si>
  <si>
    <t>泰州锦禧商贸有限公司</t>
  </si>
  <si>
    <t>15996026086</t>
  </si>
  <si>
    <t>2025-10-31 14:10:51</t>
  </si>
  <si>
    <t>2025-10-31 14:11:45</t>
  </si>
  <si>
    <t>2025-10-31 14:11:53</t>
  </si>
  <si>
    <t>JSQ26-CLAX燃气快速热水器通用</t>
  </si>
  <si>
    <t>JSQ26-CLAX</t>
  </si>
  <si>
    <t>RR.01.00004</t>
  </si>
  <si>
    <t>2025/10/20</t>
  </si>
  <si>
    <t>461c4461-f9ba-4ee3-b074-6409f402941b</t>
  </si>
  <si>
    <t>陈兴勇15996026086</t>
  </si>
  <si>
    <t>江苏省泰州市海陵区中嘉国际装饰城南区38幢117号（陈兴勇15996026086）</t>
  </si>
  <si>
    <t>陈兴勇15996026086/顺丰 保价2000元</t>
  </si>
  <si>
    <t>XSKPD42759</t>
  </si>
  <si>
    <t>A20251031003679</t>
  </si>
  <si>
    <t>茅敏</t>
  </si>
  <si>
    <t>13857252302</t>
  </si>
  <si>
    <t>湖州浙北大厦家电有限公司</t>
  </si>
  <si>
    <t>湖州</t>
  </si>
  <si>
    <t>湖州办事处</t>
  </si>
  <si>
    <t>2025-10-31 13:36:32</t>
  </si>
  <si>
    <t>2025-10-31 13:39:20</t>
  </si>
  <si>
    <t>2025-10-31 13:39:28</t>
  </si>
  <si>
    <t>DR2000HF1型反渗透净水机AO成品</t>
  </si>
  <si>
    <t>DR2000HF1</t>
  </si>
  <si>
    <t>JS.01.00019</t>
  </si>
  <si>
    <t>2026/4/28</t>
  </si>
  <si>
    <t>2026/4/29</t>
  </si>
  <si>
    <t>31b61ff0-c5ff-4936-a0dc-5b65a913e525</t>
  </si>
  <si>
    <t>南浔店</t>
  </si>
  <si>
    <t>湖州市</t>
  </si>
  <si>
    <t>吴兴区</t>
  </si>
  <si>
    <t>吴兴区香悦华府 9_2901</t>
  </si>
  <si>
    <t>戚高英</t>
  </si>
  <si>
    <t>112010</t>
  </si>
  <si>
    <t>EWH-60DA</t>
  </si>
  <si>
    <t>13216552025</t>
  </si>
  <si>
    <t>商城代收;:;;:;常规机;:;240701</t>
  </si>
  <si>
    <t>4AD71SHENJUN</t>
  </si>
  <si>
    <t>2025/2/16 12:18:49</t>
  </si>
  <si>
    <t>湖州-主城</t>
  </si>
  <si>
    <t>240701</t>
  </si>
  <si>
    <t>湖州浙北大厦</t>
  </si>
  <si>
    <t>杭州瑞亚工程技术服务有限公司-湖州分部</t>
  </si>
  <si>
    <t>湖州店2025年3月结算</t>
  </si>
  <si>
    <t>XSDD251031026</t>
  </si>
  <si>
    <t>陈总</t>
  </si>
  <si>
    <t>13867936981</t>
  </si>
  <si>
    <t>义乌市荣昌家电维修部</t>
  </si>
  <si>
    <t>林青云</t>
  </si>
  <si>
    <t>2025-10-31 13:35:59</t>
  </si>
  <si>
    <t>2025-10-31 13:36:01</t>
  </si>
  <si>
    <t>KJ800F-C15-PFWi净化器</t>
  </si>
  <si>
    <t>KJ800F-C15-PFWi</t>
  </si>
  <si>
    <t>KQJHQ.00002</t>
  </si>
  <si>
    <t>2025/8/27</t>
  </si>
  <si>
    <t>12c2b4dd-069e-4477-b717-4b4a169201a2</t>
  </si>
  <si>
    <t>浙江省义乌市稠城街道望辰府二区7-801</t>
  </si>
  <si>
    <t>ERP中未找到仓库[HZZG],</t>
  </si>
  <si>
    <t>金华-义乌</t>
  </si>
  <si>
    <t>空气净化器</t>
  </si>
  <si>
    <t>001156</t>
  </si>
  <si>
    <t>增值税专用发票</t>
  </si>
  <si>
    <t>2022/8/24 12:13:13</t>
  </si>
  <si>
    <t>2022/8/24 12:13:31</t>
  </si>
  <si>
    <t>A20251031003601</t>
  </si>
  <si>
    <t>赵甄妮</t>
  </si>
  <si>
    <t>13173636983</t>
  </si>
  <si>
    <t>2025-10-31 13:32:15</t>
  </si>
  <si>
    <t>2025-10-31 14:10:38</t>
  </si>
  <si>
    <t>2025-10-31 14:10:46</t>
  </si>
  <si>
    <t>9b40e4a4-a7d7-8125-11f0-b619f20affdb</t>
  </si>
  <si>
    <t>政府以旧换新/CEWH-60GA特殊价格申请（以此为准）10.21李总同意</t>
  </si>
  <si>
    <t>杭州市西湖区学院路学院府3_2_301</t>
  </si>
  <si>
    <t>补贴599.6元</t>
  </si>
  <si>
    <t>XSKPD42876</t>
  </si>
  <si>
    <t>TX2510310220</t>
  </si>
  <si>
    <t>郑茜</t>
  </si>
  <si>
    <t>13515760310</t>
  </si>
  <si>
    <t>自营以旧换新特别账户</t>
  </si>
  <si>
    <t>吴亚琴</t>
  </si>
  <si>
    <t>2025-10-31 13:26:22</t>
  </si>
  <si>
    <t>2025-10-31 13:26:43</t>
  </si>
  <si>
    <t>R1600HX1型反渗透净水机</t>
  </si>
  <si>
    <t>R1600HX1</t>
  </si>
  <si>
    <t>YSJ.00052</t>
  </si>
  <si>
    <t>cc9b2a31-83e6-476e-978e-166ecbb0fb8a</t>
  </si>
  <si>
    <t>台州市椒江区葭沚街道蓝庭花园44幢101（勿放丰巢）</t>
  </si>
  <si>
    <t>241204</t>
  </si>
  <si>
    <t>以旧换新特别专卖店</t>
  </si>
  <si>
    <t>A20251031003624</t>
  </si>
  <si>
    <t>金兰</t>
  </si>
  <si>
    <t>18657121929</t>
  </si>
  <si>
    <t>2025-10-31 13:26:13</t>
  </si>
  <si>
    <t>2025-10-31 14:11:17</t>
  </si>
  <si>
    <t>2025-10-31 14:11:25</t>
  </si>
  <si>
    <t>EWH-80DA储水式电热水器</t>
  </si>
  <si>
    <t>EWH-80DA</t>
  </si>
  <si>
    <t>DR.00104</t>
  </si>
  <si>
    <t>9b40e4a4-a7d7-8125-11f0-b619b6f2489c</t>
  </si>
  <si>
    <t>支付宝转账</t>
  </si>
  <si>
    <t>杭州市</t>
  </si>
  <si>
    <t>上城区</t>
  </si>
  <si>
    <t>上城区九堡家苑二区二排十号</t>
  </si>
  <si>
    <t>葛芬</t>
  </si>
  <si>
    <t>拆旧机送货司安装免费，材料费实用实收，安装师傅取，周六下午安装谢谢！</t>
  </si>
  <si>
    <t>支付宝;:;;:;常规机;:;241202</t>
  </si>
  <si>
    <t>已回馈</t>
  </si>
  <si>
    <t>无赠品</t>
  </si>
  <si>
    <t>TX2510310331</t>
  </si>
  <si>
    <t>干小姐</t>
  </si>
  <si>
    <t>13777738756</t>
  </si>
  <si>
    <t>2025-10-31 13:24:55</t>
  </si>
  <si>
    <t>2025-10-31 13:25:03</t>
  </si>
  <si>
    <t>8cc4c77b-5ae8-491c-870d-688498a10364</t>
  </si>
  <si>
    <t>温州市乐清市旭阳路6666号铂金湾花园 5栋2502</t>
  </si>
  <si>
    <t>TX2510310333</t>
  </si>
  <si>
    <t>冯女士</t>
  </si>
  <si>
    <t>13858132595</t>
  </si>
  <si>
    <t>2025-10-31 13:23:38</t>
  </si>
  <si>
    <t>2025-10-31 13:23:49</t>
  </si>
  <si>
    <t>毛银萍</t>
  </si>
  <si>
    <t>8f01b306-b105-4140-9e1d-31df1a70970f</t>
  </si>
  <si>
    <t>杭州市萧山区心意广场6栋2单元1502</t>
  </si>
  <si>
    <t>2025年11月冯女士结算(换新2）</t>
  </si>
  <si>
    <t>XSKPD42839</t>
  </si>
  <si>
    <t>TX2510310340</t>
  </si>
  <si>
    <t>15397190123</t>
  </si>
  <si>
    <t>2025-10-31 13:22:27</t>
  </si>
  <si>
    <t>2025-10-31 13:22:44</t>
  </si>
  <si>
    <t>f7500292-445b-4c6c-aa43-0f1e3f4c7f9c</t>
  </si>
  <si>
    <t>杭州市滨江区白金海岸7幢1单元1001室</t>
  </si>
  <si>
    <t>TX2510310124</t>
  </si>
  <si>
    <t>金彪</t>
  </si>
  <si>
    <t>13017721555</t>
  </si>
  <si>
    <t>史密斯官方商城</t>
  </si>
  <si>
    <t>电商部</t>
  </si>
  <si>
    <t>2025-10-31 13:20:15</t>
  </si>
  <si>
    <t>2025-10-31 13:20:27</t>
  </si>
  <si>
    <t>R1700FWi饮水机</t>
  </si>
  <si>
    <t>R1700FWi</t>
  </si>
  <si>
    <t>YSJ.00042</t>
  </si>
  <si>
    <t>9b40e4a4-a7d7-8125-11f0-b619395e618a</t>
  </si>
  <si>
    <t>绍兴市柯桥区柯岩街道柯南大道夏宫豪庭38-102</t>
  </si>
  <si>
    <t>XSDD251031025</t>
  </si>
  <si>
    <t>用户</t>
  </si>
  <si>
    <t>13957777188</t>
  </si>
  <si>
    <t>台州中嘉电器有限公司</t>
  </si>
  <si>
    <t>2025-10-31 13:14:43</t>
  </si>
  <si>
    <t>2025-10-31 13:14:52</t>
  </si>
  <si>
    <t>HPI-50C1.0B热泵热水器</t>
  </si>
  <si>
    <t>HPI-50C1.0B</t>
  </si>
  <si>
    <t>YTRB.00016</t>
  </si>
  <si>
    <t>2025/8/28</t>
  </si>
  <si>
    <t>8b0b4e10-bcc7-4fca-ad8f-ca10d2ca456b</t>
  </si>
  <si>
    <t>2022/11/18</t>
  </si>
  <si>
    <t>浙江省温州市鹿城区五马街道东明路中瑞曼哈屯11幢2402室，</t>
  </si>
  <si>
    <t>202511 计规模计返利</t>
  </si>
  <si>
    <t>落地一体空气能</t>
  </si>
  <si>
    <t>XSDD251031024</t>
  </si>
  <si>
    <t>赵建波</t>
  </si>
  <si>
    <t>13705861238</t>
  </si>
  <si>
    <t>2025-10-31 13:12:34</t>
  </si>
  <si>
    <t>2025-10-31 13:12:37</t>
  </si>
  <si>
    <t>APM-HC1 管线机</t>
  </si>
  <si>
    <t>APM-HC1</t>
  </si>
  <si>
    <t>YSJ.00056</t>
  </si>
  <si>
    <t>97b1e879-b913-4e16-951d-644b2f5c17ec</t>
  </si>
  <si>
    <t>浙江省台州市温岭市香提府7-1903</t>
  </si>
  <si>
    <t>A20251031003305</t>
  </si>
  <si>
    <t>楼建华</t>
  </si>
  <si>
    <t>13506858539</t>
  </si>
  <si>
    <t>浙江都都装饰有限公司</t>
  </si>
  <si>
    <t>2025-10-31 13:05:54</t>
  </si>
  <si>
    <t>2025-10-31 13:05:58</t>
  </si>
  <si>
    <t>JSQ31-CLAX燃气快速热水器通用</t>
  </si>
  <si>
    <t>JSQ31-CLAX</t>
  </si>
  <si>
    <t>RR.01.00003</t>
  </si>
  <si>
    <t>4cd7745f-b4df-4ddc-8250-bfe011c16d9f</t>
  </si>
  <si>
    <t>杭州市西湖区星洲花园白沙34号</t>
  </si>
  <si>
    <t>商城代收;:;;:;常规机;:;241203</t>
  </si>
  <si>
    <t>未回馈</t>
  </si>
  <si>
    <t>退货订单</t>
  </si>
  <si>
    <t>A20251024004011R</t>
  </si>
  <si>
    <t>张慧慧</t>
  </si>
  <si>
    <t>15869161872</t>
  </si>
  <si>
    <t>2025-10-31 12:43:47</t>
  </si>
  <si>
    <t>2025-10-31 12:50:01</t>
  </si>
  <si>
    <t>JZT-F5B1燃气灶</t>
  </si>
  <si>
    <t>JZT-F5B1</t>
  </si>
  <si>
    <t>RQZ.00006</t>
  </si>
  <si>
    <t>退回</t>
  </si>
  <si>
    <t>强预留</t>
  </si>
  <si>
    <t>销售订单</t>
  </si>
  <si>
    <t>fd082012-686e-488c-aeff-8e316d34714e</t>
  </si>
  <si>
    <t>ZJDB251025076安装受限，现退机，待转卖</t>
  </si>
  <si>
    <t>2025/10/24</t>
  </si>
  <si>
    <t>杭州市钱塘区相贤府17_4_401</t>
  </si>
  <si>
    <t>加700元升级型号/政府以旧换新(ZJDB251025076安装受限，现退机，待转卖）</t>
  </si>
  <si>
    <t>250502</t>
  </si>
  <si>
    <t>A20251024004008R</t>
  </si>
  <si>
    <t>2025-10-31 12:42:24</t>
  </si>
  <si>
    <t>2025-10-31 12:42:56</t>
  </si>
  <si>
    <t>9b1d7909-2071-42a8-ad41-dc03f693e805</t>
  </si>
  <si>
    <t>政府以旧换新(安装受限，现退机，待转卖）</t>
  </si>
  <si>
    <t>补贴1357.6元/(安装受限，现退机，待转卖）</t>
  </si>
  <si>
    <t>A20251031002842</t>
  </si>
  <si>
    <t>葛建红</t>
  </si>
  <si>
    <t>2025-10-31 12:31:36</t>
  </si>
  <si>
    <t>2025-10-31 12:41:32</t>
  </si>
  <si>
    <t>2025-10-31 12:41:39</t>
  </si>
  <si>
    <t>68360952-4ed7-432b-96e3-6b8514ecc1d9</t>
  </si>
  <si>
    <t>杭州市钱塘区相贤府17幢3单元401</t>
  </si>
  <si>
    <t>吴红玉</t>
  </si>
  <si>
    <t>补贴510.20元</t>
  </si>
  <si>
    <t>特价机</t>
  </si>
  <si>
    <t>XSKPD42875</t>
  </si>
  <si>
    <t>XSDD251031017</t>
  </si>
  <si>
    <t>黄石市王祥电器有限公司</t>
  </si>
  <si>
    <t>18924600507</t>
  </si>
  <si>
    <t>2025-10-31 12:25:06</t>
  </si>
  <si>
    <t>2025-10-31 12:35:09</t>
  </si>
  <si>
    <t>2025-10-31 12:35:15</t>
  </si>
  <si>
    <t xml:space="preserve">R2500AB1Ai净水机 </t>
  </si>
  <si>
    <t>R2500AB1Ai</t>
  </si>
  <si>
    <t>YSJ.00024</t>
  </si>
  <si>
    <t>净水</t>
  </si>
  <si>
    <t>9b40e4a4-a7d7-8125-11f0-b611541146c5</t>
  </si>
  <si>
    <t>张晨㬢18924600507</t>
  </si>
  <si>
    <t>湖北市黄石市下陆区苏州路白马山庄1栋1单元（张晨㬢18924600507）</t>
  </si>
  <si>
    <t>XSKPD42760</t>
  </si>
  <si>
    <t>XSDD251031016</t>
  </si>
  <si>
    <t>康小彬</t>
  </si>
  <si>
    <t>15557173361</t>
  </si>
  <si>
    <t>萧山汇德隆净水</t>
  </si>
  <si>
    <t>董培培</t>
  </si>
  <si>
    <t>2025-10-31 12:19:12</t>
  </si>
  <si>
    <t>2025-10-31 12:19:15</t>
  </si>
  <si>
    <t>1503f3ac-b9c2-4bf7-b3e6-6767bc7e6a9c</t>
  </si>
  <si>
    <t>杭州市萧山区党湾樟源府7-1204</t>
  </si>
  <si>
    <t>萧山汇德隆家电义蓬店</t>
  </si>
  <si>
    <t>萧山</t>
  </si>
  <si>
    <t>XSDD251031015</t>
  </si>
  <si>
    <t>钱大荣</t>
  </si>
  <si>
    <t>13805752066</t>
  </si>
  <si>
    <t>萧山汇德隆家电超市</t>
  </si>
  <si>
    <t>2025-10-31 12:17:27</t>
  </si>
  <si>
    <t>2025-10-31 12:17:33</t>
  </si>
  <si>
    <t>EWH-10A2储水式电热水器</t>
  </si>
  <si>
    <t>EWH-10A2</t>
  </si>
  <si>
    <t>DR.00128</t>
  </si>
  <si>
    <t>c94b3555-6377-4321-a1c0-bcba4efa0465</t>
  </si>
  <si>
    <t>杭州市萧山区北干街道银河小区80-1-401</t>
  </si>
  <si>
    <t>XSDD251031014</t>
  </si>
  <si>
    <t>王琪</t>
  </si>
  <si>
    <t>13905718848</t>
  </si>
  <si>
    <t>2025-10-31 12:15:28</t>
  </si>
  <si>
    <t>2025-10-31 12:15:32</t>
  </si>
  <si>
    <t>d5e04ff1-9096-42aa-80cd-b888dd20c6e7</t>
  </si>
  <si>
    <t>杭州市萧山区北干街道加州阳光小区8-1001</t>
  </si>
  <si>
    <t>A20251024004011C</t>
  </si>
  <si>
    <t>2025-10-31 12:12:19</t>
  </si>
  <si>
    <t>2025-10-31 12:34:05</t>
  </si>
  <si>
    <t>2025-10-31 12:34:20</t>
  </si>
  <si>
    <t>2025/7/14</t>
  </si>
  <si>
    <t>c6865bda-e49b-41fb-a1cb-13fbd961e60d</t>
  </si>
  <si>
    <t>政府以旧换新/安装受限，已送货，现退机（待转卖）</t>
  </si>
  <si>
    <t>加700元升级型号/政府以旧换新/安装受限，已送货，现退机（待转卖）</t>
  </si>
  <si>
    <t>XSKPD42864</t>
  </si>
  <si>
    <t>A20251024004008C</t>
  </si>
  <si>
    <t>2025-10-31 12:10:38</t>
  </si>
  <si>
    <t>2025-10-31 12:32:56</t>
  </si>
  <si>
    <t>a543f370-215d-40fc-a322-2600f29cb351</t>
  </si>
  <si>
    <t>政府以旧换新/安装受限，已送货，现退机（国补待转卖）</t>
  </si>
  <si>
    <t>补贴1357.6元/安装受限，已送货，现退机（国补待转卖）</t>
  </si>
  <si>
    <t>XSKPD42863</t>
  </si>
  <si>
    <t>XSDD251031013</t>
  </si>
  <si>
    <t>张静</t>
  </si>
  <si>
    <t>13665897772</t>
  </si>
  <si>
    <t>兰溪市泽胜电器有限公司</t>
  </si>
  <si>
    <t>2025-10-31 12:10:06</t>
  </si>
  <si>
    <t>2025-10-31 13:31:42</t>
  </si>
  <si>
    <t>CEWH-60A0储水式电热水器</t>
  </si>
  <si>
    <t>CEWH-60A0</t>
  </si>
  <si>
    <t>DR.00114</t>
  </si>
  <si>
    <t>2025/5/15</t>
  </si>
  <si>
    <t>a0c79b2d-67cc-4651-8936-4f5825f4759a</t>
  </si>
  <si>
    <t>浙江省兰溪市兰江街道二号区5里亭村39一2一301</t>
  </si>
  <si>
    <t>运费后期自理</t>
  </si>
  <si>
    <t>金华-兰溪</t>
  </si>
  <si>
    <t>A20251031002854</t>
  </si>
  <si>
    <t>浙江雄升新材料科技有限公司</t>
  </si>
  <si>
    <t>13616711162</t>
  </si>
  <si>
    <t>2025-10-31 12:01:49</t>
  </si>
  <si>
    <t>2025-10-31 12:35:37</t>
  </si>
  <si>
    <t>2025-10-31 12:35:43</t>
  </si>
  <si>
    <t>JSW31-VOSWi燃气热水器（含排烟组件总成403879-079）</t>
  </si>
  <si>
    <t>JSW31-VOSWi</t>
  </si>
  <si>
    <t>RQRS.00050</t>
  </si>
  <si>
    <t>84f94634-23ae-4871-ab58-96d9a0f6aa22</t>
  </si>
  <si>
    <t>杭州市萧山区宁围镇御庭园17-401</t>
  </si>
  <si>
    <t>A20251031002457</t>
  </si>
  <si>
    <t>董镇进</t>
  </si>
  <si>
    <t>13905716828</t>
  </si>
  <si>
    <t>2025-10-31 11:36:40</t>
  </si>
  <si>
    <t>2025-10-31 11:37:27</t>
  </si>
  <si>
    <t>EMGO-50C燃气容积热水器</t>
  </si>
  <si>
    <t>EMGO-50C</t>
  </si>
  <si>
    <t>RQ.00004</t>
  </si>
  <si>
    <t>9b40e4a4-a7d7-8125-11f0-b609a1656051</t>
  </si>
  <si>
    <t>POS机中信银行转账</t>
  </si>
  <si>
    <t>钱江路158号春江花月晓风苑1幢1单元402室</t>
  </si>
  <si>
    <t>送货安装免人工费，辅材材料费实用实收，带保温棉，安装师傅收取，材料保修2年，周六下午安装，谢谢！</t>
  </si>
  <si>
    <t>刷卡;:;;:;常规机;:;241202</t>
  </si>
  <si>
    <t>燃气落地炉</t>
  </si>
  <si>
    <t>XSDD251031012</t>
  </si>
  <si>
    <t>童福民</t>
  </si>
  <si>
    <t>13867422919</t>
  </si>
  <si>
    <t>2025-10-31 11:25:35</t>
  </si>
  <si>
    <t>2025-10-31 11:27:53</t>
  </si>
  <si>
    <t>2025-10-31 11:27:54</t>
  </si>
  <si>
    <t>89d0f898-8e7c-4987-b5d9-9b6640020423</t>
  </si>
  <si>
    <t>杭州市萧山区北干街道丰润家园4-1-1701</t>
  </si>
  <si>
    <t>萧山汇德隆家电超市店</t>
  </si>
  <si>
    <t>A20251031002265</t>
  </si>
  <si>
    <t>傅柳刚</t>
  </si>
  <si>
    <t>13575700228</t>
  </si>
  <si>
    <t>2025-10-31 11:24:40</t>
  </si>
  <si>
    <t>2025-10-31 12:36:04</t>
  </si>
  <si>
    <t>2025-10-31 12:36:12</t>
  </si>
  <si>
    <t>EWH-60DA储水式电热水器</t>
  </si>
  <si>
    <t>DR.00103</t>
  </si>
  <si>
    <t>9b40e4a4-a7d7-8125-11f0-b608b8ea448e</t>
  </si>
  <si>
    <t>杭州市滨江区浦沿街道浪琴轩彩虹城25-606</t>
  </si>
  <si>
    <t>A20250828003104R</t>
  </si>
  <si>
    <t>陈军</t>
  </si>
  <si>
    <t>13588292908</t>
  </si>
  <si>
    <t>2025-10-31 11:16:43</t>
  </si>
  <si>
    <t>2025-10-31 12:36:52</t>
  </si>
  <si>
    <t>2025-10-31 12:36:53</t>
  </si>
  <si>
    <t>CEWH-60D3Wi储水式热水器</t>
  </si>
  <si>
    <t>CEWH-60D3Wi</t>
  </si>
  <si>
    <t>DRSQ.00064</t>
  </si>
  <si>
    <t>9b40e4a4-a7d7-8125-11f0-83eb739f3e62</t>
  </si>
  <si>
    <t>空进空退（已国补倒票）</t>
  </si>
  <si>
    <t>杭州市萧山区党湾东景苑3_1_301</t>
  </si>
  <si>
    <t>XSDD251031011</t>
  </si>
  <si>
    <t>朱连凤</t>
  </si>
  <si>
    <t>13606528957</t>
  </si>
  <si>
    <t>吴海林</t>
  </si>
  <si>
    <t>2025-10-31 10:37:23</t>
  </si>
  <si>
    <t>2025-10-31 12:42:21</t>
  </si>
  <si>
    <t>2025-10-31 12:42:27</t>
  </si>
  <si>
    <t xml:space="preserve">CTE-60E1佳尼特电热水器   </t>
  </si>
  <si>
    <t>CTE-60E1</t>
  </si>
  <si>
    <t>DR.00180</t>
  </si>
  <si>
    <t>9b40e4a4-a7d7-8125-11f0-b60258852ab3</t>
  </si>
  <si>
    <t>朱明达13606528957</t>
  </si>
  <si>
    <t>杭州市余杭区瓶窑镇大桥南路4号信诚电器（朱明达13606528957）</t>
  </si>
  <si>
    <t>佳尼特电热水器</t>
  </si>
  <si>
    <t>A20251031001821</t>
  </si>
  <si>
    <t>马传迁</t>
  </si>
  <si>
    <t>15858169415</t>
  </si>
  <si>
    <t>2025-10-31 10:23:42</t>
  </si>
  <si>
    <t>2025-10-31 10:23:46</t>
  </si>
  <si>
    <t>8dde4d1b-a598-4cc9-88d3-6b9ccbb0aa5e</t>
  </si>
  <si>
    <t>杭州市萧山区高桥小区125_4_201</t>
  </si>
  <si>
    <t>A20251031001742</t>
  </si>
  <si>
    <t>2025-10-31 10:22:20</t>
  </si>
  <si>
    <t>2025-10-31 10:22:24</t>
  </si>
  <si>
    <t>2025/11/4</t>
  </si>
  <si>
    <t>acb7bcb5-0ff6-4895-b543-41e4e48a2b7a</t>
  </si>
  <si>
    <t>西湖区</t>
  </si>
  <si>
    <t>松木场河西93_2_204</t>
  </si>
  <si>
    <t>A20251031002431</t>
  </si>
  <si>
    <t>浙江百灵电气集团有限公司</t>
  </si>
  <si>
    <t>13336105253</t>
  </si>
  <si>
    <t>2025-10-31 10:08:04</t>
  </si>
  <si>
    <t>2025-10-31 12:38:11</t>
  </si>
  <si>
    <t>2025-10-31 12:38:21</t>
  </si>
  <si>
    <t>CEWH-50D3Wi储水式热水器</t>
  </si>
  <si>
    <t>CEWH-50D3Wi</t>
  </si>
  <si>
    <t>DRSQ.00063</t>
  </si>
  <si>
    <t>9b40e4a4-a7d7-8125-11f0-b5fe3adabea6</t>
  </si>
  <si>
    <t>徐志峰13336105253换机3台/顺丰</t>
  </si>
  <si>
    <t>杭州市富阳区中秋路10号百灵大厦6楼</t>
  </si>
  <si>
    <t>A20251015004548R</t>
  </si>
  <si>
    <t>2025-10-31 10:01:19</t>
  </si>
  <si>
    <t>2025-10-31 12:38:30</t>
  </si>
  <si>
    <t>CEWHR-50PEWi储水电热水器</t>
  </si>
  <si>
    <t>CEWHR-50PEWi</t>
  </si>
  <si>
    <t>DRSQ.00042</t>
  </si>
  <si>
    <t>9b40e4a4-a7d7-8125-11f0-a9a42b63689d</t>
  </si>
  <si>
    <t>ZJDB251016041顾客购机4台，3台安装受限，外包装完好，现退换机</t>
  </si>
  <si>
    <t>2025/10/15</t>
  </si>
  <si>
    <t>ZJDB251016041顾客购机4台，3台安装受限，请检查外包装，现退换机</t>
  </si>
  <si>
    <t>A20251031001449</t>
  </si>
  <si>
    <t>沈君乐</t>
  </si>
  <si>
    <t>13736861730</t>
  </si>
  <si>
    <t>2025-10-31 09:47:19</t>
  </si>
  <si>
    <t>2025-10-31 09:48:16</t>
  </si>
  <si>
    <t>41d3c95f-7faf-4815-8cd1-0fbd28acb545</t>
  </si>
  <si>
    <t>杭州市滨江区春波南苑25_1_1203</t>
  </si>
  <si>
    <t>XSDD251031007</t>
  </si>
  <si>
    <t>何晓莺</t>
  </si>
  <si>
    <t>18857993543</t>
  </si>
  <si>
    <t>2025-10-31 09:35:39</t>
  </si>
  <si>
    <t>2025-10-31 09:59:01</t>
  </si>
  <si>
    <t xml:space="preserve">  EWH-60HGCWi薄型电热水器  </t>
  </si>
  <si>
    <t>EWH-60HGCWi</t>
  </si>
  <si>
    <t>DRSQ.00026</t>
  </si>
  <si>
    <t>2025/7/23</t>
  </si>
  <si>
    <t>807504ab-15d8-4614-9c11-a0fc772d56f6</t>
  </si>
  <si>
    <t>东阳市</t>
  </si>
  <si>
    <t>2025/8/2</t>
  </si>
  <si>
    <t>江北街道中天世纪花城北区96幢1601</t>
  </si>
  <si>
    <t>EWH-60HGCWI</t>
  </si>
  <si>
    <t>2025/7/21 15:11:44</t>
  </si>
  <si>
    <t>XSKPD42818</t>
  </si>
  <si>
    <t>A20251031001393</t>
  </si>
  <si>
    <t>贾听令</t>
  </si>
  <si>
    <t>13705714799</t>
  </si>
  <si>
    <t>2025-10-31 09:23:17</t>
  </si>
  <si>
    <t>2025-10-31 09:41:28</t>
  </si>
  <si>
    <t>2025-10-31 09:42:33</t>
  </si>
  <si>
    <t>CEWHR-60PEWi储水电热水器</t>
  </si>
  <si>
    <t>CEWHR-60PEWi</t>
  </si>
  <si>
    <t>DRSQ.00033</t>
  </si>
  <si>
    <t>9b40e4a4-a7d7-8125-11f0-b5f808fe183a</t>
  </si>
  <si>
    <t>杭州市 西湖区 古荡街道 嘉绿苑西43幢4单元501</t>
  </si>
  <si>
    <t>A20251030003712</t>
  </si>
  <si>
    <t>王哲乐</t>
  </si>
  <si>
    <t>15058176947</t>
  </si>
  <si>
    <t>2025-10-31 09:14:45</t>
  </si>
  <si>
    <t>2025-10-31 09:14:53</t>
  </si>
  <si>
    <t>JSLQ28-ACEWi 燃气热水器</t>
  </si>
  <si>
    <t>JSLQ28-ACEWi</t>
  </si>
  <si>
    <t>RQRS.00046</t>
  </si>
  <si>
    <t>336f40a7-1765-41a3-bc4a-69e695cce552</t>
  </si>
  <si>
    <t>LS000420251030000024</t>
  </si>
  <si>
    <t>杭州市上城区莫邪塘沁轩2_1_1401</t>
  </si>
  <si>
    <t>XSDD251031005</t>
  </si>
  <si>
    <t>张清锐</t>
  </si>
  <si>
    <t>15066611022</t>
  </si>
  <si>
    <t>杭州允选科技有限公司</t>
  </si>
  <si>
    <t>2025-10-31 09:02:54</t>
  </si>
  <si>
    <t>2025-10-31 09:55:07</t>
  </si>
  <si>
    <t>2025-10-31 09:55:13</t>
  </si>
  <si>
    <t>BZR100-A2117</t>
  </si>
  <si>
    <t>JS.09.00009</t>
  </si>
  <si>
    <t>2025/5/21</t>
  </si>
  <si>
    <t>0931428d-3f30-4c79-894a-b7cb0bcfc894</t>
  </si>
  <si>
    <t>张清锐15066611022</t>
  </si>
  <si>
    <t>山东省德州市德城区新湖街道-城区文化路358号德州城建银泰综合楼一号楼三楼</t>
  </si>
  <si>
    <t>张清锐15066611022/绍兴仓</t>
  </si>
  <si>
    <t>二级网点</t>
  </si>
  <si>
    <t>商用净水</t>
  </si>
  <si>
    <t>A20250828003104C</t>
  </si>
  <si>
    <t>占水萍</t>
  </si>
  <si>
    <t>2025-10-31 08:58:03</t>
  </si>
  <si>
    <t>2025-10-31 12:38:50</t>
  </si>
  <si>
    <t>2025-10-31 12:38:59</t>
  </si>
  <si>
    <t>b8935c3c-385e-459a-8f57-ddca5694e506</t>
  </si>
  <si>
    <t>政府以旧换新（不送货）</t>
  </si>
  <si>
    <t>补贴557.80元（不送货）</t>
  </si>
  <si>
    <t>XSKPD42895</t>
  </si>
  <si>
    <t>A20251030000196</t>
  </si>
  <si>
    <t>徐范</t>
  </si>
  <si>
    <t>13758103174</t>
  </si>
  <si>
    <t>2025-10-31 08:39:20</t>
  </si>
  <si>
    <t>2025-10-31 08:39:37</t>
  </si>
  <si>
    <t>E80VDS储水式电热水器</t>
  </si>
  <si>
    <t>E80VDS</t>
  </si>
  <si>
    <t>DS.00225</t>
  </si>
  <si>
    <t>89457a93-5c2e-4e8e-988a-0202e1999721</t>
  </si>
  <si>
    <t>婺城区</t>
  </si>
  <si>
    <t>秋滨街道石门村石门村菜场附近</t>
  </si>
  <si>
    <t>2025/9/16 15:48:21</t>
  </si>
  <si>
    <t>XSDD251031001</t>
  </si>
  <si>
    <t>明瑞名</t>
  </si>
  <si>
    <t>17720297632/15268809685</t>
  </si>
  <si>
    <t>杭州兴达京昀电器有限公司</t>
  </si>
  <si>
    <t>2025-10-31 08:36:40</t>
  </si>
  <si>
    <t>2025-10-31 08:36:45</t>
  </si>
  <si>
    <t>CEWH-60D1Wi储水电热水器</t>
  </si>
  <si>
    <t>CEWH-60D1Wi</t>
  </si>
  <si>
    <t>DRSQ.00067</t>
  </si>
  <si>
    <t>2025/9/23</t>
  </si>
  <si>
    <t>ed960037-379d-455a-a1e7-5825e57d68e0</t>
  </si>
  <si>
    <t>湖州市长兴县浙江兄弟路标科技有限公司</t>
  </si>
  <si>
    <t>杭州-余杭</t>
  </si>
  <si>
    <t>A20251030003703</t>
  </si>
  <si>
    <t>丽水市宏大化学用料有限公司丽新分公司</t>
  </si>
  <si>
    <t>13738148610</t>
  </si>
  <si>
    <t>2025-10-30 16:05:49</t>
  </si>
  <si>
    <t>2025-10-30 16:06:01</t>
  </si>
  <si>
    <t>5a19bb7b-5cff-40a7-b4b3-dadff986b9a1</t>
  </si>
  <si>
    <t>杭州市西湖区西溪里瑾园1_3_1302</t>
  </si>
  <si>
    <t>XSKPD42833</t>
  </si>
  <si>
    <t>XSDD251030024</t>
  </si>
  <si>
    <t>黄秀儿</t>
  </si>
  <si>
    <t>13587795837</t>
  </si>
  <si>
    <t>温州吉远电器有限公司</t>
  </si>
  <si>
    <t>2025-10-30 15:55:40</t>
  </si>
  <si>
    <t>2025-10-30 15:55:43</t>
  </si>
  <si>
    <t>2025/10/26</t>
  </si>
  <si>
    <t>631acf7d-2424-4f49-9156-f7d901a04fce</t>
  </si>
  <si>
    <t>温州市乐清市城南街道南城嘉园F幢1单元1501室</t>
  </si>
  <si>
    <t>A20251029003723</t>
  </si>
  <si>
    <t>戴操</t>
  </si>
  <si>
    <t>13957189295</t>
  </si>
  <si>
    <t>2025-10-30 15:43:41</t>
  </si>
  <si>
    <t>2025-10-30 15:44:17</t>
  </si>
  <si>
    <t>2025-10-30 15:44:46</t>
  </si>
  <si>
    <t xml:space="preserve">CTE-80E1佳尼特电热水器   </t>
  </si>
  <si>
    <t>CTE-80E1</t>
  </si>
  <si>
    <t>DR.00181</t>
  </si>
  <si>
    <t>美政花苑民航27层2单元602室</t>
  </si>
  <si>
    <t>T240345</t>
  </si>
  <si>
    <t>15314606189</t>
  </si>
  <si>
    <t>10.3日下午安装，拆旧机送货安装免费?材料费另收用多少算多少安装师傅收</t>
  </si>
  <si>
    <t>支付宝;:;;:;特价机;:;250502</t>
  </si>
  <si>
    <t>4AD85JIANGYING</t>
  </si>
  <si>
    <t>补贴460元</t>
  </si>
  <si>
    <t>2025/10/29 15:19:43</t>
  </si>
  <si>
    <t>杭州瑞艾工程技术服务有限公司－杭州分部</t>
  </si>
  <si>
    <t>XSKPD42943</t>
  </si>
  <si>
    <t>XSDD251030017</t>
  </si>
  <si>
    <t>吕</t>
  </si>
  <si>
    <t>18967288925</t>
  </si>
  <si>
    <t>德清智跃电子科技有限公司</t>
  </si>
  <si>
    <t>2025-10-30 15:35:13</t>
  </si>
  <si>
    <t>2025-10-30 15:35:17</t>
  </si>
  <si>
    <t>2025/3/3</t>
  </si>
  <si>
    <t>29276703-b404-42d0-8350-3347a680747e</t>
  </si>
  <si>
    <t>顾客要25年生产日期</t>
  </si>
  <si>
    <t>湖州市德清县武康镇舞阳街 258-266 日立中央空调智慧馆</t>
  </si>
  <si>
    <t>湖州-德清</t>
  </si>
  <si>
    <t>A20251030003078</t>
  </si>
  <si>
    <t>陆海燕</t>
  </si>
  <si>
    <t>15924175586</t>
  </si>
  <si>
    <t>2025-10-30 15:29:50</t>
  </si>
  <si>
    <t>2025-10-30 15:55:28</t>
  </si>
  <si>
    <t>DR2000DC1型反渗透净水机</t>
  </si>
  <si>
    <t>DR2000DC1</t>
  </si>
  <si>
    <t>YSJ.00021</t>
  </si>
  <si>
    <t>2026/1/30</t>
  </si>
  <si>
    <t>7b5654b3-5fc6-435d-b39f-0f7b86d6c0a4</t>
  </si>
  <si>
    <t>绍兴市</t>
  </si>
  <si>
    <t>杭州市 萧山区宁围镇咏颂轩2_1302</t>
  </si>
  <si>
    <t>A20251030001941</t>
  </si>
  <si>
    <t xml:space="preserve">陈益飞    </t>
  </si>
  <si>
    <t>15058504803</t>
  </si>
  <si>
    <t>2025-10-30 15:24:47</t>
  </si>
  <si>
    <t>2025-10-31 10:01:22</t>
  </si>
  <si>
    <t>2025-10-31 10:01:32</t>
  </si>
  <si>
    <t>万城华府46—1—602</t>
  </si>
  <si>
    <t>2025/10/30 15:08:13</t>
  </si>
  <si>
    <t>A20241231004218R</t>
  </si>
  <si>
    <t>章利春</t>
  </si>
  <si>
    <t>18767220537</t>
  </si>
  <si>
    <t>长兴县浙北家用电器有限公司</t>
  </si>
  <si>
    <t>2025-10-30 15:08:22</t>
  </si>
  <si>
    <t>2025-10-30 15:58:06</t>
  </si>
  <si>
    <t>2025-10-30 15:58:07</t>
  </si>
  <si>
    <t>JSQ48-MJSWi燃气快速热水器</t>
  </si>
  <si>
    <t>JSQ48-MJSWi</t>
  </si>
  <si>
    <t>RQRS.00024</t>
  </si>
  <si>
    <t>ac25ff18-633b-40ca-897f-56765b02d25d</t>
  </si>
  <si>
    <t>空进空退（未发货）</t>
  </si>
  <si>
    <t>2024/12/31</t>
  </si>
  <si>
    <t>湖州市长兴县虹星桥谭家村</t>
  </si>
  <si>
    <t>湖州地区客户</t>
  </si>
  <si>
    <t>XSDD251030014</t>
  </si>
  <si>
    <t>2025-10-30 15:06:45</t>
  </si>
  <si>
    <t>2025-10-30 16:00:15</t>
  </si>
  <si>
    <t>JSQ40-MJSWi燃气快速热水器</t>
  </si>
  <si>
    <t>JSQ40-MJSWi</t>
  </si>
  <si>
    <t>RQRS.00023</t>
  </si>
  <si>
    <t>2024/11/4</t>
  </si>
  <si>
    <t>62e5a79b-5754-4b84-8f9f-ec7ba105cbc8</t>
  </si>
  <si>
    <t>XSKPD42797</t>
  </si>
  <si>
    <t>A20251030002948</t>
  </si>
  <si>
    <t>韩玉英</t>
  </si>
  <si>
    <t>13705813029</t>
  </si>
  <si>
    <t>2025-10-30 15:04:26</t>
  </si>
  <si>
    <t>9b40e4a4-a7d7-8125-11f0-b55e61d0b942</t>
  </si>
  <si>
    <t>中信扫码支付宝</t>
  </si>
  <si>
    <t>拱墅区</t>
  </si>
  <si>
    <t>沈塘桥社区星河明苑3_1_804</t>
  </si>
  <si>
    <t>11.1日下午安装，拆旧机送货安装免费?材料费另收用多少算多少安装师傅收?</t>
  </si>
  <si>
    <t>XSDD251030013</t>
  </si>
  <si>
    <t>2025-10-30 15:01:54</t>
  </si>
  <si>
    <t>2025-10-30 15:56:43</t>
  </si>
  <si>
    <t>6aa8c539-2697-4113-b2fe-d8df2735cd2f</t>
  </si>
  <si>
    <t>A20251030003039</t>
  </si>
  <si>
    <t>李耳刚</t>
  </si>
  <si>
    <t>13606811100</t>
  </si>
  <si>
    <t>杭州临平江南家居专卖店</t>
  </si>
  <si>
    <t>余亚炜</t>
  </si>
  <si>
    <t>2025-10-30 14:58:11</t>
  </si>
  <si>
    <t>2025-10-30 14:58:28</t>
  </si>
  <si>
    <t>9b40e4a4-a7d7-8125-11f0-b55d9fd381ae</t>
  </si>
  <si>
    <t>杭州市临平区海蓝半岛西区2-1-401</t>
  </si>
  <si>
    <t>临平江南家居专卖店</t>
  </si>
  <si>
    <t>TX2510300356</t>
  </si>
  <si>
    <t>15306866376</t>
  </si>
  <si>
    <t>2025-10-30 14:56:45</t>
  </si>
  <si>
    <t>2025-10-30 14:56:53</t>
  </si>
  <si>
    <t>CEWH-50R1S-3热水器</t>
  </si>
  <si>
    <t>CEWH-50R1S-3</t>
  </si>
  <si>
    <t>DR.00084</t>
  </si>
  <si>
    <t>4ee801a1-b010-4f7a-87eb-2d49dbd68690</t>
  </si>
  <si>
    <t>台州市椒江区碧海明珠花园6号楼22单元602</t>
  </si>
  <si>
    <t>Q251006519</t>
  </si>
  <si>
    <t>13208011412</t>
  </si>
  <si>
    <t>2025-10-30 14:24:45</t>
  </si>
  <si>
    <t>2025-10-30 14:25:22</t>
  </si>
  <si>
    <t>2025-10-30 14:50:42</t>
  </si>
  <si>
    <t>JSQ31-CSCWI燃气快速热水器</t>
  </si>
  <si>
    <t>JSQ31-CSCWI</t>
  </si>
  <si>
    <t>RQRS.00030</t>
  </si>
  <si>
    <t>9b40e4a4-a7d7-8125-11f0-b558f519162e</t>
  </si>
  <si>
    <t>旧机JSQ31-CSCX保外更换新机JSQ31-CSCWi（杭州袁雷）</t>
  </si>
  <si>
    <t>杭州市临平区乾南佳苑四区1幢1单元1002</t>
  </si>
  <si>
    <t>Q251006549</t>
  </si>
  <si>
    <t>王晓璐</t>
  </si>
  <si>
    <t>13857170890</t>
  </si>
  <si>
    <t>2025-10-30 14:22:07</t>
  </si>
  <si>
    <t>9b40e4a4-a7d7-8125-11f0-b558a2100dbc</t>
  </si>
  <si>
    <t>旧机E80ETD保内更换新机EWH-80DA（杭州）</t>
  </si>
  <si>
    <t>杭州市拱墅区湖墅街道清水公寓21-2-501</t>
  </si>
  <si>
    <t>A20251030002656</t>
  </si>
  <si>
    <t>周惠萍</t>
  </si>
  <si>
    <t>18069767056</t>
  </si>
  <si>
    <t>北京天坛装饰工程有限责任公司杭州分公司</t>
  </si>
  <si>
    <t>2025-10-30 14:21:48</t>
  </si>
  <si>
    <t>2025-10-30 14:21:53</t>
  </si>
  <si>
    <t>63fddb34-4863-4bf8-965b-ff3b94f01d71</t>
  </si>
  <si>
    <t>青园小区11_1_601</t>
  </si>
  <si>
    <t>A20251030002495</t>
  </si>
  <si>
    <t>2025-10-30 14:13:43</t>
  </si>
  <si>
    <t>2025-10-30 15:00:51</t>
  </si>
  <si>
    <t>CXW-200-Q3AWi易清洁顶侧双吸油烟机</t>
  </si>
  <si>
    <t>CXW-200-Q3AWi</t>
  </si>
  <si>
    <t>YYJ.00008</t>
  </si>
  <si>
    <t>9b40e4a4-a7d7-8125-11f0-b556b1ba045e</t>
  </si>
  <si>
    <t>补贴920元</t>
  </si>
  <si>
    <t>XSDD251030012</t>
  </si>
  <si>
    <t>童一栋</t>
  </si>
  <si>
    <t>18667031377</t>
  </si>
  <si>
    <t>杭州临安一栋电器有限公司</t>
  </si>
  <si>
    <t>2025-10-30 14:10:09</t>
  </si>
  <si>
    <t>2025-10-30 14:15:26</t>
  </si>
  <si>
    <t>2025-10-30 14:15:29</t>
  </si>
  <si>
    <t>9b40e4a4-a7d7-8125-11f0-b556de2f42f7</t>
  </si>
  <si>
    <t>浙江省杭州市临安区钱王大街1223号史密斯专卖店</t>
  </si>
  <si>
    <t>王银川</t>
  </si>
  <si>
    <t>杭州-临安</t>
  </si>
  <si>
    <t>A20251028001642R</t>
  </si>
  <si>
    <t>曾武</t>
  </si>
  <si>
    <t>13867428900</t>
  </si>
  <si>
    <t>2025-10-30 14:01:34</t>
  </si>
  <si>
    <t>2025-10-30 14:05:10</t>
  </si>
  <si>
    <t>2025-10-30 14:05:11</t>
  </si>
  <si>
    <t>9b40e4a4-a7d7-8125-11f0-b3a13ebbd11d</t>
  </si>
  <si>
    <t>ZJDB251028044安装受限，外包装完好，现退机退款</t>
  </si>
  <si>
    <t>2025/10/28</t>
  </si>
  <si>
    <t>杭州市上城区南星街道美政花苑12_2_102</t>
  </si>
  <si>
    <t>送货安装免人工费，辅材实用实收，安装师傅收，周三下午安装谢谢！</t>
  </si>
  <si>
    <t>A20241227001907R</t>
  </si>
  <si>
    <t>杨致权</t>
  </si>
  <si>
    <t>13064785778</t>
  </si>
  <si>
    <t>（新）滨江第六空间专卖店</t>
  </si>
  <si>
    <t>2025-10-30 13:48:34</t>
  </si>
  <si>
    <t>2025-10-30 14:06:33</t>
  </si>
  <si>
    <t>2025-10-30 14:06:35</t>
  </si>
  <si>
    <t xml:space="preserve"> JZT-F3B2S+史密斯燃气灶</t>
  </si>
  <si>
    <t>JZT-F3B2S+</t>
  </si>
  <si>
    <t>RQZ.00010</t>
  </si>
  <si>
    <t>6e3e2a9f-0e97-408b-a17f-bebdbc619668</t>
  </si>
  <si>
    <t>空进空退（未送货）</t>
  </si>
  <si>
    <t>2024/12/27</t>
  </si>
  <si>
    <t>杭州市萧山区景宸天玺15_1804</t>
  </si>
  <si>
    <t>231201</t>
  </si>
  <si>
    <t>杭州第六空间专卖店</t>
  </si>
  <si>
    <t>TX2510300215</t>
  </si>
  <si>
    <t>王云江</t>
  </si>
  <si>
    <t>13757249556</t>
  </si>
  <si>
    <t>2025-10-30 13:35:27</t>
  </si>
  <si>
    <t>2025-10-30 13:35:36</t>
  </si>
  <si>
    <t>266e7383-f753-41c6-b7bb-cada0c2863d6</t>
  </si>
  <si>
    <t>湖州市东南浜路160号 吴兴区江南粮油副食品综合市场[东南浜路北]25幢二单元203室</t>
  </si>
  <si>
    <t>TX2510300249</t>
  </si>
  <si>
    <t>王亨虹</t>
  </si>
  <si>
    <t>18358603028</t>
  </si>
  <si>
    <t>2025-10-30 13:32:49</t>
  </si>
  <si>
    <t>2025-10-30 13:33:47</t>
  </si>
  <si>
    <t>992bd5bd-9eb9-4ca5-938a-d1806e61b0b2</t>
  </si>
  <si>
    <t>台州市黄岩区黄岩区港湾名府1一3一1601</t>
  </si>
  <si>
    <t>2025年10月王亨虹结算(换新184）</t>
  </si>
  <si>
    <t>XSKPD42838</t>
  </si>
  <si>
    <t>A20251030001720</t>
  </si>
  <si>
    <t>庞全</t>
  </si>
  <si>
    <t>18958124500</t>
  </si>
  <si>
    <t>2025-10-30 13:03:55</t>
  </si>
  <si>
    <t>2025-10-30 13:16:37</t>
  </si>
  <si>
    <t>CEWHR-80PEWi储水电热水器</t>
  </si>
  <si>
    <t>CEWHR-80PEWi</t>
  </si>
  <si>
    <t>DRSQ.00036</t>
  </si>
  <si>
    <t>9b40e4a4-a7d7-8125-11f0-b54d8923e9a0</t>
  </si>
  <si>
    <t>杭州市滨江区浦沿街道东信大道270号逸天广场5-301</t>
  </si>
  <si>
    <t>补贴734.2元</t>
  </si>
  <si>
    <t>XSKPD42942</t>
  </si>
  <si>
    <t>A20251030001942</t>
  </si>
  <si>
    <t>于贤君</t>
  </si>
  <si>
    <t>13858374310</t>
  </si>
  <si>
    <t>2025-10-30 12:57:32</t>
  </si>
  <si>
    <t>2025-10-30 13:42:36</t>
  </si>
  <si>
    <t>9b40e4a4-a7d7-8125-11f0-b54c964e3877</t>
  </si>
  <si>
    <t>杭州市萧山区闻堰戈雅公寓春雨园21-1-501</t>
  </si>
  <si>
    <t>A20251030000840</t>
  </si>
  <si>
    <t>马小勤</t>
  </si>
  <si>
    <t>17799809199</t>
  </si>
  <si>
    <t>2025-10-30 12:34:09</t>
  </si>
  <si>
    <t>2025-10-30 12:34:17</t>
  </si>
  <si>
    <t>2026/4/27</t>
  </si>
  <si>
    <t>莫邪塘沁轩1_902</t>
  </si>
  <si>
    <t>季东京</t>
  </si>
  <si>
    <t>T221089</t>
  </si>
  <si>
    <t>JSW31-VOSWI</t>
  </si>
  <si>
    <t>15325889940</t>
  </si>
  <si>
    <t>LS000420251030000007</t>
  </si>
  <si>
    <t>2025/10/30 12:23:14</t>
  </si>
  <si>
    <t>A20251030000210</t>
  </si>
  <si>
    <t>马青华</t>
  </si>
  <si>
    <t>15957962933</t>
  </si>
  <si>
    <t>2025-10-30 11:40:14</t>
  </si>
  <si>
    <t>2025-10-30 11:41:39</t>
  </si>
  <si>
    <t>69e796a7-141d-4a65-955a-254a82bb700f</t>
  </si>
  <si>
    <t>明月华庭5_1_301</t>
  </si>
  <si>
    <t>XSDD251030009</t>
  </si>
  <si>
    <t>马亚琴</t>
  </si>
  <si>
    <t>13116752702</t>
  </si>
  <si>
    <t>2025-10-30 11:13:59</t>
  </si>
  <si>
    <t>2025-10-30 11:14:02</t>
  </si>
  <si>
    <t xml:space="preserve">CTE-60J1佳尼特电热水器  </t>
  </si>
  <si>
    <t>CTE-60J1</t>
  </si>
  <si>
    <t>DR.00183</t>
  </si>
  <si>
    <t>1f51d595-2da6-47bc-8de4-83cc9dce14b7</t>
  </si>
  <si>
    <t>杭州市临临平区水漾人家14-201</t>
  </si>
  <si>
    <t>XSKPD42776</t>
  </si>
  <si>
    <t>A20251028004587</t>
  </si>
  <si>
    <t>成斌</t>
  </si>
  <si>
    <t>13605791388</t>
  </si>
  <si>
    <t>2025-10-30 10:52:15</t>
  </si>
  <si>
    <t>2025-10-30 10:52:35</t>
  </si>
  <si>
    <t>2026/4/25</t>
  </si>
  <si>
    <t>2026/4/26</t>
  </si>
  <si>
    <t>金东区</t>
  </si>
  <si>
    <t>丹景苑9幢1501室</t>
  </si>
  <si>
    <t>2025/10/28 15:50:18</t>
  </si>
  <si>
    <t>XSDD251030008</t>
  </si>
  <si>
    <t>於陈青</t>
  </si>
  <si>
    <t>13868059951</t>
  </si>
  <si>
    <t>2025-10-30 10:46:21</t>
  </si>
  <si>
    <t>2025-10-30 10:46:23</t>
  </si>
  <si>
    <t>JSQ31-TACWi燃气快速热水器</t>
  </si>
  <si>
    <t>JSQ31-TACWi</t>
  </si>
  <si>
    <t>RQRS.00038</t>
  </si>
  <si>
    <t>4536eaf0-844d-412a-8514-b53878c10c23</t>
  </si>
  <si>
    <t>杭州市临平区南苑街道鼎湖天峰西区6幢204室</t>
  </si>
  <si>
    <t>A20251030001001</t>
  </si>
  <si>
    <t>张步峰</t>
  </si>
  <si>
    <t>13868251629</t>
  </si>
  <si>
    <t>2025-10-30 10:43:58</t>
  </si>
  <si>
    <t>2025-10-30 10:44:07</t>
  </si>
  <si>
    <t>39f97461-3fc5-4399-aebf-4f0f48c683d6</t>
  </si>
  <si>
    <t>龙泉街道南白鱼潭9_503</t>
  </si>
  <si>
    <t>顾客自己安装</t>
  </si>
  <si>
    <t>A20251030000497</t>
  </si>
  <si>
    <t>陈晨</t>
  </si>
  <si>
    <t>18261551688</t>
  </si>
  <si>
    <t>2025-10-30 10:39:01</t>
  </si>
  <si>
    <t>2025-10-30 10:41:04</t>
  </si>
  <si>
    <t>JSQ31-VJSAi(玻璃面板) 燃气快速热水器</t>
  </si>
  <si>
    <t>JSQ31-VJSAi</t>
  </si>
  <si>
    <t>RQRS.00015</t>
  </si>
  <si>
    <t>c7f3ed77-514b-4df1-be24-bc3148f5b964</t>
  </si>
  <si>
    <t>柯桥区</t>
  </si>
  <si>
    <t>浙江省绍兴市柯桥区杨汛桥紫辰府63_2_908</t>
  </si>
  <si>
    <t>Q251006409</t>
  </si>
  <si>
    <t>陈红</t>
  </si>
  <si>
    <t>13989593318</t>
  </si>
  <si>
    <t>2025-10-30 10:17:43</t>
  </si>
  <si>
    <t>2025-10-30 13:41:03</t>
  </si>
  <si>
    <t>DR1800FAi饮水机</t>
  </si>
  <si>
    <t>DR1800FAi</t>
  </si>
  <si>
    <t>YSJ.00038</t>
  </si>
  <si>
    <t>9b40e4a4-a7d7-8125-11f0-b5368039de5c</t>
  </si>
  <si>
    <t>旧机DR1800HF2保外更换新机DR1800FAi（绍兴）</t>
  </si>
  <si>
    <t>绍兴市越城区灵芝街道海悦府25-104室</t>
  </si>
  <si>
    <t>XSDD251030007</t>
  </si>
  <si>
    <t>李靓</t>
  </si>
  <si>
    <t>18657196161</t>
  </si>
  <si>
    <t>2025-10-30 10:10:54</t>
  </si>
  <si>
    <t>93c4787f-2f6b-4fae-8cc4-2564bfe2c62a</t>
  </si>
  <si>
    <t>杭州市西湖区西城年华七幢一单元1902</t>
  </si>
  <si>
    <t>A20251030000688</t>
  </si>
  <si>
    <t>2025-10-30 10:10:02</t>
  </si>
  <si>
    <t>2025-10-30 14:52:28</t>
  </si>
  <si>
    <t>2025-10-30 14:52:35</t>
  </si>
  <si>
    <t>9b40e4a4-a7d7-8125-11f0-b53572a784b2</t>
  </si>
  <si>
    <t>补贴600元</t>
  </si>
  <si>
    <t>XSKPD42874</t>
  </si>
  <si>
    <t>A20251030000434</t>
  </si>
  <si>
    <t>许萍</t>
  </si>
  <si>
    <t>13588001000</t>
  </si>
  <si>
    <t>:彭金辉</t>
  </si>
  <si>
    <t>2025-10-30 10:03:11</t>
  </si>
  <si>
    <t>2025-10-30 14:03:26</t>
  </si>
  <si>
    <t>2025-10-30 14:03:32</t>
  </si>
  <si>
    <t>CEWH-80D1Wi储水式热水器</t>
  </si>
  <si>
    <t>CEWH-80D1Wi</t>
  </si>
  <si>
    <t>DRSQ.00071</t>
  </si>
  <si>
    <t>9b40e4a4-a7d7-8125-11f0-b5342d51b8a2</t>
  </si>
  <si>
    <t>转账建设银行</t>
  </si>
  <si>
    <t>东新园茗盛苑3_1_1501</t>
  </si>
  <si>
    <t>拆旧机送货安装免费材料实用实收，送货安装联系:房东彭金辉13588001000</t>
  </si>
  <si>
    <t>转账;:;;:;常规机;:;241202</t>
  </si>
  <si>
    <t>XSDD251030006</t>
  </si>
  <si>
    <t>宁波得金智慧科技有限公司</t>
  </si>
  <si>
    <t>13989304419</t>
  </si>
  <si>
    <t>2025-10-30 09:52:33</t>
  </si>
  <si>
    <t>2025-10-30 09:58:20</t>
  </si>
  <si>
    <t>2025/10/16</t>
  </si>
  <si>
    <t>05ca75d9-508f-439c-b85f-36056de5a9ab</t>
  </si>
  <si>
    <t>吴金兰 13989304419/跨越（自提）</t>
  </si>
  <si>
    <t>浙江省宁波市镇海区蛟川街道金元路599号华商物流</t>
  </si>
  <si>
    <t>XSKPD42678</t>
  </si>
  <si>
    <t>XSDD251030005</t>
  </si>
  <si>
    <t>15056822913</t>
  </si>
  <si>
    <t>2025-10-30 09:42:14</t>
  </si>
  <si>
    <t>2025-10-30 09:54:51</t>
  </si>
  <si>
    <t>JSQ31-WACWi燃气快速热水器通用防冻</t>
  </si>
  <si>
    <t>JSQ31-WACWi</t>
  </si>
  <si>
    <t>RQRS.00043</t>
  </si>
  <si>
    <t>2025/7/10</t>
  </si>
  <si>
    <t>13702dd9-e224-4d87-8999-c7e9198b27bd</t>
  </si>
  <si>
    <t>徐主管（徐振）15056822913/跨越（自提）</t>
  </si>
  <si>
    <t>宁波市镇海区招宝山街道尚潮路119号镇海宝湾国际物流中心二层1号库</t>
  </si>
  <si>
    <t>TX2510290441</t>
  </si>
  <si>
    <t>周媚媚</t>
  </si>
  <si>
    <t>15088779873</t>
  </si>
  <si>
    <t>2025-10-30 09:09:33</t>
  </si>
  <si>
    <t>2025-10-30 09:09:41</t>
  </si>
  <si>
    <t>0c2b6ff2-8ce7-4f93-ae43-37d15b7001f3</t>
  </si>
  <si>
    <t>杭州市 江干区 白杨街道梦琴湾佳苑3幢1单元504</t>
  </si>
  <si>
    <t>TX2510290487</t>
  </si>
  <si>
    <t>郑晨</t>
  </si>
  <si>
    <t>13676720968</t>
  </si>
  <si>
    <t>2025-10-30 09:07:01</t>
  </si>
  <si>
    <t>2025-10-30 09:07:28</t>
  </si>
  <si>
    <t>bcad63bf-ead9-41ce-b511-ef546929d55c</t>
  </si>
  <si>
    <t>温州市乐清市柳市翔垟路13弄6号</t>
  </si>
  <si>
    <t>TX2510290493</t>
  </si>
  <si>
    <t>罗伟良</t>
  </si>
  <si>
    <t>13967170601</t>
  </si>
  <si>
    <t>2025-10-30 09:05:42</t>
  </si>
  <si>
    <t>2025-10-30 09:05:52</t>
  </si>
  <si>
    <t>4bd9ceb3-304b-48da-8651-79b71d6119b2</t>
  </si>
  <si>
    <t>浙江省杭州市萧山区湖山春晓6_1_2304</t>
  </si>
  <si>
    <t>TX2510290500</t>
  </si>
  <si>
    <t>项先生</t>
  </si>
  <si>
    <t>13336104109</t>
  </si>
  <si>
    <t>2025-10-30 09:02:23</t>
  </si>
  <si>
    <t>2025-10-30 09:02:31</t>
  </si>
  <si>
    <t>9b40e4a4-a7d7-8125-11f0-b52c00244472</t>
  </si>
  <si>
    <t>浙江省杭州市滨江区江辉路2030号杭州印A座2727室</t>
  </si>
  <si>
    <t>A20251029006445</t>
  </si>
  <si>
    <t>高利军</t>
  </si>
  <si>
    <t>15068873778</t>
  </si>
  <si>
    <t>2025-10-30 08:52:35</t>
  </si>
  <si>
    <t>2025-10-30 08:56:46</t>
  </si>
  <si>
    <t>2025-10-30 08:56:54</t>
  </si>
  <si>
    <t xml:space="preserve"> R2000DWWi净水机</t>
  </si>
  <si>
    <t>R2000DWWi</t>
  </si>
  <si>
    <t>YSJ.00031</t>
  </si>
  <si>
    <t>9b40e4a4-a7d7-8125-11f0-b52aa3e5b98d</t>
  </si>
  <si>
    <t>杭州市萧山区宁围街道悦潮云望府2_2204</t>
  </si>
  <si>
    <t>A20251029004944</t>
  </si>
  <si>
    <t>俞雪婷</t>
  </si>
  <si>
    <t>19857116585</t>
  </si>
  <si>
    <t>2025-10-29 16:24:54</t>
  </si>
  <si>
    <t>2025-10-29 16:25:12</t>
  </si>
  <si>
    <t>3000/12/1</t>
  </si>
  <si>
    <t>9da820c2-e408-40cd-b4ba-129c9870486b</t>
  </si>
  <si>
    <t>杭州市余杭区余杭街道金成紫辰花园14_1–701</t>
  </si>
  <si>
    <t>A20251029004961</t>
  </si>
  <si>
    <t>郎鑫慷</t>
  </si>
  <si>
    <t>2025-10-29 16:23:06</t>
  </si>
  <si>
    <t>2025-11-02 15:10:20</t>
  </si>
  <si>
    <t>2025-10-29 16:52:11</t>
  </si>
  <si>
    <t>b63423f9-e399-42b9-bebd-b9a7ecc236ae</t>
  </si>
  <si>
    <t>补贴727.2元</t>
  </si>
  <si>
    <t>XSKPD42873</t>
  </si>
  <si>
    <t>XSDD251029031</t>
  </si>
  <si>
    <t>步卫海</t>
  </si>
  <si>
    <t>13575326121</t>
  </si>
  <si>
    <t>2025-10-29 16:05:56</t>
  </si>
  <si>
    <t>2025-10-29 16:05:59</t>
  </si>
  <si>
    <t xml:space="preserve"> CTE-60M1佳尼特电热水器</t>
  </si>
  <si>
    <t>CTE-60M1</t>
  </si>
  <si>
    <t>DR.00179</t>
  </si>
  <si>
    <t>87beb1db-0532-44b5-bf6b-90b515fa6ab3</t>
  </si>
  <si>
    <t>嘉兴市海宁市车辐浜小区3区53号3楼</t>
  </si>
  <si>
    <t>TX2510290419</t>
  </si>
  <si>
    <t>冯东红</t>
  </si>
  <si>
    <t>13968047711</t>
  </si>
  <si>
    <t>2025-10-29 15:51:11</t>
  </si>
  <si>
    <t>2025-10-29 15:51:18</t>
  </si>
  <si>
    <t>9b40e4a4-a7d7-8125-11f0-b49be66f6b2b</t>
  </si>
  <si>
    <t>杭州市钱塘区全区下沙香榭里花园2-3-302</t>
  </si>
  <si>
    <t>XSDD251029023</t>
  </si>
  <si>
    <t>陈欣澜</t>
  </si>
  <si>
    <t>17357117182</t>
  </si>
  <si>
    <t>2025-10-29 15:43:52</t>
  </si>
  <si>
    <t>2025-10-29 15:43:55</t>
  </si>
  <si>
    <t>9b40e4a4-a7d7-8125-11f0-b49ae9ca218c</t>
  </si>
  <si>
    <t>杭州市萧山区南阳街道南阳社区潮竟云望城1区10-1-1201</t>
  </si>
  <si>
    <t>A20251029004714</t>
  </si>
  <si>
    <t>余思思</t>
  </si>
  <si>
    <t>13806887311</t>
  </si>
  <si>
    <t>2025-10-29 15:41:17</t>
  </si>
  <si>
    <t>2025-10-29 16:16:04</t>
  </si>
  <si>
    <t>2025-10-29 16:16:12</t>
  </si>
  <si>
    <t xml:space="preserve"> EWH-80HGCWi薄型电热水器</t>
  </si>
  <si>
    <t>EWH-80HGCWi</t>
  </si>
  <si>
    <t>DRSQ.00027</t>
  </si>
  <si>
    <t>9b40e4a4-a7d7-8125-11f0-b49a8e07946e</t>
  </si>
  <si>
    <t>杭州市西湖区兰韵天城十幢2单元1001室</t>
  </si>
  <si>
    <t>XSDD251029022</t>
  </si>
  <si>
    <t>黄美燕</t>
  </si>
  <si>
    <t>13968707915</t>
  </si>
  <si>
    <t>2025-10-29 15:36:12</t>
  </si>
  <si>
    <t>2025-10-29 15:36:14</t>
  </si>
  <si>
    <t>JSQ31-VJSAi燃气快速热水器（传统面板）</t>
  </si>
  <si>
    <t xml:space="preserve"> JSQ31-VJSAi  </t>
  </si>
  <si>
    <t>RQRS.00010</t>
  </si>
  <si>
    <t>14dc9156-534d-4eb3-b542-2cedd9b722f3</t>
  </si>
  <si>
    <t>浙江省温州市乐清市乐成镇 宁康东路28号 沪川家电一楼</t>
  </si>
  <si>
    <t>XSDD251029021</t>
  </si>
  <si>
    <t>褚倩颖</t>
  </si>
  <si>
    <t>150 5764 6796</t>
  </si>
  <si>
    <t>2025-10-29 15:27:54</t>
  </si>
  <si>
    <t>2025-10-29 15:27:57</t>
  </si>
  <si>
    <t>5735d861-748b-41a7-82c1-b243c86bd787</t>
  </si>
  <si>
    <t>浙江省台州市天台县始丰街道汇泉东街57-59号</t>
  </si>
  <si>
    <t>202510 计规模计返利</t>
  </si>
  <si>
    <t>XSDD251028022R</t>
  </si>
  <si>
    <t>朱永明</t>
  </si>
  <si>
    <t>18762323133</t>
  </si>
  <si>
    <t>京东五星电器集团浙江电器有限公司</t>
  </si>
  <si>
    <t>2025-10-29 15:27:03</t>
  </si>
  <si>
    <t>2025-10-29 16:45:39</t>
  </si>
  <si>
    <t>2025-10-29 16:45:40</t>
  </si>
  <si>
    <t>22aa6d05-c26e-4a87-8b2f-42f7ab73be99</t>
  </si>
  <si>
    <t xml:space="preserve"> 浙江省金华市婺城区南二环西路5555现代物流中心</t>
  </si>
  <si>
    <t>没有订单号，未拆包，拉回</t>
  </si>
  <si>
    <t>CEWH-60WKWi壁挂电热水器</t>
  </si>
  <si>
    <t>CEWH-60WKWi</t>
  </si>
  <si>
    <t>DRSQ.00056</t>
  </si>
  <si>
    <t>7384889c-7e1f-42b2-a45c-f51bedebe7ae</t>
  </si>
  <si>
    <t>EWH-60WHCWi壁挂电热水器</t>
  </si>
  <si>
    <t>EWH-60WHCWi</t>
  </si>
  <si>
    <t>DRSQ.00054</t>
  </si>
  <si>
    <t>6d6061f2-b09b-402c-b407-1f506042cae6</t>
  </si>
  <si>
    <t>TX2510290368</t>
  </si>
  <si>
    <t>沈燕</t>
  </si>
  <si>
    <t>18258412552</t>
  </si>
  <si>
    <t>2025-10-29 14:51:45</t>
  </si>
  <si>
    <t>2025-10-29 14:51:53</t>
  </si>
  <si>
    <t>491708da-77c6-40b1-92fb-8787eda067ed</t>
  </si>
  <si>
    <t>杭州市西湖区和安居23幢2单元601</t>
  </si>
  <si>
    <t>XSDD251029012</t>
  </si>
  <si>
    <t>李扬（李总）</t>
  </si>
  <si>
    <t>13905718722</t>
  </si>
  <si>
    <t>2025-10-29 14:14:30</t>
  </si>
  <si>
    <t>2025-10-29 14:14:41</t>
  </si>
  <si>
    <t>2025-10-29 14:14:42</t>
  </si>
  <si>
    <t xml:space="preserve">水井坊52度臻酿八号禧庆版办酒500ml </t>
  </si>
  <si>
    <t>水井坊52度臻酿八号禧庆版办酒500ml</t>
  </si>
  <si>
    <t>XPL-Y.00001</t>
  </si>
  <si>
    <t>新品类</t>
  </si>
  <si>
    <t>瓶</t>
  </si>
  <si>
    <t>2025/9/10</t>
  </si>
  <si>
    <t>7f891d38-a700-418e-a460-c596be529d2c</t>
  </si>
  <si>
    <t>2025/9/13</t>
  </si>
  <si>
    <t>新品类=烟酒</t>
  </si>
  <si>
    <t>Q251005873</t>
  </si>
  <si>
    <t>沈丽凤</t>
  </si>
  <si>
    <t>13819388618</t>
  </si>
  <si>
    <t>2025-10-29 13:21:27</t>
  </si>
  <si>
    <t>2025-10-29 13:21:51</t>
  </si>
  <si>
    <t>2025-10-29 13:25:46</t>
  </si>
  <si>
    <t>DR1600FS1   净水饮水机</t>
  </si>
  <si>
    <t>DR1600FS1</t>
  </si>
  <si>
    <t>YSJ.00059</t>
  </si>
  <si>
    <t>9b40e4a4-a7d7-8125-11f0-b4870cb1680b</t>
  </si>
  <si>
    <t>旧机DR1600FS-W保内更换新机DR1600FS1（海宁）</t>
  </si>
  <si>
    <t>嘉兴市海宁市荷韵嘉苑87-3</t>
  </si>
  <si>
    <t>Q251005857</t>
  </si>
  <si>
    <t>姚梦露</t>
  </si>
  <si>
    <t>15267053815</t>
  </si>
  <si>
    <t>2025-10-29 13:18:42</t>
  </si>
  <si>
    <t>9b40e4a4-a7d7-8125-11f0-b4869355f7f3</t>
  </si>
  <si>
    <t>EWH-10B2保内同型号换机（嘉兴神川）</t>
  </si>
  <si>
    <t>嘉兴桐乡市梧桐街道城弘小区379号</t>
  </si>
  <si>
    <t>A20251029003040</t>
  </si>
  <si>
    <t>陈娟</t>
  </si>
  <si>
    <t>13867261247</t>
  </si>
  <si>
    <t>2025-10-29 12:58:45</t>
  </si>
  <si>
    <t>2025-10-29 12:58:53</t>
  </si>
  <si>
    <t>e16bb85a-7c4a-4d41-ac64-caa1fc830bd2</t>
  </si>
  <si>
    <t>湖州市长兴县林城镇永丰村扬市自然村11号</t>
  </si>
  <si>
    <t>刘凌</t>
  </si>
  <si>
    <t>湖州长兴浙北大厦店</t>
  </si>
  <si>
    <t>A20251029003043</t>
  </si>
  <si>
    <t>2025-10-29 12:57:39</t>
  </si>
  <si>
    <t>2025-10-29 12:57:48</t>
  </si>
  <si>
    <t>CEWH-60D0储水式电热水器</t>
  </si>
  <si>
    <t>CEWH-60D0</t>
  </si>
  <si>
    <t>DRSQ.00075</t>
  </si>
  <si>
    <t>a515e70d-7f2c-4241-9a98-4a220bc81f4d</t>
  </si>
  <si>
    <t>A20251029003042</t>
  </si>
  <si>
    <t>2025-10-29 12:57:09</t>
  </si>
  <si>
    <t>2025-10-29 12:57:17</t>
  </si>
  <si>
    <t>ed2d27ad-3c5c-4fe6-b688-cdb0b8c77c42</t>
  </si>
  <si>
    <t>A20251029003038</t>
  </si>
  <si>
    <t>2025-10-29 12:56:30</t>
  </si>
  <si>
    <t>2025-10-29 12:56:43</t>
  </si>
  <si>
    <t>5f128949-2efc-4e36-a2b8-76dee2a7f49e</t>
  </si>
  <si>
    <t>A20251028005567</t>
  </si>
  <si>
    <t>方元</t>
  </si>
  <si>
    <t>18357124086</t>
  </si>
  <si>
    <t>2025-10-29 12:46:23</t>
  </si>
  <si>
    <t>2025-10-29 12:46:31</t>
  </si>
  <si>
    <t>LS000420251028000007</t>
  </si>
  <si>
    <t>杭州市西湖区903医院家属院56_101</t>
  </si>
  <si>
    <t>JSLQ28-ACEWI</t>
  </si>
  <si>
    <t>4AD43SHENJUN</t>
  </si>
  <si>
    <t>2025/10/29 12:14:44</t>
  </si>
  <si>
    <t>杭州中瑞工程技术有限公司－余杭分部</t>
  </si>
  <si>
    <t>XSDD250911016C</t>
  </si>
  <si>
    <t>2025-10-29 12:45:54</t>
  </si>
  <si>
    <t>2025-10-29 12:45:56</t>
  </si>
  <si>
    <t>JSQ31-WDJWi燃气快速热水器</t>
  </si>
  <si>
    <t>JSQ31-WDJWi</t>
  </si>
  <si>
    <t>RQRS.00045</t>
  </si>
  <si>
    <t>0a37092a-47cb-44c2-9df3-f34db55af8fd</t>
  </si>
  <si>
    <t>空进空出-改价格</t>
  </si>
  <si>
    <t>2025/9/11</t>
  </si>
  <si>
    <t>XSKPD42916</t>
  </si>
  <si>
    <t>XSDD250911016R</t>
  </si>
  <si>
    <t>2025-10-29 12:44:12</t>
  </si>
  <si>
    <t>2025-10-29 13:25:22</t>
  </si>
  <si>
    <t>2025-10-29 13:25:23</t>
  </si>
  <si>
    <t>bc480e98-d54a-49ab-b9a0-27739dea7189</t>
  </si>
  <si>
    <t>TX2510290293</t>
  </si>
  <si>
    <t>13588105675</t>
  </si>
  <si>
    <t>2025-10-29 12:25:50</t>
  </si>
  <si>
    <t>2025-10-29 12:25:58</t>
  </si>
  <si>
    <t>JSQ26-TACWi燃气快速热水器</t>
  </si>
  <si>
    <t>JSQ26-TACWi</t>
  </si>
  <si>
    <t>RQRS.00037</t>
  </si>
  <si>
    <t>6eef23a2-7d28-4a01-8e9f-bb35fba4bcb0</t>
  </si>
  <si>
    <t>杭州市上城区九堡金雅苑14幢二单元1001</t>
  </si>
  <si>
    <t>A20251029003115</t>
  </si>
  <si>
    <t>汪李佳</t>
  </si>
  <si>
    <t>18969106369</t>
  </si>
  <si>
    <t>2025-10-29 12:25:16</t>
  </si>
  <si>
    <t>2025-10-29 13:05:22</t>
  </si>
  <si>
    <t>2025-10-29 13:05:24</t>
  </si>
  <si>
    <t>b1e45e80-8327-4ab2-95af-3a4220901ab4</t>
  </si>
  <si>
    <t>九堡金雅苑8_2_1001</t>
  </si>
  <si>
    <t>TX2510290256</t>
  </si>
  <si>
    <t>钱先生</t>
  </si>
  <si>
    <t>13516962781</t>
  </si>
  <si>
    <t>2025-10-29 12:24:09</t>
  </si>
  <si>
    <t>2025-10-29 12:24:17</t>
  </si>
  <si>
    <t>052fb50e-db7c-4c0f-bbdd-c1b333393f25</t>
  </si>
  <si>
    <t>15336903755</t>
  </si>
  <si>
    <t>金华市金东区邮电小区6 －1 －401</t>
  </si>
  <si>
    <t>2025年10月钱先生结算(换新175）</t>
  </si>
  <si>
    <t>XSKPD42837</t>
  </si>
  <si>
    <t>TX2510290216</t>
  </si>
  <si>
    <t>赵勇</t>
  </si>
  <si>
    <t>15286665225</t>
  </si>
  <si>
    <t>2025-10-29 12:22:27</t>
  </si>
  <si>
    <t>2025-10-29 12:22:46</t>
  </si>
  <si>
    <t>b30100d0-0deb-4d80-9315-7bde23a0bd2b</t>
  </si>
  <si>
    <t>18212966777</t>
  </si>
  <si>
    <t>温州市乐清市城东街道海月清风19-2101</t>
  </si>
  <si>
    <t>TX2510290204</t>
  </si>
  <si>
    <t>王林宝</t>
  </si>
  <si>
    <t>18606830615</t>
  </si>
  <si>
    <t>2025-10-29 12:21:15</t>
  </si>
  <si>
    <t>2025-10-29 12:21:22</t>
  </si>
  <si>
    <t>5a998ca0-3726-41a0-b73e-b89ecdf9005e</t>
  </si>
  <si>
    <t>嘉兴市南湖区金都夏宫53幢1608</t>
  </si>
  <si>
    <t>A20250718002949R</t>
  </si>
  <si>
    <t>孙艳</t>
  </si>
  <si>
    <t>18057195198</t>
  </si>
  <si>
    <t>2025-10-29 12:20:50</t>
  </si>
  <si>
    <t>2025-10-29 13:25:59</t>
  </si>
  <si>
    <t>2025-10-29 13:26:00</t>
  </si>
  <si>
    <t>E60VDS储水式电热水器</t>
  </si>
  <si>
    <t>E60VDS</t>
  </si>
  <si>
    <t>DS.00224</t>
  </si>
  <si>
    <t>f92dbf1f-3070-42d5-aca2-33bf63322460</t>
  </si>
  <si>
    <t>2025/7/18</t>
  </si>
  <si>
    <t>浙江省杭州市萧山区新街街道盈中村4-83号</t>
  </si>
  <si>
    <t>已下载</t>
  </si>
  <si>
    <t>TX2510290070</t>
  </si>
  <si>
    <t>13505876308</t>
  </si>
  <si>
    <t>2025-10-29 12:19:56</t>
  </si>
  <si>
    <t>2025-10-29 12:20:18</t>
  </si>
  <si>
    <t>951ae339-b53b-426d-a83d-cfc7dc4bddc7</t>
  </si>
  <si>
    <t>温州市乐清市宋湖工业区招贤路3号。</t>
  </si>
  <si>
    <t>A20251029001914</t>
  </si>
  <si>
    <t>2025-10-29 11:09:30</t>
  </si>
  <si>
    <t>2025-10-29 14:27:20</t>
  </si>
  <si>
    <t>2025-10-29 14:27:23</t>
  </si>
  <si>
    <t>c98ca74c-311e-45bd-8d6d-27a5da5f1587</t>
  </si>
  <si>
    <t>杭州/程经理，15655971908</t>
  </si>
  <si>
    <t>PO20251029000002152</t>
  </si>
  <si>
    <t>华丰人家3幢1单元602</t>
  </si>
  <si>
    <t>送货安装联系程经理，15655971908</t>
  </si>
  <si>
    <t>PO20251029000002152程经理，15655971908</t>
  </si>
  <si>
    <t>XSDD251029009</t>
  </si>
  <si>
    <t>张程</t>
  </si>
  <si>
    <t>18796041206</t>
  </si>
  <si>
    <t>2025-10-29 10:54:33</t>
  </si>
  <si>
    <t>2025-10-29 10:55:04</t>
  </si>
  <si>
    <t>2025-10-30 08:30:23</t>
  </si>
  <si>
    <t>JSQ31-WVJWi燃气快速热水器</t>
  </si>
  <si>
    <t>JSQ31-WVJWi</t>
  </si>
  <si>
    <t>RQRS.00044</t>
  </si>
  <si>
    <t>2025/5/14</t>
  </si>
  <si>
    <t>c7e726c0-d560-4296-b97f-5f337c17f3dc</t>
  </si>
  <si>
    <t>订单号：2419962493 预约码：9368190</t>
  </si>
  <si>
    <t>绍兴市柯桥区马鞍滨海工业区柯海公路11046号韵达快运（杭州分拨中心）</t>
  </si>
  <si>
    <t>R1800SWi型直饮水机</t>
  </si>
  <si>
    <t>R1800SWi</t>
  </si>
  <si>
    <t>YSJ.00050</t>
  </si>
  <si>
    <t>ecfd82df-3b6b-45e2-bf84-99d43737197f</t>
  </si>
  <si>
    <t>70bea124-9687-4e3d-bd63-a404890ac007</t>
  </si>
  <si>
    <t xml:space="preserve">R1600DWWi净水机 </t>
  </si>
  <si>
    <t>R1600DWWi</t>
  </si>
  <si>
    <t>YSJ.00030</t>
  </si>
  <si>
    <t>9b40e4a4-a7d7-8125-11f0-b47262619d03</t>
  </si>
  <si>
    <t>9b40e4a4-a7d7-8125-11f0-b47269e103f0</t>
  </si>
  <si>
    <t>9b40e4a4-a7d7-8125-11f0-b47271b12e3c</t>
  </si>
  <si>
    <t>9b40e4a4-a7d7-8125-11f0-b47277faf0e4</t>
  </si>
  <si>
    <t>9b40e4a4-a7d7-8125-11f0-b472850097ee</t>
  </si>
  <si>
    <t>XSDD251029008</t>
  </si>
  <si>
    <t>2025-10-29 10:50:49</t>
  </si>
  <si>
    <t>2025-10-29 10:50:53</t>
  </si>
  <si>
    <t>CEWH-60WKBWi壁挂电热水器</t>
  </si>
  <si>
    <t>CEWH-60WKBWi</t>
  </si>
  <si>
    <t>DRSQ.00058</t>
  </si>
  <si>
    <t>becc9d9a-29ab-40f9-98a5-cdcb66f65d29</t>
  </si>
  <si>
    <t>d8dc85f7-07ae-4c23-9a76-9551e1f94b5c</t>
  </si>
  <si>
    <t>CEWH-80PA</t>
  </si>
  <si>
    <t>DR.00619</t>
  </si>
  <si>
    <t>ab837702-d7de-4e58-9273-3d66690501ae</t>
  </si>
  <si>
    <t>Q251005630</t>
  </si>
  <si>
    <t>客户（蔡高彬）</t>
  </si>
  <si>
    <t>13913208088</t>
  </si>
  <si>
    <t>2025-10-29 10:04:00</t>
  </si>
  <si>
    <t>2025-10-29 13:26:23</t>
  </si>
  <si>
    <t>JSQ31-VJSWi 燃气快速热水器</t>
  </si>
  <si>
    <t>JSQ31-VJSWi</t>
  </si>
  <si>
    <t>RQRS.00020</t>
  </si>
  <si>
    <t>9b40e4a4-a7d7-8125-11f0-b46b5a3c38e3</t>
  </si>
  <si>
    <t>JSQ31-VJSWi保外同型号换机（台州）</t>
  </si>
  <si>
    <t>台州市温岭市城西街道云樾观岭7幢2502</t>
  </si>
  <si>
    <t>A20251029001230</t>
  </si>
  <si>
    <t>陆娇</t>
  </si>
  <si>
    <t>18758859955</t>
  </si>
  <si>
    <t>2025-10-29 09:48:31</t>
  </si>
  <si>
    <t>2025-11-03 15:35:13</t>
  </si>
  <si>
    <t>2025-10-29 09:48:45</t>
  </si>
  <si>
    <t>CEWH-80D3Wi储水式热水器</t>
  </si>
  <si>
    <t>CEWH-80D3Wi</t>
  </si>
  <si>
    <t>DRSQ.00066</t>
  </si>
  <si>
    <t>9b40e4a4-a7d7-8125-11f0-b469439eadd8</t>
  </si>
  <si>
    <t>杭州市滨江区江滨澜庭1618室</t>
  </si>
  <si>
    <t>补贴670元</t>
  </si>
  <si>
    <t>XSKPD42941</t>
  </si>
  <si>
    <t>TX2510280440</t>
  </si>
  <si>
    <t>楼女士</t>
  </si>
  <si>
    <t>13805725550</t>
  </si>
  <si>
    <t>2025-10-29 09:04:53</t>
  </si>
  <si>
    <t>2025-10-29 09:05:13</t>
  </si>
  <si>
    <t>22ad427d-4239-42cc-bd22-6f7746c1837e</t>
  </si>
  <si>
    <t>13805801876</t>
  </si>
  <si>
    <t>杭州市滨江区江南豪园15 幢3单24-01 室</t>
  </si>
  <si>
    <t>2025年10月楼女士结算(换新168）</t>
  </si>
  <si>
    <t>XSKPD42836</t>
  </si>
  <si>
    <t>TX2510280465</t>
  </si>
  <si>
    <t>顾客</t>
  </si>
  <si>
    <t>15057517711</t>
  </si>
  <si>
    <t>2025-10-29 09:03:19</t>
  </si>
  <si>
    <t>2025-10-29 09:03:30</t>
  </si>
  <si>
    <t>bc70d2b3-a131-4084-8f71-4b30cf9b9832</t>
  </si>
  <si>
    <t>温州市乐清市铂金湾6_2401</t>
  </si>
  <si>
    <t>TX2510280514</t>
  </si>
  <si>
    <t>13906893542</t>
  </si>
  <si>
    <t>2025-10-29 09:01:19</t>
  </si>
  <si>
    <t>2025-10-29 09:01:50</t>
  </si>
  <si>
    <t>75019e99-9577-4653-b43a-1a3a82b344d4</t>
  </si>
  <si>
    <t>杭州市滨江区逸天广场11幢1301室</t>
  </si>
  <si>
    <t>TX2510280535</t>
  </si>
  <si>
    <t>寿吉芳</t>
  </si>
  <si>
    <t>13735870368</t>
  </si>
  <si>
    <t>2025-10-29 08:59:43</t>
  </si>
  <si>
    <t>2025-10-29 08:59:53</t>
  </si>
  <si>
    <t>9b40e4a4-a7d7-8125-11f0-b46282d06580</t>
  </si>
  <si>
    <t>杭州市滨江区南都江滨花园31-3-502</t>
  </si>
  <si>
    <t>XSDD251029003</t>
  </si>
  <si>
    <t>李夏平</t>
  </si>
  <si>
    <t>18968018968</t>
  </si>
  <si>
    <t>杭州宏信机电有限公司</t>
  </si>
  <si>
    <t>2025-10-29 08:56:05</t>
  </si>
  <si>
    <t>2025-10-29 13:03:26</t>
  </si>
  <si>
    <t>2025-10-29 13:03:28</t>
  </si>
  <si>
    <t>JSQ31-HSCX燃气快速热水器</t>
  </si>
  <si>
    <t>JSQ31-HSCX</t>
  </si>
  <si>
    <t>RR.00032</t>
  </si>
  <si>
    <t>9b40e4a4-a7d7-8125-11f0-b461e0080ee4</t>
  </si>
  <si>
    <t>杭州市富阳区金鑫建材家居广场一楼东门（A.O.史密斯专卖店）</t>
  </si>
  <si>
    <t>杭州-富阳</t>
  </si>
  <si>
    <t>XSDD251028029</t>
  </si>
  <si>
    <t>顾芹芹</t>
  </si>
  <si>
    <t>15356136277</t>
  </si>
  <si>
    <t>2025-10-28 16:00:48</t>
  </si>
  <si>
    <t>2025-10-28 16:00:52</t>
  </si>
  <si>
    <t>JSQ31-TVJWi燃气热水器</t>
  </si>
  <si>
    <t>JSQ31-TVJWi</t>
  </si>
  <si>
    <t>RQRS.00034</t>
  </si>
  <si>
    <t>9b40e4a4-a7d7-8125-11f0-b3d4267b3360</t>
  </si>
  <si>
    <t>杭州市萧山区瓜沥镇之彩城8-1-1403</t>
  </si>
  <si>
    <t>A20251028004839</t>
  </si>
  <si>
    <t>陈建新</t>
  </si>
  <si>
    <t>15067228960</t>
  </si>
  <si>
    <t>2025-10-28 15:48:09</t>
  </si>
  <si>
    <t>2025-10-28 15:48:19</t>
  </si>
  <si>
    <t>d6d1ac42-7f7d-4b94-a0bb-23e4bd941815</t>
  </si>
  <si>
    <t>湖州市长兴县长兴天逸湾24_1_2002</t>
  </si>
  <si>
    <t>XSDD251028028</t>
  </si>
  <si>
    <t>刘静</t>
  </si>
  <si>
    <t>18857875476</t>
  </si>
  <si>
    <t>2025-10-28 15:30:53</t>
  </si>
  <si>
    <t>2025-10-28 16:01:01</t>
  </si>
  <si>
    <t>6fe852e4-cdbe-4f10-84a0-f89386547002</t>
  </si>
  <si>
    <t>赠品——前置随货送</t>
  </si>
  <si>
    <t>杭州市余杭区万科天空之城星之里20幢1单元802</t>
  </si>
  <si>
    <t>XSKPD42872</t>
  </si>
  <si>
    <t>XSDD251028026</t>
  </si>
  <si>
    <t>2025-10-28 15:28:25</t>
  </si>
  <si>
    <t>2025-10-28 16:00:09</t>
  </si>
  <si>
    <t>511f2cd7-1095-4c8e-8f9a-579ad10a279e</t>
  </si>
  <si>
    <t>A20251028004580</t>
  </si>
  <si>
    <t>2025-10-28 15:27:31</t>
  </si>
  <si>
    <t xml:space="preserve">DR1600HF2Ai反渗透净水机 </t>
  </si>
  <si>
    <t>YSJ.00014</t>
  </si>
  <si>
    <t>9b40e4a4-a7d7-8125-11f0-b3cf7fd197a0</t>
  </si>
  <si>
    <t>补贴1040元</t>
  </si>
  <si>
    <t>XSKPD42871</t>
  </si>
  <si>
    <t>A20250812004461R</t>
  </si>
  <si>
    <t>13967182167</t>
  </si>
  <si>
    <t>2025-10-28 15:21:00</t>
  </si>
  <si>
    <t>2025-10-28 15:57:43</t>
  </si>
  <si>
    <t>02378c35-3dfb-41ab-a6ea-16c5005389db</t>
  </si>
  <si>
    <t>2025/8/12</t>
  </si>
  <si>
    <t>杭州市萧山区和雅闻兴府9-2004</t>
  </si>
  <si>
    <t>A20251028004451</t>
  </si>
  <si>
    <t>洪圆</t>
  </si>
  <si>
    <t>18605821186</t>
  </si>
  <si>
    <t>2025-10-28 15:09:03</t>
  </si>
  <si>
    <t>2025-10-28 15:09:12</t>
  </si>
  <si>
    <t>3b14ef02-1132-404a-85a8-f1496b2b2fef</t>
  </si>
  <si>
    <t>苕溪东路571号(小宇冷暖)</t>
  </si>
  <si>
    <t>A20251028004450</t>
  </si>
  <si>
    <t>2025-10-28 15:08:00</t>
  </si>
  <si>
    <t>2025-10-28 15:08:10</t>
  </si>
  <si>
    <t>4f5a5cbf-660a-475a-b7cf-a352dd1cf819</t>
  </si>
  <si>
    <t>XSDD251028023</t>
  </si>
  <si>
    <t>郦师傅</t>
  </si>
  <si>
    <t>13606565560</t>
  </si>
  <si>
    <t>绍兴晨涛电器有限公司</t>
  </si>
  <si>
    <t>2025-10-28 14:54:46</t>
  </si>
  <si>
    <t>2025-10-28 14:54:49</t>
  </si>
  <si>
    <t>EESR-20C8储水式电热水器</t>
  </si>
  <si>
    <t>EESR-20C8</t>
  </si>
  <si>
    <t>DR.00033</t>
  </si>
  <si>
    <t>2025/6/18</t>
  </si>
  <si>
    <t>356c1ada-6695-4cb6-94df-fc9abea13457</t>
  </si>
  <si>
    <t>浙江省绍兴市诸暨二环线官庄路交叉口（鹏程集团）</t>
  </si>
  <si>
    <t>A20251028004355</t>
  </si>
  <si>
    <t>严洁</t>
  </si>
  <si>
    <t>15258100899</t>
  </si>
  <si>
    <t>2025-10-28 14:52:28</t>
  </si>
  <si>
    <t>2025-10-28 14:52:31</t>
  </si>
  <si>
    <t>35e38927-fcde-418f-b19d-08b0f69e1f32</t>
  </si>
  <si>
    <t>都都外围</t>
  </si>
  <si>
    <t>宁波市宁海县跃龙街道西大街玖和府10_701</t>
  </si>
  <si>
    <t>A20251028004287</t>
  </si>
  <si>
    <t>周宏战</t>
  </si>
  <si>
    <t>13967972411</t>
  </si>
  <si>
    <t>2025-10-28 14:50:46</t>
  </si>
  <si>
    <t>2025-10-28 14:50:49</t>
  </si>
  <si>
    <t>d2da5c47-6255-4310-8cb6-d7d36ae4c1f6</t>
  </si>
  <si>
    <t>金华市武义县星望府5_1304室</t>
  </si>
  <si>
    <t>XSDD251028022</t>
  </si>
  <si>
    <t>2025-10-28 14:44:11</t>
  </si>
  <si>
    <t>2025-10-28 14:44:15</t>
  </si>
  <si>
    <t>a907437e-5eb4-40f3-8f8e-689d5c2b4ba9</t>
  </si>
  <si>
    <t>订单号：2419817007</t>
  </si>
  <si>
    <t>f152f8c8-ffee-4872-ae9b-798ffaf81dd6</t>
  </si>
  <si>
    <t>CEWH-60D3BWi壁挂电热水器多功率</t>
  </si>
  <si>
    <t xml:space="preserve">  CEWH-60D3BWi</t>
  </si>
  <si>
    <t>DRSQ.00052</t>
  </si>
  <si>
    <t>cf0aaf84-ddea-44a7-b12a-0e5baa9d97df</t>
  </si>
  <si>
    <t>b4ab74df-0cc3-44a5-8c2f-cc50ef44e62f</t>
  </si>
  <si>
    <t>EWH-80WHCWi壁挂电热水器</t>
  </si>
  <si>
    <t>EWH-80WHCWi</t>
  </si>
  <si>
    <t>DRSQ.00055</t>
  </si>
  <si>
    <t>2025/9/17</t>
  </si>
  <si>
    <t>b78f8f7f-a0c8-486c-b76e-9fe0b4926a3a</t>
  </si>
  <si>
    <t>17f0be1d-e68f-46c5-9e3c-711627b1574d</t>
  </si>
  <si>
    <t>CEWH-80WKWi壁挂电热水器</t>
  </si>
  <si>
    <t>CEWH-80WKWi</t>
  </si>
  <si>
    <t>DRSQ.00057</t>
  </si>
  <si>
    <t>2025/10/10</t>
  </si>
  <si>
    <t>e9b1ed38-b97a-4072-879b-79d4fdb7f218</t>
  </si>
  <si>
    <t>b8ccf9e5-e22c-40f9-8ad8-9d65a3e62b28</t>
  </si>
  <si>
    <t>Q251005601</t>
  </si>
  <si>
    <t>林海君</t>
  </si>
  <si>
    <t>18968096336</t>
  </si>
  <si>
    <t>2025-10-28 14:40:29</t>
  </si>
  <si>
    <t>2025-10-28 14:48:08</t>
  </si>
  <si>
    <t>9b40e4a4-a7d7-8125-11f0-b3c8c36c1f4a</t>
  </si>
  <si>
    <t>旧机JSQ26-LS保外补差更换新机JSQ31-CSCWi（杭州海钝）</t>
  </si>
  <si>
    <t>杭州市拱墅区康桥街道康泽苑16-1-401</t>
  </si>
  <si>
    <t>Q251005676</t>
  </si>
  <si>
    <t>客户（顾海华）</t>
  </si>
  <si>
    <t>13575328751</t>
  </si>
  <si>
    <t>2025-10-28 14:36:13</t>
  </si>
  <si>
    <t>2025-10-28 14:45:38</t>
  </si>
  <si>
    <t>EWH-60HGMAi 储水式电热水器</t>
  </si>
  <si>
    <t>EWH-60HGMAi</t>
  </si>
  <si>
    <t>DRSQ.00019</t>
  </si>
  <si>
    <t>9b40e4a4-a7d7-8125-11f0-b3c8428f575d</t>
  </si>
  <si>
    <t>旧机EWH-60H10V保内更换新机EWH-60HGMAi（嘉兴神川）</t>
  </si>
  <si>
    <t>嘉兴市海盐市凤起苑139幢-2楼</t>
  </si>
  <si>
    <t>TX2510280315</t>
  </si>
  <si>
    <t>汪春</t>
  </si>
  <si>
    <t>13957728196</t>
  </si>
  <si>
    <t>2025-10-28 14:27:14</t>
  </si>
  <si>
    <t>2025-10-28 14:27:30</t>
  </si>
  <si>
    <t>f8052d4d-8bbd-4144-a84b-d34483b1336b</t>
  </si>
  <si>
    <t>温州市鹿城区划龙桥路清晖园6幢1401室</t>
  </si>
  <si>
    <t>XSDD251028020</t>
  </si>
  <si>
    <t>包永强</t>
  </si>
  <si>
    <t>13868175169</t>
  </si>
  <si>
    <t>桐庐佳尼特水处理设备有限公司</t>
  </si>
  <si>
    <t>林绿萍</t>
  </si>
  <si>
    <t>2025-10-28 13:35:55</t>
  </si>
  <si>
    <t>2025-10-28 13:40:54</t>
  </si>
  <si>
    <t>2025-10-28 13:57:26</t>
  </si>
  <si>
    <t>9b40e4a4-a7d7-8125-11f0-b3bed4e9a39a</t>
  </si>
  <si>
    <t>桐庐县海陆世贸17区12号A.O.史密斯专卖店</t>
  </si>
  <si>
    <t>杭州-桐庐</t>
  </si>
  <si>
    <t>9b40e4a4-a7d7-8125-11f0-b3bee39ad06d</t>
  </si>
  <si>
    <t>JSQ31-UJSWi燃气热水器</t>
  </si>
  <si>
    <t>JSQ31-UJSWi</t>
  </si>
  <si>
    <t>RQRS.00032</t>
  </si>
  <si>
    <t>9b40e4a4-a7d7-8125-11f0-b3bef0f6e4fe</t>
  </si>
  <si>
    <t>PF-DA1前置过滤器</t>
  </si>
  <si>
    <t>PF-DA1</t>
  </si>
  <si>
    <t>JSQZ.00001</t>
  </si>
  <si>
    <t>9b40e4a4-a7d7-8125-11f0-b3befe89d224</t>
  </si>
  <si>
    <t>XSDD251028019</t>
  </si>
  <si>
    <t>13486411126</t>
  </si>
  <si>
    <t>2025-10-28 13:21:28</t>
  </si>
  <si>
    <t>2025-10-28 13:22:59</t>
  </si>
  <si>
    <t>EESR-25C8储水式电热水器</t>
  </si>
  <si>
    <t>EESR-25C8</t>
  </si>
  <si>
    <t>DR.00034</t>
  </si>
  <si>
    <t>1f39fb8a-2bca-481a-8635-4b2e40b4a35e</t>
  </si>
  <si>
    <t>岑慈洁13486411126/跨越（自提）</t>
  </si>
  <si>
    <t>浙江省宁波市慈溪市掌起镇掌尚名著9号403（岑慈洁13486411126）</t>
  </si>
  <si>
    <t>XSKPD42640</t>
  </si>
  <si>
    <t>XSDD251028018</t>
  </si>
  <si>
    <t>13858273660</t>
  </si>
  <si>
    <t>2025-10-28 13:20:14</t>
  </si>
  <si>
    <t>cc967ea0-a7d8-49f8-b1dd-f25ac4de6598</t>
  </si>
  <si>
    <t>13858273660/跨越（自提）</t>
  </si>
  <si>
    <t>浙江省宁波市宁海县白溪村白溪水库管理局</t>
  </si>
  <si>
    <t>XSDD251028017</t>
  </si>
  <si>
    <t>15988671860</t>
  </si>
  <si>
    <t>2025-10-28 13:17:55</t>
  </si>
  <si>
    <t>e276d4f0-d93e-4a62-93ce-50243f77ba54</t>
  </si>
  <si>
    <t>朱丽华15988671860/跨越（自提）</t>
  </si>
  <si>
    <t>宁波市海曙区白云街道柳馨花园65号604室（朱丽华15988671860）</t>
  </si>
  <si>
    <t>XSDD251028016</t>
  </si>
  <si>
    <t>2025-10-28 13:16:09</t>
  </si>
  <si>
    <t>JSQ31-FSCWi燃气快速热水器</t>
  </si>
  <si>
    <t>JSQ31-FSCWi</t>
  </si>
  <si>
    <t>RQRS.00054</t>
  </si>
  <si>
    <t>ff0ffab4-5656-4d70-a673-2d11dde3abca</t>
  </si>
  <si>
    <t>吴金兰 13989304419/华商</t>
  </si>
  <si>
    <t>浙江省宁波市镇海区蛟川街道金元路599号华商物流 吴金兰 13989304419</t>
  </si>
  <si>
    <t>A20250718002949C</t>
  </si>
  <si>
    <t>郝丽丽</t>
  </si>
  <si>
    <t>2025-10-28 13:15:01</t>
  </si>
  <si>
    <t>2025-10-28 14:23:05</t>
  </si>
  <si>
    <t>2025-10-28 14:23:33</t>
  </si>
  <si>
    <t>2025/7/19</t>
  </si>
  <si>
    <t>1d342822-efdf-4a3a-b638-0462e53dd290</t>
  </si>
  <si>
    <t>杭州市萧山区新街街道盈中村4-83号</t>
  </si>
  <si>
    <t>补贴508.4元/不送货，国补倒票</t>
  </si>
  <si>
    <t>2025/7/18 15:58:48</t>
  </si>
  <si>
    <t>XSKPD42894</t>
  </si>
  <si>
    <t>A20251028003302</t>
  </si>
  <si>
    <t>余云芬</t>
  </si>
  <si>
    <t>15068815970</t>
  </si>
  <si>
    <t>2025-10-28 13:09:51</t>
  </si>
  <si>
    <t>2025-10-28 13:10:01</t>
  </si>
  <si>
    <t>5b8476a0-1534-4fa1-8c20-a922fe3c9f7a</t>
  </si>
  <si>
    <t>杭州市富阳区银湖街道金都富春山居悠运居167</t>
  </si>
  <si>
    <t>补贴714.2元</t>
  </si>
  <si>
    <t>XSKPD42940</t>
  </si>
  <si>
    <t>XSDD251028014</t>
  </si>
  <si>
    <t>周春莉</t>
  </si>
  <si>
    <t>13362906298</t>
  </si>
  <si>
    <t>2025-10-28 12:46:37</t>
  </si>
  <si>
    <t>2025-10-28 12:46:46</t>
  </si>
  <si>
    <t>eebf48af-c906-4382-848a-be39fff38dfb</t>
  </si>
  <si>
    <t>tzxE20251028105008045700065-1-1</t>
  </si>
  <si>
    <t>浙江省金华市武义县履坦镇岗头工业区星源货架</t>
  </si>
  <si>
    <t>XSDD251028013</t>
  </si>
  <si>
    <t>绍兴艾欧中嘉环境设备有限公司</t>
  </si>
  <si>
    <t>13575507341</t>
  </si>
  <si>
    <t>2025-10-28 12:37:27</t>
  </si>
  <si>
    <t>2025-10-28 14:47:49</t>
  </si>
  <si>
    <t>2025-10-28 14:47:56</t>
  </si>
  <si>
    <t>BZR100-A3103反渗透净水机</t>
  </si>
  <si>
    <t>BZR100-A3103</t>
  </si>
  <si>
    <t>JSQS.00011</t>
  </si>
  <si>
    <t>9b40e4a4-a7d7-8125-11f0-b3b77f7c7347</t>
  </si>
  <si>
    <t>梁总 13575507341</t>
  </si>
  <si>
    <t>绍兴市上虞区杭州湾经济技术开发区振兴大道拓展三路浙江海联新材料科技有限公司（梁总 13575507341）</t>
  </si>
  <si>
    <t>XSKPD42768</t>
  </si>
  <si>
    <t>A20250812004461C</t>
  </si>
  <si>
    <t>张加良</t>
  </si>
  <si>
    <t>2025-10-28 12:15:21</t>
  </si>
  <si>
    <t>2025-10-28 13:23:12</t>
  </si>
  <si>
    <t>2025-10-28 13:23:23</t>
  </si>
  <si>
    <t>2025/7/17</t>
  </si>
  <si>
    <t>5998e062-9ce7-4eae-85c4-107c1bd401d8</t>
  </si>
  <si>
    <t>补贴898.2元/不送货，国补倒票</t>
  </si>
  <si>
    <t>XSKPD42893</t>
  </si>
  <si>
    <t>2025/10/27</t>
  </si>
  <si>
    <t>A20251027005351</t>
  </si>
  <si>
    <t>单晨超</t>
  </si>
  <si>
    <t>15967318046</t>
  </si>
  <si>
    <t>杭州恒大建材超级旗舰店</t>
  </si>
  <si>
    <t>张小兵</t>
  </si>
  <si>
    <t>2025-10-28 11:24:36</t>
  </si>
  <si>
    <t>2025-10-28 12:23:57</t>
  </si>
  <si>
    <t>2039/11/28</t>
  </si>
  <si>
    <t>9b40e4a4-a7d7-8125-11f0-b3ad3618e0c4</t>
  </si>
  <si>
    <t>企补活动</t>
  </si>
  <si>
    <t>浙江省嘉兴市海宁市长安镇潮涌嘉苑19号</t>
  </si>
  <si>
    <t>杭州恒大建材超级店</t>
  </si>
  <si>
    <t>A20251027005308</t>
  </si>
  <si>
    <t>13736405295</t>
  </si>
  <si>
    <t>2025-10-28 11:18:08</t>
  </si>
  <si>
    <t>2025-10-28 11:18:38</t>
  </si>
  <si>
    <t>2074/10/1</t>
  </si>
  <si>
    <t>9b40e4a4-a7d7-8125-11f0-b3ac3ff1a83a</t>
  </si>
  <si>
    <t>XSDD251028009</t>
  </si>
  <si>
    <t>淮安昊天家电有限公司</t>
  </si>
  <si>
    <t>17802532595</t>
  </si>
  <si>
    <t>2025-10-28 11:14:09</t>
  </si>
  <si>
    <t>2025-10-28 11:14:52</t>
  </si>
  <si>
    <t>2025-10-28 11:14:58</t>
  </si>
  <si>
    <t>e6d27342-5e3d-48ca-95d9-510227c736fe</t>
  </si>
  <si>
    <t>曹家兰17802532595（含运费45元）</t>
  </si>
  <si>
    <t>江苏省宿迁市泗洪县中央公园2-1101（曹家兰17802532595）</t>
  </si>
  <si>
    <t>XSKPD42798</t>
  </si>
  <si>
    <t>A20251028001483</t>
  </si>
  <si>
    <t>徐丽雯</t>
  </si>
  <si>
    <t>13588082320</t>
  </si>
  <si>
    <t>2025-10-28 11:00:22</t>
  </si>
  <si>
    <t>2025-10-28 12:22:19</t>
  </si>
  <si>
    <t>2025-10-28 12:22:27</t>
  </si>
  <si>
    <t>db0d2885-40af-4202-a49b-64f69cf156d2</t>
  </si>
  <si>
    <t>杭州市临平区西子荷禹宸府2_1204</t>
  </si>
  <si>
    <t>XSKPD42870</t>
  </si>
  <si>
    <t>A20251028001446</t>
  </si>
  <si>
    <t>程仙宝</t>
  </si>
  <si>
    <t>13336084931</t>
  </si>
  <si>
    <t>2025-10-28 10:55:51</t>
  </si>
  <si>
    <t>2025-10-28 12:22:05</t>
  </si>
  <si>
    <t>2025-10-28 12:22:13</t>
  </si>
  <si>
    <t>eba392e0-8e23-48d1-8e17-d6f7aa004873</t>
  </si>
  <si>
    <t>青雅荷塘府2_1604</t>
  </si>
  <si>
    <t>A20251028001961</t>
  </si>
  <si>
    <t>袁志斌</t>
  </si>
  <si>
    <t>15906637138</t>
  </si>
  <si>
    <t>2025-10-28 10:49:01</t>
  </si>
  <si>
    <t>2025-10-28 10:49:10</t>
  </si>
  <si>
    <t>1cae0011-776c-4620-9069-76c31e2daa04</t>
  </si>
  <si>
    <t>凤凰南苑18_1_402</t>
  </si>
  <si>
    <t>拆旧机送货安装免人工费，辅材实用实收，安装师傅收，送货安装提前联系业主，周三下午安装谢谢！</t>
  </si>
  <si>
    <t>已回访</t>
  </si>
  <si>
    <t>;:;单建伟;:;;:;;:;;:;</t>
  </si>
  <si>
    <t>单建伟</t>
  </si>
  <si>
    <t>XSKPD42840</t>
  </si>
  <si>
    <t>A20251028002150</t>
  </si>
  <si>
    <t>周竞先</t>
  </si>
  <si>
    <t>13958092521</t>
  </si>
  <si>
    <t>2025-10-28 10:46:59</t>
  </si>
  <si>
    <t>2025-10-28 10:47:12</t>
  </si>
  <si>
    <t>9b40e4a4-a7d7-8125-11f0-b3a842303120</t>
  </si>
  <si>
    <t>杭州市西湖区山水人家清水湾1–1–201</t>
  </si>
  <si>
    <t>XSDD251028006</t>
  </si>
  <si>
    <t>2025-10-28 10:43:21</t>
  </si>
  <si>
    <t>2025-10-28 10:51:10</t>
  </si>
  <si>
    <t>2025-10-28 15:56:08</t>
  </si>
  <si>
    <t>DR1800SWi型直饮水机</t>
  </si>
  <si>
    <t>DR1800SWi</t>
  </si>
  <si>
    <t>YSJ.00048</t>
  </si>
  <si>
    <t>9b40e4a4-a7d7-8125-11f0-b3a6cc99979d</t>
  </si>
  <si>
    <t>9b40e4a4-a7d7-8125-11f0-b3a6e200d9ac</t>
  </si>
  <si>
    <t>9b40e4a4-a7d7-8125-11f0-b3a6ed7a4500</t>
  </si>
  <si>
    <t>9b40e4a4-a7d7-8125-11f0-b3a752a8de4f</t>
  </si>
  <si>
    <t>9b40e4a4-a7d7-8125-11f0-b3a76a058bf4</t>
  </si>
  <si>
    <t>CEWH-60D0B储水式电热水器</t>
  </si>
  <si>
    <t>CEWH-60D0B</t>
  </si>
  <si>
    <t>DRSQ.00076</t>
  </si>
  <si>
    <t>9b40e4a4-a7d7-8125-11f0-b3a770f7fc03</t>
  </si>
  <si>
    <t>A20250811001837</t>
  </si>
  <si>
    <t>高吉根</t>
  </si>
  <si>
    <t>15382337838</t>
  </si>
  <si>
    <t>2025-10-28 10:23:45</t>
  </si>
  <si>
    <t>2025-10-28 10:27:26</t>
  </si>
  <si>
    <t>2025-10-28 10:27:27</t>
  </si>
  <si>
    <t>JSQ31-MN5燃气热水器</t>
  </si>
  <si>
    <t>JSQ31-MN5</t>
  </si>
  <si>
    <t>RQRS.00003</t>
  </si>
  <si>
    <t>4cca9ee4-cb3e-42aa-bc9b-2f4c55fbbbfc</t>
  </si>
  <si>
    <t>PO20250825000005703</t>
  </si>
  <si>
    <t>杭州市临安区青山湖杭氧和苑海棠苑4幢3单元105</t>
  </si>
  <si>
    <t>CS701897R-1</t>
  </si>
  <si>
    <t>工厂到货采购</t>
  </si>
  <si>
    <t>2025-10-28 10:07:44</t>
  </si>
  <si>
    <t>2025-10-28 10:07:50</t>
  </si>
  <si>
    <t>014d1c99-1fb6-4849-8122-729287067991</t>
  </si>
  <si>
    <t>202403 计规模计返利</t>
  </si>
  <si>
    <t>A20251028001642</t>
  </si>
  <si>
    <t>2025-10-28 09:56:44</t>
  </si>
  <si>
    <t>2025-10-30 13:50:22</t>
  </si>
  <si>
    <t>2025-10-28 09:56:56</t>
  </si>
  <si>
    <t>南星街道美政花苑12_2_102</t>
  </si>
  <si>
    <t>TX2510280030</t>
  </si>
  <si>
    <t>胡军</t>
  </si>
  <si>
    <t>13588198598</t>
  </si>
  <si>
    <t>2025-10-28 09:08:14</t>
  </si>
  <si>
    <t>2025-10-28 09:08:21</t>
  </si>
  <si>
    <t>8c667181-659d-4b42-b4c3-c8badce331d5</t>
  </si>
  <si>
    <t>杭州悦麒美寓2-1-1502</t>
  </si>
  <si>
    <t>TX2510270424</t>
  </si>
  <si>
    <t>唐永妹</t>
  </si>
  <si>
    <t>15157419589</t>
  </si>
  <si>
    <t>2025-10-28 09:03:20</t>
  </si>
  <si>
    <t>2025-10-28 09:03:31</t>
  </si>
  <si>
    <t>5d7cf334-7b26-4dbb-b233-0afec3599f7f</t>
  </si>
  <si>
    <t>嘉兴市平湖市金色港湾51幢1单元503室</t>
  </si>
  <si>
    <t>TX2510270501</t>
  </si>
  <si>
    <t>杨晓伟</t>
  </si>
  <si>
    <t>13656810686</t>
  </si>
  <si>
    <t>2025-10-28 09:01:30</t>
  </si>
  <si>
    <t>2025-10-28 09:01:49</t>
  </si>
  <si>
    <t>be28f9c2-3fbc-4976-8cc7-696341e9d1ad</t>
  </si>
  <si>
    <t>15336621717</t>
  </si>
  <si>
    <t>杭州市临平区众安理想湾8幢二单元1103室</t>
  </si>
  <si>
    <t>TX2510270405</t>
  </si>
  <si>
    <t>徐伟东</t>
  </si>
  <si>
    <t>18968170186</t>
  </si>
  <si>
    <t>2025-10-28 08:59:34</t>
  </si>
  <si>
    <t>2025-10-28 08:59:42</t>
  </si>
  <si>
    <t>9b40e4a4-a7d7-8125-11f0-b39953be4c7e</t>
  </si>
  <si>
    <t>杭州市桐庐县金久城市花园10-2-703</t>
  </si>
  <si>
    <t>A20251027002999</t>
  </si>
  <si>
    <t>王嘉楠</t>
  </si>
  <si>
    <t>15062282281</t>
  </si>
  <si>
    <t>2025-10-28 08:58:35</t>
  </si>
  <si>
    <t>2025-10-28 08:58:43</t>
  </si>
  <si>
    <t>047d1232-e956-4ad0-ad52-4dbfbe7f5b7c</t>
  </si>
  <si>
    <t>LS000420251026000051</t>
  </si>
  <si>
    <t>杭州市滨江区襄贤望府3幢1106</t>
  </si>
  <si>
    <t>A20251027003043</t>
  </si>
  <si>
    <t>黄生根</t>
  </si>
  <si>
    <t>15256078895</t>
  </si>
  <si>
    <t>2025-10-28 08:56:38</t>
  </si>
  <si>
    <t>2025-10-28 08:56:47</t>
  </si>
  <si>
    <t>46bea697-c50c-4f9b-b6e7-6ef74bfb2f4b</t>
  </si>
  <si>
    <t>LS000420251026000042</t>
  </si>
  <si>
    <t>杭州市萧山区沁棠云筑10_2102</t>
  </si>
  <si>
    <t>A20251027003055</t>
  </si>
  <si>
    <t>黄于韩</t>
  </si>
  <si>
    <t>15867996269</t>
  </si>
  <si>
    <t>2025-10-28 08:54:13</t>
  </si>
  <si>
    <t>2025-10-28 08:54:22</t>
  </si>
  <si>
    <t>c1af5210-babd-4e4e-a281-de98b89bee79</t>
  </si>
  <si>
    <t>LS000420251026000052</t>
  </si>
  <si>
    <t>杭州市萧山区沁棠云筑1_1902</t>
  </si>
  <si>
    <t>A20251027003101</t>
  </si>
  <si>
    <t>汪世杰</t>
  </si>
  <si>
    <t>18296541288</t>
  </si>
  <si>
    <t>2025-10-28 08:51:36</t>
  </si>
  <si>
    <t>2025-10-28 08:51:46</t>
  </si>
  <si>
    <t>bb7a6af3-674e-4a12-9281-1ce9503eea7c</t>
  </si>
  <si>
    <t>LS000420251026000047</t>
  </si>
  <si>
    <t>杭州市萧山区沁棠云筑1_2102</t>
  </si>
  <si>
    <t>20251027005412</t>
  </si>
  <si>
    <t>协建（杭州）贸易有限公司</t>
  </si>
  <si>
    <t>18658818769</t>
  </si>
  <si>
    <t>谢士英</t>
  </si>
  <si>
    <t>2025-10-27 17:33:25</t>
  </si>
  <si>
    <t>2025-10-28 12:24:34</t>
  </si>
  <si>
    <t>2025-10-28 12:24:42</t>
  </si>
  <si>
    <t>9b40e4a4-a7d7-8125-11f0-b316f4514101</t>
  </si>
  <si>
    <t>杭州市西湖区杨梅山路307号和家园玺园别墅区6幢-101</t>
  </si>
  <si>
    <t>XSDD251027046</t>
  </si>
  <si>
    <t>金总</t>
  </si>
  <si>
    <t>13777513743</t>
  </si>
  <si>
    <t>衢州市柯城汇鑫家用电器商行</t>
  </si>
  <si>
    <t>江雯</t>
  </si>
  <si>
    <t>2025-10-27 16:29:40</t>
  </si>
  <si>
    <t>2025-10-27 16:59:36</t>
  </si>
  <si>
    <t>2024/9/20</t>
  </si>
  <si>
    <t>b79cb7e8-2630-41e6-b90f-cd9a5b57a601</t>
  </si>
  <si>
    <t>浙江省金华市婺城区保利大国景6栋二单元502</t>
  </si>
  <si>
    <t>衢州-主城</t>
  </si>
  <si>
    <t>001351</t>
  </si>
  <si>
    <t>2022/7/11 12:26:26</t>
  </si>
  <si>
    <t>2022/7/11 12:28:21</t>
  </si>
  <si>
    <t>XSDD251027044</t>
  </si>
  <si>
    <t>湖州中太芯猫科技有限公司</t>
  </si>
  <si>
    <t>18767232762</t>
  </si>
  <si>
    <t>湖州金蝶零售</t>
  </si>
  <si>
    <t>陈中元</t>
  </si>
  <si>
    <t>2025-10-27 16:21:15</t>
  </si>
  <si>
    <t>2025-10-28 15:57:23</t>
  </si>
  <si>
    <t>2025-10-28 15:57:30</t>
  </si>
  <si>
    <t>JSQ31-CSCAi燃气快速热水器通用</t>
  </si>
  <si>
    <t>JSQ31-CSCAi</t>
  </si>
  <si>
    <t>RQRS.00009</t>
  </si>
  <si>
    <t>e3218744-1fca-4e89-8e7e-95e097046129</t>
  </si>
  <si>
    <t>湖州天猫大都会店/吴丽琴:18767232762</t>
  </si>
  <si>
    <t>湖州市吴兴区东茂府9幢503</t>
  </si>
  <si>
    <t>XSDD251027043</t>
  </si>
  <si>
    <t>王淑敏</t>
  </si>
  <si>
    <t>13514638011</t>
  </si>
  <si>
    <t>2025-10-27 16:13:28</t>
  </si>
  <si>
    <t>2025-10-27 16:13:35</t>
  </si>
  <si>
    <t>松下壁挂式冷暖空调 J13AKR10X（含内机，两件）</t>
  </si>
  <si>
    <t>J13AKR10X</t>
  </si>
  <si>
    <t>SXKT.00001</t>
  </si>
  <si>
    <t>套</t>
  </si>
  <si>
    <t>44527a7e-1568-4096-a6f6-a0ba5383aee5</t>
  </si>
  <si>
    <t>海宁市北宸府7幢2单元707室</t>
  </si>
  <si>
    <t>壁挂式空调</t>
  </si>
  <si>
    <t>XSDD251027041</t>
  </si>
  <si>
    <t>15967218179</t>
  </si>
  <si>
    <t>2025-10-27 16:03:08</t>
  </si>
  <si>
    <t>2025-10-27 16:14:11</t>
  </si>
  <si>
    <t>2025-10-27 16:14:18</t>
  </si>
  <si>
    <t>732c3dab-59d3-4635-80b3-7b44be25cc0d</t>
  </si>
  <si>
    <t>湖州天猫大都会店/汤良建15967218179</t>
  </si>
  <si>
    <t>湖州市吴兴区阳光城82幢308</t>
  </si>
  <si>
    <t>A20251027004349</t>
  </si>
  <si>
    <t>郭琴</t>
  </si>
  <si>
    <t>15267126980</t>
  </si>
  <si>
    <t>2025-10-27 15:56:34</t>
  </si>
  <si>
    <t>2025-10-27 16:14:37</t>
  </si>
  <si>
    <t>2025-10-27 16:14:45</t>
  </si>
  <si>
    <t>燃气快速热水器JSQ31-RJS（带附件PJ-2506/PJ-2520）</t>
  </si>
  <si>
    <t>JSQ31-RJS</t>
  </si>
  <si>
    <t>RR.01.00012</t>
  </si>
  <si>
    <t>2028/10/28</t>
  </si>
  <si>
    <t>9b40e4a4-a7d7-8125-11f0-b30a0bbdb543</t>
  </si>
  <si>
    <t>杭州市上城区东港嘉苑二区11-1-1202</t>
  </si>
  <si>
    <t>补贴1200元</t>
  </si>
  <si>
    <t>XSKPD42939</t>
  </si>
  <si>
    <t>A20250923000771R</t>
  </si>
  <si>
    <t>王世傲</t>
  </si>
  <si>
    <t>15257838811</t>
  </si>
  <si>
    <t>2025-10-27 15:25:36</t>
  </si>
  <si>
    <t>2025-10-27 15:29:24</t>
  </si>
  <si>
    <t>2025-10-27 15:29:25</t>
  </si>
  <si>
    <t>a502c933-e027-4127-98d0-e3a96117839a</t>
  </si>
  <si>
    <t>政府以旧换新(WB5X2412040109顺丰送货错，现跨越-售后二仓）</t>
  </si>
  <si>
    <t>金华市丽水市莲都区桂语兰庭7幢604</t>
  </si>
  <si>
    <t>补贴1470.2元/(顺丰送货错，现跨越-售后二仓）</t>
  </si>
  <si>
    <t>A20251027004035</t>
  </si>
  <si>
    <t>陈金峰</t>
  </si>
  <si>
    <t>13735550722</t>
  </si>
  <si>
    <t>2025-10-27 15:23:04</t>
  </si>
  <si>
    <t>2025-10-27 15:29:46</t>
  </si>
  <si>
    <t>2025-10-27 15:29:54</t>
  </si>
  <si>
    <t>e2fb1913-1205-41b3-a69a-6ec00fbc5167</t>
  </si>
  <si>
    <t>地址:杭州市上城区太平门直街8号庆春苑29幢301室,</t>
  </si>
  <si>
    <t>李秀</t>
  </si>
  <si>
    <t>A20251027003636</t>
  </si>
  <si>
    <t>符陆帅</t>
  </si>
  <si>
    <t>18806504916</t>
  </si>
  <si>
    <t>2025-10-27 15:21:24</t>
  </si>
  <si>
    <t>2025-10-27 15:31:14</t>
  </si>
  <si>
    <t>2024/5/23</t>
  </si>
  <si>
    <t>a7c37547-ef3c-42a9-ae47-e816109c3e92</t>
  </si>
  <si>
    <t>前置随货送</t>
  </si>
  <si>
    <t>杭州市西湖区留下街道翰墨香林苑31_502</t>
  </si>
  <si>
    <t>XSKPD42869</t>
  </si>
  <si>
    <t>A20251027003631</t>
  </si>
  <si>
    <t>2025-10-27 15:18:58</t>
  </si>
  <si>
    <t>2025-10-27 15:19:21</t>
  </si>
  <si>
    <t>2025-10-27 15:19:29</t>
  </si>
  <si>
    <t>a3986a32-97b0-456b-9c7a-bc5eb6e8ed2b</t>
  </si>
  <si>
    <t>补贴1470.2元</t>
  </si>
  <si>
    <t>XSKPD42868</t>
  </si>
  <si>
    <t>A20251027003665</t>
  </si>
  <si>
    <t>陆芸</t>
  </si>
  <si>
    <t>13989459496</t>
  </si>
  <si>
    <t>2025-10-27 15:17:01</t>
  </si>
  <si>
    <t>JSQ31-CLD燃气快速热水器</t>
  </si>
  <si>
    <t>JSQ31-CLD</t>
  </si>
  <si>
    <t>RQRS.00006</t>
  </si>
  <si>
    <t>2026/4/24</t>
  </si>
  <si>
    <t>b6c3caf2-7528-48fb-9472-d67dd2966cbf</t>
  </si>
  <si>
    <t>拱墅区朝晖五区26幢一单元303</t>
  </si>
  <si>
    <t>A20251027003694</t>
  </si>
  <si>
    <t>熊湘华</t>
  </si>
  <si>
    <t>15988481118</t>
  </si>
  <si>
    <t>2025-10-27 15:13:08</t>
  </si>
  <si>
    <t>2025-10-27 15:13:19</t>
  </si>
  <si>
    <t>9b40e4a4-a7d7-8125-11f0-b3044eb76f2a</t>
  </si>
  <si>
    <t>杭州市西湖区山水人家香溪地五幢一单元902</t>
  </si>
  <si>
    <t>XSDD251027034</t>
  </si>
  <si>
    <t>苏冬梅</t>
  </si>
  <si>
    <t>18145097698</t>
  </si>
  <si>
    <t>2025-10-27 15:03:29</t>
  </si>
  <si>
    <t>2025-10-27 15:03:32</t>
  </si>
  <si>
    <t>9e17dcee-7917-4838-8d1d-299a0266095b</t>
  </si>
  <si>
    <t>2025/10/23</t>
  </si>
  <si>
    <t>杭州市临平区鼎湖未来云城6-1404</t>
  </si>
  <si>
    <t>TX2510270324</t>
  </si>
  <si>
    <t>徐丽萍</t>
  </si>
  <si>
    <t>13806508110</t>
  </si>
  <si>
    <t>2025-10-27 15:02:43</t>
  </si>
  <si>
    <t>2025-10-27 15:02:56</t>
  </si>
  <si>
    <t>53023878-9164-491d-b36b-4d6b20b5da3d</t>
  </si>
  <si>
    <t>杭州市西湖区莫干山路瑞祺公寓1-2-401</t>
  </si>
  <si>
    <t>2025年10月徐丽萍结算(换新164）</t>
  </si>
  <si>
    <t>XSKPD42835</t>
  </si>
  <si>
    <t>XSDD251027033</t>
  </si>
  <si>
    <t>2025-10-27 15:02:13</t>
  </si>
  <si>
    <t>2025-10-27 15:02:16</t>
  </si>
  <si>
    <t>1905a0a5-b54f-4720-b496-96138e725014</t>
  </si>
  <si>
    <t>杭州市临平区鼎湖未来云城西区2-2002</t>
  </si>
  <si>
    <t>Q251004929</t>
  </si>
  <si>
    <t>王女士</t>
  </si>
  <si>
    <t>13777149952</t>
  </si>
  <si>
    <t>2025-10-27 14:34:18</t>
  </si>
  <si>
    <t>2025-10-27 15:30:10</t>
  </si>
  <si>
    <t>DWQ12-SR5WI洗碗机</t>
  </si>
  <si>
    <t>DWQ12-SR5WI</t>
  </si>
  <si>
    <t>XWJ.00007</t>
  </si>
  <si>
    <t>9b40e4a4-a7d7-8125-11f0-b2fece0c0930</t>
  </si>
  <si>
    <t>DWQ12-SR5Wi保内同型号换机（杭州）</t>
  </si>
  <si>
    <t>杭州市西湖区振华路1号首开国风美域5幢2703</t>
  </si>
  <si>
    <t>A20250923000771C</t>
  </si>
  <si>
    <t>2025-10-27 14:32:51</t>
  </si>
  <si>
    <t>2025-10-27 14:33:00</t>
  </si>
  <si>
    <t>2026/3/22</t>
  </si>
  <si>
    <t>c1f9ae80-e811-4508-8dad-22173483736b</t>
  </si>
  <si>
    <t>政府以旧换新(物流发错货，现重新发一台新机）</t>
  </si>
  <si>
    <t>补贴1470.2元/(物流发错货，现重新发一台新机）</t>
  </si>
  <si>
    <t>Q251005320</t>
  </si>
  <si>
    <t>钟洋</t>
  </si>
  <si>
    <t>17767146881</t>
  </si>
  <si>
    <t>2025-10-27 14:30:46</t>
  </si>
  <si>
    <t>AEH-60热泵热水器</t>
  </si>
  <si>
    <t>AEH-60</t>
  </si>
  <si>
    <t>WFPWL.00146</t>
  </si>
  <si>
    <t>9b40e4a4-a7d7-8125-11f0-b2fe5ad15f16</t>
  </si>
  <si>
    <t>AEH-60保内同型号换机（萧山）</t>
  </si>
  <si>
    <t>杭州市滨江区倾城之恋14栋2902</t>
  </si>
  <si>
    <t>壁挂空气能能</t>
  </si>
  <si>
    <t>TX2510270263</t>
  </si>
  <si>
    <t>林颖艳</t>
  </si>
  <si>
    <t>13735226837</t>
  </si>
  <si>
    <t>2025-10-27 13:40:07</t>
  </si>
  <si>
    <t>2025-10-27 13:44:29</t>
  </si>
  <si>
    <t>da9d0a5d-f397-4009-8ac0-693948554444</t>
  </si>
  <si>
    <t>绍兴市越城区天镜南苑/4_401</t>
  </si>
  <si>
    <t>XSDD251027028</t>
  </si>
  <si>
    <t>沈建庭</t>
  </si>
  <si>
    <t>13857285245</t>
  </si>
  <si>
    <t>2025-10-27 13:33:27</t>
  </si>
  <si>
    <t>2025-10-27 13:33:33</t>
  </si>
  <si>
    <t>647b3d9e-cfb4-40f3-a442-dcb619730d96</t>
  </si>
  <si>
    <t>湖州市德清县武康镇英溪大院3-402</t>
  </si>
  <si>
    <t>XSDD251027025</t>
  </si>
  <si>
    <t>茅莹莹</t>
  </si>
  <si>
    <t>13735539238</t>
  </si>
  <si>
    <t>2025-10-27 12:54:54</t>
  </si>
  <si>
    <t>2025-10-27 14:25:54</t>
  </si>
  <si>
    <t>史密斯浴巾套件</t>
  </si>
  <si>
    <t>12.00041</t>
  </si>
  <si>
    <t>赠品</t>
  </si>
  <si>
    <t>件</t>
  </si>
  <si>
    <t>2024/11/11</t>
  </si>
  <si>
    <t>fe3669d8-cb0b-450d-8bd3-6ee72e03f1f3</t>
  </si>
  <si>
    <t>赠史密斯浴巾五件套/8090馆门店仓出库</t>
  </si>
  <si>
    <t>杭州市萧山区宁围街道新宁路铭潮新安华庭19_1903</t>
  </si>
  <si>
    <t>XSKPD42782</t>
  </si>
  <si>
    <t>A20251027002941</t>
  </si>
  <si>
    <t>2025-10-27 12:53:04</t>
  </si>
  <si>
    <t>2025-10-27 13:58:53</t>
  </si>
  <si>
    <t>2025-10-27 14:25:16</t>
  </si>
  <si>
    <t>S12K1型中央软水机AO软水</t>
  </si>
  <si>
    <t>S12K1</t>
  </si>
  <si>
    <t>JSRSJ.00001</t>
  </si>
  <si>
    <t>00579271-582e-4621-a5a8-faabc9387d99</t>
  </si>
  <si>
    <t>缺货，换S12K1</t>
  </si>
  <si>
    <t>净水软水机</t>
  </si>
  <si>
    <t>A20241108007248R</t>
  </si>
  <si>
    <t>2025-10-27 12:49:48</t>
  </si>
  <si>
    <t>2025-10-27 14:25:44</t>
  </si>
  <si>
    <t>2025-10-27 14:25:45</t>
  </si>
  <si>
    <t>S12G1中央软水机</t>
  </si>
  <si>
    <t>S12G1</t>
  </si>
  <si>
    <t>JSRSJ.00003</t>
  </si>
  <si>
    <t>85d2ca07-ca98-40a5-bb90-bdfad0ec133e</t>
  </si>
  <si>
    <t>未送货，现退换机S12K1</t>
  </si>
  <si>
    <t>XSDD251027021</t>
  </si>
  <si>
    <t>张云木</t>
  </si>
  <si>
    <t>13867568787</t>
  </si>
  <si>
    <t>2025-10-27 12:48:44</t>
  </si>
  <si>
    <t>2025-10-27 12:48:50</t>
  </si>
  <si>
    <t>CEWH-50D0储水式电热水器</t>
  </si>
  <si>
    <t>CEWH-50D0</t>
  </si>
  <si>
    <t>DRSQ.00074</t>
  </si>
  <si>
    <t>95b5fa86-fb10-4a23-a24c-e1bd7863eac0</t>
  </si>
  <si>
    <t>浙江省绍兴市越城区门前江小区29幢201</t>
  </si>
  <si>
    <t>A20251027002358</t>
  </si>
  <si>
    <t>沈巧凤</t>
  </si>
  <si>
    <t>15858131810</t>
  </si>
  <si>
    <t>2025-10-27 12:39:22</t>
  </si>
  <si>
    <t>2025-10-27 12:44:43</t>
  </si>
  <si>
    <t>9b40e4a4-a7d7-8125-11f0-b2ee7b08607a</t>
  </si>
  <si>
    <t>浙江省嘉兴市海宁市新城大道2003号万城万杭府9幢701</t>
  </si>
  <si>
    <t>A20250912002829R</t>
  </si>
  <si>
    <t>陈雯婕</t>
  </si>
  <si>
    <t>13606637577</t>
  </si>
  <si>
    <t>2025-10-27 12:32:15</t>
  </si>
  <si>
    <t>2025-10-27 12:38:27</t>
  </si>
  <si>
    <t>2025-10-27 12:38:28</t>
  </si>
  <si>
    <t>920fb614-c4b9-42c4-9b9e-0dbc93918933</t>
  </si>
  <si>
    <t>2025/9/12</t>
  </si>
  <si>
    <t>杭州市萧山区四季华庭9-1201</t>
  </si>
  <si>
    <t>A20251027001929</t>
  </si>
  <si>
    <t>田耀祖</t>
  </si>
  <si>
    <t>13625829669</t>
  </si>
  <si>
    <t>2025-10-27 12:15:48</t>
  </si>
  <si>
    <t>2025-10-27 12:16:01</t>
  </si>
  <si>
    <t>bd7ad45b-7ef2-4883-89d7-2fb602fa97ef</t>
  </si>
  <si>
    <t>施家桥项家圩花苑西边套105号</t>
  </si>
  <si>
    <t>A20251027002151</t>
  </si>
  <si>
    <t>孟女士</t>
  </si>
  <si>
    <t>15268294436</t>
  </si>
  <si>
    <t>2025-10-27 12:14:09</t>
  </si>
  <si>
    <t>2025-10-27 12:39:26</t>
  </si>
  <si>
    <t>6c6bc699-0568-4d0e-aea4-5cbed303f33e</t>
  </si>
  <si>
    <t>南太湖北苑13–1903</t>
  </si>
  <si>
    <t>管如云</t>
  </si>
  <si>
    <t>A20251027002104</t>
  </si>
  <si>
    <t>潘明忠</t>
  </si>
  <si>
    <t>13665712286</t>
  </si>
  <si>
    <t>2025-10-27 12:11:08</t>
  </si>
  <si>
    <t>670ab488-54ca-4005-8b87-4d7d45d56eca</t>
  </si>
  <si>
    <t>妙西乡关山村管坞2_3楼</t>
  </si>
  <si>
    <t>A20251027002106</t>
  </si>
  <si>
    <t>2025-10-27 12:07:33</t>
  </si>
  <si>
    <t>2025-10-27 12:10:03</t>
  </si>
  <si>
    <t>e700e311-f871-4b1d-9ce6-9a6cf5228619</t>
  </si>
  <si>
    <t>A20251027001637</t>
  </si>
  <si>
    <t>2025-10-27 12:04:30</t>
  </si>
  <si>
    <t>2025-10-27 12:04:50</t>
  </si>
  <si>
    <t>c68167cd-5d47-47b3-a47b-5786b8811d79</t>
  </si>
  <si>
    <t>XSDD251027018</t>
  </si>
  <si>
    <t>杨翠容</t>
  </si>
  <si>
    <t>2025-10-27 11:38:25</t>
  </si>
  <si>
    <t>2025-10-27 14:28:35</t>
  </si>
  <si>
    <t>2025-10-27 12:44:13</t>
  </si>
  <si>
    <t>2028/10/27</t>
  </si>
  <si>
    <t>9b40e4a4-a7d7-8125-11f0-b2e61a79440f</t>
  </si>
  <si>
    <t>A20251026007109</t>
  </si>
  <si>
    <t>2025-10-27 11:33:46</t>
  </si>
  <si>
    <t>2025-10-27 12:43:54</t>
  </si>
  <si>
    <t>9b40e4a4-a7d7-8125-11f0-b2e559280f98</t>
  </si>
  <si>
    <t>优惠600元</t>
  </si>
  <si>
    <t>XSKPD42938</t>
  </si>
  <si>
    <t>A20251027001375</t>
  </si>
  <si>
    <t>陶先生</t>
  </si>
  <si>
    <t>18767273186</t>
  </si>
  <si>
    <t>2025-10-27 11:30:09</t>
  </si>
  <si>
    <t>2025-10-27 11:30:13</t>
  </si>
  <si>
    <t>2025/12/2</t>
  </si>
  <si>
    <t>ac3a882b-1f5a-4c26-829d-9b5f48e08fc2</t>
  </si>
  <si>
    <t>企微运营用户：（ 访客504761631794507 ）修改地址</t>
  </si>
  <si>
    <t>湖州市吴兴区龙溪街道沿山路399号岁金时代书香苑2期27幢2单元1106</t>
  </si>
  <si>
    <t>XSDD250308001C</t>
  </si>
  <si>
    <t>翁昕</t>
  </si>
  <si>
    <t>18658175327</t>
  </si>
  <si>
    <t>2025-10-27 11:13:32</t>
  </si>
  <si>
    <t>2025-10-27 11:13:45</t>
  </si>
  <si>
    <t>JSQ26-CLD 燃气快速热水器通用防冻</t>
  </si>
  <si>
    <t>JSQ26-CLD</t>
  </si>
  <si>
    <t>RQRS.00014</t>
  </si>
  <si>
    <t>2025/2/19</t>
  </si>
  <si>
    <t>482d1361-9b58-43aa-95ff-a406937f1da2</t>
  </si>
  <si>
    <t>2025/3/8</t>
  </si>
  <si>
    <t>湖州市吴兴区浙北集采</t>
  </si>
  <si>
    <t>浙北2025年10月结算（对冲不开票）</t>
  </si>
  <si>
    <t>XSKPD42762</t>
  </si>
  <si>
    <t>XSDD250308001R-2</t>
  </si>
  <si>
    <t>翁昕（吴庆如）</t>
  </si>
  <si>
    <t>2025-10-27 11:11:22</t>
  </si>
  <si>
    <t>2025-10-27 12:39:40</t>
  </si>
  <si>
    <t>2039ac68-5db5-4f50-b828-23199877ba47</t>
  </si>
  <si>
    <t>吴庆如/周三（29日）下午13：00去拉退机</t>
  </si>
  <si>
    <t>浙江省湖州市吴兴区浙北集采</t>
  </si>
  <si>
    <t>A20251027000813</t>
  </si>
  <si>
    <t>虞立明</t>
  </si>
  <si>
    <t>13906519223</t>
  </si>
  <si>
    <t>2025-10-27 11:09:14</t>
  </si>
  <si>
    <t>2025-10-27 12:41:10</t>
  </si>
  <si>
    <t>9b40e4a4-a7d7-8125-11f0-b2e1f9755dd9</t>
  </si>
  <si>
    <t>湖滨街道尚农里4号4单元402</t>
  </si>
  <si>
    <t>拆旧机送货安装免费，材料费实用实收，安装师傅收取，28号(周二)下午安装谢谢</t>
  </si>
  <si>
    <t>A20251027001128</t>
  </si>
  <si>
    <t>钟益强</t>
  </si>
  <si>
    <t>13958008027</t>
  </si>
  <si>
    <t>2025-10-27 11:00:54</t>
  </si>
  <si>
    <t>9b40e4a4-a7d7-8125-11f0-b2e0e295d2db</t>
  </si>
  <si>
    <t>中信银行扫码支付</t>
  </si>
  <si>
    <t>望江街道翡翠海岸1_1_1302</t>
  </si>
  <si>
    <t>送货安装提前联系</t>
  </si>
  <si>
    <t>A20251027000720</t>
  </si>
  <si>
    <t>赵瑞祥</t>
  </si>
  <si>
    <t>15201921546</t>
  </si>
  <si>
    <t>2025-10-27 10:56:57</t>
  </si>
  <si>
    <t>ace2d255-f0c1-405b-87b4-46cc2dd213e9</t>
  </si>
  <si>
    <t>杭州市滨江区万科逸天广场小区16-1101室</t>
  </si>
  <si>
    <t>A20251026007212</t>
  </si>
  <si>
    <t>贾羽秀</t>
  </si>
  <si>
    <t>15958131555</t>
  </si>
  <si>
    <t>2025-10-27 10:52:20</t>
  </si>
  <si>
    <t>2025-10-27 12:42:44</t>
  </si>
  <si>
    <t>万象城悦玺4幢1704室</t>
  </si>
  <si>
    <t>10.28日下午安装，拆旧机送货安装免费?材料费另收用多少算多少安装师傅收?</t>
  </si>
  <si>
    <t>manual</t>
  </si>
  <si>
    <t>2025/10/27 10:42:50</t>
  </si>
  <si>
    <t>A20251026007091</t>
  </si>
  <si>
    <t>郑美华</t>
  </si>
  <si>
    <t>13858153955</t>
  </si>
  <si>
    <t>2025-10-27 10:41:05</t>
  </si>
  <si>
    <t>2025-10-27 12:41:38</t>
  </si>
  <si>
    <t>2025-10-27 12:41:45</t>
  </si>
  <si>
    <t>政府以旧换新/电话18655815089</t>
  </si>
  <si>
    <t>大关西五苑4_5_201</t>
  </si>
  <si>
    <t>10.28日下午安装，拆旧机送货安装免费?材料费 送货联系电话18655815089</t>
  </si>
  <si>
    <t>刷卡;:;;:;特价机;:;250502</t>
  </si>
  <si>
    <t>补贴450元/电话18655815089</t>
  </si>
  <si>
    <t>2025/10/27 10:39:17</t>
  </si>
  <si>
    <t>XSKPD42937</t>
  </si>
  <si>
    <t>A20251026006371</t>
  </si>
  <si>
    <t>李昊然</t>
  </si>
  <si>
    <t>13296737363</t>
  </si>
  <si>
    <t>2025-10-27 10:38:00</t>
  </si>
  <si>
    <t>2025-10-27 12:43:06</t>
  </si>
  <si>
    <t>2025-10-27 12:43:20</t>
  </si>
  <si>
    <t>9b40e4a4-a7d7-8125-11f0-b2ddbdcb9286</t>
  </si>
  <si>
    <t>杭州市滨江区钱塘春晓花园10幢1单元902</t>
  </si>
  <si>
    <t>TX2510270071</t>
  </si>
  <si>
    <t>叶美如</t>
  </si>
  <si>
    <t>13777531138</t>
  </si>
  <si>
    <t>2025-10-27 10:31:52</t>
  </si>
  <si>
    <t>2025-10-27 10:32:00</t>
  </si>
  <si>
    <t>4801d9bb-a327-451b-9829-6976bc29f7b5</t>
  </si>
  <si>
    <t>浙江省永康市盘龙谷中苑37号（吕兴田）</t>
  </si>
  <si>
    <t>TX2510260727</t>
  </si>
  <si>
    <t>郭建</t>
  </si>
  <si>
    <t>13758210966</t>
  </si>
  <si>
    <t>2025-10-27 10:30:12</t>
  </si>
  <si>
    <t>2025-10-27 10:30:22</t>
  </si>
  <si>
    <t>ae85e433-8037-41e0-b9a8-01fd87d4a076</t>
  </si>
  <si>
    <t>杭州市滨江区春波南苑-9幢1单元1501</t>
  </si>
  <si>
    <t>TX2510270011</t>
  </si>
  <si>
    <t>13665712229</t>
  </si>
  <si>
    <t>2025-10-27 10:28:47</t>
  </si>
  <si>
    <t>2025-10-27 10:29:00</t>
  </si>
  <si>
    <t>9b40e4a4-a7d7-8125-11f0-b2dca22aeec5</t>
  </si>
  <si>
    <t>湖州市吴兴区民丰小区3幢1单元1501</t>
  </si>
  <si>
    <t>A20251023001699R</t>
  </si>
  <si>
    <t>2025-10-27 10:16:26</t>
  </si>
  <si>
    <t>2025-10-27 10:22:30</t>
  </si>
  <si>
    <t>2025-10-27 10:22:31</t>
  </si>
  <si>
    <t>CEWH-100KWi电热水器</t>
  </si>
  <si>
    <t>CEWH-100KWi</t>
  </si>
  <si>
    <t>DRSQ.00039</t>
  </si>
  <si>
    <t>9b40e4a4-a7d7-8125-11f0-afc717bbe6d3</t>
  </si>
  <si>
    <t>ZJDB251023124安装受限，现退换机，外包装完好</t>
  </si>
  <si>
    <t>ZJDB251023124安装受限，现退换机，请检查外包装</t>
  </si>
  <si>
    <t>A20251026004787</t>
  </si>
  <si>
    <t>袁万紫</t>
  </si>
  <si>
    <t>13750803281</t>
  </si>
  <si>
    <t>2025-10-27 10:07:45</t>
  </si>
  <si>
    <t>2025-10-27 10:16:44</t>
  </si>
  <si>
    <t>2025-10-27 10:16:52</t>
  </si>
  <si>
    <t>杭州市西湖区恒大澜玉水晶熙园11幢501</t>
  </si>
  <si>
    <t>T210765</t>
  </si>
  <si>
    <t>JSQ31-CSCAI</t>
  </si>
  <si>
    <t>19157940692</t>
  </si>
  <si>
    <t>2025/10/26 15:41:22</t>
  </si>
  <si>
    <t>杭州中瑞工程技术有限公司－鹏佳分部</t>
  </si>
  <si>
    <t>A20250803001634R</t>
  </si>
  <si>
    <t>15906635788</t>
  </si>
  <si>
    <t>2025-10-27 09:53:49</t>
  </si>
  <si>
    <t>2025-10-27 10:11:10</t>
  </si>
  <si>
    <t>53f1aeba-629e-4b8b-8d98-b3552353e712</t>
  </si>
  <si>
    <t>空进空退（国补已倒票）</t>
  </si>
  <si>
    <t>2025/8/3</t>
  </si>
  <si>
    <t>杭州市萧山区玺茂新华悦府2-1604</t>
  </si>
  <si>
    <t>A20251026001318</t>
  </si>
  <si>
    <t>颜林</t>
  </si>
  <si>
    <t>13777889072</t>
  </si>
  <si>
    <t>2025-10-27 09:48:58</t>
  </si>
  <si>
    <t>2025-10-27 10:10:26</t>
  </si>
  <si>
    <t>2025-10-27 10:10:35</t>
  </si>
  <si>
    <t>杭州市上城区海潮雅园一园7_901室</t>
  </si>
  <si>
    <t>S165155</t>
  </si>
  <si>
    <t>JSLQ28-AJEWI</t>
  </si>
  <si>
    <t>13645819789</t>
  </si>
  <si>
    <t>2025/10/26 12:29:10</t>
  </si>
  <si>
    <t>A20251026008685</t>
  </si>
  <si>
    <t>杭州霏铭商贸有限公司</t>
  </si>
  <si>
    <t>13675874326</t>
  </si>
  <si>
    <t>2025-10-27 09:45:48</t>
  </si>
  <si>
    <t>2025-10-27 09:46:14</t>
  </si>
  <si>
    <t>9b40e4a4-a7d7-8125-11f0-b2d49ed0c116</t>
  </si>
  <si>
    <t>{（已到货）}{}{用户期望时间:2025-10-29，用户期望上门时间段：10:00-12:00}</t>
  </si>
  <si>
    <t>拱墅区杨乐府北区13幢1102</t>
  </si>
  <si>
    <t>转账;:;;:;特价机;:;250502</t>
  </si>
  <si>
    <t>A20251026005103</t>
  </si>
  <si>
    <t xml:space="preserve"> 陈春萍</t>
  </si>
  <si>
    <t>13968104394</t>
  </si>
  <si>
    <t>2025-10-27 09:09:13</t>
  </si>
  <si>
    <t>2025-10-27 10:10:06</t>
  </si>
  <si>
    <t>2025-10-27 10:10:17</t>
  </si>
  <si>
    <t>9b40e4a4-a7d7-8125-11f0-b2d14d1bab6c</t>
  </si>
  <si>
    <t>浙江省杭州市西湖区双浦镇兰溪口村273号</t>
  </si>
  <si>
    <t>XSDD251027008</t>
  </si>
  <si>
    <t>童伟真</t>
  </si>
  <si>
    <t>15967169305</t>
  </si>
  <si>
    <t>2025-10-27 09:08:57</t>
  </si>
  <si>
    <t>2025-10-27 09:10:42</t>
  </si>
  <si>
    <t>2025-10-27 09:10:45</t>
  </si>
  <si>
    <t>EES-40D容积式电热水器可线控,3000W</t>
  </si>
  <si>
    <t>EES-40D</t>
  </si>
  <si>
    <t>DR.00149</t>
  </si>
  <si>
    <t>9b40e4a4-a7d7-8125-11f0-b2d147209744</t>
  </si>
  <si>
    <t>浙江省杭州市临安区锦北街道东湖村外西湖98号</t>
  </si>
  <si>
    <t>电热落地炉</t>
  </si>
  <si>
    <t>A20251026007484</t>
  </si>
  <si>
    <t>朱亚仙</t>
  </si>
  <si>
    <t>13505727850</t>
  </si>
  <si>
    <t>2025-10-27 09:03:13</t>
  </si>
  <si>
    <t>2025-10-27 09:03:32</t>
  </si>
  <si>
    <t>2025-10-27 09:03:39</t>
  </si>
  <si>
    <t>R1400F型净水机</t>
  </si>
  <si>
    <t>R1400F</t>
  </si>
  <si>
    <t>YSJ.00034</t>
  </si>
  <si>
    <t>fb42ecb3-82c0-4e41-b880-69019bde9a15</t>
  </si>
  <si>
    <t>2024/10/26</t>
  </si>
  <si>
    <t>红墅湾小区41–102</t>
  </si>
  <si>
    <t>13175209888</t>
  </si>
  <si>
    <t>邹师傅带</t>
  </si>
  <si>
    <t>4AD79ZHAOLIJIAO</t>
  </si>
  <si>
    <t>2024/10/8 15:09:41</t>
  </si>
  <si>
    <t>湖州店2024年10月结算</t>
  </si>
  <si>
    <t>A20251026004463</t>
  </si>
  <si>
    <t>李建荣</t>
  </si>
  <si>
    <t>18258283466</t>
  </si>
  <si>
    <t>2025-10-27 09:02:12</t>
  </si>
  <si>
    <t>2025-10-27 10:11:52</t>
  </si>
  <si>
    <t>2025-10-27 10:12:01</t>
  </si>
  <si>
    <t>9b40e4a4-a7d7-8125-11f0-b2d04c730c3f</t>
  </si>
  <si>
    <t>浙江省杭州市钱塘区江曜景庭12幢2304室李明乔18258283466</t>
  </si>
  <si>
    <t>XSDD251027004</t>
  </si>
  <si>
    <t>王先生</t>
  </si>
  <si>
    <t>13968180111</t>
  </si>
  <si>
    <t>杭州中瑞工程技术有限公司</t>
  </si>
  <si>
    <t>2025-10-27 08:51:40</t>
  </si>
  <si>
    <t>2025-10-27 10:12:51</t>
  </si>
  <si>
    <t>2025-10-27 10:12:56</t>
  </si>
  <si>
    <t>2024/8/6</t>
  </si>
  <si>
    <t>5e11d482-0203-44c1-a8a6-c85cb8293ef5</t>
  </si>
  <si>
    <t>杭州市滨江区逸天广场12-902</t>
  </si>
  <si>
    <t>XSDD251027003</t>
  </si>
  <si>
    <t>朱敏芳</t>
  </si>
  <si>
    <t>13511239178</t>
  </si>
  <si>
    <t>2025-10-27 08:50:26</t>
  </si>
  <si>
    <t>2025-10-27 10:13:10</t>
  </si>
  <si>
    <t>2025-10-27 10:15:27</t>
  </si>
  <si>
    <t>88bbfbc6-5fab-4044-8f0c-002dbf2ee225</t>
  </si>
  <si>
    <t>湖州市吴兴区仁皇山街道仁皇山庄12号楼404室</t>
  </si>
  <si>
    <t>A20251027000231</t>
  </si>
  <si>
    <t>王小姣</t>
  </si>
  <si>
    <t>17767108609</t>
  </si>
  <si>
    <t>2025-10-27 08:47:20</t>
  </si>
  <si>
    <t>2025-10-27 08:47:23</t>
  </si>
  <si>
    <t>d0cdc421-b68b-4497-9790-f75e66486ede</t>
  </si>
  <si>
    <t>杭州市西湖区之江诚品4_1_202</t>
  </si>
  <si>
    <t>XSDD251027002</t>
  </si>
  <si>
    <t>张月华</t>
  </si>
  <si>
    <t>13616833533</t>
  </si>
  <si>
    <t>2025-10-27 08:41:09</t>
  </si>
  <si>
    <t>2025-10-27 08:41:14</t>
  </si>
  <si>
    <t>84cac389-17c9-42c4-a2a6-443424535d58</t>
  </si>
  <si>
    <t>浙江省嘉兴市海盐市五金城9排南36-38号AO 史密斯</t>
  </si>
  <si>
    <t>XSDD251027001</t>
  </si>
  <si>
    <t>金先生</t>
  </si>
  <si>
    <t>18957937883</t>
  </si>
  <si>
    <t>2025-10-27 08:38:11</t>
  </si>
  <si>
    <t>2025-10-27 11:52:25</t>
  </si>
  <si>
    <t>80a3f2b7-e3bb-4fce-bcc1-31747a048e68</t>
  </si>
  <si>
    <t>浙江省金华市兰溪市保集兰湾53-1-301</t>
  </si>
  <si>
    <t>A20251026006427</t>
  </si>
  <si>
    <t>包雅娟</t>
  </si>
  <si>
    <t>18958021213</t>
  </si>
  <si>
    <t>2025-10-26 17:54:57</t>
  </si>
  <si>
    <t>2025-10-27 14:26:05</t>
  </si>
  <si>
    <t>2025-10-27 14:26:15</t>
  </si>
  <si>
    <t>9b40e4a4-a7d7-8125-11f0-b2515663cc94</t>
  </si>
  <si>
    <t>13575474719</t>
  </si>
  <si>
    <t>拱墅区大浒东苑20_1_1601</t>
  </si>
  <si>
    <t>A20251026006321</t>
  </si>
  <si>
    <t>蒋诚明</t>
  </si>
  <si>
    <t>13588062682</t>
  </si>
  <si>
    <t>2025-10-26 17:30:53</t>
  </si>
  <si>
    <t>2025-10-27 10:16:18</t>
  </si>
  <si>
    <t>2025-10-27 10:16:29</t>
  </si>
  <si>
    <t>3000/1/1</t>
  </si>
  <si>
    <t>9b40e4a4-a7d7-8125-11f0-b24db9b270d5</t>
  </si>
  <si>
    <t>杭州市西湖区转塘街道云溪香山7-2-1202室</t>
  </si>
  <si>
    <t>XSDD251026020</t>
  </si>
  <si>
    <t>陈钢</t>
  </si>
  <si>
    <t>13819290081</t>
  </si>
  <si>
    <t>2025-10-26 15:51:42</t>
  </si>
  <si>
    <t>2025-10-26 15:52:01</t>
  </si>
  <si>
    <t>4759e29b-b718-464e-8217-566c45c0a45c</t>
  </si>
  <si>
    <t>湖州市吴兴区滨湖花园小区6_304</t>
  </si>
  <si>
    <t>2024/12/14 12:31:44</t>
  </si>
  <si>
    <t>湖州店2024年12月结算</t>
  </si>
  <si>
    <t>A20251026004927</t>
  </si>
  <si>
    <t>倪旭栋</t>
  </si>
  <si>
    <t>13355783541</t>
  </si>
  <si>
    <t>2025-10-26 15:42:46</t>
  </si>
  <si>
    <t>2025-10-26 16:08:51</t>
  </si>
  <si>
    <t>9b40e4a4-a7d7-8125-11f0-b23ecef496fe</t>
  </si>
  <si>
    <t>8090馆门店仓出库</t>
  </si>
  <si>
    <t>杭州市萧山区临浦镇二村蒲山韩23号</t>
  </si>
  <si>
    <t>A20251026004812</t>
  </si>
  <si>
    <t>2025-10-26 15:27:52</t>
  </si>
  <si>
    <t>2025-10-26 16:06:18</t>
  </si>
  <si>
    <t>3000/10/26</t>
  </si>
  <si>
    <t>113f97f9-accb-4736-938c-32a796d3abbe</t>
  </si>
  <si>
    <t>杭州市萧山区龙湖锦城天玺15-1804</t>
  </si>
  <si>
    <t>A20250912002829C</t>
  </si>
  <si>
    <t>唐晓阳</t>
  </si>
  <si>
    <t>2025-10-26 15:01:58</t>
  </si>
  <si>
    <t>2025-10-26 15:04:34</t>
  </si>
  <si>
    <t>2025-10-26 16:07:23</t>
  </si>
  <si>
    <t>d774b331-84de-4422-816e-ef95b763dff9</t>
  </si>
  <si>
    <t>政府以旧换新/空进空退 不发货（国补倒票）</t>
  </si>
  <si>
    <t>补贴1393.2元/空进空退 不发货（国补倒票）</t>
  </si>
  <si>
    <t>XSKPD42892</t>
  </si>
  <si>
    <t>A20251026003656</t>
  </si>
  <si>
    <t>周立川</t>
  </si>
  <si>
    <t>15058135363</t>
  </si>
  <si>
    <t>2025-10-26 14:39:33</t>
  </si>
  <si>
    <t>CEWH-60D5BWi储水式热水器</t>
  </si>
  <si>
    <t>CEWH-60D5BWi</t>
  </si>
  <si>
    <t>DRSQ.00061</t>
  </si>
  <si>
    <t>2025/6/12</t>
  </si>
  <si>
    <t>74253891-8764-43da-a63b-d0ca4b6b1fd6</t>
  </si>
  <si>
    <t>杭州市萧山区新街街道芝兰村157号</t>
  </si>
  <si>
    <t>刘旭霞</t>
  </si>
  <si>
    <t>A20251026003658</t>
  </si>
  <si>
    <t>2025-10-26 14:37:00</t>
  </si>
  <si>
    <t>51ab4959-22ee-43f4-bada-bfd4de90e4ab</t>
  </si>
  <si>
    <t>(A20251026003900</t>
  </si>
  <si>
    <t>王远德</t>
  </si>
  <si>
    <t>13819247301/13666510688</t>
  </si>
  <si>
    <t>湖州浙北网格家电有限公司</t>
  </si>
  <si>
    <t>2025-10-26 14:30:26</t>
  </si>
  <si>
    <t>2025-10-26 14:30:41</t>
  </si>
  <si>
    <t>CEWH-80D0储水式电热水器</t>
  </si>
  <si>
    <t>CEWH-80D0</t>
  </si>
  <si>
    <t>DRSQ.00077</t>
  </si>
  <si>
    <t>2025/9/30</t>
  </si>
  <si>
    <t>72e5b80e-7f8e-4711-a3d2-3b67de1d6abe</t>
  </si>
  <si>
    <t>米兰店订单1329969</t>
  </si>
  <si>
    <t>湖州市吴兴区天际花园19-1908</t>
  </si>
  <si>
    <t>陈春艳</t>
  </si>
  <si>
    <t>网格善琏店订单</t>
  </si>
  <si>
    <t>支付宝;:;;:;常规机;:;20250928</t>
  </si>
  <si>
    <t>20250928</t>
  </si>
  <si>
    <t>A20251026003114</t>
  </si>
  <si>
    <t>叶坚</t>
  </si>
  <si>
    <t>13606621366</t>
  </si>
  <si>
    <t>2025-10-26 14:29:59</t>
  </si>
  <si>
    <t>9b40e4a4-a7d7-8125-11f0-b234ec362e07</t>
  </si>
  <si>
    <t>紫阳街道金狮苑24_1_401</t>
  </si>
  <si>
    <t>拆旧机送货安装免人工费，材料费实用实收，安装师傅收，周二下午安装谢谢！</t>
  </si>
  <si>
    <t>TX2510260409</t>
  </si>
  <si>
    <t>黄</t>
  </si>
  <si>
    <t>13755303656</t>
  </si>
  <si>
    <t>2025-10-26 14:21:26</t>
  </si>
  <si>
    <t>2025-10-26 14:21:36</t>
  </si>
  <si>
    <t>1b63ca37-8e1c-49e6-be24-5a4efd9df11e</t>
  </si>
  <si>
    <t>金华市义乌市佛堂镇蟠龙花园11栋2单元1701</t>
  </si>
  <si>
    <t>XSDD251026017</t>
  </si>
  <si>
    <t xml:space="preserve"> 潘先生</t>
  </si>
  <si>
    <t>13958739222</t>
  </si>
  <si>
    <t>2025-10-26 14:15:02</t>
  </si>
  <si>
    <t>2025-10-26 14:15:06</t>
  </si>
  <si>
    <t>9b40e4a4-a7d7-8125-11f0-b233082ae286</t>
  </si>
  <si>
    <t>苍南县灵溪镇绿都花城26栋A601</t>
  </si>
  <si>
    <t>TX2510260456</t>
  </si>
  <si>
    <t>15957116348</t>
  </si>
  <si>
    <t>2025-10-26 14:01:18</t>
  </si>
  <si>
    <t>2025-10-26 14:01:26</t>
  </si>
  <si>
    <t>8b347ed5-dc9d-40c2-a0d5-436109e14ca9</t>
  </si>
  <si>
    <t>杭州市临平区乔司街道葛家车村1组240号</t>
  </si>
  <si>
    <t>杭州分部-王新</t>
  </si>
  <si>
    <t>XSDD251026015</t>
  </si>
  <si>
    <t>唐金龙</t>
  </si>
  <si>
    <t>13587699528</t>
  </si>
  <si>
    <t>2025-10-26 13:43:47</t>
  </si>
  <si>
    <t>2025-10-26 13:43:50</t>
  </si>
  <si>
    <t>9b40e4a4-a7d7-8125-11f0-b22eb10cb454</t>
  </si>
  <si>
    <t>温州龙湾区博科园7-502室</t>
  </si>
  <si>
    <t>A20251026003004</t>
  </si>
  <si>
    <t>方丹红</t>
  </si>
  <si>
    <t>13758284088</t>
  </si>
  <si>
    <t>2025-10-26 13:23:10</t>
  </si>
  <si>
    <t>2025-10-26 13:41:52</t>
  </si>
  <si>
    <t>2025-10-26 13:42:00</t>
  </si>
  <si>
    <t>9b40e4a4-a7d7-8125-11f0-b22b70773608</t>
  </si>
  <si>
    <t>杭州市萧山区新南郡19幢2单元2104室</t>
  </si>
  <si>
    <t>A20251025005964</t>
  </si>
  <si>
    <t>肖文虎</t>
  </si>
  <si>
    <t>13208024866</t>
  </si>
  <si>
    <t>2025-10-26 12:18:38</t>
  </si>
  <si>
    <t>2025-10-26 12:18:45</t>
  </si>
  <si>
    <t>ebd1a77f-4393-44de-b764-ca555892927f</t>
  </si>
  <si>
    <t>LS000420251025000039</t>
  </si>
  <si>
    <t>杭州市萧山区临广尚府13_2_604</t>
  </si>
  <si>
    <t>A20251025005148</t>
  </si>
  <si>
    <t>翁情梅</t>
  </si>
  <si>
    <t>13777461389</t>
  </si>
  <si>
    <t>2025-10-26 12:16:16</t>
  </si>
  <si>
    <t>2025-10-26 12:16:22</t>
  </si>
  <si>
    <t>a91dfb51-9abb-4ff0-bcf7-f65c41b39fc3</t>
  </si>
  <si>
    <t>LS000420251025000022</t>
  </si>
  <si>
    <t>杭州市西湖区云浦佳苑二区17_501</t>
  </si>
  <si>
    <t>A20251026002283</t>
  </si>
  <si>
    <t>方女士</t>
  </si>
  <si>
    <t>13505720924</t>
  </si>
  <si>
    <t>2025-10-26 12:08:00</t>
  </si>
  <si>
    <t>2025-10-26 12:08:08</t>
  </si>
  <si>
    <t>607247c6-2c14-4497-9f25-a69affb5c742</t>
  </si>
  <si>
    <t>光明御品小区17_103</t>
  </si>
  <si>
    <t>A20251026002265</t>
  </si>
  <si>
    <t>2025-10-26 12:06:49</t>
  </si>
  <si>
    <t>2025-10-26 12:06:59</t>
  </si>
  <si>
    <t>8e917c10-1dc6-4f47-920f-9b505929464b</t>
  </si>
  <si>
    <t>A20251026002120</t>
  </si>
  <si>
    <t>朱跃清</t>
  </si>
  <si>
    <t>13906724799</t>
  </si>
  <si>
    <t>2025-10-26 12:02:22</t>
  </si>
  <si>
    <t>2025-10-26 12:06:09</t>
  </si>
  <si>
    <t>2025-10-26 12:02:30</t>
  </si>
  <si>
    <t>3b409262-aa9d-4141-bfd1-7013c7333e3f</t>
  </si>
  <si>
    <t>风雅蘋州1–1601</t>
  </si>
  <si>
    <t>拆旧</t>
  </si>
  <si>
    <t>A20251026002155</t>
  </si>
  <si>
    <t>吴</t>
  </si>
  <si>
    <t>17705827712</t>
  </si>
  <si>
    <t>2025-10-26 12:00:47</t>
  </si>
  <si>
    <t>2025-10-26 12:00:56</t>
  </si>
  <si>
    <t>ec2243c3-fb5d-4281-9d1e-8d89def6dacb</t>
  </si>
  <si>
    <t>湖州府小区26–104</t>
  </si>
  <si>
    <t>XSDD251026005</t>
  </si>
  <si>
    <t>陈菲</t>
  </si>
  <si>
    <t>15757821083</t>
  </si>
  <si>
    <t>2025-10-26 12:00:03</t>
  </si>
  <si>
    <t>2025-10-26 12:18:29</t>
  </si>
  <si>
    <t>2025-10-26 12:18:35</t>
  </si>
  <si>
    <t>2028/10/26</t>
  </si>
  <si>
    <t>9b40e4a4-a7d7-8125-11f0-b22016f21ba4</t>
  </si>
  <si>
    <t>临平区南苑街道水汀人家8-702</t>
  </si>
  <si>
    <t>A20251026002177</t>
  </si>
  <si>
    <t>罗</t>
  </si>
  <si>
    <t>13666513333</t>
  </si>
  <si>
    <t>2025-10-26 11:58:54</t>
  </si>
  <si>
    <t>2025-10-26 11:59:02</t>
  </si>
  <si>
    <t>fbedd07d-f954-4d7c-8d7e-35618c8ae009</t>
  </si>
  <si>
    <t>加利广场A座_1902</t>
  </si>
  <si>
    <t>A20251026001965</t>
  </si>
  <si>
    <t>2025-10-26 11:56:54</t>
  </si>
  <si>
    <t>2025-10-26 12:17:50</t>
  </si>
  <si>
    <t>2025-10-26 12:18:11</t>
  </si>
  <si>
    <t>9b40e4a4-a7d7-8125-11f0-b21f6cbf3c04</t>
  </si>
  <si>
    <t>补贴1000元</t>
  </si>
  <si>
    <t>XSKPD42936</t>
  </si>
  <si>
    <t>A20241213010304R</t>
  </si>
  <si>
    <t>屠涛</t>
  </si>
  <si>
    <t>13905721401</t>
  </si>
  <si>
    <t>2025-10-26 11:55:13</t>
  </si>
  <si>
    <t>2025-10-26 12:17:18</t>
  </si>
  <si>
    <t>2025-10-26 12:17:19</t>
  </si>
  <si>
    <t>EWH-80HGAWi储水式热水器</t>
  </si>
  <si>
    <t>EWH-80HGAWi</t>
  </si>
  <si>
    <t>DRSQ.00069</t>
  </si>
  <si>
    <t>ZJDB241214090开箱有凹痕送新拉旧（退回湖州办仓）</t>
  </si>
  <si>
    <t>13819239709</t>
  </si>
  <si>
    <t>2024/12/13</t>
  </si>
  <si>
    <t>湖州市吴兴区富力壹号11–101</t>
  </si>
  <si>
    <t>放水电需要师傅上门</t>
  </si>
  <si>
    <t>ZJDB241214090开箱有凹痕送新拉旧（跨越-退回湖州办仓）</t>
  </si>
  <si>
    <t>A20241213010304C</t>
  </si>
  <si>
    <t>2025-10-26 11:52:50</t>
  </si>
  <si>
    <t>2025-10-26 13:08:05</t>
  </si>
  <si>
    <t>2025-10-26 13:08:19</t>
  </si>
  <si>
    <t>38d7def5-dead-4ed1-8b4c-a0d7931ea5fb</t>
  </si>
  <si>
    <t>开箱有凹痕，送新拉旧</t>
  </si>
  <si>
    <t>EWH-80HGAWI</t>
  </si>
  <si>
    <t>2024/12/14 12:31:41</t>
  </si>
  <si>
    <t>XSDD251026004</t>
  </si>
  <si>
    <t>张艾嘉</t>
  </si>
  <si>
    <t>18151548215</t>
  </si>
  <si>
    <t>2025-10-26 11:45:28</t>
  </si>
  <si>
    <t>2025-10-26 12:07:45</t>
  </si>
  <si>
    <t>2025-10-26 12:21:55</t>
  </si>
  <si>
    <t>9b40e4a4-a7d7-8125-11f0-b21de30e64fc</t>
  </si>
  <si>
    <t>萧山区天璞御园6-3-1502</t>
  </si>
  <si>
    <t>XSDD251026003</t>
  </si>
  <si>
    <t>楼佳炳</t>
  </si>
  <si>
    <t>18868408618</t>
  </si>
  <si>
    <t>2025-10-26 11:43:29</t>
  </si>
  <si>
    <t>2025-10-26 11:43:33</t>
  </si>
  <si>
    <t>9b40e4a4-a7d7-8125-11f0-b21dd708bc1b</t>
  </si>
  <si>
    <t>杭州市萧山区蜀山街道湘水名庭6-1901</t>
  </si>
  <si>
    <t>A20251026001165</t>
  </si>
  <si>
    <t>王黎明</t>
  </si>
  <si>
    <t>13780080165</t>
  </si>
  <si>
    <t>2025-10-26 11:36:49</t>
  </si>
  <si>
    <t>2025-10-26 11:36:58</t>
  </si>
  <si>
    <t>JSQ31-LN燃气热水器</t>
  </si>
  <si>
    <t>JSQ31-LN</t>
  </si>
  <si>
    <t>RQRS.00002</t>
  </si>
  <si>
    <t>93a41a50-7205-4720-89e7-c6fdda879c24</t>
  </si>
  <si>
    <t>杭州市余杭区闲林街道东海闲湖城锦绣湾6_1_1404</t>
  </si>
  <si>
    <t>补贴767.85元</t>
  </si>
  <si>
    <t>XSKPD42865</t>
  </si>
  <si>
    <t>A20251026001204</t>
  </si>
  <si>
    <t>18868831226</t>
  </si>
  <si>
    <t>2025-10-26 11:35:16</t>
  </si>
  <si>
    <t>2025-10-26 12:22:21</t>
  </si>
  <si>
    <t>2026/4/23</t>
  </si>
  <si>
    <t>b8055b41-5e77-4411-8884-09266069b20d</t>
  </si>
  <si>
    <t>送货地址:杭州市杭樾润府7幢702</t>
  </si>
  <si>
    <t>XSKPD42867</t>
  </si>
  <si>
    <t>A20251026000929</t>
  </si>
  <si>
    <t>邵小明</t>
  </si>
  <si>
    <t>13065708380</t>
  </si>
  <si>
    <t>2025-10-26 11:33:28</t>
  </si>
  <si>
    <t>e1cd3748-c7e8-4819-abfd-73fd095237b1</t>
  </si>
  <si>
    <t>上城区皋塘运都13_1_1501,</t>
  </si>
  <si>
    <t>补贴1340元</t>
  </si>
  <si>
    <t>XSKPD42866</t>
  </si>
  <si>
    <t>A20251025006186</t>
  </si>
  <si>
    <t>张婷婷</t>
  </si>
  <si>
    <t>13858088600</t>
  </si>
  <si>
    <t>2025-10-26 11:31:17</t>
  </si>
  <si>
    <t>9b40e4a4-a7d7-8125-11f0-b21c2168c29b</t>
  </si>
  <si>
    <t xml:space="preserve"> 杭州市上城区南星街道复兴南苑42幢1701室</t>
  </si>
  <si>
    <t>A20251026001509</t>
  </si>
  <si>
    <t>沈国生</t>
  </si>
  <si>
    <t>18367141888</t>
  </si>
  <si>
    <t>2025-10-26 11:20:41</t>
  </si>
  <si>
    <t>2025-10-26 12:19:33</t>
  </si>
  <si>
    <t>9554b03c-ce6e-49c0-9e1c-7576768c3012</t>
  </si>
  <si>
    <t>杭州市余杭区仁和街道葛墩村62号</t>
  </si>
  <si>
    <t>A20251026001513</t>
  </si>
  <si>
    <t>2025-10-26 11:19:42</t>
  </si>
  <si>
    <t>9b40e4a4-a7d7-8125-11f0-b21a4ae6787a</t>
  </si>
  <si>
    <t>A20251026001230</t>
  </si>
  <si>
    <t>2025-10-26 11:16:40</t>
  </si>
  <si>
    <t>2025-10-26 12:06:30</t>
  </si>
  <si>
    <t>2025-10-26 12:20:33</t>
  </si>
  <si>
    <t>9b40e4a4-a7d7-8125-11f0-b219d95a4d9e</t>
  </si>
  <si>
    <t>补贴560元</t>
  </si>
  <si>
    <t>XSKPD42935</t>
  </si>
  <si>
    <t>A20251026001008</t>
  </si>
  <si>
    <t>陈晶宇</t>
  </si>
  <si>
    <t>18768499914</t>
  </si>
  <si>
    <t>2025-10-26 11:10:42</t>
  </si>
  <si>
    <t>2025-10-26 11:10:59</t>
  </si>
  <si>
    <t>9b40e4a4-a7d7-8125-11f0-b218f78c542e</t>
  </si>
  <si>
    <t>萧山区义桥镇七里有店村22号</t>
  </si>
  <si>
    <t>A20251026001084</t>
  </si>
  <si>
    <t>袁佳琪</t>
  </si>
  <si>
    <t>15869020797</t>
  </si>
  <si>
    <t>2025-10-26 10:55:03</t>
  </si>
  <si>
    <t>17eef7d9-f4ec-4386-ba62-629e075b637e</t>
  </si>
  <si>
    <t>杭州市萧山区新塘街道半爿街悦府6-1301</t>
  </si>
  <si>
    <t>XSKPD42891</t>
  </si>
  <si>
    <t>A20251026001077</t>
  </si>
  <si>
    <t>2025-10-26 10:52:44</t>
  </si>
  <si>
    <t>2025-10-26 10:52:56</t>
  </si>
  <si>
    <t>285b6f32-8578-4ee7-a94c-2665c2f63b31</t>
  </si>
  <si>
    <t>XSKPD42890</t>
  </si>
  <si>
    <t>TX2510250708</t>
  </si>
  <si>
    <t>孟芝兰</t>
  </si>
  <si>
    <t>13606707632</t>
  </si>
  <si>
    <t>2025-10-26 10:40:43</t>
  </si>
  <si>
    <t>2025-10-26 10:40:59</t>
  </si>
  <si>
    <t>CEWH-60R1S-3热水器</t>
  </si>
  <si>
    <t>CEWH-60R1S-3</t>
  </si>
  <si>
    <t>DR.00085</t>
  </si>
  <si>
    <t>367ce630-51a6-45a2-ab01-7681831a6004</t>
  </si>
  <si>
    <t>杭州市萧山区闻堰镇湘湖人家小区中鼎苑4栋2单元503</t>
  </si>
  <si>
    <t>萧山分部-戚王津</t>
  </si>
  <si>
    <t>TX2510250074</t>
  </si>
  <si>
    <t>13867258655</t>
  </si>
  <si>
    <t>2025-10-26 10:37:36</t>
  </si>
  <si>
    <t>2025-10-26 10:38:21</t>
  </si>
  <si>
    <t>72bf3a20-fbe3-4f43-afba-17e3d05327f3</t>
  </si>
  <si>
    <t>湖州市长兴县琥珀佳苑11幢1单元2101室</t>
  </si>
  <si>
    <t>长兴分部-吴海宝</t>
  </si>
  <si>
    <t>A2025102600860</t>
  </si>
  <si>
    <t>李高阳</t>
  </si>
  <si>
    <t>13587618051</t>
  </si>
  <si>
    <t>2025-10-26 10:13:33</t>
  </si>
  <si>
    <t>2025-10-28 13:24:02</t>
  </si>
  <si>
    <t>be1ef84b-2a9b-4989-a526-4a9c893a2b17</t>
  </si>
  <si>
    <t>杭州市滨江区星光国际1栋1120室</t>
  </si>
  <si>
    <t>杭州市滨江区星光国际3-2505 A20251026000860</t>
  </si>
  <si>
    <t>Q251004939</t>
  </si>
  <si>
    <t>13819989965（孔德时）</t>
  </si>
  <si>
    <t>13819989965</t>
  </si>
  <si>
    <t>2025-10-26 09:26:57</t>
  </si>
  <si>
    <t>2025-10-26 12:20:56</t>
  </si>
  <si>
    <t>7928c394-3cde-474c-a002-e5b2bb59a998</t>
  </si>
  <si>
    <t>APM-HC1保内同型号换机（金华）</t>
  </si>
  <si>
    <t>金华市婺城区常青墅20栋B室</t>
  </si>
  <si>
    <t>Q251004946</t>
  </si>
  <si>
    <t>2025-10-26 09:22:18</t>
  </si>
  <si>
    <t>KZQ45-M5Wi烤箱</t>
  </si>
  <si>
    <t>KZQ45-M5Wi</t>
  </si>
  <si>
    <t>KX.00004</t>
  </si>
  <si>
    <t>9b40e4a4-a7d7-8125-11f0-b20a06624991</t>
  </si>
  <si>
    <t>旧机KZQ45-M1NWi保内更换新机KZQ45-M5Wi（金华）</t>
  </si>
  <si>
    <t>XSDD251026002</t>
  </si>
  <si>
    <t>丁先生</t>
  </si>
  <si>
    <t>13757930337</t>
  </si>
  <si>
    <t>2025-10-26 08:57:58</t>
  </si>
  <si>
    <t>2025-10-26 14:53:44</t>
  </si>
  <si>
    <t>9dfed701-8515-40c4-9dd6-512a9a3b9be2</t>
  </si>
  <si>
    <t>浙江省兰溪市兰江街道何家村66号</t>
  </si>
  <si>
    <t>TX2510250703</t>
  </si>
  <si>
    <t>陈飞</t>
  </si>
  <si>
    <t>13957306550</t>
  </si>
  <si>
    <t>2025-10-25 20:55:29</t>
  </si>
  <si>
    <t>2025-10-25 20:55:44</t>
  </si>
  <si>
    <t>9b40e4a4-a7d7-8125-11f0-b1a187f5ebd3</t>
  </si>
  <si>
    <t>嘉兴市南湖区罗马都市119-606</t>
  </si>
  <si>
    <t>A20251025005100</t>
  </si>
  <si>
    <t>陆萍</t>
  </si>
  <si>
    <t>15268749957</t>
  </si>
  <si>
    <t>2025-10-25 17:48:18</t>
  </si>
  <si>
    <t>2025-10-25 17:48:25</t>
  </si>
  <si>
    <t>2026/4/22</t>
  </si>
  <si>
    <t>37523592-f6cf-4fea-9f14-b30536068382</t>
  </si>
  <si>
    <t>妙西镇后沈埠村避村1_2楼</t>
  </si>
  <si>
    <t>JZT-V2B1S</t>
  </si>
  <si>
    <t>2025/10/25 12:23:33</t>
  </si>
  <si>
    <t>A20251025004978</t>
  </si>
  <si>
    <t>沈敏槐</t>
  </si>
  <si>
    <t>18767250082</t>
  </si>
  <si>
    <t>2025-10-25 17:44:22</t>
  </si>
  <si>
    <t>2025-10-25 17:44:31</t>
  </si>
  <si>
    <t>JSQ31-VJSX燃气热水器通用防冻</t>
  </si>
  <si>
    <t>JSQ31-VJSX</t>
  </si>
  <si>
    <t>RR.00028</t>
  </si>
  <si>
    <t>2bd3ecb9-5867-4883-b482-a13a7093320f</t>
  </si>
  <si>
    <t>湖州市南浔区旧馆镇塘南府西区7–8</t>
  </si>
  <si>
    <t>A20251025005101</t>
  </si>
  <si>
    <t>2025-10-25 17:42:20</t>
  </si>
  <si>
    <t>2025-10-25 17:42:28</t>
  </si>
  <si>
    <t>f32cd5fc-40aa-4c73-bd0b-2d2625da7627</t>
  </si>
  <si>
    <t>A20251025005106</t>
  </si>
  <si>
    <t>2025-10-25 17:40:59</t>
  </si>
  <si>
    <t>2025-10-25 17:46:43</t>
  </si>
  <si>
    <t>2025-10-25 17:46:50</t>
  </si>
  <si>
    <t>f6d1a882-7e69-4165-b9da-2869bbcff812</t>
  </si>
  <si>
    <t>A20251025005097</t>
  </si>
  <si>
    <t>2025-10-25 17:39:07</t>
  </si>
  <si>
    <t>2025-10-25 17:39:22</t>
  </si>
  <si>
    <t>3000/12/3</t>
  </si>
  <si>
    <t>f7ab6632-8038-4ea8-b5ee-a26f18040a7d</t>
  </si>
  <si>
    <t>湖州市吴兴区妙西镇后沈埠村避村1_2楼</t>
  </si>
  <si>
    <t>A20251025006127</t>
  </si>
  <si>
    <t>徐峰</t>
  </si>
  <si>
    <t>18668166099</t>
  </si>
  <si>
    <t>2025-10-25 17:13:38</t>
  </si>
  <si>
    <t>9b40e4a4-a7d7-8125-11f0-b18232aa806e</t>
  </si>
  <si>
    <t>杭州市滨江区钱江湾花园34-202</t>
  </si>
  <si>
    <t>XSDD251025018</t>
  </si>
  <si>
    <t>2025-10-25 16:24:55</t>
  </si>
  <si>
    <t>2025-10-25 16:41:15</t>
  </si>
  <si>
    <t>ead6dabd-3e08-4234-ae1a-a47267bc7807</t>
  </si>
  <si>
    <t>XSKPD42561</t>
  </si>
  <si>
    <t>XSDD251025017</t>
  </si>
  <si>
    <t>2025-10-25 16:24:08</t>
  </si>
  <si>
    <t>093b3e57-e51e-4b1e-aa1e-45a4aab4a1f2</t>
  </si>
  <si>
    <t>A20251025004989</t>
  </si>
  <si>
    <t>王安然</t>
  </si>
  <si>
    <t>15940502856</t>
  </si>
  <si>
    <t>2025-10-25 16:05:45</t>
  </si>
  <si>
    <t>2025-10-25 16:06:23</t>
  </si>
  <si>
    <t>2028/10/25</t>
  </si>
  <si>
    <t>9b40e4a4-a7d7-8125-11f0-b1790f0fb9fb</t>
  </si>
  <si>
    <t>杭州市余杭区仓前街道紫樾府11-2-502</t>
  </si>
  <si>
    <t>A20251025005260</t>
  </si>
  <si>
    <t>钟伟</t>
  </si>
  <si>
    <t>13750843139</t>
  </si>
  <si>
    <t>2025-10-25 16:01:12</t>
  </si>
  <si>
    <t>2025-10-25 16:16:04</t>
  </si>
  <si>
    <t>2025-10-25 16:16:13</t>
  </si>
  <si>
    <t>a02ac293-28d2-4b3f-8c08-77e7ef60cc78</t>
  </si>
  <si>
    <t>杭州市上城区丁桥农港苑4-1-1001</t>
  </si>
  <si>
    <t>A20251025004987</t>
  </si>
  <si>
    <t>2025-10-25 16:01:10</t>
  </si>
  <si>
    <t>2025-10-25 16:16:27</t>
  </si>
  <si>
    <t>2025-10-25 16:16:36</t>
  </si>
  <si>
    <t>2028/10/2</t>
  </si>
  <si>
    <t>9b40e4a4-a7d7-8125-11f0-b1788579bce5</t>
  </si>
  <si>
    <t>A20251025004988</t>
  </si>
  <si>
    <t>2025-10-25 15:55:04</t>
  </si>
  <si>
    <t>2025-10-25 16:11:20</t>
  </si>
  <si>
    <t>9b40e4a4-a7d7-8125-11f0-b1774b941fbd</t>
  </si>
  <si>
    <t>TX2510250439</t>
  </si>
  <si>
    <t>王大亮</t>
  </si>
  <si>
    <t>13738023367</t>
  </si>
  <si>
    <t>2025-10-25 15:38:23</t>
  </si>
  <si>
    <t>2025-10-25 15:40:11</t>
  </si>
  <si>
    <t>2025-10-25 15:39:00</t>
  </si>
  <si>
    <t>9b40e4a4-a7d7-8125-11f0-b1757d27e47d</t>
  </si>
  <si>
    <t>杭州市滨江区西兴街道飞虹路208号莱蒙水榭春天5幢801室</t>
  </si>
  <si>
    <t>TX2510250556</t>
  </si>
  <si>
    <t>滕苗青</t>
  </si>
  <si>
    <t>13968095216</t>
  </si>
  <si>
    <t>2025-10-25 15:05:26</t>
  </si>
  <si>
    <t>2025-10-25 15:05:36</t>
  </si>
  <si>
    <t>fe818eaf-7053-4a80-9525-4d5ce61dd769</t>
  </si>
  <si>
    <t>杭州市余杭区金石华城和煦苑三幢二单元5O1</t>
  </si>
  <si>
    <t>杭州二分部-王夫明</t>
  </si>
  <si>
    <t>TX2510250594</t>
  </si>
  <si>
    <t>童敏杰</t>
  </si>
  <si>
    <t>18867737737</t>
  </si>
  <si>
    <t>2025-10-25 15:02:46</t>
  </si>
  <si>
    <t>2025-10-25 15:02:55</t>
  </si>
  <si>
    <t>c6ca59c5-85db-42a0-98f6-75529e1e05c4</t>
  </si>
  <si>
    <t>温州市乐清市中梁一期21栋2单元304</t>
  </si>
  <si>
    <t>温州乐清分部-杨侨</t>
  </si>
  <si>
    <t>TX2510250597</t>
  </si>
  <si>
    <t>朱玲忠</t>
  </si>
  <si>
    <t>13665724916</t>
  </si>
  <si>
    <t>2025-10-25 14:59:46</t>
  </si>
  <si>
    <t>2025-10-25 15:00:59</t>
  </si>
  <si>
    <t>38d70134-7f7e-4339-bd08-dfb2528428ad</t>
  </si>
  <si>
    <t>湖州市吴兴区首创悦府7一908</t>
  </si>
  <si>
    <t>湖州分部-李春春</t>
  </si>
  <si>
    <t>TX2510250522</t>
  </si>
  <si>
    <t>13456258988</t>
  </si>
  <si>
    <t>2025-10-25 13:55:42</t>
  </si>
  <si>
    <t>2025-10-25 13:56:24</t>
  </si>
  <si>
    <t>cdfbdebc-841a-4b17-9a75-3c2b62078a3b</t>
  </si>
  <si>
    <t>嘉兴市秀洲区领秀智谷11-1102</t>
  </si>
  <si>
    <t>嘉兴神川分部-胡伟</t>
  </si>
  <si>
    <t>Q251004527</t>
  </si>
  <si>
    <t>陈冬梅</t>
  </si>
  <si>
    <t>18758295871</t>
  </si>
  <si>
    <t>2025-10-25 13:51:09</t>
  </si>
  <si>
    <t>2025-10-25 13:57:20</t>
  </si>
  <si>
    <t>EWH-60HGMWi 储水式电热水器</t>
  </si>
  <si>
    <t>EWH-60HGMWi</t>
  </si>
  <si>
    <t>DRSQ.00021</t>
  </si>
  <si>
    <t>9b40e4a4-a7d7-8125-11f0-b1667d1e088d</t>
  </si>
  <si>
    <t>旧机EWH-60H10V保内更换新机EWH-60HGMWi（杭州）</t>
  </si>
  <si>
    <t>杭州市上城区钱江一苑4-704</t>
  </si>
  <si>
    <t>TX2510250400</t>
  </si>
  <si>
    <t>朱顺富</t>
  </si>
  <si>
    <t>13777421378</t>
  </si>
  <si>
    <t>2025-10-25 13:48:48</t>
  </si>
  <si>
    <t>2025-10-25 13:48:56</t>
  </si>
  <si>
    <t>10589cd5-7744-4f17-b600-bb7e723537c1</t>
  </si>
  <si>
    <t>13516856650</t>
  </si>
  <si>
    <t>杭州市上城区明桂苑4幢1003室</t>
  </si>
  <si>
    <t>海钝分部-张蒙恩</t>
  </si>
  <si>
    <t>Q251004165</t>
  </si>
  <si>
    <t>郑瑞辉</t>
  </si>
  <si>
    <t>13806691338</t>
  </si>
  <si>
    <t>2025-10-25 13:48:16</t>
  </si>
  <si>
    <t>DR1600FAi 饮水机</t>
  </si>
  <si>
    <t>DR1600FAi</t>
  </si>
  <si>
    <t>YSJ.00037</t>
  </si>
  <si>
    <t>9b40e4a4-a7d7-8125-11f0-b1660e944079</t>
  </si>
  <si>
    <t>旧机S12A1保内更换新机DR1600FAi（温州）</t>
  </si>
  <si>
    <t>温州市瓯海区娄桥街道时代公园11-1404</t>
  </si>
  <si>
    <t>TX2510250499</t>
  </si>
  <si>
    <t>于永峰</t>
  </si>
  <si>
    <t>13958121957</t>
  </si>
  <si>
    <t>2025-10-25 13:40:22</t>
  </si>
  <si>
    <t>2025-10-25 13:46:52</t>
  </si>
  <si>
    <t>dc0d1662-a8a2-4bf9-a03b-3b98609b7d1c</t>
  </si>
  <si>
    <t>杭州市上城区望江街道近江寺园8-803</t>
  </si>
  <si>
    <t>杭州分部-王世威</t>
  </si>
  <si>
    <t>A20250803001634C</t>
  </si>
  <si>
    <t>陈琳</t>
  </si>
  <si>
    <t>2025-10-25 13:35:44</t>
  </si>
  <si>
    <t>2025-10-25 14:19:36</t>
  </si>
  <si>
    <t>2025-10-25 14:19:44</t>
  </si>
  <si>
    <t>046d2eb1-f61e-4bd6-bc4c-744204a84b03</t>
  </si>
  <si>
    <t>补贴898.2元</t>
  </si>
  <si>
    <t>XSKPD42889</t>
  </si>
  <si>
    <t>A20251025003123</t>
  </si>
  <si>
    <t>封珍保</t>
  </si>
  <si>
    <t>13777499293</t>
  </si>
  <si>
    <t>2025-10-25 13:30:25</t>
  </si>
  <si>
    <t>2025-10-25 13:33:23</t>
  </si>
  <si>
    <t>2025-10-25 13:33:31</t>
  </si>
  <si>
    <t>2f847092-02d5-40ea-b5b6-a227d05ccb9c</t>
  </si>
  <si>
    <t>25年杭州专卖店10月24日-12月31日特殊价格及任务达成激励申请（以此为准）新</t>
  </si>
  <si>
    <t>杭州市余杭区碧景园玉藤苑3_1_501</t>
  </si>
  <si>
    <t>A20251025002463</t>
  </si>
  <si>
    <t>张沉沉</t>
  </si>
  <si>
    <t>13029489501</t>
  </si>
  <si>
    <t>2025-10-25 13:28:49</t>
  </si>
  <si>
    <t>2025-10-25 13:30:51</t>
  </si>
  <si>
    <t>2025-10-25 13:30:59</t>
  </si>
  <si>
    <t>ce3c0e12-5dca-42f5-ae68-d9b0e0110a5e</t>
  </si>
  <si>
    <t>杭州市西湖区枫华府第6幢2412室</t>
  </si>
  <si>
    <t>A20251023005415</t>
  </si>
  <si>
    <t>2025-10-25 13:25:31</t>
  </si>
  <si>
    <t>2025-10-29 14:24:14</t>
  </si>
  <si>
    <t>2025-10-29 14:24:16</t>
  </si>
  <si>
    <t>98ea3dab-2d7b-4e6f-ac2a-d2ef974fab27</t>
  </si>
  <si>
    <t>A20251025002474</t>
  </si>
  <si>
    <t>郑敏</t>
  </si>
  <si>
    <t>13355828897</t>
  </si>
  <si>
    <t>2025-10-25 13:06:05</t>
  </si>
  <si>
    <t>2025-10-25 13:06:15</t>
  </si>
  <si>
    <t>9b40e4a4-a7d7-8125-11f0-b1603e9632a7</t>
  </si>
  <si>
    <t>玖境府小区13–1304</t>
  </si>
  <si>
    <t>A20251024004798</t>
  </si>
  <si>
    <t>毛月萍</t>
  </si>
  <si>
    <t>13586992216</t>
  </si>
  <si>
    <t>2025-10-25 13:04:46</t>
  </si>
  <si>
    <t>2025-10-25 13:32:01</t>
  </si>
  <si>
    <t>2025-10-25 13:32:09</t>
  </si>
  <si>
    <t>HWM-18F水暖床垫</t>
  </si>
  <si>
    <t>HWM-18F</t>
  </si>
  <si>
    <t>XPL.00019</t>
  </si>
  <si>
    <t>ae6be0be-0263-4e04-b2f4-551a5a416727</t>
  </si>
  <si>
    <t>微信服务号毛月萍： 预约安装 2025-10-30 尽快联系</t>
  </si>
  <si>
    <t>2025/10/22</t>
  </si>
  <si>
    <t>浙江省金华市婺城区新华街514弄43号301室</t>
  </si>
  <si>
    <t>水暖毯</t>
  </si>
  <si>
    <t>A20251025002141</t>
  </si>
  <si>
    <t>2025-10-25 13:02:48</t>
  </si>
  <si>
    <t>2025-10-25 13:02:59</t>
  </si>
  <si>
    <t xml:space="preserve">CXW-350-V3Wi  吸油烟  </t>
  </si>
  <si>
    <t>CXW-350-V3Wi</t>
  </si>
  <si>
    <t>YYJ.00015</t>
  </si>
  <si>
    <t>24ab659b-59d1-40ab-a149-75516a852000</t>
  </si>
  <si>
    <t>B02131</t>
  </si>
  <si>
    <t>15868290559</t>
  </si>
  <si>
    <t>5A050ZHAOLIJIAO</t>
  </si>
  <si>
    <t>2025/3/29 15:05:03</t>
  </si>
  <si>
    <t>（平台）杭州瑞欧-长兴分部</t>
  </si>
  <si>
    <t>长兴店2025年3月结算</t>
  </si>
  <si>
    <t>A20051025002418</t>
  </si>
  <si>
    <t>陈蓝</t>
  </si>
  <si>
    <t>13666622588</t>
  </si>
  <si>
    <t>2025-10-25 12:59:58</t>
  </si>
  <si>
    <t>2025-10-25 13:00:16</t>
  </si>
  <si>
    <t>1fa64a2c-7f89-46de-9ae4-0f9a8601d429</t>
  </si>
  <si>
    <t>杭州市滨江区倾城之恋14 2001室</t>
  </si>
  <si>
    <t>A20251025002945</t>
  </si>
  <si>
    <t>刘旭韬</t>
  </si>
  <si>
    <t>15261823118</t>
  </si>
  <si>
    <t>2025-10-25 12:53:13</t>
  </si>
  <si>
    <t>2025-10-25 12:53:16</t>
  </si>
  <si>
    <t>b462b9cb-23e9-42cf-b525-a33502b27dd4</t>
  </si>
  <si>
    <t>杭州市临平区学成街道学城府2_1101</t>
  </si>
  <si>
    <t>A20251025002627</t>
  </si>
  <si>
    <t>浙江云顶贸易有限公司</t>
  </si>
  <si>
    <t>13957178520</t>
  </si>
  <si>
    <t>2025-10-25 12:46:06</t>
  </si>
  <si>
    <t>2025-10-25 13:33:39</t>
  </si>
  <si>
    <t>2025-10-25 13:33:45</t>
  </si>
  <si>
    <t>2025/9/26</t>
  </si>
  <si>
    <t>f3bf899d-59b0-4a99-817b-e3895a0336e6</t>
  </si>
  <si>
    <t>云顶/高仲英13957178520</t>
  </si>
  <si>
    <t>18969096568来电要求9.25号，  去前提前电话联系  货到 带增压泵上门。2台</t>
  </si>
  <si>
    <t>杭州市拱墅区永佳新苑1-4-404</t>
  </si>
  <si>
    <t>转账;:;;:;常规机;:; 241203</t>
  </si>
  <si>
    <t>A20251025002531</t>
  </si>
  <si>
    <t>13588757264</t>
  </si>
  <si>
    <t>2025-10-25 12:45:07</t>
  </si>
  <si>
    <t>2025-10-25 14:26:11</t>
  </si>
  <si>
    <t>2025-10-25 14:26:18</t>
  </si>
  <si>
    <t>0c689a69-f4b8-403c-8d27-a5f982a68d7e</t>
  </si>
  <si>
    <t>云顶/高仲达13588757264</t>
  </si>
  <si>
    <t>杭州市拱墅区永佳新苑14-1-704</t>
  </si>
  <si>
    <t>A20251025002487</t>
  </si>
  <si>
    <t>2025-10-25 12:44:31</t>
  </si>
  <si>
    <t>2025-10-25 14:27:05</t>
  </si>
  <si>
    <t>2025-10-25 14:27:11</t>
  </si>
  <si>
    <t>99a519f9-a1a5-4bb9-ab55-ae584b790576</t>
  </si>
  <si>
    <t>杭州市拱墅区永佳新苑12-1-1001</t>
  </si>
  <si>
    <t>A20251025002496</t>
  </si>
  <si>
    <t>李良松</t>
  </si>
  <si>
    <t>13588043498</t>
  </si>
  <si>
    <t>2025-10-25 12:38:35</t>
  </si>
  <si>
    <t>2025-10-25 13:34:17</t>
  </si>
  <si>
    <t>2025-10-25 13:34:25</t>
  </si>
  <si>
    <t>ed26f682-e6a8-4543-841a-68ac356c8736</t>
  </si>
  <si>
    <t>杭州市上城区铁冶路9_6号1单元102(省军区大院)</t>
  </si>
  <si>
    <t>A20251025002318</t>
  </si>
  <si>
    <t>程丽梅</t>
  </si>
  <si>
    <t>13666654336</t>
  </si>
  <si>
    <t>2025-10-25 12:36:22</t>
  </si>
  <si>
    <t>2025-10-25 13:34:02</t>
  </si>
  <si>
    <t>2025-10-25 13:34:09</t>
  </si>
  <si>
    <t>0e6c21ad-cef7-44de-9604-eb3fa4ea4cea</t>
  </si>
  <si>
    <t>杭州市西湖区兰韵天城3_1_1102</t>
  </si>
  <si>
    <t>XSDD251025008</t>
  </si>
  <si>
    <t>鲍云鹏</t>
  </si>
  <si>
    <t>13958833835</t>
  </si>
  <si>
    <t>2025-10-25 11:27:04</t>
  </si>
  <si>
    <t>2025-10-25 11:27:07</t>
  </si>
  <si>
    <t>EES-30D容积式电热水器</t>
  </si>
  <si>
    <t>EES-30D</t>
  </si>
  <si>
    <t>DR.00006</t>
  </si>
  <si>
    <t>9b40e4a4-a7d7-8125-11f0-b1526c0edd16</t>
  </si>
  <si>
    <t>温州市瑞安市瑞祥公馆2幢2单元903室</t>
  </si>
  <si>
    <t>TX2510240533</t>
  </si>
  <si>
    <t>高先生</t>
  </si>
  <si>
    <t>18698561988</t>
  </si>
  <si>
    <t>2025-10-25 11:13:00</t>
  </si>
  <si>
    <t>2025-10-25 11:13:11</t>
  </si>
  <si>
    <t>9b40e4a4-a7d7-8125-11f0-b150682636cf</t>
  </si>
  <si>
    <t>杭州市萧山区蓝爵国际3-2-3101</t>
  </si>
  <si>
    <t>A20251025001579</t>
  </si>
  <si>
    <t>张亚安</t>
  </si>
  <si>
    <t>13906512695</t>
  </si>
  <si>
    <t>2025-10-25 11:08:40</t>
  </si>
  <si>
    <t>2025-10-25 11:24:36</t>
  </si>
  <si>
    <t>2025-10-25 11:24:45</t>
  </si>
  <si>
    <t>EES-50D容积电热水器</t>
  </si>
  <si>
    <t>EES-50D</t>
  </si>
  <si>
    <t>DR.00151</t>
  </si>
  <si>
    <t>9b40e4a4-a7d7-8125-11f0-b14fd0e4922e</t>
  </si>
  <si>
    <t>上城区盛世钱塘6_1_1401</t>
  </si>
  <si>
    <t>A20251023001838R</t>
  </si>
  <si>
    <t>吕龙戚</t>
  </si>
  <si>
    <t>15867029111</t>
  </si>
  <si>
    <t>2025-10-25 10:58:52</t>
  </si>
  <si>
    <t>2025-10-25 11:22:05</t>
  </si>
  <si>
    <t>9b40e4a4-a7d7-8125-11f0-afbe71e6d252</t>
  </si>
  <si>
    <t>ZJDB251023088安装受限，外包装完好，现退机</t>
  </si>
  <si>
    <t>杭州市西湖区城市芯宇3_1_1601</t>
  </si>
  <si>
    <t>材料费另付</t>
  </si>
  <si>
    <t>ZJDB251023088安装受限，请检查外包装，现退机</t>
  </si>
  <si>
    <t>XSDD251025005</t>
  </si>
  <si>
    <t>何金林</t>
  </si>
  <si>
    <t>13738022298</t>
  </si>
  <si>
    <t>2025-10-25 10:56:18</t>
  </si>
  <si>
    <t>2025-10-25 10:56:21</t>
  </si>
  <si>
    <t>5be770e3-3853-4db1-992b-174f9e851ab6</t>
  </si>
  <si>
    <t xml:space="preserve"> 滨江区浦沿街道冠新佳苑西区9-1202</t>
  </si>
  <si>
    <t>XSDD251025004</t>
  </si>
  <si>
    <t>2025-10-25 10:55:09</t>
  </si>
  <si>
    <t>2025-10-25 10:55:15</t>
  </si>
  <si>
    <t>9b40e4a4-a7d7-8125-11f0-b14ddf7fed2c</t>
  </si>
  <si>
    <t>TX2510250101</t>
  </si>
  <si>
    <t>郑旭成</t>
  </si>
  <si>
    <t>13901719699</t>
  </si>
  <si>
    <t>2025-10-25 10:52:32</t>
  </si>
  <si>
    <t>2025-10-25 10:52:42</t>
  </si>
  <si>
    <t>16e626c2-40fd-4d7e-8691-f675269c47aa</t>
  </si>
  <si>
    <t>温州市乐清市柳市镇柳南村象港路52号</t>
  </si>
  <si>
    <t>温州乐清分部-朱西红</t>
  </si>
  <si>
    <t>A20251024006417</t>
  </si>
  <si>
    <t>戴胜男</t>
  </si>
  <si>
    <t>13376093902</t>
  </si>
  <si>
    <t>2025-10-25 10:36:58</t>
  </si>
  <si>
    <t>2025-10-25 10:38:09</t>
  </si>
  <si>
    <t>2025-10-25 10:38:39</t>
  </si>
  <si>
    <t>9b40e4a4-a7d7-8125-11f0-b14b1e9d77a7</t>
  </si>
  <si>
    <t>杭州市余杭区余杭街道通怡花园6-3-302</t>
  </si>
  <si>
    <t>A20250704001240</t>
  </si>
  <si>
    <t>童文斌</t>
  </si>
  <si>
    <t>13357105978</t>
  </si>
  <si>
    <t>2025-10-25 09:35:13</t>
  </si>
  <si>
    <t>2025-10-25 11:21:47</t>
  </si>
  <si>
    <t>a28975e0-1343-4e76-9dce-6903370b84f0</t>
  </si>
  <si>
    <t>P020250705000020307</t>
  </si>
  <si>
    <t>杭州市西湖区府苑新村19幢3单元301</t>
  </si>
  <si>
    <t>送货，安装联系章经理13221099098</t>
  </si>
  <si>
    <t>A20250630002445</t>
  </si>
  <si>
    <t>2025-10-25 09:31:56</t>
  </si>
  <si>
    <t>2025-10-25 09:31:58</t>
  </si>
  <si>
    <t>e8f0f311-8b8d-4525-aa08-96996b2f8063</t>
  </si>
  <si>
    <t>P020250710000029994</t>
  </si>
  <si>
    <t>TX2510240508</t>
  </si>
  <si>
    <t>林婕</t>
  </si>
  <si>
    <t>13736931861</t>
  </si>
  <si>
    <t>2025-10-25 09:28:43</t>
  </si>
  <si>
    <t>2025-10-25 09:28:52</t>
  </si>
  <si>
    <t>c043e231-f2fd-4e4f-a015-6965b2b5c437</t>
  </si>
  <si>
    <t>温州市瓯海区公馆1号5_802</t>
  </si>
  <si>
    <t>温州乐清分部-邵春洋</t>
  </si>
  <si>
    <t>TX2510240588</t>
  </si>
  <si>
    <t>胡可本</t>
  </si>
  <si>
    <t>15968160217</t>
  </si>
  <si>
    <t>2025-10-25 09:27:26</t>
  </si>
  <si>
    <t>2025-10-25 09:27:33</t>
  </si>
  <si>
    <t>4f8ff5d1-9e62-4d81-9b63-9169e1a10069</t>
  </si>
  <si>
    <t>杭州市西湖区五塘港路雨兰轩16-2-1002</t>
  </si>
  <si>
    <t>鹏佳分部-何学震</t>
  </si>
  <si>
    <t>TX2510230596</t>
  </si>
  <si>
    <t>陈美乐</t>
  </si>
  <si>
    <t>13819156135</t>
  </si>
  <si>
    <t>2025-10-25 09:25:49</t>
  </si>
  <si>
    <t>2025-10-25 09:25:58</t>
  </si>
  <si>
    <t>6f72efb3-f4eb-4f81-b125-3722af9db938</t>
  </si>
  <si>
    <t>13819141999</t>
  </si>
  <si>
    <t>杭州市滨江区绿城明月江南1幢3单元1702室</t>
  </si>
  <si>
    <t>萧山分部-余辉</t>
  </si>
  <si>
    <t>A20251015004649R</t>
  </si>
  <si>
    <t>叶承德</t>
  </si>
  <si>
    <t>13958101437</t>
  </si>
  <si>
    <t>2025-10-25 08:57:30</t>
  </si>
  <si>
    <t>2025-10-25 11:22:35</t>
  </si>
  <si>
    <t>ZJDB251017002安装受限，外包装完好，现退机</t>
  </si>
  <si>
    <t>杭州市上城区皮市巷59号2单元303室</t>
  </si>
  <si>
    <t>ZJDB251017002安装受限，请检查外包装，现退机</t>
  </si>
  <si>
    <t>A20251024005235</t>
  </si>
  <si>
    <t>龚晓群。</t>
  </si>
  <si>
    <t>13157178826</t>
  </si>
  <si>
    <t>2025-10-24 16:21:27</t>
  </si>
  <si>
    <t>2025-10-27 09:14:24</t>
  </si>
  <si>
    <t>2025-10-24 16:21:36</t>
  </si>
  <si>
    <t>9b40e4a4-a7d7-8125-11f0-b0b25439d40d</t>
  </si>
  <si>
    <t>刀茅巷269号艮园13幢3单元801室</t>
  </si>
  <si>
    <t>提前联系。</t>
  </si>
  <si>
    <t>支付宝;:;;:;常规机;:;221001</t>
  </si>
  <si>
    <t>圣都</t>
  </si>
  <si>
    <t>XSDD251024023</t>
  </si>
  <si>
    <t>张绍琪</t>
  </si>
  <si>
    <t>15868857018</t>
  </si>
  <si>
    <t>2025-10-24 15:56:43</t>
  </si>
  <si>
    <t>2025-10-24 15:56:48</t>
  </si>
  <si>
    <t>DR2500DC1型反渗透净水机AO成品</t>
  </si>
  <si>
    <t>DR2500DC1</t>
  </si>
  <si>
    <t>YSJ.00023</t>
  </si>
  <si>
    <t>9b40e4a4-a7d7-8125-11f0-b0aed8e17bab</t>
  </si>
  <si>
    <t>杭州市萧山区蜀山街道亚太路小白线湘云庐180号4-503</t>
  </si>
  <si>
    <t>萧山汇德隆家电广场店</t>
  </si>
  <si>
    <t>XSDD251024021</t>
  </si>
  <si>
    <t>13967451866</t>
  </si>
  <si>
    <t>2025-10-24 15:36:46</t>
  </si>
  <si>
    <t>2025-10-25 09:48:31</t>
  </si>
  <si>
    <t>2025-10-24 15:48:31</t>
  </si>
  <si>
    <t>43555dcf-bccf-419f-9152-db1b2ce9396d</t>
  </si>
  <si>
    <t>云顶/苏纪功13967451866</t>
  </si>
  <si>
    <t>苏纪功</t>
  </si>
  <si>
    <t>杭州市上城区南肖埠双菱路179-4-301</t>
  </si>
  <si>
    <t>云顶/苏纪功正确电话13867451866</t>
  </si>
  <si>
    <t>XSDD251024020</t>
  </si>
  <si>
    <t>13346164663/15355030237</t>
  </si>
  <si>
    <t>2025-10-24 15:35:48</t>
  </si>
  <si>
    <t>302480cc-a701-43a0-926c-aa0151d81366</t>
  </si>
  <si>
    <t>云顶/潘奇光13346164663/15355030237</t>
  </si>
  <si>
    <t>杭州市上城区横吉祥巷3号</t>
  </si>
  <si>
    <t>XSDD251024019</t>
  </si>
  <si>
    <t>18969163290</t>
  </si>
  <si>
    <t>2025-10-24 15:34:18</t>
  </si>
  <si>
    <t>2025-10-24 15:42:04</t>
  </si>
  <si>
    <t>2025-10-24 15:49:21</t>
  </si>
  <si>
    <t>51fc9246-a712-497e-9d0e-d25f04444154</t>
  </si>
  <si>
    <t>云顶/张永年1896163290</t>
  </si>
  <si>
    <t>杭州市上城区笕桥街道石桥路143号金禾嘉苑6-1-502</t>
  </si>
  <si>
    <t>A20251024004339</t>
  </si>
  <si>
    <t>房烈龙</t>
  </si>
  <si>
    <t>13906502648</t>
  </si>
  <si>
    <t>2025-10-24 15:25:17</t>
  </si>
  <si>
    <t>2025-10-24 16:55:22</t>
  </si>
  <si>
    <t>2025-10-24 16:55:31</t>
  </si>
  <si>
    <t>9b40e4a4-a7d7-8125-11f0-b0aa3920082b</t>
  </si>
  <si>
    <t>浙江省杭州市钱塘区前进街道杭房悦东方3-103</t>
  </si>
  <si>
    <t>TX2510240326</t>
  </si>
  <si>
    <t>13655861031</t>
  </si>
  <si>
    <t>2025-10-24 15:12:29</t>
  </si>
  <si>
    <t>2025-10-24 15:12:39</t>
  </si>
  <si>
    <t>3d78c895-a69a-4b96-a418-cfb724997dba</t>
  </si>
  <si>
    <t>台州市温岭市大师豪景花苑5-801</t>
  </si>
  <si>
    <t>TX2510240359</t>
  </si>
  <si>
    <t>郑元豹</t>
  </si>
  <si>
    <t>13305779462</t>
  </si>
  <si>
    <t>2025-10-24 15:10:20</t>
  </si>
  <si>
    <t>2025-10-24 15:10:32</t>
  </si>
  <si>
    <t>2d8448ff-179d-4c43-8caa-7c637bcbe46e</t>
  </si>
  <si>
    <t>17867871680</t>
  </si>
  <si>
    <t>温州市鹿城区天景花苑5-601</t>
  </si>
  <si>
    <t>A20251024004011</t>
  </si>
  <si>
    <t>2025-10-24 14:36:48</t>
  </si>
  <si>
    <t>2025-10-31 12:29:20</t>
  </si>
  <si>
    <t>2025-10-25 14:59:43</t>
  </si>
  <si>
    <t>25年第四季度厨电激励/加700元升级型号</t>
  </si>
  <si>
    <t>加700元升级型号</t>
  </si>
  <si>
    <t>XSDD251024016</t>
  </si>
  <si>
    <t>朱慧英</t>
  </si>
  <si>
    <t>13857906636</t>
  </si>
  <si>
    <t>2025-10-24 14:33:49</t>
  </si>
  <si>
    <t>2025-10-24 15:17:20</t>
  </si>
  <si>
    <t>a25a717d-4105-4828-8f1b-e29086b3fc81</t>
  </si>
  <si>
    <t>浙江省兰溪市兰江街道丹阳村49一101</t>
  </si>
  <si>
    <t>A20251024004008</t>
  </si>
  <si>
    <t>2025-10-24 14:33:08</t>
  </si>
  <si>
    <t>2025-10-31 12:28:45</t>
  </si>
  <si>
    <t>2025-10-24 14:33:18</t>
  </si>
  <si>
    <t>补贴1357.6元</t>
  </si>
  <si>
    <t>XSDD251024015</t>
  </si>
  <si>
    <t>13906612920</t>
  </si>
  <si>
    <t>2025-10-24 14:08:00</t>
  </si>
  <si>
    <t>2025-10-24 15:49:42</t>
  </si>
  <si>
    <t>2025-10-24 15:49:49</t>
  </si>
  <si>
    <t>HPA-80E1.5ZWi分体热泵（含室外机500617-441 /500630-157）</t>
  </si>
  <si>
    <t>HPA-80E1.5ZWi</t>
  </si>
  <si>
    <t>LDFT.00006</t>
  </si>
  <si>
    <t>7eeb18d2-dfe7-4013-bcff-5d701c20a6e6</t>
  </si>
  <si>
    <t>孙总13906612920/跨越（自提）</t>
  </si>
  <si>
    <t>宁波市北仑区小港街道江山九九15–6（别墅）孙总13906612920</t>
  </si>
  <si>
    <t>落地分体空气能</t>
  </si>
  <si>
    <t>XSKPD42472</t>
  </si>
  <si>
    <t>A20250830001277R</t>
  </si>
  <si>
    <t>13735804886</t>
  </si>
  <si>
    <t>2025-10-24 14:03:07</t>
  </si>
  <si>
    <t>2025-10-25 11:23:02</t>
  </si>
  <si>
    <t>93da1068-cde6-4c44-b4fa-603f5ffb4b59</t>
  </si>
  <si>
    <t>2025/8/30</t>
  </si>
  <si>
    <t>浙江省杭州市萧山区义桥镇御景蓝湾2期3-3-905</t>
  </si>
  <si>
    <t>XSDD251024011</t>
  </si>
  <si>
    <t>方仁伟</t>
  </si>
  <si>
    <t>15058147068</t>
  </si>
  <si>
    <t>2025-10-24 13:03:37</t>
  </si>
  <si>
    <t>2025-10-24 13:17:31</t>
  </si>
  <si>
    <t>2025-10-24 13:51:29</t>
  </si>
  <si>
    <t>9b40e4a4-a7d7-8125-11f0-b09658b40cd9</t>
  </si>
  <si>
    <t>浙江省杭州市临安区锦北街道宝龙广场龙沁城14-2104</t>
  </si>
  <si>
    <t>9b40e4a4-a7d7-8125-11f0-b09662398fa5</t>
  </si>
  <si>
    <t>A20251024002880</t>
  </si>
  <si>
    <t>沈先生</t>
  </si>
  <si>
    <t>17858773928</t>
  </si>
  <si>
    <t>2025-10-24 12:51:57</t>
  </si>
  <si>
    <t>2025-10-24 12:53:19</t>
  </si>
  <si>
    <t>2025-10-24 12:52:11</t>
  </si>
  <si>
    <t>20ae7b9a-5a9b-4362-a90f-45aecd52442b</t>
  </si>
  <si>
    <t>南太湖北苑4_1_1701</t>
  </si>
  <si>
    <t>XSDD251024010</t>
  </si>
  <si>
    <t>毛承泽</t>
  </si>
  <si>
    <t>13967549199</t>
  </si>
  <si>
    <t>2025-10-24 12:50:18</t>
  </si>
  <si>
    <t>2025-10-24 12:50:25</t>
  </si>
  <si>
    <t>洗衣机XQG100-XE0WI</t>
  </si>
  <si>
    <t>XQG100-XE0WI</t>
  </si>
  <si>
    <t>SXX(G.00003</t>
  </si>
  <si>
    <t>cd92bdd2-d8e9-4699-bcdc-ebdf670f1283</t>
  </si>
  <si>
    <t>浙江省绍兴市诸暨市南瑞悦府4幢3单元1301</t>
  </si>
  <si>
    <t>松下洗（干）衣机</t>
  </si>
  <si>
    <t>A20250830001277C</t>
  </si>
  <si>
    <t>叶文来</t>
  </si>
  <si>
    <t>2025-10-24 12:21:48</t>
  </si>
  <si>
    <t>2025-10-24 12:22:02</t>
  </si>
  <si>
    <t>f5370cf9-8e8c-43ba-bf00-30dca06ccc53</t>
  </si>
  <si>
    <t>政府以旧换新（不发货）</t>
  </si>
  <si>
    <t>杭州市萧山区义桥镇御景蓝湾2期3-3-905</t>
  </si>
  <si>
    <t>补贴503.85元（不发货）</t>
  </si>
  <si>
    <t>XSKPD42888</t>
  </si>
  <si>
    <t>TX2510240204</t>
  </si>
  <si>
    <t>雷</t>
  </si>
  <si>
    <t>13666818636</t>
  </si>
  <si>
    <t>2025-10-24 11:24:50</t>
  </si>
  <si>
    <t>2025-10-24 11:24:58</t>
  </si>
  <si>
    <t>c968e423-d3d9-4982-9d0b-e0d10b4507ee</t>
  </si>
  <si>
    <t>台州市温岭市川城路80-18 川城小区11幢1单元501</t>
  </si>
  <si>
    <t>2025年10月雷结算(换新146）</t>
  </si>
  <si>
    <t>XSKPD42545</t>
  </si>
  <si>
    <t>TX2510240182</t>
  </si>
  <si>
    <t>黄卫国</t>
  </si>
  <si>
    <t>15867010707</t>
  </si>
  <si>
    <t>2025-10-24 11:15:49</t>
  </si>
  <si>
    <t>2025-10-24 11:15:57</t>
  </si>
  <si>
    <t>96f5cfb0-3fde-4d57-8da1-b8370646ba0f</t>
  </si>
  <si>
    <t>台州市路桥区绿城玫瑰园星云苑12-1201</t>
  </si>
  <si>
    <t>TX2510240184</t>
  </si>
  <si>
    <t>俞明</t>
  </si>
  <si>
    <t>13906506008</t>
  </si>
  <si>
    <t>2025-10-24 11:12:12</t>
  </si>
  <si>
    <t>2025-10-24 11:12:20</t>
  </si>
  <si>
    <t xml:space="preserve">CTE-80J1佳尼特电热水器   </t>
  </si>
  <si>
    <t>CTE-80J1</t>
  </si>
  <si>
    <t>DR.00184</t>
  </si>
  <si>
    <t>b3fbeb11-e562-4733-b0e9-98f0e90265ab</t>
  </si>
  <si>
    <t>13957111777</t>
  </si>
  <si>
    <t>杭州市西湖区珊瑚沙家园7-3-502</t>
  </si>
  <si>
    <t>TX2510230537</t>
  </si>
  <si>
    <t>陶敦富</t>
  </si>
  <si>
    <t>15306531632</t>
  </si>
  <si>
    <t>2025-10-24 10:44:08</t>
  </si>
  <si>
    <t>2025-10-24 10:44:25</t>
  </si>
  <si>
    <t>522120ec-0629-4adf-81c8-00e423d6c889</t>
  </si>
  <si>
    <t>杭州市上城区仁和路3号501</t>
  </si>
  <si>
    <t>TX2510230564</t>
  </si>
  <si>
    <t>叶先生</t>
  </si>
  <si>
    <t>13858858882</t>
  </si>
  <si>
    <t>2025-10-24 10:41:11</t>
  </si>
  <si>
    <t>2025-10-24 11:15:07</t>
  </si>
  <si>
    <t>2025-10-24 11:16:10</t>
  </si>
  <si>
    <t>70ed3621-182b-4f34-ac1c-4dc233a26cab</t>
  </si>
  <si>
    <t>15558860777</t>
  </si>
  <si>
    <t>温州市鹿城区龙方路紫金华府8_2_404</t>
  </si>
  <si>
    <t>A20251024001610</t>
  </si>
  <si>
    <t>陈鑫月</t>
  </si>
  <si>
    <t>13957199599</t>
  </si>
  <si>
    <t>2025-10-24 10:41:01</t>
  </si>
  <si>
    <t>2025-10-24 10:41:37</t>
  </si>
  <si>
    <t>9b40e4a4-a7d7-8125-11f0-b0829ee4ec98</t>
  </si>
  <si>
    <t>杭州市滨江区钱塘春晓花园8-1-1001</t>
  </si>
  <si>
    <t>TX2510230633</t>
  </si>
  <si>
    <t>周海定</t>
  </si>
  <si>
    <t>13858678608</t>
  </si>
  <si>
    <t>2025-10-24 10:37:59</t>
  </si>
  <si>
    <t>2025-10-24 10:38:33</t>
  </si>
  <si>
    <t>9b40e4a4-a7d7-8125-11f0-b0826c10c17b</t>
  </si>
  <si>
    <t>台州市温岭市城东街道下岸渚村A区3幢3号</t>
  </si>
  <si>
    <t>XSDD251024004</t>
  </si>
  <si>
    <t>杭州尚研</t>
  </si>
  <si>
    <t>18625269002</t>
  </si>
  <si>
    <t>2025-10-24 09:24:51</t>
  </si>
  <si>
    <t>2025-10-24 09:24:57</t>
  </si>
  <si>
    <t>9b40e4a4-a7d7-8125-11f0-b0782662b7f0</t>
  </si>
  <si>
    <t>杭州市萧山区闻堰街道三江社区叠潮雅庭20-1-401</t>
  </si>
  <si>
    <t>汇德隆家电广场店（烟灶）</t>
  </si>
  <si>
    <t>A20251023006848</t>
  </si>
  <si>
    <t>宋腾飞</t>
  </si>
  <si>
    <t>15967147783</t>
  </si>
  <si>
    <t>2025-10-24 08:56:37</t>
  </si>
  <si>
    <t>2025-10-24 08:57:04</t>
  </si>
  <si>
    <t>85642d9e-049a-4613-b101-0acfa005f0d8</t>
  </si>
  <si>
    <t>钱塘区</t>
  </si>
  <si>
    <t>区白杨街道 下沙保利 江语海 1幢2单元801</t>
  </si>
  <si>
    <t>T210183</t>
  </si>
  <si>
    <t>15336548359</t>
  </si>
  <si>
    <t>支付宝;:;;:;特价机;:;241202</t>
  </si>
  <si>
    <t>2025/6/23 12:19:38</t>
  </si>
  <si>
    <t>XSDD251023036</t>
  </si>
  <si>
    <t>王镱龙</t>
  </si>
  <si>
    <t>13656692498</t>
  </si>
  <si>
    <t>2025-10-23 17:00:48</t>
  </si>
  <si>
    <t>2025-10-23 17:00:50</t>
  </si>
  <si>
    <t>e37b8ff6-2bce-4b67-8a2a-3b9a0df45db0</t>
  </si>
  <si>
    <t>浙江省台州市椒江区天悦外滩21-2-1301，</t>
  </si>
  <si>
    <t>XSDD251023005R</t>
  </si>
  <si>
    <t>2025-10-23 16:58:08</t>
  </si>
  <si>
    <t>2025-10-23 16:58:17</t>
  </si>
  <si>
    <t>b6d6cac5-782e-466b-ae13-2800a92e9520</t>
  </si>
  <si>
    <t>拦截送货</t>
  </si>
  <si>
    <t>A20250705000781R</t>
  </si>
  <si>
    <t>13093703130</t>
  </si>
  <si>
    <t>2025-10-23 16:01:26</t>
  </si>
  <si>
    <t>2025-10-24 09:33:29</t>
  </si>
  <si>
    <t>2025-10-24 09:33:30</t>
  </si>
  <si>
    <t>7846ca1d-12da-48f0-bb97-fc1a1ee44eb1</t>
  </si>
  <si>
    <t>2025/7/5</t>
  </si>
  <si>
    <t>杭州市滨江区逸天广场8-2602</t>
  </si>
  <si>
    <t>A20250705000781C</t>
  </si>
  <si>
    <t>童华波</t>
  </si>
  <si>
    <t>2025-10-23 15:43:00</t>
  </si>
  <si>
    <t>2025-10-23 15:43:11</t>
  </si>
  <si>
    <t>2025/6/28</t>
  </si>
  <si>
    <t>2ddcb62d-edcf-4b21-ab3a-14c32c2d3dfa</t>
  </si>
  <si>
    <t>政府以旧换新（空进空出，不发货）</t>
  </si>
  <si>
    <t>补贴590.2元/（空进空出，不发货）</t>
  </si>
  <si>
    <t>XSKPD42887</t>
  </si>
  <si>
    <t>A20251023002682</t>
  </si>
  <si>
    <t>应燕霞</t>
  </si>
  <si>
    <t>13456935333</t>
  </si>
  <si>
    <t>2025-10-23 15:26:22</t>
  </si>
  <si>
    <t>2025-10-23 15:27:06</t>
  </si>
  <si>
    <t>2025-10-23 15:27:14</t>
  </si>
  <si>
    <t>9b40e4a4-a7d7-8125-11f0-afe10c6a43e2</t>
  </si>
  <si>
    <t>滨江区钱塘帝景4-1701室</t>
  </si>
  <si>
    <t>XSDD251023028</t>
  </si>
  <si>
    <t>2025-10-23 15:22:58</t>
  </si>
  <si>
    <t>2025-10-23 15:24:52</t>
  </si>
  <si>
    <t>2025-10-23 15:25:08</t>
  </si>
  <si>
    <t>2025/10/19</t>
  </si>
  <si>
    <t>058eb280-d884-4b09-a5b1-143a33c7c816</t>
  </si>
  <si>
    <t>DR1600FWi净水饮水机</t>
  </si>
  <si>
    <t>DR1600FWi</t>
  </si>
  <si>
    <t>YSJ.00035</t>
  </si>
  <si>
    <t>9b40e4a4-a7d7-8125-11f0-afe0fb81f501</t>
  </si>
  <si>
    <t>TX2510230443</t>
  </si>
  <si>
    <t>13626629979</t>
  </si>
  <si>
    <t>2025-10-23 15:12:14</t>
  </si>
  <si>
    <t>2025-10-23 15:12:23</t>
  </si>
  <si>
    <t>d89b6374-044c-4272-a3f9-8d1d431eb6d5</t>
  </si>
  <si>
    <t>杭州市滨江区太阳国际公寓一幢三单元1201</t>
  </si>
  <si>
    <t>XSDD251023027</t>
  </si>
  <si>
    <t>黄碧霞</t>
  </si>
  <si>
    <t>18905707949</t>
  </si>
  <si>
    <t>2025-10-23 14:54:55</t>
  </si>
  <si>
    <t>2025-10-23 15:19:33</t>
  </si>
  <si>
    <t>046b5761-0483-4d3a-8b56-9608dea64ef3</t>
  </si>
  <si>
    <t>浙江省衢州市柯城区瀚林绿洲2-3-301</t>
  </si>
  <si>
    <t>XSDD251023025</t>
  </si>
  <si>
    <t>张建强(门店)</t>
  </si>
  <si>
    <t>18413427182-5307</t>
  </si>
  <si>
    <t>张家口天猫优品电子商务有限公司</t>
  </si>
  <si>
    <t>2025-10-23 14:35:54</t>
  </si>
  <si>
    <t>2025-10-23 14:35:58</t>
  </si>
  <si>
    <t>EWH-60HGVWi储水电热水器</t>
  </si>
  <si>
    <t>EWH-60HGVWi</t>
  </si>
  <si>
    <t>DRSQ.00050</t>
  </si>
  <si>
    <t>9f3941f6-44ba-407f-b5be-260eb8750f18</t>
  </si>
  <si>
    <t>湖州天猫优品优悠家超级旗舰店</t>
  </si>
  <si>
    <t>4729072896668683039</t>
  </si>
  <si>
    <t>湖州市吴兴区爱山街道爱山街道大都汇二楼天猫优品</t>
  </si>
  <si>
    <t>湖州天猫优品优悠家超级旗舰店/4763050561840856133</t>
  </si>
  <si>
    <t>天猫优品2025年8.8结算单号S2025080831658758629#(杭州）</t>
  </si>
  <si>
    <t>Q251003794</t>
  </si>
  <si>
    <t>雷先生</t>
  </si>
  <si>
    <t>17757855870</t>
  </si>
  <si>
    <t>2025-10-23 14:23:03</t>
  </si>
  <si>
    <t>2025-10-23 15:27:21</t>
  </si>
  <si>
    <t>9b40e4a4-a7d7-8125-11f0-afd800fcbf31</t>
  </si>
  <si>
    <t>旧机AR75-Q1保外更换新机DR1600FWi（杭州鹏佳）</t>
  </si>
  <si>
    <t>杭州市西湖区中天之江成品16-2-1702</t>
  </si>
  <si>
    <t>杭州市余杭区五常街道盛奥铭座8-201  兰伟娥 0571-88739087</t>
  </si>
  <si>
    <t>A20251023003144</t>
  </si>
  <si>
    <t>李少兰</t>
  </si>
  <si>
    <t>13957181677</t>
  </si>
  <si>
    <t>2025-10-23 14:13:16</t>
  </si>
  <si>
    <t>2025-10-23 14:13:28</t>
  </si>
  <si>
    <t>9b40e4a4-a7d7-8125-11f0-afd74785a2ad</t>
  </si>
  <si>
    <t>杭州市西湖区嘉绿名苑13一1203</t>
  </si>
  <si>
    <t>XSDD251023022</t>
  </si>
  <si>
    <t>张女士</t>
  </si>
  <si>
    <t>18957668695</t>
  </si>
  <si>
    <t>2025-10-23 14:01:18</t>
  </si>
  <si>
    <t>2025-10-23 14:01:21</t>
  </si>
  <si>
    <t>HPA-50E1.5ZWi分体热泵热水器（含室外机）</t>
  </si>
  <si>
    <t>HPA-50E1.5ZWi</t>
  </si>
  <si>
    <t>LDFT.00005</t>
  </si>
  <si>
    <t>26c7183f-cc19-4101-b23c-35305a3b0b6d</t>
  </si>
  <si>
    <t>浙江省台州市玉环县沙门灵门村港灵路9号川湘人家旁</t>
  </si>
  <si>
    <t>XSDD251023021</t>
  </si>
  <si>
    <t>方</t>
  </si>
  <si>
    <t>13705723032</t>
  </si>
  <si>
    <t>2025-10-23 13:59:24</t>
  </si>
  <si>
    <t>2025-10-23 13:59:27</t>
  </si>
  <si>
    <t>CHET-200SC 生活热水用换热水箱</t>
  </si>
  <si>
    <t>CHET-200SC</t>
  </si>
  <si>
    <t>JS.00059</t>
  </si>
  <si>
    <t>7c316258-b746-4a26-bb5f-dba3ea2a64ad</t>
  </si>
  <si>
    <t>湖州市吴兴区江山赋34-103</t>
  </si>
  <si>
    <t>水箱</t>
  </si>
  <si>
    <t>XSDD250920004C</t>
  </si>
  <si>
    <t>陈菊</t>
  </si>
  <si>
    <t>15858259186</t>
  </si>
  <si>
    <t>2025-10-23 13:12:40</t>
  </si>
  <si>
    <t>2025-10-23 13:12:50</t>
  </si>
  <si>
    <t>JSQ31-CLB燃气快速热水器</t>
  </si>
  <si>
    <t>JSQ31-CLB</t>
  </si>
  <si>
    <t>RQRS.00053</t>
  </si>
  <si>
    <t>51284f64-9409-48b5-a0f6-ae0c31581b34</t>
  </si>
  <si>
    <t>更换抬头
XSDD250920004C对冲不发货</t>
  </si>
  <si>
    <t>337425103045</t>
  </si>
  <si>
    <t>浙江杭州市钱塘区下沙街道伊萨卡国际城1期伊萨卡国际城绮风园7-1-2102</t>
  </si>
  <si>
    <t>o2o京东壁挂炉全款2025年9月结算陈菊(杭州）</t>
  </si>
  <si>
    <t>XSKPD42436</t>
  </si>
  <si>
    <t>XSDD250920004R</t>
  </si>
  <si>
    <t>南京合斯满网络科技有限公司-（京东专卖店）</t>
  </si>
  <si>
    <t>2025-10-23 13:12:18</t>
  </si>
  <si>
    <t>2025-10-23 13:15:29</t>
  </si>
  <si>
    <t>9b40e4a4-a7d7-8125-11f0-95bcf65bd11f</t>
  </si>
  <si>
    <t>2025/9/20</t>
  </si>
  <si>
    <t>合斯满2025年10月结算(对冲不开票）</t>
  </si>
  <si>
    <t>XSKPD42720</t>
  </si>
  <si>
    <t>XSDD251023017</t>
  </si>
  <si>
    <t>18067218052</t>
  </si>
  <si>
    <t>2025-10-23 13:10:12</t>
  </si>
  <si>
    <t>2025-10-23 13:16:59</t>
  </si>
  <si>
    <t>2025-10-23 13:17:06</t>
  </si>
  <si>
    <t>eb04c7a1-cd6a-418f-ab25-d1be2791582a</t>
  </si>
  <si>
    <t>江叔圣18067218052/跨越（自提）</t>
  </si>
  <si>
    <t>宁波市镇海区沿江西路海景东苑76号1502室</t>
  </si>
  <si>
    <t>XSKPD42392</t>
  </si>
  <si>
    <t>TX2510230357</t>
  </si>
  <si>
    <t>章国权</t>
  </si>
  <si>
    <t>13857144582</t>
  </si>
  <si>
    <t>2025-10-23 13:06:03</t>
  </si>
  <si>
    <t>2025-10-23 13:06:55</t>
  </si>
  <si>
    <t>c8ab547b-d2a7-41e1-a56e-c9bae6d51725</t>
  </si>
  <si>
    <t>杭州市江干区三堡北苑1-1-801</t>
  </si>
  <si>
    <t>TX2510230185</t>
  </si>
  <si>
    <t>胡俊</t>
  </si>
  <si>
    <t>17300958261</t>
  </si>
  <si>
    <t>2025-10-23 13:04:50</t>
  </si>
  <si>
    <t>2025-10-23 13:05:01</t>
  </si>
  <si>
    <t>a7cdb13b-422b-4d39-8fac-6ed256b8a572</t>
  </si>
  <si>
    <t>杭州市滨江区绿城明月江南3—3—302</t>
  </si>
  <si>
    <t>TX2510230236</t>
  </si>
  <si>
    <t>贝泽锋</t>
  </si>
  <si>
    <t>18969007382</t>
  </si>
  <si>
    <t>2025-10-23 13:03:36</t>
  </si>
  <si>
    <t>2025-10-23 13:03:54</t>
  </si>
  <si>
    <t>639dab68-c507-4d9f-952c-90551e4eda93</t>
  </si>
  <si>
    <t>杭州市余杭区狮山路388号 东田·小城之春5-1-201</t>
  </si>
  <si>
    <t>TX2510230320</t>
  </si>
  <si>
    <t>缪小平</t>
  </si>
  <si>
    <t>13906663179</t>
  </si>
  <si>
    <t>2025-10-23 13:02:36</t>
  </si>
  <si>
    <t>2025-10-23 13:02:44</t>
  </si>
  <si>
    <t>9b40e4a4-a7d7-8125-11f0-afcd71d1b8db</t>
  </si>
  <si>
    <t>温州市苍南县金乡镇江南人家6幢2单元501室</t>
  </si>
  <si>
    <t>TX2510230326</t>
  </si>
  <si>
    <t>王超</t>
  </si>
  <si>
    <t>15988110485</t>
  </si>
  <si>
    <t>2025-10-23 12:51:34</t>
  </si>
  <si>
    <t>2025-10-23 12:51:43</t>
  </si>
  <si>
    <t>892cb20f-4f3f-4484-9c1c-e74bfbe1b5c6</t>
  </si>
  <si>
    <t>杭州市下城区凤起路都是花园15—2—1706</t>
  </si>
  <si>
    <t>TX2510230052</t>
  </si>
  <si>
    <t>张</t>
  </si>
  <si>
    <t>15153217665</t>
  </si>
  <si>
    <t>2025-10-23 12:49:54</t>
  </si>
  <si>
    <t>2025-10-23 12:50:09</t>
  </si>
  <si>
    <t>DR2000FAi饮水机</t>
  </si>
  <si>
    <t>DR2000FAi</t>
  </si>
  <si>
    <t>YSJ.00041</t>
  </si>
  <si>
    <t>9b40e4a4-a7d7-8125-11f0-afcb9615017d</t>
  </si>
  <si>
    <t>杭州市青年路 滨江区西兴云厦连园[青年路东]5-2-1101</t>
  </si>
  <si>
    <t>A20251023001702</t>
  </si>
  <si>
    <t>2025-10-23 12:30:10</t>
  </si>
  <si>
    <t>2025-10-23 12:56:23</t>
  </si>
  <si>
    <t>9b40e4a4-a7d7-8125-11f0-afc889539016</t>
  </si>
  <si>
    <t>XSDD251023016</t>
  </si>
  <si>
    <t>2025-10-23 12:29:59</t>
  </si>
  <si>
    <t>2025-10-23 12:30:05</t>
  </si>
  <si>
    <t>855fe4b2-8b04-48ea-bf46-690ab4a80179</t>
  </si>
  <si>
    <t>订单号：2397304160/2408213942，预约码：9361041、9361040</t>
  </si>
  <si>
    <t>9b40e4a4-a7d7-8125-11f0-afc84ecaf24a</t>
  </si>
  <si>
    <t>9b40e4a4-a7d7-8125-11f0-afc8567cdd51</t>
  </si>
  <si>
    <t>9b40e4a4-a7d7-8125-11f0-afc863fef0fd</t>
  </si>
  <si>
    <t>9b40e4a4-a7d7-8125-11f0-afc86d882cb2</t>
  </si>
  <si>
    <t>9b40e4a4-a7d7-8125-11f0-afc8763f7495</t>
  </si>
  <si>
    <t>9b40e4a4-a7d7-8125-11f0-afc889539015</t>
  </si>
  <si>
    <t>9b40e4a4-a7d7-8125-11f0-afc8926f481d</t>
  </si>
  <si>
    <t>A20251023001699</t>
  </si>
  <si>
    <t>2025-10-23 12:25:07</t>
  </si>
  <si>
    <t>2025-10-27 10:02:48</t>
  </si>
  <si>
    <t>XSDD251023015</t>
  </si>
  <si>
    <t>徐志华</t>
  </si>
  <si>
    <t>18606793888</t>
  </si>
  <si>
    <t>2025-10-23 12:24:37</t>
  </si>
  <si>
    <t>2025-10-23 12:25:54</t>
  </si>
  <si>
    <t>2025-10-23 12:26:03</t>
  </si>
  <si>
    <t>AEH-80热泵热水器</t>
  </si>
  <si>
    <t>AEH-80</t>
  </si>
  <si>
    <t>DS.00147</t>
  </si>
  <si>
    <t>ad047aa4-f171-4e81-bbd4-aa9f2ec4fb44</t>
  </si>
  <si>
    <t>13456769488</t>
  </si>
  <si>
    <t>罗埠镇黄路村村委会楼上3楼</t>
  </si>
  <si>
    <t>A20251023001838</t>
  </si>
  <si>
    <t>2025-10-23 11:17:30</t>
  </si>
  <si>
    <t>王福斌</t>
  </si>
  <si>
    <t>2025-10-25 10:55:44</t>
  </si>
  <si>
    <t>2025-10-23 11:24:21</t>
  </si>
  <si>
    <t xml:space="preserve">城市芯宇3_1_1601 </t>
  </si>
  <si>
    <t>A20251023001956</t>
  </si>
  <si>
    <t>顾惠娟</t>
  </si>
  <si>
    <t>15906677011</t>
  </si>
  <si>
    <t>2025-10-23 11:14:06</t>
  </si>
  <si>
    <t>2025-10-23 12:53:32</t>
  </si>
  <si>
    <t>2025-10-23 12:57:16</t>
  </si>
  <si>
    <t>7ae9b23e-67e4-4b55-805e-7d1ccfe3ca37</t>
  </si>
  <si>
    <t>临平门店仓出库</t>
  </si>
  <si>
    <t>杭州市临平区联胜新府13-1-802</t>
  </si>
  <si>
    <t>A20251023001796</t>
  </si>
  <si>
    <t>杨金忠</t>
  </si>
  <si>
    <t>13685753921</t>
  </si>
  <si>
    <t>2025-10-23 11:12:48</t>
  </si>
  <si>
    <t>2025-10-23 11:18:01</t>
  </si>
  <si>
    <t>9b40e4a4-a7d7-8125-11f0-afbdd1e73055</t>
  </si>
  <si>
    <t>杭州市拱墅区康桥街道康泽苑16-2-1302</t>
  </si>
  <si>
    <t>补贴827.8元</t>
  </si>
  <si>
    <t>XSKPD42934</t>
  </si>
  <si>
    <t>A20251023001954</t>
  </si>
  <si>
    <t>2025-10-23 11:11:59</t>
  </si>
  <si>
    <t>2025-10-23 12:57:33</t>
  </si>
  <si>
    <t>2025-10-23 12:57:41</t>
  </si>
  <si>
    <t xml:space="preserve">R2000RC9型反渗透净水机AO家用净水 </t>
  </si>
  <si>
    <t>R2000RC9</t>
  </si>
  <si>
    <t>YSJ.00009</t>
  </si>
  <si>
    <t>9b40e4a4-a7d7-8125-11f0-afbdbda3650e</t>
  </si>
  <si>
    <t>A20251022004134</t>
  </si>
  <si>
    <t>2025-10-23 10:51:52</t>
  </si>
  <si>
    <t>2025-10-23 10:52:15</t>
  </si>
  <si>
    <t>541b7367-8b42-4765-ba75-9e7915820541</t>
  </si>
  <si>
    <t>XSDD251023014</t>
  </si>
  <si>
    <t>陈敏虹</t>
  </si>
  <si>
    <t>15968153973</t>
  </si>
  <si>
    <t>2025-10-23 10:40:08</t>
  </si>
  <si>
    <t>2025-10-24 15:01:45</t>
  </si>
  <si>
    <t>1dc263a3-a2e3-4579-9d01-8619f1d2cb42</t>
  </si>
  <si>
    <t>杭州市临平区苏城名府5-2-402</t>
  </si>
  <si>
    <t>XSDD251023012</t>
  </si>
  <si>
    <t>何晓燕</t>
  </si>
  <si>
    <t>18367637540</t>
  </si>
  <si>
    <t>2025-10-23 10:27:51</t>
  </si>
  <si>
    <t>2025-10-23 10:42:17</t>
  </si>
  <si>
    <t>7d457956-4d14-47d9-a4e9-250c8d53a449</t>
  </si>
  <si>
    <t>15824110948</t>
  </si>
  <si>
    <t>嘉兴市海宁市许村镇云望府12-3-1106</t>
  </si>
  <si>
    <t>9b40e4a4-a7d7-8125-11f0-afb9d0abe409</t>
  </si>
  <si>
    <t>XSDD251023011</t>
  </si>
  <si>
    <t>刘晓霞</t>
  </si>
  <si>
    <t>15268151656</t>
  </si>
  <si>
    <t>2025-10-23 10:27:01</t>
  </si>
  <si>
    <t>1bf99e25-1b2e-4b84-ab4c-b8fa21ff2ee7</t>
  </si>
  <si>
    <t>杭州市临平区杨树河新苑7-12号</t>
  </si>
  <si>
    <t>XSDD251023010</t>
  </si>
  <si>
    <t>朱如珍</t>
  </si>
  <si>
    <t>2025-10-23 10:26:14</t>
  </si>
  <si>
    <t>d9b0719c-b1f9-4619-a131-1b1307e97a4d</t>
  </si>
  <si>
    <t>杭州市临平区水漾人家14-201</t>
  </si>
  <si>
    <t>XSDD251023008</t>
  </si>
  <si>
    <t>蔡琼娜</t>
  </si>
  <si>
    <t>13567111628</t>
  </si>
  <si>
    <t>2025-10-23 10:25:20</t>
  </si>
  <si>
    <t>d4f4ca2b-7537-4503-bdb7-01ac5bd78b61</t>
  </si>
  <si>
    <t>杭州市临平区梅堰路13号2-2-301</t>
  </si>
  <si>
    <t>XSDD251023005</t>
  </si>
  <si>
    <t>2025-10-23 09:52:30</t>
  </si>
  <si>
    <t>2025-10-23 09:52:32</t>
  </si>
  <si>
    <t>A20251023001264</t>
  </si>
  <si>
    <t>杨波</t>
  </si>
  <si>
    <t>15381128661</t>
  </si>
  <si>
    <t>2025-10-23 09:48:26</t>
  </si>
  <si>
    <t>2025-10-23 09:48:54</t>
  </si>
  <si>
    <t>dd8ca5e4-33be-4e87-8130-d299b2362a23</t>
  </si>
  <si>
    <t>杭州市临平区众安理想湾9-1-401</t>
  </si>
  <si>
    <t>A20251023001265</t>
  </si>
  <si>
    <t>2025-10-23 09:45:51</t>
  </si>
  <si>
    <t>2025-10-23 09:49:45</t>
  </si>
  <si>
    <t>2025-10-23 09:49:57</t>
  </si>
  <si>
    <t>9b40e4a4-a7d7-8125-11f0-afb1c8394624</t>
  </si>
  <si>
    <t>A20251023001176</t>
  </si>
  <si>
    <t>黄小露</t>
  </si>
  <si>
    <t>18606719515</t>
  </si>
  <si>
    <t>2025-10-23 09:42:14</t>
  </si>
  <si>
    <t>2025-10-23 09:42:35</t>
  </si>
  <si>
    <t>2025/3/24</t>
  </si>
  <si>
    <t>a76e72af-ec39-4c10-bc33-8614e8c5c06f</t>
  </si>
  <si>
    <t>杭州市余杭区仁和街道启航城34_104</t>
  </si>
  <si>
    <t>A20250717001898R</t>
  </si>
  <si>
    <t>戚王津</t>
  </si>
  <si>
    <t>13868188828</t>
  </si>
  <si>
    <t>2025-10-23 09:00:33</t>
  </si>
  <si>
    <t>2025-10-23 09:50:50</t>
  </si>
  <si>
    <t>2025-10-23 09:50:51</t>
  </si>
  <si>
    <t>6f2dc66b-b94b-4c11-9241-b4934dc9755e</t>
  </si>
  <si>
    <t>空进空退（已送货，现退款，已国补倒票）</t>
  </si>
  <si>
    <t>杭州市萧山区御景蓝湾2幢1单元2001</t>
  </si>
  <si>
    <t>A20251022001205</t>
  </si>
  <si>
    <t>潘思青</t>
  </si>
  <si>
    <t>18205822347</t>
  </si>
  <si>
    <t>2025-10-23 08:52:03</t>
  </si>
  <si>
    <t>2025-10-23 08:52:14</t>
  </si>
  <si>
    <t>LS000420251021000010</t>
  </si>
  <si>
    <t>湖州市安吉县龙山公馆17_2_1304</t>
  </si>
  <si>
    <t>5A048ZHAOLIJIAO</t>
  </si>
  <si>
    <t>2025/10/22 12:25:39</t>
  </si>
  <si>
    <t>（平台）杭州瑞欧-安吉分部</t>
  </si>
  <si>
    <t>A20250717001898C</t>
  </si>
  <si>
    <t>张佳炜</t>
  </si>
  <si>
    <t>2025-10-23 08:40:32</t>
  </si>
  <si>
    <t>2025-10-23 08:40:41</t>
  </si>
  <si>
    <t>8edac328-7939-423d-b049-49d23f313666</t>
  </si>
  <si>
    <t>政府以旧换新（已送货，空进空出）</t>
  </si>
  <si>
    <t>杭州市萧山区御景蓝湾2幢1单元2001（戚王津国补倒票）</t>
  </si>
  <si>
    <t>补贴649.4元</t>
  </si>
  <si>
    <t>XSKPD42884</t>
  </si>
  <si>
    <t>A20251022003444</t>
  </si>
  <si>
    <t>李钟洋</t>
  </si>
  <si>
    <t>18758111701</t>
  </si>
  <si>
    <t>2025-10-22 14:44:39</t>
  </si>
  <si>
    <t>2025-10-22 14:44:42</t>
  </si>
  <si>
    <t>2025/10/18</t>
  </si>
  <si>
    <t>b0230960-90f7-4032-9ba7-2b035517f0d0</t>
  </si>
  <si>
    <t>杭州市富阳区云栖玖著1幢1101</t>
  </si>
  <si>
    <t>XSDD251022030</t>
  </si>
  <si>
    <t>谢培喜</t>
  </si>
  <si>
    <t>***</t>
  </si>
  <si>
    <t>2025-10-22 14:34:50</t>
  </si>
  <si>
    <t>2025-10-22 14:37:34</t>
  </si>
  <si>
    <t>2025-10-22 14:37:40</t>
  </si>
  <si>
    <t>JSW31-VOSWi燃气热水器（样机含排烟组件 403879-079）</t>
  </si>
  <si>
    <t>JSW31-VOSWi（Y）</t>
  </si>
  <si>
    <t>YJ.00847</t>
  </si>
  <si>
    <t>样机</t>
  </si>
  <si>
    <t>9b40e4a4-a7d7-8125-11f0-af101c047fe9</t>
  </si>
  <si>
    <t>桐庐佳尼特送出样的，物流压坏，现赔偿同机器价格。</t>
  </si>
  <si>
    <t>物流损坏一台空壳样机，现赔偿618元</t>
  </si>
  <si>
    <t>2025/10/21</t>
  </si>
  <si>
    <t>A20251022001399</t>
  </si>
  <si>
    <t>2025-10-22 14:13:14</t>
  </si>
  <si>
    <t>2025-10-22 14:48:08</t>
  </si>
  <si>
    <t>3000/10/22</t>
  </si>
  <si>
    <t>afdf689d-4c53-4cdd-948a-fa7a84b680a9</t>
  </si>
  <si>
    <t>(萧山六空门店自提）</t>
  </si>
  <si>
    <t>2025/10/22 12:23:50</t>
  </si>
  <si>
    <t>XSDD251022028</t>
  </si>
  <si>
    <t>李凯</t>
  </si>
  <si>
    <t>13958034243</t>
  </si>
  <si>
    <t>2025-10-22 14:04:45</t>
  </si>
  <si>
    <t>2025-10-22 14:04:47</t>
  </si>
  <si>
    <t>0a5dbfad-d906-4efa-bde3-8e2fe344d29a</t>
  </si>
  <si>
    <t>桐庐县合村乡小茆畈</t>
  </si>
  <si>
    <t>A20251022001398</t>
  </si>
  <si>
    <t>2025-10-22 14:04:05</t>
  </si>
  <si>
    <t>2025-10-22 14:47:08</t>
  </si>
  <si>
    <t>3499fc35-4430-41d6-9588-57ea1dc9f34e</t>
  </si>
  <si>
    <t>XSKPD42885</t>
  </si>
  <si>
    <t>A20251022003148</t>
  </si>
  <si>
    <t>泮尊</t>
  </si>
  <si>
    <t>13967276990</t>
  </si>
  <si>
    <t>2025-10-22 13:55:07</t>
  </si>
  <si>
    <t>2025-10-22 13:55:10</t>
  </si>
  <si>
    <t>7b9f5f36-bec1-4d58-aa38-2d681c8eb702</t>
  </si>
  <si>
    <t>网格安吉孝丰店</t>
  </si>
  <si>
    <t>湖州市安吉县杭垓高村</t>
  </si>
  <si>
    <t>TX2510220346</t>
  </si>
  <si>
    <t>丁</t>
  </si>
  <si>
    <t>13646813679</t>
  </si>
  <si>
    <t>2025-10-22 13:51:37</t>
  </si>
  <si>
    <t>2025-10-22 13:51:51</t>
  </si>
  <si>
    <t>520725f1-2b81-482d-a1b5-37a27aa076a0</t>
  </si>
  <si>
    <t>杭州市上城区清泰街483-2-1209室</t>
  </si>
  <si>
    <t>A20251022002066</t>
  </si>
  <si>
    <t>2025-10-22 13:40:50</t>
  </si>
  <si>
    <t>2025-10-22 13:41:48</t>
  </si>
  <si>
    <t>赠品——随货</t>
  </si>
  <si>
    <t>A20251022002063</t>
  </si>
  <si>
    <t>2025-10-22 13:35:45</t>
  </si>
  <si>
    <t>9b40e4a4-a7d7-8125-11f0-af08585db30b</t>
  </si>
  <si>
    <t>A20251022001937</t>
  </si>
  <si>
    <t>万畅</t>
  </si>
  <si>
    <t>18221033128</t>
  </si>
  <si>
    <t>2025-10-22 13:09:51</t>
  </si>
  <si>
    <t>2025/10/3</t>
  </si>
  <si>
    <t>d6f495bd-040d-455e-82ed-364836dec832</t>
  </si>
  <si>
    <t>杭州市萧山区瞰奥府5-201</t>
  </si>
  <si>
    <t>XSDD251022024</t>
  </si>
  <si>
    <t>谢兰</t>
  </si>
  <si>
    <t>13588779592</t>
  </si>
  <si>
    <t>2025-10-22 13:08:33</t>
  </si>
  <si>
    <t>2025-10-22 13:08:36</t>
  </si>
  <si>
    <t>9b40e4a4-a7d7-8125-11f0-af050dfa92c8</t>
  </si>
  <si>
    <t>杭州市萧山区蜀山街道开元名郡8-2-1604</t>
  </si>
  <si>
    <t>TX2510220308</t>
  </si>
  <si>
    <t>范芳臻</t>
  </si>
  <si>
    <t>15088256861</t>
  </si>
  <si>
    <t>2025-10-22 13:07:03</t>
  </si>
  <si>
    <t>2025-10-22 13:07:37</t>
  </si>
  <si>
    <t>2a44ed4c-a00b-4143-850e-3ca7a75f1b6c</t>
  </si>
  <si>
    <t>金华市浦江县浦南街道绿谷云溪176B-A</t>
  </si>
  <si>
    <t>A20251022001936</t>
  </si>
  <si>
    <t>2025-10-22 12:51:42</t>
  </si>
  <si>
    <t>2025-10-22 13:07:32</t>
  </si>
  <si>
    <t>3000/10/15</t>
  </si>
  <si>
    <t>44467e92-b535-4679-93eb-dd85db7502d0</t>
  </si>
  <si>
    <t>TX2510210254</t>
  </si>
  <si>
    <t>严荣华</t>
  </si>
  <si>
    <t>13958055279</t>
  </si>
  <si>
    <t>2025-10-22 12:38:57</t>
  </si>
  <si>
    <t>2025-10-22 12:39:08</t>
  </si>
  <si>
    <t>3b3a6e8f-46f6-4639-b3c0-6bf5f043b27b</t>
  </si>
  <si>
    <t>杭州市拱墅区拱宸桥街道蚕花园社区清宸公寓1-1- 501室</t>
  </si>
  <si>
    <t>TX2510220165</t>
  </si>
  <si>
    <t>泮琴坤</t>
  </si>
  <si>
    <t>13958000315</t>
  </si>
  <si>
    <t>2025-10-22 12:37:22</t>
  </si>
  <si>
    <t>2025-10-22 12:37:42</t>
  </si>
  <si>
    <t>2e97990b-6ede-4062-8171-bd9f715e67f2</t>
  </si>
  <si>
    <t>13656647103</t>
  </si>
  <si>
    <t>杭州市下城区朝晖路绿洲花园14 －402</t>
  </si>
  <si>
    <t>TX2510220211</t>
  </si>
  <si>
    <t>杭女士</t>
  </si>
  <si>
    <t>18324395310</t>
  </si>
  <si>
    <t>2025-10-22 12:35:33</t>
  </si>
  <si>
    <t>2025-10-22 12:35:41</t>
  </si>
  <si>
    <t>39d4a2fc-a1a2-4ab3-9edb-f4284beae591</t>
  </si>
  <si>
    <t>嘉兴市南湖区御溪花园3-501</t>
  </si>
  <si>
    <t>2025年10月杭女士结算(换新131）</t>
  </si>
  <si>
    <t>XSKPD42834</t>
  </si>
  <si>
    <t>TX2510220220</t>
  </si>
  <si>
    <t>周</t>
  </si>
  <si>
    <t>18857555656</t>
  </si>
  <si>
    <t>2025-10-22 12:34:24</t>
  </si>
  <si>
    <t>2025-10-22 12:34:32</t>
  </si>
  <si>
    <t>1d6fb981-f848-4d55-8938-d5cb5233ea9e</t>
  </si>
  <si>
    <t>绍兴市柯桥华宇天庭16幢一单元1201</t>
  </si>
  <si>
    <t>A20251022002369</t>
  </si>
  <si>
    <t>郭李平</t>
  </si>
  <si>
    <t>17300949927</t>
  </si>
  <si>
    <t>2025-10-22 12:30:04</t>
  </si>
  <si>
    <t>2025-10-22 14:47:49</t>
  </si>
  <si>
    <t>2025-10-22 14:47:58</t>
  </si>
  <si>
    <t>d095a73e-9556-42eb-b215-d1ad96e44ae9</t>
  </si>
  <si>
    <t>杭州市余杭区良渚街道  东西大道融信沐水澜轩10幢1单元401</t>
  </si>
  <si>
    <t>XSKPD42862</t>
  </si>
  <si>
    <t>A20251022002368</t>
  </si>
  <si>
    <t>2025-10-22 12:27:38</t>
  </si>
  <si>
    <t>2025-10-22 12:27:48</t>
  </si>
  <si>
    <t>9b40e4a4-a7d7-8125-11f0-aeff53dc2846</t>
  </si>
  <si>
    <t>补贴811元</t>
  </si>
  <si>
    <t>XSKPD42861</t>
  </si>
  <si>
    <t>A20251022001997</t>
  </si>
  <si>
    <t>郭凯凯</t>
  </si>
  <si>
    <t>15858157459</t>
  </si>
  <si>
    <t>2025-10-22 12:22:15</t>
  </si>
  <si>
    <t>2025-10-22 14:16:52</t>
  </si>
  <si>
    <t>2025-10-22 14:17:03</t>
  </si>
  <si>
    <t>2026/4/19</t>
  </si>
  <si>
    <t>浙江省杭州市西湖区南都银座公寓5_1802</t>
  </si>
  <si>
    <t>2025/10/22 12:12:08</t>
  </si>
  <si>
    <t>XSDD251022020</t>
  </si>
  <si>
    <t>王城</t>
  </si>
  <si>
    <t>13626563677</t>
  </si>
  <si>
    <t>2025-10-22 12:09:41</t>
  </si>
  <si>
    <t>2025-10-22 12:51:01</t>
  </si>
  <si>
    <t>2025-10-22 12:51:04</t>
  </si>
  <si>
    <t>9b40e4a4-a7d7-8125-11f0-aefc26e12e27</t>
  </si>
  <si>
    <t>浙江省杭州市临安区玲珑街道锦秀村坎上组</t>
  </si>
  <si>
    <t>9b40e4a4-a7d7-8125-11f0-aefc2f7ed380</t>
  </si>
  <si>
    <t>XSDD251022019</t>
  </si>
  <si>
    <t>郑</t>
  </si>
  <si>
    <t>13968608314</t>
  </si>
  <si>
    <t>2025-10-22 12:08:02</t>
  </si>
  <si>
    <t>2025-10-22 12:08:05</t>
  </si>
  <si>
    <t>c061ba4c-70ee-4225-9172-59076cdbf859</t>
  </si>
  <si>
    <t>浙江省台州市温岭市紫金花园4-1301</t>
  </si>
  <si>
    <t>A20251022001992</t>
  </si>
  <si>
    <t>沈国伟</t>
  </si>
  <si>
    <t>13325716909</t>
  </si>
  <si>
    <t>2025-10-22 11:41:14</t>
  </si>
  <si>
    <t>2025-10-22 11:41:35</t>
  </si>
  <si>
    <t>EWH-50DA储水式电热水器</t>
  </si>
  <si>
    <t>EWH-50DA</t>
  </si>
  <si>
    <t>DR.00107</t>
  </si>
  <si>
    <t>9b40e4a4-a7d7-8125-11f0-aef89da62b96</t>
  </si>
  <si>
    <t>钱江四苑西区2幢2单元802室</t>
  </si>
  <si>
    <t>10.25日下午安装，拆旧机送货安装免费?材料费另收用多少算多少安装师傅收?参加国补活动</t>
  </si>
  <si>
    <t>;:;邹小丰师傅;:;;:;;:;;:;</t>
  </si>
  <si>
    <t>补贴715.8元</t>
  </si>
  <si>
    <t>邹小丰师傅</t>
  </si>
  <si>
    <t>XSKPD42933</t>
  </si>
  <si>
    <t>XSDD251022018</t>
  </si>
  <si>
    <t>胡闰颖</t>
  </si>
  <si>
    <t>13335815921</t>
  </si>
  <si>
    <t>2025-10-22 11:29:55</t>
  </si>
  <si>
    <t>2025-10-22 12:09:55</t>
  </si>
  <si>
    <t>9b40e4a4-a7d7-8125-11f0-aef6f3554eff</t>
  </si>
  <si>
    <t>上城区望江街道世纪坊16-4-102</t>
  </si>
  <si>
    <t>A20251022001934</t>
  </si>
  <si>
    <t>屈新雅</t>
  </si>
  <si>
    <t>15857392858</t>
  </si>
  <si>
    <t>2025-10-22 11:24:07</t>
  </si>
  <si>
    <t>2025-10-22 11:24:23</t>
  </si>
  <si>
    <t>9b40e4a4-a7d7-8125-11f0-aef66483e0ec</t>
  </si>
  <si>
    <t>浙江省嘉兴市海宁市许村镇红旗村陆家坝29号</t>
  </si>
  <si>
    <t>A20251022001820</t>
  </si>
  <si>
    <t>2025-10-22 11:23:44</t>
  </si>
  <si>
    <t>9b40e4a4-a7d7-8125-11f0-aef5fdab4478</t>
  </si>
  <si>
    <t>望江街道世纪坊16_4_102</t>
  </si>
  <si>
    <t>拆旧机送货安装免费，材料费实实收，周四下午安装谢谢</t>
  </si>
  <si>
    <t>补贴440元</t>
  </si>
  <si>
    <t>XSKPD42932</t>
  </si>
  <si>
    <t>XSDD251022017</t>
  </si>
  <si>
    <t>13372417002</t>
  </si>
  <si>
    <t>2025-10-22 11:03:22</t>
  </si>
  <si>
    <t>2025-10-22 12:10:18</t>
  </si>
  <si>
    <t>2025-10-22 12:10:24</t>
  </si>
  <si>
    <t>f3811a52-b98b-48f6-bd0d-3777cdd90f1f</t>
  </si>
  <si>
    <t>湖州天猫大都会店/杜俊13372417002</t>
  </si>
  <si>
    <t>杭州市上城区九堡街道中南春溪集5幢601室</t>
  </si>
  <si>
    <t>A20251021007440</t>
  </si>
  <si>
    <t>袁梦</t>
  </si>
  <si>
    <t>13396584838</t>
  </si>
  <si>
    <t>2025-10-22 10:29:00</t>
  </si>
  <si>
    <t>2025-10-22 12:10:32</t>
  </si>
  <si>
    <t>2025-10-22 12:10:40</t>
  </si>
  <si>
    <t>9b40e4a4-a7d7-8125-11f0-aeeeac7851f1</t>
  </si>
  <si>
    <t>活动型号</t>
  </si>
  <si>
    <t>九堡宋都阳光国际天润观澜苑8幢1901室</t>
  </si>
  <si>
    <t>A20251022001391</t>
  </si>
  <si>
    <t>李阿庆</t>
  </si>
  <si>
    <t>13752297588</t>
  </si>
  <si>
    <t>2025-10-22 10:26:46</t>
  </si>
  <si>
    <t>2025-10-22 10:26:55</t>
  </si>
  <si>
    <t>40effcd7-298b-4399-a71c-05dbf32ae0ef</t>
  </si>
  <si>
    <t>送新拉旧</t>
  </si>
  <si>
    <t>2025/10/7</t>
  </si>
  <si>
    <t>玖境府小区13_601</t>
  </si>
  <si>
    <t>JZT-F3B1S+</t>
  </si>
  <si>
    <t>拉回10B2</t>
  </si>
  <si>
    <t>2025/10/2 12:18:19</t>
  </si>
  <si>
    <t>A20251021006856</t>
  </si>
  <si>
    <t>姚莉娜</t>
  </si>
  <si>
    <t>15869127486</t>
  </si>
  <si>
    <t>2025-10-22 10:25:31</t>
  </si>
  <si>
    <t>2025-10-22 12:10:53</t>
  </si>
  <si>
    <t>9b40e4a4-a7d7-8125-11f0-aeed02aa6e12</t>
  </si>
  <si>
    <t>活动型号送前置随货配送</t>
  </si>
  <si>
    <t>临平区</t>
  </si>
  <si>
    <t>乔司街道胜桑路24号三角丰收湖嘉园三区3区9_1401</t>
  </si>
  <si>
    <t>旧机漏水，需要泡奶粉，麻烦师傅加急安装</t>
  </si>
  <si>
    <t>A20251007000764R</t>
  </si>
  <si>
    <t>2025-10-22 10:19:40</t>
  </si>
  <si>
    <t>2025-10-22 12:13:57</t>
  </si>
  <si>
    <t>2025-10-22 12:13:58</t>
  </si>
  <si>
    <t>18dccba2-4536-460d-93f7-682bdcd53ed8</t>
  </si>
  <si>
    <t>ZJDB251007061安装受限，现退换机，外包装完好</t>
  </si>
  <si>
    <t>湖州市吴兴区玖境府小区13_601</t>
  </si>
  <si>
    <t>ZJDB251007061安装受限，现退换机，请检查外包装</t>
  </si>
  <si>
    <t>XSDD251022011</t>
  </si>
  <si>
    <t>18251027222</t>
  </si>
  <si>
    <t>2025-10-22 10:17:13</t>
  </si>
  <si>
    <t>2025-10-22 12:13:21</t>
  </si>
  <si>
    <t>2025-10-22 12:13:27</t>
  </si>
  <si>
    <t>8a44cb25-06e0-493d-aff9-e850d840b282</t>
  </si>
  <si>
    <t>石梅18251027222（含运费40元）</t>
  </si>
  <si>
    <t>江苏省宿迁市泗洪县澜庭湾小区10-1001</t>
  </si>
  <si>
    <t>XSKPD42278</t>
  </si>
  <si>
    <t>A20251021006855</t>
  </si>
  <si>
    <t>2025-10-22 10:12:51</t>
  </si>
  <si>
    <t>2025-10-22 13:27:31</t>
  </si>
  <si>
    <t>2025-10-22 13:27:39</t>
  </si>
  <si>
    <t>9b40e4a4-a7d7-8125-11f0-aeec39c1069e</t>
  </si>
  <si>
    <t>A20251022001170</t>
  </si>
  <si>
    <t>15906716505</t>
  </si>
  <si>
    <t>杨晓</t>
  </si>
  <si>
    <t>2025-10-22 10:11:07</t>
  </si>
  <si>
    <t>2025-10-22 12:11:25</t>
  </si>
  <si>
    <t>2025-10-22 12:11:34</t>
  </si>
  <si>
    <t>9b40e4a4-a7d7-8125-11f0-aeebfc8e8e9e</t>
  </si>
  <si>
    <t>紫阳街道赞成林风映水苑2_3_601</t>
  </si>
  <si>
    <t>拆旧机送货安装免人工费，材料费实用实收，安装师傅收，周四下午安装联系房东:杨晓15906716505</t>
  </si>
  <si>
    <t>;:;海屯;:;;:;;:;;:;</t>
  </si>
  <si>
    <t>海屯</t>
  </si>
  <si>
    <t>XSDD251022006</t>
  </si>
  <si>
    <t>2025-10-22 09:37:12</t>
  </si>
  <si>
    <t>2025-10-22 09:40:47</t>
  </si>
  <si>
    <t>2025-10-22 09:39:14</t>
  </si>
  <si>
    <t>9b40e4a4-a7d7-8125-11f0-aee7079fb48b</t>
  </si>
  <si>
    <t>9b40e4a4-a7d7-8125-11f0-aee714d79f89</t>
  </si>
  <si>
    <t>A20251021005683</t>
  </si>
  <si>
    <t>章全</t>
  </si>
  <si>
    <t>13905819174</t>
  </si>
  <si>
    <t>2025-10-22 09:25:03</t>
  </si>
  <si>
    <t>2025-10-22 09:37:01</t>
  </si>
  <si>
    <t>87b1b00c-d455-478d-9de7-4ea86d0bce85</t>
  </si>
  <si>
    <t>杭州市西湖区紫金文苑16幢二单元401</t>
  </si>
  <si>
    <t>TX2510220032</t>
  </si>
  <si>
    <t>沈凌华</t>
  </si>
  <si>
    <t>13819368422</t>
  </si>
  <si>
    <t>2025-10-22 09:21:43</t>
  </si>
  <si>
    <t>2025-10-22 09:23:33</t>
  </si>
  <si>
    <t>959fcfe2-94a8-4376-a732-5875b685f1ee</t>
  </si>
  <si>
    <t>嘉兴市桐乡市东方盛悦2幢3单元401室</t>
  </si>
  <si>
    <t>A20251021005303</t>
  </si>
  <si>
    <t>王泽源</t>
  </si>
  <si>
    <t>19819732198</t>
  </si>
  <si>
    <t>2025-10-22 09:19:59</t>
  </si>
  <si>
    <t>2025-10-22 12:12:54</t>
  </si>
  <si>
    <t>2025-10-22 12:12:38</t>
  </si>
  <si>
    <t>9b40e4a4-a7d7-8125-11f0-aee511da13f9</t>
  </si>
  <si>
    <t>条码BCC22409180058</t>
  </si>
  <si>
    <t>杭州市钱塘区下沙盛泰时代山1栋1915</t>
  </si>
  <si>
    <t>中瑞售后二仓BCC22409180058</t>
  </si>
  <si>
    <t>TX2510210455</t>
  </si>
  <si>
    <t>余正宣</t>
  </si>
  <si>
    <t>13605779141</t>
  </si>
  <si>
    <t>2025-10-22 09:18:30</t>
  </si>
  <si>
    <t>2025-10-22 09:19:43</t>
  </si>
  <si>
    <t>9b40e4a4-a7d7-8125-11f0-aee4f013070f</t>
  </si>
  <si>
    <t>温州市鹿城区滨江街道新希望·天麓玉麓西苑9幢1102室</t>
  </si>
  <si>
    <t>A20251021004770</t>
  </si>
  <si>
    <t>余碧英</t>
  </si>
  <si>
    <t>2025-10-22 09:12:26</t>
  </si>
  <si>
    <t>2025-10-28 14:17:16</t>
  </si>
  <si>
    <t>2025-10-22 12:13:03</t>
  </si>
  <si>
    <t>9b40e4a4-a7d7-8125-11f0-aee40b947c13</t>
  </si>
  <si>
    <t>B品机BC8M2410090023普农虚拟仓</t>
  </si>
  <si>
    <t>杭州市萧山区恒大帝景1_2906</t>
  </si>
  <si>
    <t>B品机BC8M2410090023普农虚拟仓陈开瑞  15267050973 杭州滨江区星光国际公馆1幢1715室</t>
  </si>
  <si>
    <t>A20251021006886</t>
  </si>
  <si>
    <t>费菊芬</t>
  </si>
  <si>
    <t>13732365606</t>
  </si>
  <si>
    <t>2025-10-22 08:49:53</t>
  </si>
  <si>
    <t>2025-10-22 08:50:01</t>
  </si>
  <si>
    <t>b14e48cd-6811-41ab-9cbd-efb911828727</t>
  </si>
  <si>
    <t>湖州市南浔区练市镇针织品市场11_403</t>
  </si>
  <si>
    <t>CEWH-80D3WI</t>
  </si>
  <si>
    <t>13706722057，换异型，拉回28-AJEWi</t>
  </si>
  <si>
    <t>2025/10/18 12:16:47</t>
  </si>
  <si>
    <t>XSDD251022004</t>
  </si>
  <si>
    <t>程林生</t>
  </si>
  <si>
    <t xml:space="preserve"> 13655838789</t>
  </si>
  <si>
    <t>2025-10-22 08:39:04</t>
  </si>
  <si>
    <t>2025-10-22 08:39:06</t>
  </si>
  <si>
    <t>3232300e-45e3-423c-b333-8daabce977d0</t>
  </si>
  <si>
    <t>浙江省嘉兴市平湖市九龙建材市场16幢210</t>
  </si>
  <si>
    <t>XSDD251021020</t>
  </si>
  <si>
    <t>2025-10-21 16:52:18</t>
  </si>
  <si>
    <t>2025-10-22 08:38:00</t>
  </si>
  <si>
    <t>2025-10-22 08:38:05</t>
  </si>
  <si>
    <t>643b247a-c359-455f-8a07-67aeccd17401</t>
  </si>
  <si>
    <t>XSDD251021019</t>
  </si>
  <si>
    <t>2025-10-21 16:44:07</t>
  </si>
  <si>
    <t>2025-10-21 16:44:13</t>
  </si>
  <si>
    <t>4ab00216-071e-4dd3-b11b-6f721f3dd14d</t>
  </si>
  <si>
    <t>订单号：2408213981</t>
  </si>
  <si>
    <t>JSW33-VOSX燃气快速热水器通用</t>
  </si>
  <si>
    <t>JSW33-VOSX</t>
  </si>
  <si>
    <t>RR.00050</t>
  </si>
  <si>
    <t>6e83f4e1-211f-4c70-8c79-93260b7662f6</t>
  </si>
  <si>
    <t>7e7a7fcb-4bf0-47c6-80e2-0f7d280f1dad</t>
  </si>
  <si>
    <t>f9bd217f-3a50-4560-909f-d37537b83f1e</t>
  </si>
  <si>
    <t>944a35b2-7ded-4bd5-a046-b206a0c5b4d1</t>
  </si>
  <si>
    <t>350a5572-ae4a-41ae-a3ee-a54bdc67a7d4</t>
  </si>
  <si>
    <t>dc6706c5-3320-4631-bcd3-388a98333fdb</t>
  </si>
  <si>
    <t>5fbe6152-802d-439e-8a77-cfda43513914</t>
  </si>
  <si>
    <t>A20251021005203</t>
  </si>
  <si>
    <t>杭州联元厨具有限公司</t>
  </si>
  <si>
    <t>15268835123</t>
  </si>
  <si>
    <t>2025-10-21 16:29:38</t>
  </si>
  <si>
    <t>2025-10-21 16:35:54</t>
  </si>
  <si>
    <t>2025-10-21 16:36:02</t>
  </si>
  <si>
    <t>9b40e4a4-a7d7-8125-11f0-ae57bf3187f0</t>
  </si>
  <si>
    <t>对公打款账户转账中信银行</t>
  </si>
  <si>
    <t>杭州市萧山区红垦路83号</t>
  </si>
  <si>
    <t>XSKPD42357</t>
  </si>
  <si>
    <t>A20251021002386</t>
  </si>
  <si>
    <t>黄乐</t>
  </si>
  <si>
    <t>13867970040</t>
  </si>
  <si>
    <t>2025-10-21 16:10:01</t>
  </si>
  <si>
    <t>2025-10-21 16:36:29</t>
  </si>
  <si>
    <t>2025-10-21 16:36:42</t>
  </si>
  <si>
    <t>未来社区32_2_1802</t>
  </si>
  <si>
    <t>2025/10/21 12:26:29</t>
  </si>
  <si>
    <t>XSDD251021012</t>
  </si>
  <si>
    <t>庄勇</t>
  </si>
  <si>
    <t>13857198001</t>
  </si>
  <si>
    <t>2025-10-21 15:21:03</t>
  </si>
  <si>
    <t>2025-10-21 15:37:25</t>
  </si>
  <si>
    <t>2028/10/21</t>
  </si>
  <si>
    <t>9b40e4a4-a7d7-8125-11f0-ae4e09a38c8e</t>
  </si>
  <si>
    <t>杭州市上城区紫阳街道秋澜悦庭5幢504室</t>
  </si>
  <si>
    <t>A20251021002282</t>
  </si>
  <si>
    <t>匡加国</t>
  </si>
  <si>
    <t>13666539364</t>
  </si>
  <si>
    <t>2025-10-21 15:17:14</t>
  </si>
  <si>
    <t>2025-10-21 15:17:17</t>
  </si>
  <si>
    <t>60147ef2-f3cf-4f3e-af73-981aa86fabc1</t>
  </si>
  <si>
    <t>网格泗安店</t>
  </si>
  <si>
    <t>湖州市-长兴县泗安镇熹此村西边七排5幢</t>
  </si>
  <si>
    <t>A20251021003832</t>
  </si>
  <si>
    <t>2025-10-21 15:12:11</t>
  </si>
  <si>
    <t>2025-10-21 15:12:44</t>
  </si>
  <si>
    <t>9b40e4a4-a7d7-8125-11f0-ae4cf96978aa</t>
  </si>
  <si>
    <t>补贴800元</t>
  </si>
  <si>
    <t>XSKPD42931</t>
  </si>
  <si>
    <t>A20250710003461R</t>
  </si>
  <si>
    <t>李伟</t>
  </si>
  <si>
    <t>13386516090</t>
  </si>
  <si>
    <t>2025-10-21 15:01:37</t>
  </si>
  <si>
    <t>2025-10-21 15:36:24</t>
  </si>
  <si>
    <t>2025-10-21 15:36:25</t>
  </si>
  <si>
    <t>9b40e4a4-a7d7-8125-11f0-5d5b66e4d30d</t>
  </si>
  <si>
    <t>空进空退（已送货，现国补倒票）</t>
  </si>
  <si>
    <t>杭州市萧山区泰和花园桂花苑7_3_102</t>
  </si>
  <si>
    <t>XSDD251021010</t>
  </si>
  <si>
    <t>2025-10-21 14:57:38</t>
  </si>
  <si>
    <t>2025-10-21 15:11:20</t>
  </si>
  <si>
    <t>2025-10-21 15:11:24</t>
  </si>
  <si>
    <t>1bc2f649-3588-40d0-ad03-0cbb84521fa1</t>
  </si>
  <si>
    <t>A20250710003461C</t>
  </si>
  <si>
    <t>王泽琪</t>
  </si>
  <si>
    <t xml:space="preserve"> 二轻专卖店以旧换新</t>
  </si>
  <si>
    <t>2025-10-21 14:52:15</t>
  </si>
  <si>
    <t>2025-10-21 14:56:09</t>
  </si>
  <si>
    <t>2025-10-21 14:56:20</t>
  </si>
  <si>
    <t>5d0c9704-1824-462a-9049-f45d3be2a384</t>
  </si>
  <si>
    <t>（萧山六空）-政府以旧换新（已送货，空进空出）</t>
  </si>
  <si>
    <t>补贴549元（已送货，空进空出）</t>
  </si>
  <si>
    <t>XSKPD42944</t>
  </si>
  <si>
    <t>XSDD251021007</t>
  </si>
  <si>
    <t>王丽华</t>
  </si>
  <si>
    <t>15268558966</t>
  </si>
  <si>
    <t>2025-10-21 14:04:00</t>
  </si>
  <si>
    <t>2025-10-21 14:04:08</t>
  </si>
  <si>
    <t>CXW-350-Q2CWi 顶侧双吸油烟机</t>
  </si>
  <si>
    <t>CXW-350-Q2CWi</t>
  </si>
  <si>
    <t>YYJ.00011</t>
  </si>
  <si>
    <t>c72e4a17-f20a-4926-b08b-ac7c7811d84f</t>
  </si>
  <si>
    <t>杭州市临平区碧云阁3-2-502</t>
  </si>
  <si>
    <t>A20251021003315</t>
  </si>
  <si>
    <t>童素婷</t>
  </si>
  <si>
    <t>13615813273</t>
  </si>
  <si>
    <t>2025-10-21 13:24:47</t>
  </si>
  <si>
    <t>2025-10-21 13:24:59</t>
  </si>
  <si>
    <t>9b40e4a4-a7d7-8125-11f0-ae3e227f6d43</t>
  </si>
  <si>
    <t>墅区绍兴路辰珑新府1_1101</t>
  </si>
  <si>
    <t>A20251021003040</t>
  </si>
  <si>
    <t>鲁杭燕</t>
  </si>
  <si>
    <t>15825514982</t>
  </si>
  <si>
    <t>2025-10-21 12:56:14</t>
  </si>
  <si>
    <t>2025-10-21 13:15:19</t>
  </si>
  <si>
    <t>2025-10-21 13:15:25</t>
  </si>
  <si>
    <t>9b40e4a4-a7d7-8125-11f0-ae3a1bebaa24</t>
  </si>
  <si>
    <t>家装</t>
  </si>
  <si>
    <t>臻和雅颂4_1201</t>
  </si>
  <si>
    <t>李美英收</t>
  </si>
  <si>
    <t>转账;:;;:;常规机;:;241203</t>
  </si>
  <si>
    <t>A20251021001077</t>
  </si>
  <si>
    <t>盛卫婷</t>
  </si>
  <si>
    <t>13861914261</t>
  </si>
  <si>
    <t>2025-10-21 12:45:48</t>
  </si>
  <si>
    <t>2025-10-21 12:45:51</t>
  </si>
  <si>
    <t>eb6324e2-20d1-4210-83d8-674fbe12914f</t>
  </si>
  <si>
    <t>杭州市余杭区溪望府5幢1单元1304</t>
  </si>
  <si>
    <t>TX2510210191</t>
  </si>
  <si>
    <t>严惠珍</t>
  </si>
  <si>
    <t>18957261889</t>
  </si>
  <si>
    <t>2025-10-21 12:34:29</t>
  </si>
  <si>
    <t>2025-10-21 12:34:40</t>
  </si>
  <si>
    <t>9b40e4a4-a7d7-8125-11f0-ae372302d3cc</t>
  </si>
  <si>
    <t>湖州市吴兴区凯莱国际10栋207</t>
  </si>
  <si>
    <t>XSDD251021004</t>
  </si>
  <si>
    <t>李先生</t>
  </si>
  <si>
    <t>13750976238</t>
  </si>
  <si>
    <t>2025-10-21 12:28:28</t>
  </si>
  <si>
    <t>2025-10-21 12:28:30</t>
  </si>
  <si>
    <t>8b7d8587-bdbc-4cb4-84f4-ef59113d834d</t>
  </si>
  <si>
    <t>浙江省义乌福田街道城北路887号世航中心A栋25楼</t>
  </si>
  <si>
    <t>XSDD251020020R</t>
  </si>
  <si>
    <t>汇德隆总仓</t>
  </si>
  <si>
    <t>18857137405</t>
  </si>
  <si>
    <t>2025-10-21 12:13:03</t>
  </si>
  <si>
    <t>2025-10-21 14:19:12</t>
  </si>
  <si>
    <t>2025-10-21 14:08:15</t>
  </si>
  <si>
    <t>9b40e4a4-a7d7-8125-11f0-ad75ddad2818</t>
  </si>
  <si>
    <t>破包汇德隆拒收1台</t>
  </si>
  <si>
    <t>杭州市萧山区鸿兴路418号仓库</t>
  </si>
  <si>
    <t>ZJDB251020104破包汇德隆拒收1台</t>
  </si>
  <si>
    <t>XSKPD42669</t>
  </si>
  <si>
    <t>Q251003405</t>
  </si>
  <si>
    <t>张永红</t>
  </si>
  <si>
    <t>13003662577</t>
  </si>
  <si>
    <t>2025-10-21 12:04:14</t>
  </si>
  <si>
    <t>2025-10-21 13:15:11</t>
  </si>
  <si>
    <t>EWH-80HGMWi 储水式电热水器</t>
  </si>
  <si>
    <t>EWH-80HGMWi</t>
  </si>
  <si>
    <t>DRSQ.00022</t>
  </si>
  <si>
    <t>9b40e4a4-a7d7-8125-11f0-ae32e09f612c</t>
  </si>
  <si>
    <t>旧机EWH-80HG保内更换新机EWH-80HGMWi（杭州袁雷）</t>
  </si>
  <si>
    <t>杭州市临平区广厦天都城天心苑8幢1单元802</t>
  </si>
  <si>
    <t>A20251021002402</t>
  </si>
  <si>
    <t>蒋景仙</t>
  </si>
  <si>
    <t>13968195599</t>
  </si>
  <si>
    <t>陈航东</t>
  </si>
  <si>
    <t>2025-10-21 11:50:48</t>
  </si>
  <si>
    <t>2025-10-21 11:53:53</t>
  </si>
  <si>
    <t>2025-10-21 11:54:16</t>
  </si>
  <si>
    <t>9b40e4a4-a7d7-8125-11f0-ae30c8d2e534</t>
  </si>
  <si>
    <t xml:space="preserve">朝晖6区49幢601室 </t>
  </si>
  <si>
    <t>拆旧机 送货安装免费 材料费另付</t>
  </si>
  <si>
    <t>XSKPD42848</t>
  </si>
  <si>
    <t>A20251021001704</t>
  </si>
  <si>
    <t>朱家琪</t>
  </si>
  <si>
    <t>13335811912</t>
  </si>
  <si>
    <t>2025-10-21 11:45:40</t>
  </si>
  <si>
    <t>2025-10-21 13:16:48</t>
  </si>
  <si>
    <t>2025-10-21 13:17:00</t>
  </si>
  <si>
    <t>9b40e4a4-a7d7-8125-11f0-ae30112e070d</t>
  </si>
  <si>
    <t>小河街道锦昌文华苑26_803</t>
  </si>
  <si>
    <t>;:;单师傅;:;;:;;:;;:;</t>
  </si>
  <si>
    <t>补贴475.8元</t>
  </si>
  <si>
    <t>单师傅</t>
  </si>
  <si>
    <t>XSKPD42849</t>
  </si>
  <si>
    <t>TX2510210195</t>
  </si>
  <si>
    <t>惠平</t>
  </si>
  <si>
    <t>13857131682</t>
  </si>
  <si>
    <t>2025-10-21 11:24:34</t>
  </si>
  <si>
    <t>2025-10-21 11:24:41</t>
  </si>
  <si>
    <t>5c3659c3-e257-4a22-b5ea-8d7324adbe8a</t>
  </si>
  <si>
    <t>杭州市萧山区闻堰街道相墅花园18幢1101室</t>
  </si>
  <si>
    <t>TX2510210192</t>
  </si>
  <si>
    <t>雷强</t>
  </si>
  <si>
    <t>18064728197</t>
  </si>
  <si>
    <t>2025-10-21 11:23:16</t>
  </si>
  <si>
    <t>2025-10-21 11:23:24</t>
  </si>
  <si>
    <t>75460d5f-bbfa-467d-a401-f92d43d757de</t>
  </si>
  <si>
    <t>嘉兴市南湖区庄前路台昇悦府一幢1004室</t>
  </si>
  <si>
    <t>TX2510210041</t>
  </si>
  <si>
    <t>徐丹燕</t>
  </si>
  <si>
    <t>13634185595</t>
  </si>
  <si>
    <t>2025-10-21 10:44:08</t>
  </si>
  <si>
    <t>2025-10-21 10:44:16</t>
  </si>
  <si>
    <t>cc6c3324-fa9e-4d8b-8965-1aaac4c1868d</t>
  </si>
  <si>
    <t>杭州市拱墅区大关东九苑28幢2单元701</t>
  </si>
  <si>
    <t>TX2510210043</t>
  </si>
  <si>
    <t>蒋燕军</t>
  </si>
  <si>
    <t>15888866908</t>
  </si>
  <si>
    <t>2025-10-21 10:42:18</t>
  </si>
  <si>
    <t>2025-10-21 10:42:33</t>
  </si>
  <si>
    <t>972dd0d9-565b-45d2-a43a-a3400a810100</t>
  </si>
  <si>
    <t>杭州市拱墅区小河街道董家弄8幢17号207室</t>
  </si>
  <si>
    <t>TX2510210055</t>
  </si>
  <si>
    <t>13587776216</t>
  </si>
  <si>
    <t>2025-10-21 10:38:46</t>
  </si>
  <si>
    <t>2025-10-21 10:39:02</t>
  </si>
  <si>
    <t>89ae6a12-19eb-4aa4-b007-d0733877a775</t>
  </si>
  <si>
    <t>温州市乐清市乐清湖上岙村兴湖路22弄1号</t>
  </si>
  <si>
    <t>TX2510200653</t>
  </si>
  <si>
    <t>陈娟娟</t>
  </si>
  <si>
    <t>13588437947</t>
  </si>
  <si>
    <t>2025-10-21 10:36:08</t>
  </si>
  <si>
    <t>2025-10-21 10:36:22</t>
  </si>
  <si>
    <t>0721e58b-219c-4042-bb5e-95e86197f37f</t>
  </si>
  <si>
    <t>杭州市下城区杨家沁苑6一1一402</t>
  </si>
  <si>
    <t>TX2509260248</t>
  </si>
  <si>
    <t>严超杰</t>
  </si>
  <si>
    <t>18058669868</t>
  </si>
  <si>
    <t>2025-10-21 10:34:21</t>
  </si>
  <si>
    <t>2025-10-21 10:34:43</t>
  </si>
  <si>
    <t>9b40e4a4-a7d7-8125-11f0-ae26660a8acc</t>
  </si>
  <si>
    <t>杭州市拱墅区天玨华庭4-2-702</t>
  </si>
  <si>
    <t>A20251020004002</t>
  </si>
  <si>
    <t>谢翔宇</t>
  </si>
  <si>
    <t>18248493382</t>
  </si>
  <si>
    <t>2025-10-20 17:06:32</t>
  </si>
  <si>
    <t>2025-10-20 17:06:52</t>
  </si>
  <si>
    <t>4eb18a2a-bb2f-4264-be58-2c8633b93d9f</t>
  </si>
  <si>
    <t>杭州市萧山区新塘街道通秀佳苑6_2601</t>
  </si>
  <si>
    <t>CS688771R</t>
  </si>
  <si>
    <t>2025-10-20 17:04:03</t>
  </si>
  <si>
    <t>2025-10-20 17:04:11</t>
  </si>
  <si>
    <t>2025-10-20 17:04:12</t>
  </si>
  <si>
    <t>DWQ10-SR3Wi洗碗机</t>
  </si>
  <si>
    <t>DWQ10-SR3Wi</t>
  </si>
  <si>
    <t>XWJ.00002</t>
  </si>
  <si>
    <t>e93caa8a-4ff1-4c05-acbf-ed5d6ab11992</t>
  </si>
  <si>
    <t>202401 计规模计返利</t>
  </si>
  <si>
    <t>TX2510200536</t>
  </si>
  <si>
    <t>叶琦</t>
  </si>
  <si>
    <t>15924178422</t>
  </si>
  <si>
    <t>2025-10-20 16:59:49</t>
  </si>
  <si>
    <t>2025-10-20 16:59:56</t>
  </si>
  <si>
    <t>2e0a7c1e-0209-4cae-98d4-b56d18768c23</t>
  </si>
  <si>
    <t>杭州市桐庐县江南镇陈庄新苑北区2-1-302</t>
  </si>
  <si>
    <t>TX2510200527</t>
  </si>
  <si>
    <t>15157167399</t>
  </si>
  <si>
    <t>2025-10-20 16:58:17</t>
  </si>
  <si>
    <t>2025-10-20 16:58:25</t>
  </si>
  <si>
    <t>3d0b6dab-19df-4a35-885c-893dffc4c8da</t>
  </si>
  <si>
    <t>杭州市拱墅区新桥锦绣佳苑一幢2单元1804</t>
  </si>
  <si>
    <t>A20251020003506</t>
  </si>
  <si>
    <t>徐小倩</t>
  </si>
  <si>
    <t>13777485710</t>
  </si>
  <si>
    <t>2025-10-20 16:46:29</t>
  </si>
  <si>
    <t>2025-10-20 16:47:15</t>
  </si>
  <si>
    <t>9b40e4a4-a7d7-8125-11f0-ad90f698f839</t>
  </si>
  <si>
    <t>望运宸府11_2_1301</t>
  </si>
  <si>
    <t>送货安装免费，材料费实用实收，安装师傅收材料保修2年</t>
  </si>
  <si>
    <t>A20251020003601</t>
  </si>
  <si>
    <t>2025-10-20 16:42:10</t>
  </si>
  <si>
    <t>2025-10-20 16:47:00</t>
  </si>
  <si>
    <t>9b40e4a4-a7d7-8125-11f0-ad9039635578</t>
  </si>
  <si>
    <t>望河运宸府11_2_1301</t>
  </si>
  <si>
    <t>送货安装免费，材料费实用实收，安装师傅收</t>
  </si>
  <si>
    <t>XSDD251020024</t>
  </si>
  <si>
    <t>王爱娣</t>
  </si>
  <si>
    <t>13516724856</t>
  </si>
  <si>
    <t>2025-10-20 14:21:20</t>
  </si>
  <si>
    <t>2025-10-20 14:28:54</t>
  </si>
  <si>
    <t>2025-10-20 14:47:14</t>
  </si>
  <si>
    <t>9b40e4a4-a7d7-8125-11f0-ad7c2889cab3</t>
  </si>
  <si>
    <t>滨江区滨盛路水印城7-802</t>
  </si>
  <si>
    <t>A20251020002353</t>
  </si>
  <si>
    <t>2025-10-20 14:13:30</t>
  </si>
  <si>
    <t>9b40e4a4-a7d7-8125-11f0-ad7b98dc8e22</t>
  </si>
  <si>
    <t>XSKPD42917</t>
  </si>
  <si>
    <t>A20251020002298</t>
  </si>
  <si>
    <t>董选思</t>
  </si>
  <si>
    <t>15372353997</t>
  </si>
  <si>
    <t>2025-10-20 14:05:26</t>
  </si>
  <si>
    <t>2025-10-20 14:05:39</t>
  </si>
  <si>
    <t>9b40e4a4-a7d7-8125-11f0-ad7a88e9f736</t>
  </si>
  <si>
    <t>浙江省嘉兴市海宁市长安镇虹桥花园2-1-701</t>
  </si>
  <si>
    <t>XSDD251020019</t>
  </si>
  <si>
    <t>李总</t>
  </si>
  <si>
    <t>2025-10-20 13:38:41</t>
  </si>
  <si>
    <t>2025-10-20 14:22:47</t>
  </si>
  <si>
    <t>2025-10-20 14:22:51</t>
  </si>
  <si>
    <t>CWT-EP-C01咖啡机</t>
  </si>
  <si>
    <t>CWT-EP-C01</t>
  </si>
  <si>
    <t>KFJ.00001</t>
  </si>
  <si>
    <t>9b40e4a4-a7d7-8125-11f0-ad74ebc14135</t>
  </si>
  <si>
    <t>李总微信通知，咖啡机发2205室</t>
  </si>
  <si>
    <t>杭州市拱墅区绍兴路337号现代之星大厦2205室（13357141842）</t>
  </si>
  <si>
    <t>咖啡机</t>
  </si>
  <si>
    <t>A20251015000926C</t>
  </si>
  <si>
    <t>王钰</t>
  </si>
  <si>
    <t>15021715737</t>
  </si>
  <si>
    <t>2025-10-20 13:36:59</t>
  </si>
  <si>
    <t>2025-10-20 14:49:27</t>
  </si>
  <si>
    <t>b2822ff9-d1f5-4b3d-aa1b-e53d9b9044f7</t>
  </si>
  <si>
    <t>都都外围（空进空退，改价格）</t>
  </si>
  <si>
    <t>宁波市鄞州区文澜望庄3_2202</t>
  </si>
  <si>
    <t>（空进空退，改价格）</t>
  </si>
  <si>
    <t>XSKPD42230</t>
  </si>
  <si>
    <t>A20251015000926R</t>
  </si>
  <si>
    <t>2025-10-20 13:34:43</t>
  </si>
  <si>
    <t>2025-10-20 14:23:41</t>
  </si>
  <si>
    <t>2025-10-20 14:23:42</t>
  </si>
  <si>
    <t>c8145403-abce-4385-b791-96d52b67e6f5</t>
  </si>
  <si>
    <t>XSDD251020020</t>
  </si>
  <si>
    <t>2025-10-20 13:31:16</t>
  </si>
  <si>
    <t>2025-10-20 13:31:21</t>
  </si>
  <si>
    <t>A20251020001942</t>
  </si>
  <si>
    <t>姚丽</t>
  </si>
  <si>
    <t>13071846433</t>
  </si>
  <si>
    <t>2025-10-20 13:21:06</t>
  </si>
  <si>
    <t>2025-10-20 13:21:14</t>
  </si>
  <si>
    <t>2d72b74e-d11f-450e-b67f-39a98df384b6</t>
  </si>
  <si>
    <t>杭州市西湖区府新花园东区22幢二单元502</t>
  </si>
  <si>
    <t>TX2504250427R</t>
  </si>
  <si>
    <t>金岳红</t>
  </si>
  <si>
    <t>18267105586</t>
  </si>
  <si>
    <t>2025-10-20 13:14:53</t>
  </si>
  <si>
    <t>2025-10-20 13:15:56</t>
  </si>
  <si>
    <t>2025-10-20 13:15:57</t>
  </si>
  <si>
    <t>d2fb8432-8988-4794-9c58-88d67bded44e</t>
  </si>
  <si>
    <t>Q250905027补货给中冠（空进空退）（25.10.20邮件）</t>
  </si>
  <si>
    <t>TX2504250427</t>
  </si>
  <si>
    <t>2025/4/26</t>
  </si>
  <si>
    <t>杭州市萧山区新塘街道名望府12-1-2003</t>
  </si>
  <si>
    <t>萧山分部-李伟</t>
  </si>
  <si>
    <t>TX2504250427Q250905027补货给中冠（25.10.20邮件）</t>
  </si>
  <si>
    <t>TX2510200363</t>
  </si>
  <si>
    <t>远哥</t>
  </si>
  <si>
    <t>13805725211</t>
  </si>
  <si>
    <t>2025-10-20 13:09:49</t>
  </si>
  <si>
    <t>2025-10-20 13:09:59</t>
  </si>
  <si>
    <t>43488fc1-fd2c-4e3b-ae85-c7dd79e60ad1</t>
  </si>
  <si>
    <t>杭州市上城区三新家园西区26-2-1101</t>
  </si>
  <si>
    <t>A20251020001697</t>
  </si>
  <si>
    <t>杨洪妹</t>
  </si>
  <si>
    <t>15068387253</t>
  </si>
  <si>
    <t>2025-10-20 12:42:17</t>
  </si>
  <si>
    <t>2025-10-20 12:42:31</t>
  </si>
  <si>
    <t>e995ed16-1854-4c76-9ccb-72d76bfb634d</t>
  </si>
  <si>
    <t>换机，送新拉旧</t>
  </si>
  <si>
    <t>云麓雅院8–308</t>
  </si>
  <si>
    <t>湖州市吴兴区云麓雅院8-308/送新拉旧13706722057</t>
  </si>
  <si>
    <t>A20251013000973R</t>
  </si>
  <si>
    <t>陈广</t>
  </si>
  <si>
    <t>18668003808</t>
  </si>
  <si>
    <t>2025-10-20 12:36:23</t>
  </si>
  <si>
    <t>2025-10-20 14:23:24</t>
  </si>
  <si>
    <t>2025-10-20 14:23:25</t>
  </si>
  <si>
    <t>4c5386e3-57bd-4748-a0d2-2542ec54aea8</t>
  </si>
  <si>
    <t>ZJDB251013071安装受限，现退机退款，外包装完好</t>
  </si>
  <si>
    <t>杭州市西湖区和家园小区6幢2单元</t>
  </si>
  <si>
    <t>ZJDB251013071安装受限，现退机退款，外包装完好/杭州市西湖区和家园翰园小区6幢2单元</t>
  </si>
  <si>
    <t>A20250802002197C</t>
  </si>
  <si>
    <t>徐兰娟</t>
  </si>
  <si>
    <t>13867979554</t>
  </si>
  <si>
    <t>2025-10-20 12:35:59</t>
  </si>
  <si>
    <t>2025-10-20 12:36:53</t>
  </si>
  <si>
    <t>2025-10-20 12:37:01</t>
  </si>
  <si>
    <t>7686342d-ee9b-4b8c-b326-a7f973b160f5</t>
  </si>
  <si>
    <t>国补倒票-徐兰娟国补名额给劳剑巧</t>
  </si>
  <si>
    <t>衢州市</t>
  </si>
  <si>
    <t>龙游县</t>
  </si>
  <si>
    <t>社阳乡青塘坞村龙金角路38号</t>
  </si>
  <si>
    <t>6.8刷卡4124支付3299.2以旧换新补贴824.8</t>
  </si>
  <si>
    <t>A20251018004665</t>
  </si>
  <si>
    <t>骆建群</t>
  </si>
  <si>
    <t>13336188863</t>
  </si>
  <si>
    <t>2025-10-20 12:31:02</t>
  </si>
  <si>
    <t>2025-10-20 12:31:08</t>
  </si>
  <si>
    <t>2026/4/16</t>
  </si>
  <si>
    <t>杭州市西湖区云浦佳苑二区20_1501</t>
  </si>
  <si>
    <t>LS000420251018000019</t>
  </si>
  <si>
    <t>2025/10/19 12:12:35</t>
  </si>
  <si>
    <t>A20250802002197R</t>
  </si>
  <si>
    <t>劳剑巧</t>
  </si>
  <si>
    <t>15990157064</t>
  </si>
  <si>
    <t>2025-10-20 12:29:02</t>
  </si>
  <si>
    <t>2025-10-20 12:31:44</t>
  </si>
  <si>
    <t>69e7658c-1525-4943-b4ea-5112e6af0cd2</t>
  </si>
  <si>
    <t>已送货空进空出-国补倒票</t>
  </si>
  <si>
    <t>A20251018004655</t>
  </si>
  <si>
    <t>冯伟军</t>
  </si>
  <si>
    <t>15715756056</t>
  </si>
  <si>
    <t>2025-10-20 12:29:01</t>
  </si>
  <si>
    <t>2025-10-20 12:29:07</t>
  </si>
  <si>
    <t>LS000420251018000011</t>
  </si>
  <si>
    <t>杭州市上城区沁堂云筑10_2103</t>
  </si>
  <si>
    <t>2025/10/19 12:19:41</t>
  </si>
  <si>
    <t>A20250609000483R</t>
  </si>
  <si>
    <t>2025-10-20 12:20:27</t>
  </si>
  <si>
    <t>2025-10-20 12:31:22</t>
  </si>
  <si>
    <t>已送货，安装受限，现退款</t>
  </si>
  <si>
    <t>2025/6/9</t>
  </si>
  <si>
    <t>中央园著15_2_301</t>
  </si>
  <si>
    <t>XSDD251020017</t>
  </si>
  <si>
    <t>2025-10-20 12:20:18</t>
  </si>
  <si>
    <t>2025-10-20 12:21:43</t>
  </si>
  <si>
    <t>2025-10-20 13:15:45</t>
  </si>
  <si>
    <t>9b40e4a4-a7d7-8125-11f0-ad6be02cf226</t>
  </si>
  <si>
    <t>李夏萍</t>
  </si>
  <si>
    <t>9b40e4a4-a7d7-8125-11f0-ad6bf05cbdf4</t>
  </si>
  <si>
    <t>9b40e4a4-a7d7-8125-11f0-ad6bfdaab2d2</t>
  </si>
  <si>
    <t>A20251020001383</t>
  </si>
  <si>
    <t>金华汇隆电子设备有限公司</t>
  </si>
  <si>
    <t>13017970011</t>
  </si>
  <si>
    <t>2025-10-20 12:16:40</t>
  </si>
  <si>
    <t>2025-10-20 12:37:43</t>
  </si>
  <si>
    <t>2025-10-20 12:37:49</t>
  </si>
  <si>
    <t>欧景名城13栋2001</t>
  </si>
  <si>
    <t>JSQ40-MJSWI</t>
  </si>
  <si>
    <t>2025/10/20 12:14:28</t>
  </si>
  <si>
    <t>XSKPD42459</t>
  </si>
  <si>
    <t>A20251018003005R</t>
  </si>
  <si>
    <t>2025-10-20 12:12:10</t>
  </si>
  <si>
    <t>2025-10-20 14:55:37</t>
  </si>
  <si>
    <t>2025-10-20 14:55:38</t>
  </si>
  <si>
    <t>305a55d2-0196-459e-8736-8d1a15da87c9</t>
  </si>
  <si>
    <t>ZJDB251018091安装受限，已拆外包装，现退机/已转建行100元拆包费</t>
  </si>
  <si>
    <t>湖州市吴兴区云麓雅院8–308</t>
  </si>
  <si>
    <t>13706722057</t>
  </si>
  <si>
    <t>ZJDB251018091安装受限，已拆外包装，现退机/华商H仓</t>
  </si>
  <si>
    <t>A20251020001458</t>
  </si>
  <si>
    <t>15297276003</t>
  </si>
  <si>
    <t>2025-10-20 12:11:24</t>
  </si>
  <si>
    <t>2025-10-20 12:12:23</t>
  </si>
  <si>
    <t>b48c986d-07ac-49a2-b845-51441aa46d15</t>
  </si>
  <si>
    <t>杭州市滨江区星光国际公馆1-2407</t>
  </si>
  <si>
    <t>TX2510200270</t>
  </si>
  <si>
    <t>王官明</t>
  </si>
  <si>
    <t>13736688668</t>
  </si>
  <si>
    <t>2025-10-20 12:07:22</t>
  </si>
  <si>
    <t>2025-10-20 12:07:29</t>
  </si>
  <si>
    <t>f561f754-7f42-4f6e-af39-907d2d0e854c</t>
  </si>
  <si>
    <t>台州市椒江区椒江芳树园3-1-401</t>
  </si>
  <si>
    <t>TX2510200240</t>
  </si>
  <si>
    <t>13958033968</t>
  </si>
  <si>
    <t>2025-10-20 12:06:04</t>
  </si>
  <si>
    <t>2025-10-20 12:06:12</t>
  </si>
  <si>
    <t>e901d4a4-bfd4-45fd-9e84-f8d740f7be76</t>
  </si>
  <si>
    <t>杭州市滨江区钱塘春晓花园五幢3单元801</t>
  </si>
  <si>
    <t>Q250905027</t>
  </si>
  <si>
    <t>2025-10-20 11:36:16</t>
  </si>
  <si>
    <t>2025-10-20 12:32:07</t>
  </si>
  <si>
    <t>9b40e4a4-a7d7-8125-11f0-ad65c9412abf</t>
  </si>
  <si>
    <t>R1600HX1保内退机（萧山）</t>
  </si>
  <si>
    <t>TX2510200124</t>
  </si>
  <si>
    <t>13588129793</t>
  </si>
  <si>
    <t>2025-10-20 11:06:37</t>
  </si>
  <si>
    <t>2025-10-20 11:06:48</t>
  </si>
  <si>
    <t>0d9f91ab-2ebc-460a-864b-2913581f0488</t>
  </si>
  <si>
    <t>杭州市余杭区五常街道五常社区西溪水岸58幢1单元602</t>
  </si>
  <si>
    <t>TX2510200129</t>
  </si>
  <si>
    <t>肖燕银</t>
  </si>
  <si>
    <t>13071818890</t>
  </si>
  <si>
    <t>2025-10-20 11:05:33</t>
  </si>
  <si>
    <t>2025-10-20 11:05:42</t>
  </si>
  <si>
    <t>4ef13c85-a8e6-4d2c-ad97-9a88c82d0091</t>
  </si>
  <si>
    <t>杭州市萧山区佳境天城境合苑10一601</t>
  </si>
  <si>
    <t>A20251020000109</t>
  </si>
  <si>
    <t>倪建俊</t>
  </si>
  <si>
    <t>13857199815</t>
  </si>
  <si>
    <t>2025-10-20 10:38:26</t>
  </si>
  <si>
    <t>2025-10-20 10:38:56</t>
  </si>
  <si>
    <t>9b40e4a4-a7d7-8125-11f0-ad5d9c2d6441</t>
  </si>
  <si>
    <t>清怡花园7_1_302</t>
  </si>
  <si>
    <t>送货安装免材料费实用实收，现场安装师傅收</t>
  </si>
  <si>
    <t>XSDD251020008</t>
  </si>
  <si>
    <t>15161076093</t>
  </si>
  <si>
    <t>2025-10-20 10:30:02</t>
  </si>
  <si>
    <t>2025-10-20 10:31:31</t>
  </si>
  <si>
    <t>2025-10-20 10:31:37</t>
  </si>
  <si>
    <t>9b40e4a4-a7d7-8125-11f0-ad5c7aa9ced1</t>
  </si>
  <si>
    <t>刘丹丹15161076093</t>
  </si>
  <si>
    <t>江苏省泰州泰兴市阳光家园2号楼304（刘丹丹15161076093）</t>
  </si>
  <si>
    <t>刘丹丹15161076093/顺丰 保价2000元</t>
  </si>
  <si>
    <t>XSKPD42213</t>
  </si>
  <si>
    <t>A20251020000460</t>
  </si>
  <si>
    <t>陈忠民</t>
  </si>
  <si>
    <t>13906524139</t>
  </si>
  <si>
    <t>2025-10-20 10:12:23</t>
  </si>
  <si>
    <t>2025-10-20 10:12:35</t>
  </si>
  <si>
    <t>30201f5a-2d1c-4c0a-a4c4-ae49268eb594</t>
  </si>
  <si>
    <t>杭州市西湖区沁雅花园十一幢一单元301</t>
  </si>
  <si>
    <t>A20251019003326</t>
  </si>
  <si>
    <t>金赛英</t>
  </si>
  <si>
    <t>13958001909</t>
  </si>
  <si>
    <t>2025-10-20 10:09:54</t>
  </si>
  <si>
    <t>2025-10-20 10:10:34</t>
  </si>
  <si>
    <t>9b40e4a4-a7d7-8125-11f0-ad59bc7d519f</t>
  </si>
  <si>
    <t>杭州市西湖区山水人家香溪地八幢二单元302</t>
  </si>
  <si>
    <t>TX2510190599</t>
  </si>
  <si>
    <t>郑女士</t>
  </si>
  <si>
    <t>18969036822</t>
  </si>
  <si>
    <t>2025-10-20 09:30:18</t>
  </si>
  <si>
    <t>2025-10-20 09:30:58</t>
  </si>
  <si>
    <t>e7e23806-681f-43ec-89b8-e4f77fe7a881</t>
  </si>
  <si>
    <t>杭州市拱墅区潮鸣街道凤鸣园5-308</t>
  </si>
  <si>
    <t>2025年10月郑女士结算(换新111）</t>
  </si>
  <si>
    <t>XSKPD42542</t>
  </si>
  <si>
    <t>TX2510200046</t>
  </si>
  <si>
    <t>徐瑞法</t>
  </si>
  <si>
    <t>13372407360</t>
  </si>
  <si>
    <t>2025-10-20 09:28:22</t>
  </si>
  <si>
    <t>2025-10-20 09:28:30</t>
  </si>
  <si>
    <t>210b475e-67e6-4aef-ae04-f561679e1554</t>
  </si>
  <si>
    <t>杭州市上城区蓝桥名苑5-1-1003室</t>
  </si>
  <si>
    <t>XSDD251020004</t>
  </si>
  <si>
    <t>2025-10-20 09:27:04</t>
  </si>
  <si>
    <t>2025-10-20 09:35:33</t>
  </si>
  <si>
    <t>2025-10-20 09:35:45</t>
  </si>
  <si>
    <t>6bd7911a-6b27-4400-bdad-cfb3d167f13f</t>
  </si>
  <si>
    <t>TX2510190794</t>
  </si>
  <si>
    <t>卢菊萍</t>
  </si>
  <si>
    <t>13706570303</t>
  </si>
  <si>
    <t>2025-10-20 09:25:25</t>
  </si>
  <si>
    <t>2025-10-20 09:26:13</t>
  </si>
  <si>
    <t>9b40e4a4-a7d7-8125-11f0-ad5393a22b3f</t>
  </si>
  <si>
    <t>台州市椒江区开发大道1500号 东泰·万华城1-4-1802</t>
  </si>
  <si>
    <t>A20251020000294</t>
  </si>
  <si>
    <t>毛小荣</t>
  </si>
  <si>
    <t>15158873858</t>
  </si>
  <si>
    <t>2025-10-20 09:21:32</t>
  </si>
  <si>
    <t>2025-10-20 09:24:02</t>
  </si>
  <si>
    <t>9b40e4a4-a7d7-8125-11f0-ad5300fb5a58</t>
  </si>
  <si>
    <t>杭州市萧山区潮竟云望城二区7-1-404</t>
  </si>
  <si>
    <t>A20251020000295</t>
  </si>
  <si>
    <t>2025-10-20 09:17:31</t>
  </si>
  <si>
    <t>2025-10-20 09:17:47</t>
  </si>
  <si>
    <t>9b40e4a4-a7d7-8125-11f0-ad5234a930eb</t>
  </si>
  <si>
    <t>A20251018000420</t>
  </si>
  <si>
    <t>朱灵燕</t>
  </si>
  <si>
    <t>13516982880</t>
  </si>
  <si>
    <t>2025-10-20 09:00:26</t>
  </si>
  <si>
    <t>2025-10-20 09:14:41</t>
  </si>
  <si>
    <t>2025-10-20 09:14:49</t>
  </si>
  <si>
    <t>宁心锦江华庭7_1_402</t>
  </si>
  <si>
    <t>R1700FWI</t>
  </si>
  <si>
    <t>2025/10/18 12:14:59</t>
  </si>
  <si>
    <t>A20251017004444R</t>
  </si>
  <si>
    <t>朱霆</t>
  </si>
  <si>
    <t>13819182682</t>
  </si>
  <si>
    <t>2025-10-20 08:31:42</t>
  </si>
  <si>
    <t>2025-10-20 08:59:16</t>
  </si>
  <si>
    <t>2025-10-20 08:59:17</t>
  </si>
  <si>
    <t>9b40e4a4-a7d7-8125-11f0-abc4b6d0ae77</t>
  </si>
  <si>
    <t>ZJDB251018068安装受限，外包装完好，现退机</t>
  </si>
  <si>
    <t>服务号平台预约（朱霆 ）：询问送货时间，请尽快联系，谢谢  短信通知并智能外呼：15157333235</t>
  </si>
  <si>
    <t>杭州市上城区清江路望江新丰苑3_2_701</t>
  </si>
  <si>
    <t>ZJDB251018068安装受限，请检查外包装，现退机</t>
  </si>
  <si>
    <t>A20251019003699</t>
  </si>
  <si>
    <t>缪如意</t>
  </si>
  <si>
    <t>15968198874</t>
  </si>
  <si>
    <t>2025-10-19 16:48:03</t>
  </si>
  <si>
    <t>2025-10-20 09:15:56</t>
  </si>
  <si>
    <t>9b40e4a4-a7d7-8125-11f0-acc7c6e5c514</t>
  </si>
  <si>
    <t>收货人：高福均:13777382650</t>
  </si>
  <si>
    <t>萧山区宁围街道新华村玺茂新华悦府3栋504室</t>
  </si>
  <si>
    <t>EWH-6B2-赠小厨宝一台（10月份活动）</t>
  </si>
  <si>
    <t>A20251019003525</t>
  </si>
  <si>
    <t>2025-10-19 16:33:35</t>
  </si>
  <si>
    <t>2025-10-20 09:15:38</t>
  </si>
  <si>
    <t>2025-10-20 09:15:46</t>
  </si>
  <si>
    <t>JSQ31-QJSAi燃气快速热水器通用</t>
  </si>
  <si>
    <t>JSQ31-QJSAi</t>
  </si>
  <si>
    <t>RQRS.00031</t>
  </si>
  <si>
    <t>9b40e4a4-a7d7-8125-11f0-acc55ab4707b</t>
  </si>
  <si>
    <t>A20251019003320</t>
  </si>
  <si>
    <t>2025-10-19 15:46:49</t>
  </si>
  <si>
    <t>2025-10-19 15:47:07</t>
  </si>
  <si>
    <t>2025-10-19 15:47:16</t>
  </si>
  <si>
    <t>779e87e0-fb08-4ead-9d30-ed35471be39c</t>
  </si>
  <si>
    <t>上城区清江路望江新丰苑3_2_701</t>
  </si>
  <si>
    <t>XSDD251019004</t>
  </si>
  <si>
    <t>尹总</t>
  </si>
  <si>
    <t>18957929688</t>
  </si>
  <si>
    <t>2025-10-19 15:35:06</t>
  </si>
  <si>
    <t>2025-10-19 15:35:10</t>
  </si>
  <si>
    <t>CEWH-80D5Wi储水式热水器</t>
  </si>
  <si>
    <t>CEWH-80D5Wi</t>
  </si>
  <si>
    <t>DRSQ.00062</t>
  </si>
  <si>
    <t>b421982d-2e5a-480b-a26a-d30be8878121</t>
  </si>
  <si>
    <t>浙江省义乌市北苑街道嘉和公寓1-3-601</t>
  </si>
  <si>
    <t>XSDD251019003</t>
  </si>
  <si>
    <t>徐总</t>
  </si>
  <si>
    <t>13575969298</t>
  </si>
  <si>
    <t>2025-10-19 15:28:24</t>
  </si>
  <si>
    <t>2025-10-19 15:28:28</t>
  </si>
  <si>
    <t>1f96df50-a6a4-43b5-9a24-b3560cc2173e</t>
  </si>
  <si>
    <t>浙江省义乌市江东街道银河湾星苑13-1-701</t>
  </si>
  <si>
    <t>A20251019002834</t>
  </si>
  <si>
    <t>祝升娣</t>
  </si>
  <si>
    <t>18006728933</t>
  </si>
  <si>
    <t>2025-10-19 15:16:52</t>
  </si>
  <si>
    <t>2025-10-19 15:17:01</t>
  </si>
  <si>
    <t>bd81c6ec-3651-456f-8ac8-ea1604663b7d</t>
  </si>
  <si>
    <t>清丽家园小区10_504</t>
  </si>
  <si>
    <t>2025/10/19 12:17:59</t>
  </si>
  <si>
    <t>TX2510190311</t>
  </si>
  <si>
    <t>周小燕</t>
  </si>
  <si>
    <t>15868166525</t>
  </si>
  <si>
    <t>2025-10-19 14:37:52</t>
  </si>
  <si>
    <t>2025-10-19 14:37:59</t>
  </si>
  <si>
    <t>0093f21a-dab7-4355-a05b-c4e965661400</t>
  </si>
  <si>
    <t>杭州市余杭区乔司万泰城章12一2一601</t>
  </si>
  <si>
    <t>杭州二分部-袁雷</t>
  </si>
  <si>
    <t>TX2510190361</t>
  </si>
  <si>
    <t>成女士</t>
  </si>
  <si>
    <t>13586432856</t>
  </si>
  <si>
    <t>2025-10-19 14:35:26</t>
  </si>
  <si>
    <t>2025-10-19 14:36:20</t>
  </si>
  <si>
    <t>9e9656b5-8dac-4159-aed9-5c536b2563ad</t>
  </si>
  <si>
    <t>嘉兴市平湖市景乐雅苑14幢202</t>
  </si>
  <si>
    <t>嘉兴神川分部-陶玉银</t>
  </si>
  <si>
    <t>2025年10月成女士结算(换新109）</t>
  </si>
  <si>
    <t>XSKPD42237</t>
  </si>
  <si>
    <t>TX2510190517</t>
  </si>
  <si>
    <t>殷键栋</t>
  </si>
  <si>
    <t>13615752030</t>
  </si>
  <si>
    <t>2025-10-19 14:31:25</t>
  </si>
  <si>
    <t>2025-10-19 14:31:33</t>
  </si>
  <si>
    <t>46c3831a-422b-4a40-836e-0f7a3fa925b4</t>
  </si>
  <si>
    <t>绍兴市越城区迪荡世茂盛世名苑1一1501</t>
  </si>
  <si>
    <t>绍兴分部-卢立刚</t>
  </si>
  <si>
    <t>TX2510180674</t>
  </si>
  <si>
    <t>徐建华</t>
  </si>
  <si>
    <t>13819127051</t>
  </si>
  <si>
    <t>2025-10-19 14:29:04</t>
  </si>
  <si>
    <t>2025-10-19 14:29:13</t>
  </si>
  <si>
    <t>f99163f0-b1b4-4435-932c-e64f5fd9bd68</t>
  </si>
  <si>
    <t>杭州市上城区天城路蓝天城市花园11-2-202</t>
  </si>
  <si>
    <t>海钝分部-王卉</t>
  </si>
  <si>
    <t>2025年10月徐建华结算(换新107）</t>
  </si>
  <si>
    <t>XSKPD42232</t>
  </si>
  <si>
    <t>A20250908003660</t>
  </si>
  <si>
    <t>姚泳暾</t>
  </si>
  <si>
    <t>13989870871</t>
  </si>
  <si>
    <t>2025-10-19 14:18:37</t>
  </si>
  <si>
    <t>2025-10-19 14:18:41</t>
  </si>
  <si>
    <t xml:space="preserve">  EWH-60HGCAi薄型电热水器</t>
  </si>
  <si>
    <t>EWH-60HGCAi</t>
  </si>
  <si>
    <t>DRSQ.00024</t>
  </si>
  <si>
    <t>9284350e-3696-4061-901a-87adebc9116f</t>
  </si>
  <si>
    <t>PO20250909000000330</t>
  </si>
  <si>
    <t>杭州市余杭区溪水园听曲苑1幢2单元601</t>
  </si>
  <si>
    <t>A20250908003633</t>
  </si>
  <si>
    <t>孙君</t>
  </si>
  <si>
    <t>15988818918</t>
  </si>
  <si>
    <t>2025-10-19 14:14:59</t>
  </si>
  <si>
    <t>2025-10-19 14:15:23</t>
  </si>
  <si>
    <t>2025-10-19 14:15:25</t>
  </si>
  <si>
    <t>33947aec-4c1e-4de4-a7f0-9799ff6fac40</t>
  </si>
  <si>
    <t>PO20250824000001888</t>
  </si>
  <si>
    <t>杭州市余杭区溪水园听曲苑1幢二单元601</t>
  </si>
  <si>
    <t>A20251018005628</t>
  </si>
  <si>
    <t>熊欢</t>
  </si>
  <si>
    <t>18368821150</t>
  </si>
  <si>
    <t>2025-10-19 12:54:22</t>
  </si>
  <si>
    <t>2025-10-19 13:45:50</t>
  </si>
  <si>
    <t>9b40e4a4-a7d7-8125-11f0-aca7894f88a8</t>
  </si>
  <si>
    <t>杭州市萧山区闻堰镇郁金香岸8_1_203</t>
  </si>
  <si>
    <t>Q251002912</t>
  </si>
  <si>
    <t>陆青娣</t>
  </si>
  <si>
    <t>15205854062</t>
  </si>
  <si>
    <t>2025-10-19 12:51:34</t>
  </si>
  <si>
    <t>2025-10-19 13:45:14</t>
  </si>
  <si>
    <t>JZT-V2B1S嵌入式家用燃气灶</t>
  </si>
  <si>
    <t>RQZ.00002</t>
  </si>
  <si>
    <t>9b40e4a4-a7d7-8125-11f0-aca714c4e43a</t>
  </si>
  <si>
    <t>JZT-V2B1S保内同型号换机（绍兴）</t>
  </si>
  <si>
    <t>绍兴市越城区观江园南园6-1401</t>
  </si>
  <si>
    <t>A20251019001740</t>
  </si>
  <si>
    <t>张建利</t>
  </si>
  <si>
    <t>13867162570</t>
  </si>
  <si>
    <t>2025-10-19 12:43:40</t>
  </si>
  <si>
    <t>2025-10-19 13:46:13</t>
  </si>
  <si>
    <t>2025-10-19 13:46:21</t>
  </si>
  <si>
    <t>9b40e4a4-a7d7-8125-11f0-aca56ba42c11</t>
  </si>
  <si>
    <t>萧山区宁围街道潮遇宁新里12-1-1004室</t>
  </si>
  <si>
    <t>A20251018005298</t>
  </si>
  <si>
    <t>于佳佳</t>
  </si>
  <si>
    <t>13505821276</t>
  </si>
  <si>
    <t>2025-10-19 12:39:18</t>
  </si>
  <si>
    <t>2025-10-19 12:39:28</t>
  </si>
  <si>
    <t>康山街道星汇半岛1期D3_2_304</t>
  </si>
  <si>
    <t>A20251019001780</t>
  </si>
  <si>
    <t>宋应学</t>
  </si>
  <si>
    <t>15867144182</t>
  </si>
  <si>
    <t>2025-10-19 12:34:45</t>
  </si>
  <si>
    <t>2025-10-19 12:34:55</t>
  </si>
  <si>
    <t>3000/10/19</t>
  </si>
  <si>
    <t>9b40e4a4-a7d7-8125-11f0-aca4c373a5f3</t>
  </si>
  <si>
    <t>杭州市余杭区纤石村7组113号</t>
  </si>
  <si>
    <t>A20250819001432C</t>
  </si>
  <si>
    <t>马强</t>
  </si>
  <si>
    <t>15267462050</t>
  </si>
  <si>
    <t>2025-10-19 12:21:26</t>
  </si>
  <si>
    <t>2025-10-19 12:30:05</t>
  </si>
  <si>
    <t>2025-10-19 12:30:11</t>
  </si>
  <si>
    <t>9b40e4a4-a7d7-8125-11f0-aca2e8b81f74</t>
  </si>
  <si>
    <t>政府以旧换新（转卖郭力琴）</t>
  </si>
  <si>
    <t>杭州市拱墅区方家花苑36-1-402</t>
  </si>
  <si>
    <t>补贴503.85元</t>
  </si>
  <si>
    <t>XSDD251019002</t>
  </si>
  <si>
    <t>2025-10-19 11:38:28</t>
  </si>
  <si>
    <t>2025-10-19 12:45:09</t>
  </si>
  <si>
    <t>2025-10-19 15:06:46</t>
  </si>
  <si>
    <t>DR1600SWI 饮水机</t>
  </si>
  <si>
    <t xml:space="preserve">DR1600SWI </t>
  </si>
  <si>
    <t>YSJ.00063</t>
  </si>
  <si>
    <t>9b40e4a4-a7d7-8125-11f0-ac9cf6eb6406</t>
  </si>
  <si>
    <t>TX2510190236</t>
  </si>
  <si>
    <t>方玉娟</t>
  </si>
  <si>
    <t>13505816583</t>
  </si>
  <si>
    <t>2025-10-19 11:31:16</t>
  </si>
  <si>
    <t>2025-10-19 11:31:31</t>
  </si>
  <si>
    <t>9b40e4a4-a7d7-8125-11f0-ac9bfdc1aa97</t>
  </si>
  <si>
    <t>杭州市滨江区新州花苑14-2-2401</t>
  </si>
  <si>
    <t>A20251019000697</t>
  </si>
  <si>
    <t>徐敏</t>
  </si>
  <si>
    <t>13575751820</t>
  </si>
  <si>
    <t>2025-10-19 11:11:20</t>
  </si>
  <si>
    <t>2025-10-19 11:44:16</t>
  </si>
  <si>
    <t>2025-10-19 11:11:49</t>
  </si>
  <si>
    <t xml:space="preserve">CTE-50J1佳尼特电热水器   </t>
  </si>
  <si>
    <t>CTE-50J1</t>
  </si>
  <si>
    <t>DR.00182</t>
  </si>
  <si>
    <t>9b40e4a4-a7d7-8125-11f0-ac98cc673095</t>
  </si>
  <si>
    <t>建国南苑10幢3单元407室</t>
  </si>
  <si>
    <t>10.20日下午安装，拆旧机送货安装免费?材料费另收用多少算多少安装师傅收?参加国补活动 送货安装联系人徐长根</t>
  </si>
  <si>
    <t>XSKPD42915</t>
  </si>
  <si>
    <t>Q251002264</t>
  </si>
  <si>
    <t>用户（姜维维）</t>
  </si>
  <si>
    <t>13968489998</t>
  </si>
  <si>
    <t>2025-10-19 10:22:26</t>
  </si>
  <si>
    <t>9b40e4a4-a7d7-8125-11f0-ac923c741c42</t>
  </si>
  <si>
    <t>CEWH-60P保外补差800元更换新机E60VDS（台州）</t>
  </si>
  <si>
    <t>台州市仙居县月塘村水底门路43号</t>
  </si>
  <si>
    <t>Q251002921</t>
  </si>
  <si>
    <t>徐佳</t>
  </si>
  <si>
    <t>15268246240</t>
  </si>
  <si>
    <t>2025-10-19 10:17:28</t>
  </si>
  <si>
    <t>9b40e4a4-a7d7-8125-11f0-ac918de33334</t>
  </si>
  <si>
    <t>KZQ45-M5Wi保内同型号换机（湖州）</t>
  </si>
  <si>
    <t>湖州市长兴区高家墩新村273号</t>
  </si>
  <si>
    <t>Q251002869</t>
  </si>
  <si>
    <t>陈莉</t>
  </si>
  <si>
    <t>15857532935</t>
  </si>
  <si>
    <t>2025-10-19 10:13:54</t>
  </si>
  <si>
    <t>9b40e4a4-a7d7-8125-11f0-ac910c02d6c8</t>
  </si>
  <si>
    <t>绍兴市上虞区上海花园5-2-802</t>
  </si>
  <si>
    <t>A20251018003005</t>
  </si>
  <si>
    <t>2025-10-18 15:18:31</t>
  </si>
  <si>
    <t>2025-10-18 15:23:23</t>
  </si>
  <si>
    <t>2025-10-18 15:18:41</t>
  </si>
  <si>
    <t>湖州市吴兴区云麓雅院8-308</t>
  </si>
  <si>
    <t>A20251018002824</t>
  </si>
  <si>
    <t>苏卫东</t>
  </si>
  <si>
    <t>13196045136</t>
  </si>
  <si>
    <t>2025-10-18 15:06:47</t>
  </si>
  <si>
    <t>2025-10-18 15:06:56</t>
  </si>
  <si>
    <t>0661aec7-657d-41cf-b61d-ee6124ea1eb4</t>
  </si>
  <si>
    <t>杭州市余杭区闲林街道金都雅苑和睦苑16_302</t>
  </si>
  <si>
    <t>补贴879.8元</t>
  </si>
  <si>
    <t>XSKPD42860</t>
  </si>
  <si>
    <t>A20251018002782</t>
  </si>
  <si>
    <t>陈谦茜</t>
  </si>
  <si>
    <t>15088673019</t>
  </si>
  <si>
    <t>2025-10-18 15:04:51</t>
  </si>
  <si>
    <t>2025-10-18 15:05:01</t>
  </si>
  <si>
    <t>da192805-2d0d-4137-bf20-26845b5903a5</t>
  </si>
  <si>
    <t>杭州市余杭区闲林街道浪漫和山4_1_701</t>
  </si>
  <si>
    <t>A20251018002875</t>
  </si>
  <si>
    <t>黄晓玲</t>
  </si>
  <si>
    <t>13757191915</t>
  </si>
  <si>
    <t>2025-10-18 15:02:59</t>
  </si>
  <si>
    <t>2025-10-18 15:05:32</t>
  </si>
  <si>
    <t>2025-10-18 15:05:40</t>
  </si>
  <si>
    <t>caab6438-2ec2-41dc-9b19-0b4c6ba470e6</t>
  </si>
  <si>
    <t>浙江省杭州市西湖区中冶锦绣公馆翠铭轩4_402</t>
  </si>
  <si>
    <t>XSKPD42859</t>
  </si>
  <si>
    <t>TX2510180461</t>
  </si>
  <si>
    <t>庞军林</t>
  </si>
  <si>
    <t>15658883718</t>
  </si>
  <si>
    <t>2025-10-18 14:34:33</t>
  </si>
  <si>
    <t>2025-10-18 14:34:41</t>
  </si>
  <si>
    <t>9cd6c7a3-825b-4f40-88fe-3e22c842d8c6</t>
  </si>
  <si>
    <t>杭州市江干区北营公寓9-1001</t>
  </si>
  <si>
    <t>杭州分部-丁云佳</t>
  </si>
  <si>
    <t>TX2510180524</t>
  </si>
  <si>
    <t>杭州源骏工业产品设计有限公司</t>
  </si>
  <si>
    <t>13858188826</t>
  </si>
  <si>
    <t>2025-10-18 14:34:11</t>
  </si>
  <si>
    <t>2025-10-18 14:34:25</t>
  </si>
  <si>
    <t>9b40e4a4-a7d7-8125-11f0-abec1ac33566</t>
  </si>
  <si>
    <t>杭州市西湖区求智巷5号3幢一单元502室</t>
  </si>
  <si>
    <t>TX2510180476</t>
  </si>
  <si>
    <t>莫寅兰</t>
  </si>
  <si>
    <t>15157322001</t>
  </si>
  <si>
    <t>2025-10-18 14:32:51</t>
  </si>
  <si>
    <t>2025-10-18 14:33:01</t>
  </si>
  <si>
    <t>3228041b-b346-47e9-b95c-2a5cd74a360b</t>
  </si>
  <si>
    <t>嘉兴市秀洲区王江泾长虹花园</t>
  </si>
  <si>
    <t>A20251018001957</t>
  </si>
  <si>
    <t>汪光荣</t>
  </si>
  <si>
    <t>13033616549</t>
  </si>
  <si>
    <t>2025-10-18 14:18:57</t>
  </si>
  <si>
    <t>2025-10-18 14:19:13</t>
  </si>
  <si>
    <t>2026/4/15</t>
  </si>
  <si>
    <t>e7466dac-e3c7-4db9-b410-9340fa8b9c58</t>
  </si>
  <si>
    <t>京漾东韵府5_1_2201</t>
  </si>
  <si>
    <t>LS000420251018000004</t>
  </si>
  <si>
    <t>A20251018002295</t>
  </si>
  <si>
    <t>陈兵</t>
  </si>
  <si>
    <t>13804642200</t>
  </si>
  <si>
    <t>2025-10-18 13:59:02</t>
  </si>
  <si>
    <t>2025-10-18 14:04:52</t>
  </si>
  <si>
    <t>2025-10-18 14:05:00</t>
  </si>
  <si>
    <t>9b40e4a4-a7d7-8125-11f0-abe747ca5bc3</t>
  </si>
  <si>
    <t>杭州市滨江区江南豪园16幢702室</t>
  </si>
  <si>
    <t>A20251018000622</t>
  </si>
  <si>
    <t>王</t>
  </si>
  <si>
    <t>13868278811</t>
  </si>
  <si>
    <t>2025-10-18 13:53:49</t>
  </si>
  <si>
    <t>2025-10-18 13:53:57</t>
  </si>
  <si>
    <t>拆旧，送货提前1小时通知客户</t>
  </si>
  <si>
    <t>湖州市长兴县君悦华府华盛苑7_1_1101</t>
  </si>
  <si>
    <t>TX2510180135</t>
  </si>
  <si>
    <t>汤灿锋</t>
  </si>
  <si>
    <t>13345819885</t>
  </si>
  <si>
    <t>2025-10-18 13:45:51</t>
  </si>
  <si>
    <t>2025-10-18 13:45:59</t>
  </si>
  <si>
    <t>ad8ba1f4-5fd5-478d-b82d-6a5f3f8e7088</t>
  </si>
  <si>
    <t>杭州市滨江区白马湖小区凤凰苑7-1-602</t>
  </si>
  <si>
    <t>萧山分部-陈杰</t>
  </si>
  <si>
    <t>TX2510180359</t>
  </si>
  <si>
    <t>陆连芳</t>
  </si>
  <si>
    <t>13957246711</t>
  </si>
  <si>
    <t>2025-10-18 13:43:54</t>
  </si>
  <si>
    <t>2025-10-18 13:44:02</t>
  </si>
  <si>
    <t>85bcbd0d-09e7-4dec-a536-200b5c6b2285</t>
  </si>
  <si>
    <t>湖州市吴兴区全区凤凰街道凤凰街道凯莱国际百合苑36-404</t>
  </si>
  <si>
    <t>湖州分部-邹福坤</t>
  </si>
  <si>
    <t>TX2510180384</t>
  </si>
  <si>
    <t>王坚</t>
  </si>
  <si>
    <t>18957193518</t>
  </si>
  <si>
    <t>2025-10-18 13:40:33</t>
  </si>
  <si>
    <t>2025-10-18 13:41:58</t>
  </si>
  <si>
    <t>8d497ecc-2649-4cdb-b5ec-6841027a6d0b</t>
  </si>
  <si>
    <t>杭州市上城区翰林花园15_1_201</t>
  </si>
  <si>
    <t>海钝分部-邹小丰</t>
  </si>
  <si>
    <t>TX2510170494</t>
  </si>
  <si>
    <t>13157597852</t>
  </si>
  <si>
    <t>2025-10-18 13:25:54</t>
  </si>
  <si>
    <t>2025-10-18 13:26:06</t>
  </si>
  <si>
    <t>9dbb95cc-b1ef-408b-9a3f-36e40e1aed24</t>
  </si>
  <si>
    <t>杭州市钱塘区下沙德信中外公寓16-1-1702</t>
  </si>
  <si>
    <t>A20251018001800</t>
  </si>
  <si>
    <t>常红银</t>
  </si>
  <si>
    <t>15958128642</t>
  </si>
  <si>
    <t>2025-10-18 12:52:57</t>
  </si>
  <si>
    <t>2025-10-18 13:40:12</t>
  </si>
  <si>
    <t>2025-10-18 13:41:30</t>
  </si>
  <si>
    <t>9b40e4a4-a7d7-8125-11f0-abddeaf183a6</t>
  </si>
  <si>
    <t>杭州市西湖区留下街道花牌楼74号</t>
  </si>
  <si>
    <t>A20251015006869R</t>
  </si>
  <si>
    <t>曹洋</t>
  </si>
  <si>
    <t>18814833660</t>
  </si>
  <si>
    <t>2025-10-18 12:47:37</t>
  </si>
  <si>
    <t>2025-10-18 12:51:18</t>
  </si>
  <si>
    <t>2025-10-18 12:51:19</t>
  </si>
  <si>
    <t>9b40e4a4-a7d7-8125-11f0-aa378250ac21</t>
  </si>
  <si>
    <t>ZJDB251016043安装受限，外包装完好，现退机退款</t>
  </si>
  <si>
    <t>杭州市上城区九堡街道合生创展名邸10-503</t>
  </si>
  <si>
    <t>ZJDB251016043安装受限，请检查外包装，现退机退款</t>
  </si>
  <si>
    <t>XSDD251018011</t>
  </si>
  <si>
    <t>2025-10-18 12:14:12</t>
  </si>
  <si>
    <t>2025-10-18 12:14:15</t>
  </si>
  <si>
    <t>b8c5cc79-bb6a-49cd-9bca-59a7aa47f2c1</t>
  </si>
  <si>
    <t>杭州市滨江区浦沿街道冠新佳苑西区9-1202</t>
  </si>
  <si>
    <t>XSDD251018010</t>
  </si>
  <si>
    <t>13735668715</t>
  </si>
  <si>
    <t>2025-10-18 12:11:32</t>
  </si>
  <si>
    <t>2025-10-18 12:11:34</t>
  </si>
  <si>
    <t>ac73388a-e108-465e-a81e-0583ff9a9693</t>
  </si>
  <si>
    <t>浙江省兰溪市翡翠苑11-1-902</t>
  </si>
  <si>
    <t>XSDD251018009</t>
  </si>
  <si>
    <t>叶丽娜</t>
  </si>
  <si>
    <t>13858991588</t>
  </si>
  <si>
    <t>2025-10-18 12:08:50</t>
  </si>
  <si>
    <t>2025-10-18 12:09:05</t>
  </si>
  <si>
    <t>4cf10f76-d496-407c-8c5f-bed37ea5af0e</t>
  </si>
  <si>
    <t>浙江省兰溪市香格里拉12-1504</t>
  </si>
  <si>
    <t>XSDD251018008</t>
  </si>
  <si>
    <t>2025-10-18 12:04:25</t>
  </si>
  <si>
    <t>2025-10-18 13:03:21</t>
  </si>
  <si>
    <t>2025-10-18 13:03:23</t>
  </si>
  <si>
    <t>L1PB26-V9燃气采暖炉WIFI（配烟管5520220）</t>
  </si>
  <si>
    <t>L1PB26-V9</t>
  </si>
  <si>
    <t>BGL.0.00386</t>
  </si>
  <si>
    <t>9b40e4a4-a7d7-8125-11f0-abd755b3c5b0</t>
  </si>
  <si>
    <t>壁挂炉</t>
  </si>
  <si>
    <t>A20251018001476</t>
  </si>
  <si>
    <t>吴利军</t>
  </si>
  <si>
    <t>13757150185</t>
  </si>
  <si>
    <t>2025-10-18 12:01:05</t>
  </si>
  <si>
    <t>2025-10-18 12:05:55</t>
  </si>
  <si>
    <t>2025-10-18 12:06:02</t>
  </si>
  <si>
    <t>b3e5a921-93d4-4d09-b26a-158a4b8bf36f</t>
  </si>
  <si>
    <t>杭州市西湖区枫华府第6_602</t>
  </si>
  <si>
    <t>货拉拉</t>
  </si>
  <si>
    <t>A20251018001172</t>
  </si>
  <si>
    <t>林雅琴</t>
  </si>
  <si>
    <t>15867143068</t>
  </si>
  <si>
    <t>2025-10-18 11:43:50</t>
  </si>
  <si>
    <t>2025-10-18 11:44:10</t>
  </si>
  <si>
    <t>9b40e4a4-a7d7-8125-11f0-abd43469fe5a</t>
  </si>
  <si>
    <t>九堡普福家园南区6_2_901</t>
  </si>
  <si>
    <t>A20251018001165</t>
  </si>
  <si>
    <t>2025-10-18 11:43:15</t>
  </si>
  <si>
    <t>2025-10-18 11:45:25</t>
  </si>
  <si>
    <t>9b40e4a4-a7d7-8125-11f0-abd448e36658</t>
  </si>
  <si>
    <t>中信银行扫码</t>
  </si>
  <si>
    <t>区九堡街道合生创展名邸10_503</t>
  </si>
  <si>
    <t>材料费另付 送EWH-6B2 拿回10B2公司</t>
  </si>
  <si>
    <t>A20251018001071</t>
  </si>
  <si>
    <t>苗天汉</t>
  </si>
  <si>
    <t>15824491418</t>
  </si>
  <si>
    <t>2025-10-18 11:29:50</t>
  </si>
  <si>
    <t>2025-10-18 11:30:56</t>
  </si>
  <si>
    <t>2025-10-18 11:31:19</t>
  </si>
  <si>
    <t>9b40e4a4-a7d7-8125-11f0-abd20a2569d1</t>
  </si>
  <si>
    <t>池塘庙路6号1单元306室(三里亭)</t>
  </si>
  <si>
    <t>;:;单师傅带单;:;;:;;:;;:;</t>
  </si>
  <si>
    <t>单师傅带单</t>
  </si>
  <si>
    <t>XSDD251018004</t>
  </si>
  <si>
    <t>陈小燕</t>
  </si>
  <si>
    <t>15958180856</t>
  </si>
  <si>
    <t>2025-10-18 11:21:39</t>
  </si>
  <si>
    <t>2025-10-18 11:21:42</t>
  </si>
  <si>
    <t>c712abf7-795d-4dcd-b5d5-3c3ba5230dad</t>
  </si>
  <si>
    <t>杭州市萧山区宁围街道宁牧鸿瑞府14-2001</t>
  </si>
  <si>
    <t>A20251017004444</t>
  </si>
  <si>
    <t>2025-10-18 09:50:31</t>
  </si>
  <si>
    <t>2025-10-19 16:12:37</t>
  </si>
  <si>
    <t>2025-10-18 09:50:41</t>
  </si>
  <si>
    <t>清江路望江新丰苑3_2_701</t>
  </si>
  <si>
    <t>TX2510170619</t>
  </si>
  <si>
    <t>潘小姐</t>
  </si>
  <si>
    <t>13606862987</t>
  </si>
  <si>
    <t>2025-10-18 08:29:12</t>
  </si>
  <si>
    <t>2025-10-18 08:29:38</t>
  </si>
  <si>
    <t>9b40e4a4-a7d7-8125-11f0-abb92e1af5b4</t>
  </si>
  <si>
    <t>台州市温岭市开元华庭苑2-2401</t>
  </si>
  <si>
    <t>TX2510170604</t>
  </si>
  <si>
    <t>张玉军</t>
  </si>
  <si>
    <t>13867309545</t>
  </si>
  <si>
    <t>2025-10-18 08:23:39</t>
  </si>
  <si>
    <t>2025-10-18 08:23:50</t>
  </si>
  <si>
    <t>9b40e4a4-a7d7-8125-11f0-abb8a4d4fa9d</t>
  </si>
  <si>
    <t>嘉兴市海盐县上城春天里9-1502</t>
  </si>
  <si>
    <t>TX2510170587</t>
  </si>
  <si>
    <t>王红</t>
  </si>
  <si>
    <t>13248447707</t>
  </si>
  <si>
    <t>2025-10-18 08:17:35</t>
  </si>
  <si>
    <t>2025-10-18 08:17:51</t>
  </si>
  <si>
    <t>9b40e4a4-a7d7-8125-11f0-abb7c6e6d536</t>
  </si>
  <si>
    <t>杭州市钱塘区河庄街道江曜景庭36-1-1101</t>
  </si>
  <si>
    <t>TX2510170581</t>
  </si>
  <si>
    <t>吴蕾</t>
  </si>
  <si>
    <t>13575784614</t>
  </si>
  <si>
    <t>2025-10-18 08:10:57</t>
  </si>
  <si>
    <t>2025-10-18 08:11:14</t>
  </si>
  <si>
    <t>9b40e4a4-a7d7-8125-11f0-abb6d8b1c06c</t>
  </si>
  <si>
    <t>湖州市吴兴区浅水湾15-606</t>
  </si>
  <si>
    <t>A20251017004252</t>
  </si>
  <si>
    <t>林先生</t>
  </si>
  <si>
    <t>18094711004</t>
  </si>
  <si>
    <t>2025-10-17 17:06:22</t>
  </si>
  <si>
    <t>2025-10-17 17:06:25</t>
  </si>
  <si>
    <t>f76d5013-30f2-48e9-8291-fec01a2d255e</t>
  </si>
  <si>
    <t>杭州市余杭区瓶窑街道南北乐章6_1_601</t>
  </si>
  <si>
    <t>XSKPD42231</t>
  </si>
  <si>
    <t>A20250719001685R</t>
  </si>
  <si>
    <t>2025-10-17 17:00:38</t>
  </si>
  <si>
    <t>2025-10-18 10:21:41</t>
  </si>
  <si>
    <t>2025-10-18 10:21:42</t>
  </si>
  <si>
    <t>fa920929-dee8-4dfe-842f-f830a30ea106</t>
  </si>
  <si>
    <t>空进空退，不发货（国补已倒票）</t>
  </si>
  <si>
    <t>XSDD251017023</t>
  </si>
  <si>
    <t>2025-10-17 16:48:25</t>
  </si>
  <si>
    <t>2025-10-17 16:48:29</t>
  </si>
  <si>
    <t>HPI-50D1.0B热泵电热水器</t>
  </si>
  <si>
    <t>HPI-50D1.0B</t>
  </si>
  <si>
    <t>YTRB.00006</t>
  </si>
  <si>
    <t>9b40e4a4-a7d7-8125-11f0-ab357b591a74</t>
  </si>
  <si>
    <t>杭州市萧山区鸿兴路418号</t>
  </si>
  <si>
    <t>9b40e4a4-a7d7-8125-11f0-ab359b09581f</t>
  </si>
  <si>
    <t>9b40e4a4-a7d7-8125-11f0-ab35a43df0e0</t>
  </si>
  <si>
    <t>9b40e4a4-a7d7-8125-11f0-ab35abf28bb7</t>
  </si>
  <si>
    <t>9b40e4a4-a7d7-8125-11f0-ab35b522f993</t>
  </si>
  <si>
    <t>9b40e4a4-a7d7-8125-11f0-ab35bb2e950d</t>
  </si>
  <si>
    <t>9b40e4a4-a7d7-8125-11f0-ab35bb2e9512</t>
  </si>
  <si>
    <t>JSLQ34-LJEWi燃气热水器</t>
  </si>
  <si>
    <t>JSLQ34-LJEWi</t>
  </si>
  <si>
    <t>RQRS.00052</t>
  </si>
  <si>
    <t>9b40e4a4-a7d7-8125-11f0-ab35c502a285</t>
  </si>
  <si>
    <t>9b40e4a4-a7d7-8125-11f0-ab35c502a286</t>
  </si>
  <si>
    <t>9b40e4a4-a7d7-8125-11f0-ab35d411d2d6</t>
  </si>
  <si>
    <t>9b40e4a4-a7d7-8125-11f0-ab35dd386898</t>
  </si>
  <si>
    <t>A20251017004014</t>
  </si>
  <si>
    <t>姚</t>
  </si>
  <si>
    <t>18720321388</t>
  </si>
  <si>
    <t>2025-10-17 16:38:16</t>
  </si>
  <si>
    <t>2025-10-17 16:38:19</t>
  </si>
  <si>
    <t>ff9634a5-6cb0-4985-8508-430f8b72a5d8</t>
  </si>
  <si>
    <t>兰溪市</t>
  </si>
  <si>
    <t>锦绣天城15_2_1502</t>
  </si>
  <si>
    <t>XSDD251017019</t>
  </si>
  <si>
    <t>18167226579</t>
  </si>
  <si>
    <t>2025-10-17 16:36:41</t>
  </si>
  <si>
    <t>2025-10-17 16:37:18</t>
  </si>
  <si>
    <t>2025-10-17 16:37:24</t>
  </si>
  <si>
    <t>6406784a-2a2e-4b4c-84ec-f9564cdb444c</t>
  </si>
  <si>
    <t>周萍18167226579</t>
  </si>
  <si>
    <t>宁波市余姚泗门镇春风江南苑28-101（周萍18167226579）</t>
  </si>
  <si>
    <t>XSKPD42190</t>
  </si>
  <si>
    <t>XSDD251017015</t>
  </si>
  <si>
    <t>高延飞</t>
  </si>
  <si>
    <t>13906539068</t>
  </si>
  <si>
    <t>2025-10-17 16:16:57</t>
  </si>
  <si>
    <t>2025-10-17 16:38:01</t>
  </si>
  <si>
    <t>9b40e4a4-a7d7-8125-11f0-ab313e4cc426</t>
  </si>
  <si>
    <t>杭州市拱墅区现代名苑8_2_2103</t>
  </si>
  <si>
    <t>A20251017003786</t>
  </si>
  <si>
    <t>2025-10-17 16:11:06</t>
  </si>
  <si>
    <t>2025-10-17 16:14:09</t>
  </si>
  <si>
    <t>9b40e4a4-a7d7-8125-11f0-ab305037762c</t>
  </si>
  <si>
    <t>现代名苑8_2_2103</t>
  </si>
  <si>
    <t>拆旧机送货安装免费，材料费实用实收，安装师傅收取</t>
  </si>
  <si>
    <t>XSKPD42914</t>
  </si>
  <si>
    <t>A20250719001685C</t>
  </si>
  <si>
    <t>戚明火</t>
  </si>
  <si>
    <t>2025-10-17 15:55:03</t>
  </si>
  <si>
    <t>2025-10-17 16:51:37</t>
  </si>
  <si>
    <t>2025-10-17 16:53:00</t>
  </si>
  <si>
    <t>d7561769-4ad8-47f0-9d2a-63656e140c38</t>
  </si>
  <si>
    <t>补贴595元/空进空退 不发货（国补倒票）</t>
  </si>
  <si>
    <t>XSKPD42882</t>
  </si>
  <si>
    <t>XSDD251017013</t>
  </si>
  <si>
    <t>朱海燕</t>
  </si>
  <si>
    <t>13506857485</t>
  </si>
  <si>
    <t>2025-10-17 15:34:32</t>
  </si>
  <si>
    <t>2025-10-17 15:36:24</t>
  </si>
  <si>
    <t>2025-10-17 15:36:30</t>
  </si>
  <si>
    <t>CEWH-60BS-B储水电热水器</t>
  </si>
  <si>
    <t>CEWH-60BS-B</t>
  </si>
  <si>
    <t>DR.01.00001</t>
  </si>
  <si>
    <t>9b40e4a4-a7d7-8125-11f0-ab2b7aa30311</t>
  </si>
  <si>
    <t>B品机条码BAMH2406010204/王卫锋13506857485/黄振丰13777301652</t>
  </si>
  <si>
    <t>13777301652</t>
  </si>
  <si>
    <t>杭州市诸暨市山下湖镇新桔城义燕村（王卫锋13506857485/黄振丰13777301652）</t>
  </si>
  <si>
    <t>B品机条码BAMH2406010204//王卫锋13506857485/黄振丰13777301652</t>
  </si>
  <si>
    <t>TX2510160425C</t>
  </si>
  <si>
    <t>蒋永方</t>
  </si>
  <si>
    <t>13958016753</t>
  </si>
  <si>
    <t>2025-10-17 15:33:49</t>
  </si>
  <si>
    <t>2025-10-17 15:33:56</t>
  </si>
  <si>
    <t>050e6c7d-96af-4845-b908-ea2c60c79205</t>
  </si>
  <si>
    <t>TX2510160425</t>
  </si>
  <si>
    <t>杭州市拱墅区安康路方家花苑西区 方家花苑西区-29幢</t>
  </si>
  <si>
    <t>TX2510160425R</t>
  </si>
  <si>
    <t>2025-10-17 15:32:35</t>
  </si>
  <si>
    <t>2025-10-17 15:35:26</t>
  </si>
  <si>
    <t>2025-10-17 15:35:27</t>
  </si>
  <si>
    <t>3b696fcc-f70f-4f49-8f58-577cae6906ae</t>
  </si>
  <si>
    <t>型号开错</t>
  </si>
  <si>
    <t>A20251017002408</t>
  </si>
  <si>
    <t>杭州芸溪物业服务有限公司</t>
  </si>
  <si>
    <t>15905818351</t>
  </si>
  <si>
    <t>2025-10-17 14:57:51</t>
  </si>
  <si>
    <t>2025-10-17 14:57:59</t>
  </si>
  <si>
    <t>07b767c6-7ef8-4fed-86cc-5730fdd61553</t>
  </si>
  <si>
    <t>LS000420251005000012</t>
  </si>
  <si>
    <t>杭州市西湖区云浦佳苑二区12_3_1204</t>
  </si>
  <si>
    <t>A20251017002141</t>
  </si>
  <si>
    <t>汤斌斌</t>
  </si>
  <si>
    <t>13967122547</t>
  </si>
  <si>
    <t>2025-10-17 14:56:21</t>
  </si>
  <si>
    <t>2025-10-17 14:56:29</t>
  </si>
  <si>
    <t>ad35f2b7-774b-4a22-ae48-0f5766f7d6d6</t>
  </si>
  <si>
    <t>LS000420251010000002</t>
  </si>
  <si>
    <t>杭州市萧山区潮竞云望城三期8_2_1403</t>
  </si>
  <si>
    <t>A20251017002165</t>
  </si>
  <si>
    <t>裘骏萍</t>
  </si>
  <si>
    <t>13336008582</t>
  </si>
  <si>
    <t>2025-10-17 14:52:19</t>
  </si>
  <si>
    <t>2025-10-17 14:52:26</t>
  </si>
  <si>
    <t>2026/4/14</t>
  </si>
  <si>
    <t>7898ebcc-e16e-4e7d-a094-a93d0e73f5df</t>
  </si>
  <si>
    <t>青雅荷塘府10_304</t>
  </si>
  <si>
    <t>LS000420251012000010</t>
  </si>
  <si>
    <t>A20251017002303</t>
  </si>
  <si>
    <t>金哲厚</t>
  </si>
  <si>
    <t>13735814193</t>
  </si>
  <si>
    <t>2025-10-17 14:50:50</t>
  </si>
  <si>
    <t>2025-10-17 14:51:02</t>
  </si>
  <si>
    <t>c85f5685-7c97-416d-8313-dc427003e4c7</t>
  </si>
  <si>
    <t>LS000420251015000005</t>
  </si>
  <si>
    <t>杭州市萧山区潮竞云临北苑11_3_1202</t>
  </si>
  <si>
    <t>A20251017002294</t>
  </si>
  <si>
    <t>凌珠</t>
  </si>
  <si>
    <t>13306521007</t>
  </si>
  <si>
    <t>2025-10-17 14:49:06</t>
  </si>
  <si>
    <t>2025-10-17 14:49:28</t>
  </si>
  <si>
    <t>44660a89-247d-4efa-b0b9-126dde220a92</t>
  </si>
  <si>
    <t>LS000420251015000003</t>
  </si>
  <si>
    <t>杭州市萧山区山河锦旭府6_1_902</t>
  </si>
  <si>
    <t>A20251017002152</t>
  </si>
  <si>
    <t>2025-10-17 14:47:26</t>
  </si>
  <si>
    <t>2025-10-17 14:55:02</t>
  </si>
  <si>
    <t>2025-10-17 14:47:35</t>
  </si>
  <si>
    <t>439206cf-ce65-414b-b8f0-4b400f9f8c10</t>
  </si>
  <si>
    <t>LS000420251010000001</t>
  </si>
  <si>
    <t>杭州市萧山区潮竞云望城三期7_1_801</t>
  </si>
  <si>
    <t>A20251017002871</t>
  </si>
  <si>
    <t>钟明亮</t>
  </si>
  <si>
    <t>13600514329</t>
  </si>
  <si>
    <t>2025-10-17 14:40:25</t>
  </si>
  <si>
    <t>2025-10-17 15:09:41</t>
  </si>
  <si>
    <t>2025-10-17 15:09:48</t>
  </si>
  <si>
    <t>29e0f9d1-60b1-45f2-8e91-2125274f6484</t>
  </si>
  <si>
    <t>送货地址:浙江省杭州市钱塘区下沙街道下沙路619号A315_1</t>
  </si>
  <si>
    <t>TX2510170349</t>
  </si>
  <si>
    <t>陈祥艳</t>
  </si>
  <si>
    <t>13357102949</t>
  </si>
  <si>
    <t>2025-10-17 14:38:54</t>
  </si>
  <si>
    <t>2025-10-17 14:39:03</t>
  </si>
  <si>
    <t>5d8105e3-df81-447d-971e-0bb9f93a4fda</t>
  </si>
  <si>
    <t>杭州市滨江区江南文苑9幢1单元1302室</t>
  </si>
  <si>
    <t>A20251017002312</t>
  </si>
  <si>
    <t>陈吴寅</t>
  </si>
  <si>
    <t>13606707998</t>
  </si>
  <si>
    <t>2025-10-17 14:38:51</t>
  </si>
  <si>
    <t>2025-10-17 14:38:59</t>
  </si>
  <si>
    <t>d5ef2a82-bcd8-4c9a-a639-9b1b995b1c54</t>
  </si>
  <si>
    <t>近江七园10_1_1101</t>
  </si>
  <si>
    <t>LS000420251017000008</t>
  </si>
  <si>
    <t>A20251104005785</t>
  </si>
  <si>
    <t>戴林荣</t>
  </si>
  <si>
    <t>13626713128</t>
  </si>
  <si>
    <t>2025-10-17 14:36:19</t>
  </si>
  <si>
    <t>2025-11-05 08:44:07</t>
  </si>
  <si>
    <t>2025-11-05 08:44:15</t>
  </si>
  <si>
    <t>2026/5/2</t>
  </si>
  <si>
    <t>2026/5/3</t>
  </si>
  <si>
    <t>c3d69e7b-46f3-4737-9dec-307a4343d8d3</t>
  </si>
  <si>
    <t>采荷清雅荷塘府12_1201</t>
  </si>
  <si>
    <t>LS000420251014000019</t>
  </si>
  <si>
    <t>TX2510170375</t>
  </si>
  <si>
    <t>尤丽君</t>
  </si>
  <si>
    <t>13567115851</t>
  </si>
  <si>
    <t>2025-10-17 14:35:58</t>
  </si>
  <si>
    <t>2025-10-17 14:36:18</t>
  </si>
  <si>
    <t>8ff09458-9059-4e8d-adef-9133b4d35c4d</t>
  </si>
  <si>
    <t>杭州市临平区东湖街道红丰村东罗庄122号</t>
  </si>
  <si>
    <t>A20251017002206</t>
  </si>
  <si>
    <t>唐慧娟</t>
  </si>
  <si>
    <t>13600519980</t>
  </si>
  <si>
    <t>2025-10-17 14:34:36</t>
  </si>
  <si>
    <t>2025-10-17 14:34:43</t>
  </si>
  <si>
    <t>9b40e4a4-a7d7-8125-11f0-ab23219a11a7</t>
  </si>
  <si>
    <t>LS000420251012000031</t>
  </si>
  <si>
    <t>杭州市临安区颐和山庄B4_3_506</t>
  </si>
  <si>
    <t>TX2510170166</t>
  </si>
  <si>
    <t>金爱钗</t>
  </si>
  <si>
    <t>15157728017</t>
  </si>
  <si>
    <t>2025-10-17 13:20:02</t>
  </si>
  <si>
    <t>2025-10-17 13:20:25</t>
  </si>
  <si>
    <t>05471369-f834-479b-8f7e-33ee7ee4971a</t>
  </si>
  <si>
    <t>温州市龙湾区永中街道万瑞嘉园6-202室</t>
  </si>
  <si>
    <t>TX2510170177</t>
  </si>
  <si>
    <t>粱倩</t>
  </si>
  <si>
    <t>18667931129</t>
  </si>
  <si>
    <t>2025-10-17 13:18:21</t>
  </si>
  <si>
    <t>2025-10-17 13:18:49</t>
  </si>
  <si>
    <t>0ff16240-3ca1-4a61-acd3-d6f59357c257</t>
  </si>
  <si>
    <t>浙江杭州市余杭区草荡苑北区7_1_601</t>
  </si>
  <si>
    <t>Q251002594</t>
  </si>
  <si>
    <t>赵佳杰</t>
  </si>
  <si>
    <t>13586373834</t>
  </si>
  <si>
    <t>2025-10-17 13:16:23</t>
  </si>
  <si>
    <t>2025-10-17 13:24:14</t>
  </si>
  <si>
    <t xml:space="preserve">JSQ31-T2C佳尼特燃气热水器 </t>
  </si>
  <si>
    <t>JSQ31-T2C</t>
  </si>
  <si>
    <t>RR.01.00010</t>
  </si>
  <si>
    <t>燃气</t>
  </si>
  <si>
    <t>9b40e4a4-a7d7-8125-11f0-ab18111c6a1d</t>
  </si>
  <si>
    <t>JSQ31-T2C保内退机（嘉兴神川）</t>
  </si>
  <si>
    <t>嘉兴市乍浦镇中山花苑37幢1单元190</t>
  </si>
  <si>
    <t>嘉兴市南湖区广穹路82号8号楼213室 陈龙 13732570222</t>
  </si>
  <si>
    <t>佳尼特燃气热水器</t>
  </si>
  <si>
    <t>TX2510170306</t>
  </si>
  <si>
    <t>徐红燕</t>
  </si>
  <si>
    <t>15868116467</t>
  </si>
  <si>
    <t>2025-10-17 13:16:05</t>
  </si>
  <si>
    <t>2025-10-17 13:16:51</t>
  </si>
  <si>
    <t>55c0757f-d3cf-4b80-9a47-f8dc4e6216f4</t>
  </si>
  <si>
    <t>浙江杭州市萧山区进化镇太平桥村大岩128号</t>
  </si>
  <si>
    <t>TX2510170098</t>
  </si>
  <si>
    <t>沈荣祥</t>
  </si>
  <si>
    <t>13003692613</t>
  </si>
  <si>
    <t>2025-10-17 13:12:34</t>
  </si>
  <si>
    <t>2025-10-17 13:13:09</t>
  </si>
  <si>
    <t>9b40e4a4-a7d7-8125-11f0-ab17c0bbbbbb</t>
  </si>
  <si>
    <t>杭州市滨江区寰宇天下[D区]12-1-702</t>
  </si>
  <si>
    <t>A20251017001883</t>
  </si>
  <si>
    <t>徐大卫</t>
  </si>
  <si>
    <t>13588880066</t>
  </si>
  <si>
    <t>2025-10-17 13:12:06</t>
  </si>
  <si>
    <t>2025-10-17 13:12:41</t>
  </si>
  <si>
    <t>9b40e4a4-a7d7-8125-11f0-ab1786ced9bc</t>
  </si>
  <si>
    <t>杭州市滨江区浦沿街道江斓映象府8-1102</t>
  </si>
  <si>
    <t>Q251002306</t>
  </si>
  <si>
    <t>朱女士</t>
  </si>
  <si>
    <t>13588083283</t>
  </si>
  <si>
    <t>2025-10-17 13:11:45</t>
  </si>
  <si>
    <t>2025-10-17 13:24:38</t>
  </si>
  <si>
    <t>2025-10-17 13:24:39</t>
  </si>
  <si>
    <t>EWH-60HGAWi壁挂电热水器</t>
  </si>
  <si>
    <t>EWH-60HGAWi</t>
  </si>
  <si>
    <t>DRSQ.00068</t>
  </si>
  <si>
    <t>9b40e4a4-a7d7-8125-11f0-ab1786ced9bb</t>
  </si>
  <si>
    <t>旧机EWH-50H10保内更换新机：EWH-60HGAWi（杭州）</t>
  </si>
  <si>
    <t>杭州市拱墅区大浒东苑13-1-802</t>
  </si>
  <si>
    <t>TX2510170057</t>
  </si>
  <si>
    <t>曹舒澜</t>
  </si>
  <si>
    <t>18668187377</t>
  </si>
  <si>
    <t>2025-10-17 13:08:56</t>
  </si>
  <si>
    <t>2025-10-17 13:09:35</t>
  </si>
  <si>
    <t>9b40e4a4-a7d7-8125-11f0-ab174d2e3d45</t>
  </si>
  <si>
    <t>嘉兴市海宁长安镇开元路长安华府21_1401</t>
  </si>
  <si>
    <t>A20251017002166</t>
  </si>
  <si>
    <t>2025-10-17 13:08:16</t>
  </si>
  <si>
    <t>2025-11-04 10:23:32</t>
  </si>
  <si>
    <t>2025-10-17 13:08:26</t>
  </si>
  <si>
    <t>8d0664e2-5e5c-4f8d-9c3f-5d9bf3b760d7</t>
  </si>
  <si>
    <t>A20251017002013</t>
  </si>
  <si>
    <t>鲁迁</t>
  </si>
  <si>
    <t>13958058865</t>
  </si>
  <si>
    <t>2025-10-17 12:54:55</t>
  </si>
  <si>
    <t>2025-10-17 12:55:06</t>
  </si>
  <si>
    <t>df09f594-7f74-4c5b-b2ad-02656f17f40b</t>
  </si>
  <si>
    <t>杭州市西湖区世纪新城西区31幢1704室</t>
  </si>
  <si>
    <t>XSKPD42204</t>
  </si>
  <si>
    <t>A20251017001720</t>
  </si>
  <si>
    <t>张晓莉</t>
  </si>
  <si>
    <t>18119944112</t>
  </si>
  <si>
    <t>2025-10-17 12:02:17</t>
  </si>
  <si>
    <t>2025-10-17 12:59:17</t>
  </si>
  <si>
    <t>2025-10-17 12:59:27</t>
  </si>
  <si>
    <t>c4776546-d41f-431d-99cf-db6811466ce7</t>
  </si>
  <si>
    <t>杭州市拱墅区申花路申花印月1_1010</t>
  </si>
  <si>
    <t>补贴109.35元</t>
  </si>
  <si>
    <t>XSKPD42858</t>
  </si>
  <si>
    <t>XSDD250819010R</t>
  </si>
  <si>
    <t>夏顺兰</t>
  </si>
  <si>
    <t>13003695518</t>
  </si>
  <si>
    <t>2025-10-17 10:39:06</t>
  </si>
  <si>
    <t>2025-10-17 13:26:27</t>
  </si>
  <si>
    <t>2025-10-17 13:26:28</t>
  </si>
  <si>
    <t>JSQ26-ESCAi 燃气快速热水器通用防冻</t>
  </si>
  <si>
    <t>JSQ26-ESCAi</t>
  </si>
  <si>
    <t>RQRS.00017</t>
  </si>
  <si>
    <t>9b40e4a4-a7d7-8125-11f0-7cbd1dba24f9</t>
  </si>
  <si>
    <t>开通临时额度/空进空退，已送货，现退，已国补倒票</t>
  </si>
  <si>
    <t>2025/8/19</t>
  </si>
  <si>
    <t>杭州市上城区甬江嘉院5幢2单元1004室</t>
  </si>
  <si>
    <t>空进空退，已送货，现退，已国补倒票</t>
  </si>
  <si>
    <t>XSDD251017006</t>
  </si>
  <si>
    <t>姚其良</t>
  </si>
  <si>
    <t>15088782863</t>
  </si>
  <si>
    <t>2025-10-17 10:34:21</t>
  </si>
  <si>
    <t>2025-10-17 10:34:24</t>
  </si>
  <si>
    <t>304eac29-b0db-4f69-80af-74f3dc219774</t>
  </si>
  <si>
    <t>15967324938</t>
  </si>
  <si>
    <t>杭州市临平区运河镇戚家桥3组53号</t>
  </si>
  <si>
    <t>XSDD250819010D</t>
  </si>
  <si>
    <t>2025-10-17 10:16:57</t>
  </si>
  <si>
    <t>2025-10-17 12:23:39</t>
  </si>
  <si>
    <t>2025-10-17 13:26:02</t>
  </si>
  <si>
    <t>61af56f8-dda2-4ce4-9cf5-b1e3247aca4b</t>
  </si>
  <si>
    <t>（空进空退不发货，已国补倒票）</t>
  </si>
  <si>
    <t>XSDD250819010C</t>
  </si>
  <si>
    <t>2025-10-17 10:15:47</t>
  </si>
  <si>
    <t>2025-10-17 12:24:28</t>
  </si>
  <si>
    <t>422f09f4-0119-4b5e-94af-b007b5f2c734</t>
  </si>
  <si>
    <t>政府以旧换新（空进空退不发货，已国补倒票）</t>
  </si>
  <si>
    <t>补贴600元/（空进空退不发货，已国补倒票）</t>
  </si>
  <si>
    <t>XSKPD42912</t>
  </si>
  <si>
    <t>XSDD251017004</t>
  </si>
  <si>
    <t>郑星</t>
  </si>
  <si>
    <t>13285702223</t>
  </si>
  <si>
    <t>2025-10-17 10:08:12</t>
  </si>
  <si>
    <t>2025-10-17 13:30:08</t>
  </si>
  <si>
    <t>b84583fe-4e5d-4f1a-9d80-851db0bd7a32</t>
  </si>
  <si>
    <t>金华市衢州市柯城区新凤朝国际馆1038号史密斯专卖店</t>
  </si>
  <si>
    <t>XSDD251017003</t>
  </si>
  <si>
    <t>何晨</t>
  </si>
  <si>
    <t>18868051733</t>
  </si>
  <si>
    <t>2025-10-17 10:07:16</t>
  </si>
  <si>
    <t>2d503ff8-1c66-41a9-ae17-31375054a2f2</t>
  </si>
  <si>
    <t>金华市衢州市衢江区沈家苑17栋一单元602</t>
  </si>
  <si>
    <t>A20251017000728</t>
  </si>
  <si>
    <t>罗雯</t>
  </si>
  <si>
    <t>15055966333</t>
  </si>
  <si>
    <t>2025-10-17 09:38:46</t>
  </si>
  <si>
    <t>2025-10-17 09:38:50</t>
  </si>
  <si>
    <t>7147a8d3-9637-4023-b389-8c5a84709a2b</t>
  </si>
  <si>
    <t>杭州市余杭区风雅乐府19_2_3001</t>
  </si>
  <si>
    <t>TX2510160511</t>
  </si>
  <si>
    <t>倪建林</t>
  </si>
  <si>
    <t>13806739835</t>
  </si>
  <si>
    <t>2025-10-17 09:36:42</t>
  </si>
  <si>
    <t>2025-10-17 09:36:59</t>
  </si>
  <si>
    <t>f1d7cabc-b667-45ab-ae57-473c3f21a506</t>
  </si>
  <si>
    <t>嘉兴市海盐县百步镇五丰村10组</t>
  </si>
  <si>
    <t>TX2510160586</t>
  </si>
  <si>
    <t>夏晓曙</t>
  </si>
  <si>
    <t>18857261627</t>
  </si>
  <si>
    <t>2025-10-17 09:33:35</t>
  </si>
  <si>
    <t>2025-10-17 09:34:16</t>
  </si>
  <si>
    <t>9b40e4a4-a7d7-8125-11f0-aaf9396ba343</t>
  </si>
  <si>
    <t>湖州市吴兴区莲花庄小区9一302</t>
  </si>
  <si>
    <t>A20251016005271</t>
  </si>
  <si>
    <t>周建</t>
  </si>
  <si>
    <t>18042018900</t>
  </si>
  <si>
    <t>2025-10-17 08:39:19</t>
  </si>
  <si>
    <t>2025-10-17 08:39:33</t>
  </si>
  <si>
    <t>9b40e4a4-a7d7-8125-11f0-aaf18ef2447c</t>
  </si>
  <si>
    <t>半山街道河畔居7栋3单元501室,13757124203</t>
  </si>
  <si>
    <t>Q251002549</t>
  </si>
  <si>
    <t>寿嘉杰</t>
  </si>
  <si>
    <t>18868009896</t>
  </si>
  <si>
    <t>2025-10-17 08:31:07</t>
  </si>
  <si>
    <t>2025-10-17 10:28:47</t>
  </si>
  <si>
    <t>2025-10-17 10:28:48</t>
  </si>
  <si>
    <t>9b40e4a4-a7d7-8125-11f0-aaf02ce8c13b</t>
  </si>
  <si>
    <t>PF-DA1保内同型号换机（绍兴）</t>
  </si>
  <si>
    <t>绍兴市大坂绿园9-901</t>
  </si>
  <si>
    <t>绍兴市二环北路正大装饰城四楼史密斯售后  闵富 18042172006</t>
  </si>
  <si>
    <t>TX2510160483</t>
  </si>
  <si>
    <t>13588163151</t>
  </si>
  <si>
    <t>2025-10-16 16:32:03</t>
  </si>
  <si>
    <t>2025-10-16 16:32:14</t>
  </si>
  <si>
    <t>62b32d9a-5380-4695-bf80-9ca8ed396b22</t>
  </si>
  <si>
    <t>杭州市拱墅区北景园都市公园1幢1单元302</t>
  </si>
  <si>
    <t>2025年10月客户结算(换新92）</t>
  </si>
  <si>
    <t>XSKPD42221</t>
  </si>
  <si>
    <t>A20251016004214</t>
  </si>
  <si>
    <t>朱维明</t>
  </si>
  <si>
    <t>13588163990</t>
  </si>
  <si>
    <t>2025-10-16 16:11:16</t>
  </si>
  <si>
    <t>2025-10-16 16:11:33</t>
  </si>
  <si>
    <t>9b40e4a4-a7d7-8125-11f0-aa674b8dbf7c</t>
  </si>
  <si>
    <t>杭州市滨江区浦沿街道景江苑3-1-601</t>
  </si>
  <si>
    <t>A20251015004649</t>
  </si>
  <si>
    <t>2025-10-16 16:06:28</t>
  </si>
  <si>
    <t>2025-10-24 17:05:30</t>
  </si>
  <si>
    <t>2025-10-16 16:11:34</t>
  </si>
  <si>
    <t>皮市巷59号2单元303室</t>
  </si>
  <si>
    <t>2025/10/16 12:24:55</t>
  </si>
  <si>
    <t>XSDD251016025</t>
  </si>
  <si>
    <t>林文</t>
  </si>
  <si>
    <t>13566100095</t>
  </si>
  <si>
    <t>2025-10-16 15:33:25</t>
  </si>
  <si>
    <t>2025-10-16 15:33:36</t>
  </si>
  <si>
    <t>2025/9/27</t>
  </si>
  <si>
    <t>e3b9aa48-1ced-4b1b-a4fd-eb4b898c2fbc</t>
  </si>
  <si>
    <t>温州市灵溪镇玉苍峰汇15-2101室</t>
  </si>
  <si>
    <t>A20251016003587</t>
  </si>
  <si>
    <t>杨红伟</t>
  </si>
  <si>
    <t>13906518292</t>
  </si>
  <si>
    <t>2025-10-16 15:24:27</t>
  </si>
  <si>
    <t>2025-10-16 15:24:43</t>
  </si>
  <si>
    <t>9b40e4a4-a7d7-8125-11f0-aa6086ac149a</t>
  </si>
  <si>
    <t>运新花苑一区9幢1单元302,</t>
  </si>
  <si>
    <t>XSDD251016024</t>
  </si>
  <si>
    <t>卢焕</t>
  </si>
  <si>
    <t>18969002323</t>
  </si>
  <si>
    <t>2025-10-16 15:16:23</t>
  </si>
  <si>
    <t>2025-10-16 15:16:25</t>
  </si>
  <si>
    <t>JSQ31-ESCWi  燃气快速热水器</t>
  </si>
  <si>
    <t>JSQ31-ESCWi</t>
  </si>
  <si>
    <t>RQRS.00019</t>
  </si>
  <si>
    <t>b32d9193-ff6d-4262-b573-5a6f71bccf06</t>
  </si>
  <si>
    <t>杭州市临平区鼎湖未来云城9-1802</t>
  </si>
  <si>
    <t>A20251016003515</t>
  </si>
  <si>
    <t>楼煜楠</t>
  </si>
  <si>
    <t>18768145710</t>
  </si>
  <si>
    <t>2025-10-16 15:01:18</t>
  </si>
  <si>
    <t>2025-10-16 15:01:23</t>
  </si>
  <si>
    <t>fc936995-7535-423c-b9a5-8f5d4b726478</t>
  </si>
  <si>
    <t>杭州市萧山区蜀山街道湘水名庭16-3101</t>
  </si>
  <si>
    <t>2025-10-16 14:38:45</t>
  </si>
  <si>
    <t>2025-10-16 14:38:54</t>
  </si>
  <si>
    <t>A20251016003020</t>
  </si>
  <si>
    <t>孙志佳</t>
  </si>
  <si>
    <t>18067974675</t>
  </si>
  <si>
    <t>2025-10-16 14:17:22</t>
  </si>
  <si>
    <t>2025-10-16 14:45:35</t>
  </si>
  <si>
    <t>2025-10-16 14:45:43</t>
  </si>
  <si>
    <t>9b40e4a4-a7d7-8125-11f0-aa57a547a99d</t>
  </si>
  <si>
    <t>上城区红梅社区三里亭三区二十三幢二单元六零三。</t>
  </si>
  <si>
    <t>XSKPD42205</t>
  </si>
  <si>
    <t>A20250712005748R</t>
  </si>
  <si>
    <t>刘勒</t>
  </si>
  <si>
    <t>13867133070</t>
  </si>
  <si>
    <t>2025-10-16 14:15:29</t>
  </si>
  <si>
    <t>2025-10-16 14:46:09</t>
  </si>
  <si>
    <t>1caea257-dcb3-4056-82a0-41b50023a69b</t>
  </si>
  <si>
    <t>2025/7/12</t>
  </si>
  <si>
    <t>杭州市萧山区富士金马公寓人民路723号</t>
  </si>
  <si>
    <t>XSDD251016017</t>
  </si>
  <si>
    <t>13056960869</t>
  </si>
  <si>
    <t>2025-10-16 13:56:48</t>
  </si>
  <si>
    <t>2025-10-16 13:58:50</t>
  </si>
  <si>
    <t>2025-10-16 13:58:57</t>
  </si>
  <si>
    <t>EMGP-50C燃气容积热水器（含风机附件箱，共两件）</t>
  </si>
  <si>
    <t>EMGP-50C</t>
  </si>
  <si>
    <t>RQ.00007</t>
  </si>
  <si>
    <t>9b40e4a4-a7d7-8125-11f0-aa54c4d840f9</t>
  </si>
  <si>
    <t>邱银红13056960869</t>
  </si>
  <si>
    <t>宁波市江北区天合家园5幢902室</t>
  </si>
  <si>
    <t>XSKPD42176</t>
  </si>
  <si>
    <t>XSDD251016016</t>
  </si>
  <si>
    <t>郑先生</t>
  </si>
  <si>
    <t>18157928933</t>
  </si>
  <si>
    <t>2025-10-16 13:53:32</t>
  </si>
  <si>
    <t>2025-10-16 14:13:57</t>
  </si>
  <si>
    <t>33b26878-56d2-4905-a181-d5cc9f36e85f</t>
  </si>
  <si>
    <t>浙江省兰溪市上华街道香格里拉（天御园）7—2一1602</t>
  </si>
  <si>
    <t>TX2510160373</t>
  </si>
  <si>
    <t>沈国英</t>
  </si>
  <si>
    <t>13588243659</t>
  </si>
  <si>
    <t>2025-10-16 13:49:18</t>
  </si>
  <si>
    <t>2025-10-16 13:49:42</t>
  </si>
  <si>
    <t>62bb8b68-d212-4d26-8664-6e9f884e1d51</t>
  </si>
  <si>
    <t>杭州市西湖区蒋村街道蒋村花园兴达苑31_1_202</t>
  </si>
  <si>
    <t>XSDD251016014</t>
  </si>
  <si>
    <t>孙淑芸</t>
  </si>
  <si>
    <t>13588831203</t>
  </si>
  <si>
    <t>2025-10-16 13:44:01</t>
  </si>
  <si>
    <t>2025-10-16 15:09:59</t>
  </si>
  <si>
    <t>2025-10-16 15:13:58</t>
  </si>
  <si>
    <t>0aa57412-69e8-4bc9-8dbf-032f9efed244</t>
  </si>
  <si>
    <t>10.16支付宝242</t>
  </si>
  <si>
    <t>杭州市余杭区西溪山庄品霞苑38_801</t>
  </si>
  <si>
    <t>XSKPD42857</t>
  </si>
  <si>
    <t>A20251016002550</t>
  </si>
  <si>
    <t>2025-10-16 13:43:13</t>
  </si>
  <si>
    <t>2025-10-16 15:09:35</t>
  </si>
  <si>
    <t>9b40e4a4-a7d7-8125-11f0-aa52c36671c1</t>
  </si>
  <si>
    <t>补贴678.8元</t>
  </si>
  <si>
    <t>XSKPD42856</t>
  </si>
  <si>
    <t>A20250712005748C</t>
  </si>
  <si>
    <t>2025-10-16 13:36:30</t>
  </si>
  <si>
    <t>2025-10-16 14:01:23</t>
  </si>
  <si>
    <t>2025-10-16 14:01:31</t>
  </si>
  <si>
    <t>57324636-a4aa-43c4-b59e-bc7ab8bd3620</t>
  </si>
  <si>
    <t>政府以旧换新/空进空退（国补倒票）</t>
  </si>
  <si>
    <t>补贴490元/空进空退（国补倒票）</t>
  </si>
  <si>
    <t>XSKPD42881</t>
  </si>
  <si>
    <t>XSDD251016013</t>
  </si>
  <si>
    <t>徐丹阳</t>
  </si>
  <si>
    <t>13071845779</t>
  </si>
  <si>
    <t>2025-10-16 13:29:59</t>
  </si>
  <si>
    <t>2025-10-16 13:30:02</t>
  </si>
  <si>
    <t>ef6e5cc2-d414-46d3-9a1a-1ae5e90c3b8d</t>
  </si>
  <si>
    <t>杭州市临平区杨树河新苑6-5</t>
  </si>
  <si>
    <t>XSDD251016012</t>
  </si>
  <si>
    <t>程小兰</t>
  </si>
  <si>
    <t>15382387807</t>
  </si>
  <si>
    <t>2025-10-16 13:27:23</t>
  </si>
  <si>
    <t>2025-10-16 13:27:26</t>
  </si>
  <si>
    <t>374f8952-595b-4ae7-a28c-e9219aaec308</t>
  </si>
  <si>
    <t>杭州市临平区塘宁新苑1-1-1701</t>
  </si>
  <si>
    <t>TX2510160360</t>
  </si>
  <si>
    <t>陈明峰</t>
  </si>
  <si>
    <t>13967335565</t>
  </si>
  <si>
    <t>2025-10-16 13:16:19</t>
  </si>
  <si>
    <t>2025-10-16 13:16:30</t>
  </si>
  <si>
    <t>e6a18e34-2eae-4062-870b-f43609bbef25</t>
  </si>
  <si>
    <t>嘉兴市南湖区香榭水岸6幢1803</t>
  </si>
  <si>
    <t>TX2510160274</t>
  </si>
  <si>
    <t>陈祖强</t>
  </si>
  <si>
    <t>18805738885</t>
  </si>
  <si>
    <t>2025-10-16 13:14:49</t>
  </si>
  <si>
    <t>2025-10-16 13:15:13</t>
  </si>
  <si>
    <t>0a67b875-c4cc-47ad-aef7-f56025969254</t>
  </si>
  <si>
    <t>嘉兴市平湖市碧水云天20-2-603</t>
  </si>
  <si>
    <t>TX2510160334</t>
  </si>
  <si>
    <t>金琰</t>
  </si>
  <si>
    <t>13588727600</t>
  </si>
  <si>
    <t>2025-10-16 13:11:10</t>
  </si>
  <si>
    <t>2025-10-16 13:11:38</t>
  </si>
  <si>
    <t>5dddaa2f-31cf-4e7c-b5bc-0d86624fa75b</t>
  </si>
  <si>
    <t>18930724676</t>
  </si>
  <si>
    <t>杭州市江干区下沙铭合苑新荷坊7_3_701</t>
  </si>
  <si>
    <t>A20251016001974</t>
  </si>
  <si>
    <t>张丽</t>
  </si>
  <si>
    <t>13867114688</t>
  </si>
  <si>
    <t>2025-10-16 11:26:57</t>
  </si>
  <si>
    <t>2025-10-16 13:18:10</t>
  </si>
  <si>
    <t>2025-10-16 13:18:15</t>
  </si>
  <si>
    <t>9b40e4a4-a7d7-8125-11f0-aa3fdbd6710b</t>
  </si>
  <si>
    <t>杭州市萧山区恒泰御庭园27幢1单元602</t>
  </si>
  <si>
    <t>A20251015006869</t>
  </si>
  <si>
    <t>2025-10-16 10:33:39</t>
  </si>
  <si>
    <t>2025-10-18 12:26:31</t>
  </si>
  <si>
    <t>2025-10-16 10:33:57</t>
  </si>
  <si>
    <t>九堡街道合生创展名邸10_503</t>
  </si>
  <si>
    <t>送货安装免费，材料费实用实收，安装师傅收送货安装提前联系房东</t>
  </si>
  <si>
    <t>A20251016001029</t>
  </si>
  <si>
    <t>高金木</t>
  </si>
  <si>
    <t>13516874051</t>
  </si>
  <si>
    <t>2025-10-16 09:53:12</t>
  </si>
  <si>
    <t>2025-10-16 09:53:30</t>
  </si>
  <si>
    <t>80e1976d-8310-4f28-9742-350a1ef74f0e</t>
  </si>
  <si>
    <t>皋塘运都15_1_2002</t>
  </si>
  <si>
    <t>TX2510160079</t>
  </si>
  <si>
    <t>芊杉酒店</t>
  </si>
  <si>
    <t>19032205808</t>
  </si>
  <si>
    <t>2025-10-16 09:19:46</t>
  </si>
  <si>
    <t>2025-10-16 09:19:57</t>
  </si>
  <si>
    <t>319ff104-d7e6-427b-878c-6b30568283e1</t>
  </si>
  <si>
    <t>杭州市萧山区杭州印大厦A座2608</t>
  </si>
  <si>
    <t>TX2510150520</t>
  </si>
  <si>
    <t>叶小红</t>
  </si>
  <si>
    <t>13615711946</t>
  </si>
  <si>
    <t>2025-10-16 09:03:33</t>
  </si>
  <si>
    <t>2025-10-16 09:03:47</t>
  </si>
  <si>
    <t>fe2318bf-d422-4818-98a9-840ef540d1cf</t>
  </si>
  <si>
    <t>杭州市滨江区全区温馨人家20-1404</t>
  </si>
  <si>
    <t>TX2510160018</t>
  </si>
  <si>
    <t>吴晓斌</t>
  </si>
  <si>
    <t>13587283857</t>
  </si>
  <si>
    <t>2025-10-16 09:01:06</t>
  </si>
  <si>
    <t>2025-10-16 09:01:22</t>
  </si>
  <si>
    <t>9b40e4a4-a7d7-8125-11f0-aa2b8c05514c</t>
  </si>
  <si>
    <t>湖州市吴兴区首创悦府11一1一38O1</t>
  </si>
  <si>
    <t>TX2510150599</t>
  </si>
  <si>
    <t>袁英</t>
  </si>
  <si>
    <t>15372121988</t>
  </si>
  <si>
    <t>2025-10-16 08:58:06</t>
  </si>
  <si>
    <t>2025-10-16 08:58:15</t>
  </si>
  <si>
    <t>9b40e4a4-a7d7-8125-11f0-aa2b246021b0</t>
  </si>
  <si>
    <t>台州市黄岩区黄岩永悦华府9一2501</t>
  </si>
  <si>
    <t>XSDD251014033R</t>
  </si>
  <si>
    <t>2025-10-16 08:41:56</t>
  </si>
  <si>
    <t>2025-10-16 13:17:56</t>
  </si>
  <si>
    <t>2025-10-16 13:17:57</t>
  </si>
  <si>
    <t>9b40e4a4-a7d7-8125-11f0-a8d3b110aef8</t>
  </si>
  <si>
    <t>ZJDB251014117破包拒收一台JSQ31-VJSWi/售后二仓</t>
  </si>
  <si>
    <t>2025/10/14</t>
  </si>
  <si>
    <t>A20251015004548</t>
  </si>
  <si>
    <t>徐志峰</t>
  </si>
  <si>
    <t>2025-10-15 16:54:03</t>
  </si>
  <si>
    <t>2025-10-30 13:23:46</t>
  </si>
  <si>
    <t>2025-10-15 16:54:22</t>
  </si>
  <si>
    <t>富阳区中秋路10号百灵大厦6楼</t>
  </si>
  <si>
    <t>XSKPD42171</t>
  </si>
  <si>
    <t>A20251015001475</t>
  </si>
  <si>
    <t>2025-10-15 16:47:28</t>
  </si>
  <si>
    <t>2025-10-16 13:17:31</t>
  </si>
  <si>
    <t>2025-10-16 13:17:38</t>
  </si>
  <si>
    <t>9b40e4a4-a7d7-8125-11f0-a9a353ed31d3</t>
  </si>
  <si>
    <t>萧山区临浦镇二村蒲山韩23号</t>
  </si>
  <si>
    <t>A20251015004025</t>
  </si>
  <si>
    <t>13588461423</t>
  </si>
  <si>
    <t>2025-10-15 16:02:19</t>
  </si>
  <si>
    <t>2025-10-15 16:08:36</t>
  </si>
  <si>
    <t>2025-10-15 16:08:37</t>
  </si>
  <si>
    <t>PF-B1前置过滤器</t>
  </si>
  <si>
    <t>PF-B1</t>
  </si>
  <si>
    <t>JS.00027</t>
  </si>
  <si>
    <t>e7cdea92-e1f0-409a-a6c1-5f443c56b8b5</t>
  </si>
  <si>
    <t>PO20250614000001841</t>
  </si>
  <si>
    <t>杭州市西湖区留下屏峰新村145号1_301</t>
  </si>
  <si>
    <t>XSDD251015031</t>
  </si>
  <si>
    <t>18757233608</t>
  </si>
  <si>
    <t>2025-10-15 15:57:05</t>
  </si>
  <si>
    <t>2025-10-16 10:42:09</t>
  </si>
  <si>
    <t>2025-10-16 10:42:16</t>
  </si>
  <si>
    <t>9b40e4a4-a7d7-8125-11f0-a99c3ab0b703</t>
  </si>
  <si>
    <t>湖州天猫大都会店/施建琴18757233608</t>
  </si>
  <si>
    <t>湖州市长兴县吕山乡都林阳光三幢二号</t>
  </si>
  <si>
    <t>A20250608005421</t>
  </si>
  <si>
    <t>2025-10-15 15:34:29</t>
  </si>
  <si>
    <t>2025-10-15 15:34:32</t>
  </si>
  <si>
    <t>30edb4ab-0ecb-4662-99ad-1c641aec0912</t>
  </si>
  <si>
    <t>P020250614000001842</t>
  </si>
  <si>
    <t>杭州市-西湖区-留下屏峰新村145号1_301</t>
  </si>
  <si>
    <t>XSDD251015025</t>
  </si>
  <si>
    <t>叶芳烈</t>
  </si>
  <si>
    <t xml:space="preserve"> 18668767999</t>
  </si>
  <si>
    <t>2025-10-15 15:32:08</t>
  </si>
  <si>
    <t>2025-10-15 15:32:11</t>
  </si>
  <si>
    <t>bd31a029-dc8a-4ec1-bb4a-c02e2696505b</t>
  </si>
  <si>
    <t>青田县油竹街道钜丰智能科技有限公司（玻璃幕墙办公楼）</t>
  </si>
  <si>
    <t>XSDD251015020</t>
  </si>
  <si>
    <t>徐佳黛</t>
  </si>
  <si>
    <t>13567551545</t>
  </si>
  <si>
    <t>2025-10-15 14:57:39</t>
  </si>
  <si>
    <t>2025-10-15 15:32:57</t>
  </si>
  <si>
    <t>2025-10-15 15:33:01</t>
  </si>
  <si>
    <t>a7609e27-6f86-43d5-9184-7915cf673fa9</t>
  </si>
  <si>
    <t>绍兴市柯桥区华宇天庭8-1502</t>
  </si>
  <si>
    <t>A20250922001799R</t>
  </si>
  <si>
    <t>杨杰峰</t>
  </si>
  <si>
    <t>13819261698</t>
  </si>
  <si>
    <t>2025-10-15 14:28:00</t>
  </si>
  <si>
    <t>2025-10-15 15:34:27</t>
  </si>
  <si>
    <t>71a87eb1-5d71-46cf-b622-c4f922b04c0c</t>
  </si>
  <si>
    <t>网格千金店（空进空退，改价格）</t>
  </si>
  <si>
    <t>2025/9/22</t>
  </si>
  <si>
    <t>康山街道碧桂园云启里3_1_402</t>
  </si>
  <si>
    <t>网格千金店订单</t>
  </si>
  <si>
    <t>支付宝;:;;:;常规机;:;20250922</t>
  </si>
  <si>
    <t>20250922</t>
  </si>
  <si>
    <t>XSKPD42925</t>
  </si>
  <si>
    <t>A20250922001799C</t>
  </si>
  <si>
    <t>2025-10-15 14:26:20</t>
  </si>
  <si>
    <t>2025-10-15 14:26:25</t>
  </si>
  <si>
    <t>2025/10/9</t>
  </si>
  <si>
    <t>31ec4d1d-ea4f-4806-825a-a2e455aedd03</t>
  </si>
  <si>
    <t>网格千金店（空进空出不发货，改价格）</t>
  </si>
  <si>
    <t>XSKPD42179</t>
  </si>
  <si>
    <t>XSDD251015015</t>
  </si>
  <si>
    <t>党营军</t>
  </si>
  <si>
    <t>13805777643</t>
  </si>
  <si>
    <t>2025-10-15 14:24:51</t>
  </si>
  <si>
    <t>2025-10-16 13:18:36</t>
  </si>
  <si>
    <t>2efebd94-cb73-48f0-9dda-41b5f501e451</t>
  </si>
  <si>
    <t>赠品（临平门店仓已出库）</t>
  </si>
  <si>
    <t>杭州市余杭区良渚街道向山商贸城一楼商铺</t>
  </si>
  <si>
    <t>A20231011006310C</t>
  </si>
  <si>
    <t>史晨贤</t>
  </si>
  <si>
    <t>15088357504</t>
  </si>
  <si>
    <t>湖州启瑞电器有限公司</t>
  </si>
  <si>
    <t>2025-10-15 14:17:00</t>
  </si>
  <si>
    <t>2025-10-15 14:30:35</t>
  </si>
  <si>
    <t>2025-10-15 14:30:38</t>
  </si>
  <si>
    <t>2025/8/18</t>
  </si>
  <si>
    <t>8270b95d-5156-4e78-b2dd-71bb0c413156</t>
  </si>
  <si>
    <t>长兴纵跃机电有限公司</t>
  </si>
  <si>
    <t>湖州市长兴县龙山大道157号大金空调</t>
  </si>
  <si>
    <t>A20250930000884C</t>
  </si>
  <si>
    <t>余少锡</t>
  </si>
  <si>
    <t>18958857351</t>
  </si>
  <si>
    <t>2025-10-15 13:48:56</t>
  </si>
  <si>
    <t>2025-10-15 13:49:07</t>
  </si>
  <si>
    <t>HPA-50C1.0B分体热泵热水器（含室外机）</t>
  </si>
  <si>
    <t>HPA-50C1.0B</t>
  </si>
  <si>
    <t>FTRB..00234</t>
  </si>
  <si>
    <t>2025/10/1</t>
  </si>
  <si>
    <t>da448219-4f5a-47b8-a012-7a4128f4707a</t>
  </si>
  <si>
    <t>空进空退（改价格）</t>
  </si>
  <si>
    <t>湖州市吴兴区美泉宫一期御冠园19幢</t>
  </si>
  <si>
    <t>拆旧，邹师傅安装</t>
  </si>
  <si>
    <t>2025/8/31 12:19:46</t>
  </si>
  <si>
    <t>湖州店2025年9月结算</t>
  </si>
  <si>
    <t>XSKPD42133</t>
  </si>
  <si>
    <t>A20250930000884R</t>
  </si>
  <si>
    <t>2025-10-15 13:48:09</t>
  </si>
  <si>
    <t>2025-10-15 15:33:38</t>
  </si>
  <si>
    <t>2025-10-15 15:33:39</t>
  </si>
  <si>
    <t>335f2c00-9014-4631-b89e-31a2f2726279</t>
  </si>
  <si>
    <t>A20251015002660</t>
  </si>
  <si>
    <t>胡小姐</t>
  </si>
  <si>
    <t>15858600312</t>
  </si>
  <si>
    <t>2025-10-15 13:19:32</t>
  </si>
  <si>
    <t>2025-10-15 13:19:35</t>
  </si>
  <si>
    <t>ee4ba982-2dea-454a-9f1b-1e7fea5b6f64</t>
  </si>
  <si>
    <t>武义县</t>
  </si>
  <si>
    <t>观云揽翠6_1_1403</t>
  </si>
  <si>
    <t>A20251015002632</t>
  </si>
  <si>
    <t>李秀仙</t>
  </si>
  <si>
    <t>13566787639</t>
  </si>
  <si>
    <t>2025-10-15 13:17:37</t>
  </si>
  <si>
    <t>2025-10-15 13:17:39</t>
  </si>
  <si>
    <t>3e35510d-8844-415a-9adf-48bd2af263f2</t>
  </si>
  <si>
    <t>三联安置房4_802</t>
  </si>
  <si>
    <t>A20251015002596</t>
  </si>
  <si>
    <t>戴森凤</t>
  </si>
  <si>
    <t>18626852062</t>
  </si>
  <si>
    <t>2025-10-15 13:15:22</t>
  </si>
  <si>
    <t>2025-10-15 13:15:25</t>
  </si>
  <si>
    <t>9d90286a-5182-47bd-add0-4b3606581647</t>
  </si>
  <si>
    <t>华丰人家3_1_1001</t>
  </si>
  <si>
    <t>XSDD240705022R-1</t>
  </si>
  <si>
    <t>吴守福</t>
  </si>
  <si>
    <t>15355689206</t>
  </si>
  <si>
    <t>2025-10-15 13:07:45</t>
  </si>
  <si>
    <t>2025-10-15 13:07:52</t>
  </si>
  <si>
    <t>BZR100-A2111</t>
  </si>
  <si>
    <t>JS.09.00010</t>
  </si>
  <si>
    <t>7bc552a0-596d-47d6-a902-8d7bce0b2eb5</t>
  </si>
  <si>
    <t>浙江省台州市路桥区滨海工业区聚海大道4150号中昕食品贸易有限公司</t>
  </si>
  <si>
    <t>202406 不计规模不计返利</t>
  </si>
  <si>
    <t>XSDD251015014</t>
  </si>
  <si>
    <t>陈先生</t>
  </si>
  <si>
    <t xml:space="preserve"> 15727828398</t>
  </si>
  <si>
    <t>2025-10-15 13:00:17</t>
  </si>
  <si>
    <t>2025-10-15 13:00:18</t>
  </si>
  <si>
    <t>HPI-40D1.0B热泵电热水器一级能效超静音整体热泵</t>
  </si>
  <si>
    <t>HPI-40D1.0B</t>
  </si>
  <si>
    <t>YTRB.00007</t>
  </si>
  <si>
    <t>一体热泵</t>
  </si>
  <si>
    <t>03f7e4ef-166b-4dda-93d3-883431a85782</t>
  </si>
  <si>
    <t>温州市瑞安市瑞祥宏祥锦园6-1702</t>
  </si>
  <si>
    <t>XSDD251015013</t>
  </si>
  <si>
    <t>阿波</t>
  </si>
  <si>
    <t>13736727044</t>
  </si>
  <si>
    <t>2025-10-15 12:59:03</t>
  </si>
  <si>
    <t>2025-10-15 12:59:06</t>
  </si>
  <si>
    <t>f3bb747f-dd16-46aa-a556-cd0704be4b29</t>
  </si>
  <si>
    <t>浙江省温州市瓯海区潘桥街道高桐路203号（A-2栋E楼）华商物流（大好大内）    电话:0577-86090208</t>
  </si>
  <si>
    <t>XSDD251015012</t>
  </si>
  <si>
    <t>叶建强</t>
  </si>
  <si>
    <t>1383577788</t>
  </si>
  <si>
    <t>2025-10-15 12:58:01</t>
  </si>
  <si>
    <t>2025-10-15 12:58:03</t>
  </si>
  <si>
    <t>0bfd170c-829c-4d5c-b3ae-085d2a94aedc</t>
  </si>
  <si>
    <t>浙江省乐清市翁垟街道地团南进路86号</t>
  </si>
  <si>
    <t>A20251012005144R</t>
  </si>
  <si>
    <t>胡素娥</t>
  </si>
  <si>
    <t>15372011731</t>
  </si>
  <si>
    <t>2025-10-15 12:37:34</t>
  </si>
  <si>
    <t>2025-10-16 13:19:19</t>
  </si>
  <si>
    <t>9b40e4a4-a7d7-8125-11f0-a7e939fc9c70</t>
  </si>
  <si>
    <t>ZJDB251013119安装受限，顾客已拒收，现退机退款</t>
  </si>
  <si>
    <t>2025/10/13</t>
  </si>
  <si>
    <t>杭州市余杭区良渚探梅里136号1单元101室</t>
  </si>
  <si>
    <t>ZJDB251013119安装受限，顾客已拒收，现退机退款/顺丰-杭州办门店仓</t>
  </si>
  <si>
    <t>A20251015001043</t>
  </si>
  <si>
    <t>张磊</t>
  </si>
  <si>
    <t>13858186125</t>
  </si>
  <si>
    <t>2025-10-15 11:53:16</t>
  </si>
  <si>
    <t>2025-10-15 15:13:40</t>
  </si>
  <si>
    <t>2025-10-15 15:13:54</t>
  </si>
  <si>
    <t>9b40e4a4-a7d7-8125-11f0-a97a2277237b</t>
  </si>
  <si>
    <t>春江花月流云苑4幢1005室</t>
  </si>
  <si>
    <t>10.16日下午安装，拆旧机送货安装免费?材料费另收用多少算多少安装师傅收?参加国补活动 提前联系人林标扬手机号：13858186125</t>
  </si>
  <si>
    <t>补贴655元</t>
  </si>
  <si>
    <t>XSKPD42907</t>
  </si>
  <si>
    <t>XSDD251015011</t>
  </si>
  <si>
    <t>13758558166;</t>
  </si>
  <si>
    <t>2025-10-15 11:33:35</t>
  </si>
  <si>
    <t>2025-10-15 11:33:38</t>
  </si>
  <si>
    <t>f8629188-178f-4018-87bb-563abd65337f</t>
  </si>
  <si>
    <t>2025/10/4</t>
  </si>
  <si>
    <t>浙江省绍兴市柯桥大坂绿园9-901</t>
  </si>
  <si>
    <t>XSDD251015010</t>
  </si>
  <si>
    <t>费春莲;</t>
  </si>
  <si>
    <t>18258545529</t>
  </si>
  <si>
    <t>2025-10-15 11:31:04</t>
  </si>
  <si>
    <t>2025-10-15 11:31:06</t>
  </si>
  <si>
    <t>b554cb23-c71f-498d-852f-c6c643da6a97</t>
  </si>
  <si>
    <t>绍兴柯桥锦绣河山14-301</t>
  </si>
  <si>
    <t>9b40e4a4-a7d7-8125-11f0-a9774a31669a</t>
  </si>
  <si>
    <t>TX2510150209</t>
  </si>
  <si>
    <t>胡刚辉</t>
  </si>
  <si>
    <t>13588109917</t>
  </si>
  <si>
    <t>2025-10-15 11:29:42</t>
  </si>
  <si>
    <t>2025-10-15 11:29:53</t>
  </si>
  <si>
    <t>9b40e4a4-a7d7-8125-11f0-a977102f3212</t>
  </si>
  <si>
    <t>杭州市下城区京都苑36_1_501</t>
  </si>
  <si>
    <t>Q251002250</t>
  </si>
  <si>
    <t>周婕</t>
  </si>
  <si>
    <t>13758583291</t>
  </si>
  <si>
    <t>2025-10-15 11:13:45</t>
  </si>
  <si>
    <t>2025-10-15 13:04:23</t>
  </si>
  <si>
    <t>9b40e4a4-a7d7-8125-11f0-a974d0c4e836</t>
  </si>
  <si>
    <t>APM-HC1保内同型号换机（诸暨鹏飞）</t>
  </si>
  <si>
    <t>绍兴诸暨市福门新村14幢403</t>
  </si>
  <si>
    <t>Q251002249</t>
  </si>
  <si>
    <t>王慧敏</t>
  </si>
  <si>
    <t>13968793508</t>
  </si>
  <si>
    <t>2025-10-15 11:11:15</t>
  </si>
  <si>
    <t>9b40e4a4-a7d7-8125-11f0-a97471c80897</t>
  </si>
  <si>
    <t>APM-HC1保内同型号换机（绍兴）</t>
  </si>
  <si>
    <t>绍兴市柯桥区笛旸府58-1101</t>
  </si>
  <si>
    <t>XSDD251015008</t>
  </si>
  <si>
    <t>陈经理</t>
  </si>
  <si>
    <t>18815151934</t>
  </si>
  <si>
    <t>2025-10-15 11:00:00</t>
  </si>
  <si>
    <t>2025-10-15 14:37:03</t>
  </si>
  <si>
    <t>2025-10-15 14:37:07</t>
  </si>
  <si>
    <t>6fb4d593-a6ea-4e6c-ae18-1844becc0447</t>
  </si>
  <si>
    <t>陈经理18815151934</t>
  </si>
  <si>
    <t>杭州市滨江区滨安路1181号峰达中心B座B1701室</t>
  </si>
  <si>
    <t>陈经理18815151934/台州仓</t>
  </si>
  <si>
    <t>XSKPD42178</t>
  </si>
  <si>
    <t>A20251014004402</t>
  </si>
  <si>
    <t>李霞</t>
  </si>
  <si>
    <t>18268818110</t>
  </si>
  <si>
    <t>2025-10-15 09:32:11</t>
  </si>
  <si>
    <t>2025-10-15 09:32:24</t>
  </si>
  <si>
    <t>9b40e4a4-a7d7-8125-11f0-a966a62fcc00</t>
  </si>
  <si>
    <t>杭州市西湖区益乐路嘉绿名苑12_1704</t>
  </si>
  <si>
    <t>补贴124.20元</t>
  </si>
  <si>
    <t>XSKPD42855</t>
  </si>
  <si>
    <t>TX2510140633</t>
  </si>
  <si>
    <t>林海娃</t>
  </si>
  <si>
    <t>13656604646</t>
  </si>
  <si>
    <t>2025-10-15 09:21:16</t>
  </si>
  <si>
    <t>2025-10-15 09:21:54</t>
  </si>
  <si>
    <t>9b40e4a4-a7d7-8125-11f0-a9652710198e</t>
  </si>
  <si>
    <t>嘉兴市海盐县紫元尚郡9_1106</t>
  </si>
  <si>
    <t>20251015000059</t>
  </si>
  <si>
    <t>朱照红</t>
  </si>
  <si>
    <t>13906886816</t>
  </si>
  <si>
    <t>2025-10-15 09:14:27</t>
  </si>
  <si>
    <t>2025-10-15 09:18:16</t>
  </si>
  <si>
    <t>2025-10-15 09:18:25</t>
  </si>
  <si>
    <t>9b40e4a4-a7d7-8125-11f0-a963d1e914cc</t>
  </si>
  <si>
    <t>杭州市滨江区滨江星光国际公馆1-2206室</t>
  </si>
  <si>
    <t>A20251015000926</t>
  </si>
  <si>
    <t>2025-10-15 08:50:46</t>
  </si>
  <si>
    <t>2025-10-15 08:50:53</t>
  </si>
  <si>
    <t>XSDD251015002</t>
  </si>
  <si>
    <t>13989808868</t>
  </si>
  <si>
    <t>2025-10-15 08:48:35</t>
  </si>
  <si>
    <t>2025-10-15 09:18:30</t>
  </si>
  <si>
    <t>2025-10-15 09:18:37</t>
  </si>
  <si>
    <t>9b40e4a4-a7d7-8125-11f0-a9600eed9496</t>
  </si>
  <si>
    <t>董先生13989808868</t>
  </si>
  <si>
    <t>杭州市上城区皋塘社区皋塘西2区152号楼</t>
  </si>
  <si>
    <t>董先生13989808868/跨越（自提）</t>
  </si>
  <si>
    <t>XSKPD42177</t>
  </si>
  <si>
    <t>A20250812003509R</t>
  </si>
  <si>
    <t>王利芳</t>
  </si>
  <si>
    <t>15068159174</t>
  </si>
  <si>
    <t>2025-10-15 08:41:12</t>
  </si>
  <si>
    <t>2025-10-15 08:45:19</t>
  </si>
  <si>
    <t>9cb644b9-ce2c-4438-83aa-904145ff47d5</t>
  </si>
  <si>
    <t>杭州市萧山区新街镇同兴村223号</t>
  </si>
  <si>
    <t>A20250812003509C</t>
  </si>
  <si>
    <t>龙光珍</t>
  </si>
  <si>
    <t>2025-10-14 17:13:22</t>
  </si>
  <si>
    <t>2025-10-15 08:45:03</t>
  </si>
  <si>
    <t>2025-10-15 08:45:11</t>
  </si>
  <si>
    <t>56a8a9c7-b122-4f5f-b785-371b0a1690ed</t>
  </si>
  <si>
    <t>政府补贴</t>
  </si>
  <si>
    <t>补贴390元（空进空出不发货）</t>
  </si>
  <si>
    <t>XSKPD42879</t>
  </si>
  <si>
    <t>A20250720003716C</t>
  </si>
  <si>
    <t>15906665157</t>
  </si>
  <si>
    <t>2025-10-14 16:25:12</t>
  </si>
  <si>
    <t>2025-10-14 16:39:33</t>
  </si>
  <si>
    <t>68012f3a-451e-4875-8d97-3daf8f34e7e9</t>
  </si>
  <si>
    <t>杭州市余杭区瑞和园5-2-1001</t>
  </si>
  <si>
    <t>罗飞阳、15906665157地址：余杭区瑞和园5-2-1001</t>
  </si>
  <si>
    <t>A20250720003712C</t>
  </si>
  <si>
    <t>2025-10-14 16:23:17</t>
  </si>
  <si>
    <t>2025-10-14 16:23:29</t>
  </si>
  <si>
    <t>9b40e4a4-a7d7-8125-11f0-a8d696d33a19</t>
  </si>
  <si>
    <t>补贴1019.6元/罗飞阳、15906665157地址：余杭区瑞和园5-2-1001</t>
  </si>
  <si>
    <t>XSDD251014036</t>
  </si>
  <si>
    <t>2025-10-14 16:09:19</t>
  </si>
  <si>
    <t>2025-10-16 14:06:48</t>
  </si>
  <si>
    <t>2025-10-16 14:06:52</t>
  </si>
  <si>
    <t>CEWH-60PA储水式电热水器</t>
  </si>
  <si>
    <t>CEWH-60PA</t>
  </si>
  <si>
    <t>DR.00615</t>
  </si>
  <si>
    <t>6ae9a2f3-2769-491f-9533-a0a8591d9c47</t>
  </si>
  <si>
    <t>订单号：2397304160 ，预约码：9353727</t>
  </si>
  <si>
    <t>XSDD251014033</t>
  </si>
  <si>
    <t>2025-10-14 16:02:36</t>
  </si>
  <si>
    <t>2025-10-14 16:02:40</t>
  </si>
  <si>
    <t>9b40e4a4-a7d7-8125-11f0-a8d37d8b801f</t>
  </si>
  <si>
    <t>9b40e4a4-a7d7-8125-11f0-a8d383891901</t>
  </si>
  <si>
    <t>9b40e4a4-a7d7-8125-11f0-a8d39154f1d5</t>
  </si>
  <si>
    <t>9b40e4a4-a7d7-8125-11f0-a8d397cce5c2</t>
  </si>
  <si>
    <t>9b40e4a4-a7d7-8125-11f0-a8d3a6248141</t>
  </si>
  <si>
    <t>9b40e4a4-a7d7-8125-11f0-a8d3b7d1cb86</t>
  </si>
  <si>
    <t>TX2510140451</t>
  </si>
  <si>
    <t>钱可龙</t>
  </si>
  <si>
    <t>15869193360</t>
  </si>
  <si>
    <t>2025-10-14 15:27:12</t>
  </si>
  <si>
    <t>2025-10-14 15:27:38</t>
  </si>
  <si>
    <t>a435381d-275f-4553-8911-bb7d8eb86b42</t>
  </si>
  <si>
    <t>杭州市萧山区南岸晶都12_1_701</t>
  </si>
  <si>
    <t>TX2510140454</t>
  </si>
  <si>
    <t>秦叶寅</t>
  </si>
  <si>
    <t>13905725912</t>
  </si>
  <si>
    <t>2025-10-14 15:24:36</t>
  </si>
  <si>
    <t>2025-10-14 15:25:01</t>
  </si>
  <si>
    <t>9b40e4a4-a7d7-8125-11f0-a8cecc20cbcf</t>
  </si>
  <si>
    <t>湖州市吴兴区港湖花园30幢</t>
  </si>
  <si>
    <t>Q251002175</t>
  </si>
  <si>
    <t>李春菊</t>
  </si>
  <si>
    <t>13362309177</t>
  </si>
  <si>
    <t>2025-10-14 15:16:11</t>
  </si>
  <si>
    <t>2025-10-14 15:33:17</t>
  </si>
  <si>
    <t>2025-10-14 15:33:18</t>
  </si>
  <si>
    <t>9b40e4a4-a7d7-8125-11f0-a8cd8760bc23</t>
  </si>
  <si>
    <t>旧机JZT-V2B1S保外更换新机JZT-V2B2S（嘉兴神川）</t>
  </si>
  <si>
    <t>嘉兴市秀洲区春晓源凌云居9幢803室</t>
  </si>
  <si>
    <t>A20251014002571</t>
  </si>
  <si>
    <t>杭州中熠芯猫科技有限公司</t>
  </si>
  <si>
    <t>15857190638</t>
  </si>
  <si>
    <t>2025-10-14 15:08:51</t>
  </si>
  <si>
    <t>2025-10-14 15:27:58</t>
  </si>
  <si>
    <t>2025-10-14 15:33:07</t>
  </si>
  <si>
    <t>9b40e4a4-a7d7-8125-11f0-a8cc6565ed2d</t>
  </si>
  <si>
    <t>滨江天猫 刘清文 15857190638</t>
  </si>
  <si>
    <t>杭州市萧山区瓜沥镇天苑商业中心18栋2单元301</t>
  </si>
  <si>
    <t>A20251014002592</t>
  </si>
  <si>
    <t>刘丹群</t>
  </si>
  <si>
    <t>17826868097</t>
  </si>
  <si>
    <t>2025-10-14 14:59:48</t>
  </si>
  <si>
    <t>2025-10-14 15:00:01</t>
  </si>
  <si>
    <t>0855d5a3-b78e-4478-96fe-b5255ad77878</t>
  </si>
  <si>
    <t>杭州市萧山区保利霞飞郡23-2-2001</t>
  </si>
  <si>
    <t>XSDD251014020</t>
  </si>
  <si>
    <t>18652866040</t>
  </si>
  <si>
    <t>2025-10-14 14:41:23</t>
  </si>
  <si>
    <t>2025-10-14 14:43:36</t>
  </si>
  <si>
    <t>3d09150e-052e-4c1a-9f7a-7ddc3087a3fc</t>
  </si>
  <si>
    <t>何女士，18652866040</t>
  </si>
  <si>
    <t>扬州市邗江区八里镇古渡路20号（何女士18652866040）</t>
  </si>
  <si>
    <t>XSKPD42124</t>
  </si>
  <si>
    <t>XSDD251014019</t>
  </si>
  <si>
    <t>林女士</t>
  </si>
  <si>
    <t>2025-10-14 14:40:55</t>
  </si>
  <si>
    <t>2025-10-15 12:56:40</t>
  </si>
  <si>
    <t>9ef48017-05b0-456c-8dbc-c0f3aedd8558</t>
  </si>
  <si>
    <t>温州市苍南县灵溪镇玉苍峯汇15-2101</t>
  </si>
  <si>
    <t>XSDD251014018</t>
  </si>
  <si>
    <t>2025-10-14 14:40:49</t>
  </si>
  <si>
    <t>R2000FWi饮水机</t>
  </si>
  <si>
    <t>R2000FWi</t>
  </si>
  <si>
    <t>YSJ.00040</t>
  </si>
  <si>
    <t>9b40e4a4-a7d7-8125-11f0-a8c88dc10209</t>
  </si>
  <si>
    <t>XSDD251014017</t>
  </si>
  <si>
    <t>2025-10-14 14:38:37</t>
  </si>
  <si>
    <t>2025-10-14 14:38:39</t>
  </si>
  <si>
    <t>9a9aed54-27c2-4d79-8bf5-607e21eb9277</t>
  </si>
  <si>
    <t>TX2510140315</t>
  </si>
  <si>
    <t>俞彩花</t>
  </si>
  <si>
    <t>13575747588</t>
  </si>
  <si>
    <t>2025-10-14 13:57:53</t>
  </si>
  <si>
    <t>2025-10-14 13:58:55</t>
  </si>
  <si>
    <t>abee60dc-a8b8-4f4c-8f05-2b59206463f3</t>
  </si>
  <si>
    <t>杭州市西湖区紫郡西苑南区9-1001</t>
  </si>
  <si>
    <t>A20251014001547</t>
  </si>
  <si>
    <t>吴怡蒲</t>
  </si>
  <si>
    <t>15968144469</t>
  </si>
  <si>
    <t>2025-10-14 12:58:41</t>
  </si>
  <si>
    <t>2025-10-14 12:59:08</t>
  </si>
  <si>
    <t>2025-10-14 13:11:50</t>
  </si>
  <si>
    <t>ba91f1b2-f373-4a0a-9ce6-3c9f8a03d6b0</t>
  </si>
  <si>
    <t>杭州市余杭区西溪丽景居9幢2单元3105</t>
  </si>
  <si>
    <t>A20251014001551</t>
  </si>
  <si>
    <t>2025-10-14 12:57:20</t>
  </si>
  <si>
    <t>2025-10-14 12:57:30</t>
  </si>
  <si>
    <t>a35af490-c979-4fa2-bbe3-4e3d4c070a94</t>
  </si>
  <si>
    <t>A20251014001545</t>
  </si>
  <si>
    <t>2025-10-14 12:56:19</t>
  </si>
  <si>
    <t>2025-10-14 13:12:10</t>
  </si>
  <si>
    <t>2025-10-14 13:12:18</t>
  </si>
  <si>
    <t>9b40e4a4-a7d7-8125-11f0-a8b9db29a3cb</t>
  </si>
  <si>
    <t>补贴1258.2元</t>
  </si>
  <si>
    <t>XSKPD42854</t>
  </si>
  <si>
    <t>TX2510140228</t>
  </si>
  <si>
    <t>13656641164</t>
  </si>
  <si>
    <t>2025-10-14 12:46:39</t>
  </si>
  <si>
    <t>2025-10-14 12:46:47</t>
  </si>
  <si>
    <t>4c17f953-2225-4442-b511-2597aa7bf6f9</t>
  </si>
  <si>
    <t>杭州市西湖区余杭塘河绿道 翠苑佳居(余杭塘河绿道)2－4－501</t>
  </si>
  <si>
    <t>A20251014001237</t>
  </si>
  <si>
    <t>胡云静</t>
  </si>
  <si>
    <t>15967126474</t>
  </si>
  <si>
    <t>2025-10-14 11:54:00</t>
  </si>
  <si>
    <t>2025-10-14 11:54:13</t>
  </si>
  <si>
    <t>9b40e4a4-a7d7-8125-11f0-a8b14b402f74</t>
  </si>
  <si>
    <t>杭州市拱墅区天阳美林湾南区林静苑三幢1单元402</t>
  </si>
  <si>
    <t>A20251014000230</t>
  </si>
  <si>
    <t>杭州扎美珂暖通设备有限公司</t>
  </si>
  <si>
    <t>18868716312</t>
  </si>
  <si>
    <t>2025-10-14 10:47:27</t>
  </si>
  <si>
    <t>2025-10-14 11:12:08</t>
  </si>
  <si>
    <t>2025-10-14 11:12:18</t>
  </si>
  <si>
    <t>9b40e4a4-a7d7-8125-11f0-a8a7dc62fc85</t>
  </si>
  <si>
    <t>杭州市滨江区中央花城3-3-1102</t>
  </si>
  <si>
    <t>XSKPD42121</t>
  </si>
  <si>
    <t>A20251014000675</t>
  </si>
  <si>
    <t>俞馨怡</t>
  </si>
  <si>
    <t>17858529170</t>
  </si>
  <si>
    <t>2025-10-14 10:42:20</t>
  </si>
  <si>
    <t>2025-10-14 14:57:42</t>
  </si>
  <si>
    <t>2025-10-14 14:57:50</t>
  </si>
  <si>
    <t>9b40e4a4-a7d7-8125-11f0-a8a6f01491aa</t>
  </si>
  <si>
    <t>杭州市萧山区北干街道江南之星 2 幢 2 单元 201室</t>
  </si>
  <si>
    <t>A20251014000644</t>
  </si>
  <si>
    <t>钟正祥</t>
  </si>
  <si>
    <t>13067965778</t>
  </si>
  <si>
    <t>2025-10-14 10:23:09</t>
  </si>
  <si>
    <t>2025-10-14 11:10:13</t>
  </si>
  <si>
    <t>441216a7-ab2c-484a-b3fc-37400cd8cada</t>
  </si>
  <si>
    <t>后期补刷国补</t>
  </si>
  <si>
    <t>杭州市临平区星琮宋韵里5-1-202</t>
  </si>
  <si>
    <t>A20251014000643</t>
  </si>
  <si>
    <t>2025-10-14 10:19:43</t>
  </si>
  <si>
    <t>2025-10-14 10:20:06</t>
  </si>
  <si>
    <t>9b40e4a4-a7d7-8125-11f0-a8a40967edd0</t>
  </si>
  <si>
    <t>XSDD251014007</t>
  </si>
  <si>
    <t>祝丽平</t>
  </si>
  <si>
    <t>15068836239</t>
  </si>
  <si>
    <t>2025-10-14 09:52:22</t>
  </si>
  <si>
    <t>2025-10-14 09:52:33</t>
  </si>
  <si>
    <t>9b40e4a4-a7d7-8125-11f0-a8a04515b415</t>
  </si>
  <si>
    <t>15168277297</t>
  </si>
  <si>
    <t>杭州市江干区和谐嘉园南苑10-604</t>
  </si>
  <si>
    <t>A20250828002960C</t>
  </si>
  <si>
    <t>邱涛涛</t>
  </si>
  <si>
    <t>15067201819</t>
  </si>
  <si>
    <t>2025-10-14 09:50:18</t>
  </si>
  <si>
    <t>2025-10-14 11:10:39</t>
  </si>
  <si>
    <t>2025-10-14 11:10:50</t>
  </si>
  <si>
    <t>4fc41298-6778-4ce4-8561-376c708b9dc6</t>
  </si>
  <si>
    <t>未送货，改价格</t>
  </si>
  <si>
    <t>湖州市南浔区练市镇练溪家园北区52–102,3楼</t>
  </si>
  <si>
    <t>CEWH-60D1BWI</t>
  </si>
  <si>
    <t>李春春带</t>
  </si>
  <si>
    <t>2025/8/13 15:24:47</t>
  </si>
  <si>
    <t>XSDD251014006</t>
  </si>
  <si>
    <t>王建平</t>
  </si>
  <si>
    <t>15005798373</t>
  </si>
  <si>
    <t>2025-10-14 09:50:15</t>
  </si>
  <si>
    <t>77046a62-e58a-48c1-add8-136ab68d7c30</t>
  </si>
  <si>
    <t>浙江省金华市婺城区滨江好旺角A801</t>
  </si>
  <si>
    <t>A20250828002960R</t>
  </si>
  <si>
    <t>2025-10-14 09:48:50</t>
  </si>
  <si>
    <t>2025-10-14 11:10:30</t>
  </si>
  <si>
    <t>23e4ce85-4c5f-4a91-bca5-a00f8bd6f803</t>
  </si>
  <si>
    <t>空进空退不发货（改价格）</t>
  </si>
  <si>
    <t>XSDD251014005</t>
  </si>
  <si>
    <t>姚女士</t>
  </si>
  <si>
    <t>15867952652</t>
  </si>
  <si>
    <t>2025-10-14 09:47:51</t>
  </si>
  <si>
    <t>2025-10-14 09:47:53</t>
  </si>
  <si>
    <t>cca19e73-21cd-41c5-9e5b-0afd04501903</t>
  </si>
  <si>
    <t>浙江省金华市兰溪市兰园16幢1301室</t>
  </si>
  <si>
    <t>XSDD251014004</t>
  </si>
  <si>
    <t>郑敬炎</t>
  </si>
  <si>
    <t>13906790098</t>
  </si>
  <si>
    <t>2025-10-14 09:42:28</t>
  </si>
  <si>
    <t>2025-10-14 13:25:33</t>
  </si>
  <si>
    <t>1bc0dad8-3c57-49e3-a18e-63ff5f01c804</t>
  </si>
  <si>
    <t>浙江省金华市安地镇仙源欧境仙汇岛11-1</t>
  </si>
  <si>
    <t>A20251001004530R</t>
  </si>
  <si>
    <t>洪仁香</t>
  </si>
  <si>
    <t>13738157701</t>
  </si>
  <si>
    <t>2025-10-14 09:30:26</t>
  </si>
  <si>
    <t>2025-10-14 11:11:06</t>
  </si>
  <si>
    <t>2025-10-14 11:11:07</t>
  </si>
  <si>
    <t>9b40e4a4-a7d7-8125-11f0-9e8ae6f87ea8</t>
  </si>
  <si>
    <t>政府以旧换新(空进空退，改名字）</t>
  </si>
  <si>
    <t>杭州市拱墅区小河街道广兴新村4_4_203</t>
  </si>
  <si>
    <t>拆旧机送货安装免费，材料费实用实收，安装师傅收，送货安装联系房东郁董勇13738157701</t>
  </si>
  <si>
    <t>刷卡;:;;:;常规机;:;271202</t>
  </si>
  <si>
    <t>补贴560元/(空进空退，改名字）</t>
  </si>
  <si>
    <t>A20251001004530C</t>
  </si>
  <si>
    <t>洪二香</t>
  </si>
  <si>
    <t>郁董勇</t>
  </si>
  <si>
    <t>2025-10-14 08:58:28</t>
  </si>
  <si>
    <t>2025-10-14 11:11:15</t>
  </si>
  <si>
    <t>d53839cb-ac9f-43df-b97b-74f137b827f6</t>
  </si>
  <si>
    <t>XSKPD42896</t>
  </si>
  <si>
    <t>Q251002032</t>
  </si>
  <si>
    <t>陈夏鸣</t>
  </si>
  <si>
    <t>18067054849</t>
  </si>
  <si>
    <t>2025-10-14 08:55:19</t>
  </si>
  <si>
    <t>2025-10-14 11:11:22</t>
  </si>
  <si>
    <t>9b40e4a4-a7d7-8125-11f0-a89844bd09ba</t>
  </si>
  <si>
    <t>旧机EWH-50F-5保外更换新机EWH-60HGAWi（嘉兴神川）</t>
  </si>
  <si>
    <t>嘉兴市秀洲区常秀街紫园13-203</t>
  </si>
  <si>
    <t>XSDD251014002</t>
  </si>
  <si>
    <t>任阳军</t>
  </si>
  <si>
    <t>13588065506</t>
  </si>
  <si>
    <t>2025-10-14 08:40:30</t>
  </si>
  <si>
    <t>2025-10-14 08:40:33</t>
  </si>
  <si>
    <t>78622e69-8a10-44d5-b968-af17c1b5c067</t>
  </si>
  <si>
    <t>杭州市临平区理想家园景院1-2-601</t>
  </si>
  <si>
    <t>XSKPD42752</t>
  </si>
  <si>
    <t>XSDD251013029</t>
  </si>
  <si>
    <t>叶兰</t>
  </si>
  <si>
    <t>13567342686</t>
  </si>
  <si>
    <t>2025-10-13 16:25:52</t>
  </si>
  <si>
    <t>2025-10-13 16:25:55</t>
  </si>
  <si>
    <t>ec22682a-f3a7-4fab-ac52-3f6f35d52263</t>
  </si>
  <si>
    <t>嘉兴市海宁市许村镇许巷红升小区25-1号5楼</t>
  </si>
  <si>
    <t>9b40e4a4-a7d7-8125-11f0-a80e275d23bf</t>
  </si>
  <si>
    <t>A20251013002814</t>
  </si>
  <si>
    <t>袁芳</t>
  </si>
  <si>
    <t>13735439514</t>
  </si>
  <si>
    <t>2025-10-13 15:15:23</t>
  </si>
  <si>
    <t>2025-10-13 15:15:43</t>
  </si>
  <si>
    <t>2025-10-13 15:15:58</t>
  </si>
  <si>
    <t>9b40e4a4-a7d7-8125-11f0-a8044ee5560e</t>
  </si>
  <si>
    <t>杭州市拱墅区回龙路新鼎家园2_1_1401</t>
  </si>
  <si>
    <t>A20251013002496</t>
  </si>
  <si>
    <t>金艳</t>
  </si>
  <si>
    <t>15158115000</t>
  </si>
  <si>
    <t>2025-10-13 14:34:16</t>
  </si>
  <si>
    <t>2025-10-13 14:34:33</t>
  </si>
  <si>
    <t>9b40e4a4-a7d7-8125-11f0-a7fe7854ee11</t>
  </si>
  <si>
    <t>杭州市临平区绿城蓝庭恬苑5-2-301</t>
  </si>
  <si>
    <t>TX2510130450</t>
  </si>
  <si>
    <t>谢先生</t>
  </si>
  <si>
    <t>13588890310</t>
  </si>
  <si>
    <t>2025-10-13 13:42:30</t>
  </si>
  <si>
    <t>2025-10-13 13:43:20</t>
  </si>
  <si>
    <t>9b40e4a4-a7d7-8125-11f0-a7f74e31fa7f</t>
  </si>
  <si>
    <t>杭州市萧山区闻堰街道戈雅公寓高层3-1-1402</t>
  </si>
  <si>
    <t>2025年10月谢先生结算(换新79）</t>
  </si>
  <si>
    <t>XSKPD42172</t>
  </si>
  <si>
    <t>采暖与工程销售订单</t>
  </si>
  <si>
    <t>XSDD251013019</t>
  </si>
  <si>
    <t>嘉兴苏宁样机王方燕</t>
  </si>
  <si>
    <t>2025-10-13 13:13:34</t>
  </si>
  <si>
    <t>2025-10-13 13:13:41</t>
  </si>
  <si>
    <t>2025-10-13 13:13:45</t>
  </si>
  <si>
    <t>e245f398-7d96-4d54-9af4-d6b3547076cb</t>
  </si>
  <si>
    <t>JZT-F3B1S燃气灶通用地区</t>
  </si>
  <si>
    <t>JZT-F3B1S</t>
  </si>
  <si>
    <t>RQZ.00001</t>
  </si>
  <si>
    <t>017596a6-090b-467f-aaa9-183c9062ba11</t>
  </si>
  <si>
    <t>KZQ45-M5NWi烤箱</t>
  </si>
  <si>
    <t>KZQ45-M5NWi</t>
  </si>
  <si>
    <t>KX.00010</t>
  </si>
  <si>
    <t>9b76c23f-d6ca-46dc-add5-cd5c3e5f1d16</t>
  </si>
  <si>
    <t>9b40e4a4-a7d7-8125-11f0-a7f34cf4bd05</t>
  </si>
  <si>
    <t>XSDD251013018</t>
  </si>
  <si>
    <t>徐建良（广场）</t>
  </si>
  <si>
    <t>19700714259</t>
  </si>
  <si>
    <t>2025-10-13 12:44:55</t>
  </si>
  <si>
    <t>2025-10-13 12:47:02</t>
  </si>
  <si>
    <t>294dc758-dd05-4a72-9513-7641dc93a56e</t>
  </si>
  <si>
    <t>杭州市萧山区盈丰街道丰东村丰东花苑2-1403</t>
  </si>
  <si>
    <t>XSDD251013017</t>
  </si>
  <si>
    <t>张佳慧</t>
  </si>
  <si>
    <t>13967128637</t>
  </si>
  <si>
    <t>2025-10-13 12:42:42</t>
  </si>
  <si>
    <t>2025-10-13 12:42:45</t>
  </si>
  <si>
    <t>7b8518ce-f711-4224-8ca7-fa55f91e88a6</t>
  </si>
  <si>
    <t>杭州市萧山区蜀山街道半岛花园25-2-902</t>
  </si>
  <si>
    <t>XSDD251013016</t>
  </si>
  <si>
    <t>2025-10-13 12:41:04</t>
  </si>
  <si>
    <t>2025-10-13 12:41:14</t>
  </si>
  <si>
    <t>9b40e4a4-a7d7-8125-11f0-a7eeb94e2f80</t>
  </si>
  <si>
    <t>2025/10/12</t>
  </si>
  <si>
    <t>A20251012005314</t>
  </si>
  <si>
    <t>柴波</t>
  </si>
  <si>
    <t>15167136006</t>
  </si>
  <si>
    <t>2025-10-13 12:38:49</t>
  </si>
  <si>
    <t>2025-10-13 12:39:07</t>
  </si>
  <si>
    <t>2025-10-13 12:40:39</t>
  </si>
  <si>
    <t>2026/4/10</t>
  </si>
  <si>
    <t>六空门店仓已出库</t>
  </si>
  <si>
    <t>杭州市上城区莫邪塘沁轩3幢1901室</t>
  </si>
  <si>
    <t>2025/10/13 12:18:40</t>
  </si>
  <si>
    <t>A20251012005268</t>
  </si>
  <si>
    <t>2025-10-13 12:37:51</t>
  </si>
  <si>
    <t>2025-10-13 12:40:46</t>
  </si>
  <si>
    <t>2025-10-13 12:40:54</t>
  </si>
  <si>
    <t>2025/10/13 12:18:37</t>
  </si>
  <si>
    <t>A20251010007089</t>
  </si>
  <si>
    <t>陆荣徳</t>
  </si>
  <si>
    <t>13805729029</t>
  </si>
  <si>
    <t>2025-10-13 12:34:28</t>
  </si>
  <si>
    <t>2025-10-13 13:39:52</t>
  </si>
  <si>
    <t>2025-10-13 13:40:03</t>
  </si>
  <si>
    <t>LL1GBQ33-E10壁挂炉（配烟管403315-021）</t>
  </si>
  <si>
    <t>LL1GBQ33-E10</t>
  </si>
  <si>
    <t>RQBGL.00009</t>
  </si>
  <si>
    <t>9b40e4a4-a7d7-8125-11f0-a7edc339e1b7</t>
  </si>
  <si>
    <t>杭州市余杭区西溪盛悦居8幢4单元4028栋4单元402室</t>
  </si>
  <si>
    <t>XSDD251013015</t>
  </si>
  <si>
    <t>李丽</t>
  </si>
  <si>
    <t>15905887652</t>
  </si>
  <si>
    <t>2025-10-13 12:32:20</t>
  </si>
  <si>
    <t>2025-10-13 12:32:25</t>
  </si>
  <si>
    <t>2025-10-13 12:32:29</t>
  </si>
  <si>
    <t>19a0cdac-eb23-4831-9d5a-2f39a223990d</t>
  </si>
  <si>
    <t>温州市松阳县西屏街道建材市场三号楼伟来电器</t>
  </si>
  <si>
    <t>A20251012002796</t>
  </si>
  <si>
    <t>张牡芬</t>
  </si>
  <si>
    <t>17816850215</t>
  </si>
  <si>
    <t>2025-10-13 12:31:09</t>
  </si>
  <si>
    <t>2025-10-13 15:31:14</t>
  </si>
  <si>
    <t>2025-10-13 15:31:21</t>
  </si>
  <si>
    <t>白翰卿17816850215</t>
  </si>
  <si>
    <t>杭州市临平区乔司街道西房良语云缦7_703</t>
  </si>
  <si>
    <t>DR1800SWI</t>
  </si>
  <si>
    <t>送货安装联系白翰卿17816850215</t>
  </si>
  <si>
    <t>2025/10/12 15:00:22</t>
  </si>
  <si>
    <t>杭州中瑞工程技术有限公司－杭州二分部</t>
  </si>
  <si>
    <t>XSDD251013014</t>
  </si>
  <si>
    <t>陈聚红，</t>
  </si>
  <si>
    <t>15995119933</t>
  </si>
  <si>
    <t>2025-10-13 12:28:22</t>
  </si>
  <si>
    <t>2025-10-13 12:29:17</t>
  </si>
  <si>
    <t>2025-10-13 12:29:21</t>
  </si>
  <si>
    <t>L1PB33-V3燃气采暖热水炉（配烟管5520220）</t>
  </si>
  <si>
    <t>L1PB33-V3</t>
  </si>
  <si>
    <t>BGL.0.00385</t>
  </si>
  <si>
    <t>fe8d8a0e-6027-4e25-944e-42f4fb36b730</t>
  </si>
  <si>
    <t>江苏省扬州市广陵区施井北巷6号银铃校服厂内百得仓库，</t>
  </si>
  <si>
    <t>保价10000元 运费到付</t>
  </si>
  <si>
    <t>A20251013000189</t>
  </si>
  <si>
    <t>2025-10-13 12:25:17</t>
  </si>
  <si>
    <t>2025-10-20 09:16:27</t>
  </si>
  <si>
    <t>2025-10-20 09:16:36</t>
  </si>
  <si>
    <t>2025/10/13 12:13:58</t>
  </si>
  <si>
    <t>A20251013001594</t>
  </si>
  <si>
    <t>王昇</t>
  </si>
  <si>
    <t>13958071015</t>
  </si>
  <si>
    <t>2025-10-13 12:23:16</t>
  </si>
  <si>
    <t>2025-10-13 12:23:24</t>
  </si>
  <si>
    <t>9b40e4a4-a7d7-8125-11f0-a7ec3cf28b37</t>
  </si>
  <si>
    <t>杭州市西湖区冠苑3_2_701</t>
  </si>
  <si>
    <t>CS701897R</t>
  </si>
  <si>
    <t>2025-10-13 12:20:41</t>
  </si>
  <si>
    <t>2025-10-13 12:20:48</t>
  </si>
  <si>
    <t>XSDD251013013</t>
  </si>
  <si>
    <t>虞总</t>
  </si>
  <si>
    <t>13516928222</t>
  </si>
  <si>
    <t>2025-10-13 12:15:18</t>
  </si>
  <si>
    <t>2025-10-13 12:15:21</t>
  </si>
  <si>
    <t>a06ab6c7-9ff5-479b-b5bc-2f8a835c5cf0</t>
  </si>
  <si>
    <t>浙江省义乌市廿三里街道华溪一区47幢2楼</t>
  </si>
  <si>
    <t>A20251012005144</t>
  </si>
  <si>
    <t>2025-10-13 12:03:52</t>
  </si>
  <si>
    <t>2025-10-15 12:36:03</t>
  </si>
  <si>
    <t>2025-10-13 12:04:26</t>
  </si>
  <si>
    <t>A20251012004811</t>
  </si>
  <si>
    <t>孙志刚</t>
  </si>
  <si>
    <t>13588015476</t>
  </si>
  <si>
    <t>2025-10-13 11:59:26</t>
  </si>
  <si>
    <t>9b40e4a4-a7d7-8125-11f0-a7e8be613e31</t>
  </si>
  <si>
    <t>拱墅区东新街道杭氧宿舍39_6_601</t>
  </si>
  <si>
    <t>拆旧机送货安装免费，材料费实用实收，周三下午安装提前联系</t>
  </si>
  <si>
    <t>;:;叶身灵;:;;:;;:;;:;</t>
  </si>
  <si>
    <t>叶身灵</t>
  </si>
  <si>
    <t>XSKPD42770</t>
  </si>
  <si>
    <t>XSDD251013011</t>
  </si>
  <si>
    <t>2025-10-13 11:45:20</t>
  </si>
  <si>
    <t>2025-10-13 12:10:01</t>
  </si>
  <si>
    <t>2025-10-13 12:10:05</t>
  </si>
  <si>
    <t>9b40e4a4-a7d7-8125-11f0-a7e6df8515a3</t>
  </si>
  <si>
    <t>XSDD251013010</t>
  </si>
  <si>
    <t>2025-10-13 11:34:09</t>
  </si>
  <si>
    <t>2025-10-13 12:41:31</t>
  </si>
  <si>
    <t>2025-10-13 12:41:38</t>
  </si>
  <si>
    <t>BTR800-EH30B年服务卡</t>
  </si>
  <si>
    <t>JS.09.00032</t>
  </si>
  <si>
    <t>2022/10/14</t>
  </si>
  <si>
    <t>b82d0db9-c9df-4ba7-bf3e-42dacbccd1c6</t>
  </si>
  <si>
    <t>桐庐县博物馆商用净水续租申请（25.10.13李总邮件同意）</t>
  </si>
  <si>
    <t>浙江省杭州市桐庐县城南街道学圣路646号/桐庐县博物馆(方园)13868175169</t>
  </si>
  <si>
    <t>桐庐县博物馆(方园)13868175169机器条码：ZFYA2109280006</t>
  </si>
  <si>
    <t>租赁机</t>
  </si>
  <si>
    <t>A20251013001054</t>
  </si>
  <si>
    <t>夏林梅</t>
  </si>
  <si>
    <t>15858218361</t>
  </si>
  <si>
    <t>2025-10-13 11:21:01</t>
  </si>
  <si>
    <t>2025-10-14 14:24:24</t>
  </si>
  <si>
    <t>2025-10-14 14:24:25</t>
  </si>
  <si>
    <t>3000/10/13</t>
  </si>
  <si>
    <t>f828109b-f689-4ed0-b832-3271075e2ec9</t>
  </si>
  <si>
    <t>赠品——随货送</t>
  </si>
  <si>
    <t>杭州市萧山区云望府1-703</t>
  </si>
  <si>
    <t>免费送货安装 材料用多少收多少</t>
  </si>
  <si>
    <t>A20251013000458</t>
  </si>
  <si>
    <t>杭州华鼎进出口有限公司</t>
  </si>
  <si>
    <t>15314607226</t>
  </si>
  <si>
    <t>2025-10-13 11:12:53</t>
  </si>
  <si>
    <t>2025-10-13 11:13:04</t>
  </si>
  <si>
    <t>9b40e4a4-a7d7-8125-11f0-a7e26437e3d7</t>
  </si>
  <si>
    <t>杭州市西湖区文二西路458号桂花城秋月苑8幢302室</t>
  </si>
  <si>
    <t>XSKPD42122</t>
  </si>
  <si>
    <t>A20251013001055</t>
  </si>
  <si>
    <t>2025-10-13 11:05:38</t>
  </si>
  <si>
    <t>2025-10-15 13:05:16</t>
  </si>
  <si>
    <t>2025-10-15 13:05:24</t>
  </si>
  <si>
    <t>3a61f6cb-61d7-4825-9250-5d410b4be31c</t>
  </si>
  <si>
    <t>A20251013000973</t>
  </si>
  <si>
    <t>2025-10-13 10:55:04</t>
  </si>
  <si>
    <t>2025-10-20 12:27:21</t>
  </si>
  <si>
    <t>2025-10-13 10:55:21</t>
  </si>
  <si>
    <t>杭州市西湖区和家园小区6幢</t>
  </si>
  <si>
    <t>杭州市西湖区和家园翰园小区6幢2单元</t>
  </si>
  <si>
    <t>A20251013000974</t>
  </si>
  <si>
    <t>2025-10-13 10:50:06</t>
  </si>
  <si>
    <t>2025-10-13 17:26:19</t>
  </si>
  <si>
    <t>2025-10-13 16:43:55</t>
  </si>
  <si>
    <t>de629915-a7a6-49ef-86ac-7b1108b8b131</t>
  </si>
  <si>
    <t>A20250913004719C</t>
  </si>
  <si>
    <t>殷女士</t>
  </si>
  <si>
    <t>13819204410</t>
  </si>
  <si>
    <t>2025-10-13 10:10:43</t>
  </si>
  <si>
    <t>2025-10-13 10:23:06</t>
  </si>
  <si>
    <t>2025-10-13 10:23:17</t>
  </si>
  <si>
    <t>JSQ26-CSCWI燃气快速热水器通用防冻</t>
  </si>
  <si>
    <t>JSQ26-CSCWI</t>
  </si>
  <si>
    <t>RQRS.00029</t>
  </si>
  <si>
    <t>2026/3/8</t>
  </si>
  <si>
    <t>1a392f53-bea1-4b7c-b688-3fbef525bf47</t>
  </si>
  <si>
    <t>未送货（改价格）</t>
  </si>
  <si>
    <t>湖州市吴兴区金色地中海96–405</t>
  </si>
  <si>
    <t>A20250913004719R</t>
  </si>
  <si>
    <t>2025-10-13 10:09:59</t>
  </si>
  <si>
    <t>2025-10-13 10:22:52</t>
  </si>
  <si>
    <t>2025-10-13 10:22:53</t>
  </si>
  <si>
    <t>048d1bb5-f989-45c2-9bcb-43ebd60b05b8</t>
  </si>
  <si>
    <t>未送货，空进空退（改价格）</t>
  </si>
  <si>
    <t>A20250914003023C</t>
  </si>
  <si>
    <t>陈勤</t>
  </si>
  <si>
    <t>13757077919</t>
  </si>
  <si>
    <t>2025-10-13 10:08:02</t>
  </si>
  <si>
    <t>2025-10-13 10:21:55</t>
  </si>
  <si>
    <t>JZT-F3B1S+AI-LiNK大火力灶具</t>
  </si>
  <si>
    <t>RQZ.00008</t>
  </si>
  <si>
    <t>2026/3/13</t>
  </si>
  <si>
    <t>b9190336-dbbe-4548-9a20-73c3c76904b0</t>
  </si>
  <si>
    <t>湖州市吴兴区金茂悦小区6–904</t>
  </si>
  <si>
    <t>A20250914003023R</t>
  </si>
  <si>
    <t>2025-10-13 10:06:38</t>
  </si>
  <si>
    <t>2025-10-13 10:20:59</t>
  </si>
  <si>
    <t>97995908-8e9d-44b1-9765-706946cf063d</t>
  </si>
  <si>
    <t>2025/9/14</t>
  </si>
  <si>
    <t>金茂悦小区6–904</t>
  </si>
  <si>
    <t>A20251001008022C</t>
  </si>
  <si>
    <t>周效善</t>
  </si>
  <si>
    <t>13665759210</t>
  </si>
  <si>
    <t>2025-10-13 10:05:00</t>
  </si>
  <si>
    <t>e35bae21-72c2-4745-b66c-903d023fdf83</t>
  </si>
  <si>
    <t>金泉花园西区5–406</t>
  </si>
  <si>
    <t>拆旧，围板需加长</t>
  </si>
  <si>
    <t>免费厨改补贴（500元）</t>
  </si>
  <si>
    <t>A20251001008022R</t>
  </si>
  <si>
    <t>2025-10-13 10:04:15</t>
  </si>
  <si>
    <t>A20251004005971C</t>
  </si>
  <si>
    <t>叶美娥</t>
  </si>
  <si>
    <t>13216511636</t>
  </si>
  <si>
    <t>2025-10-13 10:03:16</t>
  </si>
  <si>
    <t>77c1c203-ba26-47be-a83e-6107027e3e0d</t>
  </si>
  <si>
    <t>民兴花园5–301</t>
  </si>
  <si>
    <t>2025/10/5 12:16:28</t>
  </si>
  <si>
    <t>A20251004005971R</t>
  </si>
  <si>
    <t>2025-10-13 10:02:16</t>
  </si>
  <si>
    <t>湖州市吴兴区民兴花园5–301</t>
  </si>
  <si>
    <t>XSDD251013006</t>
  </si>
  <si>
    <t>李桃亭</t>
  </si>
  <si>
    <t>18857384722</t>
  </si>
  <si>
    <t>2025-10-13 09:51:02</t>
  </si>
  <si>
    <t>2025-10-13 09:51:09</t>
  </si>
  <si>
    <t>2025-10-13 09:51:12</t>
  </si>
  <si>
    <t>BZR800-T6H</t>
  </si>
  <si>
    <t>JSQS.00007</t>
  </si>
  <si>
    <t>48c9da5f-4103-4bec-bcf1-132405cfa007</t>
  </si>
  <si>
    <t xml:space="preserve"> 浙江省嘉兴市经开区经安物业管理有限公司</t>
  </si>
  <si>
    <t>不计规模不计返利</t>
  </si>
  <si>
    <t>A20251013000424</t>
  </si>
  <si>
    <t>15858164998</t>
  </si>
  <si>
    <t>2025-10-13 09:41:33</t>
  </si>
  <si>
    <t>2025-10-13 09:46:36</t>
  </si>
  <si>
    <t>2025/6/2</t>
  </si>
  <si>
    <t>5259c49b-56d7-42c4-80a4-ab57f7d6c766</t>
  </si>
  <si>
    <t>杭州市萧山区通秀佳苑10-2101</t>
  </si>
  <si>
    <t>A20251013000359</t>
  </si>
  <si>
    <t>郭小姐</t>
  </si>
  <si>
    <t>19100192831</t>
  </si>
  <si>
    <t>2025-10-13 09:41:24</t>
  </si>
  <si>
    <t>2025-10-13 09:41:27</t>
  </si>
  <si>
    <t>a2c67ea6-2f9d-4ac0-95f7-f8fffabe3cca</t>
  </si>
  <si>
    <t>尚境府25_504室</t>
  </si>
  <si>
    <t>A20251012001649</t>
  </si>
  <si>
    <t>杜国群</t>
  </si>
  <si>
    <t>13506584031</t>
  </si>
  <si>
    <t>2025-10-13 09:27:23</t>
  </si>
  <si>
    <t>2025-10-13 09:27:39</t>
  </si>
  <si>
    <t>2025-10-13 10:22:13</t>
  </si>
  <si>
    <t>2026/4/9</t>
  </si>
  <si>
    <t>10月份活动赠前置</t>
  </si>
  <si>
    <t>君兰江山9栋1单元1102室</t>
  </si>
  <si>
    <t>10月份国庆活动赠前置</t>
  </si>
  <si>
    <t>2025/10/12 12:14:51</t>
  </si>
  <si>
    <t>A20251012001647</t>
  </si>
  <si>
    <t>2025-10-13 09:25:01</t>
  </si>
  <si>
    <t>2025-10-13 10:22:29</t>
  </si>
  <si>
    <t>2025-10-13 10:22:38</t>
  </si>
  <si>
    <t>2025/10/12 12:14:48</t>
  </si>
  <si>
    <t>A20251013000313</t>
  </si>
  <si>
    <t>15957257720</t>
  </si>
  <si>
    <t>2025-10-13 09:08:54</t>
  </si>
  <si>
    <t>2025-10-13 15:15:59</t>
  </si>
  <si>
    <t>2025-10-13 15:16:06</t>
  </si>
  <si>
    <t>9b40e4a4-a7d7-8125-11f0-a7d0f522862a</t>
  </si>
  <si>
    <t>滨江天猫/马月菲15957257720</t>
  </si>
  <si>
    <t>湖州市德清县雷甸镇高欣嘉苑10幢602</t>
  </si>
  <si>
    <t>Q251001759</t>
  </si>
  <si>
    <t>金建永</t>
  </si>
  <si>
    <t>13655857390</t>
  </si>
  <si>
    <t>2025-10-13 08:41:20</t>
  </si>
  <si>
    <t>2025-10-13 10:23:32</t>
  </si>
  <si>
    <t>9b40e4a4-a7d7-8125-11f0-a7cd022f9a5c</t>
  </si>
  <si>
    <t>DR1600FS1保内退机（诸暨鹏飞）</t>
  </si>
  <si>
    <t>绍兴市诸暨市店口新城华府9幢1301</t>
  </si>
  <si>
    <t>绍兴诸暨市东三路506号史密斯专卖店  张洁萍 15858965701</t>
  </si>
  <si>
    <t>A20251012004106</t>
  </si>
  <si>
    <t>陆</t>
  </si>
  <si>
    <t>13705828366</t>
  </si>
  <si>
    <t>2025-10-12 16:28:20</t>
  </si>
  <si>
    <t>2025-10-12 16:28:31</t>
  </si>
  <si>
    <t>03f88ecb-46f0-4eec-be4f-5b5c7032a3bc</t>
  </si>
  <si>
    <t>湖州市长兴县龙山街道天逸湾7一10</t>
  </si>
  <si>
    <t>TX2510090368R</t>
  </si>
  <si>
    <t>13666674116</t>
  </si>
  <si>
    <t>2025-10-12 15:31:03</t>
  </si>
  <si>
    <t>2025-10-13 12:42:03</t>
  </si>
  <si>
    <t>2025-10-13 12:42:04</t>
  </si>
  <si>
    <t>feb74ee0-5e2c-4937-ae67-8e10d941acb7</t>
  </si>
  <si>
    <t>ZJDB251009075顾客不要货了，外包装完好，现退机退款</t>
  </si>
  <si>
    <t>TX2510090368</t>
  </si>
  <si>
    <t>杭州市钱塘区宋都晨光国际2幢1904</t>
  </si>
  <si>
    <t>TX2510120612</t>
  </si>
  <si>
    <t>张俊喜</t>
  </si>
  <si>
    <t>13732237500</t>
  </si>
  <si>
    <t>2025-10-12 15:18:59</t>
  </si>
  <si>
    <t>2025-10-12 15:19:07</t>
  </si>
  <si>
    <t>6bae427d-70ff-4dd2-b7a5-85049fa64f46</t>
  </si>
  <si>
    <t>杭州市西湖区马塍路11号7座3单元302</t>
  </si>
  <si>
    <t>杭州分部-刘建洪</t>
  </si>
  <si>
    <t>TX2510120586</t>
  </si>
  <si>
    <t>邵春强</t>
  </si>
  <si>
    <t>17767095726</t>
  </si>
  <si>
    <t>2025-10-12 14:30:45</t>
  </si>
  <si>
    <t>2025-10-12 14:30:54</t>
  </si>
  <si>
    <t>3efc282e-ccef-40eb-888e-b71e47936b53</t>
  </si>
  <si>
    <t>杭州市上城区市民街城市之星6幢1单元3102</t>
  </si>
  <si>
    <t>杭州分部-储伟英</t>
  </si>
  <si>
    <t>TX2510120526</t>
  </si>
  <si>
    <t>唐新忠</t>
  </si>
  <si>
    <t>13173679628</t>
  </si>
  <si>
    <t>2025-10-12 13:32:18</t>
  </si>
  <si>
    <t>2025-10-12 13:32:26</t>
  </si>
  <si>
    <t>9d38d64c-c46c-44af-b214-981387e9be08</t>
  </si>
  <si>
    <t>杭州市江干区静安花园5-5-301</t>
  </si>
  <si>
    <t>杭州分部-张忠于</t>
  </si>
  <si>
    <t>2025年10月唐新忠结算(换新76）</t>
  </si>
  <si>
    <t>XSKPD42169</t>
  </si>
  <si>
    <t>XSDD251012003</t>
  </si>
  <si>
    <t>郭翔</t>
  </si>
  <si>
    <t>17369696696</t>
  </si>
  <si>
    <t>2025-10-12 13:18:19</t>
  </si>
  <si>
    <t>2025-10-12 13:18:20</t>
  </si>
  <si>
    <t>b7ba2af3-f65f-4cc3-ab4b-59f0705e725e</t>
  </si>
  <si>
    <t>浙江省东阳市江北街道艺海北路276号</t>
  </si>
  <si>
    <t>TX2510120217</t>
  </si>
  <si>
    <t>张银微</t>
  </si>
  <si>
    <t>13806693288</t>
  </si>
  <si>
    <t>2025-10-12 13:13:11</t>
  </si>
  <si>
    <t>2025-10-12 13:13:21</t>
  </si>
  <si>
    <t>14d3154c-1c7a-45a9-a016-a142ee18a42c</t>
  </si>
  <si>
    <t>温州市 洞头区 北岙街道中玺·月琴湾D60- 101</t>
  </si>
  <si>
    <t>乐清洞头分部-张紫阳</t>
  </si>
  <si>
    <t>A20251012001676</t>
  </si>
  <si>
    <t>袁雪丽</t>
  </si>
  <si>
    <t>13017918271</t>
  </si>
  <si>
    <t>2025-10-12 12:27:08</t>
  </si>
  <si>
    <t>2025-10-12 12:27:48</t>
  </si>
  <si>
    <t>其他 数量1</t>
  </si>
  <si>
    <t>安吉县</t>
  </si>
  <si>
    <t>浙江省安吉县朗境园45_2_804</t>
  </si>
  <si>
    <t>其他，该客户赠品系统中不存在！</t>
  </si>
  <si>
    <t>补贴2000元</t>
  </si>
  <si>
    <t>2025/10/12 12:18:16</t>
  </si>
  <si>
    <t>XSKPD42853</t>
  </si>
  <si>
    <t>A20251012001866</t>
  </si>
  <si>
    <t>陈羲龙</t>
  </si>
  <si>
    <t>17706420919</t>
  </si>
  <si>
    <t>2025-10-12 12:08:36</t>
  </si>
  <si>
    <t>2025-10-12 12:09:09</t>
  </si>
  <si>
    <t>9b40e4a4-a7d7-8125-11f0-a720c55d1f63</t>
  </si>
  <si>
    <t>杭州市滨江区浦沿街道信诚路817号御江苑5-2-901</t>
  </si>
  <si>
    <t>XSKPD42910</t>
  </si>
  <si>
    <t>A20240403002542CR</t>
  </si>
  <si>
    <t>吴先生</t>
  </si>
  <si>
    <t>2025-10-12 10:20:01</t>
  </si>
  <si>
    <t>2025-10-13 10:25:02</t>
  </si>
  <si>
    <t>6594ba5e-7576-4e98-86fc-99126a357f60</t>
  </si>
  <si>
    <t>ZJDB250929097安装受限，现退机退款，外包装完好/湖州启瑞（已开票）要发货</t>
  </si>
  <si>
    <t>2025/9/29</t>
  </si>
  <si>
    <t>湖州市吴兴区湖州府小区26–104</t>
  </si>
  <si>
    <t>ZJDB250929097安装受限，现退机退款，请检查外包装</t>
  </si>
  <si>
    <t>XSDD251012002</t>
  </si>
  <si>
    <t>2025-10-12 10:12:24</t>
  </si>
  <si>
    <t>2025-10-12 10:17:23</t>
  </si>
  <si>
    <t>2025-10-12 15:13:34</t>
  </si>
  <si>
    <t>9b40e4a4-a7d7-8125-11f0-a7105340ab36</t>
  </si>
  <si>
    <t>9b40e4a4-a7d7-8125-11f0-a710c3a615a5</t>
  </si>
  <si>
    <t>XSDD251012001</t>
  </si>
  <si>
    <t>陈女士</t>
  </si>
  <si>
    <t>18867838331</t>
  </si>
  <si>
    <t>2025-10-12 09:27:41</t>
  </si>
  <si>
    <t>2025-10-12 16:06:12</t>
  </si>
  <si>
    <t>2f8fcbd2-a203-4f99-9317-3a5d22e3e5c9</t>
  </si>
  <si>
    <t>浙江省兰溪市春风溪雨7-1-901</t>
  </si>
  <si>
    <t>TX2510110459</t>
  </si>
  <si>
    <t>13857185545</t>
  </si>
  <si>
    <t>2025-10-12 09:02:47</t>
  </si>
  <si>
    <t>2025-10-12 09:02:55</t>
  </si>
  <si>
    <t>eaf398e5-d93b-44e7-86ab-d22e5905a903</t>
  </si>
  <si>
    <t>杭州市上城区九堡金雅苑15幢2单元1402</t>
  </si>
  <si>
    <t>杭州分部-寿品</t>
  </si>
  <si>
    <t>TX2510110532</t>
  </si>
  <si>
    <t>赵先生</t>
  </si>
  <si>
    <t>13777579280</t>
  </si>
  <si>
    <t>2025-10-12 09:00:59</t>
  </si>
  <si>
    <t>2025-10-12 09:01:08</t>
  </si>
  <si>
    <t>88fced7b-3025-47fc-bdc3-bd6d473d5971</t>
  </si>
  <si>
    <t>杭州市上城区采荷东区8栋402</t>
  </si>
  <si>
    <t>海钝分部-叶身灵</t>
  </si>
  <si>
    <t>TX2510110546</t>
  </si>
  <si>
    <t>张红霞</t>
  </si>
  <si>
    <t>13516820591</t>
  </si>
  <si>
    <t>2025-10-12 08:58:17</t>
  </si>
  <si>
    <t>2025-10-12 08:59:22</t>
  </si>
  <si>
    <t>bd7f0fc0-94b8-4d57-a0f7-54d7c98f09ac</t>
  </si>
  <si>
    <t>13600531056</t>
  </si>
  <si>
    <t>TX2510110454</t>
  </si>
  <si>
    <t>杭州市江干区丁桥镇同协雅苑8_2_1101</t>
  </si>
  <si>
    <t>2025/10/11</t>
  </si>
  <si>
    <t>A20251011004155</t>
  </si>
  <si>
    <t>郁佳斌</t>
  </si>
  <si>
    <t>15824477050</t>
  </si>
  <si>
    <t>2025-10-11 16:47:28</t>
  </si>
  <si>
    <t>2025-10-14 14:58:43</t>
  </si>
  <si>
    <t>2025-10-14 14:58:52</t>
  </si>
  <si>
    <t>2028/10/11</t>
  </si>
  <si>
    <t>9b40e4a4-a7d7-8125-11f0-a67e919f66dd</t>
  </si>
  <si>
    <t>杭州市萧山区北干街道尚博苑14-2-2301</t>
  </si>
  <si>
    <t>XSKPD42909</t>
  </si>
  <si>
    <t>A20250514003184</t>
  </si>
  <si>
    <t>陈峰</t>
  </si>
  <si>
    <t>13906876335</t>
  </si>
  <si>
    <t>2025-10-11 16:11:00</t>
  </si>
  <si>
    <t>2025-10-11 16:11:04</t>
  </si>
  <si>
    <t>70a4fba5-5926-4254-b8fe-9902bcb02a84</t>
  </si>
  <si>
    <t>P020250514000003407</t>
  </si>
  <si>
    <t>杭州市萧山区金地天逸4幢一单元502</t>
  </si>
  <si>
    <t>P020250514000003407/姜经理13758246145</t>
  </si>
  <si>
    <t>A20251010006006</t>
  </si>
  <si>
    <t>李文佳</t>
  </si>
  <si>
    <t>15957917609</t>
  </si>
  <si>
    <t>2025-10-11 16:05:13</t>
  </si>
  <si>
    <t>2025-10-13 10:23:56</t>
  </si>
  <si>
    <t>2025-10-13 10:24:05</t>
  </si>
  <si>
    <t>盛世绿园11_1_302</t>
  </si>
  <si>
    <t>2025/10/11 12:15:39</t>
  </si>
  <si>
    <t>A20251011001097</t>
  </si>
  <si>
    <t>沈亚</t>
  </si>
  <si>
    <t>13666614206</t>
  </si>
  <si>
    <t>2025-10-11 15:50:12</t>
  </si>
  <si>
    <t>2025-10-11 15:52:41</t>
  </si>
  <si>
    <t>2025-10-11 15:52:49</t>
  </si>
  <si>
    <t>随货送</t>
  </si>
  <si>
    <t>杭州市拱墅区瓜山佳苑二期11_1304</t>
  </si>
  <si>
    <t>2025/10/11 12:11:31</t>
  </si>
  <si>
    <t>杭州中瑞工程技术有限公司－海钝分部</t>
  </si>
  <si>
    <t>XSDD251011018</t>
  </si>
  <si>
    <t>郭瑜</t>
  </si>
  <si>
    <t>13738125304</t>
  </si>
  <si>
    <t>2025-10-11 15:38:10</t>
  </si>
  <si>
    <t>2025-10-13 12:47:56</t>
  </si>
  <si>
    <t>9b40e4a4-a7d7-8125-11f0-a67523ad48f1</t>
  </si>
  <si>
    <t>杭州市萧山区雍景湾花园5-201</t>
  </si>
  <si>
    <t>XSDD251011017</t>
  </si>
  <si>
    <t>2025-10-11 15:35:01</t>
  </si>
  <si>
    <t>2025-10-11 15:35:06</t>
  </si>
  <si>
    <t>871bd864-a549-4c00-9cf0-8ad7b63c488c</t>
  </si>
  <si>
    <t>XSDD251011016</t>
  </si>
  <si>
    <t xml:space="preserve"> 刘</t>
  </si>
  <si>
    <t>13666542836</t>
  </si>
  <si>
    <t>2025-10-11 15:33:19</t>
  </si>
  <si>
    <t>2025-10-11 15:33:23</t>
  </si>
  <si>
    <t>bb6cac3f-6de7-4f38-be41-5494586d939c</t>
  </si>
  <si>
    <t>湖州市德清县武康镇南城茗苑15-1105</t>
  </si>
  <si>
    <t>A20250514003182</t>
  </si>
  <si>
    <t>2025-10-11 15:29:49</t>
  </si>
  <si>
    <t>2025-10-11 16:39:44</t>
  </si>
  <si>
    <t>4a7fa515-2ee5-4692-ae00-5ca5405742db</t>
  </si>
  <si>
    <t>P020250530000002041</t>
  </si>
  <si>
    <t>P020250530000002041/姜经理13758246145</t>
  </si>
  <si>
    <t>TX2510070249</t>
  </si>
  <si>
    <t>13958812666</t>
  </si>
  <si>
    <t>2025-10-11 15:20:39</t>
  </si>
  <si>
    <t>2025-10-11 15:20:56</t>
  </si>
  <si>
    <t>3e0f827d-efc4-4e3b-ae8d-2b9eb3bf1201</t>
  </si>
  <si>
    <t>温州市瑞安市外滩大厦A座二单元702</t>
  </si>
  <si>
    <t>瑞安分部-林青召</t>
  </si>
  <si>
    <t>XSDD251011014</t>
  </si>
  <si>
    <t>2025-10-11 15:18:59</t>
  </si>
  <si>
    <t>2025-10-11 15:19:20</t>
  </si>
  <si>
    <t>2025-10-11 15:19:26</t>
  </si>
  <si>
    <t>2025/9/3</t>
  </si>
  <si>
    <t>6bc73f00-e701-4731-a729-60eb36161381</t>
  </si>
  <si>
    <t>扬州市邗江区八里镇古渡路20号</t>
  </si>
  <si>
    <t>何女士，18652866040/顺丰</t>
  </si>
  <si>
    <t>XSKPD42102</t>
  </si>
  <si>
    <t>TX2510100339</t>
  </si>
  <si>
    <t>13777718957</t>
  </si>
  <si>
    <t>2025-10-11 15:15:44</t>
  </si>
  <si>
    <t>2025-10-11 15:16:31</t>
  </si>
  <si>
    <t>aea5b59d-3d1b-4926-9a6a-c2329127833d</t>
  </si>
  <si>
    <t>温州市鹿城区新城华泰大厦1-804</t>
  </si>
  <si>
    <t>温州乐清分部-郑崇干</t>
  </si>
  <si>
    <t>TX2510110057</t>
  </si>
  <si>
    <t>罗海萍</t>
  </si>
  <si>
    <t>18658893518</t>
  </si>
  <si>
    <t>2025-10-11 15:11:37</t>
  </si>
  <si>
    <t>2025-10-11 15:11:46</t>
  </si>
  <si>
    <t>7d3b158f-9f77-4d56-8f44-ca1a0cc65792</t>
  </si>
  <si>
    <t>杭州市西湖区金地自在城鹭影轩7-2-101</t>
  </si>
  <si>
    <t>余杭分部-郑崇干</t>
  </si>
  <si>
    <t>TX2510110213</t>
  </si>
  <si>
    <t>于月娟</t>
  </si>
  <si>
    <t>13867404871</t>
  </si>
  <si>
    <t>2025-10-11 15:08:57</t>
  </si>
  <si>
    <t>2025-10-11 15:09:25</t>
  </si>
  <si>
    <t>76300002-ad79-45a3-a30e-27befd23037e</t>
  </si>
  <si>
    <t>杭州市滨江区浦沿贺田尚城富汇豪庭-66幢-105室</t>
  </si>
  <si>
    <t>萧山分部-汪教进</t>
  </si>
  <si>
    <t>TX2510110323</t>
  </si>
  <si>
    <t>吴琼</t>
  </si>
  <si>
    <t>15958024251</t>
  </si>
  <si>
    <t>2025-10-11 15:05:24</t>
  </si>
  <si>
    <t>2025-10-11 15:06:04</t>
  </si>
  <si>
    <t>523de5cc-b566-44b7-903b-589c62c2b129</t>
  </si>
  <si>
    <t>杭州市余杭区闲林街道高教路西溪华东园3幢2单元1102</t>
  </si>
  <si>
    <t>鹏佳分部-潘柏根</t>
  </si>
  <si>
    <t>XSDD251011012</t>
  </si>
  <si>
    <t>金苏林</t>
  </si>
  <si>
    <t>13884397478</t>
  </si>
  <si>
    <t>2025-10-11 14:51:18</t>
  </si>
  <si>
    <t>2025-10-11 14:51:25</t>
  </si>
  <si>
    <t>27be2a85-24f5-4c60-99f5-2bd1cd99e690</t>
  </si>
  <si>
    <t>浙江省丽水市水阁开发区 龙庆路251号 松华电器仓库</t>
  </si>
  <si>
    <t>TX2510110385</t>
  </si>
  <si>
    <t>周陆琴</t>
  </si>
  <si>
    <t>15167358717</t>
  </si>
  <si>
    <t>2025-10-11 14:46:05</t>
  </si>
  <si>
    <t>2025-10-11 14:58:14</t>
  </si>
  <si>
    <t>2025-10-11 14:58:25</t>
  </si>
  <si>
    <t>696dc6cf-7ecb-4a66-b85a-0d32c7516790</t>
  </si>
  <si>
    <t>13867361727</t>
  </si>
  <si>
    <t>嘉兴市海宁市海洲街道华庭现代城5幢2404室</t>
  </si>
  <si>
    <t>海宁分部-蒋明松</t>
  </si>
  <si>
    <t>TX2510110438</t>
  </si>
  <si>
    <t>陈瑞克</t>
  </si>
  <si>
    <t>13777761908</t>
  </si>
  <si>
    <t>2025-10-11 14:43:12</t>
  </si>
  <si>
    <t>2025-10-11 14:43:20</t>
  </si>
  <si>
    <t>c1bebec1-1849-4643-aae8-015aeeaa619b</t>
  </si>
  <si>
    <t>13806881590</t>
  </si>
  <si>
    <t>温州市鹿城区温州南塘二组团14幢～2单元308</t>
  </si>
  <si>
    <t>温州乐清分部-张萌</t>
  </si>
  <si>
    <t>13819189045</t>
  </si>
  <si>
    <t>2025-10-11 14:40:56</t>
  </si>
  <si>
    <t>2025-10-11 14:41:05</t>
  </si>
  <si>
    <t>0b1c5876-2fd5-466d-a533-a168922b5199</t>
  </si>
  <si>
    <t>杭州市西湖区古墩路文鼎苑22幢2单元1403</t>
  </si>
  <si>
    <t>余杭分部-刘玉龙</t>
  </si>
  <si>
    <t>TX2510110375</t>
  </si>
  <si>
    <t>王君</t>
  </si>
  <si>
    <t>13082806085</t>
  </si>
  <si>
    <t>2025-10-11 13:58:02</t>
  </si>
  <si>
    <t>2025-10-11 13:58:17</t>
  </si>
  <si>
    <t>9b40e4a4-a7d7-8125-11f0-a6672fc74a45</t>
  </si>
  <si>
    <t>HX106305</t>
  </si>
  <si>
    <t>杭州市下城区万家新城19-3-1402</t>
  </si>
  <si>
    <t>2025年9月订单号HX105362-6309/VD015977-6459结算（换新）</t>
  </si>
  <si>
    <t>XSKPD42642</t>
  </si>
  <si>
    <t>Q251001496</t>
  </si>
  <si>
    <t>陈璋文</t>
  </si>
  <si>
    <t>13304136888</t>
  </si>
  <si>
    <t>2025-10-11 13:35:50</t>
  </si>
  <si>
    <t>2025-10-11 13:35:58</t>
  </si>
  <si>
    <t>2025-10-11 13:42:14</t>
  </si>
  <si>
    <t>9b40e4a4-a7d7-8125-11f0-a663febb7aa0</t>
  </si>
  <si>
    <t>APM-HC1保内同型号换机（台州）</t>
  </si>
  <si>
    <t>温州市瑞安市飞云街道新外滩16-1602</t>
  </si>
  <si>
    <t>Q251001125</t>
  </si>
  <si>
    <t>13655763298</t>
  </si>
  <si>
    <t>2025-10-11 13:32:59</t>
  </si>
  <si>
    <t>9b40e4a4-a7d7-8125-11f0-a6638ba8eaae</t>
  </si>
  <si>
    <t>旧机DR1600HA1保外补差700元更换新机DR1600FAi（台州）</t>
  </si>
  <si>
    <t>台州市椒江区葭沚街道理想花苑5-1-802</t>
  </si>
  <si>
    <t>XSDD251011008</t>
  </si>
  <si>
    <t>张超</t>
  </si>
  <si>
    <t>13567119867</t>
  </si>
  <si>
    <t>2025-10-11 13:24:56</t>
  </si>
  <si>
    <t>2025-10-11 13:25:13</t>
  </si>
  <si>
    <t>9b40e4a4-a7d7-8125-11f0-a661e41b43bb</t>
  </si>
  <si>
    <t>西湖区西荡苑杏苑6-4-903</t>
  </si>
  <si>
    <t>A20251011001668</t>
  </si>
  <si>
    <t>陈卫东</t>
  </si>
  <si>
    <t>15558020273</t>
  </si>
  <si>
    <t>2025-10-11 12:26:22</t>
  </si>
  <si>
    <t>2025-10-11 13:43:28</t>
  </si>
  <si>
    <t>2025-10-11 13:43:29</t>
  </si>
  <si>
    <t xml:space="preserve"> 单购DR1600HF2送前置PF25C1</t>
  </si>
  <si>
    <t>双浦镇外张村南江浦东67号</t>
  </si>
  <si>
    <t>材料费另付 单购DR1600HF2送前置PF25C1</t>
  </si>
  <si>
    <t>2025/10/11 12:12:02</t>
  </si>
  <si>
    <t>A20251011001661</t>
  </si>
  <si>
    <t>2025-10-11 12:24:25</t>
  </si>
  <si>
    <t>2025-10-11 13:42:57</t>
  </si>
  <si>
    <t>2025-10-11 13:43:12</t>
  </si>
  <si>
    <t>9b40e4a4-a7d7-8125-11f0-a659f9a61a5d</t>
  </si>
  <si>
    <t>支付宝转账 单购DR1600HF2送前置PF25C1</t>
  </si>
  <si>
    <t>2025/10/11 12:11:56</t>
  </si>
  <si>
    <t>XSKPD42774</t>
  </si>
  <si>
    <t>TX2510110345</t>
  </si>
  <si>
    <t>秦先生</t>
  </si>
  <si>
    <t>13958036535</t>
  </si>
  <si>
    <t>2025-10-11 12:16:14</t>
  </si>
  <si>
    <t>2025-10-11 12:16:25</t>
  </si>
  <si>
    <t>9b40e4a4-a7d7-8125-11f0-a658a58fc78f</t>
  </si>
  <si>
    <t>HX106304</t>
  </si>
  <si>
    <t>杭州市上城区湖翠里5-1-1501 收货陆建文 13750810066</t>
  </si>
  <si>
    <t>TX2510110225</t>
  </si>
  <si>
    <t>龙向云</t>
  </si>
  <si>
    <t>13957339701</t>
  </si>
  <si>
    <t>2025-10-11 11:41:06</t>
  </si>
  <si>
    <t>2025-10-11 11:41:18</t>
  </si>
  <si>
    <t>9b40e4a4-a7d7-8125-11f0-a654003c75ea</t>
  </si>
  <si>
    <t>HX106245</t>
  </si>
  <si>
    <t>嘉兴市恒大绿洲17幢2001</t>
  </si>
  <si>
    <t>XSDD251011006</t>
  </si>
  <si>
    <t>汤剑武</t>
  </si>
  <si>
    <t>13636477118</t>
  </si>
  <si>
    <t>2025-10-11 11:22:06</t>
  </si>
  <si>
    <t>2025-10-11 11:22:52</t>
  </si>
  <si>
    <t>9b40e4a4-a7d7-8125-11f0-a650d4684d26</t>
  </si>
  <si>
    <t>浙江省杭州市钱塘区下沙 月雅苑 12幢302室。汤剑武 13636477118</t>
  </si>
  <si>
    <t>XSDD251011005</t>
  </si>
  <si>
    <t>2025-10-11 10:13:16</t>
  </si>
  <si>
    <t>2025-10-11 13:43:53</t>
  </si>
  <si>
    <t>b841483b-b184-4128-ae64-8b78a4869ad6</t>
  </si>
  <si>
    <t>A20251011000733</t>
  </si>
  <si>
    <t>2025-10-11 10:10:10</t>
  </si>
  <si>
    <t>2025-10-11 13:44:08</t>
  </si>
  <si>
    <t>2025-10-11 13:44:17</t>
  </si>
  <si>
    <t>2a190c84-e704-4f67-954d-703cdc9e33a4</t>
  </si>
  <si>
    <t>补贴1783.80元</t>
  </si>
  <si>
    <t>XSKPD42852</t>
  </si>
  <si>
    <t>A20251011000639</t>
  </si>
  <si>
    <t>童高锋</t>
  </si>
  <si>
    <t>18057196392</t>
  </si>
  <si>
    <t>2025-10-11 10:02:16</t>
  </si>
  <si>
    <t>2025-10-11 10:02:35</t>
  </si>
  <si>
    <t>9b40e4a4-a7d7-8125-11f0-a6461dfb5f62</t>
  </si>
  <si>
    <t>杭州市余杭区仓前街道朱庙社区仓溢绿苑23幢2单元1001室</t>
  </si>
  <si>
    <t>补贴499.8元</t>
  </si>
  <si>
    <t>XSKPD42851</t>
  </si>
  <si>
    <t>Q251001040</t>
  </si>
  <si>
    <t>罗玲飞</t>
  </si>
  <si>
    <t>15967609871</t>
  </si>
  <si>
    <t>2025-10-11 09:01:58</t>
  </si>
  <si>
    <t>2025-10-11 09:04:16</t>
  </si>
  <si>
    <t>2025-10-11 13:44:29</t>
  </si>
  <si>
    <t>CEWH-60TKWi储水电热水器</t>
  </si>
  <si>
    <t>CEWH-60TKWi</t>
  </si>
  <si>
    <t>DRSQ.00035</t>
  </si>
  <si>
    <t>9b40e4a4-a7d7-8125-11f0-a63d970f3d5e</t>
  </si>
  <si>
    <t>CEWH-60TKWi保内退机（台州）</t>
  </si>
  <si>
    <t>台州市蓬街镇丽晶港湾1-2-901</t>
  </si>
  <si>
    <t>台州市椒江区赞扬南苑东区171栋 瞿峥 13058760008</t>
  </si>
  <si>
    <t>Q250800500</t>
  </si>
  <si>
    <t>张永娟</t>
  </si>
  <si>
    <t>18967668722</t>
  </si>
  <si>
    <t>2025-10-11 08:56:11</t>
  </si>
  <si>
    <t>2025-10-11 08:57:13</t>
  </si>
  <si>
    <t>9b40e4a4-a7d7-8125-11f0-a63bd01e1428</t>
  </si>
  <si>
    <t>DR1600FWi保内退机（台州）</t>
  </si>
  <si>
    <t>台州市城市之光南区16幢302室</t>
  </si>
  <si>
    <t>台州市椒江区东海大道645-647号史密斯专卖店 张斌 15868668873</t>
  </si>
  <si>
    <t>TX2510100667</t>
  </si>
  <si>
    <t>沈强</t>
  </si>
  <si>
    <t>13867176868</t>
  </si>
  <si>
    <t>2025-10-11 08:46:44</t>
  </si>
  <si>
    <t>2025-10-11 08:46:55</t>
  </si>
  <si>
    <t>f415f144-d4c3-4fc7-8582-f007012b6ea5</t>
  </si>
  <si>
    <t>杭州市萧山区蜀山街道半岛花园28-1-1101</t>
  </si>
  <si>
    <t>萧山分部-刘传猛</t>
  </si>
  <si>
    <t>XSDD251011001</t>
  </si>
  <si>
    <t>朱小明</t>
  </si>
  <si>
    <t>13957256236</t>
  </si>
  <si>
    <t>2025-10-11 08:28:35</t>
  </si>
  <si>
    <t>2025-10-11 08:28:43</t>
  </si>
  <si>
    <t>155e3cac-b31b-4832-8152-4e2ad29f39b9</t>
  </si>
  <si>
    <t>湖州市-长兴县-泗安镇栖凤苑7幢1单元401</t>
  </si>
  <si>
    <t>A20251010005565</t>
  </si>
  <si>
    <t>陈凉</t>
  </si>
  <si>
    <t>13588141013</t>
  </si>
  <si>
    <t>2025-10-10 17:20:31</t>
  </si>
  <si>
    <t>2025-10-10 17:20:34</t>
  </si>
  <si>
    <t>2e536e3a-5dae-409c-b029-9d66b75d6d3a</t>
  </si>
  <si>
    <t>PO20251010000006241</t>
  </si>
  <si>
    <t>杭州市-上城区-原筑壹号92幢2单元701</t>
  </si>
  <si>
    <t>PO20251010000006241/廖经理15058154966</t>
  </si>
  <si>
    <t>A20251010005671</t>
  </si>
  <si>
    <t>杭州鸿建建筑工程有限公司</t>
  </si>
  <si>
    <t>18857110081</t>
  </si>
  <si>
    <t>2025-10-10 17:01:29</t>
  </si>
  <si>
    <t>2025-10-10 17:02:01</t>
  </si>
  <si>
    <t>9b40e4a4-a7d7-8125-11f0-a5b725e8114d</t>
  </si>
  <si>
    <t>货拉拉提货</t>
  </si>
  <si>
    <t>钱塘区19号大街5号杭州安费诺飞凤通信部品有限公司(10号大街)</t>
  </si>
  <si>
    <t>XSKPD42129</t>
  </si>
  <si>
    <t>XSDD251010026</t>
  </si>
  <si>
    <t>15869521084</t>
  </si>
  <si>
    <t>2025-10-10 16:16:49</t>
  </si>
  <si>
    <t>2025-10-10 16:19:14</t>
  </si>
  <si>
    <t>5dced5c2-bf55-4e01-8a42-e0e2a6a7f025</t>
  </si>
  <si>
    <t>程燕15869521084</t>
  </si>
  <si>
    <t>宁波市余姚市翡翠珑湾8-601</t>
  </si>
  <si>
    <t>XSDD251010025</t>
  </si>
  <si>
    <t>13958344506</t>
  </si>
  <si>
    <t>2025-10-10 16:15:57</t>
  </si>
  <si>
    <t>9b40e4a4-a7d7-8125-11f0-a5b1335eff17</t>
  </si>
  <si>
    <t>曹燕玲13958344506</t>
  </si>
  <si>
    <t>宁波市余姚市梨洲街道梁弄镇翠湖相堤33号楼03</t>
  </si>
  <si>
    <t>XSKPD42099</t>
  </si>
  <si>
    <t>TX2510100507</t>
  </si>
  <si>
    <t>丁帅</t>
  </si>
  <si>
    <t>13626756767</t>
  </si>
  <si>
    <t>2025-10-10 15:46:55</t>
  </si>
  <si>
    <t>2025-10-10 15:47:05</t>
  </si>
  <si>
    <t>31b7dd35-b202-4293-bbd0-3851d5ff6f8c</t>
  </si>
  <si>
    <t>HX106230</t>
  </si>
  <si>
    <t>绍兴市柯桥街道绍兴市柯桥区玉兰花园一期藏风苑6幢702室</t>
  </si>
  <si>
    <t>TX2510100463</t>
  </si>
  <si>
    <t>邓可玲</t>
  </si>
  <si>
    <t>18868362708</t>
  </si>
  <si>
    <t>2025-10-10 14:55:16</t>
  </si>
  <si>
    <t>2025-10-10 14:55:37</t>
  </si>
  <si>
    <t>eb054e7f-03fe-4b06-bf05-5ab69c04ae04</t>
  </si>
  <si>
    <t>嘉兴市海宁市西山路树人小区三单元405</t>
  </si>
  <si>
    <t>TX2510100427</t>
  </si>
  <si>
    <t>毛玲健</t>
  </si>
  <si>
    <t>13586079592</t>
  </si>
  <si>
    <t>2025-10-10 14:23:00</t>
  </si>
  <si>
    <t>2025-10-10 14:23:32</t>
  </si>
  <si>
    <t>4e335a6a-effa-48ae-9542-21f7faeef58a</t>
  </si>
  <si>
    <t>浙江省台州市椒江区景和名苑6-1-601</t>
  </si>
  <si>
    <t>A20251010003644</t>
  </si>
  <si>
    <t>冯春凤</t>
  </si>
  <si>
    <t>18968089167</t>
  </si>
  <si>
    <t>2025-10-10 14:14:06</t>
  </si>
  <si>
    <t>2025-10-10 16:19:41</t>
  </si>
  <si>
    <t>2025-10-10 16:19:50</t>
  </si>
  <si>
    <t>JSQ31-ESCAi 燃气热水器</t>
  </si>
  <si>
    <t>JSQ31-ESCAi</t>
  </si>
  <si>
    <t>CMKCG0006</t>
  </si>
  <si>
    <t>2028/10/10</t>
  </si>
  <si>
    <t>9b40e4a4-a7d7-8125-11f0-a59ffd3459b5</t>
  </si>
  <si>
    <t>临平区乔司街道悦美庐19-1-401</t>
  </si>
  <si>
    <t>补贴806.1元</t>
  </si>
  <si>
    <t>XSKPD42908</t>
  </si>
  <si>
    <t>XSDD251010021</t>
  </si>
  <si>
    <t>2025-10-10 14:02:22</t>
  </si>
  <si>
    <t>2025-10-11 10:20:26</t>
  </si>
  <si>
    <t>2025-10-10 14:04:53</t>
  </si>
  <si>
    <t>afbefc5b-fa39-483c-a106-27214553888f</t>
  </si>
  <si>
    <t>订单号：2377927566/2390742718预约码9348413</t>
  </si>
  <si>
    <t>776093fd-ee71-40b4-8b67-c8e17a25c14e</t>
  </si>
  <si>
    <t>3d2fc52d-3c00-468e-b113-1d65e8be2fa4</t>
  </si>
  <si>
    <t>f562e976-243a-4ee0-a0b0-9b714cef6c2b</t>
  </si>
  <si>
    <t>bd92af60-63bb-4464-8c01-25ee9fcf0e15</t>
  </si>
  <si>
    <t>fca4bec2-e278-45ff-9116-47c7b5a7565e</t>
  </si>
  <si>
    <t>a25b4885-8a7d-49c1-bfc6-9c8e1db1f559</t>
  </si>
  <si>
    <t>91209d24-043f-4b4b-b895-098064e6b82a</t>
  </si>
  <si>
    <t>fff51e2f-55db-4e93-859e-db2091b0feb7</t>
  </si>
  <si>
    <t>9b40e4a4-a7d7-8125-11f0-a59dbf634516</t>
  </si>
  <si>
    <t>9b40e4a4-a7d7-8125-11f0-a59dcc4872fe</t>
  </si>
  <si>
    <t>9b40e4a4-a7d7-8125-11f0-a59de03c5a91</t>
  </si>
  <si>
    <t>9b40e4a4-a7d7-8125-11f0-a59debf0a91e</t>
  </si>
  <si>
    <t>9b40e4a4-a7d7-8125-11f0-a59dff0e4ed9</t>
  </si>
  <si>
    <t>9b40e4a4-a7d7-8125-11f0-a59e21608b64</t>
  </si>
  <si>
    <t>9b40e4a4-a7d7-8125-11f0-a59e35e97902</t>
  </si>
  <si>
    <t>9b40e4a4-a7d7-8125-11f0-a59e4831e3e8</t>
  </si>
  <si>
    <t>9b40e4a4-a7d7-8125-11f0-a59e5b28c9c4</t>
  </si>
  <si>
    <t>9b40e4a4-a7d7-8125-11f0-a59e6959a9a4</t>
  </si>
  <si>
    <t>XSDD251010020</t>
  </si>
  <si>
    <t>2025-10-10 13:59:58</t>
  </si>
  <si>
    <t>2025-10-10 14:22:13</t>
  </si>
  <si>
    <t>2025-10-10 14:22:18</t>
  </si>
  <si>
    <t>d381dabd-8402-4ad3-a507-6ffd0bd06a03</t>
  </si>
  <si>
    <t>订单号： 2385828350/2390741812，预约码：9347738</t>
  </si>
  <si>
    <t>XSKPD42831</t>
  </si>
  <si>
    <t>9b40e4a4-a7d7-8125-11f0-a5a05617b48d</t>
  </si>
  <si>
    <t>JSQ31-QJS零冷水热水器</t>
  </si>
  <si>
    <t>JSQ31-QJS</t>
  </si>
  <si>
    <t>RR.01.00009</t>
  </si>
  <si>
    <t>9b40e4a4-a7d7-8125-11f0-a5a05c7dc571</t>
  </si>
  <si>
    <t>9b40e4a4-a7d7-8125-11f0-a5a068ae0b46</t>
  </si>
  <si>
    <t>9b40e4a4-a7d7-8125-11f0-a5a06f666107</t>
  </si>
  <si>
    <t>9b40e4a4-a7d7-8125-11f0-a5a088cf1da0</t>
  </si>
  <si>
    <t>9b40e4a4-a7d7-8125-11f0-a5a09063abcd</t>
  </si>
  <si>
    <t>9b40e4a4-a7d7-8125-11f0-a5a0a38be616</t>
  </si>
  <si>
    <t>9b40e4a4-a7d7-8125-11f0-a5a0b84a9d0a</t>
  </si>
  <si>
    <t>9b40e4a4-a7d7-8125-11f0-a5a0c4645fb7</t>
  </si>
  <si>
    <t>9b40e4a4-a7d7-8125-11f0-a5a0ccf5f698</t>
  </si>
  <si>
    <t>9b40e4a4-a7d7-8125-11f0-a5a0d9e6c14e</t>
  </si>
  <si>
    <t>R3000AB1WI型 反渗透净水机</t>
  </si>
  <si>
    <t>R3000AB1</t>
  </si>
  <si>
    <t>YSJ.00028</t>
  </si>
  <si>
    <t>9b40e4a4-a7d7-8125-11f0-a5a0e06d5011</t>
  </si>
  <si>
    <t>9b40e4a4-a7d7-8125-11f0-a5a0e69c3eb0</t>
  </si>
  <si>
    <t>9b40e4a4-a7d7-8125-11f0-a5a0f30a82f6</t>
  </si>
  <si>
    <t>9b40e4a4-a7d7-8125-11f0-a5a0fbd06483</t>
  </si>
  <si>
    <t>9b40e4a4-a7d7-8125-11f0-a5a10366bdcd</t>
  </si>
  <si>
    <t>A20251010003597</t>
  </si>
  <si>
    <t>13506723670</t>
  </si>
  <si>
    <t>2025-10-10 13:49:48</t>
  </si>
  <si>
    <t>2025-10-10 13:50:37</t>
  </si>
  <si>
    <t>02c0c039-4f1d-4b8f-9ff3-a6953c618903</t>
  </si>
  <si>
    <t>余家漾a区57_3_505</t>
  </si>
  <si>
    <t>TX2510100382</t>
  </si>
  <si>
    <t>张丹丹</t>
  </si>
  <si>
    <t>18767130078</t>
  </si>
  <si>
    <t>2025-10-10 13:32:10</t>
  </si>
  <si>
    <t>2025-10-10 13:32:29</t>
  </si>
  <si>
    <t>cf58878c-9443-434c-90cf-772469d19e2e</t>
  </si>
  <si>
    <t>浙江省杭州市滨江区冠山小区36-1-2601</t>
  </si>
  <si>
    <t>TX2510100383</t>
  </si>
  <si>
    <t>叶</t>
  </si>
  <si>
    <t>13857798879</t>
  </si>
  <si>
    <t>2025-10-10 13:30:49</t>
  </si>
  <si>
    <t>2025-10-10 13:31:00</t>
  </si>
  <si>
    <t>8cf0fd97-c626-41fc-aef9-5f0142997aec</t>
  </si>
  <si>
    <t>浙江省温州市鹿城区南塘住宅区五组团12幢1404室</t>
  </si>
  <si>
    <t>XSDD251010018</t>
  </si>
  <si>
    <t>杭州汇中企业</t>
  </si>
  <si>
    <t>15267089888</t>
  </si>
  <si>
    <t>2025-10-10 13:24:04</t>
  </si>
  <si>
    <t>2025-10-10 13:38:21</t>
  </si>
  <si>
    <t>2025-10-10 13:38:25</t>
  </si>
  <si>
    <t>9b40e4a4-a7d7-8125-11f0-a59927f950ed</t>
  </si>
  <si>
    <t>货拉拉（价格含运费）</t>
  </si>
  <si>
    <t>杭州市萧山区绿都湖滨花园云天苑5-801</t>
  </si>
  <si>
    <t>XSDD251010017</t>
  </si>
  <si>
    <t>楼总</t>
  </si>
  <si>
    <t>13757957771</t>
  </si>
  <si>
    <t>2025-10-10 12:52:02</t>
  </si>
  <si>
    <t>2025-10-10 12:52:04</t>
  </si>
  <si>
    <t>0749a8f5-f8ca-460a-a1b6-509e5ed4efc6</t>
  </si>
  <si>
    <t>浙江省义乌市稠城街道孝子祠C1-2401</t>
  </si>
  <si>
    <t>XSDD251010016</t>
  </si>
  <si>
    <t>2025-10-10 12:49:58</t>
  </si>
  <si>
    <t>2025-10-10 12:50:00</t>
  </si>
  <si>
    <t>982da64e-2cd2-4b9f-afee-b52e46ff6738</t>
  </si>
  <si>
    <t>浙江省义乌市稠城街道孝子祠A3-1002</t>
  </si>
  <si>
    <t>XSDD251010015</t>
  </si>
  <si>
    <t>13867907815</t>
  </si>
  <si>
    <t>2025-10-10 12:46:43</t>
  </si>
  <si>
    <t>2025-10-10 12:46:48</t>
  </si>
  <si>
    <t>1e7f31f0-c1d2-4e22-a99e-411c7695e8cb</t>
  </si>
  <si>
    <t>浙江省金华市鞋塘水熙华府5-2-1002</t>
  </si>
  <si>
    <t>TX2510100346</t>
  </si>
  <si>
    <t>13758722391</t>
  </si>
  <si>
    <t>2025-10-10 12:44:34</t>
  </si>
  <si>
    <t>2025-10-10 12:45:34</t>
  </si>
  <si>
    <t>2b927624-30ae-4845-abf4-dbf859c2ac5e</t>
  </si>
  <si>
    <t>浙江省温州市鹿城区环城东路绿城公寓1-2202</t>
  </si>
  <si>
    <t>XSDD251010013</t>
  </si>
  <si>
    <t>蔡总</t>
  </si>
  <si>
    <t>13806582206</t>
  </si>
  <si>
    <t>2025-10-10 12:28:39</t>
  </si>
  <si>
    <t>2025-10-10 12:28:41</t>
  </si>
  <si>
    <t>018a5473-3774-444c-8cbd-74479db9259c</t>
  </si>
  <si>
    <t>浙江省台州市黄岩区宁江明月翠屏苑8号楼1单元401室</t>
  </si>
  <si>
    <t>TX2509280356</t>
  </si>
  <si>
    <t>胡</t>
  </si>
  <si>
    <t>18767203968</t>
  </si>
  <si>
    <t>2025-10-10 12:23:49</t>
  </si>
  <si>
    <t>2025-10-10 12:26:05</t>
  </si>
  <si>
    <t>4b390d25-3895-47f7-b9b3-f56bbda69319</t>
  </si>
  <si>
    <t>13868293126</t>
  </si>
  <si>
    <t>湖州市吴兴区天元颐城2号楼2304</t>
  </si>
  <si>
    <t>TX2510100308</t>
  </si>
  <si>
    <t>胡源华</t>
  </si>
  <si>
    <t>13758117448</t>
  </si>
  <si>
    <t>2025-10-10 12:22:18</t>
  </si>
  <si>
    <t>2025-10-10 12:22:29</t>
  </si>
  <si>
    <t>7378cbdb-b805-4c8e-8c9c-8d2378aa7a14</t>
  </si>
  <si>
    <t>HX106309</t>
  </si>
  <si>
    <t>杭州市余杭区钱江开发区众安理想湾11幢1单元1801</t>
  </si>
  <si>
    <t>XSDD251010011</t>
  </si>
  <si>
    <t>叶慧</t>
  </si>
  <si>
    <t>18638235855</t>
  </si>
  <si>
    <t>2025-10-10 11:08:50</t>
  </si>
  <si>
    <t>2025-10-10 11:08:55</t>
  </si>
  <si>
    <t>f68782a6-e6bb-4d20-8e06-4661f8472049</t>
  </si>
  <si>
    <t>温州市永嘉县桥头镇胜丰村20号6楼</t>
  </si>
  <si>
    <t>XSDD251010010</t>
  </si>
  <si>
    <t>张群</t>
  </si>
  <si>
    <t>13646848636</t>
  </si>
  <si>
    <t>2025-10-10 11:00:09</t>
  </si>
  <si>
    <t>2025-10-16 13:20:09</t>
  </si>
  <si>
    <t>2025/5/24</t>
  </si>
  <si>
    <t>53e78e2b-aa72-42dd-8041-b42d2f70623c</t>
  </si>
  <si>
    <t>赠品-五件套浴巾（六空门店仓出库）</t>
  </si>
  <si>
    <t>杭州滨江区-滨安路1060号中国联合工程有限公司B20楼</t>
  </si>
  <si>
    <t>五件套浴巾（六空门店仓出库）</t>
  </si>
  <si>
    <t>XSKPD42781</t>
  </si>
  <si>
    <t>TX2510100138</t>
  </si>
  <si>
    <t>13958015350</t>
  </si>
  <si>
    <t>2025-10-10 10:21:18</t>
  </si>
  <si>
    <t>2025-10-10 10:33:34</t>
  </si>
  <si>
    <t>2025-10-10 10:34:10</t>
  </si>
  <si>
    <t>ca7a9d40-3786-45f7-a577-adb70c493141</t>
  </si>
  <si>
    <t>HX106300</t>
  </si>
  <si>
    <t>杭州市上城区湖翠里7-1-501  王艳13750810066收货电话</t>
  </si>
  <si>
    <t>XSDD251010008</t>
  </si>
  <si>
    <t>陈利芬</t>
  </si>
  <si>
    <t>15355475397</t>
  </si>
  <si>
    <t>2025-10-10 10:18:44</t>
  </si>
  <si>
    <t>2025-10-10 10:18:47</t>
  </si>
  <si>
    <t>42cc0782-9fa8-4705-9f51-5a697eb219c0</t>
  </si>
  <si>
    <t>杭州市临平区爱民小区6-3-501</t>
  </si>
  <si>
    <t>A20251009003526</t>
  </si>
  <si>
    <t>杨雪娟</t>
  </si>
  <si>
    <t>18758887263</t>
  </si>
  <si>
    <t>2025-10-10 10:12:35</t>
  </si>
  <si>
    <t>2025-10-10 10:13:01</t>
  </si>
  <si>
    <t>2025-10-10 10:13:55</t>
  </si>
  <si>
    <t>9b40e4a4-a7d7-8125-11f0-a57e7c404460</t>
  </si>
  <si>
    <t>杭州市余杭区东海闲湖琥珀湾10_2</t>
  </si>
  <si>
    <t>XSKPD42847</t>
  </si>
  <si>
    <t>TX2510100107</t>
  </si>
  <si>
    <t>李建春</t>
  </si>
  <si>
    <t>13858059003</t>
  </si>
  <si>
    <t>2025-10-10 10:10:17</t>
  </si>
  <si>
    <t>2025-10-10 10:10:50</t>
  </si>
  <si>
    <t>47cd1932-ea8d-4ebb-a51e-6e9cc3741d72</t>
  </si>
  <si>
    <t>15355009707</t>
  </si>
  <si>
    <t>杭州市西湖区留和路135号15-308</t>
  </si>
  <si>
    <t>XSDD250909002R</t>
  </si>
  <si>
    <t>郑洪艳</t>
  </si>
  <si>
    <t>17858210016</t>
  </si>
  <si>
    <t>:衢州市柯城汇鑫家用电器商行以旧换新</t>
  </si>
  <si>
    <t>2025-10-10 10:01:20</t>
  </si>
  <si>
    <t>2025-10-10 10:07:49</t>
  </si>
  <si>
    <t>2025-10-10 10:07:50</t>
  </si>
  <si>
    <t>L1PB26-V3燃气采暖热水炉（配烟管5520220）</t>
  </si>
  <si>
    <t>L1PB26-V3</t>
  </si>
  <si>
    <t>BGL.0.00384</t>
  </si>
  <si>
    <t>8d763a10-2401-4cd4-b15c-c3291bdee766</t>
  </si>
  <si>
    <t>已送货，空进空出-改客户名字</t>
  </si>
  <si>
    <t>2025/9/8</t>
  </si>
  <si>
    <t>浙江省衢州市江山大都汇13-704 (马壮18305024578)</t>
  </si>
  <si>
    <t>9.8刷卡8388支付7129.8以旧换新补贴1258.2</t>
  </si>
  <si>
    <t>XSDD250909002C</t>
  </si>
  <si>
    <t>郑红燕</t>
  </si>
  <si>
    <t>2025-10-10 10:00:14</t>
  </si>
  <si>
    <t>2025-10-10 10:07:34</t>
  </si>
  <si>
    <t>2025-10-10 10:07:41</t>
  </si>
  <si>
    <t>2025/4/17</t>
  </si>
  <si>
    <t>8dde0400-6226-4374-9265-c7d16b553d06</t>
  </si>
  <si>
    <t>XSKPD42058</t>
  </si>
  <si>
    <t>A20250909003558R</t>
  </si>
  <si>
    <t>潘先祥</t>
  </si>
  <si>
    <t>13575757993</t>
  </si>
  <si>
    <t>2025-10-10 09:57:20</t>
  </si>
  <si>
    <t>2025-10-10 13:20:35</t>
  </si>
  <si>
    <t>2025-10-10 13:20:36</t>
  </si>
  <si>
    <t>ZJDB250912057安装受限，外包装完好，现退机</t>
  </si>
  <si>
    <t>LS000420250909000018</t>
  </si>
  <si>
    <t>2025/9/9</t>
  </si>
  <si>
    <t>杭州市拱墅区华丰人家1_1_1201</t>
  </si>
  <si>
    <t>XSDD251010007</t>
  </si>
  <si>
    <t>2025-10-10 09:45:24</t>
  </si>
  <si>
    <t>2025-10-10 10:00:33</t>
  </si>
  <si>
    <t>2025-10-10 10:00:34</t>
  </si>
  <si>
    <t>9b40e4a4-a7d7-8125-11f0-a57a976e315d</t>
  </si>
  <si>
    <t>浙江省杭州市临安区钱王大街1223号A.O.史密斯专卖店</t>
  </si>
  <si>
    <t>XSDD251010006</t>
  </si>
  <si>
    <t>夏维海</t>
  </si>
  <si>
    <t>18980882227</t>
  </si>
  <si>
    <t>2025-10-10 09:22:23</t>
  </si>
  <si>
    <t>2025-10-10 09:24:01</t>
  </si>
  <si>
    <t>2025-10-10 09:24:04</t>
  </si>
  <si>
    <t>02f94936-8a94-4f3e-9dfb-b08bda2750f3</t>
  </si>
  <si>
    <t>江苏省无锡市滨湖区观湖铂庭10-401</t>
  </si>
  <si>
    <t>TX2510100019</t>
  </si>
  <si>
    <t>张红雅</t>
  </si>
  <si>
    <t>13575780373</t>
  </si>
  <si>
    <t>2025-10-10 09:12:14</t>
  </si>
  <si>
    <t>2025-10-10 09:12:48</t>
  </si>
  <si>
    <t>140cba8e-d846-42c6-ab26-3c3f314fe8de</t>
  </si>
  <si>
    <t>杭州市江干区湘江公寓愉禾苑3一2一202</t>
  </si>
  <si>
    <t>TX2510090538</t>
  </si>
  <si>
    <t>杨媚凤</t>
  </si>
  <si>
    <t>13567371988</t>
  </si>
  <si>
    <t>2025-10-10 09:10:14</t>
  </si>
  <si>
    <t>2025-10-10 09:10:39</t>
  </si>
  <si>
    <t>9b40e4a4-a7d7-8125-11f0-a575d82d866c</t>
  </si>
  <si>
    <t>嘉兴市海宁市燕子湾小区5-2</t>
  </si>
  <si>
    <t>TX2510090571</t>
  </si>
  <si>
    <t>戴女士</t>
  </si>
  <si>
    <t>13676896583</t>
  </si>
  <si>
    <t>2025-10-10 09:02:01</t>
  </si>
  <si>
    <t>2025-10-10 09:05:33</t>
  </si>
  <si>
    <t>9b40e4a4-a7d7-8125-11f0-a574a6d2a423</t>
  </si>
  <si>
    <t>HX106213</t>
  </si>
  <si>
    <t>绍兴市柯桥市金色丽都3栋1401室</t>
  </si>
  <si>
    <t>XSDD251010004</t>
  </si>
  <si>
    <t>师天勇</t>
  </si>
  <si>
    <t>15968177300</t>
  </si>
  <si>
    <t>2025-10-10 08:45:37</t>
  </si>
  <si>
    <t>2025-10-10 08:45:39</t>
  </si>
  <si>
    <t>8fa33f97-03fe-4e02-b2b1-997455b41027</t>
  </si>
  <si>
    <t>杭州市临平区塘宁新苑18-2-1602</t>
  </si>
  <si>
    <t>XSDD251010003</t>
  </si>
  <si>
    <t>2025-10-10 08:38:30</t>
  </si>
  <si>
    <t>2025-10-10 08:38:34</t>
  </si>
  <si>
    <t>ACWP-15AE1中央净水机自动反冲，1.5M3/H</t>
  </si>
  <si>
    <t>ACWP-15AE1</t>
  </si>
  <si>
    <t>JS.00016</t>
  </si>
  <si>
    <t>264afc6d-3438-4a21-9a16-b3e03f086a0d</t>
  </si>
  <si>
    <t xml:space="preserve"> 浙江省嘉兴市海盐市五金城9排南36-38号AO 史密斯</t>
  </si>
  <si>
    <t>XSDD251009050</t>
  </si>
  <si>
    <t>18268203882</t>
  </si>
  <si>
    <t>2025-10-09 17:08:07</t>
  </si>
  <si>
    <t>2025-10-24 09:33:13</t>
  </si>
  <si>
    <t>2025-10-24 09:33:21</t>
  </si>
  <si>
    <t>9b40e4a4-a7d7-8125-11f0-a4ef3d0b70c1</t>
  </si>
  <si>
    <t>湖州天猫大都会店/褚莎莎18268203882</t>
  </si>
  <si>
    <t>湖州市吴兴区卓越府11幢1001室</t>
  </si>
  <si>
    <t>褚莎莎18268203882</t>
  </si>
  <si>
    <t>XSDD251009048</t>
  </si>
  <si>
    <t>德帕姆(杭州)泵业科技有限公司</t>
  </si>
  <si>
    <t>13606503642</t>
  </si>
  <si>
    <t>物流部</t>
  </si>
  <si>
    <t>2025-10-09 16:00:14</t>
  </si>
  <si>
    <t>2025-10-10 10:08:18</t>
  </si>
  <si>
    <t>2025-10-10 10:08:23</t>
  </si>
  <si>
    <t>CCR800-1(L)年服务卡</t>
  </si>
  <si>
    <t>JS.09.00028</t>
  </si>
  <si>
    <t>9b40e4a4-a7d7-8125-11f0-a4e5e3023019</t>
  </si>
  <si>
    <t>德帕姆商用净水续租申请（25.10.7李总签批）</t>
  </si>
  <si>
    <t>2025/7/15</t>
  </si>
  <si>
    <t>杭州市钱塘区下沙20号大街658号德帕姆泵业科技有限公司（赵静）</t>
  </si>
  <si>
    <t>XSKPD42093</t>
  </si>
  <si>
    <t>A20251009003384</t>
  </si>
  <si>
    <t>13957245344</t>
  </si>
  <si>
    <t>2025-10-09 15:21:11</t>
  </si>
  <si>
    <t>2025-10-09 15:26:35</t>
  </si>
  <si>
    <t>2025-10-09 15:26:49</t>
  </si>
  <si>
    <t>7bc35acb-f613-418e-9fb3-9b63531efc6c</t>
  </si>
  <si>
    <t>10.9自提货拉拉</t>
  </si>
  <si>
    <t>湖州市吴兴区苕溪东路571号（小宇冷暖）</t>
  </si>
  <si>
    <t>TX2510090353</t>
  </si>
  <si>
    <t>来先生</t>
  </si>
  <si>
    <t>13588174920</t>
  </si>
  <si>
    <t>2025-10-09 15:20:39</t>
  </si>
  <si>
    <t>2025-10-09 15:21:08</t>
  </si>
  <si>
    <t>9daed238-350d-48e4-a6fa-6931c5908762</t>
  </si>
  <si>
    <t>13706505757</t>
  </si>
  <si>
    <t>杭州市萧山区城厢街道潘水南苑23一3一102</t>
  </si>
  <si>
    <t>A20251009002958</t>
  </si>
  <si>
    <t>杭州汇芝暖通设备有限公司</t>
  </si>
  <si>
    <t>18067946277</t>
  </si>
  <si>
    <t>2025-10-09 14:53:55</t>
  </si>
  <si>
    <t>2025-10-09 15:08:36</t>
  </si>
  <si>
    <t>2025-10-09 15:08:44</t>
  </si>
  <si>
    <t>9b40e4a4-a7d7-8125-11f0-a4d9bba2b243</t>
  </si>
  <si>
    <t>合计29台10B2</t>
  </si>
  <si>
    <t>杭州市萧山区永红路2号杭州新生印染有限公司</t>
  </si>
  <si>
    <t>XSKPD42769</t>
  </si>
  <si>
    <t>A20251009002342</t>
  </si>
  <si>
    <t>张桥</t>
  </si>
  <si>
    <t>13968692266</t>
  </si>
  <si>
    <t>2025-10-09 13:41:01</t>
  </si>
  <si>
    <t>2025-10-09 13:41:21</t>
  </si>
  <si>
    <t>9b40e4a4-a7d7-8125-11f0-a4d245b6b488</t>
  </si>
  <si>
    <t>闸弄口沁园雅舍1_1_803</t>
  </si>
  <si>
    <t>送货安装免费材料费实用实收</t>
  </si>
  <si>
    <t>;:;张新勇;:;;:;;:;;:;</t>
  </si>
  <si>
    <t>补贴595元</t>
  </si>
  <si>
    <t>张新勇</t>
  </si>
  <si>
    <t>XSKPD42906</t>
  </si>
  <si>
    <t>2025-10-09 13:20:24</t>
  </si>
  <si>
    <t>2025-10-09 13:21:28</t>
  </si>
  <si>
    <t>TX2510090360</t>
  </si>
  <si>
    <t>龙於洋</t>
  </si>
  <si>
    <t>18268156678</t>
  </si>
  <si>
    <t>2025-10-09 13:12:21</t>
  </si>
  <si>
    <t>2025-10-09 13:13:04</t>
  </si>
  <si>
    <t>d2abf51b-3edb-4198-882f-0332978145ae</t>
  </si>
  <si>
    <t>杭州市西湖区世纪新城西区25栋4单元701室</t>
  </si>
  <si>
    <t>A20250720003716R</t>
  </si>
  <si>
    <t>13906516382</t>
  </si>
  <si>
    <t>2025-10-09 13:10:02</t>
  </si>
  <si>
    <t>2025-10-09 14:04:48</t>
  </si>
  <si>
    <t>a4028195-c46c-4afa-8bbb-d05604d921de</t>
  </si>
  <si>
    <t>ZJDB250731101顾客燃热安装受限，外包装完好，烟灶加起来现退机退款</t>
  </si>
  <si>
    <t>2025/7/31</t>
  </si>
  <si>
    <t>杭州市余杭区勾庄佳苑东门24_1_1401</t>
  </si>
  <si>
    <t>A20250720003712R</t>
  </si>
  <si>
    <t>2025-10-09 13:08:36</t>
  </si>
  <si>
    <t>ZJDB250801001顾客燃热安装受限，外包装完好，烟加起来现退机退款</t>
  </si>
  <si>
    <t>ZJDB250801001顾客燃热安装受限，请检查外包装，烟加起来现退机退款</t>
  </si>
  <si>
    <t>A20250819001432R</t>
  </si>
  <si>
    <t>2025-10-09 13:06:47</t>
  </si>
  <si>
    <t>9b40e4a4-a7d7-8125-11f0-7cb453d929f1</t>
  </si>
  <si>
    <t>ZJDB250819125安装受限，外包装完好，现退机退款</t>
  </si>
  <si>
    <t>ZJDB250819125安装受限，请检查外包装，现退机退款</t>
  </si>
  <si>
    <t>A20251009002001</t>
  </si>
  <si>
    <t>冯瑶丹</t>
  </si>
  <si>
    <t>18814863427</t>
  </si>
  <si>
    <t>2025-10-09 12:48:23</t>
  </si>
  <si>
    <t>2025-10-09 12:58:52</t>
  </si>
  <si>
    <t>2025-10-09 12:58:57</t>
  </si>
  <si>
    <t>99b5af0a-9d9f-45fa-9ec4-e8910f9d496a</t>
  </si>
  <si>
    <t>杭州市余杭区良渚街道杜甫村杜诗苑三期14-505</t>
  </si>
  <si>
    <t>A20251009001800</t>
  </si>
  <si>
    <t>朱敏</t>
  </si>
  <si>
    <t>13868091188</t>
  </si>
  <si>
    <t>2025-10-09 12:43:13</t>
  </si>
  <si>
    <t>2025-10-09 14:02:12</t>
  </si>
  <si>
    <t>9e7d2bae-c323-4af3-a8ee-f5052e34b266</t>
  </si>
  <si>
    <t>杭州市余杭区瓶窑镇兴和苑3幢3单元301室</t>
  </si>
  <si>
    <t>圣都-提前2小时电联</t>
  </si>
  <si>
    <t>A20251009001509</t>
  </si>
  <si>
    <t>臧红</t>
  </si>
  <si>
    <t>13905819419</t>
  </si>
  <si>
    <t>2025-10-09 12:38:58</t>
  </si>
  <si>
    <t>9b40e4a4-a7d7-8125-11f0-a4c9aac94537</t>
  </si>
  <si>
    <t>机神新村(农药厂宿舍1一2一404室</t>
  </si>
  <si>
    <t>提前2小时联系</t>
  </si>
  <si>
    <t>XSDD250921007C</t>
  </si>
  <si>
    <t>蔡银江</t>
  </si>
  <si>
    <t>15968011331</t>
  </si>
  <si>
    <t>2025-10-09 12:30:35</t>
  </si>
  <si>
    <t>2025-10-09 14:13:53</t>
  </si>
  <si>
    <t>2025/9/21</t>
  </si>
  <si>
    <t>9940998a-f67f-412a-80da-7d66642ea376</t>
  </si>
  <si>
    <t>杭州市萧山区梅花楼万众名府8-1-1302</t>
  </si>
  <si>
    <t>空进空退（改价格）正确电话15958011331</t>
  </si>
  <si>
    <t>XSDD250921007R</t>
  </si>
  <si>
    <t>2025-10-09 12:29:33</t>
  </si>
  <si>
    <t>2025-10-09 14:02:44</t>
  </si>
  <si>
    <t>9b40e4a4-a7d7-8125-11f0-96b69d0871cb</t>
  </si>
  <si>
    <t>TX2510090257</t>
  </si>
  <si>
    <t>李海桂</t>
  </si>
  <si>
    <t>15372093777</t>
  </si>
  <si>
    <t>2025-10-09 12:21:12</t>
  </si>
  <si>
    <t>2025-10-09 12:21:20</t>
  </si>
  <si>
    <t>c605c5d9-0da0-41da-a93b-d3d956324bbf</t>
  </si>
  <si>
    <t>杭州市拱墅区铁建国际城4_1_1501</t>
  </si>
  <si>
    <t>A20251008007609</t>
  </si>
  <si>
    <t>朱建华</t>
  </si>
  <si>
    <t>13757903999</t>
  </si>
  <si>
    <t>2025-10-09 11:56:50</t>
  </si>
  <si>
    <t>2025-10-09 12:24:10</t>
  </si>
  <si>
    <t>2025-10-09 12:24:16</t>
  </si>
  <si>
    <t>a7c11b4a-99aa-4a63-a323-81fe07ca889d</t>
  </si>
  <si>
    <t>2025/10/8</t>
  </si>
  <si>
    <t xml:space="preserve">和信路1198号嘉恒格林恬园3–1_102 </t>
  </si>
  <si>
    <t>2025/9/22 15:01:49</t>
  </si>
  <si>
    <t>杭州中瑞工程技术有限公司－义乌分部</t>
  </si>
  <si>
    <t>A20251009000765</t>
  </si>
  <si>
    <t>19157676797</t>
  </si>
  <si>
    <t>潘星宇</t>
  </si>
  <si>
    <t>2025-10-09 11:25:56</t>
  </si>
  <si>
    <t>2025-10-15 14:25:09</t>
  </si>
  <si>
    <t>2025-10-15 14:25:26</t>
  </si>
  <si>
    <t xml:space="preserve"> CXW-200-S5AWi（含风机箱409639-074，共两件）油烟机 </t>
  </si>
  <si>
    <t>CXW-200-S5AWi</t>
  </si>
  <si>
    <t>YYJ.00014</t>
  </si>
  <si>
    <t>2028/10/9</t>
  </si>
  <si>
    <t>9b40e4a4-a7d7-8125-11f0-a4bbbacb1d9f</t>
  </si>
  <si>
    <t>政府以旧换新，8090馆门店仓出库</t>
  </si>
  <si>
    <t>余杭区西溪金座C座-232</t>
  </si>
  <si>
    <t>补贴1211.8元</t>
  </si>
  <si>
    <t>XSKPD42904</t>
  </si>
  <si>
    <t>XSDD251009029</t>
  </si>
  <si>
    <t>2025-10-09 11:19:39</t>
  </si>
  <si>
    <t>2025-10-09 14:03:27</t>
  </si>
  <si>
    <t>JSQ31-MN5展示机  （样机）</t>
  </si>
  <si>
    <t>JSQ31-MN5（Y）</t>
  </si>
  <si>
    <t>YJ.00710</t>
  </si>
  <si>
    <t>9cd9abdc-e4fe-4115-8e13-259bb8c0d925</t>
  </si>
  <si>
    <t>南浔浙北-申请报废</t>
  </si>
  <si>
    <t>浙北家电门店空客样机库存调整申请（报废）</t>
  </si>
  <si>
    <t>XSDD251009028</t>
  </si>
  <si>
    <t>2025-10-09 11:18:38</t>
  </si>
  <si>
    <t>CEWH-60BS-B（样机）</t>
  </si>
  <si>
    <t>CEWH-60BS-B（Y）</t>
  </si>
  <si>
    <t>YJ.00646</t>
  </si>
  <si>
    <t>3838b755-669c-47e5-83e3-5a6fd5da1b21</t>
  </si>
  <si>
    <t>XSDD251009027</t>
  </si>
  <si>
    <t>2025-10-09 11:18:19</t>
  </si>
  <si>
    <t>CEWH-60PB(Y) 样机</t>
  </si>
  <si>
    <t>CEWH-60PB(Y)</t>
  </si>
  <si>
    <t>YJ.00663</t>
  </si>
  <si>
    <t>143dab1d-c3a4-48fa-b7ea-a71d96c9b2ff</t>
  </si>
  <si>
    <t>XSDD251009026</t>
  </si>
  <si>
    <t>2025-10-09 11:17:40</t>
  </si>
  <si>
    <t>4223ae70-5143-47f0-a584-72359a8177ae</t>
  </si>
  <si>
    <t>长兴浙北门店仓-申请报废</t>
  </si>
  <si>
    <t>XSDD251009025</t>
  </si>
  <si>
    <t>2025-10-09 11:17:20</t>
  </si>
  <si>
    <t>25d596c6-5240-4f01-9eea-a3528b91fcf0</t>
  </si>
  <si>
    <t>XSDD251009024</t>
  </si>
  <si>
    <t>2025-10-09 11:16:58</t>
  </si>
  <si>
    <t>DR1600HB7反渗透家用净水 样机</t>
  </si>
  <si>
    <t>DR1600HB7（Y）</t>
  </si>
  <si>
    <t>YJ.00709</t>
  </si>
  <si>
    <t>f71a3f5d-a895-4baa-a6c6-e3dd43dab84d</t>
  </si>
  <si>
    <t>XSDD251009023</t>
  </si>
  <si>
    <t>2025-10-09 11:15:27</t>
  </si>
  <si>
    <t>JSQ31-CLAX燃气快速热水器通用（样机）</t>
  </si>
  <si>
    <t>JSQ31-CLAX（Y）</t>
  </si>
  <si>
    <t>YJ.00643</t>
  </si>
  <si>
    <t>9b40e4a4-a7d7-8125-11f0-a4bd74637d83</t>
  </si>
  <si>
    <t>长兴浙北门店仓-浙北网格和平店</t>
  </si>
  <si>
    <t>湖州市吴兴区滨河路555号国际花园4B-1002 翁昕18658175327</t>
  </si>
  <si>
    <t>XSDD251009020</t>
  </si>
  <si>
    <t>龚晓倩</t>
  </si>
  <si>
    <t>15958990466</t>
  </si>
  <si>
    <t>金华一启家电有限公司</t>
  </si>
  <si>
    <t>2025-10-09 10:48:48</t>
  </si>
  <si>
    <t>2025-10-09 10:48:53</t>
  </si>
  <si>
    <t>2025/4/25</t>
  </si>
  <si>
    <t>36dee380-ba95-45ed-a28a-27629a2df9c1</t>
  </si>
  <si>
    <t>浙江省金华市锦里江澜21-1-801</t>
  </si>
  <si>
    <t>A20251009000550</t>
  </si>
  <si>
    <t>2025-10-09 10:41:36</t>
  </si>
  <si>
    <t>2025-10-09 14:05:20</t>
  </si>
  <si>
    <t>2025-10-09 14:05:31</t>
  </si>
  <si>
    <t>9b40e4a4-a7d7-8125-11f0-a4b8a3702ca2</t>
  </si>
  <si>
    <t>萧山区红垦路83号</t>
  </si>
  <si>
    <t>XSKPD42123</t>
  </si>
  <si>
    <t>A20251009000723</t>
  </si>
  <si>
    <t>沈建培</t>
  </si>
  <si>
    <t>13505720738</t>
  </si>
  <si>
    <t>2025-10-09 10:18:50</t>
  </si>
  <si>
    <t>2025-10-09 10:22:00</t>
  </si>
  <si>
    <t>2025-10-09 10:22:09</t>
  </si>
  <si>
    <t>2025/12/1</t>
  </si>
  <si>
    <t>d7d4e176-5f75-4dbd-a2f3-8916c98fb5b8</t>
  </si>
  <si>
    <t>南浔浙北</t>
  </si>
  <si>
    <t>湖州市南浔区南浔孔雀城三区水秀悦府37一102</t>
  </si>
  <si>
    <t>2025/6/1 12:16:32</t>
  </si>
  <si>
    <t>湖州浙北南浔店</t>
  </si>
  <si>
    <t>长兴店2025年5月结算</t>
  </si>
  <si>
    <t>A20251008005959</t>
  </si>
  <si>
    <t>陆进</t>
  </si>
  <si>
    <t>13326170322</t>
  </si>
  <si>
    <t>2025-10-09 10:14:10</t>
  </si>
  <si>
    <t>2025-10-09 10:14:20</t>
  </si>
  <si>
    <t>221d06ae-2ecb-48cf-b575-c9e8baf80898</t>
  </si>
  <si>
    <t>湖州市吴兴区红丰家园14–104</t>
  </si>
  <si>
    <t>TX2510090085</t>
  </si>
  <si>
    <t>陶光春</t>
  </si>
  <si>
    <t>18967756927</t>
  </si>
  <si>
    <t>2025-10-09 09:58:12</t>
  </si>
  <si>
    <t>2025-10-09 09:59:23</t>
  </si>
  <si>
    <t>6923a196-cfad-4769-a468-f7e36b8eed77</t>
  </si>
  <si>
    <t>温州市鹿城区滨江首府八栋301</t>
  </si>
  <si>
    <t>Q251001139</t>
  </si>
  <si>
    <t>徐红珠</t>
  </si>
  <si>
    <t>18857557388</t>
  </si>
  <si>
    <t>2025-10-09 09:42:25</t>
  </si>
  <si>
    <t>2025-10-09 14:04:16</t>
  </si>
  <si>
    <t>2025-10-09 14:04:17</t>
  </si>
  <si>
    <t>DWQ15-MR1AWi 洗碗机</t>
  </si>
  <si>
    <t xml:space="preserve">DWQ15-MR1AWi </t>
  </si>
  <si>
    <t>XWJ.00009</t>
  </si>
  <si>
    <t>9b40e4a4-a7d7-8125-11f0-a4b0a52b49b3</t>
  </si>
  <si>
    <t>DWQ15-MR1AWi保内同型号换机（绍兴）</t>
  </si>
  <si>
    <t>绍兴市万科湖心湾16-1504</t>
  </si>
  <si>
    <t>XSDD251009014</t>
  </si>
  <si>
    <t>李磊(鑫成电器仓库)</t>
  </si>
  <si>
    <t>15785482572-2797</t>
  </si>
  <si>
    <t>2025-10-09 09:21:20</t>
  </si>
  <si>
    <t>2025-10-09 09:21:23</t>
  </si>
  <si>
    <t>552131a8-dda8-4f9a-a3a4-43cb1ef73f42</t>
  </si>
  <si>
    <t>中福建材城天猫优品城市体验店</t>
  </si>
  <si>
    <t>湖州市吴兴区康山街道 康山街道东坡路318号</t>
  </si>
  <si>
    <t>中福建材城天猫优品城市体验店/4729072896668683039</t>
  </si>
  <si>
    <t>XSDD251009013</t>
  </si>
  <si>
    <t>2025-10-09 09:20:15</t>
  </si>
  <si>
    <t>2025-10-09 09:20:18</t>
  </si>
  <si>
    <t>41d783a3-6ee7-4127-be26-ef29a63dff65</t>
  </si>
  <si>
    <t>4729072896671683039</t>
  </si>
  <si>
    <t>中福建材城天猫优品城市体验店/4729072896671683039</t>
  </si>
  <si>
    <t>XSDD251009012</t>
  </si>
  <si>
    <t>2025-10-09 09:18:54</t>
  </si>
  <si>
    <t>2025-10-09 09:18:58</t>
  </si>
  <si>
    <t>07c6259a-b743-425a-a08a-12a7ca666de5</t>
  </si>
  <si>
    <t>4729072896677683039</t>
  </si>
  <si>
    <t>中福建材城天猫优品城市体验店/4729072896677683039</t>
  </si>
  <si>
    <t>XSDD251009011</t>
  </si>
  <si>
    <t>2025-10-09 09:16:44</t>
  </si>
  <si>
    <t>2025-10-09 09:16:47</t>
  </si>
  <si>
    <t>e12c60ce-55d1-4b27-ae47-e41eb21e3e4a</t>
  </si>
  <si>
    <t>4729072896675683039</t>
  </si>
  <si>
    <t>中福建材城天猫优品城市体验店/4729072896675683039</t>
  </si>
  <si>
    <t>XSDD251009010</t>
  </si>
  <si>
    <t>2025-10-09 09:15:32</t>
  </si>
  <si>
    <t>2025-10-09 09:15:38</t>
  </si>
  <si>
    <t>3a07a4dd-a7b4-474f-bbe5-62ef3be1156c</t>
  </si>
  <si>
    <t>4729072896673683039</t>
  </si>
  <si>
    <t>中福建材城天猫优品城市体验店/4729072896673683039</t>
  </si>
  <si>
    <t>XSDD251009009</t>
  </si>
  <si>
    <t>2025-10-09 09:13:23</t>
  </si>
  <si>
    <t>2025-10-09 09:13:27</t>
  </si>
  <si>
    <t>c4e4eff0-4b59-4e91-ac34-08bdc99704b7</t>
  </si>
  <si>
    <t>4729072896674683039</t>
  </si>
  <si>
    <t>中福建材城天猫优品城市体验店/4729072896674683039</t>
  </si>
  <si>
    <t>XSDD251009008</t>
  </si>
  <si>
    <t>2025-10-09 09:12:07</t>
  </si>
  <si>
    <t>2025-10-09 09:12:09</t>
  </si>
  <si>
    <t>6caaa8fc-5c25-49e8-b908-9db02309714b</t>
  </si>
  <si>
    <t>4729072896672683039</t>
  </si>
  <si>
    <t>中福建材城天猫优品城市体验店/4729072896672683039</t>
  </si>
  <si>
    <t>XSDD251009007</t>
  </si>
  <si>
    <t>2025-10-09 09:10:19</t>
  </si>
  <si>
    <t>2025-10-09 09:10:22</t>
  </si>
  <si>
    <t>f16c221b-cfe0-42ee-87b6-3d2706c730ea</t>
  </si>
  <si>
    <t>4729072896676683039</t>
  </si>
  <si>
    <t>中福建材城天猫优品城市体验店/4729072896676683039</t>
  </si>
  <si>
    <t>XSDD251009006</t>
  </si>
  <si>
    <t>2025-10-09 09:08:28</t>
  </si>
  <si>
    <t>2025-10-09 09:08:30</t>
  </si>
  <si>
    <t>fe59b7c1-7414-4259-916b-bc0e3f0c5fe2</t>
  </si>
  <si>
    <t>4729072896669683039</t>
  </si>
  <si>
    <t>中福建材城天猫优品城市体验店/4729072896669683039</t>
  </si>
  <si>
    <t>XSDD251009005</t>
  </si>
  <si>
    <t>2025-10-09 09:06:32</t>
  </si>
  <si>
    <t>2025-10-09 09:06:36</t>
  </si>
  <si>
    <t>0ddae63e-467d-4a72-89d0-1a1545a33503</t>
  </si>
  <si>
    <t>4729072896670683039</t>
  </si>
  <si>
    <t>中福建材城天猫优品城市体验店/4729072896670683039</t>
  </si>
  <si>
    <t>A20251008004684</t>
  </si>
  <si>
    <t>蒋杰</t>
  </si>
  <si>
    <t>15068066151</t>
  </si>
  <si>
    <t>2025-10-09 09:02:44</t>
  </si>
  <si>
    <t>2025-10-09 14:05:40</t>
  </si>
  <si>
    <t>ff494356-f73b-4bc2-98a9-ae079111837a</t>
  </si>
  <si>
    <t>赠品-随货送</t>
  </si>
  <si>
    <t>杭州市余杭区藏珑大境33_110</t>
  </si>
  <si>
    <t>A20251008004683</t>
  </si>
  <si>
    <t>2025-10-09 09:00:41</t>
  </si>
  <si>
    <t>2025-10-09 14:06:49</t>
  </si>
  <si>
    <t>2025-10-09 14:06:58</t>
  </si>
  <si>
    <t>9b40e4a4-a7d7-8125-11f0-a4ab1c1dd875</t>
  </si>
  <si>
    <t>TX2510090028</t>
  </si>
  <si>
    <t>沈亚玲</t>
  </si>
  <si>
    <t>13588156796</t>
  </si>
  <si>
    <t>2025-10-09 08:53:02</t>
  </si>
  <si>
    <t>2025-10-09 08:53:10</t>
  </si>
  <si>
    <t>c9bbb3fd-72a3-4f60-a5a3-968aa0bc701e</t>
  </si>
  <si>
    <t>杭州市拱墅区文晖街道尧典桥路192号 三里家园一小区北区</t>
  </si>
  <si>
    <t>TX2510080700</t>
  </si>
  <si>
    <t>周杰</t>
  </si>
  <si>
    <t>13064597000</t>
  </si>
  <si>
    <t>2025-10-09 08:51:32</t>
  </si>
  <si>
    <t>2025-10-09 08:51:40</t>
  </si>
  <si>
    <t>e2910002-b3ba-4bec-b699-4e958f8ecb6b</t>
  </si>
  <si>
    <t>温州市鹿城区公园大地7幢204</t>
  </si>
  <si>
    <t>TX2510080809</t>
  </si>
  <si>
    <t>胡月惠</t>
  </si>
  <si>
    <t>13905838348</t>
  </si>
  <si>
    <t>2025-10-09 08:50:17</t>
  </si>
  <si>
    <t>2025-10-09 08:50:26</t>
  </si>
  <si>
    <t>9b40e4a4-a7d7-8125-11f0-a4a9e61964ee</t>
  </si>
  <si>
    <t>嘉兴市桐乡市梧桐街道锦都名苑1幢1302室</t>
  </si>
  <si>
    <t>A20251008005455</t>
  </si>
  <si>
    <t>柴青</t>
  </si>
  <si>
    <t>13738060068</t>
  </si>
  <si>
    <t>2025-10-09 08:39:56</t>
  </si>
  <si>
    <t>2025-10-09 10:11:39</t>
  </si>
  <si>
    <t>2025-10-09 10:11:48</t>
  </si>
  <si>
    <t>9b40e4a4-a7d7-8125-11f0-a4a863946309</t>
  </si>
  <si>
    <t>杭州市西湖区南都花园2区10幢301室</t>
  </si>
  <si>
    <t>XSDD251008047</t>
  </si>
  <si>
    <t>2025-10-08 16:09:06</t>
  </si>
  <si>
    <t>2025-10-17 16:52:16</t>
  </si>
  <si>
    <t>2025-10-17 16:52:53</t>
  </si>
  <si>
    <t>9b40e4a4-a7d7-8125-11f0-a41df78ac5db</t>
  </si>
  <si>
    <t>A20251008004079</t>
  </si>
  <si>
    <t>刘嘉铭</t>
  </si>
  <si>
    <t>13511217228</t>
  </si>
  <si>
    <t>2025-10-08 15:43:22</t>
  </si>
  <si>
    <t>2025-10-08 15:43:31</t>
  </si>
  <si>
    <t>02784d6f-5742-4ed4-bc91-4a6a3809d90d</t>
  </si>
  <si>
    <t>碧波苑小区162–110</t>
  </si>
  <si>
    <t>A20251008004085</t>
  </si>
  <si>
    <t>徐昭</t>
  </si>
  <si>
    <t>18858117800</t>
  </si>
  <si>
    <t>2025-10-08 15:31:11</t>
  </si>
  <si>
    <t>2025-10-08 15:44:04</t>
  </si>
  <si>
    <t>2025-10-08 15:44:17</t>
  </si>
  <si>
    <t>9b40e4a4-a7d7-8125-11f0-a4188128151c</t>
  </si>
  <si>
    <t>萧山区北干街道闻博花城5栋1702室</t>
  </si>
  <si>
    <t>XSKPD42173</t>
  </si>
  <si>
    <t>XSDD251008044</t>
  </si>
  <si>
    <t>2025-10-08 15:12:43</t>
  </si>
  <si>
    <t>2025-10-08 15:32:49</t>
  </si>
  <si>
    <t>2025-10-08 15:37:24</t>
  </si>
  <si>
    <t>9b40e4a4-a7d7-8125-11f0-a416147413ee</t>
  </si>
  <si>
    <t>TX2510080506</t>
  </si>
  <si>
    <t>胡红</t>
  </si>
  <si>
    <t>13867645914</t>
  </si>
  <si>
    <t>2025-10-08 14:45:27</t>
  </si>
  <si>
    <t>2025-10-08 14:45:35</t>
  </si>
  <si>
    <t>4720d529-5c67-4536-8115-cf7ad6803a03</t>
  </si>
  <si>
    <t>杭州市滨江区寰宇天下C区14幢2单元204</t>
  </si>
  <si>
    <t>XSDD251008037</t>
  </si>
  <si>
    <t>吕总</t>
  </si>
  <si>
    <t>13758983612</t>
  </si>
  <si>
    <t>永康立格暖通设备有限公司</t>
  </si>
  <si>
    <t>2025-10-08 14:37:51</t>
  </si>
  <si>
    <t>2025-10-08 14:37:53</t>
  </si>
  <si>
    <t>2025/3/25</t>
  </si>
  <si>
    <t>411144d9-fcf9-48ce-adf4-dacbbceb7a45</t>
  </si>
  <si>
    <t>浙江省金华市永康市东城街道金城路790号</t>
  </si>
  <si>
    <t>运费自理</t>
  </si>
  <si>
    <t>XSDD251008035</t>
  </si>
  <si>
    <t>夏先生</t>
  </si>
  <si>
    <t>15988390252</t>
  </si>
  <si>
    <t>2025-10-08 14:18:27</t>
  </si>
  <si>
    <t>2025-10-08 14:18:37</t>
  </si>
  <si>
    <t>松下冰箱NR-D521CW1-H</t>
  </si>
  <si>
    <t>NR-D521CW1-H</t>
  </si>
  <si>
    <t>SXBX.00002</t>
  </si>
  <si>
    <t>2024/7/17</t>
  </si>
  <si>
    <t>9788fceb-07f6-4f52-8bf8-4763ec7e9dc3</t>
  </si>
  <si>
    <t xml:space="preserve"> 浙江省嘉兴市桐乡市梧桐街道中山中路771号3楼</t>
  </si>
  <si>
    <t>202510 计规模不计返利</t>
  </si>
  <si>
    <t>松下冰箱</t>
  </si>
  <si>
    <t>9b40e4a4-a7d7-8125-11f0-a40e870247a0</t>
  </si>
  <si>
    <t>A20251008002627</t>
  </si>
  <si>
    <t>章宽友</t>
  </si>
  <si>
    <t>13989837661</t>
  </si>
  <si>
    <t>2025-10-08 13:30:09</t>
  </si>
  <si>
    <t>2025-10-08 13:31:16</t>
  </si>
  <si>
    <t>2025-10-08 13:31:24</t>
  </si>
  <si>
    <t>9b40e4a4-a7d7-8125-11f0-a407a0c069f6</t>
  </si>
  <si>
    <t>杭州市临平区大美公寓7-2-801</t>
  </si>
  <si>
    <t>TX2510080425</t>
  </si>
  <si>
    <t>詹昌兴</t>
  </si>
  <si>
    <t>13706590000</t>
  </si>
  <si>
    <t>2025-10-08 13:12:49</t>
  </si>
  <si>
    <t>2025-10-08 13:13:00</t>
  </si>
  <si>
    <t>d12ac9da-8530-4b2d-b9d1-9a10c4eb9d63</t>
  </si>
  <si>
    <t>HX106126</t>
  </si>
  <si>
    <t>嘉兴市南湖区罗马都市2期88_1</t>
  </si>
  <si>
    <t>TX2510080470</t>
  </si>
  <si>
    <t>朱爱杰</t>
  </si>
  <si>
    <t>13353378777</t>
  </si>
  <si>
    <t>2025-10-08 13:10:46</t>
  </si>
  <si>
    <t>2025-10-08 13:11:19</t>
  </si>
  <si>
    <t>011c73e9-3a7a-4d47-a272-b555182c4d40</t>
  </si>
  <si>
    <t>VD016459</t>
  </si>
  <si>
    <t>温州市乐清市柳市镇汤东村</t>
  </si>
  <si>
    <t>TX2510080468</t>
  </si>
  <si>
    <t>18357123756</t>
  </si>
  <si>
    <t>2025-10-08 13:07:23</t>
  </si>
  <si>
    <t>2025-10-08 13:07:34</t>
  </si>
  <si>
    <t>6849ca1f-cb5d-47ba-b632-ec505b9c5e0e</t>
  </si>
  <si>
    <t>杭州市余杭区良渚街道越秀星汇悦城9-503</t>
  </si>
  <si>
    <t>A20251005003831R</t>
  </si>
  <si>
    <t>陈垚明</t>
  </si>
  <si>
    <t>18969000650</t>
  </si>
  <si>
    <t>2025-10-08 12:59:34</t>
  </si>
  <si>
    <t>2025-10-08 14:26:10</t>
  </si>
  <si>
    <t>9b40e4a4-a7d7-8125-11f0-a1c302794a87</t>
  </si>
  <si>
    <t>ZJDB251006066顾客收到货是23年3月生产日期，不要，外包装完好，现退机退款</t>
  </si>
  <si>
    <t>杭州市临平区塘宁新苑8-2-702</t>
  </si>
  <si>
    <t>ZJDB251006066顾客收到货是23年3月生产日期，不要，请检查外包装，现退机退款18969000650//余亚炜15869192136杭州市余杭区临平望梅路586号江南家居北门A区011号</t>
  </si>
  <si>
    <t>A20251001004180</t>
  </si>
  <si>
    <t>王建</t>
  </si>
  <si>
    <t>18267239633</t>
  </si>
  <si>
    <t>2025-10-08 12:34:22</t>
  </si>
  <si>
    <t>2025-10-08 12:34:31</t>
  </si>
  <si>
    <t>9b40e4a4-a7d7-8125-11f0-a3fffccbaaba</t>
  </si>
  <si>
    <t>净水+蒸烤直连带智能分水模块！</t>
  </si>
  <si>
    <t>浙江省湖州市长兴县五峰花园东苑1_1_1003</t>
  </si>
  <si>
    <t>;:;方凤;:;;:;;:;;:;</t>
  </si>
  <si>
    <t>2025/10/1 15:06:31</t>
  </si>
  <si>
    <t>方凤</t>
  </si>
  <si>
    <t>A20251001004145</t>
  </si>
  <si>
    <t>王雅琴</t>
  </si>
  <si>
    <t>18757295036</t>
  </si>
  <si>
    <t>2025-10-08 12:32:53</t>
  </si>
  <si>
    <t>2025-10-08 12:33:01</t>
  </si>
  <si>
    <t>9b40e4a4-a7d7-8125-11f0-a3ffbf145d71</t>
  </si>
  <si>
    <t>净水蒸烤直连需带智能分水模块！</t>
  </si>
  <si>
    <t>湖州市长兴县五峰花园东苑1_1_1001</t>
  </si>
  <si>
    <t>2025/10/1 15:06:28</t>
  </si>
  <si>
    <t>A20251003001834C</t>
  </si>
  <si>
    <t>王旭东</t>
  </si>
  <si>
    <t>13750837396</t>
  </si>
  <si>
    <t>2025-10-08 12:27:20</t>
  </si>
  <si>
    <t>2025-10-08 12:27:32</t>
  </si>
  <si>
    <t>9b40e4a4-a7d7-8125-11f0-a3feec436659</t>
  </si>
  <si>
    <t>政府以旧换新（不送货，已国补倒票）</t>
  </si>
  <si>
    <t>杭州市拱墅区吉如家园7_1_2501</t>
  </si>
  <si>
    <t>补贴727.8元</t>
  </si>
  <si>
    <t>XSKPD42905</t>
  </si>
  <si>
    <t>A20251003001834R</t>
  </si>
  <si>
    <t>2025-10-08 12:25:09</t>
  </si>
  <si>
    <t>2025-10-08 12:38:43</t>
  </si>
  <si>
    <t>9b40e4a4-a7d7-8125-11f0-a012f0107818</t>
  </si>
  <si>
    <t>10.4日下午安装，拆旧机送货安装免费?材料费另收用多少算多少安装师傅收</t>
  </si>
  <si>
    <t>A20251008002003</t>
  </si>
  <si>
    <t>邵之介</t>
  </si>
  <si>
    <t>18857141922</t>
  </si>
  <si>
    <t>2025-10-08 12:24:37</t>
  </si>
  <si>
    <t>2025-10-08 12:25:46</t>
  </si>
  <si>
    <t>9b40e4a4-a7d7-8125-11f0-a3fe5f5d89f8</t>
  </si>
  <si>
    <t>潮王人家1幢1单元201室</t>
  </si>
  <si>
    <t>10.9日下午安装，拆旧机送货安装免费?材料费另收用多少算多少安装师傅收?参加国补活动</t>
  </si>
  <si>
    <t>XSKPD42903</t>
  </si>
  <si>
    <t>A20251007006753</t>
  </si>
  <si>
    <t>方海云</t>
  </si>
  <si>
    <t>15224068217</t>
  </si>
  <si>
    <t>2025-10-08 12:14:24</t>
  </si>
  <si>
    <t>2025-10-08 12:37:36</t>
  </si>
  <si>
    <t>9b40e4a4-a7d7-8125-11f0-a3fc98b6b6e6</t>
  </si>
  <si>
    <t>朝晖路168号钛合国际B座16楼</t>
  </si>
  <si>
    <t>拆旧机送货安装免费，材料费实实收，安装师傅收，9号周四下午1点钟后安装谢谢！</t>
  </si>
  <si>
    <t>补贴400元</t>
  </si>
  <si>
    <t>XSKPD42902</t>
  </si>
  <si>
    <t>A20251008001468</t>
  </si>
  <si>
    <t>洪员清</t>
  </si>
  <si>
    <t>13958689012</t>
  </si>
  <si>
    <t>2025-10-08 11:33:14</t>
  </si>
  <si>
    <t>2025-10-08 12:38:24</t>
  </si>
  <si>
    <t>2025-10-08 12:38:33</t>
  </si>
  <si>
    <t>9b40e4a4-a7d7-8125-11f0-a3f75fba317c</t>
  </si>
  <si>
    <t>上城区彭埠街道保利中盛府5幢1单元1303室</t>
  </si>
  <si>
    <t>2025100822001441681408295464</t>
  </si>
  <si>
    <t>XSKPD42006</t>
  </si>
  <si>
    <t>A20251007000680R</t>
  </si>
  <si>
    <t>陈国雄</t>
  </si>
  <si>
    <t>15990101877</t>
  </si>
  <si>
    <t>杭州华东家电市场铁人电器商行</t>
  </si>
  <si>
    <t>李燕霞</t>
  </si>
  <si>
    <t>2025-10-08 11:22:36</t>
  </si>
  <si>
    <t>2025-10-08 12:38:51</t>
  </si>
  <si>
    <t>794bd3b1-dea5-400e-9187-ad386376f1b0</t>
  </si>
  <si>
    <t>ZJDB251007114安装受限，现拦截送货，退款</t>
  </si>
  <si>
    <t>杭州市拱墅区新华坊48_1_502室</t>
  </si>
  <si>
    <t>A20251006003379R</t>
  </si>
  <si>
    <t>吕祝平</t>
  </si>
  <si>
    <t>13306810636</t>
  </si>
  <si>
    <t>2025-10-08 11:20:55</t>
  </si>
  <si>
    <t>2025-10-08 12:38:59</t>
  </si>
  <si>
    <t>2025-10-08 12:39:00</t>
  </si>
  <si>
    <t>9b40e4a4-a7d7-8125-11f0-a314b098ad29</t>
  </si>
  <si>
    <t>ZJDB251007103顾客嫌价格贵，拦截送货，现退款</t>
  </si>
  <si>
    <t>杭州市西湖区颐景园芳川苑5_401</t>
  </si>
  <si>
    <t>A20251004005972</t>
  </si>
  <si>
    <t>2025-10-08 11:14:16</t>
  </si>
  <si>
    <t>2025-10-08 11:14:25</t>
  </si>
  <si>
    <t>CXW-350-Q2CWI</t>
  </si>
  <si>
    <t>2025/10/5 12:16:26</t>
  </si>
  <si>
    <t>A20251004005971</t>
  </si>
  <si>
    <t>2025-10-08 11:07:58</t>
  </si>
  <si>
    <t>2025-10-10 15:38:37</t>
  </si>
  <si>
    <t>2025-10-10 15:38:46</t>
  </si>
  <si>
    <t>TX2510080279</t>
  </si>
  <si>
    <t>翁女士</t>
  </si>
  <si>
    <t>13858839088</t>
  </si>
  <si>
    <t>2025-10-08 11:06:52</t>
  </si>
  <si>
    <t>2025-10-08 11:07:00</t>
  </si>
  <si>
    <t>8f29bdc1-9b01-4071-bf19-65b5e7c3d0bd</t>
  </si>
  <si>
    <t>温州市鹿城区滨江街道滨江街道绿洲花园17-302</t>
  </si>
  <si>
    <t>A20251008000133</t>
  </si>
  <si>
    <t>15157180122</t>
  </si>
  <si>
    <t>2025-10-08 10:51:08</t>
  </si>
  <si>
    <t>2025-10-08 10:51:36</t>
  </si>
  <si>
    <t>9b40e4a4-a7d7-8125-11f0-a3f18447672a</t>
  </si>
  <si>
    <t>杭州市萧山区蜀山街道湖东村塘下施54号</t>
  </si>
  <si>
    <t>XSKPD42007</t>
  </si>
  <si>
    <t>XSDD251008025</t>
  </si>
  <si>
    <t>许女士</t>
  </si>
  <si>
    <t>13588347483</t>
  </si>
  <si>
    <t>2025-10-08 10:50:22</t>
  </si>
  <si>
    <t>2025-10-08 14:24:08</t>
  </si>
  <si>
    <t>2025-10-08 14:24:11</t>
  </si>
  <si>
    <t>9b40e4a4-a7d7-8125-11f0-a3f11e2a7915</t>
  </si>
  <si>
    <t>杭州富阳上林湖花园涵珠雅园72幢2号</t>
  </si>
  <si>
    <t>XSDD251008024</t>
  </si>
  <si>
    <t>盛明镶</t>
  </si>
  <si>
    <t>13186964135</t>
  </si>
  <si>
    <t>2025-10-08 10:46:10</t>
  </si>
  <si>
    <t>2025-10-08 10:55:23</t>
  </si>
  <si>
    <t>2025-10-08 14:19:53</t>
  </si>
  <si>
    <t>9b40e4a4-a7d7-8125-11f0-a3f0473e76f6</t>
  </si>
  <si>
    <t>杭州富阳区龙门镇龙一沈坞村</t>
  </si>
  <si>
    <t>9b40e4a4-a7d7-8125-11f0-a3f05345e471</t>
  </si>
  <si>
    <t>XSDD251008021</t>
  </si>
  <si>
    <t>2025-10-08 10:37:33</t>
  </si>
  <si>
    <t>2025-10-08 10:37:35</t>
  </si>
  <si>
    <t xml:space="preserve"> DR2000HF2反渗透净水机 </t>
  </si>
  <si>
    <t>DR2000HF2</t>
  </si>
  <si>
    <t>YSJ.00003</t>
  </si>
  <si>
    <t>f314223e-f9bc-4f92-9dfd-24b3197cadd2</t>
  </si>
  <si>
    <t>家电超市2025年9.10-25年10.9结算101230/101262</t>
  </si>
  <si>
    <t>XSKPD42191</t>
  </si>
  <si>
    <t>XSDD251008020</t>
  </si>
  <si>
    <t>2025-10-08 10:36:27</t>
  </si>
  <si>
    <t>2025-10-08 10:36:30</t>
  </si>
  <si>
    <t>R2500DWAi净水机</t>
  </si>
  <si>
    <t>R2500DWAi</t>
  </si>
  <si>
    <t>YSJ.00032</t>
  </si>
  <si>
    <t>991e657b-f95f-4602-9eb1-f6c358b45ecb</t>
  </si>
  <si>
    <t>TX2510080154</t>
  </si>
  <si>
    <t>潘杏琴</t>
  </si>
  <si>
    <t>13857252552</t>
  </si>
  <si>
    <t>2025-10-08 10:35:44</t>
  </si>
  <si>
    <t>2025-10-08 10:35:56</t>
  </si>
  <si>
    <t>be62a301-a648-45e5-97e3-d36afbeb9b67</t>
  </si>
  <si>
    <t>湖州市吴兴区织里镇大港村东陈家兜55号</t>
  </si>
  <si>
    <t>XSDD251008019</t>
  </si>
  <si>
    <t>2025-10-08 10:34:52</t>
  </si>
  <si>
    <t>2025-10-08 10:34:54</t>
  </si>
  <si>
    <t>0b52072a-106a-48af-a4c0-242541c24415</t>
  </si>
  <si>
    <t>TX2510080226</t>
  </si>
  <si>
    <t>钱菊芬</t>
  </si>
  <si>
    <t>13588110402</t>
  </si>
  <si>
    <t>2025-10-08 10:33:48</t>
  </si>
  <si>
    <t>2025-10-08 10:34:26</t>
  </si>
  <si>
    <t>476ba7ed-05bd-4b00-8f68-9f1bf559b811</t>
  </si>
  <si>
    <t>杭州市钱塘区下沙街道上沙锦湖家园2栋401室</t>
  </si>
  <si>
    <t>XSDD251008018</t>
  </si>
  <si>
    <t>2025-10-08 10:33:42</t>
  </si>
  <si>
    <t>2025-10-08 10:33:44</t>
  </si>
  <si>
    <t>ea4dd706-9788-4186-a29e-5071e88a7be2</t>
  </si>
  <si>
    <t>XSDD251008017</t>
  </si>
  <si>
    <t>陈素芬</t>
  </si>
  <si>
    <t>2025-10-08 10:32:19</t>
  </si>
  <si>
    <t>2025-10-08 10:32:22</t>
  </si>
  <si>
    <t>58c28598-fc64-49f7-acee-b38d1d45fa21</t>
  </si>
  <si>
    <t>XSDD251008016</t>
  </si>
  <si>
    <t>王立萍</t>
  </si>
  <si>
    <t>2025-10-08 10:31:29</t>
  </si>
  <si>
    <t>2025-10-08 10:31:32</t>
  </si>
  <si>
    <t>3bae2f36-d051-4dcb-938a-03887c413437</t>
  </si>
  <si>
    <t>XSDD251008015</t>
  </si>
  <si>
    <t>唐红燕</t>
  </si>
  <si>
    <t>2025-10-08 10:30:21</t>
  </si>
  <si>
    <t>2025-10-08 10:30:23</t>
  </si>
  <si>
    <t>d8df720b-7f72-4422-b2f6-a492ae1844e3</t>
  </si>
  <si>
    <t>XSDD251008014</t>
  </si>
  <si>
    <t>周琳</t>
  </si>
  <si>
    <t>2025-10-08 10:29:25</t>
  </si>
  <si>
    <t>2025-10-08 10:29:32</t>
  </si>
  <si>
    <t>e75ee4e1-c71b-4158-b6ed-59b39352eaf4</t>
  </si>
  <si>
    <t>XSDD251008013</t>
  </si>
  <si>
    <t>李宝权</t>
  </si>
  <si>
    <t>2025-10-08 10:28:11</t>
  </si>
  <si>
    <t>2025-10-08 10:28:14</t>
  </si>
  <si>
    <t>abdfe979-61cb-4f33-9e74-09686979a5c9</t>
  </si>
  <si>
    <t>XSDD251008012</t>
  </si>
  <si>
    <t>张炽栋</t>
  </si>
  <si>
    <t>15168202207</t>
  </si>
  <si>
    <t>2025-10-08 10:26:27</t>
  </si>
  <si>
    <t>2025-10-08 10:26:29</t>
  </si>
  <si>
    <t>62fd2eff-46c1-4328-a35f-76beee670cdb</t>
  </si>
  <si>
    <t>杭州市萧山区义桥镇义桥村茅山新农村温馨家园板材店旁边2楼</t>
  </si>
  <si>
    <t>萧山汇德隆家电临浦店</t>
  </si>
  <si>
    <t>临浦店 2025年9.10-25年10.9结算101136</t>
  </si>
  <si>
    <t>XSKPD42193</t>
  </si>
  <si>
    <t>XSDD251008010</t>
  </si>
  <si>
    <t>2025-10-08 10:24:46</t>
  </si>
  <si>
    <t>2025-10-08 10:24:53</t>
  </si>
  <si>
    <t>2add8604-2fb9-4747-ac7e-13021f4fd8a9</t>
  </si>
  <si>
    <t>杭州市萧山区义桥镇义桥村茅山新农村温馨家园板材店旁边</t>
  </si>
  <si>
    <t>XSDD251008009</t>
  </si>
  <si>
    <t>童中芳（广场）</t>
  </si>
  <si>
    <t>18072907175</t>
  </si>
  <si>
    <t>2025-10-08 10:22:29</t>
  </si>
  <si>
    <t>2025-10-08 10:22:35</t>
  </si>
  <si>
    <t>9b40e4a4-a7d7-8125-11f0-a3ed8667ad91</t>
  </si>
  <si>
    <t>杭州萧山区棉悦华庭6-1002</t>
  </si>
  <si>
    <t>XSDD251008007</t>
  </si>
  <si>
    <t>沈法祥</t>
  </si>
  <si>
    <t>13967280913</t>
  </si>
  <si>
    <t>2025-10-08 10:15:44</t>
  </si>
  <si>
    <t>2025-10-08 10:15:47</t>
  </si>
  <si>
    <t>87ad59c8-eb99-442c-9804-489a2d5ff852</t>
  </si>
  <si>
    <t>湖州市德清县新市镇府前路270号</t>
  </si>
  <si>
    <t>A20251008000107</t>
  </si>
  <si>
    <t>杨逸</t>
  </si>
  <si>
    <t>18658186665</t>
  </si>
  <si>
    <t>2025-10-08 10:09:20</t>
  </si>
  <si>
    <t>2025-10-08 10:18:21</t>
  </si>
  <si>
    <t>2025-10-08 10:18:31</t>
  </si>
  <si>
    <t>9b40e4a4-a7d7-8125-11f0-a3eb580a3763</t>
  </si>
  <si>
    <t>钱江水晶城6幢一单元201室</t>
  </si>
  <si>
    <t>CS717866R-1</t>
  </si>
  <si>
    <t>工厂采购</t>
  </si>
  <si>
    <t>2025-10-08 10:05:54</t>
  </si>
  <si>
    <t>2025-10-08 10:06:07</t>
  </si>
  <si>
    <t>9b40e4a4-a7d7-8125-11ef-011a19f1801f</t>
  </si>
  <si>
    <t>采购一台洗碗机</t>
  </si>
  <si>
    <t>A20251007004776</t>
  </si>
  <si>
    <t>章亦华</t>
  </si>
  <si>
    <t>13362868111</t>
  </si>
  <si>
    <t>2025-10-08 10:00:47</t>
  </si>
  <si>
    <t>2025-10-08 10:01:02</t>
  </si>
  <si>
    <t>9b40e4a4-a7d7-8125-11f0-a3ea1a6aeb81</t>
  </si>
  <si>
    <t>武林街道昌化新村14幢26号302室</t>
  </si>
  <si>
    <t>支付宝;:;;:;常规机;:;24120</t>
  </si>
  <si>
    <t>24120</t>
  </si>
  <si>
    <t>XSDD251008006</t>
  </si>
  <si>
    <t>2025-10-08 10:00:20</t>
  </si>
  <si>
    <t>2025-10-08 10:51:15</t>
  </si>
  <si>
    <t>2025-10-08 10:51:28</t>
  </si>
  <si>
    <t>2025/9/25</t>
  </si>
  <si>
    <t>eb0c0644-52e6-4047-987d-2a683835d7bd</t>
  </si>
  <si>
    <t>徐主管（徐振），15056822913</t>
  </si>
  <si>
    <t>浙江省宁波招宝山街道尚潮路119号镇海宝湾国际物流中心二层1号库</t>
  </si>
  <si>
    <t>徐主管（徐振），15056822913/跨越（自提）10..9来提货</t>
  </si>
  <si>
    <t>XSKPD41944</t>
  </si>
  <si>
    <t>A20251006002215</t>
  </si>
  <si>
    <t>杨利月</t>
  </si>
  <si>
    <t>13275120002</t>
  </si>
  <si>
    <t>2025-10-08 09:47:16</t>
  </si>
  <si>
    <t>2025-10-08 09:47:29</t>
  </si>
  <si>
    <t>JSQ33-MJSX燃气热水器</t>
  </si>
  <si>
    <t>JSQ33-MJSX</t>
  </si>
  <si>
    <t>RR.00026</t>
  </si>
  <si>
    <t>9b40e4a4-a7d7-8125-11f0-a3e79c39c450</t>
  </si>
  <si>
    <t>:萧山区山河锦旭府15-302</t>
  </si>
  <si>
    <t>XSDD251008004</t>
  </si>
  <si>
    <t>2025-10-08 09:35:49</t>
  </si>
  <si>
    <t>2025-10-08 09:35:51</t>
  </si>
  <si>
    <t>8fd4fc2d-02bd-4875-88dd-1074078605e5</t>
  </si>
  <si>
    <t>XSKPD42243</t>
  </si>
  <si>
    <t>TX2510080050</t>
  </si>
  <si>
    <t>许云华</t>
  </si>
  <si>
    <t>13857323822</t>
  </si>
  <si>
    <t>2025-10-08 09:32:42</t>
  </si>
  <si>
    <t>2025-10-08 09:32:50</t>
  </si>
  <si>
    <t>d65bfee3-f7e7-4717-a44e-a8a3747f6868</t>
  </si>
  <si>
    <t>嘉兴市海盐县保利一品1-2504</t>
  </si>
  <si>
    <t>2025年10月许云华结算(换新40）</t>
  </si>
  <si>
    <t>XSKPD42086</t>
  </si>
  <si>
    <t>TX2510070711</t>
  </si>
  <si>
    <t>宋凯茜</t>
  </si>
  <si>
    <t>18989459556</t>
  </si>
  <si>
    <t>2025-10-08 09:29:08</t>
  </si>
  <si>
    <t>2025-10-08 09:29:16</t>
  </si>
  <si>
    <t>9b40e4a4-a7d7-8125-11f0-a3e625a2d48f</t>
  </si>
  <si>
    <t>HX106188</t>
  </si>
  <si>
    <t>杭州市滨江区风情大道时代滨江悦 时代·滨江悦9-1-202</t>
  </si>
  <si>
    <t>XSDD251008003</t>
  </si>
  <si>
    <t>杨雁红</t>
  </si>
  <si>
    <t>13174965880</t>
  </si>
  <si>
    <t>2025-10-08 09:20:53</t>
  </si>
  <si>
    <t>2025-10-08 09:20:57</t>
  </si>
  <si>
    <t>8c539d12-ca01-4d74-9708-fa59a0f26a66</t>
  </si>
  <si>
    <t>浙江省金华市婺城区西关街道江南明珠6-3-401</t>
  </si>
  <si>
    <t>A20251005001725</t>
  </si>
  <si>
    <t>何伟建</t>
  </si>
  <si>
    <t>13805713570</t>
  </si>
  <si>
    <t>2025-10-08 09:14:38</t>
  </si>
  <si>
    <t>2025-10-08 09:25:50</t>
  </si>
  <si>
    <t>2025-10-08 09:25:57</t>
  </si>
  <si>
    <t>9b40e4a4-a7d7-8125-11f0-a3e3ee54dead</t>
  </si>
  <si>
    <t>杭州市上城区丁兰街道后珠辰秀嘉苑23幢3单元1802</t>
  </si>
  <si>
    <t>A20251007004065</t>
  </si>
  <si>
    <t>于洋</t>
  </si>
  <si>
    <t>13588412880</t>
  </si>
  <si>
    <t>2025-10-07 17:06:33</t>
  </si>
  <si>
    <t>2025-10-08 09:26:33</t>
  </si>
  <si>
    <t>2026/4/4</t>
  </si>
  <si>
    <t>2026/4/5</t>
  </si>
  <si>
    <t>9b40e4a4-a7d7-8125-11f0-a359d4bec614</t>
  </si>
  <si>
    <t>支付宝转账 （购买DR2000HF2送前置活动 ） 前置随货送</t>
  </si>
  <si>
    <t>莫邪塘沁轩2幢1403室</t>
  </si>
  <si>
    <t>购买DR2000HF2送前置PF25C1</t>
  </si>
  <si>
    <t>A20251007004072</t>
  </si>
  <si>
    <t>2025-10-07 16:41:13</t>
  </si>
  <si>
    <t>2025-10-08 09:26:40</t>
  </si>
  <si>
    <t>2025-10-08 09:26:41</t>
  </si>
  <si>
    <t>9b40e4a4-a7d7-8125-11f0-a358e3e61460</t>
  </si>
  <si>
    <t>（购买DR2000HF2送前置活动 ） 前置随货送</t>
  </si>
  <si>
    <t>材料费另付 购买DR2000HF2送前置PF25C1</t>
  </si>
  <si>
    <t>A20251007004076</t>
  </si>
  <si>
    <t>2025-10-07 16:34:25</t>
  </si>
  <si>
    <t>2025-10-08 10:51:35</t>
  </si>
  <si>
    <t>2025-10-08 10:51:43</t>
  </si>
  <si>
    <t>9b40e4a4-a7d7-8125-11f0-a358129fdbdd</t>
  </si>
  <si>
    <t>材料费用多少算多少安装师傅收</t>
  </si>
  <si>
    <t>受理</t>
  </si>
  <si>
    <t>A20251007001437</t>
  </si>
  <si>
    <t>章浩军</t>
  </si>
  <si>
    <t>15658113566</t>
  </si>
  <si>
    <t>2025-10-07 15:56:17</t>
  </si>
  <si>
    <t>2025-10-08 09:26:52</t>
  </si>
  <si>
    <t>2025-10-08 09:26:58</t>
  </si>
  <si>
    <t>范家天城公寓2_2号</t>
  </si>
  <si>
    <t>18106551702</t>
  </si>
  <si>
    <t>送货安装联系王女士:15658113566</t>
  </si>
  <si>
    <t>2025/10/7 12:19:10</t>
  </si>
  <si>
    <t>XSKPD42897</t>
  </si>
  <si>
    <t>A20251007002192</t>
  </si>
  <si>
    <t>陆思岚</t>
  </si>
  <si>
    <t>13606562973</t>
  </si>
  <si>
    <t>2025-10-07 15:35:00</t>
  </si>
  <si>
    <t>2025-10-07 15:41:09</t>
  </si>
  <si>
    <t>2025-10-07 15:41:39</t>
  </si>
  <si>
    <t>嘉兴市</t>
  </si>
  <si>
    <t>海宁市</t>
  </si>
  <si>
    <t>长安镇泰山村湿地锦苑65号</t>
  </si>
  <si>
    <t>送货安装免费 材料费另收用多少算多少安装师傅收 参加国补活动</t>
  </si>
  <si>
    <t>2025/10/7 15:05:20</t>
  </si>
  <si>
    <t>杭州中瑞工程技术有限公司－海宁分部</t>
  </si>
  <si>
    <t>XSKPD42901</t>
  </si>
  <si>
    <t>A20251007003364</t>
  </si>
  <si>
    <t>杨盼盼</t>
  </si>
  <si>
    <t>18245858777</t>
  </si>
  <si>
    <t>2025-10-07 15:32:24</t>
  </si>
  <si>
    <t>2025-10-07 15:51:29</t>
  </si>
  <si>
    <t>2025-10-07 15:51:37</t>
  </si>
  <si>
    <t>a832fe3a-0764-4c4e-8c81-a7eb28209105</t>
  </si>
  <si>
    <t>太湖印小区3–203</t>
  </si>
  <si>
    <t>XSDD251007017</t>
  </si>
  <si>
    <t>朱炜</t>
  </si>
  <si>
    <t>15857950101</t>
  </si>
  <si>
    <t>义乌颖亿贸易有限公司</t>
  </si>
  <si>
    <t>2025-10-07 15:09:10</t>
  </si>
  <si>
    <t>2025-10-07 15:09:14</t>
  </si>
  <si>
    <t>e844da20-9a8f-4db9-b6ed-f470c2d86244</t>
  </si>
  <si>
    <t>15958936938</t>
  </si>
  <si>
    <t>浙江省金华市武义县熟溪街道解放南街128号一楼大中家电</t>
  </si>
  <si>
    <t>A20250926001718R</t>
  </si>
  <si>
    <t>吴健</t>
  </si>
  <si>
    <t>18668139761</t>
  </si>
  <si>
    <t>2025-10-07 14:56:33</t>
  </si>
  <si>
    <t>2025-10-07 14:59:06</t>
  </si>
  <si>
    <t>9b40e4a4-a7d7-8125-11f0-9a8f8a47ad5a</t>
  </si>
  <si>
    <t>杭州市上城区观音塘小区15_1_501</t>
  </si>
  <si>
    <t>9.27日下午安装，拆旧机送货安装免费?材料费另收用多少算多少安装师傅收</t>
  </si>
  <si>
    <t>TX2510070428</t>
  </si>
  <si>
    <t>18657129363</t>
  </si>
  <si>
    <t>2025-10-07 14:07:42</t>
  </si>
  <si>
    <t>2025-10-07 14:08:24</t>
  </si>
  <si>
    <t>9b40e4a4-a7d7-8125-11f0-a343d6282000</t>
  </si>
  <si>
    <t>杭州市钱塘区10号大街梦琴湾7幢一单元1303</t>
  </si>
  <si>
    <t>XSDD251007012</t>
  </si>
  <si>
    <t>关于杭州金蝶零售机器退回凹痕事宜申请</t>
  </si>
  <si>
    <t>25年8月4日</t>
  </si>
  <si>
    <t>2025-10-07 13:26:41</t>
  </si>
  <si>
    <t>2025-10-07 13:36:55</t>
  </si>
  <si>
    <t>EES-50D容积电热水器3000W  镁棒（样机）</t>
  </si>
  <si>
    <t>EES-50D（Y）</t>
  </si>
  <si>
    <t>YJ.00026</t>
  </si>
  <si>
    <t>51eb9a6c-88c6-4b3e-84f8-c545363801d8</t>
  </si>
  <si>
    <t>关于杭州金蝶零售机器退回凹痕事宜申请(25年8月4日李总同意）</t>
  </si>
  <si>
    <t>空壳整凹痕机器走报废流程</t>
  </si>
  <si>
    <t>中瑞二仓出库</t>
  </si>
  <si>
    <t>XSDD251007011</t>
  </si>
  <si>
    <t>吕天杰</t>
  </si>
  <si>
    <t>18353898232</t>
  </si>
  <si>
    <t>2025-10-07 13:21:20</t>
  </si>
  <si>
    <t>2025-10-07 13:21:24</t>
  </si>
  <si>
    <t>JSQ31-TDJWi燃气热水器</t>
  </si>
  <si>
    <t>JSQ31-TDJWi</t>
  </si>
  <si>
    <t>RQRS.00039</t>
  </si>
  <si>
    <t>6d56eafe-958a-4245-9c71-fe99c0ec964d</t>
  </si>
  <si>
    <t>绍兴市诸暨市铂悦湾16幢2204室</t>
  </si>
  <si>
    <t>XSDD251007010</t>
  </si>
  <si>
    <t>俞燕盈(广场）</t>
  </si>
  <si>
    <t>13588282031</t>
  </si>
  <si>
    <t>2025-10-07 13:17:43</t>
  </si>
  <si>
    <t>2025-10-07 13:17:46</t>
  </si>
  <si>
    <t>a2f02939-72c7-4fa5-8d21-3fad34d7cf8d</t>
  </si>
  <si>
    <t>杭州萧山区楼塔镇大同二村余18号三楼</t>
  </si>
  <si>
    <t>XSDD251007009</t>
  </si>
  <si>
    <t xml:space="preserve"> 沈华明(广场）</t>
  </si>
  <si>
    <t>13305818609</t>
  </si>
  <si>
    <t>2025-10-07 13:16:17</t>
  </si>
  <si>
    <t>2025-10-07 13:16:20</t>
  </si>
  <si>
    <t>9b40e4a4-a7d7-8125-11f0-a33ca98e72b7</t>
  </si>
  <si>
    <t>XSDD251007008</t>
  </si>
  <si>
    <t>姜春锋(仓1)</t>
  </si>
  <si>
    <t>18413449954-4415</t>
  </si>
  <si>
    <t>嘉兴分公司</t>
  </si>
  <si>
    <t>2025-10-07 13:12:11</t>
  </si>
  <si>
    <t>2025-10-07 13:12:13</t>
  </si>
  <si>
    <t>9b40e4a4-a7d7-8125-11f0-a33bc49f1e0d</t>
  </si>
  <si>
    <t>4735293915752871236</t>
  </si>
  <si>
    <t>嘉兴市海盐县通元镇</t>
  </si>
  <si>
    <t>天猫优品2025年10.1结算单号S2025100132110194705#(艾通代开）</t>
  </si>
  <si>
    <t>XSKPD42050</t>
  </si>
  <si>
    <t>XSDD251007007</t>
  </si>
  <si>
    <t>王天蓉</t>
  </si>
  <si>
    <t>13003689415</t>
  </si>
  <si>
    <t>2025-10-07 13:09:15</t>
  </si>
  <si>
    <t>2025-10-07 13:36:42</t>
  </si>
  <si>
    <t>2025-10-07 13:36:46</t>
  </si>
  <si>
    <t>2a7401b5-a8d4-4ccd-b2ae-b4ed26facf4a</t>
  </si>
  <si>
    <t>杭州市滨江区安业路229号君尚金座1721室</t>
  </si>
  <si>
    <t>TX2510060379</t>
  </si>
  <si>
    <t>章女士</t>
  </si>
  <si>
    <t>15005865020</t>
  </si>
  <si>
    <t>2025-10-07 13:05:33</t>
  </si>
  <si>
    <t>2025-10-07 13:05:44</t>
  </si>
  <si>
    <t>9b40e4a4-a7d7-8125-11f0-a33b15d818d4</t>
  </si>
  <si>
    <t>浙江省台州市路桥区路南街道秀水铭苑二期北门39栋一单元703</t>
  </si>
  <si>
    <t>XSDD251007006</t>
  </si>
  <si>
    <t>关于机器AEH-80报废申请</t>
  </si>
  <si>
    <t>25年9月24日</t>
  </si>
  <si>
    <t>2025-10-07 13:04:26</t>
  </si>
  <si>
    <t>2025-10-07 13:06:40</t>
  </si>
  <si>
    <t>9b40e4a4-a7d7-8125-11f0-a33ab896724d</t>
  </si>
  <si>
    <t>中瑞二仓AEH-80 条码为HG181702150099</t>
  </si>
  <si>
    <t>滨江第六空间专卖店仓那边的一台AEH-80 条码为HG181702150099此台机器申请走报废流程</t>
  </si>
  <si>
    <t>A20251006003903</t>
  </si>
  <si>
    <t>陈金才</t>
  </si>
  <si>
    <t>15088600687</t>
  </si>
  <si>
    <t>2025-10-07 12:50:23</t>
  </si>
  <si>
    <t>2025-10-07 12:51:26</t>
  </si>
  <si>
    <t>9b40e4a4-a7d7-8125-11f0-a338abf63287</t>
  </si>
  <si>
    <t>杭州市滨江区长河街道月明路983号江南望庄7-2002</t>
  </si>
  <si>
    <t>A20250829004828C</t>
  </si>
  <si>
    <t>方洁</t>
  </si>
  <si>
    <t>13588727921</t>
  </si>
  <si>
    <t>2025-10-07 12:48:13</t>
  </si>
  <si>
    <t>2025-10-07 12:48:21</t>
  </si>
  <si>
    <t>c70a112f-98fe-4d6d-af38-dfa9a7e73b21</t>
  </si>
  <si>
    <t>2025/8/29</t>
  </si>
  <si>
    <t>杭州市上城区秋望悦居6_1_1603</t>
  </si>
  <si>
    <t>LS000420250829000096</t>
  </si>
  <si>
    <t>2025/8/30 12:20:11</t>
  </si>
  <si>
    <t>中博2025年8月结算（杭州）</t>
  </si>
  <si>
    <t>A20251007001686</t>
  </si>
  <si>
    <t>项延杰</t>
  </si>
  <si>
    <t>15561836777</t>
  </si>
  <si>
    <t>2025-10-07 12:20:05</t>
  </si>
  <si>
    <t>2025-10-07 12:21:03</t>
  </si>
  <si>
    <t>2025-10-07 12:21:17</t>
  </si>
  <si>
    <t>5664c446-861b-4bba-abe1-edb7b007900b</t>
  </si>
  <si>
    <t>杭州市滨江区荣盛江荣府8-1302</t>
  </si>
  <si>
    <t>A20251007001009</t>
  </si>
  <si>
    <t>周红燕</t>
  </si>
  <si>
    <t>13858079575</t>
  </si>
  <si>
    <t>2025-10-07 11:04:17</t>
  </si>
  <si>
    <t>2025-10-07 11:04:27</t>
  </si>
  <si>
    <t>EWH-40MINIwi储水式电热水器</t>
  </si>
  <si>
    <t>EWH-40MINIwi</t>
  </si>
  <si>
    <t>DR.00011-1</t>
  </si>
  <si>
    <t>9b40e4a4-a7d7-8125-11f0-a32a2779b893</t>
  </si>
  <si>
    <t>杭州市拱墅区塘萍路155號上尚庭5_1603</t>
  </si>
  <si>
    <t>A20250829004436R</t>
  </si>
  <si>
    <t>章玉兰</t>
  </si>
  <si>
    <t>13806519288</t>
  </si>
  <si>
    <t>2025-10-07 10:56:01</t>
  </si>
  <si>
    <t>2025-10-07 13:37:38</t>
  </si>
  <si>
    <t>空进空退</t>
  </si>
  <si>
    <t>LS000401112509180002</t>
  </si>
  <si>
    <t>杭州市拱墅区云龙十一景2_2_702</t>
  </si>
  <si>
    <t>中博2025年9月结算（杭州）（1）</t>
  </si>
  <si>
    <t>XSKPD41959</t>
  </si>
  <si>
    <t>A20250829004438R</t>
  </si>
  <si>
    <t>2025-10-07 10:55:30</t>
  </si>
  <si>
    <t>LS000401112509180003</t>
  </si>
  <si>
    <t>A20250829004441R</t>
  </si>
  <si>
    <t>2025-10-07 10:54:40</t>
  </si>
  <si>
    <t>LS000401112509180002-1</t>
  </si>
  <si>
    <t>A20251007000680</t>
  </si>
  <si>
    <t>2025-10-07 10:50:44</t>
  </si>
  <si>
    <t>2025-10-08 11:11:42</t>
  </si>
  <si>
    <t>2025-10-07 15:12:25</t>
  </si>
  <si>
    <t>新华坊48_1_502室</t>
  </si>
  <si>
    <t>A20251007000764</t>
  </si>
  <si>
    <t>2025-10-07 10:36:24</t>
  </si>
  <si>
    <t>2025-10-07 10:36:40</t>
  </si>
  <si>
    <t>A20251007000642</t>
  </si>
  <si>
    <t>管希峰</t>
  </si>
  <si>
    <t>18668061795</t>
  </si>
  <si>
    <t>杭州装家百科电器有限公司</t>
  </si>
  <si>
    <t>2025-10-07 10:20:59</t>
  </si>
  <si>
    <t>2025-10-07 10:21:02</t>
  </si>
  <si>
    <t>c1da520f-d31f-4094-98d7-dec174051139</t>
  </si>
  <si>
    <t>天猫优品（D价格）</t>
  </si>
  <si>
    <t>桐乡市</t>
  </si>
  <si>
    <t>崇福新欣佳苑二期8排207</t>
  </si>
  <si>
    <t>A20250919005149R</t>
  </si>
  <si>
    <t>李冬梅</t>
  </si>
  <si>
    <t>13705719928</t>
  </si>
  <si>
    <t>2025-10-07 09:20:52</t>
  </si>
  <si>
    <t>2025-10-07 10:51:32</t>
  </si>
  <si>
    <t>2025-10-07 10:51:33</t>
  </si>
  <si>
    <t>bac0450c-a7c5-4f70-818f-60a5d2a96fca</t>
  </si>
  <si>
    <t>空进空退（国补倒票）</t>
  </si>
  <si>
    <t>杭州市拱墅区莫干山路墨香苑2_2_501</t>
  </si>
  <si>
    <t>A20250926001718C</t>
  </si>
  <si>
    <t>2025-10-07 09:17:08</t>
  </si>
  <si>
    <t>2025-10-07 09:17:38</t>
  </si>
  <si>
    <t>2025-10-07 09:17:48</t>
  </si>
  <si>
    <t>d0c89197-b368-4d9b-8215-bdfc3bef1691</t>
  </si>
  <si>
    <t>政府以旧换新（不发货倒票）</t>
  </si>
  <si>
    <t>XSKPD42900</t>
  </si>
  <si>
    <t>XSDD251007004</t>
  </si>
  <si>
    <t>徐国利(门店)</t>
  </si>
  <si>
    <t>18413289657-4764</t>
  </si>
  <si>
    <t>2025-10-07 08:47:05</t>
  </si>
  <si>
    <t>2025-10-07 08:47:09</t>
  </si>
  <si>
    <t>ddcc2fb0-2902-4c23-b49b-646a4af55eeb</t>
  </si>
  <si>
    <t>余杭天猫优品优悠家城市旗舰店</t>
  </si>
  <si>
    <t>2904511873825504355</t>
  </si>
  <si>
    <t>杭州市余杭区仓前街道海曙路1号上尚城2楼</t>
  </si>
  <si>
    <t>余杭天猫优品优悠家城市旗舰店/2904511873825504355</t>
  </si>
  <si>
    <t>XSDD251007003</t>
  </si>
  <si>
    <t>徐国利</t>
  </si>
  <si>
    <t>2025-10-07 08:44:01</t>
  </si>
  <si>
    <t>2025-10-07 08:44:04</t>
  </si>
  <si>
    <t>0a56eb40-c012-4c92-8c0d-5395e4c35d02</t>
  </si>
  <si>
    <t>2904490526227504355</t>
  </si>
  <si>
    <t>余杭天猫优品优悠家城市旗舰店/2904490526227504355</t>
  </si>
  <si>
    <t>XSDD251007002</t>
  </si>
  <si>
    <t>2025-10-07 08:40:41</t>
  </si>
  <si>
    <t>2025-10-07 08:40:44</t>
  </si>
  <si>
    <t>c9349a42-68ec-40cc-a1f7-7e3947c1f0c9</t>
  </si>
  <si>
    <t>2904490526228504355</t>
  </si>
  <si>
    <t>余杭天猫优品优悠家城市旗舰店/2904490526228504355</t>
  </si>
  <si>
    <t>XSDD251007001</t>
  </si>
  <si>
    <t>浙江本越环保科技有限公司</t>
  </si>
  <si>
    <t>2025-10-07 08:37:09</t>
  </si>
  <si>
    <t>2025-10-07 10:50:42</t>
  </si>
  <si>
    <t>2025-10-07 10:50:48</t>
  </si>
  <si>
    <t>9b40e4a4-a7d7-8125-11f0-a3158b9ef5d2</t>
  </si>
  <si>
    <t>杭州神林电子有限公司/陈经理,18815151934</t>
  </si>
  <si>
    <t>杭州市钱塘区14号大街33号杰拓科创园4号楼2楼</t>
  </si>
  <si>
    <t>XSKPD41945</t>
  </si>
  <si>
    <t>A20251006003379</t>
  </si>
  <si>
    <t>2025-10-07 08:30:28</t>
  </si>
  <si>
    <t>2025-10-08 08:39:44</t>
  </si>
  <si>
    <t>2025-10-07 08:30:39</t>
  </si>
  <si>
    <t>2025/10/6</t>
  </si>
  <si>
    <t>XSDD251006014</t>
  </si>
  <si>
    <t>商申州</t>
  </si>
  <si>
    <t>13645713558</t>
  </si>
  <si>
    <t>2025-10-06 16:01:42</t>
  </si>
  <si>
    <t>2025-10-06 16:01:45</t>
  </si>
  <si>
    <t>4a9ae208-4974-4b9d-8fb8-2deec48ae724</t>
  </si>
  <si>
    <t>杭州市临平区康家公寓4-1-502</t>
  </si>
  <si>
    <t>A20251006003074</t>
  </si>
  <si>
    <t>叶成光</t>
  </si>
  <si>
    <t>13867460339</t>
  </si>
  <si>
    <t>2025-10-06 15:51:25</t>
  </si>
  <si>
    <t>2025-10-06 15:51:38</t>
  </si>
  <si>
    <t>9b40e4a4-a7d7-8125-11f0-a288f3769daf</t>
  </si>
  <si>
    <t>杭州市西湖区府新花园西区9幢1单元402</t>
  </si>
  <si>
    <t>XSDD251006012</t>
  </si>
  <si>
    <t>王鹏</t>
  </si>
  <si>
    <t>13606537681</t>
  </si>
  <si>
    <t>2025-10-06 15:47:40</t>
  </si>
  <si>
    <t>2025-10-07 09:32:40</t>
  </si>
  <si>
    <t>2025-10-07 09:32:42</t>
  </si>
  <si>
    <t>9b40e4a4-a7d7-8125-11f0-a31d63b09ec3</t>
  </si>
  <si>
    <t>自提</t>
  </si>
  <si>
    <t>杭州市临平区金帝海珀华庭5-2-2402</t>
  </si>
  <si>
    <t>自提/吴海林，341021198606164219
浙AM126E</t>
  </si>
  <si>
    <t>XSDD251006011</t>
  </si>
  <si>
    <t>2025-10-06 15:32:30</t>
  </si>
  <si>
    <t>2025-10-06 15:32:33</t>
  </si>
  <si>
    <t>63996409-1dd0-4324-ab0d-65c263792d2a</t>
  </si>
  <si>
    <t>订单号： 2385828350，预约码：9345300</t>
  </si>
  <si>
    <t>XSDD251006006</t>
  </si>
  <si>
    <t>沈狄虎</t>
  </si>
  <si>
    <t>13372576918</t>
  </si>
  <si>
    <t>2025-10-06 14:29:04</t>
  </si>
  <si>
    <t>2025-10-08 10:10:28</t>
  </si>
  <si>
    <t>2025-10-08 10:10:30</t>
  </si>
  <si>
    <t>abf8883d-59c9-41e7-a11e-42e211a7fe71</t>
  </si>
  <si>
    <t>台州仓出库</t>
  </si>
  <si>
    <t>杭州市萧山区戴村镇枫桥村响石桥</t>
  </si>
  <si>
    <t>XSDD251006005</t>
  </si>
  <si>
    <t>余霞</t>
  </si>
  <si>
    <t>13967119501</t>
  </si>
  <si>
    <t>2025-10-06 14:27:22</t>
  </si>
  <si>
    <t>2025-10-06 14:27:25</t>
  </si>
  <si>
    <t>9b40e4a4-a7d7-8125-11f0-a27d7253fa6f</t>
  </si>
  <si>
    <t>杭州市萧山区新塘街道新塘头村10组718号</t>
  </si>
  <si>
    <t>TX2510060244</t>
  </si>
  <si>
    <t>孙女士</t>
  </si>
  <si>
    <t>13732585000</t>
  </si>
  <si>
    <t>2025-10-06 14:21:47</t>
  </si>
  <si>
    <t>2025-10-06 14:22:24</t>
  </si>
  <si>
    <t>0c663b08-0f09-41f1-bc84-8165fcab09e6</t>
  </si>
  <si>
    <t>嘉兴市海宁市百合新城春信苑8幢402</t>
  </si>
  <si>
    <t>海宁分部—陈光</t>
  </si>
  <si>
    <t>A20241015006803R</t>
  </si>
  <si>
    <t>朱芸芸</t>
  </si>
  <si>
    <t>15905720336</t>
  </si>
  <si>
    <t>2025-10-06 14:07:34</t>
  </si>
  <si>
    <t>2025-10-06 14:37:11</t>
  </si>
  <si>
    <t>空进空退（顾客房子不装修了，未送货，现退款）</t>
  </si>
  <si>
    <t>A20241015006803</t>
  </si>
  <si>
    <t>南浔区</t>
  </si>
  <si>
    <t>2024/10/15</t>
  </si>
  <si>
    <t>吴越豫园小区36_604</t>
  </si>
  <si>
    <t>5A051ZHENGMEI</t>
  </si>
  <si>
    <t>A20251006001956</t>
  </si>
  <si>
    <t>陈亚芬</t>
  </si>
  <si>
    <t>18072986108</t>
  </si>
  <si>
    <t>2025-10-06 14:02:18</t>
  </si>
  <si>
    <t>2025-10-06 14:02:21</t>
  </si>
  <si>
    <t>a4f71867-a030-4852-82fb-b219129a943d</t>
  </si>
  <si>
    <t>杭州市萧山区新塘街道通秀佳苑2_804</t>
  </si>
  <si>
    <t>TX2510060252</t>
  </si>
  <si>
    <t>王德将</t>
  </si>
  <si>
    <t>13857161655</t>
  </si>
  <si>
    <t>2025-10-06 13:41:47</t>
  </si>
  <si>
    <t>2025-10-06 13:42:05</t>
  </si>
  <si>
    <t>9b40e4a4-a7d7-8125-11f0-a2770222fd68</t>
  </si>
  <si>
    <t>HX106080</t>
  </si>
  <si>
    <t>杭州市江干区四季青街道盛世钱塘5幢1104</t>
  </si>
  <si>
    <t>A20251006000832</t>
  </si>
  <si>
    <t>何志鹏</t>
  </si>
  <si>
    <t>15868169479</t>
  </si>
  <si>
    <t>2025-10-06 13:37:27</t>
  </si>
  <si>
    <t>2025-10-06 14:35:54</t>
  </si>
  <si>
    <t>杭州市余杭区良渚街道杜雅苑二期15_2202</t>
  </si>
  <si>
    <t>2025/10/6 12:10:15</t>
  </si>
  <si>
    <t>A20251005003812</t>
  </si>
  <si>
    <t>周国成</t>
  </si>
  <si>
    <t>15805710535</t>
  </si>
  <si>
    <t>2025-10-06 13:34:36</t>
  </si>
  <si>
    <t>2025-10-06 13:34:45</t>
  </si>
  <si>
    <t>西湖区都市水乡水曲苑10幢2单元1102。</t>
  </si>
  <si>
    <t>2025/10/6 12:18:20</t>
  </si>
  <si>
    <t>A20251005001561</t>
  </si>
  <si>
    <t>王永林</t>
  </si>
  <si>
    <t>18968906210</t>
  </si>
  <si>
    <t>2025-10-06 13:31:40</t>
  </si>
  <si>
    <t>2025-10-06 13:31:53</t>
  </si>
  <si>
    <t>拱墅区芳翠锦绣府三幢903。</t>
  </si>
  <si>
    <t>2025/10/5 15:11:19</t>
  </si>
  <si>
    <t>Q251000545</t>
  </si>
  <si>
    <t>郭家敏</t>
  </si>
  <si>
    <t>13666822788</t>
  </si>
  <si>
    <t>2025-10-06 13:26:38</t>
  </si>
  <si>
    <t>2025-10-06 14:36:33</t>
  </si>
  <si>
    <t>9b40e4a4-a7d7-8125-11f0-a274adf5873a</t>
  </si>
  <si>
    <t>JZT-V2B1S保外同型号换机（台州）</t>
  </si>
  <si>
    <t>台州市临海市大洋街道国际汇晶城20-3-101</t>
  </si>
  <si>
    <t>A20251005000626</t>
  </si>
  <si>
    <t>高骏</t>
  </si>
  <si>
    <t>13335711339</t>
  </si>
  <si>
    <t>2025-10-06 13:24:47</t>
  </si>
  <si>
    <t>2025-10-06 13:25:27</t>
  </si>
  <si>
    <t>2025-10-06 13:25:39</t>
  </si>
  <si>
    <t>杭州市余杭区大华海派风景7_1_1501</t>
  </si>
  <si>
    <t>2025/10/5 12:10:03</t>
  </si>
  <si>
    <t>A20251004002463</t>
  </si>
  <si>
    <t>李蒙</t>
  </si>
  <si>
    <t>18626892539</t>
  </si>
  <si>
    <t>2025-10-06 13:19:51</t>
  </si>
  <si>
    <t>2025-10-06 13:20:00</t>
  </si>
  <si>
    <t>2026/4/2</t>
  </si>
  <si>
    <t>杭州市余杭区闲林街道梧桐郡佩兰苑7幢4单元1201。</t>
  </si>
  <si>
    <t>2025/10/4 15:00:36</t>
  </si>
  <si>
    <t>XSKPD42846</t>
  </si>
  <si>
    <t>A20251004001966</t>
  </si>
  <si>
    <t>周海英</t>
  </si>
  <si>
    <t>15888840126</t>
  </si>
  <si>
    <t>2025-10-06 13:18:45</t>
  </si>
  <si>
    <t>2025-10-06 14:36:44</t>
  </si>
  <si>
    <t>2025-10-06 14:36:45</t>
  </si>
  <si>
    <t>赠品—随货送</t>
  </si>
  <si>
    <t>杭州市拱墅区北景园水镜苑六幢二单元602</t>
  </si>
  <si>
    <t>2025/10/4 15:00:12</t>
  </si>
  <si>
    <t>A20251004001971</t>
  </si>
  <si>
    <t>2025-10-06 13:17:29</t>
  </si>
  <si>
    <t>2025-10-07 08:55:51</t>
  </si>
  <si>
    <t>2025-10-07 10:52:43</t>
  </si>
  <si>
    <t>9b40e4a4-a7d7-8125-11f0-a3183f29f7ce</t>
  </si>
  <si>
    <t>2025/10/4 15:00:15</t>
  </si>
  <si>
    <t>TX2510060109</t>
  </si>
  <si>
    <t>周女士</t>
  </si>
  <si>
    <t>13396810015</t>
  </si>
  <si>
    <t>2025-10-06 13:11:19</t>
  </si>
  <si>
    <t>2025-10-06 13:11:27</t>
  </si>
  <si>
    <t>46003cc4-45b9-4a5f-8b66-989398e168fd</t>
  </si>
  <si>
    <t>杭州市滨江区长河街道白金海岸21-1803</t>
  </si>
  <si>
    <t>萧山分部—陈杰</t>
  </si>
  <si>
    <t>TX2510060176</t>
  </si>
  <si>
    <t>18606512927</t>
  </si>
  <si>
    <t>2025-10-06 13:09:38</t>
  </si>
  <si>
    <t>2025-10-06 13:09:47</t>
  </si>
  <si>
    <t>fc6b7536-ee1e-4d49-bd57-7cda2fca3313</t>
  </si>
  <si>
    <t>杭州市萧山区泰和花园桂花苑7幢2单元202室</t>
  </si>
  <si>
    <t>萧山分部—李伟</t>
  </si>
  <si>
    <t>TX2510050390</t>
  </si>
  <si>
    <t>18072816960</t>
  </si>
  <si>
    <t>2025-10-06 13:06:31</t>
  </si>
  <si>
    <t>2025-10-06 13:06:43</t>
  </si>
  <si>
    <t>8fa1c325-49c7-4ac8-881d-818ec5319f24</t>
  </si>
  <si>
    <t>18170439410</t>
  </si>
  <si>
    <t>杭州市萧山区商城东苑9-1-401</t>
  </si>
  <si>
    <t>TX2510060153</t>
  </si>
  <si>
    <t>余军</t>
  </si>
  <si>
    <t>13905712033</t>
  </si>
  <si>
    <t>2025-10-06 12:42:02</t>
  </si>
  <si>
    <t>2025-10-06 12:42:17</t>
  </si>
  <si>
    <t>9b40e4a4-a7d7-8125-11f0-a26e328156b5</t>
  </si>
  <si>
    <t>HX106078</t>
  </si>
  <si>
    <t>杭州市拱墅区凤起御跸苑2-1-1002</t>
  </si>
  <si>
    <t>A20251005004403</t>
  </si>
  <si>
    <t>马遇伯</t>
  </si>
  <si>
    <t>15267076317</t>
  </si>
  <si>
    <t>2025-10-06 11:11:27</t>
  </si>
  <si>
    <t>2025-10-06 13:05:11</t>
  </si>
  <si>
    <t>9b40e4a4-a7d7-8125-11f0-a26147c9cb1e</t>
  </si>
  <si>
    <t>（购买DR1600HF2送前置活动 ） 前置随货送</t>
  </si>
  <si>
    <t>杭州市萧山区北干街道招商闻博花城13-801</t>
  </si>
  <si>
    <t>A20251005004370</t>
  </si>
  <si>
    <t>2025-10-06 10:57:43</t>
  </si>
  <si>
    <t>2025-10-07 09:49:22</t>
  </si>
  <si>
    <t>9b40e4a4-a7d7-8125-11f0-a25f95a95de2</t>
  </si>
  <si>
    <t>中信银行扫码支付  （购买DR1600HF2送前置活动 ） 前置随货送</t>
  </si>
  <si>
    <t>A20251005003831</t>
  </si>
  <si>
    <t>1869000650</t>
  </si>
  <si>
    <t>2025-10-05 16:14:48</t>
  </si>
  <si>
    <t>2025-10-08 12:40:07</t>
  </si>
  <si>
    <t>2025-10-06 13:04:41</t>
  </si>
  <si>
    <t>TX2510050327</t>
  </si>
  <si>
    <t>13958171998</t>
  </si>
  <si>
    <t>2025-10-05 14:24:43</t>
  </si>
  <si>
    <t>2025-10-05 14:24:54</t>
  </si>
  <si>
    <t>0a39396a-7056-4cc3-9a32-1f07027a7578</t>
  </si>
  <si>
    <t>13989840666</t>
  </si>
  <si>
    <t>杭州市西湖区工专路景城花园2_2_1401</t>
  </si>
  <si>
    <t>TX2510050328</t>
  </si>
  <si>
    <t>白希来</t>
  </si>
  <si>
    <t>13907930228</t>
  </si>
  <si>
    <t>2025-10-05 14:19:13</t>
  </si>
  <si>
    <t>2025-10-05 14:19:24</t>
  </si>
  <si>
    <t>c0bd4a4d-2fbd-4595-978f-0fc76017d9c4</t>
  </si>
  <si>
    <t>杭州市拱墅区东方府邸16-1-1601</t>
  </si>
  <si>
    <t>温州乐清分部—刘国明</t>
  </si>
  <si>
    <t>XSDD251005003</t>
  </si>
  <si>
    <t>王志明</t>
  </si>
  <si>
    <t>13362937118</t>
  </si>
  <si>
    <t>2025-10-05 14:05:46</t>
  </si>
  <si>
    <t>2025-10-05 14:05:49</t>
  </si>
  <si>
    <t>87acabce-87c3-4bee-a4a6-c70910534935</t>
  </si>
  <si>
    <t>浙江省义乌市稠江街道鹏城小区28-1-201</t>
  </si>
  <si>
    <t>TX2510060309</t>
  </si>
  <si>
    <t>方华丽</t>
  </si>
  <si>
    <t>13738038912</t>
  </si>
  <si>
    <t>2025-10-05 13:25:45</t>
  </si>
  <si>
    <t>2025-10-05 13:25:54</t>
  </si>
  <si>
    <t>9b40e4a4-a7d7-8125-11f0-a1ab7fd41747</t>
  </si>
  <si>
    <t>HX106068</t>
  </si>
  <si>
    <t>杭州市萧山区加州阳光16-15B02</t>
  </si>
  <si>
    <t>TX2510050309</t>
  </si>
  <si>
    <t>TX2510050135</t>
  </si>
  <si>
    <t>李行亮</t>
  </si>
  <si>
    <t>13774302428</t>
  </si>
  <si>
    <t>2025-10-05 13:20:00</t>
  </si>
  <si>
    <t>2025-10-05 13:20:17</t>
  </si>
  <si>
    <t>9b40e4a4-a7d7-8125-11f0-a1aadc92988f</t>
  </si>
  <si>
    <t>HX106065</t>
  </si>
  <si>
    <t>杭州市滨江区欣盛·东方郡（西区）27幢3单元1601</t>
  </si>
  <si>
    <t>A20251005000961</t>
  </si>
  <si>
    <t>冯泽英</t>
  </si>
  <si>
    <t>13094805606</t>
  </si>
  <si>
    <t>2025-10-05 11:35:20</t>
  </si>
  <si>
    <t>2025-10-05 11:36:33</t>
  </si>
  <si>
    <t>9b40e4a4-a7d7-8125-11f0-a19bdda73662</t>
  </si>
  <si>
    <t>万家新城3期23幢1单元701室</t>
  </si>
  <si>
    <t>10.7日下午安装，拆旧机送货安装免费?材料费另收用多少算多少安装师傅收?参加国补活动</t>
  </si>
  <si>
    <t>材料费补贴</t>
  </si>
  <si>
    <t>XSKPD42899</t>
  </si>
  <si>
    <t>Q251000382</t>
  </si>
  <si>
    <t>客户（李航海）</t>
  </si>
  <si>
    <t>15957130156</t>
  </si>
  <si>
    <t>2025-10-05 09:57:09</t>
  </si>
  <si>
    <t>2025-10-05 11:10:50</t>
  </si>
  <si>
    <t>2025-10-05 13:32:33</t>
  </si>
  <si>
    <t>9b40e4a4-a7d7-8125-11f0-a18e58092147</t>
  </si>
  <si>
    <t>旧机EWH-55D10+保内更换新机EWH-60DA（萧山）</t>
  </si>
  <si>
    <t>杭州市萧山区萧绍路1247号丽都公寓1-2-901</t>
  </si>
  <si>
    <t>Q251000390</t>
  </si>
  <si>
    <t>莫锌杰</t>
  </si>
  <si>
    <t>18767324002</t>
  </si>
  <si>
    <t>2025-10-05 09:52:57</t>
  </si>
  <si>
    <t>9b40e4a4-a7d7-8125-11f0-a18db3cea547</t>
  </si>
  <si>
    <t>JSW33-VOSX保内同型号换机（海宁）</t>
  </si>
  <si>
    <t>13586445141</t>
  </si>
  <si>
    <t>嘉兴海宁市许村镇万杭府15-1102室</t>
  </si>
  <si>
    <t>Q251000379</t>
  </si>
  <si>
    <t>汪香娟</t>
  </si>
  <si>
    <t>15157587096</t>
  </si>
  <si>
    <t>2025-10-05 09:48:57</t>
  </si>
  <si>
    <t>2025-10-05 09:49:12</t>
  </si>
  <si>
    <t>9b40e4a4-a7d7-8125-11f0-a18d51fc265d</t>
  </si>
  <si>
    <t>绍兴市越城区龙骧园1-401室</t>
  </si>
  <si>
    <t>Q251000670</t>
  </si>
  <si>
    <t>薛雯曦</t>
  </si>
  <si>
    <t>13777729518</t>
  </si>
  <si>
    <t>2025-10-05 09:45:55</t>
  </si>
  <si>
    <t>2025-10-06 13:05:25</t>
  </si>
  <si>
    <t>9b40e4a4-a7d7-8125-11f0-a18ce43298f9</t>
  </si>
  <si>
    <t>旧机DR1800FWi保内更换新机DR1800FAi（温州）</t>
  </si>
  <si>
    <t>温州市乐清市海逸豪庭3栋1504</t>
  </si>
  <si>
    <t>TX2510040410</t>
  </si>
  <si>
    <t>高晋/裘女士</t>
  </si>
  <si>
    <t>19857507201</t>
  </si>
  <si>
    <t>2025-10-04 21:34:27</t>
  </si>
  <si>
    <t>2025-10-04 21:34:37</t>
  </si>
  <si>
    <t>9b40e4a4-a7d7-8125-11f0-a126c7a2af34</t>
  </si>
  <si>
    <t>13817379220</t>
  </si>
  <si>
    <t>HX106058</t>
  </si>
  <si>
    <t>绍兴市嵊州市崇仁镇四柱桥路1-6号</t>
  </si>
  <si>
    <t>A20251004003093</t>
  </si>
  <si>
    <t>钮阿大</t>
  </si>
  <si>
    <t>13757289001</t>
  </si>
  <si>
    <t>2025-10-04 15:48:41</t>
  </si>
  <si>
    <t>2025-10-04 15:48:53</t>
  </si>
  <si>
    <t>18623621-7e89-47fe-acc3-499e33db4b51</t>
  </si>
  <si>
    <t>湖州市南浔区练市镇花林村太地自然村角落里8号搬三楼</t>
  </si>
  <si>
    <t>A20251004001948</t>
  </si>
  <si>
    <t>姜文东</t>
  </si>
  <si>
    <t>13857108921</t>
  </si>
  <si>
    <t>2025-10-04 15:44:59</t>
  </si>
  <si>
    <t>2025-10-05 13:33:46</t>
  </si>
  <si>
    <t>2025-10-05 13:33:55</t>
  </si>
  <si>
    <t>杭州市西湖区阳光地带花园西区6幢1单元501。</t>
  </si>
  <si>
    <t>2025/10/4 15:00:09</t>
  </si>
  <si>
    <t>XSDD251004006</t>
  </si>
  <si>
    <t>刘早红</t>
  </si>
  <si>
    <t>15068589698</t>
  </si>
  <si>
    <t>2025-10-04 15:09:11</t>
  </si>
  <si>
    <t>2025-10-04 15:09:15</t>
  </si>
  <si>
    <t>9b40e4a4-a7d7-8125-11f0-a0f0f0494b5f</t>
  </si>
  <si>
    <t>浙江省绍兴市诸暨陈村1640号（鹏飞家电仓库）</t>
  </si>
  <si>
    <t>TX2510040238</t>
  </si>
  <si>
    <t>阮梁</t>
  </si>
  <si>
    <t>13906532538</t>
  </si>
  <si>
    <t>2025-10-04 13:34:40</t>
  </si>
  <si>
    <t>2025-10-04 13:34:54</t>
  </si>
  <si>
    <t>9b40e4a4-a7d7-8125-11f0-a0e3b3397168</t>
  </si>
  <si>
    <t>HX106056</t>
  </si>
  <si>
    <t>杭州市上城区京漾东韵府3栋1104</t>
  </si>
  <si>
    <t>TX2510040207</t>
  </si>
  <si>
    <t>吴军</t>
  </si>
  <si>
    <t>15825729286</t>
  </si>
  <si>
    <t>2025-10-04 11:59:14</t>
  </si>
  <si>
    <t>2025-10-04 11:59:22</t>
  </si>
  <si>
    <t>489863cf-5033-4344-bf08-2c3fe4eb8167</t>
  </si>
  <si>
    <t>杭州市余杭区闲林街道小和山高教区 水木清华苑东区5幢一单元202室</t>
  </si>
  <si>
    <t>鹏佳分部—潘明根</t>
  </si>
  <si>
    <t>TX2510040216</t>
  </si>
  <si>
    <t>13868889513</t>
  </si>
  <si>
    <t>2025-10-04 11:57:07</t>
  </si>
  <si>
    <t>2025-10-04 11:57:15</t>
  </si>
  <si>
    <t>5a53e0fb-717d-4dc8-9037-ce3c45ea4ae5</t>
  </si>
  <si>
    <t>温州市鹿城区灰桥路香榭丽花园 香榭丽花园-8幢302</t>
  </si>
  <si>
    <t>TX2510040077</t>
  </si>
  <si>
    <t>冯新</t>
  </si>
  <si>
    <t>13600528656</t>
  </si>
  <si>
    <t>2025-10-04 11:53:51</t>
  </si>
  <si>
    <t>2025-10-04 11:54:01</t>
  </si>
  <si>
    <t>9edf0205-18d5-4483-9527-8354660f64b1</t>
  </si>
  <si>
    <t>杭州市拱墅区半山田园牧歌麓云苑12_3_402</t>
  </si>
  <si>
    <t>海钝分部—单建伟</t>
  </si>
  <si>
    <t>TX2510040107</t>
  </si>
  <si>
    <t>虎风</t>
  </si>
  <si>
    <t>18968069665</t>
  </si>
  <si>
    <t>2025-10-04 11:52:00</t>
  </si>
  <si>
    <t>2025-10-04 11:52:17</t>
  </si>
  <si>
    <t>d00bcf47-5739-4432-a5cf-bba3eb2dc690</t>
  </si>
  <si>
    <t>杭州市余杭区临平绿城蓝庭中心公寓1-502</t>
  </si>
  <si>
    <t>杭州二分部—王夫明</t>
  </si>
  <si>
    <t>TX2510040125</t>
  </si>
  <si>
    <t>吴小萍</t>
  </si>
  <si>
    <t>15906729326</t>
  </si>
  <si>
    <t>2025-10-04 11:50:19</t>
  </si>
  <si>
    <t>2025-10-04 11:50:27</t>
  </si>
  <si>
    <t>ce8b6f16-cde3-4cb0-b259-f39ff299733a</t>
  </si>
  <si>
    <t>湖州市吴兴区海上湾72一404</t>
  </si>
  <si>
    <t>湖州分部—黄镇东</t>
  </si>
  <si>
    <t>TX2510040132</t>
  </si>
  <si>
    <t>陈星</t>
  </si>
  <si>
    <t>13566885608</t>
  </si>
  <si>
    <t>2025-10-04 11:48:30</t>
  </si>
  <si>
    <t>2025-10-04 11:48:38</t>
  </si>
  <si>
    <t>45eeb76c-bc5d-40d5-9752-ee5f86bcfddc</t>
  </si>
  <si>
    <t>台州市椒江区玉兰广场芳树园3-2-202</t>
  </si>
  <si>
    <t>台州二部—梁海松</t>
  </si>
  <si>
    <t>A20251004001163</t>
  </si>
  <si>
    <t>刘利</t>
  </si>
  <si>
    <t>15268117016</t>
  </si>
  <si>
    <t>2025-10-04 11:47:22</t>
  </si>
  <si>
    <t>2025-10-04 11:48:05</t>
  </si>
  <si>
    <t>9b40e4a4-a7d7-8125-11f0-a0d48b30c053</t>
  </si>
  <si>
    <t>杭州市余杭区余杭街道杭语蓝庭7幢1201室</t>
  </si>
  <si>
    <t>XSKPD42898</t>
  </si>
  <si>
    <t>TX2510040157</t>
  </si>
  <si>
    <t>陆丽伟</t>
  </si>
  <si>
    <t>15990326196</t>
  </si>
  <si>
    <t>2025-10-04 11:46:29</t>
  </si>
  <si>
    <t>2025-10-04 11:46:38</t>
  </si>
  <si>
    <t>c41a3b60-7c90-48ea-927e-d7ac4fdd999e</t>
  </si>
  <si>
    <t>嘉兴市海宁市海洲街道百合新城竹韵苑5幢304</t>
  </si>
  <si>
    <t>海宁分部—蒋明松</t>
  </si>
  <si>
    <t>TX2510030376</t>
  </si>
  <si>
    <t>袁秋燕</t>
  </si>
  <si>
    <t>13505835237</t>
  </si>
  <si>
    <t>2025-10-04 11:44:30</t>
  </si>
  <si>
    <t>2025-10-04 11:44:38</t>
  </si>
  <si>
    <t>0b4fa2dd-61af-434e-88c1-d64b68de6d93</t>
  </si>
  <si>
    <t>嘉兴市平湖市中南花园4幢1单元1301</t>
  </si>
  <si>
    <t>嘉兴神川分部—陶玉银</t>
  </si>
  <si>
    <t>TX2510030379</t>
  </si>
  <si>
    <t>徐效</t>
  </si>
  <si>
    <t>13588825530</t>
  </si>
  <si>
    <t>2025-10-04 11:42:24</t>
  </si>
  <si>
    <t>2025-10-04 11:42:32</t>
  </si>
  <si>
    <t>53b4a7b9-61ec-4a6b-8c94-ed542a229fa8</t>
  </si>
  <si>
    <t>杭州市上城区九堡街道蓝桥名苑20幢604室</t>
  </si>
  <si>
    <t>杭州分部—寿品</t>
  </si>
  <si>
    <t>TX2510030406</t>
  </si>
  <si>
    <t>徐倩</t>
  </si>
  <si>
    <t>13666632045</t>
  </si>
  <si>
    <t>2025-10-04 11:38:14</t>
  </si>
  <si>
    <t>2025-10-04 11:40:33</t>
  </si>
  <si>
    <t>836d9224-fe82-454a-aaee-48c6ba2de066</t>
  </si>
  <si>
    <t>杭州市萧山区育才南路星际公寓1一1一2304</t>
  </si>
  <si>
    <t>A20251004000941</t>
  </si>
  <si>
    <t>冯建青</t>
  </si>
  <si>
    <t>13701573108</t>
  </si>
  <si>
    <t>2025-10-04 11:00:22</t>
  </si>
  <si>
    <t>2025-10-04 11:00:31</t>
  </si>
  <si>
    <t>a963868b-e2cd-4edf-b5a5-482327d9e29c</t>
  </si>
  <si>
    <t>河畔居2期33–201</t>
  </si>
  <si>
    <t>XSDD251004001</t>
  </si>
  <si>
    <t>2025-10-04 10:33:37</t>
  </si>
  <si>
    <t>2025-10-06 14:42:46</t>
  </si>
  <si>
    <t>2025-10-06 14:38:35</t>
  </si>
  <si>
    <t>9b40e4a4-a7d7-8125-11f0-a0c9946df59c</t>
  </si>
  <si>
    <t>9b40e4a4-a7d7-8125-11f0-a0cd041d1f41</t>
  </si>
  <si>
    <t>9b40e4a4-a7d7-8125-11f0-a0cd0f059368</t>
  </si>
  <si>
    <t>9b40e4a4-a7d7-8125-11f0-a0cd0f0593ab</t>
  </si>
  <si>
    <t>9b40e4a4-a7d7-8125-11f0-a0cd173a51d5</t>
  </si>
  <si>
    <t>9b40e4a4-a7d7-8125-11f0-a0cd20d22681</t>
  </si>
  <si>
    <t>9b40e4a4-a7d7-8125-11f0-a0cd273373cc</t>
  </si>
  <si>
    <t>9b40e4a4-a7d7-8125-11f0-a0cd27337434</t>
  </si>
  <si>
    <t>9b40e4a4-a7d7-8125-11f0-a0cd31a7f99b</t>
  </si>
  <si>
    <t>9b40e4a4-a7d7-8125-11f0-a0cd31a7f99c</t>
  </si>
  <si>
    <t>A20251004000621</t>
  </si>
  <si>
    <t>徐广东</t>
  </si>
  <si>
    <t>13683762291</t>
  </si>
  <si>
    <t>2025-10-04 10:23:38</t>
  </si>
  <si>
    <t>2025-10-04 14:51:29</t>
  </si>
  <si>
    <t>2025-10-04 14:51:38</t>
  </si>
  <si>
    <t>9b40e4a4-a7d7-8125-11f0-a0c8ddf83092</t>
  </si>
  <si>
    <t>杭州市临平区塘栖随梦塘府27-2-402</t>
  </si>
  <si>
    <t>吴迎春</t>
  </si>
  <si>
    <t>A20251003004403</t>
  </si>
  <si>
    <t>斯文娟</t>
  </si>
  <si>
    <t>15869126019</t>
  </si>
  <si>
    <t>2025-10-03 21:42:58</t>
  </si>
  <si>
    <t>2025-10-03 21:43:04</t>
  </si>
  <si>
    <t>2026/3/29</t>
  </si>
  <si>
    <t>35b07e15-d9b8-4637-b119-9419f09df34d</t>
  </si>
  <si>
    <t>LS000420251003000004</t>
  </si>
  <si>
    <t>杭州市富阳区首望澜翠府38_2_303</t>
  </si>
  <si>
    <t>2025/9/30 15:08:35</t>
  </si>
  <si>
    <t>A20251003005599</t>
  </si>
  <si>
    <t>包佳峰</t>
  </si>
  <si>
    <t>15105726161</t>
  </si>
  <si>
    <t>2025-10-03 21:37:29</t>
  </si>
  <si>
    <t>2025-10-03 21:38:39</t>
  </si>
  <si>
    <t>2025-10-03 21:38:48</t>
  </si>
  <si>
    <t>9c1bc1d9-b859-4732-8ed5-8bfc4a6d29b7</t>
  </si>
  <si>
    <t>光明御品小区110_101</t>
  </si>
  <si>
    <t>做在吊顶里面</t>
  </si>
  <si>
    <t>A20251003003449</t>
  </si>
  <si>
    <t>曾城洲</t>
  </si>
  <si>
    <t>18988475722</t>
  </si>
  <si>
    <t>2025-10-03 17:17:07</t>
  </si>
  <si>
    <t>2025-10-06 14:40:56</t>
  </si>
  <si>
    <t>2025-10-06 14:41:03</t>
  </si>
  <si>
    <t>cefdb403-b1cb-446e-86be-17ba0e2e83d9</t>
  </si>
  <si>
    <t>杭州市萧山区新南郡嘉苑17_2_2001</t>
  </si>
  <si>
    <t>（萧山六空门店自提）</t>
  </si>
  <si>
    <t>A20251003003447</t>
  </si>
  <si>
    <t>2025-10-03 17:12:11</t>
  </si>
  <si>
    <t>2025-10-06 13:53:11</t>
  </si>
  <si>
    <t>2025-10-06 14:40:33</t>
  </si>
  <si>
    <t>d7d8bf32-b119-4865-852e-a26c32b4410a</t>
  </si>
  <si>
    <t>A20251003003456</t>
  </si>
  <si>
    <t>钱晓</t>
  </si>
  <si>
    <t>13916756606</t>
  </si>
  <si>
    <t>2025-10-03 15:49:59</t>
  </si>
  <si>
    <t>2025-10-03 15:50:10</t>
  </si>
  <si>
    <t>28aecb09-3989-469a-94cf-d0001bdea38e</t>
  </si>
  <si>
    <t>湖州市长兴县明璟湾10幢一单元302室</t>
  </si>
  <si>
    <t>李春春安装</t>
  </si>
  <si>
    <t>XSDD251003011</t>
  </si>
  <si>
    <t>1315725269</t>
  </si>
  <si>
    <t>2025-10-03 15:10:11</t>
  </si>
  <si>
    <t>2025-10-04 11:27:31</t>
  </si>
  <si>
    <t>2025-10-03 15:26:47</t>
  </si>
  <si>
    <t>3f04b8f1-81a5-46bb-a431-c8fcffd3634a</t>
  </si>
  <si>
    <t>浙江恒升项目管理有限公司 1315725269</t>
  </si>
  <si>
    <t>湖州市长兴县望湖苑阳光城10-3-2701</t>
  </si>
  <si>
    <t>浙江恒升项目管理有限公司 13157252169</t>
  </si>
  <si>
    <t>A20251003002229</t>
  </si>
  <si>
    <t>高小琴</t>
  </si>
  <si>
    <t>13157215065</t>
  </si>
  <si>
    <t>2025-10-03 13:50:35</t>
  </si>
  <si>
    <t>2025-10-03 13:50:44</t>
  </si>
  <si>
    <t>2026/3/31</t>
  </si>
  <si>
    <t>2026/4/1</t>
  </si>
  <si>
    <t>97ef38d6-85c0-4b3e-b33c-31ef2333f247</t>
  </si>
  <si>
    <t>东林镇东明5期3–602</t>
  </si>
  <si>
    <t>TX2510030048</t>
  </si>
  <si>
    <t>古祥</t>
  </si>
  <si>
    <t>13575749106</t>
  </si>
  <si>
    <t>2025-10-03 13:44:31</t>
  </si>
  <si>
    <t>2025-10-03 13:44:41</t>
  </si>
  <si>
    <t>09caaa2a-9897-4e69-84ae-1c2f049854e1</t>
  </si>
  <si>
    <t>杭州市萧山区沈家里路118号盛和苑2—1—101</t>
  </si>
  <si>
    <t>TX2510030163</t>
  </si>
  <si>
    <t>楼静洁</t>
  </si>
  <si>
    <t>13385819796</t>
  </si>
  <si>
    <t>2025-10-03 13:42:26</t>
  </si>
  <si>
    <t>2025-10-03 13:42:35</t>
  </si>
  <si>
    <t>5886d753-b08b-43d7-b676-e07d0655f473</t>
  </si>
  <si>
    <t>杭州市余杭区乔司镇乔司街道乔安路101室</t>
  </si>
  <si>
    <t>杭州分部—王新</t>
  </si>
  <si>
    <t>TX2510030185</t>
  </si>
  <si>
    <t>杨惠民</t>
  </si>
  <si>
    <t>13588025555</t>
  </si>
  <si>
    <t>2025-10-03 13:40:19</t>
  </si>
  <si>
    <t>2025-10-03 13:40:28</t>
  </si>
  <si>
    <t>b65e3385-0d53-479a-aec1-462098b1f01c</t>
  </si>
  <si>
    <t>杭州市余杭区余杭西溪山庄风荷苑6-1</t>
  </si>
  <si>
    <t>TX2510030211</t>
  </si>
  <si>
    <t>刘小芬</t>
  </si>
  <si>
    <t>15088550441</t>
  </si>
  <si>
    <t>2025-10-03 13:38:03</t>
  </si>
  <si>
    <t>2025-10-03 13:38:10</t>
  </si>
  <si>
    <t>2d82b2af-ce15-487a-829f-7261d8583102</t>
  </si>
  <si>
    <t>温州市瓯海区华润万象城3-1602</t>
  </si>
  <si>
    <t>温州乐清分部—张文俊</t>
  </si>
  <si>
    <t>TX2510030286</t>
  </si>
  <si>
    <t>潘先生</t>
  </si>
  <si>
    <t>15968276999</t>
  </si>
  <si>
    <t>2025-10-03 13:36:11</t>
  </si>
  <si>
    <t>2025-10-03 13:36:22</t>
  </si>
  <si>
    <t>b6160340-920a-417d-b0a4-9307670d6729</t>
  </si>
  <si>
    <t>湖州市德清县玉墅林枫丹桂苑15幢105</t>
  </si>
  <si>
    <t>德清分部—罗超</t>
  </si>
  <si>
    <t>TX2510020376</t>
  </si>
  <si>
    <t>陆先生</t>
  </si>
  <si>
    <t>13588765899</t>
  </si>
  <si>
    <t>2025-10-03 13:34:14</t>
  </si>
  <si>
    <t>2025-10-03 13:34:23</t>
  </si>
  <si>
    <t>2887ec60-37d2-44a2-aa4c-28a4287a78cf</t>
  </si>
  <si>
    <t>杭州市萧山区泰和花园玫瑰苑11栋2单元101</t>
  </si>
  <si>
    <t>XSDD251003008</t>
  </si>
  <si>
    <t>钟泓良</t>
  </si>
  <si>
    <t>15067171057</t>
  </si>
  <si>
    <t>2025-10-03 13:18:02</t>
  </si>
  <si>
    <t>2025-10-03 13:18:05</t>
  </si>
  <si>
    <t>1e8659de-5c9b-4054-be07-163f6bf5202c</t>
  </si>
  <si>
    <t>杭州市萧山区戴村镇佛山村新农村2楼</t>
  </si>
  <si>
    <t>XSDD251003007</t>
  </si>
  <si>
    <t>袁卫良</t>
  </si>
  <si>
    <t>13906716973</t>
  </si>
  <si>
    <t>2025-10-03 13:16:16</t>
  </si>
  <si>
    <t>2025-10-03 13:16:32</t>
  </si>
  <si>
    <t>9b40e4a4-a7d7-8125-11f0-a0180265adc4</t>
  </si>
  <si>
    <t>杭州市萧山区北干永久公寓3-1-302</t>
  </si>
  <si>
    <t>A20251003001834</t>
  </si>
  <si>
    <t>2025-10-03 12:41:49</t>
  </si>
  <si>
    <t>2025-10-08 12:21:29</t>
  </si>
  <si>
    <t>2025-10-03 12:42:18</t>
  </si>
  <si>
    <t>吉如家园7_1_2501</t>
  </si>
  <si>
    <t>XSDD251003004</t>
  </si>
  <si>
    <t>洪美兴</t>
  </si>
  <si>
    <t>18321095856</t>
  </si>
  <si>
    <t>2025-10-03 11:38:13</t>
  </si>
  <si>
    <t>2025-10-03 12:35:20</t>
  </si>
  <si>
    <t>2025-10-03 12:35:29</t>
  </si>
  <si>
    <t>d722d57a-093f-46e4-95a4-33dde4ba8cc1</t>
  </si>
  <si>
    <t>湖州市吴兴区保利堂悦2幢804室</t>
  </si>
  <si>
    <t>XSDD251003003</t>
  </si>
  <si>
    <t>顾宏斌</t>
  </si>
  <si>
    <t>15305723337</t>
  </si>
  <si>
    <t>2025-10-03 11:37:21</t>
  </si>
  <si>
    <t>2025-10-03 12:34:45</t>
  </si>
  <si>
    <t>2025-10-03 12:34:53</t>
  </si>
  <si>
    <t>4112bc35-4ace-4ce7-a0c0-b652c7573c5e</t>
  </si>
  <si>
    <t>湖州市吴兴区凤凰街道金色水岸8幢2801室</t>
  </si>
  <si>
    <t>A20250919005149C</t>
  </si>
  <si>
    <t>2025-10-03 10:59:18</t>
  </si>
  <si>
    <t>2025-10-03 10:59:33</t>
  </si>
  <si>
    <t>c5166d6a-1532-42d4-aaf0-299cfd17c5ef</t>
  </si>
  <si>
    <t>补贴615.20元（不送货）</t>
  </si>
  <si>
    <t>XSKPD42844</t>
  </si>
  <si>
    <t>A20251003000910</t>
  </si>
  <si>
    <t>金丽敏</t>
  </si>
  <si>
    <t>13335710581</t>
  </si>
  <si>
    <t>2025-10-03 10:54:14</t>
  </si>
  <si>
    <t>2025-10-03 13:21:06</t>
  </si>
  <si>
    <t>2025-10-03 13:21:14</t>
  </si>
  <si>
    <t>9b40e4a4-a7d7-8125-11f0-a0042a13553d</t>
  </si>
  <si>
    <t>上城区景芳六区14_1_501</t>
  </si>
  <si>
    <t>XSDD251003002</t>
  </si>
  <si>
    <t>马国民</t>
  </si>
  <si>
    <t>15824115554</t>
  </si>
  <si>
    <t>2025-10-03 10:49:20</t>
  </si>
  <si>
    <t>2025-10-03 10:49:22</t>
  </si>
  <si>
    <t>3fdc20f8-6274-4b10-b47a-c641cb67963f</t>
  </si>
  <si>
    <t>杭州市临平区鼎湖未来云城天峰4-901</t>
  </si>
  <si>
    <t>XSDD251003001</t>
  </si>
  <si>
    <t>盛琴芳</t>
  </si>
  <si>
    <t>13675812020</t>
  </si>
  <si>
    <t>2025-10-03 10:40:12</t>
  </si>
  <si>
    <t>2025-10-03 10:40:15</t>
  </si>
  <si>
    <t>aa9f4c82-c03f-4bc3-b283-4773e5f69c44</t>
  </si>
  <si>
    <t>杭州市临平区保元泽第5-1802</t>
  </si>
  <si>
    <t>A20251003000652</t>
  </si>
  <si>
    <t>郑笑平</t>
  </si>
  <si>
    <t>13575840935</t>
  </si>
  <si>
    <t>2025-10-03 10:37:40</t>
  </si>
  <si>
    <t>2025-10-03 10:37:51</t>
  </si>
  <si>
    <t>9b40e4a4-a7d7-8125-11f0-a001d190eabd</t>
  </si>
  <si>
    <t>杭州市西湖区西斗门路湖畔莲花港家园15幢二单元102室</t>
  </si>
  <si>
    <t>XSKPD41994</t>
  </si>
  <si>
    <t>A20251003000623</t>
  </si>
  <si>
    <t>陈海军</t>
  </si>
  <si>
    <t>13616539181</t>
  </si>
  <si>
    <t>2025-10-03 10:33:03</t>
  </si>
  <si>
    <t>2025-10-03 10:44:55</t>
  </si>
  <si>
    <t>2025-10-03 11:01:53</t>
  </si>
  <si>
    <t>9b40e4a4-a7d7-8125-11f0-a0010d96d251</t>
  </si>
  <si>
    <t>赠品——萧山六空门店出</t>
  </si>
  <si>
    <t>萧山区瓜沥镇东麟府14-701</t>
  </si>
  <si>
    <t>A20251003000556</t>
  </si>
  <si>
    <t>2025-10-03 10:19:51</t>
  </si>
  <si>
    <t>2025-10-03 15:48:37</t>
  </si>
  <si>
    <t>2025-10-03 15:48:43</t>
  </si>
  <si>
    <t>9b40e4a4-a7d7-8125-11f0-9ffef8c3545f</t>
  </si>
  <si>
    <t>2025/10/2</t>
  </si>
  <si>
    <t>寄售业务销售订单</t>
  </si>
  <si>
    <t>XSDD251002011</t>
  </si>
  <si>
    <t>浙江普农家电有限公司</t>
  </si>
  <si>
    <t>2025-10-02 19:18:06</t>
  </si>
  <si>
    <t>2025-10-02 19:18:18</t>
  </si>
  <si>
    <t>9b40e4a4-a7d7-8125-11f0-9f7fe7c1564e</t>
  </si>
  <si>
    <t>普农2025年9月结算</t>
  </si>
  <si>
    <t>XSKPD41937</t>
  </si>
  <si>
    <t>9b40e4a4-a7d7-8125-11f0-9f7ff9ac9f2b</t>
  </si>
  <si>
    <t>9b40e4a4-a7d7-8125-11f0-9f800d6265ea</t>
  </si>
  <si>
    <t>9b40e4a4-a7d7-8125-11f0-9f801e81879d</t>
  </si>
  <si>
    <t>EWH-60THCWi储水电热水器</t>
  </si>
  <si>
    <t>EWH-60THCWi</t>
  </si>
  <si>
    <t>DRSQ.00038</t>
  </si>
  <si>
    <t>9b40e4a4-a7d7-8125-11f0-9f802ea2033e</t>
  </si>
  <si>
    <t>9b40e4a4-a7d7-8125-11f0-9f80548942ad</t>
  </si>
  <si>
    <t>9b40e4a4-a7d7-8125-11f0-9f80762d76e4</t>
  </si>
  <si>
    <t>9b40e4a4-a7d7-8125-11f0-9f8084502954</t>
  </si>
  <si>
    <t xml:space="preserve">JSQ26-T2C佳尼特燃气热水器 </t>
  </si>
  <si>
    <t>JSQ26-T2C</t>
  </si>
  <si>
    <t>RR.01.00011</t>
  </si>
  <si>
    <t>9b40e4a4-a7d7-8125-11f0-9f8098cd03d2</t>
  </si>
  <si>
    <t>9b40e4a4-a7d7-8125-11f0-9f80a597aa05</t>
  </si>
  <si>
    <t xml:space="preserve">DR1600HF1WiFi反渗透净水机 </t>
  </si>
  <si>
    <t>DR1600HF1</t>
  </si>
  <si>
    <t>YSJ.00018</t>
  </si>
  <si>
    <t>9b40e4a4-a7d7-8125-11f0-9f80bc5e247a</t>
  </si>
  <si>
    <t>9b40e4a4-a7d7-8125-11f0-9f80d8b0d4f1</t>
  </si>
  <si>
    <t>9b40e4a4-a7d7-8125-11f0-9f80e6d804a3</t>
  </si>
  <si>
    <t>9b40e4a4-a7d7-8125-11f0-9f80fa025414</t>
  </si>
  <si>
    <t>JSQ26-DSCX燃气快速热水器通用防冻</t>
  </si>
  <si>
    <t>JSQ26-DSCX</t>
  </si>
  <si>
    <t>RR.00035</t>
  </si>
  <si>
    <t>9b40e4a4-a7d7-8125-11f0-9f8107c49f9a</t>
  </si>
  <si>
    <t>9b40e4a4-a7d7-8125-11f0-9f811b578bea</t>
  </si>
  <si>
    <t>TX2510020310</t>
  </si>
  <si>
    <t>18143463578</t>
  </si>
  <si>
    <t>2025-10-02 15:19:50</t>
  </si>
  <si>
    <t>2025-10-02 15:19:59</t>
  </si>
  <si>
    <t>22ccbbe4-ed1f-4d12-81a1-2c581f58a8cd</t>
  </si>
  <si>
    <t>杭州市上城区宋都凯旋苑18栋2单元601</t>
  </si>
  <si>
    <t>TX2510020316</t>
  </si>
  <si>
    <t>王总</t>
  </si>
  <si>
    <t>13505878797</t>
  </si>
  <si>
    <t>2025-10-02 15:18:01</t>
  </si>
  <si>
    <t>2025-10-02 15:18:09</t>
  </si>
  <si>
    <t>f9473899-7a28-42cb-a8dc-f8c9336c6578</t>
  </si>
  <si>
    <t>温州市乐清市乐清海上明月5幢1401</t>
  </si>
  <si>
    <t>温州乐清分部—杨侨</t>
  </si>
  <si>
    <t>A20251002002898</t>
  </si>
  <si>
    <t>吴苏萍</t>
  </si>
  <si>
    <t>13666640691</t>
  </si>
  <si>
    <t>2025-10-02 15:10:05</t>
  </si>
  <si>
    <t>2025-10-02 15:10:15</t>
  </si>
  <si>
    <t>杭州市西湖区杨家牌楼265号</t>
  </si>
  <si>
    <t>2025/10/2 15:00:31</t>
  </si>
  <si>
    <t>A20251002000984</t>
  </si>
  <si>
    <t>张艳佳</t>
  </si>
  <si>
    <t>18357002327</t>
  </si>
  <si>
    <t>2025-10-02 15:07:37</t>
  </si>
  <si>
    <t>2025-10-02 15:07:48</t>
  </si>
  <si>
    <t>杭州市余杭区仁和街道启航城10幢1701</t>
  </si>
  <si>
    <t>2025/10/2 12:10:43</t>
  </si>
  <si>
    <t>A20251002000983</t>
  </si>
  <si>
    <t>2025-10-02 15:05:31</t>
  </si>
  <si>
    <t>2025-10-03 11:02:57</t>
  </si>
  <si>
    <t>2025-10-03 11:03:05</t>
  </si>
  <si>
    <t>9b40e4a4-a7d7-8125-11f0-9f5d1cf84d12</t>
  </si>
  <si>
    <t>补贴727.20元</t>
  </si>
  <si>
    <t>XSKPD42845</t>
  </si>
  <si>
    <t>A20251002002062</t>
  </si>
  <si>
    <t>张琴花</t>
  </si>
  <si>
    <t>13058908820</t>
  </si>
  <si>
    <t>2025-10-02 13:42:54</t>
  </si>
  <si>
    <t>2025-10-02 13:43:04</t>
  </si>
  <si>
    <t>a739da7e-ea30-405b-83d3-4c5fe5137269</t>
  </si>
  <si>
    <t>杨家埠戚家村16号2楼</t>
  </si>
  <si>
    <t>A20251001008022</t>
  </si>
  <si>
    <t>2025-10-02 13:39:40</t>
  </si>
  <si>
    <t>2025-10-02 13:39:49</t>
  </si>
  <si>
    <t>A20251001008023</t>
  </si>
  <si>
    <t>2025-10-02 13:36:56</t>
  </si>
  <si>
    <t>2025-10-02 13:37:28</t>
  </si>
  <si>
    <t>2025/10/2 12:18:22</t>
  </si>
  <si>
    <t>TX2510020193</t>
  </si>
  <si>
    <t>潘</t>
  </si>
  <si>
    <t>18069772988</t>
  </si>
  <si>
    <t>2025-10-02 13:11:31</t>
  </si>
  <si>
    <t>2025-10-02 13:11:38</t>
  </si>
  <si>
    <t>adcc2880-adbc-444a-9f21-43ee6f3373a9</t>
  </si>
  <si>
    <t>杭州市江干区东宁路明月嘉苑[三区12-2-1101</t>
  </si>
  <si>
    <t>海钝分部—邹小丰</t>
  </si>
  <si>
    <t>TX2510020197</t>
  </si>
  <si>
    <t>徐耀萍</t>
  </si>
  <si>
    <t>15967377101</t>
  </si>
  <si>
    <t>2025-10-02 13:09:31</t>
  </si>
  <si>
    <t>2025-10-02 13:09:39</t>
  </si>
  <si>
    <t>ca5801e2-d214-462b-a1e0-5a768ab8784f</t>
  </si>
  <si>
    <t>嘉兴市 南湖区 长水街道云东公寓25-1606</t>
  </si>
  <si>
    <t>嘉兴分部—乐小伟</t>
  </si>
  <si>
    <t>TX2510020286</t>
  </si>
  <si>
    <t>吴凤燕</t>
  </si>
  <si>
    <t>13758078323</t>
  </si>
  <si>
    <t>2025-10-02 13:06:36</t>
  </si>
  <si>
    <t>2025-10-02 13:07:52</t>
  </si>
  <si>
    <t>64a9a0fe-06a0-489f-87db-1a6966cee16d</t>
  </si>
  <si>
    <t>嘉兴市秀洲区王江泾镇沙河景园北区1幢407</t>
  </si>
  <si>
    <t>嘉兴神川分部—李洋</t>
  </si>
  <si>
    <t>TX2510010504</t>
  </si>
  <si>
    <t>侯新波</t>
  </si>
  <si>
    <t>18705830667</t>
  </si>
  <si>
    <t>2025-10-02 13:04:59</t>
  </si>
  <si>
    <t>2025-10-02 13:05:07</t>
  </si>
  <si>
    <t>0e5e049c-123b-4392-b74a-730fc17d0340</t>
  </si>
  <si>
    <t>嘉兴市平湖市尚锦花园33栋一单元702室</t>
  </si>
  <si>
    <t>TX2510010580</t>
  </si>
  <si>
    <t>徐露莎</t>
  </si>
  <si>
    <t>13586078867</t>
  </si>
  <si>
    <t>2025-10-02 13:02:57</t>
  </si>
  <si>
    <t>2025-10-02 13:03:05</t>
  </si>
  <si>
    <t>33ce8729-b33a-4d79-9b9d-cbd99824fcf4</t>
  </si>
  <si>
    <t>台州市椒江区体育场路海棠花苑1-3-1301</t>
  </si>
  <si>
    <t>TX2510010584</t>
  </si>
  <si>
    <t>徐晓单</t>
  </si>
  <si>
    <t>13819770822</t>
  </si>
  <si>
    <t>2025-10-02 13:00:14</t>
  </si>
  <si>
    <t>2025-10-02 13:00:22</t>
  </si>
  <si>
    <t>00ea7d19-29c1-462f-b956-47a2f83cef9e</t>
  </si>
  <si>
    <t>温州市乐清市宁静嘉园f802</t>
  </si>
  <si>
    <t>温州乐清分部—张毕</t>
  </si>
  <si>
    <t>XSDD250408020R</t>
  </si>
  <si>
    <t>郑星（马壮）</t>
  </si>
  <si>
    <t>18305024578</t>
  </si>
  <si>
    <t>2025-10-02 12:15:47</t>
  </si>
  <si>
    <t>2025-10-02 12:32:33</t>
  </si>
  <si>
    <t>2025-10-02 12:32:34</t>
  </si>
  <si>
    <t>9b40e4a4-a7d7-8125-11f0-1440eccbd4d7</t>
  </si>
  <si>
    <t>XSDD250909002</t>
  </si>
  <si>
    <t>2025/1/15</t>
  </si>
  <si>
    <t>浙江省衢州市江山市华达大都荟小区13-1704室</t>
  </si>
  <si>
    <t>客户已刷国补付清全款XSDD250909002</t>
  </si>
  <si>
    <t>XSDD251002005</t>
  </si>
  <si>
    <t>15821945570</t>
  </si>
  <si>
    <t>2025-10-02 11:56:39</t>
  </si>
  <si>
    <t>2025-10-02 11:56:52</t>
  </si>
  <si>
    <t>2025-10-02 13:00:18</t>
  </si>
  <si>
    <t>6ec5f013-744f-4431-85f7-6d491648fe45</t>
  </si>
  <si>
    <t>浙江省兰溪市诸葛八卦村龙山沿3号（徐佳杰15821945570）</t>
  </si>
  <si>
    <t>TX2510020058</t>
  </si>
  <si>
    <t>冯孝杰</t>
  </si>
  <si>
    <t>13634171618</t>
  </si>
  <si>
    <t>2025-10-02 11:50:12</t>
  </si>
  <si>
    <t>2025-10-02 11:50:27</t>
  </si>
  <si>
    <t>9b40e4a4-a7d7-8125-11f0-9f429851d2e0</t>
  </si>
  <si>
    <t>HX105997</t>
  </si>
  <si>
    <t>杭州市江干区万家花园万和苑11幢702</t>
  </si>
  <si>
    <t>A20251002000780</t>
  </si>
  <si>
    <t>林爱花</t>
  </si>
  <si>
    <t>13857981322</t>
  </si>
  <si>
    <t>2025-10-02 11:12:23</t>
  </si>
  <si>
    <t>2025-10-02 12:25:29</t>
  </si>
  <si>
    <t>601608c7-aefc-4b53-9fcb-bf9c213e594f</t>
  </si>
  <si>
    <t>马涧郑村</t>
  </si>
  <si>
    <t>A20251001003943</t>
  </si>
  <si>
    <t>梁世国</t>
  </si>
  <si>
    <t>13757249809</t>
  </si>
  <si>
    <t>2025-10-02 10:31:13</t>
  </si>
  <si>
    <t>2025-10-02 10:31:24</t>
  </si>
  <si>
    <t>2026/3/30</t>
  </si>
  <si>
    <t>湖州市长兴县长兴玖辰府14_2_501</t>
  </si>
  <si>
    <t>2025/10/1 15:06:37</t>
  </si>
  <si>
    <t>A20251001006320</t>
  </si>
  <si>
    <t>诸葛伟</t>
  </si>
  <si>
    <t>15258992858</t>
  </si>
  <si>
    <t>2025-10-02 10:30:59</t>
  </si>
  <si>
    <t>2025-10-02 12:26:10</t>
  </si>
  <si>
    <t>2025-10-02 12:26:18</t>
  </si>
  <si>
    <t>6f64256a-5afc-402f-a6c7-ab6968b8d2c6</t>
  </si>
  <si>
    <t>翰林诚品6_3_601</t>
  </si>
  <si>
    <t>2025/6/18 12:15:57</t>
  </si>
  <si>
    <t>A20251001003795</t>
  </si>
  <si>
    <t>宗卫国</t>
  </si>
  <si>
    <t>13511263388</t>
  </si>
  <si>
    <t>2025-10-02 10:27:52</t>
  </si>
  <si>
    <t>2025-10-02 10:28:01</t>
  </si>
  <si>
    <t>湖州市长兴县南门新天地2_1_2302</t>
  </si>
  <si>
    <t>2025/10/1 15:06:34</t>
  </si>
  <si>
    <t>A20251001008995</t>
  </si>
  <si>
    <t>王旭</t>
  </si>
  <si>
    <t>15157146987</t>
  </si>
  <si>
    <t>2025-10-02 10:09:06</t>
  </si>
  <si>
    <t>2025-10-02 10:09:49</t>
  </si>
  <si>
    <t>bf58b8b9-aa86-4f8f-bd0e-b3457dc325a6</t>
  </si>
  <si>
    <t>浙江省杭州市萧山区常化小区98-3-102</t>
  </si>
  <si>
    <t>XSDD251002002</t>
  </si>
  <si>
    <t>廖春莲</t>
  </si>
  <si>
    <t>13067862063</t>
  </si>
  <si>
    <t>2025-10-02 09:23:52</t>
  </si>
  <si>
    <t>2025-10-02 09:46:18</t>
  </si>
  <si>
    <t>2025-10-02 09:47:19</t>
  </si>
  <si>
    <t>d57f7121-d5fd-4c9a-b187-718599c02fe6</t>
  </si>
  <si>
    <t>因顾客收货有凹痕，现退机已拉回中冠，明天直送顾客家。</t>
  </si>
  <si>
    <t>杭州市淳安县马山村243号</t>
  </si>
  <si>
    <t>A20251001004530</t>
  </si>
  <si>
    <t>2025-10-01 14:05:54</t>
  </si>
  <si>
    <t>2025-10-14 09:28:35</t>
  </si>
  <si>
    <t>2025-10-01 14:06:10</t>
  </si>
  <si>
    <t>小河街道广兴新村4_4_203</t>
  </si>
  <si>
    <t>A20251001003997</t>
  </si>
  <si>
    <t>刘仁友</t>
  </si>
  <si>
    <t>18006627782</t>
  </si>
  <si>
    <t>2025-10-01 13:48:05</t>
  </si>
  <si>
    <t>2025-10-01 13:48:14</t>
  </si>
  <si>
    <t>80efbc6a-ab93-48b8-be9f-8c1b005db4d9</t>
  </si>
  <si>
    <t>八里店镇富力城尚城26_2406</t>
  </si>
  <si>
    <t>2025/10/1 12:15:22</t>
  </si>
  <si>
    <t>A20251001004169</t>
  </si>
  <si>
    <t>钱江</t>
  </si>
  <si>
    <t>15381018947</t>
  </si>
  <si>
    <t>2025-10-01 13:40:44</t>
  </si>
  <si>
    <t>2025-10-01 13:41:00</t>
  </si>
  <si>
    <t>9b40e4a4-a7d7-8125-11f0-9e88e1ed06b6</t>
  </si>
  <si>
    <t>杭州市拱墅区半山街道阔板桥社区16-2-502</t>
  </si>
  <si>
    <t>补贴747.8元</t>
  </si>
  <si>
    <t>XSKPD42771</t>
  </si>
  <si>
    <t>A20251001002593</t>
  </si>
  <si>
    <t>席建新</t>
  </si>
  <si>
    <t>13757281953</t>
  </si>
  <si>
    <t>2025-10-01 13:33:34</t>
  </si>
  <si>
    <t>2025-10-01 13:33:46</t>
  </si>
  <si>
    <t>富丽家园39–308</t>
  </si>
  <si>
    <t>TX2510010230</t>
  </si>
  <si>
    <t>15325042368</t>
  </si>
  <si>
    <t>2025-10-01 13:21:22</t>
  </si>
  <si>
    <t>2025-10-01 13:21:36</t>
  </si>
  <si>
    <t>5fd376c4-45ee-4577-896d-aa7d1a09b7a4</t>
  </si>
  <si>
    <t>台州市椒江区椒江天耀誉府17-1-1801</t>
  </si>
  <si>
    <t>台州二部-李必正</t>
  </si>
  <si>
    <t>TX2510010280</t>
  </si>
  <si>
    <t>唐宇魁</t>
  </si>
  <si>
    <t>15603017282</t>
  </si>
  <si>
    <t>2025-10-01 13:14:18</t>
  </si>
  <si>
    <t>2025-10-01 13:14:30</t>
  </si>
  <si>
    <t>5a13a747-edd3-4166-a65e-0898ea2bca99</t>
  </si>
  <si>
    <t>杭州市滨江区长河街道光裕路保亿风景蝶院留园6幢2单元902室</t>
  </si>
  <si>
    <t>TX2510010283</t>
  </si>
  <si>
    <t>13566432057</t>
  </si>
  <si>
    <t>2025-10-01 13:07:28</t>
  </si>
  <si>
    <t>2025-10-01 13:07:39</t>
  </si>
  <si>
    <t>63c6a729-e067-4484-ad2f-b5d2b8c9c2a9</t>
  </si>
  <si>
    <t>台州市椒江区飞霞港湾6幢一单元501室</t>
  </si>
  <si>
    <t>2025年10月客户结算(换新6）</t>
  </si>
  <si>
    <t>XSKPD41936</t>
  </si>
  <si>
    <t>TX2509300355</t>
  </si>
  <si>
    <t>吴际华</t>
  </si>
  <si>
    <t>13706727877</t>
  </si>
  <si>
    <t>2025-10-01 09:30:11</t>
  </si>
  <si>
    <t>2025-10-01 09:30:21</t>
  </si>
  <si>
    <t>860e7481-99df-40c3-8625-b7d1e181c0c5</t>
  </si>
  <si>
    <t>湖州市吴兴区仁皇山街道德清路城市之心66楼201室</t>
  </si>
  <si>
    <t>TX2509300428</t>
  </si>
  <si>
    <t>钱冰</t>
  </si>
  <si>
    <t>13868259315</t>
  </si>
  <si>
    <t>2025-10-01 09:27:10</t>
  </si>
  <si>
    <t>2025-10-01 09:27:20</t>
  </si>
  <si>
    <t>348d87f7-d545-4053-9f97-d2e3f38ef8d8</t>
  </si>
  <si>
    <t>湖州市长兴县大自然一期海典苑20_1_402</t>
  </si>
  <si>
    <t>TX2509300203R</t>
  </si>
  <si>
    <t>林骞</t>
  </si>
  <si>
    <t>18668616036</t>
  </si>
  <si>
    <t>2025-10-01 09:19:02</t>
  </si>
  <si>
    <t>2025-10-01 15:56:35</t>
  </si>
  <si>
    <t>2025-10-01 15:56:37</t>
  </si>
  <si>
    <t>9b40e4a4-a7d7-8125-11f0-9db6c51779dc</t>
  </si>
  <si>
    <t>ZJDB250930088拦截送货</t>
  </si>
  <si>
    <t>TX2509300203</t>
  </si>
  <si>
    <t>台州市椒江区葭沚街道荣安华府10幢4单元602室</t>
  </si>
  <si>
    <t>合计</t>
  </si>
  <si>
    <t>回款</t>
  </si>
  <si>
    <t>差额</t>
  </si>
  <si>
    <t>带单费</t>
  </si>
  <si>
    <t>折扣</t>
  </si>
  <si>
    <t>能效</t>
  </si>
  <si>
    <t>企补最低折扣</t>
  </si>
  <si>
    <t>10月活动折扣</t>
  </si>
  <si>
    <t>提成点位</t>
  </si>
  <si>
    <t>佳尼特</t>
  </si>
  <si>
    <t>特价小厨宝/前置/烟雾报警器/炒锅</t>
  </si>
  <si>
    <t>最低折扣
特价小厨宝/前置/烟雾报警器/炒锅</t>
  </si>
  <si>
    <t>壁挂炉
销售折扣</t>
  </si>
  <si>
    <t>壁挂炉提成</t>
  </si>
  <si>
    <t>计算说明</t>
  </si>
  <si>
    <t>提成金额</t>
  </si>
  <si>
    <t>款在11</t>
  </si>
  <si>
    <t>2998-200</t>
  </si>
  <si>
    <t>一进一退</t>
  </si>
  <si>
    <t>四季度厨电</t>
  </si>
  <si>
    <t>杭州活动</t>
  </si>
  <si>
    <t>杭州活动赠品</t>
  </si>
  <si>
    <t>特价</t>
  </si>
  <si>
    <t>CEWH-60D3BWi</t>
  </si>
  <si>
    <t>10月活动</t>
  </si>
  <si>
    <t>四季度厨电2件套</t>
  </si>
  <si>
    <t>75折</t>
  </si>
  <si>
    <t>退货订单25年7月厨电</t>
  </si>
  <si>
    <t>退货订单25年8月特价</t>
  </si>
  <si>
    <t>10月活动赠品</t>
  </si>
  <si>
    <t>9月活动</t>
  </si>
  <si>
    <t>9月活动赠品</t>
  </si>
  <si>
    <t>7折</t>
  </si>
  <si>
    <t>燃软7999-800</t>
  </si>
  <si>
    <t>退货订单24年11月折扣</t>
  </si>
  <si>
    <t>退货订单7月8折</t>
  </si>
  <si>
    <t>退货订单24年12月</t>
  </si>
  <si>
    <t>陈益飞</t>
  </si>
  <si>
    <t>退货订单25年6月活动</t>
  </si>
  <si>
    <t>A20250930003028</t>
  </si>
  <si>
    <t>王静涵</t>
  </si>
  <si>
    <t>15990178595</t>
  </si>
  <si>
    <t>款在10</t>
  </si>
  <si>
    <t>A20250920001308C</t>
  </si>
  <si>
    <t>廖永芳</t>
  </si>
  <si>
    <t>13777883190</t>
  </si>
  <si>
    <t>A20250930000866</t>
  </si>
  <si>
    <t>吴璐瑶</t>
  </si>
  <si>
    <t>18757218931</t>
  </si>
  <si>
    <t>A20250930000811</t>
  </si>
  <si>
    <t>田昆明</t>
  </si>
  <si>
    <t>13958183811</t>
  </si>
  <si>
    <t>洗衣机</t>
  </si>
  <si>
    <t>红星</t>
  </si>
  <si>
    <t>萧山六空</t>
  </si>
  <si>
    <t>滨江六空</t>
  </si>
  <si>
    <t>恒大</t>
  </si>
  <si>
    <t>临平</t>
  </si>
  <si>
    <t>龙腾</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</si>
</sst>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00"/>
    <numFmt numFmtId="177" formatCode="#,##0.0"/>
    <numFmt numFmtId="178" formatCode="#,##0.0000000000"/>
  </numFmts>
  <fonts count="23">
    <font>
      <sz val="11"/>
      <color indexed="8"/>
      <name val="宋体"/>
      <charset val="134"/>
      <scheme val="minor"/>
    </font>
    <font>
      <b/>
      <sz val="11"/>
      <color indexed="8"/>
      <name val="Microsoft YaHei"/>
      <charset val="134"/>
    </font>
    <font>
      <sz val="10"/>
      <color indexed="8"/>
      <name val="Microsoft YaHe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2">
    <fill>
      <patternFill patternType="none"/>
    </fill>
    <fill>
      <patternFill patternType="gray125"/>
    </fill>
    <fill>
      <patternFill patternType="solid">
        <fgColor rgb="FFFFFF00"/>
        <bgColor indexed="64"/>
      </patternFill>
    </fill>
    <fill>
      <patternFill patternType="solid">
        <fgColor theme="5" tint="0.6"/>
        <bgColor indexed="64"/>
      </patternFill>
    </fill>
    <fill>
      <patternFill patternType="solid">
        <fgColor rgb="FF92D050"/>
        <bgColor indexed="64"/>
      </patternFill>
    </fill>
    <fill>
      <patternFill patternType="solid">
        <fgColor theme="4" tint="0.6"/>
        <bgColor indexed="64"/>
      </patternFill>
    </fill>
    <fill>
      <patternFill patternType="solid">
        <fgColor rgb="FFEA25F1"/>
        <bgColor indexed="64"/>
      </patternFill>
    </fill>
    <fill>
      <patternFill patternType="solid">
        <fgColor theme="4" tint="0.8"/>
        <bgColor indexed="64"/>
      </patternFill>
    </fill>
    <fill>
      <patternFill patternType="solid">
        <fgColor theme="5" tint="0.6"/>
        <bgColor indexed="64"/>
      </patternFill>
    </fill>
    <fill>
      <patternFill patternType="solid">
        <fgColor rgb="FFFF0000"/>
        <bgColor indexed="64"/>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11"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12" borderId="5" applyNumberFormat="0" applyAlignment="0" applyProtection="0">
      <alignment vertical="center"/>
    </xf>
    <xf numFmtId="0" fontId="13" fillId="13" borderId="6" applyNumberFormat="0" applyAlignment="0" applyProtection="0">
      <alignment vertical="center"/>
    </xf>
    <xf numFmtId="0" fontId="14" fillId="13" borderId="5" applyNumberFormat="0" applyAlignment="0" applyProtection="0">
      <alignment vertical="center"/>
    </xf>
    <xf numFmtId="0" fontId="15" fillId="14"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15" borderId="0" applyNumberFormat="0" applyBorder="0" applyAlignment="0" applyProtection="0">
      <alignment vertical="center"/>
    </xf>
    <xf numFmtId="0" fontId="19"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xf numFmtId="0" fontId="21" fillId="38" borderId="0" applyNumberFormat="0" applyBorder="0" applyAlignment="0" applyProtection="0">
      <alignment vertical="center"/>
    </xf>
    <xf numFmtId="0" fontId="22" fillId="39" borderId="0" applyNumberFormat="0" applyBorder="0" applyAlignment="0" applyProtection="0">
      <alignment vertical="center"/>
    </xf>
    <xf numFmtId="0" fontId="22" fillId="40" borderId="0" applyNumberFormat="0" applyBorder="0" applyAlignment="0" applyProtection="0">
      <alignment vertical="center"/>
    </xf>
    <xf numFmtId="0" fontId="21" fillId="41" borderId="0" applyNumberFormat="0" applyBorder="0" applyAlignment="0" applyProtection="0">
      <alignment vertical="center"/>
    </xf>
  </cellStyleXfs>
  <cellXfs count="52">
    <xf numFmtId="0" fontId="0" fillId="0" borderId="0" xfId="0" applyFont="1">
      <alignment vertical="center"/>
    </xf>
    <xf numFmtId="0" fontId="0" fillId="0" borderId="0" xfId="0" applyFont="1" applyAlignment="1">
      <alignment horizontal="center" vertical="center"/>
    </xf>
    <xf numFmtId="0" fontId="0" fillId="2" borderId="0" xfId="0" applyFont="1" applyFill="1" applyAlignment="1">
      <alignment horizontal="center" vertical="center"/>
    </xf>
    <xf numFmtId="0" fontId="0" fillId="0" borderId="0" xfId="0" applyFont="1" applyAlignment="1">
      <alignment horizontal="center" vertical="center"/>
    </xf>
    <xf numFmtId="0" fontId="0" fillId="3" borderId="0" xfId="0" applyFont="1" applyFill="1" applyAlignment="1">
      <alignment vertical="center"/>
    </xf>
    <xf numFmtId="0" fontId="0" fillId="4" borderId="0" xfId="0" applyFont="1" applyFill="1" applyAlignment="1">
      <alignment vertical="center"/>
    </xf>
    <xf numFmtId="0" fontId="0" fillId="5" borderId="0" xfId="0" applyFont="1" applyFill="1" applyAlignment="1">
      <alignment vertical="center"/>
    </xf>
    <xf numFmtId="0" fontId="0" fillId="6" borderId="0" xfId="0" applyFont="1" applyFill="1" applyAlignment="1">
      <alignment vertical="center"/>
    </xf>
    <xf numFmtId="0" fontId="0" fillId="7" borderId="0" xfId="0" applyFont="1" applyFill="1" applyAlignment="1">
      <alignment vertical="center"/>
    </xf>
    <xf numFmtId="0" fontId="0" fillId="0" borderId="0" xfId="0" applyFont="1" applyFill="1" applyAlignment="1">
      <alignment vertical="center"/>
    </xf>
    <xf numFmtId="0" fontId="0" fillId="0" borderId="1" xfId="0" applyFont="1" applyBorder="1" applyAlignment="1">
      <alignment horizontal="center" vertical="center"/>
    </xf>
    <xf numFmtId="0" fontId="0" fillId="0" borderId="1" xfId="0" applyFont="1" applyBorder="1" applyAlignment="1">
      <alignment horizontal="center" vertical="center" wrapText="1"/>
    </xf>
    <xf numFmtId="0" fontId="0" fillId="0" borderId="0" xfId="0" applyFont="1" applyAlignment="1">
      <alignment vertical="center"/>
    </xf>
    <xf numFmtId="0" fontId="1" fillId="0" borderId="1" xfId="0" applyFont="1" applyBorder="1" applyAlignment="1">
      <alignment horizontal="center" vertical="center" wrapText="1"/>
    </xf>
    <xf numFmtId="0" fontId="0" fillId="3" borderId="1" xfId="0" applyFont="1" applyFill="1" applyBorder="1" applyAlignment="1">
      <alignment horizontal="center" vertical="center" wrapText="1"/>
    </xf>
    <xf numFmtId="0" fontId="0" fillId="4" borderId="1" xfId="0" applyFont="1" applyFill="1" applyBorder="1" applyAlignment="1">
      <alignment horizontal="center" vertical="center" wrapText="1"/>
    </xf>
    <xf numFmtId="0" fontId="0" fillId="8" borderId="1" xfId="0" applyFont="1" applyFill="1" applyBorder="1" applyAlignment="1">
      <alignment horizontal="center" vertical="center" wrapText="1"/>
    </xf>
    <xf numFmtId="0" fontId="0" fillId="5" borderId="1" xfId="0" applyFont="1" applyFill="1" applyBorder="1" applyAlignment="1">
      <alignment horizontal="center" vertical="center" wrapText="1"/>
    </xf>
    <xf numFmtId="0" fontId="0" fillId="9" borderId="1" xfId="0" applyFont="1" applyFill="1" applyBorder="1" applyAlignment="1">
      <alignment horizontal="center" vertical="center" wrapText="1"/>
    </xf>
    <xf numFmtId="0" fontId="0" fillId="6" borderId="1"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0" fillId="7" borderId="1" xfId="0" applyFont="1" applyFill="1" applyBorder="1" applyAlignment="1">
      <alignment horizontal="center" vertical="center" wrapText="1"/>
    </xf>
    <xf numFmtId="0" fontId="0" fillId="10" borderId="1"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0" fillId="8"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0" fillId="3" borderId="1" xfId="0" applyFont="1" applyFill="1" applyBorder="1" applyAlignment="1">
      <alignment horizontal="center" vertical="center"/>
    </xf>
    <xf numFmtId="0" fontId="0" fillId="8" borderId="1" xfId="0" applyFont="1" applyFill="1" applyBorder="1" applyAlignment="1">
      <alignment horizontal="center" vertical="center"/>
    </xf>
    <xf numFmtId="0" fontId="0" fillId="6" borderId="1" xfId="0" applyFont="1" applyFill="1" applyBorder="1" applyAlignment="1">
      <alignment horizontal="center" vertical="center"/>
    </xf>
    <xf numFmtId="0" fontId="0" fillId="0" borderId="1" xfId="0" applyFont="1" applyFill="1" applyBorder="1" applyAlignment="1">
      <alignment horizontal="center" vertical="center"/>
    </xf>
    <xf numFmtId="0" fontId="0" fillId="4" borderId="1" xfId="0" applyFont="1" applyFill="1" applyBorder="1" applyAlignment="1">
      <alignment horizontal="center" vertical="center"/>
    </xf>
    <xf numFmtId="0" fontId="0" fillId="7" borderId="1" xfId="0" applyFont="1" applyFill="1" applyBorder="1" applyAlignment="1">
      <alignment horizontal="center" vertical="center"/>
    </xf>
    <xf numFmtId="0" fontId="0" fillId="5" borderId="1" xfId="0" applyFont="1" applyFill="1" applyBorder="1" applyAlignment="1">
      <alignment horizontal="center" vertical="center"/>
    </xf>
    <xf numFmtId="0" fontId="0" fillId="10" borderId="1" xfId="0" applyFont="1" applyFill="1" applyBorder="1" applyAlignment="1">
      <alignment horizontal="center" vertical="center"/>
    </xf>
    <xf numFmtId="0" fontId="0" fillId="2" borderId="0" xfId="0" applyFont="1" applyFill="1" applyAlignment="1">
      <alignment horizontal="center" vertical="center"/>
    </xf>
    <xf numFmtId="4" fontId="0" fillId="0" borderId="0" xfId="0" applyNumberFormat="1" applyFont="1" applyAlignment="1">
      <alignment horizontal="center"/>
    </xf>
    <xf numFmtId="176" fontId="0" fillId="0" borderId="0" xfId="0" applyNumberFormat="1" applyFont="1" applyAlignment="1">
      <alignment horizontal="center"/>
    </xf>
    <xf numFmtId="4" fontId="0" fillId="2" borderId="0" xfId="0" applyNumberFormat="1" applyFont="1" applyFill="1" applyAlignment="1">
      <alignment horizontal="center"/>
    </xf>
    <xf numFmtId="176" fontId="0" fillId="2" borderId="0" xfId="0" applyNumberFormat="1" applyFont="1" applyFill="1" applyAlignment="1">
      <alignment horizontal="center"/>
    </xf>
    <xf numFmtId="177" fontId="0" fillId="2" borderId="0" xfId="0" applyNumberFormat="1" applyFont="1" applyFill="1" applyAlignment="1">
      <alignment horizontal="center"/>
    </xf>
    <xf numFmtId="177" fontId="0" fillId="0" borderId="0" xfId="0" applyNumberFormat="1" applyFont="1" applyAlignment="1">
      <alignment horizontal="center"/>
    </xf>
    <xf numFmtId="3" fontId="0" fillId="0" borderId="0" xfId="0" applyNumberFormat="1" applyFont="1" applyAlignment="1">
      <alignment horizontal="center"/>
    </xf>
    <xf numFmtId="4" fontId="0" fillId="0" borderId="0" xfId="0" applyNumberFormat="1" applyFont="1" applyAlignment="1"/>
    <xf numFmtId="176" fontId="0" fillId="0" borderId="0" xfId="0" applyNumberFormat="1" applyFont="1" applyAlignment="1"/>
    <xf numFmtId="3" fontId="0" fillId="0" borderId="0" xfId="0" applyNumberFormat="1" applyFont="1" applyAlignment="1"/>
    <xf numFmtId="178" fontId="0" fillId="0" borderId="0" xfId="0" applyNumberFormat="1" applyFont="1" applyAlignment="1"/>
    <xf numFmtId="177" fontId="0" fillId="0" borderId="0" xfId="0" applyNumberFormat="1"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EA25F1"/>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5.xml"/><Relationship Id="rId8" Type="http://schemas.openxmlformats.org/officeDocument/2006/relationships/externalLink" Target="externalLinks/externalLink4.xml"/><Relationship Id="rId7" Type="http://schemas.openxmlformats.org/officeDocument/2006/relationships/externalLink" Target="externalLinks/externalLink3.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externalLink" Target="externalLinks/externalLink7.xml"/><Relationship Id="rId10" Type="http://schemas.openxmlformats.org/officeDocument/2006/relationships/externalLink" Target="externalLinks/externalLink6.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6477;&#24030;-&#25910;&#27454;&#21333;_2025110513064581_130680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17108\Desktop\&#20013;&#20896;\&#20154;&#21147;\1&#20013;&#20896;&#34218;&#36164;\25&#24180;\10&#26376;\&#19987;&#21334;&#24215;\2025&#24180;&#24102;&#21333;&#3615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17108\Desktop\&#20013;&#20896;\&#20154;&#21147;\1&#20013;&#20896;&#34218;&#36164;\&#25552;&#25104;&#25919;&#31574;\&#29305;&#27530;&#35745;&#31639;&#25552;&#25104;\1&#29305;&#20215;&#26426;&#25972;&#29702;%20-%20&#25552;&#25104;&#30003;&#35831;2024.5&#26376;.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17108\Desktop\&#20013;&#20896;\&#20154;&#21147;\1&#20013;&#20896;&#34218;&#36164;\&#25552;&#25104;&#25919;&#31574;\2025\&#22721;&#25346;&#28809;25&#24180;&#25919;&#31574;1.1&#25191;&#3489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17108\Desktop\&#20013;&#20896;\&#20154;&#21147;\1&#20013;&#20896;&#34218;&#36164;\&#25552;&#25104;&#25919;&#31574;\&#29305;&#27530;&#35745;&#31639;&#25552;&#25104;\&#20339;&#23612;&#29305;&#20215;&#26684;.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17108\Desktop\&#20013;&#20896;\&#20154;&#21147;\1&#20013;&#20896;&#34218;&#36164;\&#25552;&#25104;&#25919;&#31574;\2025\10&#26376;&#27963;&#21160;\25&#24180;10&#26376;&#22823;&#20419;&#27963;&#21160;&#26041;&#26696;&#38468;&#20214;.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17108\xwechat_files\wxid_h7z2h27zw1qp22_a8c9\msg\file\2025-11\&#20135;&#21697;&#30340;69&#30721;&#21644;&#33021;&#25928;&#26631;&#35782;--&#27719;&#24635;&#21457;&#38376;&#24215;.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2"/>
      <sheetName val="Sheet3"/>
      <sheetName val="Sheet1"/>
    </sheetNames>
    <sheetDataSet>
      <sheetData sheetId="0">
        <row r="3">
          <cell r="A3" t="str">
            <v>销售订单号</v>
          </cell>
          <cell r="B3" t="str">
            <v>求和项:收款金额</v>
          </cell>
        </row>
        <row r="4">
          <cell r="A4" t="str">
            <v>20251015000059</v>
          </cell>
          <cell r="B4">
            <v>2950</v>
          </cell>
        </row>
        <row r="5">
          <cell r="A5" t="str">
            <v>20251027005412</v>
          </cell>
          <cell r="B5">
            <v>8055</v>
          </cell>
        </row>
        <row r="6">
          <cell r="A6" t="str">
            <v>A20051025002418</v>
          </cell>
          <cell r="B6">
            <v>770</v>
          </cell>
        </row>
        <row r="7">
          <cell r="A7" t="str">
            <v>A20250705000781C</v>
          </cell>
          <cell r="B7">
            <v>2951</v>
          </cell>
        </row>
        <row r="8">
          <cell r="A8" t="str">
            <v>A20250710003461C</v>
          </cell>
          <cell r="B8">
            <v>2745</v>
          </cell>
        </row>
        <row r="9">
          <cell r="A9" t="str">
            <v>A20250712005748C</v>
          </cell>
          <cell r="B9">
            <v>2450</v>
          </cell>
        </row>
        <row r="10">
          <cell r="A10" t="str">
            <v>A20250717001898C</v>
          </cell>
          <cell r="B10">
            <v>3247</v>
          </cell>
        </row>
        <row r="11">
          <cell r="A11" t="str">
            <v>A20250718002949C</v>
          </cell>
          <cell r="B11">
            <v>2542</v>
          </cell>
        </row>
        <row r="12">
          <cell r="A12" t="str">
            <v>A20250719001685C</v>
          </cell>
          <cell r="B12">
            <v>2975</v>
          </cell>
        </row>
        <row r="13">
          <cell r="A13" t="str">
            <v>A20250720003712C</v>
          </cell>
          <cell r="B13">
            <v>5098</v>
          </cell>
        </row>
        <row r="14">
          <cell r="A14" t="str">
            <v>A20250802002197C</v>
          </cell>
          <cell r="B14">
            <v>4124</v>
          </cell>
        </row>
        <row r="15">
          <cell r="A15" t="str">
            <v>A20250803001634C</v>
          </cell>
          <cell r="B15">
            <v>5988</v>
          </cell>
        </row>
        <row r="16">
          <cell r="A16" t="str">
            <v>A20250812003509C</v>
          </cell>
          <cell r="B16">
            <v>1950</v>
          </cell>
        </row>
        <row r="17">
          <cell r="A17" t="str">
            <v>A20250812004461C</v>
          </cell>
          <cell r="B17">
            <v>5988</v>
          </cell>
        </row>
        <row r="18">
          <cell r="A18" t="str">
            <v>A20250819001432C</v>
          </cell>
          <cell r="B18">
            <v>3359</v>
          </cell>
        </row>
        <row r="19">
          <cell r="A19" t="str">
            <v>A20250828003104C</v>
          </cell>
          <cell r="B19">
            <v>2789</v>
          </cell>
        </row>
        <row r="20">
          <cell r="A20" t="str">
            <v>A20250830001277C</v>
          </cell>
          <cell r="B20">
            <v>3359</v>
          </cell>
        </row>
        <row r="21">
          <cell r="A21" t="str">
            <v>A20250912002829C</v>
          </cell>
          <cell r="B21">
            <v>6966</v>
          </cell>
        </row>
        <row r="22">
          <cell r="A22" t="str">
            <v>A20250919005149C</v>
          </cell>
          <cell r="B22">
            <v>3076</v>
          </cell>
        </row>
        <row r="23">
          <cell r="A23" t="str">
            <v>A20250920001308C</v>
          </cell>
          <cell r="B23">
            <v>3359</v>
          </cell>
        </row>
        <row r="24">
          <cell r="A24" t="str">
            <v>A20250923000771C</v>
          </cell>
          <cell r="B24">
            <v>7351</v>
          </cell>
        </row>
        <row r="25">
          <cell r="A25" t="str">
            <v>A20250926001718C</v>
          </cell>
          <cell r="B25">
            <v>3579</v>
          </cell>
        </row>
        <row r="26">
          <cell r="A26" t="str">
            <v>A20250930000811</v>
          </cell>
          <cell r="B26">
            <v>5999</v>
          </cell>
        </row>
        <row r="27">
          <cell r="A27" t="str">
            <v>A20250930000866</v>
          </cell>
          <cell r="B27">
            <v>3279</v>
          </cell>
        </row>
        <row r="28">
          <cell r="A28" t="str">
            <v>A20250930003028</v>
          </cell>
          <cell r="B28">
            <v>3359</v>
          </cell>
        </row>
        <row r="29">
          <cell r="A29" t="str">
            <v>A20251001004169</v>
          </cell>
          <cell r="B29">
            <v>3739</v>
          </cell>
        </row>
        <row r="30">
          <cell r="A30" t="str">
            <v>A20251001004530</v>
          </cell>
          <cell r="B30">
            <v>2800</v>
          </cell>
        </row>
        <row r="31">
          <cell r="A31" t="str">
            <v>A20251001004530C</v>
          </cell>
          <cell r="B31">
            <v>2800</v>
          </cell>
        </row>
        <row r="32">
          <cell r="A32" t="str">
            <v>A20251001006320</v>
          </cell>
          <cell r="B32">
            <v>4059</v>
          </cell>
        </row>
        <row r="33">
          <cell r="A33" t="str">
            <v>A20251001008995</v>
          </cell>
          <cell r="B33">
            <v>4399</v>
          </cell>
        </row>
        <row r="34">
          <cell r="A34" t="str">
            <v>A20251002000780</v>
          </cell>
          <cell r="B34">
            <v>3599</v>
          </cell>
        </row>
        <row r="35">
          <cell r="A35" t="str">
            <v>A20251002000983</v>
          </cell>
          <cell r="B35">
            <v>3636</v>
          </cell>
        </row>
        <row r="36">
          <cell r="A36" t="str">
            <v>A20251002000984</v>
          </cell>
          <cell r="B36">
            <v>2071</v>
          </cell>
        </row>
        <row r="37">
          <cell r="A37" t="str">
            <v>A20251002002898</v>
          </cell>
          <cell r="B37">
            <v>3439</v>
          </cell>
        </row>
        <row r="38">
          <cell r="A38" t="str">
            <v>A20251003000556</v>
          </cell>
          <cell r="B38">
            <v>6365</v>
          </cell>
        </row>
        <row r="39">
          <cell r="A39" t="str">
            <v>A20251003000652</v>
          </cell>
          <cell r="B39">
            <v>5220</v>
          </cell>
        </row>
        <row r="40">
          <cell r="A40" t="str">
            <v>A20251003000910</v>
          </cell>
          <cell r="B40">
            <v>2591</v>
          </cell>
        </row>
        <row r="41">
          <cell r="A41" t="str">
            <v>A20251003001834</v>
          </cell>
          <cell r="B41">
            <v>3639</v>
          </cell>
        </row>
        <row r="42">
          <cell r="A42" t="str">
            <v>A20251003001834C</v>
          </cell>
          <cell r="B42">
            <v>3639</v>
          </cell>
        </row>
        <row r="43">
          <cell r="A43" t="str">
            <v>A20251003003447</v>
          </cell>
          <cell r="B43">
            <v>3395</v>
          </cell>
        </row>
        <row r="44">
          <cell r="A44" t="str">
            <v>A20251003003449</v>
          </cell>
          <cell r="B44">
            <v>350</v>
          </cell>
        </row>
        <row r="45">
          <cell r="A45" t="str">
            <v>A20251004000621</v>
          </cell>
          <cell r="B45">
            <v>5000</v>
          </cell>
        </row>
        <row r="46">
          <cell r="A46" t="str">
            <v>A20251004001163</v>
          </cell>
          <cell r="B46">
            <v>4647</v>
          </cell>
        </row>
        <row r="47">
          <cell r="A47" t="str">
            <v>A20251004001948</v>
          </cell>
          <cell r="B47">
            <v>1999</v>
          </cell>
        </row>
        <row r="48">
          <cell r="A48" t="str">
            <v>A20251004001971</v>
          </cell>
          <cell r="B48">
            <v>5872</v>
          </cell>
        </row>
        <row r="49">
          <cell r="A49" t="str">
            <v>A20251004002463</v>
          </cell>
          <cell r="B49">
            <v>5119</v>
          </cell>
        </row>
        <row r="50">
          <cell r="A50" t="str">
            <v>A20251005000626</v>
          </cell>
          <cell r="B50">
            <v>3998</v>
          </cell>
        </row>
        <row r="51">
          <cell r="A51" t="str">
            <v>A20251005000961</v>
          </cell>
          <cell r="B51">
            <v>5019</v>
          </cell>
        </row>
        <row r="52">
          <cell r="A52" t="str">
            <v>A20251005001561</v>
          </cell>
          <cell r="B52">
            <v>828</v>
          </cell>
        </row>
        <row r="53">
          <cell r="A53" t="str">
            <v>A20251005001725</v>
          </cell>
          <cell r="B53">
            <v>3439</v>
          </cell>
        </row>
        <row r="54">
          <cell r="A54" t="str">
            <v>A20251005003812</v>
          </cell>
          <cell r="B54">
            <v>3869</v>
          </cell>
        </row>
        <row r="55">
          <cell r="A55" t="str">
            <v>A20251005003831</v>
          </cell>
          <cell r="B55">
            <v>5988</v>
          </cell>
        </row>
        <row r="56">
          <cell r="A56" t="str">
            <v>A20251005004370</v>
          </cell>
          <cell r="B56">
            <v>5872</v>
          </cell>
        </row>
        <row r="57">
          <cell r="A57" t="str">
            <v>A20251006000832</v>
          </cell>
          <cell r="B57">
            <v>3395</v>
          </cell>
        </row>
        <row r="58">
          <cell r="A58" t="str">
            <v>A20251006002215</v>
          </cell>
          <cell r="B58">
            <v>7270</v>
          </cell>
        </row>
        <row r="59">
          <cell r="A59" t="str">
            <v>A20251006003074</v>
          </cell>
          <cell r="B59">
            <v>3998</v>
          </cell>
        </row>
        <row r="60">
          <cell r="A60" t="str">
            <v>A20251006003379</v>
          </cell>
          <cell r="B60">
            <v>3091</v>
          </cell>
        </row>
        <row r="61">
          <cell r="A61" t="str">
            <v>A20251006003903</v>
          </cell>
          <cell r="B61">
            <v>790</v>
          </cell>
        </row>
        <row r="62">
          <cell r="A62" t="str">
            <v>A20251007001009</v>
          </cell>
          <cell r="B62">
            <v>5667</v>
          </cell>
        </row>
        <row r="63">
          <cell r="A63" t="str">
            <v>A20251007001437</v>
          </cell>
          <cell r="B63">
            <v>1550</v>
          </cell>
        </row>
        <row r="64">
          <cell r="A64" t="str">
            <v>A20251007001686</v>
          </cell>
          <cell r="B64">
            <v>4791</v>
          </cell>
        </row>
        <row r="65">
          <cell r="A65" t="str">
            <v>A20251007002192</v>
          </cell>
          <cell r="B65">
            <v>4399</v>
          </cell>
        </row>
        <row r="66">
          <cell r="A66" t="str">
            <v>A20251007004065</v>
          </cell>
          <cell r="B66">
            <v>6502</v>
          </cell>
        </row>
        <row r="67">
          <cell r="A67" t="str">
            <v>A20251007004076</v>
          </cell>
          <cell r="B67">
            <v>4124</v>
          </cell>
        </row>
        <row r="68">
          <cell r="A68" t="str">
            <v>A20251007004776</v>
          </cell>
          <cell r="B68">
            <v>2975</v>
          </cell>
        </row>
        <row r="69">
          <cell r="A69" t="str">
            <v>A20251007006753</v>
          </cell>
          <cell r="B69">
            <v>2000</v>
          </cell>
        </row>
        <row r="70">
          <cell r="A70" t="str">
            <v>A20251008000107</v>
          </cell>
          <cell r="B70">
            <v>3414</v>
          </cell>
        </row>
        <row r="71">
          <cell r="A71" t="str">
            <v>A20251008000133</v>
          </cell>
          <cell r="B71">
            <v>808</v>
          </cell>
        </row>
        <row r="72">
          <cell r="A72" t="str">
            <v>A20251008001468</v>
          </cell>
          <cell r="B72">
            <v>3395</v>
          </cell>
        </row>
        <row r="73">
          <cell r="A73" t="str">
            <v>A20251008002003</v>
          </cell>
          <cell r="B73">
            <v>3739</v>
          </cell>
        </row>
        <row r="74">
          <cell r="A74" t="str">
            <v>A20251008002627</v>
          </cell>
          <cell r="B74">
            <v>3395</v>
          </cell>
        </row>
        <row r="75">
          <cell r="A75" t="str">
            <v>A20251008004085</v>
          </cell>
          <cell r="B75">
            <v>1488</v>
          </cell>
        </row>
        <row r="76">
          <cell r="A76" t="str">
            <v>A20251008004683</v>
          </cell>
          <cell r="B76">
            <v>5872</v>
          </cell>
        </row>
        <row r="77">
          <cell r="A77" t="str">
            <v>A20251008005455</v>
          </cell>
          <cell r="B77">
            <v>2445</v>
          </cell>
        </row>
        <row r="78">
          <cell r="A78" t="str">
            <v>A20251008007609</v>
          </cell>
          <cell r="B78">
            <v>6616</v>
          </cell>
        </row>
        <row r="79">
          <cell r="A79" t="str">
            <v>A20251009000550</v>
          </cell>
          <cell r="B79">
            <v>3900</v>
          </cell>
        </row>
        <row r="80">
          <cell r="A80" t="str">
            <v>A20251009000765</v>
          </cell>
          <cell r="B80">
            <v>6059</v>
          </cell>
        </row>
        <row r="81">
          <cell r="A81" t="str">
            <v>A20251009001509</v>
          </cell>
          <cell r="B81">
            <v>2591</v>
          </cell>
        </row>
        <row r="82">
          <cell r="A82" t="str">
            <v>A20251009001800</v>
          </cell>
          <cell r="B82">
            <v>3280</v>
          </cell>
        </row>
        <row r="83">
          <cell r="A83" t="str">
            <v>A20251009002342</v>
          </cell>
          <cell r="B83">
            <v>2975</v>
          </cell>
        </row>
        <row r="84">
          <cell r="A84" t="str">
            <v>A20251009002958</v>
          </cell>
          <cell r="B84">
            <v>22330</v>
          </cell>
        </row>
        <row r="85">
          <cell r="A85" t="str">
            <v>A20251009003526</v>
          </cell>
          <cell r="B85">
            <v>4399</v>
          </cell>
        </row>
        <row r="86">
          <cell r="A86" t="str">
            <v>A20251010003644</v>
          </cell>
          <cell r="B86">
            <v>5374</v>
          </cell>
        </row>
        <row r="87">
          <cell r="A87" t="str">
            <v>A20251010005671</v>
          </cell>
          <cell r="B87">
            <v>5124</v>
          </cell>
        </row>
        <row r="88">
          <cell r="A88" t="str">
            <v>A20251010006006</v>
          </cell>
          <cell r="B88">
            <v>2826</v>
          </cell>
        </row>
        <row r="89">
          <cell r="A89" t="str">
            <v>A20251010007089</v>
          </cell>
          <cell r="B89">
            <v>15392</v>
          </cell>
        </row>
        <row r="90">
          <cell r="A90" t="str">
            <v>A20251011000639</v>
          </cell>
          <cell r="B90">
            <v>2499</v>
          </cell>
        </row>
        <row r="91">
          <cell r="A91" t="str">
            <v>A20251011000733</v>
          </cell>
          <cell r="B91">
            <v>8919</v>
          </cell>
        </row>
        <row r="92">
          <cell r="A92" t="str">
            <v>A20251011001097</v>
          </cell>
          <cell r="B92">
            <v>398</v>
          </cell>
        </row>
        <row r="93">
          <cell r="A93" t="str">
            <v>A20251011001661</v>
          </cell>
          <cell r="B93">
            <v>5871</v>
          </cell>
        </row>
        <row r="94">
          <cell r="A94" t="str">
            <v>A20251011004155</v>
          </cell>
          <cell r="B94">
            <v>5766</v>
          </cell>
        </row>
        <row r="95">
          <cell r="A95" t="str">
            <v>A20251012001647</v>
          </cell>
          <cell r="B95">
            <v>6502</v>
          </cell>
        </row>
        <row r="96">
          <cell r="A96" t="str">
            <v>A20251012001676</v>
          </cell>
          <cell r="B96">
            <v>12579</v>
          </cell>
        </row>
        <row r="97">
          <cell r="A97" t="str">
            <v>A20251012001866</v>
          </cell>
          <cell r="B97">
            <v>3909</v>
          </cell>
        </row>
        <row r="98">
          <cell r="A98" t="str">
            <v>A20251012002796</v>
          </cell>
          <cell r="B98">
            <v>7000</v>
          </cell>
        </row>
        <row r="99">
          <cell r="A99" t="str">
            <v>A20251012004811</v>
          </cell>
          <cell r="B99">
            <v>3716</v>
          </cell>
        </row>
        <row r="100">
          <cell r="A100" t="str">
            <v>A20251012005144</v>
          </cell>
          <cell r="B100">
            <v>3279</v>
          </cell>
        </row>
        <row r="101">
          <cell r="A101" t="str">
            <v>A20251012005268</v>
          </cell>
          <cell r="B101">
            <v>4764</v>
          </cell>
        </row>
        <row r="102">
          <cell r="A102" t="str">
            <v>A20251012005314</v>
          </cell>
        </row>
        <row r="103">
          <cell r="A103" t="str">
            <v>A20251013000189</v>
          </cell>
          <cell r="B103">
            <v>4289</v>
          </cell>
        </row>
        <row r="104">
          <cell r="A104" t="str">
            <v>A20251013000313</v>
          </cell>
          <cell r="B104">
            <v>4481</v>
          </cell>
        </row>
        <row r="105">
          <cell r="A105" t="str">
            <v>A20251013000424</v>
          </cell>
          <cell r="B105">
            <v>2071</v>
          </cell>
        </row>
        <row r="106">
          <cell r="A106" t="str">
            <v>A20251013000458</v>
          </cell>
          <cell r="B106">
            <v>4086</v>
          </cell>
        </row>
        <row r="107">
          <cell r="A107" t="str">
            <v>A20251013000973</v>
          </cell>
          <cell r="B107">
            <v>1340</v>
          </cell>
        </row>
        <row r="108">
          <cell r="A108" t="str">
            <v>A20251013000974</v>
          </cell>
          <cell r="B108">
            <v>3395</v>
          </cell>
        </row>
        <row r="109">
          <cell r="A109" t="str">
            <v>A20251013001055</v>
          </cell>
          <cell r="B109">
            <v>5872</v>
          </cell>
        </row>
        <row r="110">
          <cell r="A110" t="str">
            <v>A20251013001594</v>
          </cell>
          <cell r="B110">
            <v>4279</v>
          </cell>
        </row>
        <row r="111">
          <cell r="A111" t="str">
            <v>A20251013002496</v>
          </cell>
          <cell r="B111">
            <v>4400</v>
          </cell>
        </row>
        <row r="112">
          <cell r="A112" t="str">
            <v>A20251013002814</v>
          </cell>
          <cell r="B112">
            <v>898</v>
          </cell>
        </row>
        <row r="113">
          <cell r="A113" t="str">
            <v>A20251014000230</v>
          </cell>
          <cell r="B113">
            <v>6440</v>
          </cell>
        </row>
        <row r="114">
          <cell r="A114" t="str">
            <v>A20251014000643</v>
          </cell>
          <cell r="B114">
            <v>5100</v>
          </cell>
        </row>
        <row r="115">
          <cell r="A115" t="str">
            <v>A20251014000675</v>
          </cell>
          <cell r="B115">
            <v>2789</v>
          </cell>
        </row>
        <row r="116">
          <cell r="A116" t="str">
            <v>A20251014001237</v>
          </cell>
          <cell r="B116">
            <v>3958</v>
          </cell>
        </row>
        <row r="117">
          <cell r="A117" t="str">
            <v>A20251014001545</v>
          </cell>
          <cell r="B117">
            <v>6291</v>
          </cell>
        </row>
        <row r="118">
          <cell r="A118" t="str">
            <v>A20251014001551</v>
          </cell>
          <cell r="B118">
            <v>1310</v>
          </cell>
        </row>
        <row r="119">
          <cell r="A119" t="str">
            <v>A20251014002571</v>
          </cell>
          <cell r="B119">
            <v>1621</v>
          </cell>
        </row>
        <row r="120">
          <cell r="A120" t="str">
            <v>A20251014002592</v>
          </cell>
          <cell r="B120">
            <v>3600</v>
          </cell>
        </row>
        <row r="121">
          <cell r="A121" t="str">
            <v>A20251014004402</v>
          </cell>
          <cell r="B121">
            <v>828</v>
          </cell>
        </row>
        <row r="122">
          <cell r="A122" t="str">
            <v>A20251015001043</v>
          </cell>
          <cell r="B122">
            <v>3275</v>
          </cell>
        </row>
        <row r="123">
          <cell r="A123" t="str">
            <v>A20251015001475</v>
          </cell>
          <cell r="B123">
            <v>10124</v>
          </cell>
        </row>
        <row r="124">
          <cell r="A124" t="str">
            <v>A20251015004548</v>
          </cell>
          <cell r="B124">
            <v>10972</v>
          </cell>
        </row>
        <row r="125">
          <cell r="A125" t="str">
            <v>A20251015004649</v>
          </cell>
          <cell r="B125">
            <v>890</v>
          </cell>
        </row>
        <row r="126">
          <cell r="A126" t="str">
            <v>A20251015006869</v>
          </cell>
          <cell r="B126">
            <v>800</v>
          </cell>
        </row>
        <row r="127">
          <cell r="A127" t="str">
            <v>A20251016001974</v>
          </cell>
          <cell r="B127">
            <v>3679</v>
          </cell>
        </row>
        <row r="128">
          <cell r="A128" t="str">
            <v>A20251016002550</v>
          </cell>
          <cell r="B128">
            <v>3394</v>
          </cell>
        </row>
        <row r="129">
          <cell r="A129" t="str">
            <v>A20251016003020</v>
          </cell>
          <cell r="B129">
            <v>3636</v>
          </cell>
        </row>
        <row r="130">
          <cell r="A130" t="str">
            <v>A20251016003587</v>
          </cell>
          <cell r="B130">
            <v>890</v>
          </cell>
        </row>
        <row r="131">
          <cell r="A131" t="str">
            <v>A20251016004214</v>
          </cell>
          <cell r="B131">
            <v>3439</v>
          </cell>
        </row>
        <row r="132">
          <cell r="A132" t="str">
            <v>A20251016005271</v>
          </cell>
          <cell r="B132">
            <v>4798</v>
          </cell>
        </row>
        <row r="133">
          <cell r="A133" t="str">
            <v>A20251017001720</v>
          </cell>
          <cell r="B133">
            <v>729</v>
          </cell>
        </row>
        <row r="134">
          <cell r="A134" t="str">
            <v>A20251017001883</v>
          </cell>
          <cell r="B134">
            <v>850</v>
          </cell>
        </row>
        <row r="135">
          <cell r="A135" t="str">
            <v>A20251017002013</v>
          </cell>
          <cell r="B135">
            <v>799</v>
          </cell>
        </row>
        <row r="136">
          <cell r="A136" t="str">
            <v>A20251017002166</v>
          </cell>
          <cell r="B136">
            <v>7351</v>
          </cell>
        </row>
        <row r="137">
          <cell r="A137" t="str">
            <v>A20251017002871</v>
          </cell>
          <cell r="B137">
            <v>1700</v>
          </cell>
        </row>
        <row r="138">
          <cell r="A138" t="str">
            <v>A20251017003786</v>
          </cell>
          <cell r="B138">
            <v>3000</v>
          </cell>
        </row>
        <row r="139">
          <cell r="A139" t="str">
            <v>A20251017004444</v>
          </cell>
          <cell r="B139">
            <v>2578</v>
          </cell>
        </row>
        <row r="140">
          <cell r="A140" t="str">
            <v>A20251018000420</v>
          </cell>
          <cell r="B140">
            <v>3636</v>
          </cell>
        </row>
        <row r="141">
          <cell r="A141" t="str">
            <v>A20251018001071</v>
          </cell>
          <cell r="B141">
            <v>2741</v>
          </cell>
        </row>
        <row r="142">
          <cell r="A142" t="str">
            <v>A20251018001165</v>
          </cell>
          <cell r="B142">
            <v>750</v>
          </cell>
        </row>
        <row r="143">
          <cell r="A143" t="str">
            <v>A20251018001172</v>
          </cell>
          <cell r="B143">
            <v>3500</v>
          </cell>
        </row>
        <row r="144">
          <cell r="A144" t="str">
            <v>A20251018001476</v>
          </cell>
          <cell r="B144">
            <v>2698</v>
          </cell>
        </row>
        <row r="145">
          <cell r="A145" t="str">
            <v>A20251018001800</v>
          </cell>
          <cell r="B145">
            <v>2800</v>
          </cell>
        </row>
        <row r="146">
          <cell r="A146" t="str">
            <v>A20251018002295</v>
          </cell>
          <cell r="B146">
            <v>3636</v>
          </cell>
        </row>
        <row r="147">
          <cell r="A147" t="str">
            <v>A20251018002782</v>
          </cell>
          <cell r="B147">
            <v>2558</v>
          </cell>
        </row>
        <row r="148">
          <cell r="A148" t="str">
            <v>A20251018002824</v>
          </cell>
          <cell r="B148">
            <v>4399</v>
          </cell>
        </row>
        <row r="149">
          <cell r="A149" t="str">
            <v>A20251018002875</v>
          </cell>
          <cell r="B149">
            <v>3636</v>
          </cell>
        </row>
        <row r="150">
          <cell r="A150" t="str">
            <v>A20251018005628</v>
          </cell>
          <cell r="B150">
            <v>3439</v>
          </cell>
        </row>
        <row r="151">
          <cell r="A151" t="str">
            <v>A20251019000697</v>
          </cell>
          <cell r="B151">
            <v>2200</v>
          </cell>
        </row>
        <row r="152">
          <cell r="A152" t="str">
            <v>A20251019001740</v>
          </cell>
          <cell r="B152">
            <v>4638</v>
          </cell>
        </row>
        <row r="153">
          <cell r="A153" t="str">
            <v>A20251019001780</v>
          </cell>
          <cell r="B153">
            <v>750</v>
          </cell>
        </row>
        <row r="154">
          <cell r="A154" t="str">
            <v>A20251019003320</v>
          </cell>
          <cell r="B154">
            <v>4399</v>
          </cell>
        </row>
        <row r="155">
          <cell r="A155" t="str">
            <v>A20251019003326</v>
          </cell>
          <cell r="B155">
            <v>2778</v>
          </cell>
        </row>
        <row r="156">
          <cell r="A156" t="str">
            <v>A20251019003525</v>
          </cell>
          <cell r="B156">
            <v>6981</v>
          </cell>
        </row>
        <row r="157">
          <cell r="A157" t="str">
            <v>A20251020000109</v>
          </cell>
          <cell r="B157">
            <v>730</v>
          </cell>
        </row>
        <row r="158">
          <cell r="A158" t="str">
            <v>A20251020000295</v>
          </cell>
          <cell r="B158">
            <v>5100</v>
          </cell>
        </row>
        <row r="159">
          <cell r="A159" t="str">
            <v>A20251020000460</v>
          </cell>
          <cell r="B159">
            <v>4458</v>
          </cell>
        </row>
        <row r="160">
          <cell r="A160" t="str">
            <v>A20251020001383</v>
          </cell>
          <cell r="B160">
            <v>9100</v>
          </cell>
        </row>
        <row r="161">
          <cell r="A161" t="str">
            <v>A20251020001458</v>
          </cell>
          <cell r="B161">
            <v>2745</v>
          </cell>
        </row>
        <row r="162">
          <cell r="A162" t="str">
            <v>A20251020001942</v>
          </cell>
          <cell r="B162">
            <v>4249</v>
          </cell>
        </row>
        <row r="163">
          <cell r="A163" t="str">
            <v>A20251020002298</v>
          </cell>
          <cell r="B163">
            <v>4400</v>
          </cell>
        </row>
        <row r="164">
          <cell r="A164" t="str">
            <v>A20251020002353</v>
          </cell>
          <cell r="B164">
            <v>4000</v>
          </cell>
        </row>
        <row r="165">
          <cell r="A165" t="str">
            <v>A20251020003506</v>
          </cell>
          <cell r="B165">
            <v>3060</v>
          </cell>
        </row>
        <row r="166">
          <cell r="A166" t="str">
            <v>A20251020003601</v>
          </cell>
        </row>
        <row r="167">
          <cell r="A167" t="str">
            <v>A20251021001704</v>
          </cell>
          <cell r="B167">
            <v>2379</v>
          </cell>
        </row>
        <row r="168">
          <cell r="A168" t="str">
            <v>A20251021002386</v>
          </cell>
          <cell r="B168">
            <v>4059</v>
          </cell>
        </row>
        <row r="169">
          <cell r="A169" t="str">
            <v>A20251021002402</v>
          </cell>
          <cell r="B169">
            <v>3360</v>
          </cell>
        </row>
        <row r="170">
          <cell r="A170" t="str">
            <v>A20251021003040</v>
          </cell>
          <cell r="B170">
            <v>790</v>
          </cell>
        </row>
        <row r="171">
          <cell r="A171" t="str">
            <v>A20251021003315</v>
          </cell>
          <cell r="B171">
            <v>791</v>
          </cell>
        </row>
        <row r="172">
          <cell r="A172" t="str">
            <v>A20251021003832</v>
          </cell>
          <cell r="B172">
            <v>4000</v>
          </cell>
        </row>
        <row r="173">
          <cell r="A173" t="str">
            <v>A20251021004770</v>
          </cell>
          <cell r="B173">
            <v>2300</v>
          </cell>
        </row>
        <row r="174">
          <cell r="A174" t="str">
            <v>A20251021005203</v>
          </cell>
          <cell r="B174">
            <v>5850</v>
          </cell>
        </row>
        <row r="175">
          <cell r="A175" t="str">
            <v>A20251021005303</v>
          </cell>
          <cell r="B175">
            <v>2100</v>
          </cell>
        </row>
        <row r="176">
          <cell r="A176" t="str">
            <v>A20251021005683</v>
          </cell>
          <cell r="B176">
            <v>898</v>
          </cell>
        </row>
        <row r="177">
          <cell r="A177" t="str">
            <v>A20251021006855</v>
          </cell>
          <cell r="B177">
            <v>6291</v>
          </cell>
        </row>
        <row r="178">
          <cell r="A178" t="str">
            <v>A20251021007440</v>
          </cell>
          <cell r="B178">
            <v>3636</v>
          </cell>
        </row>
        <row r="179">
          <cell r="A179" t="str">
            <v>A20251022001170</v>
          </cell>
          <cell r="B179">
            <v>1621</v>
          </cell>
        </row>
        <row r="180">
          <cell r="A180" t="str">
            <v>A20251022001398</v>
          </cell>
          <cell r="B180">
            <v>6291</v>
          </cell>
        </row>
        <row r="181">
          <cell r="A181" t="str">
            <v>A20251022001820</v>
          </cell>
          <cell r="B181">
            <v>2200</v>
          </cell>
        </row>
        <row r="182">
          <cell r="A182" t="str">
            <v>A20251022001934</v>
          </cell>
          <cell r="B182">
            <v>791</v>
          </cell>
        </row>
        <row r="183">
          <cell r="A183" t="str">
            <v>A20251022001936</v>
          </cell>
          <cell r="B183">
            <v>6291</v>
          </cell>
        </row>
        <row r="184">
          <cell r="A184" t="str">
            <v>A20251022001992</v>
          </cell>
          <cell r="B184">
            <v>3579</v>
          </cell>
        </row>
        <row r="185">
          <cell r="A185" t="str">
            <v>A20251022001997</v>
          </cell>
          <cell r="B185">
            <v>4399</v>
          </cell>
        </row>
        <row r="186">
          <cell r="A186" t="str">
            <v>A20251022002063</v>
          </cell>
          <cell r="B186">
            <v>6500</v>
          </cell>
        </row>
        <row r="187">
          <cell r="A187" t="str">
            <v>A20251022002368</v>
          </cell>
          <cell r="B187">
            <v>4055</v>
          </cell>
        </row>
        <row r="188">
          <cell r="A188" t="str">
            <v>A20251022002369</v>
          </cell>
          <cell r="B188">
            <v>398</v>
          </cell>
        </row>
        <row r="189">
          <cell r="A189" t="str">
            <v>A20251022004134</v>
          </cell>
        </row>
        <row r="190">
          <cell r="A190" t="str">
            <v>A20251023001176</v>
          </cell>
          <cell r="B190">
            <v>791</v>
          </cell>
        </row>
        <row r="191">
          <cell r="A191" t="str">
            <v>A20251023001264</v>
          </cell>
        </row>
        <row r="192">
          <cell r="A192" t="str">
            <v>A20251023001265</v>
          </cell>
          <cell r="B192">
            <v>5707</v>
          </cell>
        </row>
        <row r="193">
          <cell r="A193" t="str">
            <v>A20251023001699</v>
          </cell>
          <cell r="B193">
            <v>3838</v>
          </cell>
        </row>
        <row r="194">
          <cell r="A194" t="str">
            <v>A20251023001702</v>
          </cell>
          <cell r="B194">
            <v>2950</v>
          </cell>
        </row>
        <row r="195">
          <cell r="A195" t="str">
            <v>A20251023001796</v>
          </cell>
          <cell r="B195">
            <v>4139</v>
          </cell>
        </row>
        <row r="196">
          <cell r="A196" t="str">
            <v>A20251023001838</v>
          </cell>
          <cell r="B196">
            <v>1196</v>
          </cell>
        </row>
        <row r="197">
          <cell r="A197" t="str">
            <v>A20251023001954</v>
          </cell>
          <cell r="B197">
            <v>5800</v>
          </cell>
        </row>
        <row r="198">
          <cell r="A198" t="str">
            <v>A20251023002682</v>
          </cell>
          <cell r="B198">
            <v>2070</v>
          </cell>
        </row>
        <row r="199">
          <cell r="A199" t="str">
            <v>A20251023003144</v>
          </cell>
          <cell r="B199">
            <v>4299</v>
          </cell>
        </row>
        <row r="200">
          <cell r="A200" t="str">
            <v>A20251023006848</v>
          </cell>
          <cell r="B200">
            <v>890</v>
          </cell>
        </row>
        <row r="201">
          <cell r="A201" t="str">
            <v>A20251024001610</v>
          </cell>
          <cell r="B201">
            <v>800</v>
          </cell>
        </row>
        <row r="202">
          <cell r="A202" t="str">
            <v>A20251024004008</v>
          </cell>
          <cell r="B202">
            <v>6788</v>
          </cell>
        </row>
        <row r="203">
          <cell r="A203" t="str">
            <v>A20251024004008C</v>
          </cell>
          <cell r="B203">
            <v>6788</v>
          </cell>
        </row>
        <row r="204">
          <cell r="A204" t="str">
            <v>A20251024004011</v>
          </cell>
          <cell r="B204">
            <v>700</v>
          </cell>
        </row>
        <row r="205">
          <cell r="A205" t="str">
            <v>A20251024004011C</v>
          </cell>
          <cell r="B205">
            <v>700</v>
          </cell>
        </row>
        <row r="206">
          <cell r="A206" t="str">
            <v>A20251024004339</v>
          </cell>
          <cell r="B206">
            <v>2800</v>
          </cell>
        </row>
        <row r="207">
          <cell r="A207" t="str">
            <v>A20251024004798</v>
          </cell>
          <cell r="B207">
            <v>1600</v>
          </cell>
        </row>
        <row r="208">
          <cell r="A208" t="str">
            <v>A20251024005235</v>
          </cell>
          <cell r="B208">
            <v>898</v>
          </cell>
        </row>
        <row r="209">
          <cell r="A209" t="str">
            <v>A20251024006417</v>
          </cell>
          <cell r="B209">
            <v>850</v>
          </cell>
        </row>
        <row r="210">
          <cell r="A210" t="str">
            <v>A20251025001579</v>
          </cell>
          <cell r="B210">
            <v>8000</v>
          </cell>
        </row>
        <row r="211">
          <cell r="A211" t="str">
            <v>A20251025002318</v>
          </cell>
          <cell r="B211">
            <v>3230</v>
          </cell>
        </row>
        <row r="212">
          <cell r="A212" t="str">
            <v>A20251025002463</v>
          </cell>
          <cell r="B212">
            <v>2685.6</v>
          </cell>
        </row>
        <row r="213">
          <cell r="A213" t="str">
            <v>A20251025002487</v>
          </cell>
          <cell r="B213">
            <v>8364</v>
          </cell>
        </row>
        <row r="214">
          <cell r="A214" t="str">
            <v>A20251025002496</v>
          </cell>
          <cell r="B214">
            <v>3136</v>
          </cell>
        </row>
        <row r="215">
          <cell r="A215" t="str">
            <v>A20251025002531</v>
          </cell>
        </row>
        <row r="216">
          <cell r="A216" t="str">
            <v>A20251025002627</v>
          </cell>
        </row>
        <row r="217">
          <cell r="A217" t="str">
            <v>A20251025003123</v>
          </cell>
          <cell r="B217">
            <v>2984</v>
          </cell>
        </row>
        <row r="218">
          <cell r="A218" t="str">
            <v>A20251025004987</v>
          </cell>
          <cell r="B218">
            <v>3395</v>
          </cell>
        </row>
        <row r="219">
          <cell r="A219" t="str">
            <v>A20251025004988</v>
          </cell>
          <cell r="B219">
            <v>1196</v>
          </cell>
        </row>
        <row r="220">
          <cell r="A220" t="str">
            <v>A20251025004989</v>
          </cell>
          <cell r="B220">
            <v>2079</v>
          </cell>
        </row>
        <row r="221">
          <cell r="A221" t="str">
            <v>A20251025005260</v>
          </cell>
          <cell r="B221">
            <v>5988</v>
          </cell>
        </row>
        <row r="222">
          <cell r="A222" t="str">
            <v>A20251025006127</v>
          </cell>
          <cell r="B222">
            <v>3369</v>
          </cell>
        </row>
        <row r="223">
          <cell r="A223" t="str">
            <v>A20251025006186</v>
          </cell>
          <cell r="B223">
            <v>3395</v>
          </cell>
        </row>
        <row r="224">
          <cell r="A224" t="str">
            <v>A20251026000929</v>
          </cell>
          <cell r="B224">
            <v>6700</v>
          </cell>
        </row>
        <row r="225">
          <cell r="A225" t="str">
            <v>A20251026001008</v>
          </cell>
          <cell r="B225">
            <v>800</v>
          </cell>
        </row>
        <row r="226">
          <cell r="A226" t="str">
            <v>A20251026001077</v>
          </cell>
          <cell r="B226">
            <v>4791</v>
          </cell>
        </row>
        <row r="227">
          <cell r="A227" t="str">
            <v>A20251026001084</v>
          </cell>
          <cell r="B227">
            <v>1893</v>
          </cell>
        </row>
        <row r="228">
          <cell r="A228" t="str">
            <v>A20251026001165</v>
          </cell>
          <cell r="B228">
            <v>5119</v>
          </cell>
        </row>
        <row r="229">
          <cell r="A229" t="str">
            <v>A20251026001204</v>
          </cell>
          <cell r="B229">
            <v>3636</v>
          </cell>
        </row>
        <row r="230">
          <cell r="A230" t="str">
            <v>A20251026001230</v>
          </cell>
          <cell r="B230">
            <v>2800</v>
          </cell>
        </row>
        <row r="231">
          <cell r="A231" t="str">
            <v>A20251026001318</v>
          </cell>
          <cell r="B231">
            <v>5597</v>
          </cell>
        </row>
        <row r="232">
          <cell r="A232" t="str">
            <v>A20251026001509</v>
          </cell>
          <cell r="B232">
            <v>7200</v>
          </cell>
        </row>
        <row r="233">
          <cell r="A233" t="str">
            <v>A20251026001513</v>
          </cell>
        </row>
        <row r="234">
          <cell r="A234" t="str">
            <v>A20251026001965</v>
          </cell>
          <cell r="B234">
            <v>5000</v>
          </cell>
        </row>
        <row r="235">
          <cell r="A235" t="str">
            <v>A20251026003004</v>
          </cell>
          <cell r="B235">
            <v>3990</v>
          </cell>
        </row>
        <row r="236">
          <cell r="A236" t="str">
            <v>A20251026003114</v>
          </cell>
          <cell r="B236">
            <v>3138</v>
          </cell>
        </row>
        <row r="237">
          <cell r="A237" t="str">
            <v>A20251026003656</v>
          </cell>
          <cell r="B237">
            <v>2984</v>
          </cell>
        </row>
        <row r="238">
          <cell r="A238" t="str">
            <v>A20251026003658</v>
          </cell>
          <cell r="B238">
            <v>4295</v>
          </cell>
        </row>
        <row r="239">
          <cell r="A239" t="str">
            <v>A20251026004463</v>
          </cell>
          <cell r="B239">
            <v>4020</v>
          </cell>
        </row>
        <row r="240">
          <cell r="A240" t="str">
            <v>A20251026004787</v>
          </cell>
          <cell r="B240">
            <v>4180</v>
          </cell>
        </row>
        <row r="241">
          <cell r="A241" t="str">
            <v>A20251026004812</v>
          </cell>
          <cell r="B241">
            <v>1895</v>
          </cell>
        </row>
        <row r="242">
          <cell r="A242" t="str">
            <v>A20251026004927</v>
          </cell>
          <cell r="B242">
            <v>350</v>
          </cell>
        </row>
        <row r="243">
          <cell r="A243" t="str">
            <v>A20251026005103</v>
          </cell>
          <cell r="B243">
            <v>4003</v>
          </cell>
        </row>
        <row r="244">
          <cell r="A244" t="str">
            <v>A20251026006321</v>
          </cell>
          <cell r="B244">
            <v>4002</v>
          </cell>
        </row>
        <row r="245">
          <cell r="A245" t="str">
            <v>A20251026006371</v>
          </cell>
          <cell r="B245">
            <v>3395</v>
          </cell>
        </row>
        <row r="246">
          <cell r="A246" t="str">
            <v>A20251026006427</v>
          </cell>
          <cell r="B246">
            <v>3128</v>
          </cell>
        </row>
        <row r="247">
          <cell r="A247" t="str">
            <v>A20251026007091</v>
          </cell>
          <cell r="B247">
            <v>2250</v>
          </cell>
        </row>
        <row r="248">
          <cell r="A248" t="str">
            <v>A20251026007109</v>
          </cell>
          <cell r="B248">
            <v>3000</v>
          </cell>
        </row>
        <row r="249">
          <cell r="A249" t="str">
            <v>A20251026007212</v>
          </cell>
          <cell r="B249">
            <v>3708</v>
          </cell>
        </row>
        <row r="250">
          <cell r="A250" t="str">
            <v>A2025102600860</v>
          </cell>
          <cell r="B250">
            <v>2496</v>
          </cell>
        </row>
        <row r="251">
          <cell r="A251" t="str">
            <v>A20251026008685</v>
          </cell>
          <cell r="B251">
            <v>808</v>
          </cell>
        </row>
        <row r="252">
          <cell r="A252" t="str">
            <v>A20251027000720</v>
          </cell>
          <cell r="B252">
            <v>3270</v>
          </cell>
        </row>
        <row r="253">
          <cell r="A253" t="str">
            <v>A20251027000813</v>
          </cell>
          <cell r="B253">
            <v>3139</v>
          </cell>
        </row>
        <row r="254">
          <cell r="A254" t="str">
            <v>A20251027001128</v>
          </cell>
          <cell r="B254">
            <v>8145</v>
          </cell>
        </row>
        <row r="255">
          <cell r="A255" t="str">
            <v>A20251027002358</v>
          </cell>
          <cell r="B255">
            <v>10258</v>
          </cell>
        </row>
        <row r="256">
          <cell r="A256" t="str">
            <v>A20251027002941</v>
          </cell>
          <cell r="B256">
            <v>14000</v>
          </cell>
        </row>
        <row r="257">
          <cell r="A257" t="str">
            <v>A20251027003631</v>
          </cell>
          <cell r="B257">
            <v>7351</v>
          </cell>
        </row>
        <row r="258">
          <cell r="A258" t="str">
            <v>A20251027003636</v>
          </cell>
          <cell r="B258">
            <v>398</v>
          </cell>
        </row>
        <row r="259">
          <cell r="A259" t="str">
            <v>A20251027003665</v>
          </cell>
          <cell r="B259">
            <v>3070</v>
          </cell>
        </row>
        <row r="260">
          <cell r="A260" t="str">
            <v>A20251027003694</v>
          </cell>
          <cell r="B260">
            <v>3788</v>
          </cell>
        </row>
        <row r="261">
          <cell r="A261" t="str">
            <v>A20251027004035</v>
          </cell>
          <cell r="B261">
            <v>2986</v>
          </cell>
        </row>
        <row r="262">
          <cell r="A262" t="str">
            <v>A20251027004349</v>
          </cell>
          <cell r="B262">
            <v>8000</v>
          </cell>
        </row>
        <row r="263">
          <cell r="A263" t="str">
            <v>A20251027005308</v>
          </cell>
        </row>
        <row r="264">
          <cell r="A264" t="str">
            <v>A20251027005351</v>
          </cell>
          <cell r="B264">
            <v>8006</v>
          </cell>
        </row>
        <row r="265">
          <cell r="A265" t="str">
            <v>A20251028001446</v>
          </cell>
          <cell r="B265">
            <v>3908</v>
          </cell>
        </row>
        <row r="266">
          <cell r="A266" t="str">
            <v>A20251028001483</v>
          </cell>
          <cell r="B266">
            <v>3636</v>
          </cell>
        </row>
        <row r="267">
          <cell r="A267" t="str">
            <v>A20251028001642</v>
          </cell>
          <cell r="B267">
            <v>850</v>
          </cell>
        </row>
        <row r="268">
          <cell r="A268" t="str">
            <v>A20251028001961</v>
          </cell>
          <cell r="B268">
            <v>2594</v>
          </cell>
        </row>
        <row r="269">
          <cell r="A269" t="str">
            <v>A20251028002150</v>
          </cell>
          <cell r="B269">
            <v>3888</v>
          </cell>
        </row>
        <row r="270">
          <cell r="A270" t="str">
            <v>A20251028003302</v>
          </cell>
          <cell r="B270">
            <v>3571</v>
          </cell>
        </row>
        <row r="271">
          <cell r="A271" t="str">
            <v>A20251028004580</v>
          </cell>
          <cell r="B271">
            <v>5200</v>
          </cell>
        </row>
        <row r="272">
          <cell r="A272" t="str">
            <v>A20251029001230</v>
          </cell>
          <cell r="B272">
            <v>3350</v>
          </cell>
        </row>
        <row r="273">
          <cell r="A273" t="str">
            <v>A20251029003723</v>
          </cell>
          <cell r="B273">
            <v>2300</v>
          </cell>
        </row>
        <row r="274">
          <cell r="A274" t="str">
            <v>A20251029004714</v>
          </cell>
          <cell r="B274">
            <v>4699</v>
          </cell>
        </row>
        <row r="275">
          <cell r="A275" t="str">
            <v>A20251029004944</v>
          </cell>
          <cell r="B275">
            <v>2071</v>
          </cell>
        </row>
        <row r="276">
          <cell r="A276" t="str">
            <v>A20251029004961</v>
          </cell>
          <cell r="B276">
            <v>3636</v>
          </cell>
        </row>
        <row r="277">
          <cell r="A277" t="str">
            <v>A20251029006445</v>
          </cell>
          <cell r="B277">
            <v>4847</v>
          </cell>
        </row>
        <row r="278">
          <cell r="A278" t="str">
            <v>A20251030000196</v>
          </cell>
          <cell r="B278">
            <v>2654</v>
          </cell>
        </row>
        <row r="279">
          <cell r="A279" t="str">
            <v>A20251030000210</v>
          </cell>
          <cell r="B279">
            <v>3311</v>
          </cell>
        </row>
        <row r="280">
          <cell r="A280" t="str">
            <v>A20251030000434</v>
          </cell>
          <cell r="B280">
            <v>2576</v>
          </cell>
        </row>
        <row r="281">
          <cell r="A281" t="str">
            <v>A20251030000497</v>
          </cell>
          <cell r="B281">
            <v>6272</v>
          </cell>
        </row>
        <row r="282">
          <cell r="A282" t="str">
            <v>A20251030000688</v>
          </cell>
          <cell r="B282">
            <v>3000</v>
          </cell>
        </row>
        <row r="283">
          <cell r="A283" t="str">
            <v>A20251030001720</v>
          </cell>
          <cell r="B283">
            <v>3671</v>
          </cell>
        </row>
        <row r="284">
          <cell r="A284" t="str">
            <v>A20251030001941</v>
          </cell>
          <cell r="B284">
            <v>2300</v>
          </cell>
        </row>
        <row r="285">
          <cell r="A285" t="str">
            <v>A20251030001942</v>
          </cell>
          <cell r="B285">
            <v>3150</v>
          </cell>
        </row>
        <row r="286">
          <cell r="A286" t="str">
            <v>A20251030002495</v>
          </cell>
          <cell r="B286">
            <v>4600</v>
          </cell>
        </row>
        <row r="287">
          <cell r="A287" t="str">
            <v>A20251030002948</v>
          </cell>
          <cell r="B287">
            <v>3130</v>
          </cell>
        </row>
        <row r="288">
          <cell r="A288" t="str">
            <v>A20251030003039</v>
          </cell>
          <cell r="B288">
            <v>850</v>
          </cell>
        </row>
        <row r="289">
          <cell r="A289" t="str">
            <v>A20251030003078</v>
          </cell>
          <cell r="B289">
            <v>8145</v>
          </cell>
        </row>
        <row r="290">
          <cell r="A290" t="str">
            <v>A20251030003703</v>
          </cell>
          <cell r="B290">
            <v>3788</v>
          </cell>
        </row>
        <row r="291">
          <cell r="A291" t="str">
            <v>A20251031001393</v>
          </cell>
          <cell r="B291">
            <v>3688</v>
          </cell>
        </row>
        <row r="292">
          <cell r="A292" t="str">
            <v>A20251031002265</v>
          </cell>
          <cell r="B292">
            <v>3150</v>
          </cell>
        </row>
        <row r="293">
          <cell r="A293" t="str">
            <v>A20251031002431</v>
          </cell>
          <cell r="B293">
            <v>8229</v>
          </cell>
        </row>
        <row r="294">
          <cell r="A294" t="str">
            <v>A20251031002854</v>
          </cell>
          <cell r="B294">
            <v>4239</v>
          </cell>
        </row>
        <row r="295">
          <cell r="A295" t="str">
            <v>A20251031003624</v>
          </cell>
          <cell r="B295">
            <v>3360</v>
          </cell>
        </row>
        <row r="296">
          <cell r="A296" t="str">
            <v>A20251031005083</v>
          </cell>
        </row>
        <row r="297">
          <cell r="A297" t="str">
            <v>A20251031005142</v>
          </cell>
        </row>
        <row r="298">
          <cell r="A298" t="str">
            <v>A20251031005183</v>
          </cell>
        </row>
        <row r="299">
          <cell r="A299" t="str">
            <v>A20251031005213</v>
          </cell>
          <cell r="B299">
            <v>16098</v>
          </cell>
        </row>
        <row r="300">
          <cell r="A300" t="str">
            <v>A20251101002549</v>
          </cell>
          <cell r="B300">
            <v>2860</v>
          </cell>
        </row>
        <row r="301">
          <cell r="A301" t="str">
            <v>A20251101002603</v>
          </cell>
          <cell r="B301">
            <v>3788</v>
          </cell>
        </row>
        <row r="302">
          <cell r="A302" t="str">
            <v>A20251103001996</v>
          </cell>
          <cell r="B302">
            <v>1488</v>
          </cell>
        </row>
        <row r="303">
          <cell r="A303" t="str">
            <v>XSDD250819010C</v>
          </cell>
          <cell r="B303">
            <v>4000</v>
          </cell>
        </row>
        <row r="304">
          <cell r="A304" t="str">
            <v>XSDD250819010D</v>
          </cell>
          <cell r="B304">
            <v>400</v>
          </cell>
        </row>
        <row r="305">
          <cell r="A305" t="str">
            <v>XSDD250909002C</v>
          </cell>
          <cell r="B305">
            <v>8388</v>
          </cell>
        </row>
        <row r="306">
          <cell r="A306" t="str">
            <v>XSDD251003011</v>
          </cell>
          <cell r="B306">
            <v>4481</v>
          </cell>
        </row>
        <row r="307">
          <cell r="A307" t="str">
            <v>XSDD251007001</v>
          </cell>
          <cell r="B307">
            <v>79610</v>
          </cell>
        </row>
        <row r="308">
          <cell r="A308" t="str">
            <v>XSDD251008006</v>
          </cell>
          <cell r="B308">
            <v>6599.28</v>
          </cell>
        </row>
        <row r="309">
          <cell r="A309" t="str">
            <v>XSDD251009048</v>
          </cell>
          <cell r="B309">
            <v>4800</v>
          </cell>
        </row>
        <row r="310">
          <cell r="A310" t="str">
            <v>XSDD251009050</v>
          </cell>
          <cell r="B310">
            <v>3245</v>
          </cell>
        </row>
        <row r="311">
          <cell r="A311" t="str">
            <v>XSDD251010025</v>
          </cell>
        </row>
        <row r="312">
          <cell r="A312" t="str">
            <v>XSDD251010026</v>
          </cell>
          <cell r="B312">
            <v>5904.6</v>
          </cell>
        </row>
        <row r="313">
          <cell r="A313" t="str">
            <v>XSDD251011005</v>
          </cell>
          <cell r="B313">
            <v>32</v>
          </cell>
        </row>
        <row r="314">
          <cell r="A314" t="str">
            <v>XSDD251011006</v>
          </cell>
          <cell r="B314">
            <v>2400</v>
          </cell>
        </row>
        <row r="315">
          <cell r="A315" t="str">
            <v>XSDD251011008</v>
          </cell>
          <cell r="B315">
            <v>2778</v>
          </cell>
        </row>
        <row r="316">
          <cell r="A316" t="str">
            <v>XSDD251011014</v>
          </cell>
          <cell r="B316">
            <v>5816</v>
          </cell>
        </row>
        <row r="317">
          <cell r="A317" t="str">
            <v>XSDD251013010</v>
          </cell>
          <cell r="B317">
            <v>7020</v>
          </cell>
        </row>
        <row r="318">
          <cell r="A318" t="str">
            <v>XSDD251013019</v>
          </cell>
          <cell r="B318">
            <v>9847.7</v>
          </cell>
        </row>
        <row r="319">
          <cell r="A319" t="str">
            <v>XSDD251014018</v>
          </cell>
        </row>
        <row r="320">
          <cell r="A320" t="str">
            <v>XSDD251014020</v>
          </cell>
          <cell r="B320">
            <v>11629.8</v>
          </cell>
        </row>
        <row r="321">
          <cell r="A321" t="str">
            <v>XSDD251015002</v>
          </cell>
          <cell r="B321">
            <v>2462.2</v>
          </cell>
        </row>
        <row r="322">
          <cell r="A322" t="str">
            <v>XSDD251015031</v>
          </cell>
          <cell r="B322">
            <v>3180</v>
          </cell>
        </row>
        <row r="323">
          <cell r="A323" t="str">
            <v>XSDD251016014</v>
          </cell>
          <cell r="B323">
            <v>242</v>
          </cell>
        </row>
        <row r="324">
          <cell r="A324" t="str">
            <v>XSDD251016017</v>
          </cell>
          <cell r="B324">
            <v>6917.96</v>
          </cell>
        </row>
        <row r="325">
          <cell r="A325" t="str">
            <v>XSDD251017013</v>
          </cell>
          <cell r="B325">
            <v>1700</v>
          </cell>
        </row>
        <row r="326">
          <cell r="A326" t="str">
            <v>XSDD251017015</v>
          </cell>
          <cell r="B326">
            <v>700</v>
          </cell>
        </row>
        <row r="327">
          <cell r="A327" t="str">
            <v>XSDD251017019</v>
          </cell>
          <cell r="B327">
            <v>7438.76</v>
          </cell>
        </row>
        <row r="328">
          <cell r="A328" t="str">
            <v>XSDD251020008</v>
          </cell>
          <cell r="B328">
            <v>1618</v>
          </cell>
        </row>
        <row r="329">
          <cell r="A329" t="str">
            <v>XSDD251020019</v>
          </cell>
          <cell r="B329">
            <v>6000</v>
          </cell>
        </row>
        <row r="330">
          <cell r="A330" t="str">
            <v>XSDD251020024</v>
          </cell>
          <cell r="B330">
            <v>295</v>
          </cell>
        </row>
        <row r="331">
          <cell r="A331" t="str">
            <v>XSDD251021012</v>
          </cell>
          <cell r="B331">
            <v>295</v>
          </cell>
        </row>
        <row r="332">
          <cell r="A332" t="str">
            <v>XSDD251022011</v>
          </cell>
          <cell r="B332">
            <v>6052.76</v>
          </cell>
        </row>
        <row r="333">
          <cell r="A333" t="str">
            <v>XSDD251022017</v>
          </cell>
          <cell r="B333">
            <v>3291</v>
          </cell>
        </row>
        <row r="334">
          <cell r="A334" t="str">
            <v>XSDD251022018</v>
          </cell>
          <cell r="B334">
            <v>1379</v>
          </cell>
        </row>
        <row r="335">
          <cell r="A335" t="str">
            <v>XSDD251022030</v>
          </cell>
          <cell r="B335">
            <v>618</v>
          </cell>
        </row>
        <row r="336">
          <cell r="A336" t="str">
            <v>XSDD251023015</v>
          </cell>
          <cell r="B336">
            <v>2850</v>
          </cell>
        </row>
        <row r="337">
          <cell r="A337" t="str">
            <v>XSDD251023017</v>
          </cell>
          <cell r="B337">
            <v>2481.7</v>
          </cell>
        </row>
        <row r="338">
          <cell r="A338" t="str">
            <v>XSDD251024015</v>
          </cell>
          <cell r="B338">
            <v>12768</v>
          </cell>
        </row>
        <row r="339">
          <cell r="A339" t="str">
            <v>XSDD251024019</v>
          </cell>
          <cell r="B339">
            <v>5918</v>
          </cell>
        </row>
        <row r="340">
          <cell r="A340" t="str">
            <v>XSDD251024020</v>
          </cell>
        </row>
        <row r="341">
          <cell r="A341" t="str">
            <v>XSDD251024021</v>
          </cell>
        </row>
        <row r="342">
          <cell r="A342" t="str">
            <v>XSDD251025017</v>
          </cell>
        </row>
        <row r="343">
          <cell r="A343" t="str">
            <v>XSDD251025018</v>
          </cell>
          <cell r="B343">
            <v>37360.6</v>
          </cell>
        </row>
        <row r="344">
          <cell r="A344" t="str">
            <v>XSDD251026004</v>
          </cell>
          <cell r="B344">
            <v>836</v>
          </cell>
        </row>
        <row r="345">
          <cell r="A345" t="str">
            <v>XSDD251026005</v>
          </cell>
          <cell r="B345">
            <v>351</v>
          </cell>
        </row>
        <row r="346">
          <cell r="A346" t="str">
            <v>XSDD251027018</v>
          </cell>
          <cell r="B346">
            <v>135</v>
          </cell>
        </row>
        <row r="347">
          <cell r="A347" t="str">
            <v>XSDD251027041</v>
          </cell>
        </row>
        <row r="348">
          <cell r="A348" t="str">
            <v>XSDD251027044</v>
          </cell>
          <cell r="B348">
            <v>6983</v>
          </cell>
        </row>
        <row r="349">
          <cell r="A349" t="str">
            <v>XSDD251028009</v>
          </cell>
          <cell r="B349">
            <v>3209.2</v>
          </cell>
        </row>
        <row r="350">
          <cell r="A350" t="str">
            <v>XSDD251028013</v>
          </cell>
          <cell r="B350">
            <v>23400</v>
          </cell>
        </row>
        <row r="351">
          <cell r="A351" t="str">
            <v>XSDD251028016</v>
          </cell>
        </row>
        <row r="352">
          <cell r="A352" t="str">
            <v>XSDD251028017</v>
          </cell>
        </row>
        <row r="353">
          <cell r="A353" t="str">
            <v>XSDD251028018</v>
          </cell>
        </row>
        <row r="354">
          <cell r="A354" t="str">
            <v>XSDD251028019</v>
          </cell>
          <cell r="B354">
            <v>11317.8</v>
          </cell>
        </row>
        <row r="355">
          <cell r="A355" t="str">
            <v>XSDD251028026</v>
          </cell>
          <cell r="B355">
            <v>873</v>
          </cell>
        </row>
        <row r="356">
          <cell r="A356" t="str">
            <v>XSDD251030005</v>
          </cell>
        </row>
        <row r="357">
          <cell r="A357" t="str">
            <v>XSDD251030006</v>
          </cell>
          <cell r="B357">
            <v>4781.4</v>
          </cell>
        </row>
        <row r="358">
          <cell r="A358" t="str">
            <v>XSDD251030007</v>
          </cell>
          <cell r="B358">
            <v>543</v>
          </cell>
        </row>
        <row r="359">
          <cell r="A359" t="str">
            <v>XSDD251030013</v>
          </cell>
          <cell r="B359">
            <v>508</v>
          </cell>
        </row>
        <row r="360">
          <cell r="A360" t="str">
            <v>XSDD251031007</v>
          </cell>
          <cell r="B360">
            <v>3848</v>
          </cell>
        </row>
        <row r="361">
          <cell r="A361" t="str">
            <v>XSDD251031011</v>
          </cell>
          <cell r="B361">
            <v>1500</v>
          </cell>
        </row>
        <row r="362">
          <cell r="A362" t="str">
            <v>XSDD251031017</v>
          </cell>
          <cell r="B362">
            <v>4238</v>
          </cell>
        </row>
        <row r="363">
          <cell r="A363" t="str">
            <v>XSDD251031028</v>
          </cell>
          <cell r="B363">
            <v>1618</v>
          </cell>
        </row>
        <row r="364">
          <cell r="A364" t="str">
            <v>XSDD251031031</v>
          </cell>
          <cell r="B364">
            <v>854</v>
          </cell>
        </row>
        <row r="365">
          <cell r="A365" t="str">
            <v>(空白)</v>
          </cell>
          <cell r="B365">
            <v>5919667.9</v>
          </cell>
        </row>
        <row r="366">
          <cell r="A366" t="str">
            <v>总计</v>
          </cell>
          <cell r="B366">
            <v>7375881.26</v>
          </cell>
        </row>
      </sheetData>
      <sheetData sheetId="1"/>
      <sheetData sheetId="2"/>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25带单费"/>
      <sheetName val="Sheet3"/>
      <sheetName val="Sheet1"/>
      <sheetName val="带单人员报备"/>
      <sheetName val="Sheet2"/>
    </sheetNames>
    <sheetDataSet>
      <sheetData sheetId="0">
        <row r="1">
          <cell r="M1" t="str">
            <v>单号</v>
          </cell>
          <cell r="N1" t="str">
            <v>支付带单提成点位</v>
          </cell>
        </row>
        <row r="2">
          <cell r="M2" t="str">
            <v>A20250101003396</v>
          </cell>
          <cell r="N2">
            <v>500</v>
          </cell>
        </row>
        <row r="3">
          <cell r="M3" t="str">
            <v>A20250106001686</v>
          </cell>
          <cell r="N3">
            <v>100</v>
          </cell>
        </row>
        <row r="4">
          <cell r="M4" t="str">
            <v>A20250104004317</v>
          </cell>
          <cell r="N4">
            <v>3789</v>
          </cell>
        </row>
        <row r="5">
          <cell r="M5" t="str">
            <v>A20250107006182</v>
          </cell>
          <cell r="N5">
            <v>600</v>
          </cell>
        </row>
        <row r="6">
          <cell r="M6" t="str">
            <v>A20250106004116</v>
          </cell>
          <cell r="N6">
            <v>500</v>
          </cell>
        </row>
        <row r="7">
          <cell r="M7" t="str">
            <v>A20250105003063</v>
          </cell>
          <cell r="N7">
            <v>250</v>
          </cell>
        </row>
        <row r="8">
          <cell r="M8" t="str">
            <v>A20250107005031</v>
          </cell>
          <cell r="N8">
            <v>200</v>
          </cell>
        </row>
        <row r="9">
          <cell r="M9" t="str">
            <v>A20250108003084</v>
          </cell>
          <cell r="N9">
            <v>390</v>
          </cell>
        </row>
        <row r="10">
          <cell r="M10" t="str">
            <v>A20250110000721</v>
          </cell>
          <cell r="N10">
            <v>200</v>
          </cell>
        </row>
        <row r="11">
          <cell r="M11" t="str">
            <v>A20250110002029</v>
          </cell>
          <cell r="N11">
            <v>500</v>
          </cell>
        </row>
        <row r="12">
          <cell r="M12" t="str">
            <v>A20250112001230</v>
          </cell>
          <cell r="N12">
            <v>99</v>
          </cell>
        </row>
        <row r="13">
          <cell r="M13" t="str">
            <v>A20250112001916</v>
          </cell>
          <cell r="N13">
            <v>200</v>
          </cell>
        </row>
        <row r="14">
          <cell r="M14" t="str">
            <v>A20250113003875</v>
          </cell>
          <cell r="N14">
            <v>100</v>
          </cell>
        </row>
        <row r="15">
          <cell r="M15" t="str">
            <v>A20250105002320</v>
          </cell>
          <cell r="N15">
            <v>100</v>
          </cell>
        </row>
        <row r="16">
          <cell r="M16" t="str">
            <v>A20250113003195</v>
          </cell>
          <cell r="N16">
            <v>500</v>
          </cell>
        </row>
        <row r="17">
          <cell r="M17" t="str">
            <v>A20250112005084</v>
          </cell>
          <cell r="N17">
            <v>500</v>
          </cell>
        </row>
        <row r="18">
          <cell r="M18" t="str">
            <v>A20250109001227</v>
          </cell>
          <cell r="N18">
            <v>500</v>
          </cell>
        </row>
        <row r="19">
          <cell r="M19" t="str">
            <v>A20250114001377</v>
          </cell>
          <cell r="N19">
            <v>350</v>
          </cell>
        </row>
        <row r="20">
          <cell r="M20" t="str">
            <v>A20250112000946</v>
          </cell>
          <cell r="N20">
            <v>350</v>
          </cell>
        </row>
        <row r="21">
          <cell r="M21" t="str">
            <v>A20250111002210</v>
          </cell>
          <cell r="N21">
            <v>50</v>
          </cell>
        </row>
        <row r="22">
          <cell r="M22" t="str">
            <v>A20250114000769</v>
          </cell>
          <cell r="N22">
            <v>500</v>
          </cell>
        </row>
        <row r="23">
          <cell r="M23" t="str">
            <v>A20250114002336</v>
          </cell>
          <cell r="N23">
            <v>100</v>
          </cell>
        </row>
        <row r="24">
          <cell r="M24" t="str">
            <v>A20250115001357</v>
          </cell>
          <cell r="N24">
            <v>200</v>
          </cell>
        </row>
        <row r="25">
          <cell r="M25" t="str">
            <v>A20250109000780</v>
          </cell>
          <cell r="N25">
            <v>150</v>
          </cell>
        </row>
        <row r="26">
          <cell r="M26" t="str">
            <v>A20250109000756</v>
          </cell>
          <cell r="N26">
            <v>300</v>
          </cell>
        </row>
        <row r="27">
          <cell r="M27" t="str">
            <v>A20250114001609</v>
          </cell>
          <cell r="N27">
            <v>150</v>
          </cell>
        </row>
        <row r="28">
          <cell r="M28" t="str">
            <v>A20250102003817</v>
          </cell>
          <cell r="N28">
            <v>300</v>
          </cell>
        </row>
        <row r="29">
          <cell r="M29" t="str">
            <v>A20250119005526</v>
          </cell>
          <cell r="N29">
            <v>500</v>
          </cell>
        </row>
        <row r="30">
          <cell r="M30" t="str">
            <v>A20250121000692</v>
          </cell>
          <cell r="N30">
            <v>500</v>
          </cell>
        </row>
        <row r="31">
          <cell r="M31" t="str">
            <v>A20250104004459</v>
          </cell>
          <cell r="N31">
            <v>100</v>
          </cell>
        </row>
        <row r="32">
          <cell r="M32" t="str">
            <v>A20250121002492</v>
          </cell>
          <cell r="N32">
            <v>200</v>
          </cell>
        </row>
        <row r="33">
          <cell r="M33" t="str">
            <v>A20250119001009</v>
          </cell>
          <cell r="N33">
            <v>200</v>
          </cell>
        </row>
        <row r="34">
          <cell r="M34" t="str">
            <v>A20250122005229</v>
          </cell>
          <cell r="N34">
            <v>200</v>
          </cell>
        </row>
        <row r="35">
          <cell r="M35" t="str">
            <v>A20250116002402</v>
          </cell>
          <cell r="N35">
            <v>100</v>
          </cell>
        </row>
        <row r="36">
          <cell r="M36" t="str">
            <v>A20250120004679</v>
          </cell>
          <cell r="N36">
            <v>99</v>
          </cell>
        </row>
        <row r="37">
          <cell r="M37" t="str">
            <v>A20250120001116</v>
          </cell>
          <cell r="N37">
            <v>200</v>
          </cell>
        </row>
        <row r="38">
          <cell r="M38" t="str">
            <v>A20250121002197</v>
          </cell>
          <cell r="N38">
            <v>200</v>
          </cell>
        </row>
        <row r="39">
          <cell r="M39" t="str">
            <v>A20250119001737</v>
          </cell>
          <cell r="N39">
            <v>100</v>
          </cell>
        </row>
        <row r="40">
          <cell r="M40" t="str">
            <v>A20250121001807</v>
          </cell>
          <cell r="N40">
            <v>100</v>
          </cell>
        </row>
        <row r="41">
          <cell r="M41" t="str">
            <v>A20250119004861</v>
          </cell>
          <cell r="N41">
            <v>300</v>
          </cell>
        </row>
        <row r="42">
          <cell r="M42" t="str">
            <v>A20241010004351C</v>
          </cell>
          <cell r="N42">
            <v>400</v>
          </cell>
        </row>
        <row r="43">
          <cell r="M43" t="str">
            <v>A20250208003067</v>
          </cell>
          <cell r="N43">
            <v>300</v>
          </cell>
        </row>
        <row r="44">
          <cell r="M44" t="str">
            <v>A20250119006662</v>
          </cell>
          <cell r="N44">
            <v>1500</v>
          </cell>
        </row>
        <row r="45">
          <cell r="M45" t="str">
            <v>A20250210001699</v>
          </cell>
          <cell r="N45">
            <v>350</v>
          </cell>
        </row>
        <row r="46">
          <cell r="M46" t="str">
            <v>A20250208001776</v>
          </cell>
          <cell r="N46">
            <v>388</v>
          </cell>
        </row>
        <row r="47">
          <cell r="M47" t="str">
            <v>A20250209001124</v>
          </cell>
          <cell r="N47">
            <v>200</v>
          </cell>
        </row>
        <row r="48">
          <cell r="M48" t="str">
            <v>A20250211002707</v>
          </cell>
          <cell r="N48">
            <v>200</v>
          </cell>
        </row>
        <row r="49">
          <cell r="M49" t="str">
            <v>A20250206002767</v>
          </cell>
          <cell r="N49">
            <v>100</v>
          </cell>
        </row>
        <row r="50">
          <cell r="M50" t="str">
            <v>A20250208001134</v>
          </cell>
          <cell r="N50">
            <v>400</v>
          </cell>
        </row>
        <row r="51">
          <cell r="M51" t="str">
            <v>A20250208001653</v>
          </cell>
          <cell r="N51">
            <v>150</v>
          </cell>
        </row>
        <row r="52">
          <cell r="M52" t="str">
            <v>A20250208002331</v>
          </cell>
          <cell r="N52">
            <v>100</v>
          </cell>
        </row>
        <row r="53">
          <cell r="M53" t="str">
            <v>A20250208003552</v>
          </cell>
          <cell r="N53">
            <v>500</v>
          </cell>
        </row>
        <row r="54">
          <cell r="M54" t="str">
            <v>A20250213001599</v>
          </cell>
          <cell r="N54">
            <v>200</v>
          </cell>
        </row>
        <row r="55">
          <cell r="M55" t="str">
            <v>A20250212002510</v>
          </cell>
          <cell r="N55">
            <v>500</v>
          </cell>
        </row>
        <row r="56">
          <cell r="M56" t="str">
            <v>A20250215004491</v>
          </cell>
          <cell r="N56">
            <v>400</v>
          </cell>
        </row>
        <row r="57">
          <cell r="M57" t="str">
            <v>A20250215000689</v>
          </cell>
          <cell r="N57">
            <v>200</v>
          </cell>
        </row>
        <row r="58">
          <cell r="M58" t="str">
            <v>A20250212002004</v>
          </cell>
          <cell r="N58">
            <v>100</v>
          </cell>
        </row>
        <row r="59">
          <cell r="M59" t="str">
            <v>A20250213001089</v>
          </cell>
          <cell r="N59">
            <v>200</v>
          </cell>
        </row>
        <row r="60">
          <cell r="M60" t="str">
            <v>A20250216003848</v>
          </cell>
          <cell r="N60">
            <v>500</v>
          </cell>
        </row>
        <row r="61">
          <cell r="M61" t="str">
            <v>A20250217003254</v>
          </cell>
          <cell r="N61">
            <v>300</v>
          </cell>
        </row>
        <row r="62">
          <cell r="M62" t="str">
            <v>A20250120002330</v>
          </cell>
          <cell r="N62">
            <v>50</v>
          </cell>
        </row>
        <row r="63">
          <cell r="M63" t="str">
            <v>A20250214003745</v>
          </cell>
          <cell r="N63">
            <v>150</v>
          </cell>
        </row>
        <row r="64">
          <cell r="M64" t="str">
            <v>A20250119006635</v>
          </cell>
          <cell r="N64">
            <v>100</v>
          </cell>
        </row>
        <row r="65">
          <cell r="M65" t="str">
            <v>A20250218001308</v>
          </cell>
          <cell r="N65">
            <v>200</v>
          </cell>
        </row>
        <row r="66">
          <cell r="M66" t="str">
            <v>A20250213002488</v>
          </cell>
          <cell r="N66">
            <v>500</v>
          </cell>
        </row>
        <row r="67">
          <cell r="M67" t="str">
            <v>A20250215003121</v>
          </cell>
          <cell r="N67">
            <v>430</v>
          </cell>
        </row>
        <row r="68">
          <cell r="M68" t="str">
            <v>A20250216001564</v>
          </cell>
          <cell r="N68">
            <v>300</v>
          </cell>
        </row>
        <row r="69">
          <cell r="M69" t="str">
            <v>A20250216001097</v>
          </cell>
          <cell r="N69">
            <v>450</v>
          </cell>
        </row>
        <row r="70">
          <cell r="M70" t="str">
            <v>A20250214004103</v>
          </cell>
          <cell r="N70">
            <v>200</v>
          </cell>
        </row>
        <row r="71">
          <cell r="M71" t="str">
            <v>A20250214002824</v>
          </cell>
          <cell r="N71">
            <v>400</v>
          </cell>
        </row>
        <row r="72">
          <cell r="M72" t="str">
            <v>A20250214001044</v>
          </cell>
          <cell r="N72">
            <v>50</v>
          </cell>
        </row>
        <row r="73">
          <cell r="M73" t="str">
            <v>A20250216003711</v>
          </cell>
          <cell r="N73">
            <v>200</v>
          </cell>
        </row>
        <row r="74">
          <cell r="M74" t="str">
            <v>A20250215001137</v>
          </cell>
          <cell r="N74">
            <v>150</v>
          </cell>
        </row>
        <row r="75">
          <cell r="M75" t="str">
            <v>A20250215001692</v>
          </cell>
          <cell r="N75">
            <v>100</v>
          </cell>
        </row>
        <row r="76">
          <cell r="M76" t="str">
            <v>A20250215001878</v>
          </cell>
          <cell r="N76">
            <v>100</v>
          </cell>
        </row>
        <row r="77">
          <cell r="M77" t="str">
            <v>A20250215003257</v>
          </cell>
          <cell r="N77">
            <v>100</v>
          </cell>
        </row>
        <row r="78">
          <cell r="M78" t="str">
            <v>A20250218001946</v>
          </cell>
          <cell r="N78">
            <v>100</v>
          </cell>
        </row>
        <row r="79">
          <cell r="M79" t="str">
            <v>A20250212003766</v>
          </cell>
          <cell r="N79">
            <v>100</v>
          </cell>
        </row>
        <row r="80">
          <cell r="M80" t="str">
            <v>A20250214003973</v>
          </cell>
          <cell r="N80">
            <v>500</v>
          </cell>
        </row>
        <row r="81">
          <cell r="M81" t="str">
            <v>A20250217002184</v>
          </cell>
          <cell r="N81">
            <v>350</v>
          </cell>
        </row>
        <row r="82">
          <cell r="M82" t="str">
            <v>A20250211002684</v>
          </cell>
          <cell r="N82">
            <v>100</v>
          </cell>
        </row>
        <row r="83">
          <cell r="M83" t="str">
            <v>A20250215002302</v>
          </cell>
          <cell r="N83">
            <v>100</v>
          </cell>
        </row>
        <row r="84">
          <cell r="M84" t="str">
            <v>A20250216000610</v>
          </cell>
          <cell r="N84">
            <v>100</v>
          </cell>
        </row>
        <row r="85">
          <cell r="M85" t="str">
            <v>A20250222003363</v>
          </cell>
          <cell r="N85">
            <v>100</v>
          </cell>
        </row>
        <row r="86">
          <cell r="M86" t="str">
            <v>A20250223001549</v>
          </cell>
          <cell r="N86">
            <v>100</v>
          </cell>
        </row>
        <row r="87">
          <cell r="M87" t="str">
            <v>A20250223001683</v>
          </cell>
          <cell r="N87">
            <v>100</v>
          </cell>
        </row>
        <row r="88">
          <cell r="M88" t="str">
            <v>A20250221005857</v>
          </cell>
          <cell r="N88">
            <v>300</v>
          </cell>
        </row>
        <row r="89">
          <cell r="M89" t="str">
            <v>A20250221001798</v>
          </cell>
          <cell r="N89">
            <v>100</v>
          </cell>
        </row>
        <row r="90">
          <cell r="M90" t="str">
            <v>A20250216001268</v>
          </cell>
          <cell r="N90">
            <v>100</v>
          </cell>
        </row>
        <row r="91">
          <cell r="M91" t="str">
            <v>A20250219000613</v>
          </cell>
          <cell r="N91">
            <v>100</v>
          </cell>
        </row>
        <row r="92">
          <cell r="M92" t="str">
            <v>A20250223004605</v>
          </cell>
          <cell r="N92">
            <v>300</v>
          </cell>
        </row>
        <row r="93">
          <cell r="M93" t="str">
            <v>A20250222001895</v>
          </cell>
          <cell r="N93">
            <v>100</v>
          </cell>
        </row>
        <row r="94">
          <cell r="M94" t="str">
            <v>A20250223001870</v>
          </cell>
          <cell r="N94">
            <v>100</v>
          </cell>
        </row>
        <row r="95">
          <cell r="M95" t="str">
            <v>A20250218004023</v>
          </cell>
          <cell r="N95">
            <v>150</v>
          </cell>
        </row>
        <row r="96">
          <cell r="M96" t="str">
            <v>A20250221003707</v>
          </cell>
          <cell r="N96">
            <v>300</v>
          </cell>
        </row>
        <row r="97">
          <cell r="M97" t="str">
            <v>A20250220003614</v>
          </cell>
          <cell r="N97">
            <v>150</v>
          </cell>
        </row>
        <row r="98">
          <cell r="M98" t="str">
            <v>A20250225001387</v>
          </cell>
          <cell r="N98">
            <v>150</v>
          </cell>
        </row>
        <row r="99">
          <cell r="M99" t="str">
            <v>A20250219002712</v>
          </cell>
          <cell r="N99">
            <v>300</v>
          </cell>
        </row>
        <row r="100">
          <cell r="M100" t="str">
            <v>A20250226001638</v>
          </cell>
          <cell r="N100">
            <v>400</v>
          </cell>
        </row>
        <row r="101">
          <cell r="M101" t="str">
            <v>A20250224001054</v>
          </cell>
          <cell r="N101">
            <v>180</v>
          </cell>
        </row>
        <row r="102">
          <cell r="M102" t="str">
            <v>A20250303005659</v>
          </cell>
          <cell r="N102">
            <v>300</v>
          </cell>
        </row>
        <row r="103">
          <cell r="M103" t="str">
            <v>A20250303005334</v>
          </cell>
          <cell r="N103">
            <v>300</v>
          </cell>
        </row>
        <row r="104">
          <cell r="M104" t="str">
            <v>A20250227003957</v>
          </cell>
          <cell r="N104">
            <v>200</v>
          </cell>
        </row>
        <row r="105">
          <cell r="M105" t="str">
            <v>A20250302003926</v>
          </cell>
          <cell r="N105">
            <v>200</v>
          </cell>
        </row>
        <row r="106">
          <cell r="M106" t="str">
            <v>A20250227006821</v>
          </cell>
          <cell r="N106">
            <v>150</v>
          </cell>
        </row>
        <row r="107">
          <cell r="M107" t="str">
            <v>A20250302005726</v>
          </cell>
          <cell r="N107">
            <v>450</v>
          </cell>
        </row>
        <row r="108">
          <cell r="M108" t="str">
            <v>A20250224002207</v>
          </cell>
          <cell r="N108">
            <v>100</v>
          </cell>
        </row>
        <row r="109">
          <cell r="M109" t="str">
            <v>A20250227001512</v>
          </cell>
          <cell r="N109">
            <v>100</v>
          </cell>
        </row>
        <row r="110">
          <cell r="M110" t="str">
            <v>A20250227003021</v>
          </cell>
          <cell r="N110">
            <v>100</v>
          </cell>
        </row>
        <row r="111">
          <cell r="M111" t="str">
            <v>A20250225003230</v>
          </cell>
          <cell r="N111">
            <v>100</v>
          </cell>
        </row>
        <row r="112">
          <cell r="M112" t="str">
            <v>A20250225000512</v>
          </cell>
          <cell r="N112">
            <v>100</v>
          </cell>
        </row>
        <row r="113">
          <cell r="M113" t="str">
            <v>A20250301003094</v>
          </cell>
          <cell r="N113">
            <v>400</v>
          </cell>
        </row>
        <row r="114">
          <cell r="M114" t="str">
            <v>A20250302003092</v>
          </cell>
          <cell r="N114">
            <v>150</v>
          </cell>
        </row>
        <row r="115">
          <cell r="M115" t="str">
            <v>A20250227003447</v>
          </cell>
          <cell r="N115">
            <v>300</v>
          </cell>
        </row>
        <row r="116">
          <cell r="M116" t="str">
            <v>A20250225001563</v>
          </cell>
          <cell r="N116">
            <v>100</v>
          </cell>
        </row>
        <row r="117">
          <cell r="M117" t="str">
            <v>A20250226003267</v>
          </cell>
          <cell r="N117">
            <v>150</v>
          </cell>
        </row>
        <row r="118">
          <cell r="M118" t="str">
            <v>A20250226005821</v>
          </cell>
          <cell r="N118">
            <v>100</v>
          </cell>
        </row>
        <row r="119">
          <cell r="M119" t="str">
            <v>A20250227006573</v>
          </cell>
          <cell r="N119">
            <v>100</v>
          </cell>
        </row>
        <row r="120">
          <cell r="M120" t="str">
            <v>A20250228008765</v>
          </cell>
          <cell r="N120">
            <v>120</v>
          </cell>
        </row>
        <row r="121">
          <cell r="M121" t="str">
            <v>A20250302002832</v>
          </cell>
          <cell r="N121">
            <v>100</v>
          </cell>
        </row>
        <row r="122">
          <cell r="M122" t="str">
            <v>A20250301001205</v>
          </cell>
          <cell r="N122">
            <v>200</v>
          </cell>
        </row>
        <row r="123">
          <cell r="M123" t="str">
            <v>A20250228002298</v>
          </cell>
          <cell r="N123">
            <v>150</v>
          </cell>
        </row>
        <row r="124">
          <cell r="M124" t="str">
            <v>A20250302006174</v>
          </cell>
          <cell r="N124">
            <v>410</v>
          </cell>
        </row>
        <row r="125">
          <cell r="M125" t="str">
            <v>A20250221002902</v>
          </cell>
          <cell r="N125">
            <v>200</v>
          </cell>
        </row>
        <row r="126">
          <cell r="M126" t="str">
            <v>A20250302004545</v>
          </cell>
          <cell r="N126">
            <v>150</v>
          </cell>
        </row>
        <row r="127">
          <cell r="M127" t="str">
            <v>A20250224001382</v>
          </cell>
          <cell r="N127">
            <v>200</v>
          </cell>
        </row>
        <row r="128">
          <cell r="M128" t="str">
            <v>A20250228004978</v>
          </cell>
          <cell r="N128">
            <v>100</v>
          </cell>
        </row>
        <row r="129">
          <cell r="M129" t="str">
            <v>A20250303002348</v>
          </cell>
          <cell r="N129">
            <v>100</v>
          </cell>
        </row>
        <row r="130">
          <cell r="M130" t="str">
            <v>A20250304001640</v>
          </cell>
          <cell r="N130">
            <v>250</v>
          </cell>
        </row>
        <row r="131">
          <cell r="M131" t="str">
            <v>A20250222005695</v>
          </cell>
          <cell r="N131">
            <v>200</v>
          </cell>
        </row>
        <row r="132">
          <cell r="M132" t="str">
            <v>A20250224003897</v>
          </cell>
          <cell r="N132">
            <v>400</v>
          </cell>
        </row>
        <row r="133">
          <cell r="M133" t="str">
            <v>A20250309006443</v>
          </cell>
          <cell r="N133">
            <v>100</v>
          </cell>
        </row>
        <row r="134">
          <cell r="M134" t="str">
            <v>A20250224002141</v>
          </cell>
          <cell r="N134">
            <v>400</v>
          </cell>
        </row>
        <row r="135">
          <cell r="M135" t="str">
            <v>A20250225001481</v>
          </cell>
          <cell r="N135">
            <v>400</v>
          </cell>
        </row>
        <row r="136">
          <cell r="M136" t="str">
            <v>A20250225001482</v>
          </cell>
          <cell r="N136">
            <v>100</v>
          </cell>
        </row>
        <row r="137">
          <cell r="M137" t="str">
            <v>A20250224003773</v>
          </cell>
          <cell r="N137">
            <v>2000</v>
          </cell>
        </row>
        <row r="138">
          <cell r="M138" t="str">
            <v>A20250227001432</v>
          </cell>
          <cell r="N138">
            <v>300</v>
          </cell>
        </row>
        <row r="139">
          <cell r="M139" t="str">
            <v>A20250224005147</v>
          </cell>
          <cell r="N139">
            <v>199</v>
          </cell>
        </row>
        <row r="140">
          <cell r="M140" t="str">
            <v>A20250226003245</v>
          </cell>
          <cell r="N140">
            <v>200</v>
          </cell>
        </row>
        <row r="141">
          <cell r="M141" t="str">
            <v>A20250227005179</v>
          </cell>
          <cell r="N141">
            <v>200</v>
          </cell>
        </row>
        <row r="142">
          <cell r="M142" t="str">
            <v>A20250302005076</v>
          </cell>
          <cell r="N142">
            <v>350</v>
          </cell>
        </row>
        <row r="143">
          <cell r="M143" t="str">
            <v>A20250303005357</v>
          </cell>
          <cell r="N143">
            <v>300</v>
          </cell>
        </row>
        <row r="144">
          <cell r="M144" t="str">
            <v>A20250228008369</v>
          </cell>
          <cell r="N144">
            <v>350</v>
          </cell>
        </row>
        <row r="145">
          <cell r="M145" t="str">
            <v>A20250301003109</v>
          </cell>
          <cell r="N145">
            <v>100</v>
          </cell>
        </row>
        <row r="146">
          <cell r="M146" t="str">
            <v>A20250302006580</v>
          </cell>
          <cell r="N146">
            <v>300</v>
          </cell>
        </row>
        <row r="147">
          <cell r="M147" t="str">
            <v>A20250303003421</v>
          </cell>
          <cell r="N147">
            <v>300</v>
          </cell>
        </row>
        <row r="148">
          <cell r="M148" t="str">
            <v>A20250304003170</v>
          </cell>
          <cell r="N148">
            <v>50</v>
          </cell>
        </row>
        <row r="149">
          <cell r="M149" t="str">
            <v>A20250304001451</v>
          </cell>
          <cell r="N149">
            <v>350</v>
          </cell>
        </row>
        <row r="150">
          <cell r="M150" t="str">
            <v>A20250306002247</v>
          </cell>
          <cell r="N150">
            <v>200</v>
          </cell>
        </row>
        <row r="151">
          <cell r="M151" t="str">
            <v>A20250306003563</v>
          </cell>
          <cell r="N151">
            <v>150</v>
          </cell>
        </row>
        <row r="152">
          <cell r="M152" t="str">
            <v>A20250304004294</v>
          </cell>
          <cell r="N152">
            <v>100</v>
          </cell>
        </row>
        <row r="153">
          <cell r="M153" t="str">
            <v>A20250304003648</v>
          </cell>
          <cell r="N153">
            <v>100</v>
          </cell>
        </row>
        <row r="154">
          <cell r="M154" t="str">
            <v>A20250305003097</v>
          </cell>
          <cell r="N154">
            <v>100</v>
          </cell>
        </row>
        <row r="155">
          <cell r="M155" t="str">
            <v>A20250305004874</v>
          </cell>
          <cell r="N155">
            <v>100</v>
          </cell>
        </row>
        <row r="156">
          <cell r="M156" t="str">
            <v>A20250306006324</v>
          </cell>
          <cell r="N156">
            <v>160</v>
          </cell>
        </row>
        <row r="157">
          <cell r="M157" t="str">
            <v>A20250306006319</v>
          </cell>
          <cell r="N157">
            <v>690</v>
          </cell>
        </row>
        <row r="158">
          <cell r="M158" t="str">
            <v>A20250306003034</v>
          </cell>
          <cell r="N158">
            <v>300</v>
          </cell>
        </row>
        <row r="159">
          <cell r="M159" t="str">
            <v>A20250307006536</v>
          </cell>
          <cell r="N159">
            <v>300</v>
          </cell>
        </row>
        <row r="160">
          <cell r="M160" t="str">
            <v>A20250309003235</v>
          </cell>
          <cell r="N160">
            <v>400</v>
          </cell>
        </row>
        <row r="161">
          <cell r="M161" t="str">
            <v>A20250311005249</v>
          </cell>
          <cell r="N161">
            <v>200</v>
          </cell>
        </row>
        <row r="162">
          <cell r="M162" t="str">
            <v>A20250315005559</v>
          </cell>
          <cell r="N162">
            <v>300</v>
          </cell>
        </row>
        <row r="163">
          <cell r="M163" t="str">
            <v>A20250315004325</v>
          </cell>
          <cell r="N163">
            <v>500</v>
          </cell>
        </row>
        <row r="164">
          <cell r="M164" t="str">
            <v>A20250310001956</v>
          </cell>
          <cell r="N164">
            <v>500</v>
          </cell>
        </row>
        <row r="165">
          <cell r="M165" t="str">
            <v>A20250228008767</v>
          </cell>
          <cell r="N165">
            <v>100</v>
          </cell>
        </row>
        <row r="166">
          <cell r="M166" t="str">
            <v>A20250228008759</v>
          </cell>
          <cell r="N166">
            <v>150</v>
          </cell>
        </row>
        <row r="167">
          <cell r="M167" t="str">
            <v>A20250311000854</v>
          </cell>
          <cell r="N167">
            <v>140</v>
          </cell>
        </row>
        <row r="168">
          <cell r="M168" t="str">
            <v>A20250306006329</v>
          </cell>
          <cell r="N168">
            <v>120</v>
          </cell>
        </row>
        <row r="169">
          <cell r="M169" t="str">
            <v>A20250311005356</v>
          </cell>
          <cell r="N169">
            <v>140</v>
          </cell>
        </row>
        <row r="170">
          <cell r="M170" t="str">
            <v>A20250306006308</v>
          </cell>
          <cell r="N170">
            <v>150</v>
          </cell>
        </row>
        <row r="171">
          <cell r="M171" t="str">
            <v>A20250316000671</v>
          </cell>
          <cell r="N171">
            <v>200</v>
          </cell>
        </row>
        <row r="172">
          <cell r="M172" t="str">
            <v>A20250314007147</v>
          </cell>
          <cell r="N172">
            <v>110</v>
          </cell>
        </row>
        <row r="173">
          <cell r="M173" t="str">
            <v>A20250314007892</v>
          </cell>
          <cell r="N173">
            <v>100</v>
          </cell>
        </row>
        <row r="174">
          <cell r="M174" t="str">
            <v>A20250315004482</v>
          </cell>
          <cell r="N174">
            <v>100</v>
          </cell>
        </row>
        <row r="175">
          <cell r="M175" t="str">
            <v>A20250309006931</v>
          </cell>
          <cell r="N175">
            <v>300</v>
          </cell>
        </row>
        <row r="176">
          <cell r="M176" t="str">
            <v>A20250311002308</v>
          </cell>
          <cell r="N176">
            <v>300</v>
          </cell>
        </row>
        <row r="177">
          <cell r="M177" t="str">
            <v>A20250312001985</v>
          </cell>
          <cell r="N177">
            <v>200</v>
          </cell>
        </row>
        <row r="178">
          <cell r="M178" t="str">
            <v>A20250312002249</v>
          </cell>
          <cell r="N178">
            <v>200</v>
          </cell>
        </row>
        <row r="179">
          <cell r="M179" t="str">
            <v>A20250312002611</v>
          </cell>
          <cell r="N179">
            <v>100</v>
          </cell>
        </row>
        <row r="180">
          <cell r="M180" t="str">
            <v>A20250316003931</v>
          </cell>
          <cell r="N180">
            <v>300</v>
          </cell>
        </row>
        <row r="181">
          <cell r="M181" t="str">
            <v>A20250317000595</v>
          </cell>
          <cell r="N181">
            <v>400</v>
          </cell>
        </row>
        <row r="182">
          <cell r="M182" t="str">
            <v>A20250318001016</v>
          </cell>
          <cell r="N182">
            <v>300</v>
          </cell>
        </row>
        <row r="183">
          <cell r="M183" t="str">
            <v>A20250315002922</v>
          </cell>
          <cell r="N183">
            <v>300</v>
          </cell>
        </row>
        <row r="184">
          <cell r="M184" t="str">
            <v>A20250314003450C</v>
          </cell>
          <cell r="N184">
            <v>300</v>
          </cell>
        </row>
        <row r="185">
          <cell r="M185" t="str">
            <v>A20250317000637</v>
          </cell>
          <cell r="N185">
            <v>100</v>
          </cell>
        </row>
        <row r="186">
          <cell r="M186" t="str">
            <v>A20250315007715</v>
          </cell>
          <cell r="N186">
            <v>50</v>
          </cell>
        </row>
        <row r="187">
          <cell r="M187" t="str">
            <v>A20250315011603</v>
          </cell>
          <cell r="N187">
            <v>50</v>
          </cell>
        </row>
        <row r="188">
          <cell r="M188" t="str">
            <v>A20250316006475</v>
          </cell>
          <cell r="N188">
            <v>120</v>
          </cell>
        </row>
        <row r="189">
          <cell r="M189" t="str">
            <v>A20250316010673</v>
          </cell>
          <cell r="N189">
            <v>100</v>
          </cell>
        </row>
        <row r="190">
          <cell r="M190" t="str">
            <v>A20250317000566</v>
          </cell>
          <cell r="N190">
            <v>150</v>
          </cell>
        </row>
        <row r="191">
          <cell r="M191" t="str">
            <v>A20250318005173</v>
          </cell>
          <cell r="N191">
            <v>100</v>
          </cell>
        </row>
        <row r="192">
          <cell r="M192" t="str">
            <v>A20250318003089</v>
          </cell>
          <cell r="N192">
            <v>240</v>
          </cell>
        </row>
        <row r="193">
          <cell r="M193" t="str">
            <v>A20250317002907</v>
          </cell>
          <cell r="N193">
            <v>50</v>
          </cell>
        </row>
        <row r="194">
          <cell r="M194" t="str">
            <v>A20250316001517</v>
          </cell>
          <cell r="N194">
            <v>300</v>
          </cell>
        </row>
        <row r="195">
          <cell r="M195" t="str">
            <v>A20250312004732</v>
          </cell>
          <cell r="N195">
            <v>285</v>
          </cell>
        </row>
        <row r="196">
          <cell r="M196" t="str">
            <v>A20250318002935</v>
          </cell>
          <cell r="N196">
            <v>150</v>
          </cell>
        </row>
        <row r="197">
          <cell r="M197" t="str">
            <v>A20241126002884</v>
          </cell>
          <cell r="N197">
            <v>500</v>
          </cell>
        </row>
        <row r="198">
          <cell r="M198" t="str">
            <v>A20241021006383</v>
          </cell>
          <cell r="N198">
            <v>500</v>
          </cell>
        </row>
        <row r="199">
          <cell r="M199" t="str">
            <v>A20241027004195</v>
          </cell>
          <cell r="N199">
            <v>200</v>
          </cell>
        </row>
        <row r="200">
          <cell r="M200" t="str">
            <v>A20241227004497</v>
          </cell>
          <cell r="N200">
            <v>100</v>
          </cell>
        </row>
        <row r="201">
          <cell r="M201" t="str">
            <v>A20241230001193</v>
          </cell>
          <cell r="N201">
            <v>100</v>
          </cell>
        </row>
        <row r="202">
          <cell r="M202" t="str">
            <v>A20241229004111</v>
          </cell>
          <cell r="N202">
            <v>200</v>
          </cell>
        </row>
        <row r="203">
          <cell r="M203" t="str">
            <v>A20250322003237</v>
          </cell>
          <cell r="N203">
            <v>300</v>
          </cell>
        </row>
        <row r="204">
          <cell r="M204" t="str">
            <v>A20250322006201</v>
          </cell>
          <cell r="N204">
            <v>150</v>
          </cell>
        </row>
        <row r="205">
          <cell r="M205" t="str">
            <v>A20250322001610</v>
          </cell>
          <cell r="N205">
            <v>200</v>
          </cell>
        </row>
        <row r="206">
          <cell r="M206" t="str">
            <v>A20250323002985</v>
          </cell>
          <cell r="N206">
            <v>500</v>
          </cell>
        </row>
        <row r="207">
          <cell r="M207" t="str">
            <v>A20250323005003</v>
          </cell>
          <cell r="N207">
            <v>200</v>
          </cell>
        </row>
        <row r="208">
          <cell r="M208" t="str">
            <v>A20250321004662</v>
          </cell>
          <cell r="N208">
            <v>200</v>
          </cell>
        </row>
        <row r="209">
          <cell r="M209" t="str">
            <v>A20250321001047</v>
          </cell>
          <cell r="N209">
            <v>100</v>
          </cell>
        </row>
        <row r="210">
          <cell r="M210" t="str">
            <v>A20250321001089</v>
          </cell>
          <cell r="N210">
            <v>150</v>
          </cell>
        </row>
        <row r="211">
          <cell r="M211" t="str">
            <v>A20250322003254</v>
          </cell>
          <cell r="N211">
            <v>180</v>
          </cell>
        </row>
        <row r="212">
          <cell r="M212" t="str">
            <v>A20250313003147</v>
          </cell>
          <cell r="N212">
            <v>300</v>
          </cell>
        </row>
        <row r="213">
          <cell r="M213" t="str">
            <v>A20250314003097</v>
          </cell>
          <cell r="N213">
            <v>300</v>
          </cell>
        </row>
        <row r="214">
          <cell r="M214" t="str">
            <v>A20250315005520</v>
          </cell>
          <cell r="N214">
            <v>100</v>
          </cell>
        </row>
        <row r="215">
          <cell r="M215" t="str">
            <v>A20250324002439</v>
          </cell>
          <cell r="N215">
            <v>200</v>
          </cell>
        </row>
        <row r="216">
          <cell r="M216" t="str">
            <v>A20250319006148</v>
          </cell>
          <cell r="N216">
            <v>280</v>
          </cell>
        </row>
        <row r="217">
          <cell r="M217" t="str">
            <v>A20250324003537</v>
          </cell>
          <cell r="N217">
            <v>350</v>
          </cell>
        </row>
        <row r="218">
          <cell r="M218" t="str">
            <v>A20250320003393</v>
          </cell>
          <cell r="N218">
            <v>250</v>
          </cell>
        </row>
        <row r="219">
          <cell r="M219" t="str">
            <v>A20250307002399</v>
          </cell>
          <cell r="N219">
            <v>1000</v>
          </cell>
        </row>
        <row r="220">
          <cell r="M220" t="str">
            <v>A20250315008102</v>
          </cell>
          <cell r="N220">
            <v>300</v>
          </cell>
        </row>
        <row r="221">
          <cell r="M221" t="str">
            <v>A20250321000594</v>
          </cell>
          <cell r="N221">
            <v>100</v>
          </cell>
        </row>
        <row r="222">
          <cell r="M222" t="str">
            <v>A20250322002906</v>
          </cell>
          <cell r="N222">
            <v>300</v>
          </cell>
        </row>
        <row r="223">
          <cell r="M223" t="str">
            <v>A20250320004957</v>
          </cell>
          <cell r="N223">
            <v>100</v>
          </cell>
        </row>
        <row r="224">
          <cell r="M224" t="str">
            <v>A20250309003036</v>
          </cell>
          <cell r="N224">
            <v>200</v>
          </cell>
        </row>
        <row r="225">
          <cell r="M225" t="str">
            <v>A20250309002864</v>
          </cell>
          <cell r="N225">
            <v>200</v>
          </cell>
        </row>
        <row r="226">
          <cell r="M226" t="str">
            <v>A20250321002874</v>
          </cell>
          <cell r="N226">
            <v>286</v>
          </cell>
        </row>
        <row r="227">
          <cell r="M227" t="str">
            <v>A20250321002906/A20250321002911</v>
          </cell>
          <cell r="N227">
            <v>200</v>
          </cell>
        </row>
        <row r="228">
          <cell r="M228" t="str">
            <v>A20250321000437</v>
          </cell>
          <cell r="N228">
            <v>280</v>
          </cell>
        </row>
        <row r="229">
          <cell r="M229" t="str">
            <v>A20250322004002</v>
          </cell>
          <cell r="N229">
            <v>280</v>
          </cell>
        </row>
        <row r="230">
          <cell r="M230" t="str">
            <v>A20250324000640</v>
          </cell>
          <cell r="N230">
            <v>99</v>
          </cell>
        </row>
        <row r="231">
          <cell r="M231" t="str">
            <v>A20250326001956</v>
          </cell>
          <cell r="N231">
            <v>1400</v>
          </cell>
        </row>
        <row r="232">
          <cell r="M232" t="str">
            <v>A20250318001725</v>
          </cell>
          <cell r="N232">
            <v>500</v>
          </cell>
        </row>
        <row r="233">
          <cell r="M233" t="str">
            <v>A20250323005616</v>
          </cell>
          <cell r="N233">
            <v>350</v>
          </cell>
        </row>
        <row r="234">
          <cell r="M234" t="str">
            <v>A20250324003671</v>
          </cell>
          <cell r="N234">
            <v>300</v>
          </cell>
        </row>
        <row r="235">
          <cell r="M235" t="str">
            <v>A20250325000846</v>
          </cell>
          <cell r="N235">
            <v>350</v>
          </cell>
        </row>
        <row r="236">
          <cell r="M236" t="str">
            <v>A20250325001515</v>
          </cell>
          <cell r="N236">
            <v>100</v>
          </cell>
        </row>
        <row r="237">
          <cell r="M237" t="str">
            <v>A20250318004587</v>
          </cell>
          <cell r="N237">
            <v>200</v>
          </cell>
        </row>
        <row r="238">
          <cell r="M238" t="str">
            <v>A20250319001532</v>
          </cell>
          <cell r="N238">
            <v>200</v>
          </cell>
        </row>
        <row r="239">
          <cell r="M239" t="str">
            <v>A20250326002414</v>
          </cell>
          <cell r="N239">
            <v>250</v>
          </cell>
        </row>
        <row r="240">
          <cell r="M240" t="str">
            <v>A20250326002413</v>
          </cell>
          <cell r="N240">
            <v>270</v>
          </cell>
        </row>
        <row r="241">
          <cell r="M241" t="str">
            <v>A20250326003636</v>
          </cell>
          <cell r="N241">
            <v>100</v>
          </cell>
        </row>
        <row r="242">
          <cell r="M242" t="str">
            <v>A20250325004660</v>
          </cell>
          <cell r="N242">
            <v>150</v>
          </cell>
        </row>
        <row r="243">
          <cell r="M243" t="str">
            <v>A20250329005876</v>
          </cell>
          <cell r="N243">
            <v>400</v>
          </cell>
        </row>
        <row r="244">
          <cell r="M244" t="str">
            <v>A20250329002384</v>
          </cell>
          <cell r="N244">
            <v>500</v>
          </cell>
        </row>
        <row r="245">
          <cell r="M245" t="str">
            <v>A20250329005346</v>
          </cell>
          <cell r="N245">
            <v>180</v>
          </cell>
        </row>
        <row r="246">
          <cell r="M246" t="str">
            <v>A20250324006645</v>
          </cell>
          <cell r="N246">
            <v>130</v>
          </cell>
        </row>
        <row r="247">
          <cell r="M247" t="str">
            <v>A20250325002417</v>
          </cell>
          <cell r="N247">
            <v>100</v>
          </cell>
        </row>
        <row r="248">
          <cell r="M248" t="str">
            <v>A20250330000773</v>
          </cell>
          <cell r="N248">
            <v>100</v>
          </cell>
        </row>
        <row r="249">
          <cell r="M249" t="str">
            <v>A20250330001025</v>
          </cell>
          <cell r="N249">
            <v>200</v>
          </cell>
        </row>
        <row r="250">
          <cell r="M250" t="str">
            <v>A20250329002047</v>
          </cell>
          <cell r="N250">
            <v>150</v>
          </cell>
        </row>
        <row r="251">
          <cell r="M251" t="str">
            <v>A20250329002558</v>
          </cell>
          <cell r="N251">
            <v>190</v>
          </cell>
        </row>
        <row r="252">
          <cell r="M252" t="str">
            <v>A20250331007686</v>
          </cell>
          <cell r="N252">
            <v>400</v>
          </cell>
        </row>
        <row r="253">
          <cell r="M253" t="str">
            <v>A20250330002877</v>
          </cell>
          <cell r="N253">
            <v>200</v>
          </cell>
        </row>
        <row r="254">
          <cell r="M254" t="str">
            <v>A20250330006487</v>
          </cell>
          <cell r="N254">
            <v>150</v>
          </cell>
        </row>
        <row r="255">
          <cell r="M255" t="str">
            <v>A20250326003283</v>
          </cell>
          <cell r="N255">
            <v>160</v>
          </cell>
        </row>
        <row r="256">
          <cell r="M256" t="str">
            <v>A20250326006898</v>
          </cell>
          <cell r="N256">
            <v>100</v>
          </cell>
        </row>
        <row r="257">
          <cell r="M257" t="str">
            <v>A20250401002687</v>
          </cell>
          <cell r="N257">
            <v>200</v>
          </cell>
        </row>
        <row r="258">
          <cell r="M258" t="str">
            <v>A20250401002629</v>
          </cell>
          <cell r="N258">
            <v>400</v>
          </cell>
        </row>
        <row r="259">
          <cell r="M259" t="str">
            <v>A20250328007326</v>
          </cell>
          <cell r="N259">
            <v>200</v>
          </cell>
        </row>
        <row r="260">
          <cell r="M260" t="str">
            <v>A20250328007718</v>
          </cell>
          <cell r="N260">
            <v>150</v>
          </cell>
        </row>
        <row r="261">
          <cell r="M261" t="str">
            <v>A20241227001907C/A20241227001901C</v>
          </cell>
          <cell r="N261">
            <v>1000</v>
          </cell>
        </row>
        <row r="262">
          <cell r="M262" t="str">
            <v>A20250331006248</v>
          </cell>
          <cell r="N262">
            <v>300</v>
          </cell>
        </row>
        <row r="263">
          <cell r="M263" t="str">
            <v>A20250401003664</v>
          </cell>
          <cell r="N263">
            <v>260</v>
          </cell>
        </row>
        <row r="264">
          <cell r="M264" t="str">
            <v>A20250402002401</v>
          </cell>
          <cell r="N264">
            <v>398</v>
          </cell>
        </row>
        <row r="265">
          <cell r="M265" t="str">
            <v>A20250328001288/A20250328001290</v>
          </cell>
          <cell r="N265">
            <v>400</v>
          </cell>
        </row>
        <row r="266">
          <cell r="M266" t="str">
            <v>A20250328004027/A20250328004028</v>
          </cell>
          <cell r="N266">
            <v>200</v>
          </cell>
        </row>
        <row r="267">
          <cell r="M267" t="str">
            <v>A20250329004369</v>
          </cell>
          <cell r="N267">
            <v>300</v>
          </cell>
        </row>
        <row r="268">
          <cell r="M268" t="str">
            <v>A20250330001877/A20250330001872</v>
          </cell>
          <cell r="N268">
            <v>380</v>
          </cell>
        </row>
        <row r="269">
          <cell r="M269" t="str">
            <v>A20250402000662</v>
          </cell>
          <cell r="N269">
            <v>350</v>
          </cell>
        </row>
        <row r="270">
          <cell r="M270" t="str">
            <v>A20250327001614</v>
          </cell>
          <cell r="N270">
            <v>250</v>
          </cell>
        </row>
        <row r="271">
          <cell r="M271" t="str">
            <v>A20250401001172</v>
          </cell>
          <cell r="N271">
            <v>350</v>
          </cell>
        </row>
        <row r="272">
          <cell r="M272" t="str">
            <v>A20250329004296</v>
          </cell>
          <cell r="N272">
            <v>300</v>
          </cell>
        </row>
        <row r="273">
          <cell r="M273" t="str">
            <v>A20250402001493</v>
          </cell>
          <cell r="N273">
            <v>300</v>
          </cell>
        </row>
        <row r="274">
          <cell r="M274" t="str">
            <v>A20250402004059</v>
          </cell>
          <cell r="N274">
            <v>500</v>
          </cell>
        </row>
        <row r="275">
          <cell r="M275" t="str">
            <v>A20250406002157</v>
          </cell>
          <cell r="N275">
            <v>500</v>
          </cell>
        </row>
        <row r="276">
          <cell r="M276" t="str">
            <v>A20250406002364</v>
          </cell>
          <cell r="N276">
            <v>200</v>
          </cell>
        </row>
        <row r="277">
          <cell r="M277" t="str">
            <v>A20250403001692</v>
          </cell>
          <cell r="N277">
            <v>200</v>
          </cell>
        </row>
        <row r="278">
          <cell r="M278" t="str">
            <v>A20250405000991</v>
          </cell>
          <cell r="N278">
            <v>300</v>
          </cell>
        </row>
        <row r="279">
          <cell r="M279" t="str">
            <v>A20250405005435</v>
          </cell>
          <cell r="N279">
            <v>100</v>
          </cell>
        </row>
        <row r="280">
          <cell r="M280" t="str">
            <v>A20250405005534</v>
          </cell>
          <cell r="N280">
            <v>200</v>
          </cell>
        </row>
        <row r="281">
          <cell r="M281" t="str">
            <v>A20250405002280</v>
          </cell>
          <cell r="N281">
            <v>170</v>
          </cell>
        </row>
        <row r="282">
          <cell r="M282" t="str">
            <v>A20250405003895</v>
          </cell>
          <cell r="N282">
            <v>100</v>
          </cell>
        </row>
        <row r="283">
          <cell r="M283" t="str">
            <v>A20250406000380</v>
          </cell>
          <cell r="N283">
            <v>150</v>
          </cell>
        </row>
        <row r="284">
          <cell r="M284" t="str">
            <v>A20250401005359</v>
          </cell>
          <cell r="N284">
            <v>100</v>
          </cell>
        </row>
        <row r="285">
          <cell r="M285" t="str">
            <v>A20250402001177</v>
          </cell>
          <cell r="N285">
            <v>200</v>
          </cell>
        </row>
        <row r="286">
          <cell r="M286" t="str">
            <v>A20250325001770</v>
          </cell>
          <cell r="N286">
            <v>600</v>
          </cell>
        </row>
        <row r="287">
          <cell r="M287" t="str">
            <v>A20250321002886</v>
          </cell>
          <cell r="N287">
            <v>200</v>
          </cell>
        </row>
        <row r="288">
          <cell r="M288" t="str">
            <v>A20250327002542</v>
          </cell>
          <cell r="N288">
            <v>180</v>
          </cell>
        </row>
        <row r="289">
          <cell r="M289" t="str">
            <v>A20250407002255</v>
          </cell>
          <cell r="N289">
            <v>150</v>
          </cell>
        </row>
        <row r="290">
          <cell r="M290" t="str">
            <v>A20250407000820</v>
          </cell>
          <cell r="N290">
            <v>200</v>
          </cell>
        </row>
        <row r="291">
          <cell r="M291" t="str">
            <v>A20250407001948</v>
          </cell>
          <cell r="N291">
            <v>200</v>
          </cell>
        </row>
        <row r="292">
          <cell r="M292" t="str">
            <v>A20250407002677</v>
          </cell>
          <cell r="N292">
            <v>500</v>
          </cell>
        </row>
        <row r="293">
          <cell r="M293" t="str">
            <v>A20250407005212</v>
          </cell>
          <cell r="N293">
            <v>100</v>
          </cell>
        </row>
        <row r="294">
          <cell r="M294" t="str">
            <v>A20250407003799</v>
          </cell>
          <cell r="N294">
            <v>200</v>
          </cell>
        </row>
        <row r="295">
          <cell r="M295" t="str">
            <v>A20250318001946</v>
          </cell>
          <cell r="N295">
            <v>200</v>
          </cell>
        </row>
        <row r="296">
          <cell r="M296" t="str">
            <v>A20250410000614</v>
          </cell>
          <cell r="N296">
            <v>100</v>
          </cell>
        </row>
        <row r="297">
          <cell r="M297" t="str">
            <v>A20250411005969</v>
          </cell>
          <cell r="N297">
            <v>200</v>
          </cell>
        </row>
        <row r="298">
          <cell r="M298" t="str">
            <v>A20250413000474</v>
          </cell>
          <cell r="N298">
            <v>500</v>
          </cell>
        </row>
        <row r="299">
          <cell r="M299" t="str">
            <v>A20250412001156</v>
          </cell>
          <cell r="N299">
            <v>350</v>
          </cell>
        </row>
        <row r="300">
          <cell r="M300" t="str">
            <v>A20250404001949</v>
          </cell>
          <cell r="N300">
            <v>280</v>
          </cell>
        </row>
        <row r="301">
          <cell r="M301" t="str">
            <v>A20250408001114</v>
          </cell>
          <cell r="N301">
            <v>200</v>
          </cell>
        </row>
        <row r="302">
          <cell r="M302" t="str">
            <v>A20250407002622</v>
          </cell>
          <cell r="N302">
            <v>600</v>
          </cell>
        </row>
        <row r="303">
          <cell r="M303" t="str">
            <v>A20250408002803</v>
          </cell>
          <cell r="N303">
            <v>300</v>
          </cell>
        </row>
        <row r="304">
          <cell r="M304" t="str">
            <v>A20250412002443</v>
          </cell>
          <cell r="N304">
            <v>250</v>
          </cell>
        </row>
        <row r="305">
          <cell r="M305" t="str">
            <v>A20250330001230</v>
          </cell>
          <cell r="N305">
            <v>140</v>
          </cell>
        </row>
        <row r="306">
          <cell r="M306" t="str">
            <v>A20250409003254</v>
          </cell>
          <cell r="N306">
            <v>400</v>
          </cell>
        </row>
        <row r="307">
          <cell r="M307" t="str">
            <v>A20250409004018</v>
          </cell>
          <cell r="N307">
            <v>100</v>
          </cell>
        </row>
        <row r="308">
          <cell r="M308" t="str">
            <v>A20250413004090</v>
          </cell>
          <cell r="N308">
            <v>200</v>
          </cell>
        </row>
        <row r="309">
          <cell r="M309" t="str">
            <v>A20250411005990</v>
          </cell>
          <cell r="N309">
            <v>100</v>
          </cell>
        </row>
        <row r="310">
          <cell r="M310" t="str">
            <v>A20250405004322</v>
          </cell>
          <cell r="N310">
            <v>1200</v>
          </cell>
        </row>
        <row r="311">
          <cell r="M311" t="str">
            <v>A20250405004325</v>
          </cell>
          <cell r="N311">
            <v>600</v>
          </cell>
        </row>
        <row r="312">
          <cell r="M312" t="str">
            <v>A20250405004345</v>
          </cell>
          <cell r="N312">
            <v>700</v>
          </cell>
        </row>
        <row r="313">
          <cell r="M313" t="str">
            <v>A20250415001951</v>
          </cell>
          <cell r="N313">
            <v>80</v>
          </cell>
        </row>
        <row r="314">
          <cell r="M314" t="str">
            <v>A20250414002000</v>
          </cell>
          <cell r="N314">
            <v>150</v>
          </cell>
        </row>
        <row r="315">
          <cell r="M315" t="str">
            <v>A20250412001455</v>
          </cell>
          <cell r="N315">
            <v>200</v>
          </cell>
        </row>
        <row r="316">
          <cell r="M316" t="str">
            <v>A20250418005960</v>
          </cell>
          <cell r="N316">
            <v>343</v>
          </cell>
        </row>
        <row r="317">
          <cell r="M317" t="str">
            <v>A20250419003183</v>
          </cell>
          <cell r="N317">
            <v>680</v>
          </cell>
        </row>
        <row r="318">
          <cell r="M318" t="str">
            <v>A20250418003004</v>
          </cell>
          <cell r="N318">
            <v>200</v>
          </cell>
        </row>
        <row r="319">
          <cell r="M319" t="str">
            <v>A20250419003124</v>
          </cell>
          <cell r="N319">
            <v>200</v>
          </cell>
        </row>
        <row r="320">
          <cell r="M320" t="str">
            <v>A20250416002610</v>
          </cell>
          <cell r="N320">
            <v>150</v>
          </cell>
        </row>
        <row r="321">
          <cell r="M321" t="str">
            <v>A20250417001040</v>
          </cell>
          <cell r="N321">
            <v>200</v>
          </cell>
        </row>
        <row r="322">
          <cell r="M322" t="str">
            <v>A20250408005257</v>
          </cell>
          <cell r="N322">
            <v>200</v>
          </cell>
        </row>
        <row r="323">
          <cell r="M323" t="str">
            <v>A20250413004221</v>
          </cell>
          <cell r="N323">
            <v>200</v>
          </cell>
        </row>
        <row r="324">
          <cell r="M324" t="str">
            <v>A20250412003016</v>
          </cell>
          <cell r="N324">
            <v>200</v>
          </cell>
        </row>
        <row r="325">
          <cell r="M325" t="str">
            <v>A20250414004726</v>
          </cell>
          <cell r="N325">
            <v>400</v>
          </cell>
        </row>
        <row r="326">
          <cell r="M326" t="str">
            <v>A20250415000982</v>
          </cell>
          <cell r="N326">
            <v>500</v>
          </cell>
        </row>
        <row r="327">
          <cell r="M327" t="str">
            <v>A20250405001993</v>
          </cell>
          <cell r="N327">
            <v>50</v>
          </cell>
        </row>
        <row r="328">
          <cell r="M328" t="str">
            <v>A20250410002638</v>
          </cell>
          <cell r="N328">
            <v>150</v>
          </cell>
        </row>
        <row r="329">
          <cell r="M329" t="str">
            <v>A20250414002505</v>
          </cell>
          <cell r="N329">
            <v>100</v>
          </cell>
        </row>
        <row r="330">
          <cell r="M330" t="str">
            <v>A20250414004351</v>
          </cell>
          <cell r="N330">
            <v>150</v>
          </cell>
        </row>
        <row r="331">
          <cell r="M331" t="str">
            <v>A20250416003911</v>
          </cell>
          <cell r="N331">
            <v>50</v>
          </cell>
        </row>
        <row r="332">
          <cell r="M332" t="str">
            <v>A20250412003441</v>
          </cell>
          <cell r="N332">
            <v>300</v>
          </cell>
        </row>
        <row r="333">
          <cell r="M333" t="str">
            <v>A20250413002202</v>
          </cell>
          <cell r="N333">
            <v>200</v>
          </cell>
        </row>
        <row r="334">
          <cell r="M334" t="str">
            <v>A20250413002819</v>
          </cell>
          <cell r="N334">
            <v>300</v>
          </cell>
        </row>
        <row r="335">
          <cell r="M335" t="str">
            <v>A20250414003118</v>
          </cell>
          <cell r="N335">
            <v>300</v>
          </cell>
        </row>
        <row r="336">
          <cell r="M336" t="str">
            <v>A20250406002599</v>
          </cell>
          <cell r="N336">
            <v>350</v>
          </cell>
        </row>
        <row r="337">
          <cell r="M337" t="str">
            <v>A20250406002537</v>
          </cell>
          <cell r="N337">
            <v>400</v>
          </cell>
        </row>
        <row r="338">
          <cell r="M338" t="str">
            <v>A20250406001443</v>
          </cell>
          <cell r="N338">
            <v>500</v>
          </cell>
        </row>
        <row r="339">
          <cell r="M339" t="str">
            <v>A20250409005572</v>
          </cell>
          <cell r="N339">
            <v>200</v>
          </cell>
        </row>
        <row r="340">
          <cell r="M340" t="str">
            <v>A20250405000774</v>
          </cell>
          <cell r="N340">
            <v>350</v>
          </cell>
        </row>
        <row r="341">
          <cell r="M341" t="str">
            <v>A20250405002066</v>
          </cell>
          <cell r="N341">
            <v>500</v>
          </cell>
        </row>
        <row r="342">
          <cell r="M342" t="str">
            <v>A20250406000687</v>
          </cell>
          <cell r="N342">
            <v>350</v>
          </cell>
        </row>
        <row r="343">
          <cell r="M343" t="str">
            <v>A20250405002845</v>
          </cell>
          <cell r="N343">
            <v>188</v>
          </cell>
        </row>
        <row r="344">
          <cell r="M344" t="str">
            <v>A20250407000700</v>
          </cell>
          <cell r="N344">
            <v>200</v>
          </cell>
        </row>
        <row r="345">
          <cell r="M345" t="str">
            <v>A20250410003173</v>
          </cell>
          <cell r="N345">
            <v>300</v>
          </cell>
        </row>
        <row r="346">
          <cell r="M346" t="str">
            <v>A20250413001493</v>
          </cell>
          <cell r="N346">
            <v>400</v>
          </cell>
        </row>
        <row r="347">
          <cell r="M347" t="str">
            <v>A20250420002396</v>
          </cell>
          <cell r="N347">
            <v>180</v>
          </cell>
        </row>
        <row r="348">
          <cell r="M348" t="str">
            <v>A20250410000643</v>
          </cell>
          <cell r="N348">
            <v>200</v>
          </cell>
        </row>
        <row r="349">
          <cell r="M349" t="str">
            <v>A20250413003724</v>
          </cell>
          <cell r="N349">
            <v>180</v>
          </cell>
        </row>
        <row r="350">
          <cell r="M350" t="str">
            <v>A20250408003653</v>
          </cell>
          <cell r="N350">
            <v>180</v>
          </cell>
        </row>
        <row r="351">
          <cell r="M351" t="str">
            <v>A20250420005581</v>
          </cell>
          <cell r="N351">
            <v>200</v>
          </cell>
        </row>
        <row r="352">
          <cell r="M352" t="str">
            <v>A20250421001460</v>
          </cell>
          <cell r="N352">
            <v>200</v>
          </cell>
        </row>
        <row r="353">
          <cell r="M353" t="str">
            <v>A20250420003833</v>
          </cell>
          <cell r="N353">
            <v>260</v>
          </cell>
        </row>
        <row r="354">
          <cell r="M354" t="str">
            <v>A20250420003646</v>
          </cell>
          <cell r="N354">
            <v>100</v>
          </cell>
        </row>
        <row r="355">
          <cell r="M355" t="str">
            <v>A20250420006478</v>
          </cell>
          <cell r="N355">
            <v>400</v>
          </cell>
        </row>
        <row r="356">
          <cell r="M356" t="str">
            <v>A20250420005483</v>
          </cell>
          <cell r="N356">
            <v>300</v>
          </cell>
        </row>
        <row r="357">
          <cell r="M357" t="str">
            <v>XSDD250419024</v>
          </cell>
          <cell r="N357">
            <v>300</v>
          </cell>
        </row>
        <row r="358">
          <cell r="M358" t="str">
            <v>A20250413001819</v>
          </cell>
          <cell r="N358">
            <v>200</v>
          </cell>
        </row>
        <row r="359">
          <cell r="M359" t="str">
            <v>A20250421004441</v>
          </cell>
          <cell r="N359">
            <v>350</v>
          </cell>
        </row>
        <row r="360">
          <cell r="M360" t="str">
            <v>A20250416003550</v>
          </cell>
          <cell r="N360">
            <v>200</v>
          </cell>
        </row>
        <row r="361">
          <cell r="M361" t="str">
            <v>A20250418004675</v>
          </cell>
          <cell r="N361">
            <v>200</v>
          </cell>
        </row>
        <row r="362">
          <cell r="M362" t="str">
            <v>A20250417001077</v>
          </cell>
          <cell r="N362">
            <v>300</v>
          </cell>
        </row>
        <row r="363">
          <cell r="M363" t="str">
            <v>A20250421003006</v>
          </cell>
          <cell r="N363">
            <v>200</v>
          </cell>
        </row>
        <row r="364">
          <cell r="M364" t="str">
            <v>A20250424003245</v>
          </cell>
          <cell r="N364">
            <v>200</v>
          </cell>
        </row>
        <row r="365">
          <cell r="M365" t="str">
            <v>A20250424005823</v>
          </cell>
          <cell r="N365">
            <v>450</v>
          </cell>
        </row>
        <row r="366">
          <cell r="M366" t="str">
            <v>A20250427001288</v>
          </cell>
          <cell r="N366">
            <v>200</v>
          </cell>
        </row>
        <row r="367">
          <cell r="M367" t="str">
            <v>A20250426004987</v>
          </cell>
          <cell r="N367">
            <v>200</v>
          </cell>
        </row>
        <row r="368">
          <cell r="M368" t="str">
            <v>A20250427005924</v>
          </cell>
          <cell r="N368">
            <v>280</v>
          </cell>
        </row>
        <row r="369">
          <cell r="M369" t="str">
            <v>A20250423002248</v>
          </cell>
          <cell r="N369">
            <v>500</v>
          </cell>
        </row>
        <row r="370">
          <cell r="M370" t="str">
            <v>A20250417002909</v>
          </cell>
          <cell r="N370">
            <v>680</v>
          </cell>
        </row>
        <row r="371">
          <cell r="M371" t="str">
            <v>A20250305003895C</v>
          </cell>
          <cell r="N371">
            <v>700</v>
          </cell>
        </row>
        <row r="372">
          <cell r="M372" t="str">
            <v>A20250418004276</v>
          </cell>
          <cell r="N372">
            <v>300</v>
          </cell>
        </row>
        <row r="373">
          <cell r="M373" t="str">
            <v>A20250419003807</v>
          </cell>
          <cell r="N373">
            <v>380</v>
          </cell>
        </row>
        <row r="374">
          <cell r="M374" t="str">
            <v>A20250422002591</v>
          </cell>
          <cell r="N374">
            <v>200</v>
          </cell>
        </row>
        <row r="375">
          <cell r="M375" t="str">
            <v>A20250424004707</v>
          </cell>
          <cell r="N375">
            <v>100</v>
          </cell>
        </row>
        <row r="376">
          <cell r="M376" t="str">
            <v>A20250425002840</v>
          </cell>
          <cell r="N376">
            <v>200</v>
          </cell>
        </row>
        <row r="377">
          <cell r="M377" t="str">
            <v>A20250424002390</v>
          </cell>
          <cell r="N377">
            <v>500</v>
          </cell>
        </row>
        <row r="378">
          <cell r="M378" t="str">
            <v>A20250425002806</v>
          </cell>
          <cell r="N378">
            <v>200</v>
          </cell>
        </row>
        <row r="379">
          <cell r="M379" t="str">
            <v>A20250425001034</v>
          </cell>
          <cell r="N379">
            <v>200</v>
          </cell>
        </row>
        <row r="380">
          <cell r="M380" t="str">
            <v>A20250427002943</v>
          </cell>
          <cell r="N380">
            <v>200</v>
          </cell>
        </row>
        <row r="381">
          <cell r="M381" t="str">
            <v>A20250429004086</v>
          </cell>
          <cell r="N381">
            <v>400</v>
          </cell>
        </row>
        <row r="382">
          <cell r="M382" t="str">
            <v>A20250427006771</v>
          </cell>
          <cell r="N382">
            <v>250</v>
          </cell>
        </row>
        <row r="383">
          <cell r="M383" t="str">
            <v>A20250427006782</v>
          </cell>
          <cell r="N383">
            <v>250</v>
          </cell>
        </row>
        <row r="384">
          <cell r="M384" t="str">
            <v>A20250502001909</v>
          </cell>
          <cell r="N384">
            <v>500</v>
          </cell>
        </row>
        <row r="385">
          <cell r="M385" t="str">
            <v>A20250502001778</v>
          </cell>
          <cell r="N385">
            <v>150</v>
          </cell>
        </row>
        <row r="386">
          <cell r="M386" t="str">
            <v>A20250503006444</v>
          </cell>
          <cell r="N386">
            <v>500</v>
          </cell>
        </row>
        <row r="387">
          <cell r="M387" t="str">
            <v>A20250503005470</v>
          </cell>
          <cell r="N387">
            <v>200</v>
          </cell>
        </row>
        <row r="388">
          <cell r="M388" t="str">
            <v>A20250429005260</v>
          </cell>
          <cell r="N388">
            <v>200</v>
          </cell>
        </row>
        <row r="389">
          <cell r="M389" t="str">
            <v>A20250428005876</v>
          </cell>
          <cell r="N389">
            <v>200</v>
          </cell>
        </row>
        <row r="390">
          <cell r="M390" t="str">
            <v>A20250430002489</v>
          </cell>
          <cell r="N390">
            <v>150</v>
          </cell>
        </row>
        <row r="391">
          <cell r="M391" t="str">
            <v>A20250428004929</v>
          </cell>
          <cell r="N391">
            <v>100</v>
          </cell>
        </row>
        <row r="392">
          <cell r="M392" t="str">
            <v>A20250428003146</v>
          </cell>
          <cell r="N392">
            <v>100</v>
          </cell>
        </row>
        <row r="393">
          <cell r="M393" t="str">
            <v>A20250502008236</v>
          </cell>
          <cell r="N393">
            <v>500</v>
          </cell>
        </row>
        <row r="394">
          <cell r="M394" t="str">
            <v>A20250426004249</v>
          </cell>
          <cell r="N394">
            <v>550</v>
          </cell>
        </row>
        <row r="395">
          <cell r="M395" t="str">
            <v>A20250429005532</v>
          </cell>
          <cell r="N395">
            <v>100</v>
          </cell>
        </row>
        <row r="396">
          <cell r="M396" t="str">
            <v>A20250501010131</v>
          </cell>
          <cell r="N396">
            <v>200</v>
          </cell>
        </row>
        <row r="397">
          <cell r="M397" t="str">
            <v>A20250502001050</v>
          </cell>
          <cell r="N397">
            <v>200</v>
          </cell>
        </row>
        <row r="398">
          <cell r="M398" t="str">
            <v>A20250425004331</v>
          </cell>
          <cell r="N398">
            <v>150</v>
          </cell>
        </row>
        <row r="399">
          <cell r="M399" t="str">
            <v>A20250430002978</v>
          </cell>
          <cell r="N399">
            <v>300</v>
          </cell>
        </row>
        <row r="400">
          <cell r="M400" t="str">
            <v>A20250508001275</v>
          </cell>
          <cell r="N400">
            <v>350</v>
          </cell>
        </row>
        <row r="401">
          <cell r="M401" t="str">
            <v>A20250508003071</v>
          </cell>
          <cell r="N401">
            <v>280</v>
          </cell>
        </row>
        <row r="402">
          <cell r="M402" t="str">
            <v>A20250427004083</v>
          </cell>
          <cell r="N402">
            <v>200</v>
          </cell>
        </row>
        <row r="403">
          <cell r="M403" t="str">
            <v>A20250426002770</v>
          </cell>
          <cell r="N403">
            <v>300</v>
          </cell>
        </row>
        <row r="404">
          <cell r="M404" t="str">
            <v>A20250509001823</v>
          </cell>
          <cell r="N404">
            <v>430</v>
          </cell>
        </row>
        <row r="405">
          <cell r="M405" t="str">
            <v>A20250504002074</v>
          </cell>
          <cell r="N405">
            <v>100</v>
          </cell>
        </row>
        <row r="406">
          <cell r="M406" t="str">
            <v>A20250510000758</v>
          </cell>
          <cell r="N406">
            <v>300</v>
          </cell>
        </row>
        <row r="407">
          <cell r="M407" t="str">
            <v>A20250503006095</v>
          </cell>
          <cell r="N407">
            <v>195</v>
          </cell>
        </row>
        <row r="408">
          <cell r="M408" t="str">
            <v>A20250503006092</v>
          </cell>
          <cell r="N408">
            <v>255</v>
          </cell>
        </row>
        <row r="409">
          <cell r="M409" t="str">
            <v>A20250503005337</v>
          </cell>
          <cell r="N409">
            <v>200</v>
          </cell>
        </row>
        <row r="410">
          <cell r="M410" t="str">
            <v>A20250511004005</v>
          </cell>
          <cell r="N410">
            <v>100</v>
          </cell>
        </row>
        <row r="411">
          <cell r="M411" t="str">
            <v>A20250427000915</v>
          </cell>
          <cell r="N411">
            <v>300</v>
          </cell>
        </row>
        <row r="412">
          <cell r="M412" t="str">
            <v>A20250426004584</v>
          </cell>
          <cell r="N412">
            <v>100</v>
          </cell>
        </row>
        <row r="413">
          <cell r="M413" t="str">
            <v>A20250427001457</v>
          </cell>
          <cell r="N413">
            <v>330</v>
          </cell>
        </row>
        <row r="414">
          <cell r="M414" t="str">
            <v>A20250507001701</v>
          </cell>
          <cell r="N414">
            <v>600</v>
          </cell>
        </row>
        <row r="415">
          <cell r="M415" t="str">
            <v>A20250507000522</v>
          </cell>
          <cell r="N415">
            <v>100</v>
          </cell>
        </row>
        <row r="416">
          <cell r="M416" t="str">
            <v>A20250430004733</v>
          </cell>
          <cell r="N416">
            <v>330</v>
          </cell>
        </row>
        <row r="417">
          <cell r="M417" t="str">
            <v>A20250501005677</v>
          </cell>
          <cell r="N417">
            <v>400</v>
          </cell>
        </row>
        <row r="418">
          <cell r="M418" t="str">
            <v>A20250504006248</v>
          </cell>
          <cell r="N418">
            <v>260</v>
          </cell>
        </row>
        <row r="419">
          <cell r="M419" t="str">
            <v>A20250505001250</v>
          </cell>
          <cell r="N419">
            <v>400</v>
          </cell>
        </row>
        <row r="420">
          <cell r="M420" t="str">
            <v>A20250506002499</v>
          </cell>
          <cell r="N420">
            <v>500</v>
          </cell>
        </row>
        <row r="421">
          <cell r="M421" t="str">
            <v>A20250505002503</v>
          </cell>
          <cell r="N421">
            <v>500</v>
          </cell>
        </row>
        <row r="422">
          <cell r="M422" t="str">
            <v>A20250508002932</v>
          </cell>
          <cell r="N422">
            <v>100</v>
          </cell>
        </row>
        <row r="423">
          <cell r="M423" t="str">
            <v>A20250510001790</v>
          </cell>
          <cell r="N423">
            <v>150</v>
          </cell>
        </row>
        <row r="424">
          <cell r="M424" t="str">
            <v>A20250508000982</v>
          </cell>
          <cell r="N424">
            <v>200</v>
          </cell>
        </row>
        <row r="425">
          <cell r="M425" t="str">
            <v>A20250406000694</v>
          </cell>
          <cell r="N425">
            <v>500</v>
          </cell>
        </row>
        <row r="426">
          <cell r="M426" t="str">
            <v>A20250406000696</v>
          </cell>
          <cell r="N426">
            <v>500</v>
          </cell>
        </row>
        <row r="427">
          <cell r="M427" t="str">
            <v>A20250515002534</v>
          </cell>
          <cell r="N427">
            <v>600</v>
          </cell>
        </row>
        <row r="428">
          <cell r="M428" t="str">
            <v>A20250430003409</v>
          </cell>
          <cell r="N428">
            <v>270</v>
          </cell>
        </row>
        <row r="429">
          <cell r="M429" t="str">
            <v>A20250427002720</v>
          </cell>
          <cell r="N429">
            <v>300</v>
          </cell>
        </row>
        <row r="430">
          <cell r="M430" t="str">
            <v>A20250427004087</v>
          </cell>
          <cell r="N430">
            <v>180</v>
          </cell>
        </row>
        <row r="431">
          <cell r="M431" t="str">
            <v>A20250428001815</v>
          </cell>
          <cell r="N431">
            <v>400</v>
          </cell>
        </row>
        <row r="432">
          <cell r="M432" t="str">
            <v>A20250420001847</v>
          </cell>
          <cell r="N432">
            <v>250</v>
          </cell>
        </row>
        <row r="433">
          <cell r="M433" t="str">
            <v>A20250502002900</v>
          </cell>
          <cell r="N433">
            <v>300</v>
          </cell>
        </row>
        <row r="434">
          <cell r="M434" t="str">
            <v>A20250515003108</v>
          </cell>
          <cell r="N434">
            <v>160</v>
          </cell>
        </row>
        <row r="435">
          <cell r="M435" t="str">
            <v>A20250517005420</v>
          </cell>
          <cell r="N435">
            <v>440</v>
          </cell>
        </row>
        <row r="436">
          <cell r="M436" t="str">
            <v>A20250518001191</v>
          </cell>
          <cell r="N436">
            <v>600</v>
          </cell>
        </row>
        <row r="437">
          <cell r="M437" t="str">
            <v>A20250518003541</v>
          </cell>
          <cell r="N437">
            <v>600</v>
          </cell>
        </row>
        <row r="438">
          <cell r="M438" t="str">
            <v>A20250518002425</v>
          </cell>
          <cell r="N438">
            <v>500</v>
          </cell>
        </row>
        <row r="439">
          <cell r="M439" t="str">
            <v>A20250511001963</v>
          </cell>
          <cell r="N439">
            <v>600</v>
          </cell>
        </row>
        <row r="440">
          <cell r="M440" t="str">
            <v>A20250512001404</v>
          </cell>
          <cell r="N440">
            <v>100</v>
          </cell>
        </row>
        <row r="441">
          <cell r="M441" t="str">
            <v>A20250511000935</v>
          </cell>
          <cell r="N441">
            <v>250</v>
          </cell>
        </row>
        <row r="442">
          <cell r="M442" t="str">
            <v>A20250511002677</v>
          </cell>
          <cell r="N442">
            <v>200</v>
          </cell>
        </row>
        <row r="443">
          <cell r="M443" t="str">
            <v>A20250508002422</v>
          </cell>
          <cell r="N443">
            <v>280</v>
          </cell>
        </row>
        <row r="444">
          <cell r="M444" t="str">
            <v>A20250517001297</v>
          </cell>
          <cell r="N444">
            <v>300</v>
          </cell>
        </row>
        <row r="445">
          <cell r="M445" t="str">
            <v>A20250518003485</v>
          </cell>
          <cell r="N445">
            <v>500</v>
          </cell>
        </row>
        <row r="446">
          <cell r="M446" t="str">
            <v>A20250518005846</v>
          </cell>
          <cell r="N446">
            <v>200</v>
          </cell>
        </row>
        <row r="447">
          <cell r="M447" t="str">
            <v>A20250513000929</v>
          </cell>
          <cell r="N447">
            <v>600</v>
          </cell>
        </row>
        <row r="448">
          <cell r="M448" t="str">
            <v>A20250513004388</v>
          </cell>
          <cell r="N448">
            <v>446</v>
          </cell>
        </row>
        <row r="449">
          <cell r="M449" t="str">
            <v>A20250514003168</v>
          </cell>
          <cell r="N449">
            <v>100</v>
          </cell>
        </row>
        <row r="450">
          <cell r="M450" t="str">
            <v>A20250514003771</v>
          </cell>
          <cell r="N450">
            <v>400</v>
          </cell>
        </row>
        <row r="451">
          <cell r="M451" t="str">
            <v>A20250518000717</v>
          </cell>
          <cell r="N451">
            <v>100</v>
          </cell>
        </row>
        <row r="452">
          <cell r="M452" t="str">
            <v>A20250515003146</v>
          </cell>
          <cell r="N452">
            <v>150</v>
          </cell>
        </row>
        <row r="453">
          <cell r="M453" t="str">
            <v>A20250514003833</v>
          </cell>
          <cell r="N453">
            <v>400</v>
          </cell>
        </row>
        <row r="454">
          <cell r="M454" t="str">
            <v>A20250515004416</v>
          </cell>
          <cell r="N454">
            <v>300</v>
          </cell>
        </row>
        <row r="455">
          <cell r="M455" t="str">
            <v>A20250517002914</v>
          </cell>
          <cell r="N455">
            <v>200</v>
          </cell>
        </row>
        <row r="456">
          <cell r="M456" t="str">
            <v>A20250512001681</v>
          </cell>
          <cell r="N456">
            <v>120</v>
          </cell>
        </row>
        <row r="457">
          <cell r="M457" t="str">
            <v>A20250513004926</v>
          </cell>
          <cell r="N457">
            <v>100</v>
          </cell>
        </row>
        <row r="458">
          <cell r="M458" t="str">
            <v>A20250510001594</v>
          </cell>
          <cell r="N458">
            <v>200</v>
          </cell>
        </row>
        <row r="459">
          <cell r="M459" t="str">
            <v>A20250515001809</v>
          </cell>
          <cell r="N459">
            <v>200</v>
          </cell>
        </row>
        <row r="460">
          <cell r="M460" t="str">
            <v>A20250503000882</v>
          </cell>
          <cell r="N460">
            <v>250</v>
          </cell>
        </row>
        <row r="461">
          <cell r="M461" t="str">
            <v>A20250507001880</v>
          </cell>
          <cell r="N461">
            <v>300</v>
          </cell>
        </row>
        <row r="462">
          <cell r="M462" t="str">
            <v>A20250510000778</v>
          </cell>
          <cell r="N462">
            <v>480</v>
          </cell>
        </row>
        <row r="463">
          <cell r="M463" t="str">
            <v>A20250507005442</v>
          </cell>
          <cell r="N463">
            <v>150</v>
          </cell>
        </row>
        <row r="464">
          <cell r="M464" t="str">
            <v>A20250505004116</v>
          </cell>
          <cell r="N464">
            <v>200</v>
          </cell>
        </row>
        <row r="465">
          <cell r="M465" t="str">
            <v>A20250511001247</v>
          </cell>
          <cell r="N465">
            <v>100</v>
          </cell>
        </row>
        <row r="466">
          <cell r="M466" t="str">
            <v>A20250512002393</v>
          </cell>
          <cell r="N466">
            <v>130</v>
          </cell>
        </row>
        <row r="467">
          <cell r="M467" t="str">
            <v>A20250520006792</v>
          </cell>
          <cell r="N467">
            <v>220</v>
          </cell>
        </row>
        <row r="468">
          <cell r="M468" t="str">
            <v>A20250517001878</v>
          </cell>
          <cell r="N468">
            <v>900</v>
          </cell>
        </row>
        <row r="469">
          <cell r="M469" t="str">
            <v>A20250521002829</v>
          </cell>
          <cell r="N469">
            <v>100</v>
          </cell>
        </row>
        <row r="470">
          <cell r="M470" t="str">
            <v>A20250505004389/A20250505004472</v>
          </cell>
          <cell r="N470">
            <v>100</v>
          </cell>
        </row>
        <row r="471">
          <cell r="M471" t="str">
            <v>A20250519001035</v>
          </cell>
          <cell r="N471">
            <v>300</v>
          </cell>
        </row>
        <row r="472">
          <cell r="M472" t="str">
            <v>A20250522001489</v>
          </cell>
          <cell r="N472">
            <v>300</v>
          </cell>
        </row>
        <row r="473">
          <cell r="M473" t="str">
            <v>A20250525001087</v>
          </cell>
          <cell r="N473">
            <v>370</v>
          </cell>
        </row>
        <row r="474">
          <cell r="M474" t="str">
            <v>A20250523001062</v>
          </cell>
          <cell r="N474">
            <v>200</v>
          </cell>
        </row>
        <row r="475">
          <cell r="M475" t="str">
            <v>A20250523003389</v>
          </cell>
          <cell r="N475">
            <v>160</v>
          </cell>
        </row>
        <row r="476">
          <cell r="M476" t="str">
            <v>A20250523005549</v>
          </cell>
          <cell r="N476">
            <v>200</v>
          </cell>
        </row>
        <row r="477">
          <cell r="M477" t="str">
            <v>A20250524004282</v>
          </cell>
          <cell r="N477">
            <v>150</v>
          </cell>
        </row>
        <row r="478">
          <cell r="M478" t="str">
            <v>A20250521004213</v>
          </cell>
          <cell r="N478">
            <v>500</v>
          </cell>
        </row>
        <row r="479">
          <cell r="M479" t="str">
            <v>A20250520006794</v>
          </cell>
          <cell r="N479">
            <v>140</v>
          </cell>
        </row>
        <row r="480">
          <cell r="M480" t="str">
            <v>A20250518004218</v>
          </cell>
          <cell r="N480">
            <v>140</v>
          </cell>
        </row>
        <row r="481">
          <cell r="M481" t="str">
            <v>A20250518007861</v>
          </cell>
          <cell r="N481">
            <v>100</v>
          </cell>
        </row>
        <row r="482">
          <cell r="M482" t="str">
            <v>A20250518003419</v>
          </cell>
          <cell r="N482">
            <v>140</v>
          </cell>
        </row>
        <row r="483">
          <cell r="M483" t="str">
            <v>A20250518002721</v>
          </cell>
          <cell r="N483">
            <v>100</v>
          </cell>
        </row>
        <row r="484">
          <cell r="M484" t="str">
            <v>A20250524005251</v>
          </cell>
          <cell r="N484">
            <v>200</v>
          </cell>
        </row>
        <row r="485">
          <cell r="M485" t="str">
            <v>A20250527001880</v>
          </cell>
          <cell r="N485">
            <v>140</v>
          </cell>
        </row>
        <row r="486">
          <cell r="M486" t="str">
            <v>A20250522002859</v>
          </cell>
          <cell r="N486">
            <v>100</v>
          </cell>
        </row>
        <row r="487">
          <cell r="M487" t="str">
            <v>A20250520006843</v>
          </cell>
          <cell r="N487">
            <v>200</v>
          </cell>
        </row>
        <row r="488">
          <cell r="M488" t="str">
            <v>A20250521002242</v>
          </cell>
          <cell r="N488">
            <v>300</v>
          </cell>
        </row>
        <row r="489">
          <cell r="M489" t="str">
            <v>A20250519000820</v>
          </cell>
          <cell r="N489">
            <v>850</v>
          </cell>
        </row>
        <row r="490">
          <cell r="M490" t="str">
            <v>A20250519005843</v>
          </cell>
          <cell r="N490">
            <v>400</v>
          </cell>
        </row>
        <row r="491">
          <cell r="M491" t="str">
            <v>A20250520005296</v>
          </cell>
          <cell r="N491">
            <v>100</v>
          </cell>
        </row>
        <row r="492">
          <cell r="M492" t="str">
            <v>A20250522001888</v>
          </cell>
          <cell r="N492">
            <v>500</v>
          </cell>
        </row>
        <row r="493">
          <cell r="M493" t="str">
            <v>A20250526003768</v>
          </cell>
          <cell r="N493">
            <v>50</v>
          </cell>
        </row>
        <row r="494">
          <cell r="M494" t="str">
            <v>A20250526001003</v>
          </cell>
          <cell r="N494">
            <v>270</v>
          </cell>
        </row>
        <row r="495">
          <cell r="M495" t="str">
            <v>A20250529003401</v>
          </cell>
          <cell r="N495">
            <v>450</v>
          </cell>
        </row>
        <row r="496">
          <cell r="M496" t="str">
            <v>A20250525002223</v>
          </cell>
          <cell r="N496">
            <v>500</v>
          </cell>
        </row>
        <row r="497">
          <cell r="M497" t="str">
            <v>A20250519002406</v>
          </cell>
          <cell r="N497">
            <v>500</v>
          </cell>
        </row>
        <row r="498">
          <cell r="M498" t="str">
            <v>A20250523002984</v>
          </cell>
          <cell r="N498">
            <v>300</v>
          </cell>
        </row>
        <row r="499">
          <cell r="M499" t="str">
            <v>A20250520003724</v>
          </cell>
          <cell r="N499">
            <v>200</v>
          </cell>
        </row>
        <row r="500">
          <cell r="M500" t="str">
            <v>A20250602001560</v>
          </cell>
          <cell r="N500">
            <v>400</v>
          </cell>
        </row>
        <row r="501">
          <cell r="M501" t="str">
            <v>A20250519003635</v>
          </cell>
          <cell r="N501">
            <v>150</v>
          </cell>
        </row>
        <row r="502">
          <cell r="M502" t="str">
            <v>A20250526002732</v>
          </cell>
          <cell r="N502">
            <v>300</v>
          </cell>
        </row>
        <row r="503">
          <cell r="M503" t="str">
            <v>A20250527003485</v>
          </cell>
          <cell r="N503">
            <v>200</v>
          </cell>
        </row>
        <row r="504">
          <cell r="M504" t="str">
            <v>A20250601001028</v>
          </cell>
          <cell r="N504">
            <v>300</v>
          </cell>
        </row>
        <row r="505">
          <cell r="M505" t="str">
            <v>A20250528001985</v>
          </cell>
          <cell r="N505">
            <v>250</v>
          </cell>
        </row>
        <row r="506">
          <cell r="M506" t="str">
            <v>A2025052602115</v>
          </cell>
          <cell r="N506">
            <v>250</v>
          </cell>
        </row>
        <row r="507">
          <cell r="M507" t="str">
            <v>A20250529003102</v>
          </cell>
          <cell r="N507">
            <v>500</v>
          </cell>
        </row>
        <row r="508">
          <cell r="M508" t="str">
            <v>A20250527002551</v>
          </cell>
          <cell r="N508">
            <v>330</v>
          </cell>
        </row>
        <row r="509">
          <cell r="M509" t="str">
            <v>A20250526003606</v>
          </cell>
          <cell r="N509">
            <v>200</v>
          </cell>
        </row>
        <row r="510">
          <cell r="M510" t="str">
            <v>A20250518001013</v>
          </cell>
          <cell r="N510">
            <v>100</v>
          </cell>
        </row>
        <row r="511">
          <cell r="M511" t="str">
            <v>A20250423002809</v>
          </cell>
          <cell r="N511">
            <v>200</v>
          </cell>
        </row>
        <row r="512">
          <cell r="M512" t="str">
            <v>A20250608006258</v>
          </cell>
          <cell r="N512">
            <v>500</v>
          </cell>
        </row>
        <row r="513">
          <cell r="M513" t="str">
            <v>A20250608006581</v>
          </cell>
          <cell r="N513">
            <v>300</v>
          </cell>
        </row>
        <row r="514">
          <cell r="M514" t="str">
            <v>A20250527002729</v>
          </cell>
          <cell r="N514">
            <v>500</v>
          </cell>
        </row>
        <row r="515">
          <cell r="M515" t="str">
            <v>A20250528001848</v>
          </cell>
          <cell r="N515">
            <v>500</v>
          </cell>
        </row>
        <row r="516">
          <cell r="M516" t="str">
            <v>A20250528001788</v>
          </cell>
          <cell r="N516">
            <v>246</v>
          </cell>
        </row>
        <row r="517">
          <cell r="M517" t="str">
            <v>A20250529004036</v>
          </cell>
          <cell r="N517">
            <v>500</v>
          </cell>
        </row>
        <row r="518">
          <cell r="M518" t="str">
            <v>A20250530002760</v>
          </cell>
          <cell r="N518">
            <v>400</v>
          </cell>
        </row>
        <row r="519">
          <cell r="M519" t="str">
            <v>A20250531004306</v>
          </cell>
          <cell r="N519">
            <v>258</v>
          </cell>
        </row>
        <row r="520">
          <cell r="M520" t="str">
            <v>A20250601005684</v>
          </cell>
          <cell r="N520">
            <v>436</v>
          </cell>
        </row>
        <row r="521">
          <cell r="M521" t="str">
            <v>A20250602001907</v>
          </cell>
          <cell r="N521">
            <v>600</v>
          </cell>
        </row>
        <row r="522">
          <cell r="M522" t="str">
            <v>A20250602003305</v>
          </cell>
          <cell r="N522">
            <v>250</v>
          </cell>
        </row>
        <row r="523">
          <cell r="M523" t="str">
            <v>A20250603002441</v>
          </cell>
          <cell r="N523">
            <v>500</v>
          </cell>
        </row>
        <row r="524">
          <cell r="M524" t="str">
            <v>A20250606004848</v>
          </cell>
          <cell r="N524">
            <v>350</v>
          </cell>
        </row>
        <row r="525">
          <cell r="M525" t="str">
            <v>A20250607008499</v>
          </cell>
          <cell r="N525">
            <v>250</v>
          </cell>
        </row>
        <row r="526">
          <cell r="M526" t="str">
            <v>A20250607008524</v>
          </cell>
          <cell r="N526">
            <v>450</v>
          </cell>
        </row>
        <row r="527">
          <cell r="M527" t="str">
            <v>A20250608002540</v>
          </cell>
          <cell r="N527">
            <v>1000</v>
          </cell>
        </row>
        <row r="528">
          <cell r="M528" t="str">
            <v>A20250609001245</v>
          </cell>
          <cell r="N528">
            <v>700</v>
          </cell>
        </row>
        <row r="529">
          <cell r="M529" t="str">
            <v>A20250610002464</v>
          </cell>
          <cell r="N529">
            <v>100</v>
          </cell>
        </row>
        <row r="530">
          <cell r="M530" t="str">
            <v>A20250615003462</v>
          </cell>
          <cell r="N530">
            <v>450</v>
          </cell>
        </row>
        <row r="531">
          <cell r="M531" t="str">
            <v>A20250616007408</v>
          </cell>
          <cell r="N531">
            <v>300</v>
          </cell>
        </row>
        <row r="532">
          <cell r="M532" t="str">
            <v>A20250610001067</v>
          </cell>
          <cell r="N532">
            <v>58</v>
          </cell>
        </row>
        <row r="533">
          <cell r="M533" t="str">
            <v>A20250611004701</v>
          </cell>
          <cell r="N533">
            <v>600</v>
          </cell>
        </row>
        <row r="534">
          <cell r="M534" t="str">
            <v>A20250611004590</v>
          </cell>
          <cell r="N534">
            <v>400</v>
          </cell>
        </row>
        <row r="535">
          <cell r="M535" t="str">
            <v>A20250612002899</v>
          </cell>
          <cell r="N535">
            <v>100</v>
          </cell>
        </row>
        <row r="536">
          <cell r="M536" t="str">
            <v>A20250613002399</v>
          </cell>
          <cell r="N536">
            <v>260</v>
          </cell>
        </row>
        <row r="537">
          <cell r="M537" t="str">
            <v>A20250604001176</v>
          </cell>
          <cell r="N537">
            <v>600</v>
          </cell>
        </row>
        <row r="538">
          <cell r="M538" t="str">
            <v>A20250605002908</v>
          </cell>
          <cell r="N538">
            <v>550</v>
          </cell>
        </row>
        <row r="539">
          <cell r="M539" t="str">
            <v>A20250605003262</v>
          </cell>
          <cell r="N539">
            <v>550</v>
          </cell>
        </row>
        <row r="540">
          <cell r="M540" t="str">
            <v>A20250606006605</v>
          </cell>
          <cell r="N540">
            <v>450</v>
          </cell>
        </row>
        <row r="541">
          <cell r="M541" t="str">
            <v>A20250614001297</v>
          </cell>
          <cell r="N541">
            <v>300</v>
          </cell>
        </row>
        <row r="542">
          <cell r="M542" t="str">
            <v>A20250614003689</v>
          </cell>
          <cell r="N542">
            <v>200</v>
          </cell>
        </row>
        <row r="543">
          <cell r="M543" t="str">
            <v>A20250614001383</v>
          </cell>
          <cell r="N543">
            <v>100</v>
          </cell>
        </row>
        <row r="544">
          <cell r="M544" t="str">
            <v>A20250614001208</v>
          </cell>
          <cell r="N544">
            <v>600</v>
          </cell>
        </row>
        <row r="545">
          <cell r="M545" t="str">
            <v>A20250615003442</v>
          </cell>
          <cell r="N545">
            <v>560</v>
          </cell>
        </row>
        <row r="546">
          <cell r="M546" t="str">
            <v>A20250617003514</v>
          </cell>
          <cell r="N546">
            <v>400</v>
          </cell>
        </row>
        <row r="547">
          <cell r="M547" t="str">
            <v>A20250618005218</v>
          </cell>
          <cell r="N547">
            <v>500</v>
          </cell>
        </row>
        <row r="548">
          <cell r="M548" t="str">
            <v>A20250601003778</v>
          </cell>
          <cell r="N548">
            <v>380</v>
          </cell>
        </row>
        <row r="549">
          <cell r="M549" t="str">
            <v>A20250604002174</v>
          </cell>
          <cell r="N549">
            <v>550</v>
          </cell>
        </row>
        <row r="550">
          <cell r="M550" t="str">
            <v>A20250606004761</v>
          </cell>
          <cell r="N550">
            <v>100</v>
          </cell>
        </row>
        <row r="551">
          <cell r="M551" t="str">
            <v>A20250608002574</v>
          </cell>
          <cell r="N551">
            <v>280</v>
          </cell>
        </row>
        <row r="552">
          <cell r="M552" t="str">
            <v>A20250607007284</v>
          </cell>
          <cell r="N552">
            <v>350</v>
          </cell>
        </row>
        <row r="553">
          <cell r="M553" t="str">
            <v>A20250607007293</v>
          </cell>
          <cell r="N553">
            <v>250</v>
          </cell>
        </row>
        <row r="554">
          <cell r="M554" t="str">
            <v>A20250608004909</v>
          </cell>
          <cell r="N554">
            <v>400</v>
          </cell>
        </row>
        <row r="555">
          <cell r="M555" t="str">
            <v>A20250608006174</v>
          </cell>
          <cell r="N555">
            <v>200</v>
          </cell>
        </row>
        <row r="556">
          <cell r="M556" t="str">
            <v>A20250608006244</v>
          </cell>
          <cell r="N556">
            <v>200</v>
          </cell>
        </row>
        <row r="557">
          <cell r="M557" t="str">
            <v>A20250607006540</v>
          </cell>
          <cell r="N557">
            <v>100</v>
          </cell>
        </row>
        <row r="558">
          <cell r="M558" t="str">
            <v>A20250607004211</v>
          </cell>
          <cell r="N558">
            <v>130</v>
          </cell>
        </row>
        <row r="559">
          <cell r="M559" t="str">
            <v>A20250601002353</v>
          </cell>
          <cell r="N559">
            <v>500</v>
          </cell>
        </row>
        <row r="560">
          <cell r="M560" t="str">
            <v>A20250601002712</v>
          </cell>
          <cell r="N560">
            <v>200</v>
          </cell>
        </row>
        <row r="561">
          <cell r="M561" t="str">
            <v>A20250527004358</v>
          </cell>
          <cell r="N561">
            <v>200</v>
          </cell>
        </row>
        <row r="562">
          <cell r="M562" t="str">
            <v>A20250531001608</v>
          </cell>
          <cell r="N562">
            <v>160</v>
          </cell>
        </row>
        <row r="563">
          <cell r="M563" t="str">
            <v>A20250609002449</v>
          </cell>
          <cell r="N563">
            <v>200</v>
          </cell>
        </row>
        <row r="564">
          <cell r="M564" t="str">
            <v>A20250610002734</v>
          </cell>
          <cell r="N564">
            <v>150</v>
          </cell>
        </row>
        <row r="565">
          <cell r="M565" t="str">
            <v>A20250604005813</v>
          </cell>
          <cell r="N565">
            <v>200</v>
          </cell>
        </row>
        <row r="566">
          <cell r="M566" t="str">
            <v>A20250605007068</v>
          </cell>
          <cell r="N566">
            <v>200</v>
          </cell>
        </row>
        <row r="567">
          <cell r="M567" t="str">
            <v>A20250601006287</v>
          </cell>
          <cell r="N567">
            <v>100</v>
          </cell>
        </row>
        <row r="568">
          <cell r="M568" t="str">
            <v>A20250601006462</v>
          </cell>
          <cell r="N568">
            <v>400</v>
          </cell>
        </row>
        <row r="569">
          <cell r="M569" t="str">
            <v>A20250531003297</v>
          </cell>
          <cell r="N569">
            <v>500</v>
          </cell>
        </row>
        <row r="570">
          <cell r="M570" t="str">
            <v>A20250530000840</v>
          </cell>
          <cell r="N570">
            <v>250</v>
          </cell>
        </row>
        <row r="571">
          <cell r="M571" t="str">
            <v>A20250608002617</v>
          </cell>
          <cell r="N571">
            <v>150</v>
          </cell>
        </row>
        <row r="572">
          <cell r="M572" t="str">
            <v>A20250611000105</v>
          </cell>
          <cell r="N572">
            <v>200</v>
          </cell>
        </row>
        <row r="573">
          <cell r="M573" t="str">
            <v>A20250611000107</v>
          </cell>
          <cell r="N573">
            <v>100</v>
          </cell>
        </row>
        <row r="574">
          <cell r="M574" t="str">
            <v>A20250608003145</v>
          </cell>
          <cell r="N574">
            <v>200</v>
          </cell>
        </row>
        <row r="575">
          <cell r="M575" t="str">
            <v>A20250609003991</v>
          </cell>
          <cell r="N575">
            <v>200</v>
          </cell>
        </row>
        <row r="576">
          <cell r="M576" t="str">
            <v>A20250603003731</v>
          </cell>
          <cell r="N576">
            <v>200</v>
          </cell>
        </row>
        <row r="577">
          <cell r="M577" t="str">
            <v>A20250604002193</v>
          </cell>
          <cell r="N577">
            <v>200</v>
          </cell>
        </row>
        <row r="578">
          <cell r="M578" t="str">
            <v>A20250609005132</v>
          </cell>
          <cell r="N578">
            <v>100</v>
          </cell>
        </row>
        <row r="579">
          <cell r="M579" t="str">
            <v>A20250610006316</v>
          </cell>
          <cell r="N579">
            <v>300</v>
          </cell>
        </row>
        <row r="580">
          <cell r="M580" t="str">
            <v>A20250605003127</v>
          </cell>
          <cell r="N580">
            <v>200</v>
          </cell>
        </row>
        <row r="581">
          <cell r="M581" t="str">
            <v>A20250606007151</v>
          </cell>
          <cell r="N581">
            <v>200</v>
          </cell>
        </row>
        <row r="582">
          <cell r="M582" t="str">
            <v>A20250601003833</v>
          </cell>
          <cell r="N582">
            <v>100</v>
          </cell>
        </row>
        <row r="583">
          <cell r="M583" t="str">
            <v>A20250601004568</v>
          </cell>
          <cell r="N583">
            <v>200</v>
          </cell>
        </row>
        <row r="584">
          <cell r="M584" t="str">
            <v>A20250602002414</v>
          </cell>
          <cell r="N584">
            <v>200</v>
          </cell>
        </row>
        <row r="585">
          <cell r="M585" t="str">
            <v>A20250602006315</v>
          </cell>
          <cell r="N585">
            <v>100</v>
          </cell>
        </row>
        <row r="586">
          <cell r="M586" t="str">
            <v>A20250530005807</v>
          </cell>
          <cell r="N586">
            <v>500</v>
          </cell>
        </row>
        <row r="587">
          <cell r="M587" t="str">
            <v>A20250606007100</v>
          </cell>
          <cell r="N587">
            <v>280</v>
          </cell>
        </row>
        <row r="588">
          <cell r="M588" t="str">
            <v>A20250608005503</v>
          </cell>
          <cell r="N588">
            <v>500</v>
          </cell>
        </row>
        <row r="589">
          <cell r="M589" t="str">
            <v>A20250606008301</v>
          </cell>
          <cell r="N589">
            <v>100</v>
          </cell>
        </row>
        <row r="590">
          <cell r="M590" t="str">
            <v>A20250608001327</v>
          </cell>
          <cell r="N590">
            <v>300</v>
          </cell>
        </row>
        <row r="591">
          <cell r="M591" t="str">
            <v>A20250608008571</v>
          </cell>
          <cell r="N591">
            <v>150</v>
          </cell>
        </row>
        <row r="592">
          <cell r="M592" t="str">
            <v>A20250610002044</v>
          </cell>
          <cell r="N592">
            <v>200</v>
          </cell>
        </row>
        <row r="593">
          <cell r="M593" t="str">
            <v>A20250618008000</v>
          </cell>
          <cell r="N593">
            <v>190</v>
          </cell>
        </row>
        <row r="594">
          <cell r="M594" t="str">
            <v>A20250618008276</v>
          </cell>
          <cell r="N594">
            <v>550</v>
          </cell>
        </row>
        <row r="595">
          <cell r="M595" t="str">
            <v>A20250621002683</v>
          </cell>
          <cell r="N595">
            <v>250</v>
          </cell>
        </row>
        <row r="596">
          <cell r="M596" t="str">
            <v>A20250618006848</v>
          </cell>
          <cell r="N596">
            <v>350</v>
          </cell>
        </row>
        <row r="597">
          <cell r="M597" t="str">
            <v>A20250605001743</v>
          </cell>
          <cell r="N597">
            <v>350</v>
          </cell>
        </row>
        <row r="598">
          <cell r="M598" t="str">
            <v>A20250605002441</v>
          </cell>
          <cell r="N598">
            <v>350</v>
          </cell>
        </row>
        <row r="599">
          <cell r="M599" t="str">
            <v>A20250608005822</v>
          </cell>
          <cell r="N599">
            <v>450</v>
          </cell>
        </row>
        <row r="600">
          <cell r="M600" t="str">
            <v>A20250618003969</v>
          </cell>
          <cell r="N600">
            <v>50</v>
          </cell>
        </row>
        <row r="601">
          <cell r="M601" t="str">
            <v>A20250618004001</v>
          </cell>
          <cell r="N601">
            <v>50</v>
          </cell>
        </row>
        <row r="602">
          <cell r="M602" t="str">
            <v>A20250616009526</v>
          </cell>
          <cell r="N602">
            <v>200</v>
          </cell>
        </row>
        <row r="603">
          <cell r="M603" t="str">
            <v>A20250502002663</v>
          </cell>
          <cell r="N603">
            <v>150</v>
          </cell>
        </row>
        <row r="604">
          <cell r="M604" t="str">
            <v>A20250620002665</v>
          </cell>
          <cell r="N604">
            <v>500</v>
          </cell>
        </row>
        <row r="605">
          <cell r="M605" t="str">
            <v>A20250620002672</v>
          </cell>
          <cell r="N605">
            <v>200</v>
          </cell>
        </row>
        <row r="606">
          <cell r="M606" t="str">
            <v>A20250618008321</v>
          </cell>
          <cell r="N606">
            <v>200</v>
          </cell>
        </row>
        <row r="607">
          <cell r="M607" t="str">
            <v>A20250620000392</v>
          </cell>
          <cell r="N607">
            <v>200</v>
          </cell>
        </row>
        <row r="608">
          <cell r="M608" t="str">
            <v>A20250616005493</v>
          </cell>
          <cell r="N608">
            <v>200</v>
          </cell>
        </row>
        <row r="609">
          <cell r="M609" t="str">
            <v>A20250616002173</v>
          </cell>
          <cell r="N609">
            <v>150</v>
          </cell>
        </row>
        <row r="610">
          <cell r="M610" t="str">
            <v>A20250613001047</v>
          </cell>
          <cell r="N610">
            <v>200</v>
          </cell>
        </row>
        <row r="611">
          <cell r="M611" t="str">
            <v>A20250614005852</v>
          </cell>
          <cell r="N611">
            <v>300</v>
          </cell>
        </row>
        <row r="612">
          <cell r="M612" t="str">
            <v>A20250611006158</v>
          </cell>
          <cell r="N612">
            <v>200</v>
          </cell>
        </row>
        <row r="613">
          <cell r="M613" t="str">
            <v>A20250611006420</v>
          </cell>
          <cell r="N613">
            <v>200</v>
          </cell>
        </row>
        <row r="614">
          <cell r="M614" t="str">
            <v>A20250612003147</v>
          </cell>
          <cell r="N614">
            <v>500</v>
          </cell>
        </row>
        <row r="615">
          <cell r="M615" t="str">
            <v>A20250612006093</v>
          </cell>
          <cell r="N615">
            <v>170</v>
          </cell>
        </row>
        <row r="616">
          <cell r="M616" t="str">
            <v>A20250613005103</v>
          </cell>
          <cell r="N616">
            <v>50</v>
          </cell>
        </row>
        <row r="617">
          <cell r="M617" t="str">
            <v>A20250613005023</v>
          </cell>
          <cell r="N617">
            <v>200</v>
          </cell>
        </row>
        <row r="618">
          <cell r="M618" t="str">
            <v>A20250613005280</v>
          </cell>
          <cell r="N618">
            <v>300</v>
          </cell>
        </row>
        <row r="619">
          <cell r="M619" t="str">
            <v>A20250614000747</v>
          </cell>
          <cell r="N619">
            <v>100</v>
          </cell>
        </row>
        <row r="620">
          <cell r="M620" t="str">
            <v>A20250619005700</v>
          </cell>
          <cell r="N620">
            <v>100</v>
          </cell>
        </row>
        <row r="621">
          <cell r="M621" t="str">
            <v>A20250615001878</v>
          </cell>
          <cell r="N621">
            <v>100</v>
          </cell>
        </row>
        <row r="622">
          <cell r="M622" t="str">
            <v>A20250612005052</v>
          </cell>
          <cell r="N622">
            <v>100</v>
          </cell>
        </row>
        <row r="623">
          <cell r="M623" t="str">
            <v>A20250415005680</v>
          </cell>
          <cell r="N623">
            <v>100</v>
          </cell>
        </row>
        <row r="624">
          <cell r="M624" t="str">
            <v>A20250607004992</v>
          </cell>
          <cell r="N624">
            <v>400</v>
          </cell>
        </row>
        <row r="625">
          <cell r="M625" t="str">
            <v>A20250615002652</v>
          </cell>
          <cell r="N625">
            <v>50</v>
          </cell>
        </row>
        <row r="626">
          <cell r="M626" t="str">
            <v>A20250601003077</v>
          </cell>
          <cell r="N626">
            <v>550</v>
          </cell>
        </row>
        <row r="627">
          <cell r="M627" t="str">
            <v>A20250618004449</v>
          </cell>
          <cell r="N627">
            <v>200</v>
          </cell>
        </row>
        <row r="628">
          <cell r="M628" t="str">
            <v>A20250623002100</v>
          </cell>
          <cell r="N628">
            <v>200</v>
          </cell>
        </row>
        <row r="629">
          <cell r="M629" t="str">
            <v>A20250607002191</v>
          </cell>
          <cell r="N629">
            <v>200</v>
          </cell>
        </row>
        <row r="630">
          <cell r="M630" t="str">
            <v>A20250623002380</v>
          </cell>
          <cell r="N630">
            <v>100</v>
          </cell>
        </row>
        <row r="631">
          <cell r="M631" t="str">
            <v>A20250629000522</v>
          </cell>
          <cell r="N631">
            <v>350</v>
          </cell>
        </row>
        <row r="632">
          <cell r="M632" t="str">
            <v>A20250616001522</v>
          </cell>
          <cell r="N632">
            <v>50</v>
          </cell>
        </row>
        <row r="633">
          <cell r="M633" t="str">
            <v>A20250703002013C</v>
          </cell>
          <cell r="N633">
            <v>300</v>
          </cell>
        </row>
        <row r="634">
          <cell r="M634" t="str">
            <v>A20250610002750C</v>
          </cell>
          <cell r="N634">
            <v>100</v>
          </cell>
        </row>
        <row r="635">
          <cell r="M635" t="str">
            <v>A20250625000969</v>
          </cell>
          <cell r="N635">
            <v>200</v>
          </cell>
        </row>
        <row r="636">
          <cell r="M636" t="str">
            <v>A20250630000493C</v>
          </cell>
          <cell r="N636">
            <v>200</v>
          </cell>
        </row>
        <row r="637">
          <cell r="M637" t="str">
            <v>A20250625000855</v>
          </cell>
          <cell r="N637">
            <v>200</v>
          </cell>
        </row>
        <row r="638">
          <cell r="M638" t="str">
            <v>A20250626001113</v>
          </cell>
          <cell r="N638">
            <v>1159</v>
          </cell>
        </row>
        <row r="639">
          <cell r="M639" t="str">
            <v>A20250626001417</v>
          </cell>
          <cell r="N639">
            <v>100</v>
          </cell>
        </row>
        <row r="640">
          <cell r="M640" t="str">
            <v>A20250626005081</v>
          </cell>
          <cell r="N640">
            <v>56</v>
          </cell>
        </row>
        <row r="641">
          <cell r="M641" t="str">
            <v>A20250702003204</v>
          </cell>
          <cell r="N641">
            <v>229</v>
          </cell>
        </row>
        <row r="642">
          <cell r="M642" t="str">
            <v>A20250703002829</v>
          </cell>
          <cell r="N642">
            <v>643</v>
          </cell>
        </row>
        <row r="643">
          <cell r="M643" t="str">
            <v>A20250618008104</v>
          </cell>
          <cell r="N643">
            <v>120</v>
          </cell>
        </row>
        <row r="644">
          <cell r="M644" t="str">
            <v>A20250618009643</v>
          </cell>
          <cell r="N644">
            <v>390</v>
          </cell>
        </row>
        <row r="645">
          <cell r="M645" t="str">
            <v>A20250619004309</v>
          </cell>
          <cell r="N645">
            <v>70</v>
          </cell>
        </row>
        <row r="646">
          <cell r="M646" t="str">
            <v>A20250620002078</v>
          </cell>
          <cell r="N646">
            <v>600</v>
          </cell>
        </row>
        <row r="647">
          <cell r="M647" t="str">
            <v>A20250622001119</v>
          </cell>
          <cell r="N647">
            <v>300</v>
          </cell>
        </row>
        <row r="648">
          <cell r="M648" t="str">
            <v>A20250703004046</v>
          </cell>
          <cell r="N648">
            <v>370</v>
          </cell>
        </row>
        <row r="649">
          <cell r="M649" t="str">
            <v>A20250707001360</v>
          </cell>
          <cell r="N649">
            <v>100</v>
          </cell>
        </row>
        <row r="650">
          <cell r="M650" t="str">
            <v>A20250710003842</v>
          </cell>
          <cell r="N650">
            <v>200</v>
          </cell>
        </row>
        <row r="651">
          <cell r="M651" t="str">
            <v>A20250704001222C</v>
          </cell>
          <cell r="N651">
            <v>200</v>
          </cell>
        </row>
        <row r="652">
          <cell r="M652" t="str">
            <v>A20250711002098C</v>
          </cell>
          <cell r="N652">
            <v>200</v>
          </cell>
        </row>
        <row r="653">
          <cell r="M653" t="str">
            <v>A20250719001115</v>
          </cell>
          <cell r="N653">
            <v>150</v>
          </cell>
        </row>
        <row r="654">
          <cell r="M654" t="str">
            <v>A20250719001050</v>
          </cell>
          <cell r="N654">
            <v>150</v>
          </cell>
        </row>
        <row r="655">
          <cell r="M655" t="str">
            <v>A20250718001497C</v>
          </cell>
          <cell r="N655">
            <v>150</v>
          </cell>
        </row>
        <row r="656">
          <cell r="M656" t="str">
            <v>A20250714001751</v>
          </cell>
          <cell r="N656">
            <v>348</v>
          </cell>
        </row>
        <row r="657">
          <cell r="M657" t="str">
            <v>A20250719001654</v>
          </cell>
          <cell r="N657">
            <v>348</v>
          </cell>
        </row>
        <row r="658">
          <cell r="M658" t="str">
            <v>A20250714002924</v>
          </cell>
          <cell r="N658">
            <v>500</v>
          </cell>
        </row>
        <row r="659">
          <cell r="M659" t="str">
            <v>A20250712000874</v>
          </cell>
          <cell r="N659">
            <v>100</v>
          </cell>
        </row>
        <row r="660">
          <cell r="M660" t="str">
            <v>A20250707001570</v>
          </cell>
          <cell r="N660">
            <v>200</v>
          </cell>
        </row>
        <row r="661">
          <cell r="M661" t="str">
            <v>A20250707001494</v>
          </cell>
          <cell r="N661">
            <v>100</v>
          </cell>
        </row>
        <row r="662">
          <cell r="M662" t="str">
            <v>A20250711003147C</v>
          </cell>
          <cell r="N662">
            <v>100</v>
          </cell>
        </row>
        <row r="663">
          <cell r="M663" t="str">
            <v>A20250712002743</v>
          </cell>
          <cell r="N663">
            <v>176</v>
          </cell>
        </row>
        <row r="664">
          <cell r="M664" t="str">
            <v>A20250712002971</v>
          </cell>
          <cell r="N664">
            <v>176</v>
          </cell>
        </row>
        <row r="665">
          <cell r="M665" t="str">
            <v>A20250714002076C</v>
          </cell>
          <cell r="N665">
            <v>560</v>
          </cell>
        </row>
        <row r="666">
          <cell r="M666" t="str">
            <v>A20250719005350</v>
          </cell>
          <cell r="N666">
            <v>200</v>
          </cell>
        </row>
        <row r="667">
          <cell r="M667" t="str">
            <v>A20250721001850</v>
          </cell>
          <cell r="N667">
            <v>200</v>
          </cell>
        </row>
        <row r="668">
          <cell r="M668" t="str">
            <v>A20250727001087</v>
          </cell>
          <cell r="N668">
            <v>200</v>
          </cell>
        </row>
        <row r="669">
          <cell r="M669" t="str">
            <v>A20250729002214</v>
          </cell>
          <cell r="N669">
            <v>500</v>
          </cell>
        </row>
        <row r="670">
          <cell r="M670" t="str">
            <v>A20250726002423</v>
          </cell>
          <cell r="N670">
            <v>1950</v>
          </cell>
        </row>
        <row r="671">
          <cell r="M671" t="str">
            <v>A20250730000942</v>
          </cell>
          <cell r="N671">
            <v>300</v>
          </cell>
        </row>
        <row r="672">
          <cell r="M672" t="str">
            <v>A20250728001268</v>
          </cell>
          <cell r="N672">
            <v>200</v>
          </cell>
        </row>
        <row r="673">
          <cell r="M673" t="str">
            <v>A20250728001306</v>
          </cell>
          <cell r="N673">
            <v>200</v>
          </cell>
        </row>
        <row r="674">
          <cell r="M674" t="str">
            <v>A20250728001383</v>
          </cell>
          <cell r="N674">
            <v>200</v>
          </cell>
        </row>
        <row r="675">
          <cell r="M675" t="str">
            <v>A20250728001754</v>
          </cell>
          <cell r="N675">
            <v>300</v>
          </cell>
        </row>
        <row r="676">
          <cell r="M676" t="str">
            <v>A20250805002567</v>
          </cell>
          <cell r="N676">
            <v>200</v>
          </cell>
        </row>
        <row r="677">
          <cell r="M677" t="str">
            <v>A20250805002153</v>
          </cell>
          <cell r="N677">
            <v>640</v>
          </cell>
        </row>
        <row r="678">
          <cell r="M678" t="str">
            <v>A20250721001643</v>
          </cell>
          <cell r="N678">
            <v>200</v>
          </cell>
        </row>
        <row r="679">
          <cell r="M679" t="str">
            <v>A20250721002895</v>
          </cell>
          <cell r="N679">
            <v>600</v>
          </cell>
        </row>
        <row r="680">
          <cell r="M680" t="str">
            <v>A20250802002298</v>
          </cell>
          <cell r="N680">
            <v>200</v>
          </cell>
        </row>
        <row r="681">
          <cell r="M681" t="str">
            <v>A20250803003611</v>
          </cell>
          <cell r="N681">
            <v>120</v>
          </cell>
        </row>
        <row r="682">
          <cell r="M682" t="str">
            <v>A20250801001258C</v>
          </cell>
          <cell r="N682">
            <v>290</v>
          </cell>
        </row>
        <row r="683">
          <cell r="M683" t="str">
            <v>A20250804001396</v>
          </cell>
          <cell r="N683">
            <v>100</v>
          </cell>
        </row>
        <row r="684">
          <cell r="M684" t="str">
            <v>A20250730001625</v>
          </cell>
          <cell r="N684">
            <v>690</v>
          </cell>
        </row>
        <row r="685">
          <cell r="M685" t="str">
            <v>A20250801003068</v>
          </cell>
          <cell r="N685">
            <v>176</v>
          </cell>
        </row>
        <row r="686">
          <cell r="M686" t="str">
            <v>A20250801003070</v>
          </cell>
          <cell r="N686">
            <v>162</v>
          </cell>
        </row>
        <row r="687">
          <cell r="M687" t="str">
            <v>XSDD250804009</v>
          </cell>
          <cell r="N687">
            <v>250</v>
          </cell>
        </row>
        <row r="688">
          <cell r="M688" t="str">
            <v>A20250716003722</v>
          </cell>
          <cell r="N688">
            <v>100</v>
          </cell>
        </row>
        <row r="689">
          <cell r="M689" t="str">
            <v>A20250625004337</v>
          </cell>
          <cell r="N689">
            <v>200</v>
          </cell>
        </row>
        <row r="690">
          <cell r="M690" t="str">
            <v>A20250806002113C</v>
          </cell>
          <cell r="N690">
            <v>200</v>
          </cell>
        </row>
        <row r="691">
          <cell r="M691" t="str">
            <v>A20250802000027</v>
          </cell>
          <cell r="N691">
            <v>200</v>
          </cell>
        </row>
        <row r="692">
          <cell r="M692" t="str">
            <v>A20250801000202</v>
          </cell>
          <cell r="N692">
            <v>100</v>
          </cell>
        </row>
        <row r="693">
          <cell r="M693" t="str">
            <v>A20250801001247c</v>
          </cell>
          <cell r="N693">
            <v>200</v>
          </cell>
        </row>
        <row r="694">
          <cell r="M694" t="str">
            <v>A20250807003580</v>
          </cell>
          <cell r="N694">
            <v>300</v>
          </cell>
        </row>
        <row r="695">
          <cell r="M695" t="str">
            <v>A20250805001884</v>
          </cell>
          <cell r="N695">
            <v>100</v>
          </cell>
        </row>
        <row r="696">
          <cell r="M696" t="str">
            <v>A20250806002639</v>
          </cell>
          <cell r="N696">
            <v>185</v>
          </cell>
        </row>
        <row r="697">
          <cell r="M697" t="str">
            <v>A20250804001598C</v>
          </cell>
          <cell r="N697">
            <v>200</v>
          </cell>
        </row>
        <row r="698">
          <cell r="M698" t="str">
            <v>A20250812003841</v>
          </cell>
          <cell r="N698">
            <v>640</v>
          </cell>
        </row>
        <row r="699">
          <cell r="M699" t="str">
            <v>A20250812003265</v>
          </cell>
          <cell r="N699">
            <v>251</v>
          </cell>
        </row>
        <row r="700">
          <cell r="M700" t="str">
            <v>A20250809002238</v>
          </cell>
          <cell r="N700">
            <v>220</v>
          </cell>
        </row>
        <row r="701">
          <cell r="M701" t="str">
            <v>A20250808004326</v>
          </cell>
          <cell r="N701">
            <v>200</v>
          </cell>
        </row>
        <row r="702">
          <cell r="M702" t="str">
            <v>A20250807004256</v>
          </cell>
          <cell r="N702">
            <v>468</v>
          </cell>
        </row>
        <row r="703">
          <cell r="M703" t="str">
            <v>A20250808000460</v>
          </cell>
          <cell r="N703">
            <v>600</v>
          </cell>
        </row>
        <row r="704">
          <cell r="M704" t="str">
            <v>A20250808002894</v>
          </cell>
          <cell r="N704">
            <v>300</v>
          </cell>
        </row>
        <row r="705">
          <cell r="M705" t="str">
            <v>A20250810001217</v>
          </cell>
          <cell r="N705">
            <v>200</v>
          </cell>
        </row>
        <row r="706">
          <cell r="M706" t="str">
            <v>A20250811002310</v>
          </cell>
          <cell r="N706">
            <v>200</v>
          </cell>
        </row>
        <row r="707">
          <cell r="M707" t="str">
            <v>A20250804001254</v>
          </cell>
          <cell r="N707">
            <v>180</v>
          </cell>
        </row>
        <row r="708">
          <cell r="M708" t="str">
            <v>A20250818001673</v>
          </cell>
          <cell r="N708">
            <v>500</v>
          </cell>
        </row>
        <row r="709">
          <cell r="M709" t="str">
            <v>A20250818001524</v>
          </cell>
          <cell r="N709">
            <v>200</v>
          </cell>
        </row>
        <row r="710">
          <cell r="M710" t="str">
            <v>A20250813005034</v>
          </cell>
          <cell r="N710">
            <v>200</v>
          </cell>
        </row>
        <row r="711">
          <cell r="M711" t="str">
            <v>A20250814002983</v>
          </cell>
          <cell r="N711">
            <v>200</v>
          </cell>
        </row>
        <row r="712">
          <cell r="M712" t="str">
            <v>A20250811001585</v>
          </cell>
          <cell r="N712">
            <v>200</v>
          </cell>
        </row>
        <row r="713">
          <cell r="M713" t="str">
            <v>A20250811001657</v>
          </cell>
          <cell r="N713">
            <v>100</v>
          </cell>
        </row>
        <row r="714">
          <cell r="M714" t="str">
            <v>A20250811001586</v>
          </cell>
          <cell r="N714">
            <v>197</v>
          </cell>
        </row>
        <row r="715">
          <cell r="M715" t="str">
            <v>A20250812002203</v>
          </cell>
          <cell r="N715">
            <v>249</v>
          </cell>
        </row>
        <row r="716">
          <cell r="M716" t="str">
            <v>A20250806001725</v>
          </cell>
          <cell r="N716">
            <v>210</v>
          </cell>
        </row>
        <row r="717">
          <cell r="M717" t="str">
            <v>A20250818002353</v>
          </cell>
          <cell r="N717">
            <v>100</v>
          </cell>
        </row>
        <row r="718">
          <cell r="M718" t="str">
            <v>A20250818002205</v>
          </cell>
          <cell r="N718">
            <v>200</v>
          </cell>
        </row>
        <row r="719">
          <cell r="M719" t="str">
            <v>A20250822003176</v>
          </cell>
          <cell r="N719">
            <v>150</v>
          </cell>
        </row>
        <row r="720">
          <cell r="M720" t="str">
            <v>A20250824002436</v>
          </cell>
          <cell r="N720">
            <v>500</v>
          </cell>
        </row>
        <row r="721">
          <cell r="M721" t="str">
            <v>A20250820001722</v>
          </cell>
          <cell r="N721">
            <v>150</v>
          </cell>
        </row>
        <row r="722">
          <cell r="M722" t="str">
            <v>A20250826000915</v>
          </cell>
          <cell r="N722">
            <v>500</v>
          </cell>
        </row>
        <row r="723">
          <cell r="M723" t="str">
            <v>A20250827001135</v>
          </cell>
          <cell r="N723">
            <v>500</v>
          </cell>
        </row>
        <row r="724">
          <cell r="M724" t="str">
            <v>A20250828004335</v>
          </cell>
          <cell r="N724">
            <v>500</v>
          </cell>
        </row>
        <row r="725">
          <cell r="M725" t="str">
            <v>A20250826003581</v>
          </cell>
          <cell r="N725">
            <v>100</v>
          </cell>
        </row>
        <row r="726">
          <cell r="M726" t="str">
            <v>A20250828003827</v>
          </cell>
          <cell r="N726">
            <v>300</v>
          </cell>
        </row>
        <row r="727">
          <cell r="M727" t="str">
            <v>A20250824006669</v>
          </cell>
          <cell r="N727">
            <v>100</v>
          </cell>
        </row>
        <row r="728">
          <cell r="M728" t="str">
            <v>A20250827001043</v>
          </cell>
          <cell r="N728">
            <v>150</v>
          </cell>
        </row>
        <row r="729">
          <cell r="M729" t="str">
            <v>A20250825001687</v>
          </cell>
          <cell r="N729">
            <v>300</v>
          </cell>
        </row>
        <row r="730">
          <cell r="M730" t="str">
            <v>A20250901003737</v>
          </cell>
          <cell r="N730">
            <v>1472</v>
          </cell>
        </row>
        <row r="731">
          <cell r="M731" t="str">
            <v>A20250826000442</v>
          </cell>
          <cell r="N731">
            <v>280</v>
          </cell>
        </row>
        <row r="732">
          <cell r="M732" t="str">
            <v>A20250815002259</v>
          </cell>
          <cell r="N732">
            <v>690</v>
          </cell>
        </row>
        <row r="733">
          <cell r="M733" t="str">
            <v>A20250817002348</v>
          </cell>
          <cell r="N733">
            <v>550</v>
          </cell>
        </row>
        <row r="734">
          <cell r="M734" t="str">
            <v>A20250821001858</v>
          </cell>
          <cell r="N734">
            <v>360</v>
          </cell>
        </row>
        <row r="735">
          <cell r="M735" t="str">
            <v>A20250825002495</v>
          </cell>
          <cell r="N735">
            <v>100</v>
          </cell>
        </row>
        <row r="736">
          <cell r="M736" t="str">
            <v>A20250901001986</v>
          </cell>
          <cell r="N736">
            <v>400</v>
          </cell>
        </row>
        <row r="737">
          <cell r="M737" t="str">
            <v>A20250901002948</v>
          </cell>
          <cell r="N737">
            <v>670</v>
          </cell>
        </row>
        <row r="738">
          <cell r="M738" t="str">
            <v>A20250902003174</v>
          </cell>
          <cell r="N738">
            <v>400</v>
          </cell>
        </row>
        <row r="739">
          <cell r="M739" t="str">
            <v>A20250904003570</v>
          </cell>
          <cell r="N739">
            <v>690</v>
          </cell>
        </row>
        <row r="740">
          <cell r="M740" t="str">
            <v>A20250903002295</v>
          </cell>
          <cell r="N740">
            <v>720</v>
          </cell>
        </row>
        <row r="741">
          <cell r="M741" t="str">
            <v>A20250904003882</v>
          </cell>
          <cell r="N741">
            <v>640</v>
          </cell>
        </row>
        <row r="742">
          <cell r="M742" t="str">
            <v>A20250903001638</v>
          </cell>
          <cell r="N742">
            <v>690</v>
          </cell>
        </row>
        <row r="743">
          <cell r="M743" t="str">
            <v>A20250818004234</v>
          </cell>
          <cell r="N743">
            <v>300</v>
          </cell>
        </row>
        <row r="744">
          <cell r="M744" t="str">
            <v>A20250823001470</v>
          </cell>
          <cell r="N744">
            <v>290</v>
          </cell>
        </row>
        <row r="745">
          <cell r="M745" t="str">
            <v>A20250830004188</v>
          </cell>
          <cell r="N745">
            <v>240</v>
          </cell>
        </row>
        <row r="746">
          <cell r="M746" t="str">
            <v>A20250501003002C</v>
          </cell>
          <cell r="N746">
            <v>775.17</v>
          </cell>
        </row>
        <row r="747">
          <cell r="M747" t="str">
            <v>A20250906003430</v>
          </cell>
          <cell r="N747">
            <v>180</v>
          </cell>
        </row>
        <row r="748">
          <cell r="M748" t="str">
            <v>A20250819000680C</v>
          </cell>
          <cell r="N748">
            <v>200</v>
          </cell>
        </row>
        <row r="749">
          <cell r="M749" t="str">
            <v>A20250906000911C</v>
          </cell>
          <cell r="N749">
            <v>200</v>
          </cell>
        </row>
        <row r="750">
          <cell r="M750" t="str">
            <v>A20250906000852</v>
          </cell>
          <cell r="N750">
            <v>485</v>
          </cell>
        </row>
        <row r="751">
          <cell r="M751" t="str">
            <v>A20250906001931</v>
          </cell>
          <cell r="N751">
            <v>528</v>
          </cell>
        </row>
        <row r="752">
          <cell r="M752" t="str">
            <v>A20250907002122</v>
          </cell>
          <cell r="N752">
            <v>640</v>
          </cell>
        </row>
        <row r="753">
          <cell r="M753" t="str">
            <v>A20250907002791C</v>
          </cell>
          <cell r="N753">
            <v>660</v>
          </cell>
        </row>
        <row r="754">
          <cell r="M754" t="str">
            <v>A20250907003349</v>
          </cell>
          <cell r="N754">
            <v>200</v>
          </cell>
        </row>
        <row r="755">
          <cell r="M755" t="str">
            <v>A20250908004579</v>
          </cell>
          <cell r="N755">
            <v>300</v>
          </cell>
        </row>
        <row r="756">
          <cell r="M756" t="str">
            <v>A20250829006615C</v>
          </cell>
          <cell r="N756">
            <v>200</v>
          </cell>
        </row>
        <row r="757">
          <cell r="M757" t="str">
            <v>A20250903000668</v>
          </cell>
          <cell r="N757">
            <v>300</v>
          </cell>
        </row>
        <row r="758">
          <cell r="M758" t="str">
            <v>A20250910000822</v>
          </cell>
          <cell r="N758">
            <v>500</v>
          </cell>
        </row>
        <row r="759">
          <cell r="M759" t="str">
            <v>A20250910001010</v>
          </cell>
          <cell r="N759">
            <v>200</v>
          </cell>
        </row>
        <row r="760">
          <cell r="M760" t="str">
            <v>A20250915001573</v>
          </cell>
          <cell r="N760">
            <v>300</v>
          </cell>
        </row>
        <row r="761">
          <cell r="M761" t="str">
            <v>A20250912001091C</v>
          </cell>
          <cell r="N761">
            <v>300</v>
          </cell>
        </row>
        <row r="762">
          <cell r="M762" t="str">
            <v>A20250914003702</v>
          </cell>
          <cell r="N762">
            <v>500</v>
          </cell>
        </row>
        <row r="763">
          <cell r="M763" t="str">
            <v>A20250911000827</v>
          </cell>
          <cell r="N763">
            <v>300</v>
          </cell>
        </row>
        <row r="764">
          <cell r="M764" t="str">
            <v>A20250912001468</v>
          </cell>
          <cell r="N764">
            <v>300</v>
          </cell>
        </row>
        <row r="765">
          <cell r="M765" t="str">
            <v>A20250908002910</v>
          </cell>
          <cell r="N765">
            <v>400</v>
          </cell>
        </row>
        <row r="766">
          <cell r="M766" t="str">
            <v>A20250908005038</v>
          </cell>
          <cell r="N766">
            <v>350</v>
          </cell>
        </row>
        <row r="767">
          <cell r="M767" t="str">
            <v>A20250916002104</v>
          </cell>
          <cell r="N767">
            <v>200</v>
          </cell>
        </row>
        <row r="768">
          <cell r="M768" t="str">
            <v>A20250915003032</v>
          </cell>
          <cell r="N768">
            <v>400</v>
          </cell>
        </row>
        <row r="769">
          <cell r="M769" t="str">
            <v>A20250915000516</v>
          </cell>
          <cell r="N769">
            <v>100</v>
          </cell>
        </row>
        <row r="770">
          <cell r="M770" t="str">
            <v>A20250917003861</v>
          </cell>
          <cell r="N770">
            <v>100</v>
          </cell>
        </row>
        <row r="771">
          <cell r="M771" t="str">
            <v>A20250910002517</v>
          </cell>
          <cell r="N771">
            <v>690</v>
          </cell>
        </row>
        <row r="772">
          <cell r="M772" t="str">
            <v>A20250911001730</v>
          </cell>
          <cell r="N772">
            <v>645</v>
          </cell>
        </row>
        <row r="773">
          <cell r="M773" t="str">
            <v>A20250906001931C</v>
          </cell>
          <cell r="N773">
            <v>528</v>
          </cell>
        </row>
        <row r="774">
          <cell r="M774" t="str">
            <v>A20250912001697C</v>
          </cell>
          <cell r="N774">
            <v>557</v>
          </cell>
        </row>
        <row r="775">
          <cell r="M775" t="str">
            <v>A20250914000502</v>
          </cell>
          <cell r="N775">
            <v>689</v>
          </cell>
        </row>
        <row r="776">
          <cell r="M776" t="str">
            <v>A20250901004069C</v>
          </cell>
          <cell r="N776">
            <v>150</v>
          </cell>
        </row>
        <row r="777">
          <cell r="M777" t="str">
            <v>A20250921001076</v>
          </cell>
          <cell r="N777">
            <v>500</v>
          </cell>
        </row>
        <row r="778">
          <cell r="M778" t="str">
            <v>A20250922001310</v>
          </cell>
          <cell r="N778">
            <v>300</v>
          </cell>
        </row>
        <row r="779">
          <cell r="M779" t="str">
            <v>A20250919000768</v>
          </cell>
          <cell r="N779">
            <v>200</v>
          </cell>
        </row>
        <row r="780">
          <cell r="M780" t="str">
            <v>A20250922002185</v>
          </cell>
          <cell r="N780">
            <v>280</v>
          </cell>
        </row>
        <row r="781">
          <cell r="M781" t="str">
            <v>A20250919000937</v>
          </cell>
          <cell r="N781">
            <v>300</v>
          </cell>
        </row>
        <row r="782">
          <cell r="M782" t="str">
            <v>A20250918000697</v>
          </cell>
          <cell r="N782">
            <v>300</v>
          </cell>
        </row>
        <row r="783">
          <cell r="M783" t="str">
            <v>A20250922002388</v>
          </cell>
          <cell r="N783">
            <v>300</v>
          </cell>
        </row>
        <row r="784">
          <cell r="M784" t="str">
            <v>A20250819001442C/A20250819001438C</v>
          </cell>
          <cell r="N784">
            <v>350</v>
          </cell>
        </row>
        <row r="785">
          <cell r="M785" t="str">
            <v>A20250922001606</v>
          </cell>
          <cell r="N785">
            <v>300</v>
          </cell>
        </row>
        <row r="786">
          <cell r="M786" t="str">
            <v>A20250925001993</v>
          </cell>
          <cell r="N786">
            <v>300</v>
          </cell>
        </row>
        <row r="787">
          <cell r="M787" t="str">
            <v>A20250926001718</v>
          </cell>
          <cell r="N787">
            <v>300</v>
          </cell>
        </row>
        <row r="788">
          <cell r="M788" t="str">
            <v>A20250924002795</v>
          </cell>
          <cell r="N788">
            <v>450</v>
          </cell>
        </row>
        <row r="789">
          <cell r="M789" t="str">
            <v>A20250926001431</v>
          </cell>
          <cell r="N789">
            <v>500</v>
          </cell>
        </row>
        <row r="790">
          <cell r="M790" t="str">
            <v>A20250924004844C</v>
          </cell>
          <cell r="N790">
            <v>300</v>
          </cell>
        </row>
        <row r="791">
          <cell r="M791" t="str">
            <v>A20250930003789</v>
          </cell>
          <cell r="N791">
            <v>400</v>
          </cell>
        </row>
        <row r="792">
          <cell r="M792" t="str">
            <v>A20251001004169</v>
          </cell>
          <cell r="N792">
            <v>300</v>
          </cell>
        </row>
        <row r="793">
          <cell r="M793" t="str">
            <v>A20251001004530</v>
          </cell>
          <cell r="N793">
            <v>200</v>
          </cell>
        </row>
        <row r="794">
          <cell r="M794" t="str">
            <v>A20250927013184</v>
          </cell>
          <cell r="N794">
            <v>400</v>
          </cell>
        </row>
        <row r="795">
          <cell r="M795" t="str">
            <v>A20250927012501</v>
          </cell>
          <cell r="N795">
            <v>300</v>
          </cell>
        </row>
        <row r="796">
          <cell r="M796" t="str">
            <v>A20251003001834C</v>
          </cell>
          <cell r="N796">
            <v>200</v>
          </cell>
        </row>
        <row r="797">
          <cell r="M797" t="str">
            <v>A20251005000961</v>
          </cell>
          <cell r="N797">
            <v>300</v>
          </cell>
        </row>
        <row r="798">
          <cell r="M798" t="str">
            <v>A20251007006753</v>
          </cell>
          <cell r="N798">
            <v>400</v>
          </cell>
        </row>
        <row r="799">
          <cell r="M799" t="str">
            <v>A20251008002003</v>
          </cell>
          <cell r="N799">
            <v>300</v>
          </cell>
        </row>
        <row r="800">
          <cell r="M800" t="str">
            <v>A20251009000550</v>
          </cell>
          <cell r="N800">
            <v>600</v>
          </cell>
        </row>
        <row r="801">
          <cell r="M801" t="str">
            <v>A20251007001009</v>
          </cell>
          <cell r="N801">
            <v>500</v>
          </cell>
        </row>
        <row r="802">
          <cell r="M802" t="str">
            <v>A20251005000626</v>
          </cell>
          <cell r="N802">
            <v>559</v>
          </cell>
        </row>
        <row r="803">
          <cell r="M803" t="str">
            <v>A20250919005149C</v>
          </cell>
          <cell r="N803">
            <v>485</v>
          </cell>
        </row>
        <row r="804">
          <cell r="M804" t="str">
            <v>A20250919005134</v>
          </cell>
          <cell r="N804">
            <v>527</v>
          </cell>
        </row>
        <row r="805">
          <cell r="M805" t="str">
            <v>A20240520002898</v>
          </cell>
          <cell r="N805">
            <v>500</v>
          </cell>
        </row>
        <row r="806">
          <cell r="M806" t="str">
            <v>A20250920005851</v>
          </cell>
          <cell r="N806">
            <v>100</v>
          </cell>
        </row>
        <row r="807">
          <cell r="M807" t="str">
            <v>A20250921001191</v>
          </cell>
          <cell r="N807">
            <v>609</v>
          </cell>
        </row>
        <row r="808">
          <cell r="M808" t="str">
            <v>A20251004001948</v>
          </cell>
          <cell r="N808">
            <v>100</v>
          </cell>
        </row>
        <row r="809">
          <cell r="M809" t="str">
            <v>A20251005001561</v>
          </cell>
          <cell r="N809">
            <v>100</v>
          </cell>
        </row>
        <row r="810">
          <cell r="M810" t="str">
            <v>A20251005003812</v>
          </cell>
          <cell r="N810">
            <v>430</v>
          </cell>
        </row>
        <row r="811">
          <cell r="M811" t="str">
            <v>A20251006003074</v>
          </cell>
          <cell r="N811">
            <v>319</v>
          </cell>
        </row>
        <row r="812">
          <cell r="M812" t="str">
            <v>A20250922001487</v>
          </cell>
          <cell r="N812">
            <v>690</v>
          </cell>
        </row>
        <row r="813">
          <cell r="M813" t="str">
            <v>A20250925002249</v>
          </cell>
          <cell r="N813">
            <v>308</v>
          </cell>
        </row>
        <row r="814">
          <cell r="M814" t="str">
            <v>A20250927004074</v>
          </cell>
          <cell r="N814">
            <v>410</v>
          </cell>
        </row>
        <row r="815">
          <cell r="M815" t="str">
            <v>A20250929001661</v>
          </cell>
          <cell r="N815">
            <v>659</v>
          </cell>
        </row>
        <row r="816">
          <cell r="M816" t="str">
            <v>A20251003000652</v>
          </cell>
          <cell r="N816">
            <v>500</v>
          </cell>
        </row>
        <row r="817">
          <cell r="M817" t="str">
            <v>A20251012001866</v>
          </cell>
          <cell r="N817">
            <v>230</v>
          </cell>
        </row>
        <row r="818">
          <cell r="M818" t="str">
            <v>XSDD251011006</v>
          </cell>
          <cell r="N818">
            <v>300</v>
          </cell>
        </row>
        <row r="819">
          <cell r="M819" t="str">
            <v>A20251012001676</v>
          </cell>
          <cell r="N819">
            <v>500</v>
          </cell>
        </row>
        <row r="820">
          <cell r="M820" t="str">
            <v>A20251014001237</v>
          </cell>
          <cell r="N820">
            <v>500</v>
          </cell>
        </row>
        <row r="821">
          <cell r="M821" t="str">
            <v>XSDD251011008</v>
          </cell>
          <cell r="N821">
            <v>550</v>
          </cell>
        </row>
        <row r="822">
          <cell r="M822" t="str">
            <v>A20251014004402</v>
          </cell>
          <cell r="N822">
            <v>99</v>
          </cell>
        </row>
        <row r="823">
          <cell r="M823" t="str">
            <v>A20251011000639</v>
          </cell>
          <cell r="N823">
            <v>300</v>
          </cell>
        </row>
        <row r="824">
          <cell r="M824" t="str">
            <v>A20251013000458</v>
          </cell>
          <cell r="N824">
            <v>600</v>
          </cell>
        </row>
        <row r="825">
          <cell r="M825" t="str">
            <v>A20251013001594</v>
          </cell>
          <cell r="N825">
            <v>600</v>
          </cell>
        </row>
        <row r="826">
          <cell r="M826" t="str">
            <v>A20251014002592</v>
          </cell>
          <cell r="N826">
            <v>240</v>
          </cell>
        </row>
        <row r="827">
          <cell r="M827" t="str">
            <v>A20251009000765</v>
          </cell>
          <cell r="N827">
            <v>300</v>
          </cell>
        </row>
        <row r="828">
          <cell r="M828" t="str">
            <v>A20251012004811</v>
          </cell>
          <cell r="N828">
            <v>300</v>
          </cell>
        </row>
        <row r="829">
          <cell r="M829" t="str">
            <v>A20251015001043</v>
          </cell>
          <cell r="N829">
            <v>300</v>
          </cell>
        </row>
        <row r="830">
          <cell r="M830" t="str">
            <v>A20251018001071</v>
          </cell>
          <cell r="N830">
            <v>150</v>
          </cell>
        </row>
        <row r="831">
          <cell r="M831" t="str">
            <v>A20251017003786</v>
          </cell>
          <cell r="N831">
            <v>260</v>
          </cell>
        </row>
        <row r="832">
          <cell r="M832" t="str">
            <v>A20251018001800</v>
          </cell>
          <cell r="N832">
            <v>200</v>
          </cell>
        </row>
        <row r="833">
          <cell r="M833" t="str">
            <v>A20251022002063</v>
          </cell>
          <cell r="N833">
            <v>200</v>
          </cell>
        </row>
        <row r="834">
          <cell r="M834" t="str">
            <v>A20251022001997</v>
          </cell>
          <cell r="N834">
            <v>110</v>
          </cell>
        </row>
        <row r="835">
          <cell r="M835" t="str">
            <v>A20251023001954</v>
          </cell>
          <cell r="N835">
            <v>600</v>
          </cell>
        </row>
        <row r="836">
          <cell r="M836" t="str">
            <v>A20251021005203</v>
          </cell>
          <cell r="N836">
            <v>900</v>
          </cell>
        </row>
        <row r="837">
          <cell r="M837" t="str">
            <v>A20251022001820/XSDD251022018</v>
          </cell>
          <cell r="N837">
            <v>300</v>
          </cell>
        </row>
        <row r="838">
          <cell r="M838" t="str">
            <v>A20251022001992</v>
          </cell>
          <cell r="N838">
            <v>300</v>
          </cell>
        </row>
        <row r="839">
          <cell r="M839" t="str">
            <v>A20251019000697</v>
          </cell>
          <cell r="N839">
            <v>500</v>
          </cell>
        </row>
        <row r="840">
          <cell r="M840" t="str">
            <v>A20251021001704</v>
          </cell>
          <cell r="N840">
            <v>200</v>
          </cell>
        </row>
        <row r="841">
          <cell r="M841" t="str">
            <v>A20251020000460</v>
          </cell>
          <cell r="N841">
            <v>600</v>
          </cell>
        </row>
        <row r="842">
          <cell r="M842" t="str">
            <v>A20251018001476</v>
          </cell>
          <cell r="N842">
            <v>530</v>
          </cell>
        </row>
        <row r="843">
          <cell r="M843" t="str">
            <v>A20251017002013</v>
          </cell>
          <cell r="N843">
            <v>50</v>
          </cell>
        </row>
        <row r="844">
          <cell r="M844" t="str">
            <v>A20251019003326</v>
          </cell>
          <cell r="N844">
            <v>550</v>
          </cell>
        </row>
        <row r="845">
          <cell r="M845" t="str">
            <v>A20251016005271</v>
          </cell>
          <cell r="N845">
            <v>158</v>
          </cell>
        </row>
        <row r="846">
          <cell r="M846" t="str">
            <v>A20251021005683</v>
          </cell>
          <cell r="N846">
            <v>100</v>
          </cell>
        </row>
        <row r="847">
          <cell r="M847" t="str">
            <v>A20251023003144</v>
          </cell>
          <cell r="N847">
            <v>619</v>
          </cell>
        </row>
        <row r="848">
          <cell r="M848" t="str">
            <v>A20251018002782</v>
          </cell>
          <cell r="N848">
            <v>300</v>
          </cell>
        </row>
        <row r="849">
          <cell r="M849" t="str">
            <v>A20251020001942</v>
          </cell>
          <cell r="N849">
            <v>570</v>
          </cell>
        </row>
        <row r="850">
          <cell r="M850" t="str">
            <v>A20251023001796</v>
          </cell>
          <cell r="N850">
            <v>300</v>
          </cell>
        </row>
        <row r="851">
          <cell r="M851" t="str">
            <v>A20251026001513/A20251026001509</v>
          </cell>
          <cell r="N851">
            <v>200</v>
          </cell>
        </row>
        <row r="852">
          <cell r="M852" t="str">
            <v>A20251025005260</v>
          </cell>
          <cell r="N852">
            <v>100</v>
          </cell>
        </row>
        <row r="853">
          <cell r="M853" t="str">
            <v>A20251029004714</v>
          </cell>
          <cell r="N853">
            <v>400</v>
          </cell>
        </row>
        <row r="854">
          <cell r="M854" t="str">
            <v>A20251028002150</v>
          </cell>
          <cell r="N854">
            <v>750</v>
          </cell>
        </row>
        <row r="855">
          <cell r="M855" t="str">
            <v>A20251027003694</v>
          </cell>
          <cell r="N855">
            <v>650</v>
          </cell>
        </row>
        <row r="856">
          <cell r="M856" t="str">
            <v>A20251025002318</v>
          </cell>
          <cell r="N856">
            <v>100</v>
          </cell>
        </row>
        <row r="857">
          <cell r="M857" t="str">
            <v>A20251025001579</v>
          </cell>
          <cell r="N857">
            <v>150</v>
          </cell>
        </row>
        <row r="858">
          <cell r="M858" t="str">
            <v>A20251027003631</v>
          </cell>
          <cell r="N858">
            <v>500</v>
          </cell>
        </row>
        <row r="859">
          <cell r="M859" t="str">
            <v>A20251026007091</v>
          </cell>
          <cell r="N859">
            <v>400</v>
          </cell>
        </row>
        <row r="860">
          <cell r="M860" t="str">
            <v>A20251026007212</v>
          </cell>
          <cell r="N860">
            <v>200</v>
          </cell>
        </row>
        <row r="861">
          <cell r="M861" t="str">
            <v>A20251029003723</v>
          </cell>
          <cell r="N861">
            <v>400</v>
          </cell>
        </row>
        <row r="862">
          <cell r="M862" t="str">
            <v>A20251029001230</v>
          </cell>
          <cell r="N862">
            <v>100</v>
          </cell>
        </row>
        <row r="863">
          <cell r="M863" t="str">
            <v>A20251031002457</v>
          </cell>
          <cell r="N863">
            <v>700</v>
          </cell>
        </row>
        <row r="864">
          <cell r="M864" t="str">
            <v>A20251030001720</v>
          </cell>
          <cell r="N864">
            <v>400</v>
          </cell>
        </row>
        <row r="865">
          <cell r="M865" t="str">
            <v>A20251028003302</v>
          </cell>
          <cell r="N865">
            <v>300</v>
          </cell>
        </row>
        <row r="866">
          <cell r="M866" t="str">
            <v>A20251026007109/XSDD251027018</v>
          </cell>
          <cell r="N866">
            <v>200</v>
          </cell>
        </row>
        <row r="867">
          <cell r="M867" t="str">
            <v>A20251025006127</v>
          </cell>
          <cell r="N867">
            <v>200</v>
          </cell>
        </row>
        <row r="868">
          <cell r="M868" t="str">
            <v>A20251031005444</v>
          </cell>
          <cell r="N868">
            <v>200</v>
          </cell>
        </row>
        <row r="869">
          <cell r="M869" t="str">
            <v>A20251027002358</v>
          </cell>
          <cell r="N869">
            <v>500</v>
          </cell>
        </row>
        <row r="870">
          <cell r="M870" t="str">
            <v>A20251021006855</v>
          </cell>
          <cell r="N870">
            <v>100</v>
          </cell>
        </row>
        <row r="871">
          <cell r="M871" t="str">
            <v>A20251102003395</v>
          </cell>
          <cell r="N871">
            <v>240</v>
          </cell>
        </row>
        <row r="887">
          <cell r="M887">
            <v>8388</v>
          </cell>
          <cell r="N887">
            <v>6458</v>
          </cell>
        </row>
        <row r="888">
          <cell r="M888">
            <v>6191</v>
          </cell>
          <cell r="N888">
            <v>5167</v>
          </cell>
        </row>
        <row r="889">
          <cell r="M889">
            <v>0.738078206962327</v>
          </cell>
          <cell r="N889">
            <v>0.800092908021059</v>
          </cell>
        </row>
      </sheetData>
      <sheetData sheetId="1"/>
      <sheetData sheetId="2"/>
      <sheetData sheetId="3"/>
      <sheetData sheetId="4"/>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Sheet5"/>
      <sheetName val="Sheet5 (2)"/>
    </sheetNames>
    <sheetDataSet>
      <sheetData sheetId="0">
        <row r="2">
          <cell r="C2" t="str">
            <v>型号</v>
          </cell>
          <cell r="D2" t="str">
            <v>是否在销</v>
          </cell>
          <cell r="E2" t="str">
            <v>机型</v>
          </cell>
          <cell r="F2" t="str">
            <v>零售标价</v>
          </cell>
          <cell r="G2" t="str">
            <v>限价与标价差异</v>
          </cell>
          <cell r="H2" t="str">
            <v>提成</v>
          </cell>
          <cell r="I2" t="str">
            <v>工厂是否有返利</v>
          </cell>
          <cell r="J2" t="str">
            <v>提成计算</v>
          </cell>
          <cell r="K2" t="str">
            <v>公司最低折扣</v>
          </cell>
        </row>
        <row r="3">
          <cell r="C3" t="str">
            <v>PF25C1</v>
          </cell>
          <cell r="D3" t="str">
            <v>在销</v>
          </cell>
          <cell r="E3" t="str">
            <v>特价</v>
          </cell>
          <cell r="F3">
            <v>828</v>
          </cell>
        </row>
        <row r="3">
          <cell r="I3" t="str">
            <v>否</v>
          </cell>
          <cell r="J3" t="str">
            <v>0元/台</v>
          </cell>
          <cell r="K3">
            <v>0.88</v>
          </cell>
        </row>
        <row r="4">
          <cell r="C4" t="str">
            <v>EWH-6B2</v>
          </cell>
          <cell r="D4" t="str">
            <v>在销</v>
          </cell>
          <cell r="E4" t="str">
            <v>特价</v>
          </cell>
          <cell r="F4">
            <v>828</v>
          </cell>
          <cell r="G4">
            <v>1</v>
          </cell>
        </row>
        <row r="4">
          <cell r="I4" t="str">
            <v>是</v>
          </cell>
          <cell r="J4" t="str">
            <v>5元/台</v>
          </cell>
          <cell r="K4">
            <v>0.88</v>
          </cell>
        </row>
        <row r="5">
          <cell r="C5" t="str">
            <v>EWH-10A2</v>
          </cell>
          <cell r="D5" t="str">
            <v>在销</v>
          </cell>
          <cell r="E5" t="str">
            <v>特价</v>
          </cell>
          <cell r="F5">
            <v>898</v>
          </cell>
          <cell r="G5">
            <v>1</v>
          </cell>
        </row>
        <row r="5">
          <cell r="I5" t="str">
            <v>是</v>
          </cell>
          <cell r="J5" t="str">
            <v>5元/台</v>
          </cell>
          <cell r="K5">
            <v>0.88</v>
          </cell>
        </row>
        <row r="6">
          <cell r="C6" t="str">
            <v>EWH-10B2</v>
          </cell>
          <cell r="D6" t="str">
            <v>在销</v>
          </cell>
          <cell r="E6" t="str">
            <v>特价</v>
          </cell>
          <cell r="F6">
            <v>898</v>
          </cell>
          <cell r="G6">
            <v>1</v>
          </cell>
        </row>
        <row r="6">
          <cell r="I6" t="str">
            <v>是</v>
          </cell>
          <cell r="J6" t="str">
            <v>5元/台</v>
          </cell>
          <cell r="K6">
            <v>0.88</v>
          </cell>
        </row>
        <row r="7">
          <cell r="C7" t="str">
            <v>EWH-6C2</v>
          </cell>
          <cell r="D7" t="str">
            <v>/</v>
          </cell>
          <cell r="E7" t="str">
            <v>特价</v>
          </cell>
          <cell r="F7">
            <v>998</v>
          </cell>
          <cell r="G7">
            <v>1</v>
          </cell>
        </row>
        <row r="7">
          <cell r="I7" t="str">
            <v>是</v>
          </cell>
          <cell r="J7" t="str">
            <v>5元/台</v>
          </cell>
          <cell r="K7">
            <v>0.88</v>
          </cell>
        </row>
        <row r="8">
          <cell r="C8" t="str">
            <v>CEWH-60A0</v>
          </cell>
          <cell r="D8" t="str">
            <v>在销</v>
          </cell>
          <cell r="E8" t="str">
            <v>特价</v>
          </cell>
          <cell r="F8">
            <v>2188</v>
          </cell>
          <cell r="G8">
            <v>0.909</v>
          </cell>
        </row>
        <row r="8">
          <cell r="I8" t="str">
            <v>否</v>
          </cell>
          <cell r="J8">
            <v>0.01</v>
          </cell>
          <cell r="K8">
            <v>0.88</v>
          </cell>
        </row>
        <row r="9">
          <cell r="C9" t="str">
            <v>CEWH-80A0</v>
          </cell>
          <cell r="D9" t="str">
            <v>在销</v>
          </cell>
          <cell r="E9" t="str">
            <v>特价</v>
          </cell>
          <cell r="F9">
            <v>2358</v>
          </cell>
          <cell r="G9">
            <v>0.907</v>
          </cell>
        </row>
        <row r="9">
          <cell r="I9" t="str">
            <v>否</v>
          </cell>
          <cell r="J9">
            <v>0.01</v>
          </cell>
          <cell r="K9">
            <v>0.88</v>
          </cell>
        </row>
        <row r="10">
          <cell r="C10" t="str">
            <v>CEWH-60BS-B</v>
          </cell>
          <cell r="D10" t="str">
            <v>在销</v>
          </cell>
          <cell r="E10" t="str">
            <v>特价</v>
          </cell>
          <cell r="F10">
            <v>2998</v>
          </cell>
          <cell r="G10">
            <v>0.91</v>
          </cell>
        </row>
        <row r="10">
          <cell r="I10" t="str">
            <v>是</v>
          </cell>
          <cell r="J10">
            <v>0.01</v>
          </cell>
          <cell r="K10">
            <v>0.88</v>
          </cell>
        </row>
        <row r="11">
          <cell r="C11" t="str">
            <v>CEWH-50AS</v>
          </cell>
          <cell r="D11" t="str">
            <v>在销</v>
          </cell>
          <cell r="E11" t="str">
            <v>特价</v>
          </cell>
          <cell r="F11">
            <v>2498</v>
          </cell>
          <cell r="G11">
            <v>0.952</v>
          </cell>
        </row>
        <row r="11">
          <cell r="I11" t="str">
            <v>是</v>
          </cell>
          <cell r="J11">
            <v>0.01</v>
          </cell>
          <cell r="K11">
            <v>0.88</v>
          </cell>
        </row>
        <row r="12">
          <cell r="C12" t="str">
            <v>CEWH-60AS</v>
          </cell>
          <cell r="D12" t="str">
            <v>在销</v>
          </cell>
          <cell r="E12" t="str">
            <v>特价</v>
          </cell>
          <cell r="F12">
            <v>2598</v>
          </cell>
          <cell r="G12">
            <v>0.954</v>
          </cell>
        </row>
        <row r="12">
          <cell r="I12" t="str">
            <v>是</v>
          </cell>
          <cell r="J12">
            <v>0.01</v>
          </cell>
          <cell r="K12">
            <v>0.88</v>
          </cell>
        </row>
        <row r="13">
          <cell r="C13" t="str">
            <v>CEWH-80AS</v>
          </cell>
          <cell r="D13" t="str">
            <v>在销</v>
          </cell>
          <cell r="E13" t="str">
            <v>特价</v>
          </cell>
          <cell r="F13">
            <v>2798</v>
          </cell>
          <cell r="G13">
            <v>0.954</v>
          </cell>
        </row>
        <row r="13">
          <cell r="I13" t="str">
            <v>是</v>
          </cell>
          <cell r="J13">
            <v>0.01</v>
          </cell>
          <cell r="K13">
            <v>0.88</v>
          </cell>
        </row>
        <row r="14">
          <cell r="C14" t="str">
            <v>E50VDS</v>
          </cell>
          <cell r="D14" t="str">
            <v>在销</v>
          </cell>
          <cell r="E14" t="str">
            <v>特价</v>
          </cell>
          <cell r="F14">
            <v>2688</v>
          </cell>
          <cell r="G14">
            <v>0.955</v>
          </cell>
        </row>
        <row r="14">
          <cell r="I14" t="str">
            <v>是</v>
          </cell>
          <cell r="J14">
            <v>0.01</v>
          </cell>
          <cell r="K14">
            <v>0.88</v>
          </cell>
        </row>
        <row r="15">
          <cell r="C15" t="str">
            <v>E60VDS</v>
          </cell>
          <cell r="D15" t="str">
            <v>在销</v>
          </cell>
          <cell r="E15" t="str">
            <v>特价</v>
          </cell>
          <cell r="F15">
            <v>2788</v>
          </cell>
          <cell r="G15">
            <v>0.953</v>
          </cell>
        </row>
        <row r="15">
          <cell r="I15" t="str">
            <v>是</v>
          </cell>
          <cell r="J15">
            <v>0.01</v>
          </cell>
          <cell r="K15">
            <v>0.88</v>
          </cell>
        </row>
        <row r="16">
          <cell r="C16" t="str">
            <v>E80VDS</v>
          </cell>
          <cell r="D16" t="str">
            <v>在销</v>
          </cell>
          <cell r="E16" t="str">
            <v>特价</v>
          </cell>
          <cell r="F16">
            <v>2988</v>
          </cell>
          <cell r="G16">
            <v>0.956</v>
          </cell>
        </row>
        <row r="16">
          <cell r="I16" t="str">
            <v>是</v>
          </cell>
          <cell r="J16">
            <v>0.01</v>
          </cell>
          <cell r="K16">
            <v>0.88</v>
          </cell>
        </row>
        <row r="17">
          <cell r="C17" t="str">
            <v>E60VC0</v>
          </cell>
          <cell r="D17" t="str">
            <v>在销</v>
          </cell>
          <cell r="E17" t="str">
            <v>特价</v>
          </cell>
          <cell r="F17">
            <v>2598</v>
          </cell>
          <cell r="G17">
            <v>0.954</v>
          </cell>
        </row>
        <row r="17">
          <cell r="I17" t="str">
            <v>是</v>
          </cell>
          <cell r="J17">
            <v>0.01</v>
          </cell>
          <cell r="K17">
            <v>0.88</v>
          </cell>
        </row>
        <row r="18">
          <cell r="C18" t="str">
            <v>E60VC0-B</v>
          </cell>
          <cell r="D18" t="str">
            <v>在销</v>
          </cell>
          <cell r="E18" t="str">
            <v>特价</v>
          </cell>
          <cell r="F18">
            <v>2598</v>
          </cell>
          <cell r="G18">
            <v>0.954</v>
          </cell>
        </row>
        <row r="18">
          <cell r="I18" t="str">
            <v>是</v>
          </cell>
          <cell r="J18">
            <v>0.01</v>
          </cell>
          <cell r="K18">
            <v>0.88</v>
          </cell>
        </row>
        <row r="19">
          <cell r="C19" t="str">
            <v>E80VC0</v>
          </cell>
          <cell r="D19" t="str">
            <v>在销</v>
          </cell>
          <cell r="E19" t="str">
            <v>特价</v>
          </cell>
          <cell r="F19">
            <v>2798</v>
          </cell>
          <cell r="G19">
            <v>0.954</v>
          </cell>
        </row>
        <row r="19">
          <cell r="I19" t="str">
            <v>是</v>
          </cell>
          <cell r="J19">
            <v>0.01</v>
          </cell>
          <cell r="K19">
            <v>0.88</v>
          </cell>
        </row>
        <row r="20">
          <cell r="C20" t="str">
            <v>R1200BG1</v>
          </cell>
          <cell r="D20" t="str">
            <v>在销</v>
          </cell>
          <cell r="E20" t="str">
            <v>特价</v>
          </cell>
          <cell r="F20">
            <v>3088</v>
          </cell>
          <cell r="G20">
            <v>0</v>
          </cell>
        </row>
        <row r="20">
          <cell r="I20" t="str">
            <v>否</v>
          </cell>
          <cell r="J20">
            <v>0.01</v>
          </cell>
          <cell r="K20">
            <v>0.88</v>
          </cell>
        </row>
        <row r="21">
          <cell r="C21" t="str">
            <v>DR1600HB7</v>
          </cell>
          <cell r="D21" t="str">
            <v>在销</v>
          </cell>
          <cell r="E21" t="str">
            <v>常规</v>
          </cell>
          <cell r="F21">
            <v>6288</v>
          </cell>
          <cell r="G21">
            <v>0.952</v>
          </cell>
        </row>
        <row r="21">
          <cell r="I21" t="str">
            <v>是，少5%</v>
          </cell>
          <cell r="J21">
            <v>0.01</v>
          </cell>
          <cell r="K21">
            <v>0.8</v>
          </cell>
        </row>
        <row r="22">
          <cell r="C22" t="str">
            <v>JSQ26-CLAX</v>
          </cell>
          <cell r="D22" t="str">
            <v>在销</v>
          </cell>
          <cell r="E22" t="str">
            <v>特价</v>
          </cell>
          <cell r="F22">
            <v>2988</v>
          </cell>
          <cell r="G22">
            <v>0.91</v>
          </cell>
        </row>
        <row r="22">
          <cell r="I22" t="str">
            <v>否</v>
          </cell>
          <cell r="J22">
            <v>0.01</v>
          </cell>
          <cell r="K22">
            <v>0.88</v>
          </cell>
        </row>
        <row r="23">
          <cell r="C23" t="str">
            <v>JSQ31-CLAX</v>
          </cell>
          <cell r="D23" t="str">
            <v>在销</v>
          </cell>
          <cell r="E23" t="str">
            <v>特价</v>
          </cell>
          <cell r="F23">
            <v>3298</v>
          </cell>
          <cell r="G23">
            <v>0.909</v>
          </cell>
        </row>
        <row r="23">
          <cell r="I23" t="str">
            <v>否</v>
          </cell>
          <cell r="J23">
            <v>0.01</v>
          </cell>
          <cell r="K23">
            <v>0.88</v>
          </cell>
        </row>
        <row r="24">
          <cell r="C24" t="str">
            <v>JSQ26-CLD</v>
          </cell>
          <cell r="D24" t="str">
            <v>在销</v>
          </cell>
          <cell r="E24" t="str">
            <v>特价</v>
          </cell>
          <cell r="F24">
            <v>3098</v>
          </cell>
          <cell r="G24">
            <v>0</v>
          </cell>
        </row>
        <row r="24">
          <cell r="I24" t="str">
            <v>否</v>
          </cell>
          <cell r="J24">
            <v>0.01</v>
          </cell>
          <cell r="K24">
            <v>0.88</v>
          </cell>
        </row>
        <row r="25">
          <cell r="C25" t="str">
            <v>JSQ31-CLD</v>
          </cell>
          <cell r="D25" t="str">
            <v>在销</v>
          </cell>
          <cell r="E25" t="str">
            <v>常规</v>
          </cell>
          <cell r="F25">
            <v>3998</v>
          </cell>
          <cell r="G25">
            <v>0.952</v>
          </cell>
        </row>
        <row r="25">
          <cell r="I25" t="str">
            <v>是，少5%</v>
          </cell>
          <cell r="J25">
            <v>0.01</v>
          </cell>
          <cell r="K25">
            <v>0.8</v>
          </cell>
        </row>
        <row r="26">
          <cell r="C26" t="str">
            <v>JSQ31-MN5</v>
          </cell>
          <cell r="D26" t="str">
            <v>在销</v>
          </cell>
          <cell r="E26" t="str">
            <v>特价</v>
          </cell>
          <cell r="F26">
            <v>3628</v>
          </cell>
          <cell r="G26">
            <v>0.953</v>
          </cell>
        </row>
        <row r="26">
          <cell r="I26" t="str">
            <v>是，少5%</v>
          </cell>
          <cell r="J26">
            <v>0.01</v>
          </cell>
          <cell r="K26">
            <v>0.88</v>
          </cell>
        </row>
        <row r="27">
          <cell r="C27" t="str">
            <v>L1PB20-A1</v>
          </cell>
          <cell r="D27" t="str">
            <v>在销</v>
          </cell>
          <cell r="E27" t="str">
            <v>特价</v>
          </cell>
          <cell r="F27">
            <v>10718</v>
          </cell>
        </row>
        <row r="27">
          <cell r="I27" t="str">
            <v>否</v>
          </cell>
          <cell r="J27">
            <v>0.01</v>
          </cell>
          <cell r="K27">
            <v>0.88</v>
          </cell>
        </row>
        <row r="28">
          <cell r="C28" t="str">
            <v>L1PB26-A1</v>
          </cell>
          <cell r="D28" t="str">
            <v>在销</v>
          </cell>
          <cell r="E28" t="str">
            <v>特价</v>
          </cell>
          <cell r="F28">
            <v>11458</v>
          </cell>
        </row>
        <row r="28">
          <cell r="I28" t="str">
            <v>否</v>
          </cell>
          <cell r="J28">
            <v>0.01</v>
          </cell>
          <cell r="K28">
            <v>0.88</v>
          </cell>
        </row>
        <row r="29">
          <cell r="C29" t="str">
            <v>J13AKR10X</v>
          </cell>
          <cell r="D29" t="str">
            <v>在销</v>
          </cell>
          <cell r="E29" t="str">
            <v>特价</v>
          </cell>
          <cell r="F29">
            <v>5998</v>
          </cell>
        </row>
        <row r="29">
          <cell r="I29" t="str">
            <v>是</v>
          </cell>
          <cell r="J29" t="str">
            <v>按照销管部制定底价政策，超出部分计算提成</v>
          </cell>
        </row>
        <row r="30">
          <cell r="C30" t="str">
            <v>APLC-SK</v>
          </cell>
          <cell r="D30" t="str">
            <v>在销</v>
          </cell>
          <cell r="E30" t="str">
            <v>特价</v>
          </cell>
          <cell r="F30">
            <v>2598</v>
          </cell>
        </row>
        <row r="30">
          <cell r="I30" t="str">
            <v>否</v>
          </cell>
          <cell r="J30">
            <v>0.01</v>
          </cell>
          <cell r="K30">
            <v>0.88</v>
          </cell>
        </row>
        <row r="31">
          <cell r="C31" t="str">
            <v>BBJYM-I2</v>
          </cell>
          <cell r="D31" t="str">
            <v>在销</v>
          </cell>
          <cell r="E31" t="str">
            <v>特价</v>
          </cell>
          <cell r="F31">
            <v>758</v>
          </cell>
        </row>
        <row r="31">
          <cell r="I31" t="str">
            <v>否</v>
          </cell>
          <cell r="J31" t="str">
            <v>邮件特批提成20元/个</v>
          </cell>
        </row>
        <row r="32">
          <cell r="C32" t="str">
            <v>XW-K30</v>
          </cell>
          <cell r="D32" t="str">
            <v>在销</v>
          </cell>
          <cell r="E32" t="str">
            <v>特价</v>
          </cell>
          <cell r="F32">
            <v>39</v>
          </cell>
        </row>
        <row r="32">
          <cell r="I32" t="str">
            <v>是</v>
          </cell>
          <cell r="J32">
            <v>0</v>
          </cell>
          <cell r="K32">
            <v>0.88</v>
          </cell>
        </row>
        <row r="33">
          <cell r="C33" t="str">
            <v>CTE-60M1</v>
          </cell>
          <cell r="D33" t="str">
            <v>在销</v>
          </cell>
          <cell r="E33" t="str">
            <v>特价</v>
          </cell>
          <cell r="F33">
            <v>2449</v>
          </cell>
        </row>
        <row r="33">
          <cell r="H33" t="str">
            <v>有底价</v>
          </cell>
          <cell r="I33" t="str">
            <v>否</v>
          </cell>
          <cell r="J33" t="str">
            <v>按照销管部制定底价政策，超出部分计算提成</v>
          </cell>
        </row>
        <row r="34">
          <cell r="C34" t="str">
            <v>CTE-60E1</v>
          </cell>
          <cell r="D34" t="str">
            <v>在销</v>
          </cell>
          <cell r="E34" t="str">
            <v>特价</v>
          </cell>
          <cell r="F34">
            <v>2559</v>
          </cell>
        </row>
        <row r="34">
          <cell r="H34" t="str">
            <v>有底价</v>
          </cell>
          <cell r="I34" t="str">
            <v>否</v>
          </cell>
          <cell r="J34" t="str">
            <v>按照销管部制定底价政策，超出部分计算提成</v>
          </cell>
        </row>
        <row r="35">
          <cell r="C35" t="str">
            <v>CTE-80E1</v>
          </cell>
          <cell r="D35" t="str">
            <v>在销</v>
          </cell>
          <cell r="E35" t="str">
            <v>特价</v>
          </cell>
          <cell r="F35">
            <v>2889</v>
          </cell>
        </row>
        <row r="35">
          <cell r="H35" t="str">
            <v>有底价</v>
          </cell>
          <cell r="I35" t="str">
            <v>否</v>
          </cell>
          <cell r="J35" t="str">
            <v>按照销管部制定底价政策，超出部分计算提成</v>
          </cell>
        </row>
        <row r="36">
          <cell r="C36" t="str">
            <v>CTE-50J1</v>
          </cell>
          <cell r="D36" t="str">
            <v>在销</v>
          </cell>
          <cell r="E36" t="str">
            <v>特价</v>
          </cell>
          <cell r="F36">
            <v>2559</v>
          </cell>
        </row>
        <row r="36">
          <cell r="H36" t="str">
            <v>有底价</v>
          </cell>
          <cell r="I36" t="str">
            <v>否</v>
          </cell>
          <cell r="J36" t="str">
            <v>按照销管部制定底价政策，超出部分计算提成</v>
          </cell>
        </row>
        <row r="37">
          <cell r="C37" t="str">
            <v>CTE-60J1</v>
          </cell>
          <cell r="D37" t="str">
            <v>在销</v>
          </cell>
          <cell r="E37" t="str">
            <v>特价</v>
          </cell>
          <cell r="F37">
            <v>2669</v>
          </cell>
        </row>
        <row r="37">
          <cell r="H37" t="str">
            <v>有底价</v>
          </cell>
          <cell r="I37" t="str">
            <v>否</v>
          </cell>
          <cell r="J37" t="str">
            <v>按照销管部制定底价政策，超出部分计算提成</v>
          </cell>
        </row>
        <row r="38">
          <cell r="C38" t="str">
            <v>CTE-80J1</v>
          </cell>
          <cell r="D38" t="str">
            <v>在销</v>
          </cell>
          <cell r="E38" t="str">
            <v>特价</v>
          </cell>
          <cell r="F38">
            <v>2889</v>
          </cell>
        </row>
        <row r="38">
          <cell r="H38" t="str">
            <v>有底价</v>
          </cell>
          <cell r="I38" t="str">
            <v>否</v>
          </cell>
          <cell r="J38" t="str">
            <v>按照销管部制定底价政策，超出部分计算提成</v>
          </cell>
        </row>
        <row r="39">
          <cell r="C39" t="str">
            <v>JSQ31-T2C</v>
          </cell>
          <cell r="D39" t="str">
            <v>在销</v>
          </cell>
          <cell r="E39" t="str">
            <v>特价</v>
          </cell>
          <cell r="F39">
            <v>3999</v>
          </cell>
        </row>
        <row r="39">
          <cell r="H39" t="str">
            <v>有底价</v>
          </cell>
          <cell r="I39" t="str">
            <v>否</v>
          </cell>
          <cell r="J39" t="str">
            <v>按照销管部制定底价政策，超出部分计算提成</v>
          </cell>
        </row>
        <row r="40">
          <cell r="C40" t="str">
            <v>JSQ26-T2C</v>
          </cell>
          <cell r="D40" t="str">
            <v>在销</v>
          </cell>
          <cell r="E40" t="str">
            <v>特价</v>
          </cell>
          <cell r="F40">
            <v>3599</v>
          </cell>
        </row>
        <row r="40">
          <cell r="H40" t="str">
            <v>有底价</v>
          </cell>
          <cell r="I40" t="str">
            <v>否</v>
          </cell>
          <cell r="J40" t="str">
            <v>按照销管部制定底价政策，超出部分计算提成</v>
          </cell>
        </row>
        <row r="41">
          <cell r="C41" t="str">
            <v>JSQ31-TEC</v>
          </cell>
          <cell r="D41" t="str">
            <v>下市</v>
          </cell>
          <cell r="E41" t="str">
            <v>特价</v>
          </cell>
          <cell r="F41">
            <v>4399</v>
          </cell>
        </row>
        <row r="41">
          <cell r="H41" t="str">
            <v>有底价</v>
          </cell>
          <cell r="I41" t="str">
            <v>否</v>
          </cell>
          <cell r="J41" t="str">
            <v>按照销管部制定底价政策，超出部分计算提成</v>
          </cell>
        </row>
        <row r="42">
          <cell r="C42" t="str">
            <v>JSQ26-TEC</v>
          </cell>
          <cell r="D42" t="str">
            <v>下市</v>
          </cell>
          <cell r="E42" t="str">
            <v>特价</v>
          </cell>
          <cell r="F42">
            <v>3999</v>
          </cell>
        </row>
        <row r="42">
          <cell r="H42" t="str">
            <v>有底价</v>
          </cell>
          <cell r="I42" t="str">
            <v>否</v>
          </cell>
          <cell r="J42" t="str">
            <v>按照销管部制定底价政策，超出部分计算提成</v>
          </cell>
        </row>
        <row r="43">
          <cell r="C43" t="str">
            <v>JSQ31-TEA</v>
          </cell>
          <cell r="D43" t="str">
            <v>下市</v>
          </cell>
          <cell r="E43" t="str">
            <v>特价</v>
          </cell>
          <cell r="F43">
            <v>4199</v>
          </cell>
        </row>
        <row r="43">
          <cell r="H43" t="str">
            <v>有底价</v>
          </cell>
          <cell r="I43" t="str">
            <v>否</v>
          </cell>
          <cell r="J43" t="str">
            <v>按照销管部制定底价政策，超出部分计算提成</v>
          </cell>
        </row>
        <row r="44">
          <cell r="C44" t="str">
            <v>JSQ26-TEA</v>
          </cell>
          <cell r="D44" t="str">
            <v>下市</v>
          </cell>
          <cell r="E44" t="str">
            <v>特价</v>
          </cell>
          <cell r="F44">
            <v>3799</v>
          </cell>
        </row>
        <row r="44">
          <cell r="H44" t="str">
            <v>有底价</v>
          </cell>
          <cell r="I44" t="str">
            <v>否</v>
          </cell>
          <cell r="J44" t="str">
            <v>按照销管部制定底价政策，超出部分计算提成</v>
          </cell>
        </row>
        <row r="45">
          <cell r="C45" t="str">
            <v>CTE-50AS</v>
          </cell>
          <cell r="D45" t="str">
            <v>在销</v>
          </cell>
          <cell r="E45" t="str">
            <v>特价</v>
          </cell>
          <cell r="F45">
            <v>3288</v>
          </cell>
        </row>
        <row r="45">
          <cell r="H45" t="str">
            <v>有底价</v>
          </cell>
          <cell r="I45" t="str">
            <v>否</v>
          </cell>
          <cell r="J45" t="str">
            <v>按照销管部制定底价政策，超出部分计算提成</v>
          </cell>
        </row>
        <row r="46">
          <cell r="C46" t="str">
            <v>CTE-60AS</v>
          </cell>
          <cell r="D46" t="str">
            <v>在销</v>
          </cell>
          <cell r="E46" t="str">
            <v>特价</v>
          </cell>
          <cell r="F46">
            <v>3458</v>
          </cell>
        </row>
        <row r="46">
          <cell r="H46" t="str">
            <v>有底价</v>
          </cell>
          <cell r="I46" t="str">
            <v>否</v>
          </cell>
          <cell r="J46" t="str">
            <v>按照销管部制定底价政策，超出部分计算提成</v>
          </cell>
        </row>
        <row r="47">
          <cell r="C47" t="str">
            <v>CTE-80AS</v>
          </cell>
          <cell r="D47" t="str">
            <v>在销</v>
          </cell>
          <cell r="E47" t="str">
            <v>特价</v>
          </cell>
          <cell r="F47">
            <v>3698</v>
          </cell>
        </row>
        <row r="47">
          <cell r="H47" t="str">
            <v>有底价</v>
          </cell>
          <cell r="I47" t="str">
            <v>否</v>
          </cell>
          <cell r="J47" t="str">
            <v>按照销管部制定底价政策，超出部分计算提成</v>
          </cell>
        </row>
        <row r="48">
          <cell r="C48" t="str">
            <v>CTE-60BS</v>
          </cell>
          <cell r="D48" t="str">
            <v>在销</v>
          </cell>
          <cell r="E48" t="str">
            <v>特价</v>
          </cell>
          <cell r="F48">
            <v>3798</v>
          </cell>
        </row>
        <row r="48">
          <cell r="H48" t="str">
            <v>有底价</v>
          </cell>
          <cell r="I48" t="str">
            <v>否</v>
          </cell>
          <cell r="J48" t="str">
            <v>按照销管部制定底价政策，超出部分计算提成</v>
          </cell>
        </row>
        <row r="49">
          <cell r="C49" t="str">
            <v>CTE-60BS-B</v>
          </cell>
          <cell r="D49" t="str">
            <v>在销</v>
          </cell>
          <cell r="E49" t="str">
            <v>特价</v>
          </cell>
          <cell r="F49">
            <v>3798</v>
          </cell>
        </row>
        <row r="49">
          <cell r="H49" t="str">
            <v>有底价</v>
          </cell>
          <cell r="I49" t="str">
            <v>否</v>
          </cell>
          <cell r="J49" t="str">
            <v>按照销管部制定底价政策，超出部分计算提成</v>
          </cell>
        </row>
        <row r="50">
          <cell r="C50" t="str">
            <v>CTE-80BS</v>
          </cell>
          <cell r="D50" t="str">
            <v>在销</v>
          </cell>
          <cell r="E50" t="str">
            <v>特价</v>
          </cell>
          <cell r="F50">
            <v>4198</v>
          </cell>
        </row>
        <row r="50">
          <cell r="H50" t="str">
            <v>有底价</v>
          </cell>
          <cell r="I50" t="str">
            <v>否</v>
          </cell>
          <cell r="J50" t="str">
            <v>按照销管部制定底价政策，超出部分计算提成</v>
          </cell>
        </row>
        <row r="51">
          <cell r="C51" t="str">
            <v>HWM-15F</v>
          </cell>
          <cell r="D51" t="str">
            <v>在销</v>
          </cell>
          <cell r="E51" t="str">
            <v>特价</v>
          </cell>
          <cell r="F51">
            <v>1888</v>
          </cell>
        </row>
        <row r="51">
          <cell r="I51" t="str">
            <v>是</v>
          </cell>
          <cell r="J51">
            <v>0.02</v>
          </cell>
          <cell r="K51">
            <v>0.88</v>
          </cell>
        </row>
        <row r="52">
          <cell r="C52" t="str">
            <v>HWM-18F</v>
          </cell>
          <cell r="D52" t="str">
            <v>在销</v>
          </cell>
          <cell r="E52" t="str">
            <v>特价</v>
          </cell>
          <cell r="F52">
            <v>2088</v>
          </cell>
        </row>
        <row r="52">
          <cell r="I52" t="str">
            <v>是</v>
          </cell>
          <cell r="J52">
            <v>0.02</v>
          </cell>
          <cell r="K52">
            <v>0.88</v>
          </cell>
        </row>
      </sheetData>
      <sheetData sheetId="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Sheet1"/>
      <sheetName val="Sheet2"/>
      <sheetName val="Sheet3"/>
    </sheetNames>
    <sheetDataSet>
      <sheetData sheetId="0">
        <row r="2">
          <cell r="B2" t="str">
            <v>型号</v>
          </cell>
          <cell r="C2" t="str">
            <v>是否绑定会员卡</v>
          </cell>
          <cell r="D2" t="str">
            <v>是否在销</v>
          </cell>
          <cell r="E2" t="str">
            <v>机型</v>
          </cell>
          <cell r="F2" t="str">
            <v>新标价</v>
          </cell>
          <cell r="G2" t="str">
            <v>自主定价</v>
          </cell>
          <cell r="H2" t="str">
            <v>单卖价格</v>
          </cell>
        </row>
        <row r="3">
          <cell r="H3" t="str">
            <v>销售折扣</v>
          </cell>
          <cell r="I3" t="str">
            <v>提成</v>
          </cell>
        </row>
        <row r="4">
          <cell r="B4" t="str">
            <v>L1PBQ20-A5</v>
          </cell>
          <cell r="C4" t="str">
            <v>是</v>
          </cell>
          <cell r="D4" t="str">
            <v>在销</v>
          </cell>
          <cell r="E4" t="str">
            <v>特价</v>
          </cell>
          <cell r="F4">
            <v>12358</v>
          </cell>
        </row>
        <row r="4">
          <cell r="H4">
            <v>0.8</v>
          </cell>
          <cell r="I4">
            <v>0.05</v>
          </cell>
        </row>
        <row r="5">
          <cell r="B5" t="str">
            <v>L1PBQ26-A5</v>
          </cell>
          <cell r="C5" t="str">
            <v>是</v>
          </cell>
          <cell r="D5" t="str">
            <v>在销</v>
          </cell>
          <cell r="E5" t="str">
            <v>特价</v>
          </cell>
          <cell r="F5">
            <v>13458</v>
          </cell>
        </row>
        <row r="5">
          <cell r="H5">
            <v>0.8</v>
          </cell>
          <cell r="I5">
            <v>0.05</v>
          </cell>
        </row>
        <row r="6">
          <cell r="B6" t="str">
            <v>L1PB20-V3</v>
          </cell>
          <cell r="C6" t="str">
            <v>是</v>
          </cell>
          <cell r="D6" t="str">
            <v>在销</v>
          </cell>
          <cell r="E6" t="str">
            <v>特价</v>
          </cell>
          <cell r="F6">
            <v>14018</v>
          </cell>
          <cell r="G6" t="str">
            <v>是</v>
          </cell>
          <cell r="H6">
            <v>0.78</v>
          </cell>
          <cell r="I6">
            <v>0.11</v>
          </cell>
        </row>
        <row r="7">
          <cell r="B7" t="str">
            <v>L1PB26-V3</v>
          </cell>
          <cell r="C7" t="str">
            <v>是</v>
          </cell>
          <cell r="D7" t="str">
            <v>在销</v>
          </cell>
          <cell r="E7" t="str">
            <v>特价</v>
          </cell>
          <cell r="F7">
            <v>15758</v>
          </cell>
          <cell r="G7" t="str">
            <v>是</v>
          </cell>
          <cell r="H7">
            <v>0.78</v>
          </cell>
          <cell r="I7">
            <v>0.11</v>
          </cell>
        </row>
        <row r="8">
          <cell r="B8" t="str">
            <v>L1PB33-V3</v>
          </cell>
          <cell r="C8" t="str">
            <v>是</v>
          </cell>
          <cell r="D8" t="str">
            <v>在销</v>
          </cell>
          <cell r="E8" t="str">
            <v>特价</v>
          </cell>
          <cell r="F8">
            <v>18758</v>
          </cell>
          <cell r="G8" t="str">
            <v>是</v>
          </cell>
          <cell r="H8">
            <v>0.78</v>
          </cell>
          <cell r="I8">
            <v>0.11</v>
          </cell>
        </row>
        <row r="9">
          <cell r="B9" t="str">
            <v>L1PB26-V9</v>
          </cell>
          <cell r="C9" t="str">
            <v>是</v>
          </cell>
          <cell r="D9" t="str">
            <v>在销</v>
          </cell>
          <cell r="E9" t="str">
            <v>特价</v>
          </cell>
          <cell r="F9">
            <v>19108</v>
          </cell>
          <cell r="G9" t="str">
            <v>是</v>
          </cell>
          <cell r="H9">
            <v>0.78</v>
          </cell>
          <cell r="I9">
            <v>0.11</v>
          </cell>
        </row>
        <row r="10">
          <cell r="B10" t="str">
            <v>L1PB33-V9</v>
          </cell>
          <cell r="C10" t="str">
            <v>是</v>
          </cell>
          <cell r="D10" t="str">
            <v>在销</v>
          </cell>
          <cell r="E10" t="str">
            <v>特价</v>
          </cell>
          <cell r="F10">
            <v>22098</v>
          </cell>
          <cell r="G10" t="str">
            <v>是</v>
          </cell>
          <cell r="H10">
            <v>0.78</v>
          </cell>
          <cell r="I10">
            <v>0.11</v>
          </cell>
        </row>
        <row r="11">
          <cell r="B11" t="str">
            <v>L1PB37-V9</v>
          </cell>
          <cell r="C11" t="str">
            <v>是</v>
          </cell>
          <cell r="D11" t="str">
            <v>在销</v>
          </cell>
          <cell r="E11" t="str">
            <v>特价</v>
          </cell>
          <cell r="F11">
            <v>25988</v>
          </cell>
          <cell r="G11" t="str">
            <v>是</v>
          </cell>
          <cell r="H11">
            <v>0.78</v>
          </cell>
          <cell r="I11">
            <v>0.11</v>
          </cell>
        </row>
        <row r="12">
          <cell r="B12" t="str">
            <v>LL1GBQ24-V10</v>
          </cell>
          <cell r="C12" t="str">
            <v>是</v>
          </cell>
          <cell r="D12" t="str">
            <v>在销</v>
          </cell>
          <cell r="E12" t="str">
            <v>特价</v>
          </cell>
          <cell r="F12">
            <v>16598</v>
          </cell>
        </row>
        <row r="12">
          <cell r="H12">
            <v>0.8</v>
          </cell>
          <cell r="I12">
            <v>0.05</v>
          </cell>
        </row>
        <row r="13">
          <cell r="B13" t="str">
            <v>LL1GBQ33-V10</v>
          </cell>
          <cell r="C13" t="str">
            <v>是</v>
          </cell>
          <cell r="D13" t="str">
            <v>在销</v>
          </cell>
          <cell r="E13" t="str">
            <v>特价</v>
          </cell>
          <cell r="F13">
            <v>17698</v>
          </cell>
        </row>
        <row r="13">
          <cell r="H13">
            <v>0.8</v>
          </cell>
          <cell r="I13">
            <v>0.05</v>
          </cell>
        </row>
        <row r="14">
          <cell r="B14" t="str">
            <v>LL1GBQ24-V11</v>
          </cell>
          <cell r="C14" t="str">
            <v>是</v>
          </cell>
          <cell r="D14" t="str">
            <v>在销</v>
          </cell>
          <cell r="E14" t="str">
            <v>特价</v>
          </cell>
          <cell r="F14">
            <v>23188</v>
          </cell>
          <cell r="G14" t="str">
            <v>是</v>
          </cell>
          <cell r="H14">
            <v>0.78</v>
          </cell>
          <cell r="I14">
            <v>0.11</v>
          </cell>
        </row>
        <row r="15">
          <cell r="B15" t="str">
            <v>LL1GBQ33-V11</v>
          </cell>
          <cell r="C15" t="str">
            <v>是</v>
          </cell>
          <cell r="D15" t="str">
            <v>在销</v>
          </cell>
          <cell r="E15" t="str">
            <v>特价</v>
          </cell>
          <cell r="F15">
            <v>26228</v>
          </cell>
          <cell r="G15" t="str">
            <v>是</v>
          </cell>
          <cell r="H15">
            <v>0.78</v>
          </cell>
          <cell r="I15">
            <v>0.11</v>
          </cell>
        </row>
        <row r="16">
          <cell r="B16" t="str">
            <v>L1PB26-CA</v>
          </cell>
          <cell r="C16" t="str">
            <v>是</v>
          </cell>
          <cell r="D16" t="str">
            <v>在销</v>
          </cell>
          <cell r="E16" t="str">
            <v>特价</v>
          </cell>
          <cell r="F16">
            <v>18548</v>
          </cell>
          <cell r="G16" t="str">
            <v>是</v>
          </cell>
          <cell r="H16">
            <v>0.78</v>
          </cell>
          <cell r="I16">
            <v>0.11</v>
          </cell>
        </row>
        <row r="17">
          <cell r="B17" t="str">
            <v>L1PB33-CA</v>
          </cell>
          <cell r="C17" t="str">
            <v>是</v>
          </cell>
          <cell r="D17" t="str">
            <v>在销</v>
          </cell>
          <cell r="E17" t="str">
            <v>特价</v>
          </cell>
          <cell r="F17">
            <v>21408</v>
          </cell>
          <cell r="G17" t="str">
            <v>是</v>
          </cell>
          <cell r="H17">
            <v>0.78</v>
          </cell>
          <cell r="I17">
            <v>0.11</v>
          </cell>
        </row>
        <row r="18">
          <cell r="B18" t="str">
            <v>L1PB37-CA</v>
          </cell>
          <cell r="C18" t="str">
            <v>是</v>
          </cell>
          <cell r="D18" t="str">
            <v>在销</v>
          </cell>
          <cell r="E18" t="str">
            <v>特价</v>
          </cell>
          <cell r="F18">
            <v>25128</v>
          </cell>
          <cell r="G18" t="str">
            <v>是</v>
          </cell>
          <cell r="H18">
            <v>0.78</v>
          </cell>
          <cell r="I18">
            <v>0.11</v>
          </cell>
        </row>
        <row r="19">
          <cell r="B19" t="str">
            <v>L1PB20-A1</v>
          </cell>
          <cell r="C19" t="str">
            <v>是</v>
          </cell>
          <cell r="D19" t="str">
            <v>在销</v>
          </cell>
          <cell r="E19" t="str">
            <v>特价</v>
          </cell>
          <cell r="F19">
            <v>10818</v>
          </cell>
        </row>
        <row r="19">
          <cell r="H19">
            <v>0.8</v>
          </cell>
          <cell r="I19">
            <v>0.05</v>
          </cell>
        </row>
        <row r="20">
          <cell r="B20" t="str">
            <v>L1PB26-A1</v>
          </cell>
          <cell r="C20" t="str">
            <v>是</v>
          </cell>
          <cell r="D20" t="str">
            <v>在销</v>
          </cell>
          <cell r="E20" t="str">
            <v>特价</v>
          </cell>
          <cell r="F20">
            <v>11558</v>
          </cell>
        </row>
        <row r="20">
          <cell r="H20">
            <v>0.8</v>
          </cell>
          <cell r="I20">
            <v>0.05</v>
          </cell>
        </row>
        <row r="21">
          <cell r="B21" t="str">
            <v>L1PB26-S9</v>
          </cell>
          <cell r="C21" t="str">
            <v>是</v>
          </cell>
          <cell r="D21" t="str">
            <v>在销</v>
          </cell>
          <cell r="E21" t="str">
            <v>特价</v>
          </cell>
          <cell r="F21">
            <v>20408</v>
          </cell>
          <cell r="G21" t="str">
            <v>是</v>
          </cell>
          <cell r="H21">
            <v>0.78</v>
          </cell>
          <cell r="I21">
            <v>0.11</v>
          </cell>
        </row>
        <row r="22">
          <cell r="B22" t="str">
            <v>L1PB33-S9</v>
          </cell>
          <cell r="C22" t="str">
            <v>是</v>
          </cell>
          <cell r="D22" t="str">
            <v>在销</v>
          </cell>
          <cell r="E22" t="str">
            <v>特价</v>
          </cell>
          <cell r="F22">
            <v>23388</v>
          </cell>
          <cell r="G22" t="str">
            <v>是</v>
          </cell>
          <cell r="H22">
            <v>0.78</v>
          </cell>
          <cell r="I22">
            <v>0.11</v>
          </cell>
        </row>
        <row r="23">
          <cell r="B23" t="str">
            <v>L1PB37-S9</v>
          </cell>
          <cell r="C23" t="str">
            <v>是</v>
          </cell>
          <cell r="D23" t="str">
            <v>在销</v>
          </cell>
          <cell r="E23" t="str">
            <v>特价</v>
          </cell>
          <cell r="F23">
            <v>27278</v>
          </cell>
          <cell r="G23" t="str">
            <v>是</v>
          </cell>
          <cell r="H23">
            <v>0.78</v>
          </cell>
          <cell r="I23">
            <v>0.11</v>
          </cell>
        </row>
        <row r="24">
          <cell r="B24" t="str">
            <v>LN1GBQ26-N10</v>
          </cell>
          <cell r="C24" t="str">
            <v>是</v>
          </cell>
          <cell r="D24" t="str">
            <v>在销</v>
          </cell>
          <cell r="E24" t="str">
            <v>特价</v>
          </cell>
          <cell r="F24">
            <v>16598</v>
          </cell>
        </row>
        <row r="24">
          <cell r="H24">
            <v>0.8</v>
          </cell>
          <cell r="I24">
            <v>0.05</v>
          </cell>
        </row>
        <row r="25">
          <cell r="B25" t="str">
            <v>LN1GBQ35-N10</v>
          </cell>
          <cell r="C25" t="str">
            <v>是</v>
          </cell>
          <cell r="D25" t="str">
            <v>在销</v>
          </cell>
          <cell r="E25" t="str">
            <v>特价</v>
          </cell>
          <cell r="F25">
            <v>17698</v>
          </cell>
        </row>
        <row r="25">
          <cell r="H25">
            <v>0.8</v>
          </cell>
          <cell r="I25">
            <v>0.05</v>
          </cell>
        </row>
        <row r="26">
          <cell r="B26" t="str">
            <v>LL1GBQ24-S10</v>
          </cell>
          <cell r="C26" t="str">
            <v>是</v>
          </cell>
          <cell r="D26" t="str">
            <v>在销</v>
          </cell>
          <cell r="E26" t="str">
            <v>特价</v>
          </cell>
          <cell r="F26">
            <v>20488</v>
          </cell>
          <cell r="G26" t="str">
            <v>是</v>
          </cell>
          <cell r="H26">
            <v>0.78</v>
          </cell>
          <cell r="I26">
            <v>0.11</v>
          </cell>
        </row>
        <row r="27">
          <cell r="B27" t="str">
            <v>LL1GBQ33-S10</v>
          </cell>
          <cell r="C27" t="str">
            <v>是</v>
          </cell>
          <cell r="D27" t="str">
            <v>在销</v>
          </cell>
          <cell r="E27" t="str">
            <v>特价</v>
          </cell>
          <cell r="F27">
            <v>22168</v>
          </cell>
          <cell r="G27" t="str">
            <v>是</v>
          </cell>
          <cell r="H27">
            <v>0.78</v>
          </cell>
          <cell r="I27">
            <v>0.11</v>
          </cell>
        </row>
        <row r="28">
          <cell r="B28" t="str">
            <v>LL1GBQ24-S11</v>
          </cell>
          <cell r="C28" t="str">
            <v>是</v>
          </cell>
          <cell r="D28" t="str">
            <v>在销</v>
          </cell>
          <cell r="E28" t="str">
            <v>特价</v>
          </cell>
          <cell r="F28">
            <v>24478</v>
          </cell>
          <cell r="G28" t="str">
            <v>是</v>
          </cell>
          <cell r="H28">
            <v>0.78</v>
          </cell>
          <cell r="I28">
            <v>0.11</v>
          </cell>
        </row>
        <row r="29">
          <cell r="B29" t="str">
            <v>LL1GBQ33-S11</v>
          </cell>
          <cell r="C29" t="str">
            <v>是</v>
          </cell>
          <cell r="D29" t="str">
            <v>在销</v>
          </cell>
          <cell r="E29" t="str">
            <v>特价</v>
          </cell>
          <cell r="F29">
            <v>27518</v>
          </cell>
          <cell r="G29" t="str">
            <v>是</v>
          </cell>
          <cell r="H29">
            <v>0.78</v>
          </cell>
          <cell r="I29">
            <v>0.11</v>
          </cell>
        </row>
        <row r="30">
          <cell r="B30" t="str">
            <v>LL1GBQ24-E10</v>
          </cell>
          <cell r="C30" t="str">
            <v>是</v>
          </cell>
          <cell r="D30" t="str">
            <v>在销</v>
          </cell>
          <cell r="E30" t="str">
            <v>特价</v>
          </cell>
          <cell r="F30">
            <v>18556</v>
          </cell>
          <cell r="G30" t="str">
            <v>是</v>
          </cell>
          <cell r="H30">
            <v>0.78</v>
          </cell>
          <cell r="I30">
            <v>0.11</v>
          </cell>
        </row>
        <row r="31">
          <cell r="B31" t="str">
            <v>LL1GBQ33-E10</v>
          </cell>
          <cell r="C31" t="str">
            <v>是</v>
          </cell>
          <cell r="D31" t="str">
            <v>在销</v>
          </cell>
          <cell r="E31" t="str">
            <v>特价</v>
          </cell>
          <cell r="F31">
            <v>19733</v>
          </cell>
          <cell r="G31" t="str">
            <v>是</v>
          </cell>
          <cell r="H31">
            <v>0.78</v>
          </cell>
          <cell r="I31">
            <v>0.11</v>
          </cell>
        </row>
        <row r="32">
          <cell r="B32" t="str">
            <v>LL1GBQ24-E10Ai</v>
          </cell>
          <cell r="C32" t="str">
            <v>是</v>
          </cell>
          <cell r="D32" t="str">
            <v>在销</v>
          </cell>
          <cell r="E32" t="str">
            <v>特价</v>
          </cell>
          <cell r="F32">
            <v>17698</v>
          </cell>
        </row>
        <row r="32">
          <cell r="H32">
            <v>0.8</v>
          </cell>
          <cell r="I32">
            <v>0.05</v>
          </cell>
        </row>
        <row r="33">
          <cell r="B33" t="str">
            <v>LL1GBQ33-E10Ai</v>
          </cell>
          <cell r="C33" t="str">
            <v>是</v>
          </cell>
          <cell r="D33" t="str">
            <v>在销</v>
          </cell>
          <cell r="E33" t="str">
            <v>特价</v>
          </cell>
          <cell r="F33">
            <v>19098</v>
          </cell>
        </row>
        <row r="33">
          <cell r="H33">
            <v>0.8</v>
          </cell>
          <cell r="I33">
            <v>0.05</v>
          </cell>
        </row>
        <row r="34">
          <cell r="B34" t="str">
            <v>LL1GBQ24-E11</v>
          </cell>
          <cell r="C34" t="str">
            <v>是</v>
          </cell>
          <cell r="D34" t="str">
            <v>在销</v>
          </cell>
          <cell r="E34" t="str">
            <v>特价</v>
          </cell>
          <cell r="F34">
            <v>19098</v>
          </cell>
        </row>
        <row r="34">
          <cell r="H34">
            <v>0.8</v>
          </cell>
          <cell r="I34">
            <v>0.05</v>
          </cell>
        </row>
        <row r="35">
          <cell r="B35" t="str">
            <v>LL1GBQ33-E11</v>
          </cell>
          <cell r="C35" t="str">
            <v>是</v>
          </cell>
          <cell r="D35" t="str">
            <v>在销</v>
          </cell>
          <cell r="E35" t="str">
            <v>特价</v>
          </cell>
          <cell r="F35">
            <v>22088</v>
          </cell>
        </row>
        <row r="35">
          <cell r="H35">
            <v>0.8</v>
          </cell>
          <cell r="I35">
            <v>0.05</v>
          </cell>
        </row>
        <row r="36">
          <cell r="B36" t="str">
            <v>LL1GBQ24-E11Ai</v>
          </cell>
          <cell r="C36" t="str">
            <v>是</v>
          </cell>
          <cell r="D36" t="str">
            <v>在销</v>
          </cell>
          <cell r="E36" t="str">
            <v>特价</v>
          </cell>
          <cell r="F36">
            <v>20898</v>
          </cell>
        </row>
        <row r="36">
          <cell r="H36">
            <v>0.8</v>
          </cell>
          <cell r="I36">
            <v>0.05</v>
          </cell>
        </row>
        <row r="37">
          <cell r="B37" t="str">
            <v>LL1GBQ33-E11Ai</v>
          </cell>
          <cell r="C37" t="str">
            <v>是</v>
          </cell>
          <cell r="D37" t="str">
            <v>在销</v>
          </cell>
          <cell r="E37" t="str">
            <v>特价</v>
          </cell>
          <cell r="F37">
            <v>23898</v>
          </cell>
        </row>
        <row r="37">
          <cell r="H37">
            <v>0.8</v>
          </cell>
          <cell r="I37">
            <v>0.05</v>
          </cell>
        </row>
        <row r="38">
          <cell r="B38" t="str">
            <v>LL1GBQ24-SG2</v>
          </cell>
          <cell r="C38" t="str">
            <v>是</v>
          </cell>
          <cell r="D38" t="str">
            <v>在销</v>
          </cell>
          <cell r="E38" t="str">
            <v>特价</v>
          </cell>
          <cell r="F38">
            <v>32238</v>
          </cell>
          <cell r="G38" t="str">
            <v>是</v>
          </cell>
          <cell r="H38">
            <v>0.78</v>
          </cell>
          <cell r="I38">
            <v>0.11</v>
          </cell>
        </row>
        <row r="39">
          <cell r="B39" t="str">
            <v>LL1GBQ33-SG2</v>
          </cell>
          <cell r="C39" t="str">
            <v>是</v>
          </cell>
          <cell r="D39" t="str">
            <v>在销</v>
          </cell>
          <cell r="E39" t="str">
            <v>特价</v>
          </cell>
          <cell r="F39">
            <v>38708</v>
          </cell>
          <cell r="G39" t="str">
            <v>是</v>
          </cell>
          <cell r="H39">
            <v>0.78</v>
          </cell>
          <cell r="I39">
            <v>0.11</v>
          </cell>
        </row>
        <row r="40">
          <cell r="B40" t="str">
            <v>LN1GBQ52-S15</v>
          </cell>
          <cell r="C40" t="str">
            <v>是</v>
          </cell>
          <cell r="D40" t="str">
            <v>在销</v>
          </cell>
          <cell r="E40" t="str">
            <v>特价</v>
          </cell>
          <cell r="F40">
            <v>47468</v>
          </cell>
          <cell r="G40" t="str">
            <v>是</v>
          </cell>
          <cell r="H40">
            <v>0.78</v>
          </cell>
          <cell r="I40">
            <v>0.11</v>
          </cell>
        </row>
        <row r="41">
          <cell r="B41" t="str">
            <v>LN1GBQ65-S15</v>
          </cell>
          <cell r="C41" t="str">
            <v>是</v>
          </cell>
          <cell r="D41" t="str">
            <v>在销</v>
          </cell>
          <cell r="E41" t="str">
            <v>特价</v>
          </cell>
          <cell r="F41">
            <v>51348</v>
          </cell>
          <cell r="G41" t="str">
            <v>是</v>
          </cell>
          <cell r="H41">
            <v>0.78</v>
          </cell>
          <cell r="I41">
            <v>0.11</v>
          </cell>
        </row>
        <row r="42">
          <cell r="B42" t="str">
            <v>CHET-200SC</v>
          </cell>
          <cell r="C42" t="str">
            <v>是</v>
          </cell>
          <cell r="D42" t="str">
            <v>在销</v>
          </cell>
          <cell r="E42" t="str">
            <v>特价</v>
          </cell>
          <cell r="F42">
            <v>7708</v>
          </cell>
        </row>
        <row r="42">
          <cell r="H42">
            <v>0.8</v>
          </cell>
          <cell r="I42">
            <v>0.05</v>
          </cell>
        </row>
        <row r="43">
          <cell r="B43" t="str">
            <v>CHET-300SC</v>
          </cell>
          <cell r="C43" t="str">
            <v>是</v>
          </cell>
          <cell r="D43" t="str">
            <v>在销</v>
          </cell>
          <cell r="E43" t="str">
            <v>特价</v>
          </cell>
          <cell r="F43">
            <v>9578</v>
          </cell>
        </row>
        <row r="43">
          <cell r="H43">
            <v>0.8</v>
          </cell>
          <cell r="I43">
            <v>0.05</v>
          </cell>
        </row>
      </sheetData>
      <sheetData sheetId="1"/>
      <sheetData sheetId="2"/>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Sheet1"/>
      <sheetName val="Sheet2"/>
    </sheetNames>
    <sheetDataSet>
      <sheetData sheetId="0">
        <row r="1">
          <cell r="B1" t="str">
            <v>型号</v>
          </cell>
          <cell r="C1" t="str">
            <v>零售标价</v>
          </cell>
          <cell r="D1" t="str">
            <v>特价</v>
          </cell>
        </row>
        <row r="2">
          <cell r="B2" t="str">
            <v>CTE-60M1</v>
          </cell>
          <cell r="C2">
            <v>2549</v>
          </cell>
          <cell r="D2">
            <v>1409</v>
          </cell>
        </row>
        <row r="3">
          <cell r="B3" t="str">
            <v>CTE-60E1</v>
          </cell>
          <cell r="C3">
            <v>2659</v>
          </cell>
          <cell r="D3">
            <v>1479</v>
          </cell>
        </row>
        <row r="4">
          <cell r="B4" t="str">
            <v>CTE-80E1</v>
          </cell>
          <cell r="C4">
            <v>2989</v>
          </cell>
          <cell r="D4">
            <v>1621</v>
          </cell>
        </row>
        <row r="5">
          <cell r="B5" t="str">
            <v>CTE-50J1</v>
          </cell>
          <cell r="C5">
            <v>2659</v>
          </cell>
          <cell r="D5">
            <v>1550</v>
          </cell>
        </row>
        <row r="6">
          <cell r="B6" t="str">
            <v>CTE-60J1</v>
          </cell>
          <cell r="C6">
            <v>2769</v>
          </cell>
          <cell r="D6">
            <v>1621</v>
          </cell>
        </row>
        <row r="7">
          <cell r="B7" t="str">
            <v>CTE-80J1</v>
          </cell>
          <cell r="C7">
            <v>2989</v>
          </cell>
          <cell r="D7">
            <v>1762</v>
          </cell>
        </row>
        <row r="8">
          <cell r="B8" t="str">
            <v>JSQ31-T2C</v>
          </cell>
          <cell r="C8">
            <v>4099</v>
          </cell>
          <cell r="D8">
            <v>2658</v>
          </cell>
        </row>
        <row r="9">
          <cell r="B9" t="str">
            <v>JSQ26-T2C</v>
          </cell>
          <cell r="C9">
            <v>3699</v>
          </cell>
          <cell r="D9">
            <v>2305</v>
          </cell>
        </row>
        <row r="10">
          <cell r="B10" t="str">
            <v>JSQ31-TEC</v>
          </cell>
          <cell r="C10">
            <v>4499</v>
          </cell>
          <cell r="D10">
            <v>3061</v>
          </cell>
        </row>
        <row r="11">
          <cell r="B11" t="str">
            <v>JSQ26-TEC</v>
          </cell>
          <cell r="C11">
            <v>4099</v>
          </cell>
          <cell r="D11">
            <v>2789</v>
          </cell>
        </row>
        <row r="12">
          <cell r="B12" t="str">
            <v>JSQ31-TEA</v>
          </cell>
          <cell r="C12">
            <v>4299</v>
          </cell>
          <cell r="D12">
            <v>2925</v>
          </cell>
        </row>
        <row r="13">
          <cell r="B13" t="str">
            <v>JSQ26-TEA</v>
          </cell>
          <cell r="C13">
            <v>3899</v>
          </cell>
          <cell r="D13">
            <v>2653</v>
          </cell>
        </row>
        <row r="14">
          <cell r="B14" t="str">
            <v>CTE-50AS</v>
          </cell>
          <cell r="C14">
            <v>3388</v>
          </cell>
          <cell r="D14">
            <v>2141</v>
          </cell>
        </row>
        <row r="15">
          <cell r="B15" t="str">
            <v>CTE-60AS</v>
          </cell>
          <cell r="C15">
            <v>3558</v>
          </cell>
          <cell r="D15">
            <v>2249</v>
          </cell>
        </row>
        <row r="16">
          <cell r="B16" t="str">
            <v>CTE-80AS</v>
          </cell>
          <cell r="C16">
            <v>3798</v>
          </cell>
          <cell r="D16">
            <v>2400</v>
          </cell>
        </row>
        <row r="17">
          <cell r="B17" t="str">
            <v>CTE-60BS</v>
          </cell>
          <cell r="C17">
            <v>3898</v>
          </cell>
          <cell r="D17">
            <v>2463</v>
          </cell>
        </row>
        <row r="18">
          <cell r="B18" t="str">
            <v>CTE-60BS-B</v>
          </cell>
          <cell r="C18">
            <v>3898</v>
          </cell>
          <cell r="D18">
            <v>2463</v>
          </cell>
        </row>
        <row r="19">
          <cell r="B19" t="str">
            <v>CTE-80BS</v>
          </cell>
          <cell r="C19">
            <v>4298</v>
          </cell>
          <cell r="D19">
            <v>2715</v>
          </cell>
        </row>
      </sheetData>
      <sheetData sheetId="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9月活动"/>
    </sheetNames>
    <sheetDataSet>
      <sheetData sheetId="0">
        <row r="1">
          <cell r="N1" t="str">
            <v>杭州10.9-10.23
金华10.9-10.29</v>
          </cell>
        </row>
        <row r="2">
          <cell r="N2" t="str">
            <v>型号</v>
          </cell>
          <cell r="O2" t="str">
            <v>采购价</v>
          </cell>
          <cell r="P2" t="str">
            <v>标价</v>
          </cell>
          <cell r="Q2" t="str">
            <v>活动价</v>
          </cell>
          <cell r="R2" t="str">
            <v>折扣率</v>
          </cell>
          <cell r="S2" t="str">
            <v>提成</v>
          </cell>
        </row>
        <row r="4">
          <cell r="N4" t="str">
            <v>CXW-200-S2</v>
          </cell>
        </row>
        <row r="4">
          <cell r="R4">
            <v>0.6</v>
          </cell>
          <cell r="S4">
            <v>0.1</v>
          </cell>
        </row>
        <row r="5">
          <cell r="N5" t="str">
            <v>CXW-200-S3</v>
          </cell>
        </row>
        <row r="5">
          <cell r="R5">
            <v>0.6</v>
          </cell>
          <cell r="S5">
            <v>0.1</v>
          </cell>
        </row>
        <row r="6">
          <cell r="N6" t="str">
            <v>CXW-200-S3Ai</v>
          </cell>
        </row>
        <row r="6">
          <cell r="R6">
            <v>0.6</v>
          </cell>
          <cell r="S6">
            <v>0.1</v>
          </cell>
        </row>
        <row r="7">
          <cell r="N7" t="str">
            <v>CXW-200-S5</v>
          </cell>
        </row>
        <row r="7">
          <cell r="R7">
            <v>0.6</v>
          </cell>
          <cell r="S7">
            <v>0.1</v>
          </cell>
        </row>
        <row r="8">
          <cell r="N8" t="str">
            <v>CXW-200-S7</v>
          </cell>
        </row>
        <row r="8">
          <cell r="R8">
            <v>0.6</v>
          </cell>
          <cell r="S8">
            <v>0.1</v>
          </cell>
        </row>
        <row r="9">
          <cell r="N9" t="str">
            <v>CXW-200-S9</v>
          </cell>
        </row>
        <row r="9">
          <cell r="R9">
            <v>0.6</v>
          </cell>
          <cell r="S9">
            <v>0.1</v>
          </cell>
        </row>
        <row r="10">
          <cell r="N10" t="str">
            <v>JSQ31-VJSAi</v>
          </cell>
          <cell r="O10">
            <v>5068</v>
          </cell>
          <cell r="P10">
            <v>8578</v>
          </cell>
          <cell r="Q10">
            <v>5988</v>
          </cell>
          <cell r="R10">
            <v>0.698064816973654</v>
          </cell>
          <cell r="S10">
            <v>0.045</v>
          </cell>
        </row>
        <row r="11">
          <cell r="N11" t="str">
            <v>JSQ31-QJS</v>
          </cell>
          <cell r="O11">
            <v>5129</v>
          </cell>
          <cell r="P11">
            <v>9098</v>
          </cell>
          <cell r="Q11">
            <v>6824</v>
          </cell>
          <cell r="R11">
            <v>0.750054957133436</v>
          </cell>
          <cell r="S11">
            <v>0.045</v>
          </cell>
        </row>
        <row r="12">
          <cell r="N12" t="str">
            <v>JSQ31-QJSAi</v>
          </cell>
          <cell r="O12">
            <v>5197</v>
          </cell>
          <cell r="P12">
            <v>9308</v>
          </cell>
          <cell r="Q12">
            <v>6981</v>
          </cell>
          <cell r="R12">
            <v>0.75</v>
          </cell>
          <cell r="S12">
            <v>0.045</v>
          </cell>
        </row>
        <row r="13">
          <cell r="N13" t="str">
            <v>JSQ33-MJSX</v>
          </cell>
          <cell r="O13">
            <v>5122</v>
          </cell>
          <cell r="P13">
            <v>9088</v>
          </cell>
          <cell r="Q13">
            <v>6816</v>
          </cell>
          <cell r="R13">
            <v>0.75</v>
          </cell>
          <cell r="S13">
            <v>0.045</v>
          </cell>
        </row>
        <row r="14">
          <cell r="N14" t="str">
            <v>JSQ40-SJSX</v>
          </cell>
          <cell r="O14">
            <v>7720</v>
          </cell>
          <cell r="P14">
            <v>15198</v>
          </cell>
          <cell r="Q14">
            <v>11399</v>
          </cell>
          <cell r="R14">
            <v>0.750032899065667</v>
          </cell>
          <cell r="S14">
            <v>0.045</v>
          </cell>
        </row>
        <row r="15">
          <cell r="N15" t="str">
            <v>R1700FWi</v>
          </cell>
          <cell r="O15">
            <v>2865</v>
          </cell>
          <cell r="P15">
            <v>4848</v>
          </cell>
          <cell r="Q15">
            <v>3636</v>
          </cell>
          <cell r="R15">
            <v>0.75</v>
          </cell>
          <cell r="S15">
            <v>0.045</v>
          </cell>
        </row>
        <row r="16">
          <cell r="N16" t="str">
            <v>DR1600HF2</v>
          </cell>
        </row>
        <row r="16">
          <cell r="R16">
            <v>0.75</v>
          </cell>
          <cell r="S16">
            <v>0.045</v>
          </cell>
        </row>
        <row r="17">
          <cell r="N17" t="str">
            <v>DR1800HF1</v>
          </cell>
        </row>
        <row r="17">
          <cell r="R17">
            <v>0.75</v>
          </cell>
          <cell r="S17">
            <v>0.045</v>
          </cell>
        </row>
        <row r="18">
          <cell r="N18" t="str">
            <v>DR1800HF2</v>
          </cell>
        </row>
        <row r="18">
          <cell r="R18">
            <v>0.75</v>
          </cell>
          <cell r="S18">
            <v>0.045</v>
          </cell>
        </row>
        <row r="19">
          <cell r="R19">
            <v>0.75</v>
          </cell>
        </row>
        <row r="20">
          <cell r="N20" t="str">
            <v>DR2000HF2</v>
          </cell>
        </row>
        <row r="20">
          <cell r="R20">
            <v>0.75</v>
          </cell>
          <cell r="S20">
            <v>0.045</v>
          </cell>
        </row>
        <row r="21">
          <cell r="N21" t="str">
            <v>CEWH-60GA</v>
          </cell>
        </row>
        <row r="21">
          <cell r="Q21">
            <v>2998</v>
          </cell>
          <cell r="R21">
            <v>0.6381</v>
          </cell>
        </row>
        <row r="22">
          <cell r="N22" t="str">
            <v>DR2000HF1</v>
          </cell>
        </row>
        <row r="22">
          <cell r="R22">
            <v>0.7</v>
          </cell>
          <cell r="S22">
            <v>0.045</v>
          </cell>
        </row>
        <row r="23">
          <cell r="N23" t="str">
            <v>R1800RC9</v>
          </cell>
        </row>
        <row r="23">
          <cell r="R23">
            <v>0.7</v>
          </cell>
          <cell r="S23">
            <v>0.045</v>
          </cell>
        </row>
        <row r="24">
          <cell r="N24" t="str">
            <v>R2300RC9</v>
          </cell>
        </row>
        <row r="24">
          <cell r="R24">
            <v>0.7</v>
          </cell>
          <cell r="S24">
            <v>0.045</v>
          </cell>
        </row>
        <row r="25">
          <cell r="N25" t="str">
            <v>R2500AB1AI</v>
          </cell>
        </row>
        <row r="25">
          <cell r="R25">
            <v>0.7</v>
          </cell>
          <cell r="S25">
            <v>0.045</v>
          </cell>
        </row>
        <row r="26">
          <cell r="N26" t="str">
            <v>R2500RC3</v>
          </cell>
        </row>
        <row r="26">
          <cell r="R26">
            <v>0.7</v>
          </cell>
          <cell r="S26">
            <v>0.045</v>
          </cell>
        </row>
        <row r="27">
          <cell r="N27" t="str">
            <v>R2000RC9</v>
          </cell>
        </row>
        <row r="27">
          <cell r="R27">
            <v>0.7</v>
          </cell>
          <cell r="S27">
            <v>0.045</v>
          </cell>
        </row>
        <row r="29">
          <cell r="N29" t="str">
            <v>NR-D521CW1-H</v>
          </cell>
        </row>
        <row r="29">
          <cell r="R29">
            <v>7998</v>
          </cell>
          <cell r="S29">
            <v>600</v>
          </cell>
        </row>
        <row r="30">
          <cell r="N30" t="str">
            <v>XQG100-SM2WI</v>
          </cell>
        </row>
        <row r="30">
          <cell r="R30">
            <v>5999</v>
          </cell>
          <cell r="S30">
            <v>500</v>
          </cell>
        </row>
        <row r="31">
          <cell r="N31" t="str">
            <v>NH-SM2RWI</v>
          </cell>
        </row>
        <row r="31">
          <cell r="R31">
            <v>6599</v>
          </cell>
          <cell r="S31">
            <v>500</v>
          </cell>
        </row>
        <row r="32">
          <cell r="N32" t="str">
            <v>XQG100-E1GWI</v>
          </cell>
        </row>
        <row r="32">
          <cell r="R32">
            <v>4999</v>
          </cell>
          <cell r="S32">
            <v>400</v>
          </cell>
        </row>
        <row r="34">
          <cell r="N34" t="str">
            <v>JSQ31-RJS</v>
          </cell>
        </row>
        <row r="34">
          <cell r="R34">
            <v>7999</v>
          </cell>
          <cell r="S34">
            <v>800</v>
          </cell>
        </row>
        <row r="35">
          <cell r="N35" t="str">
            <v>JSQ31-RSC</v>
          </cell>
        </row>
        <row r="35">
          <cell r="R35">
            <v>6999</v>
          </cell>
          <cell r="S35">
            <v>500</v>
          </cell>
        </row>
        <row r="36">
          <cell r="N36" t="str">
            <v>JSQ31-TEC</v>
          </cell>
        </row>
        <row r="36">
          <cell r="R36">
            <v>3080</v>
          </cell>
          <cell r="S36">
            <v>300</v>
          </cell>
        </row>
      </sheetData>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Sheet1"/>
      <sheetName val="Sheet2"/>
    </sheetNames>
    <sheetDataSet>
      <sheetData sheetId="0">
        <row r="1">
          <cell r="D1" t="str">
            <v>商品型号</v>
          </cell>
          <cell r="E1" t="str">
            <v>能效标识</v>
          </cell>
          <cell r="F1" t="str">
            <v>类型</v>
          </cell>
          <cell r="G1" t="str">
            <v>国补刷单的能效标识</v>
          </cell>
        </row>
        <row r="2">
          <cell r="D2" t="str">
            <v>L1PB20-V3</v>
          </cell>
          <cell r="E2">
            <v>2</v>
          </cell>
          <cell r="F2" t="str">
            <v>采暖炉</v>
          </cell>
          <cell r="G2">
            <v>2</v>
          </cell>
        </row>
        <row r="3">
          <cell r="D3" t="str">
            <v>L1PB26-V3</v>
          </cell>
          <cell r="E3">
            <v>2</v>
          </cell>
          <cell r="F3" t="str">
            <v>采暖炉</v>
          </cell>
          <cell r="G3">
            <v>2</v>
          </cell>
        </row>
        <row r="4">
          <cell r="D4" t="str">
            <v>L1PB33-V3</v>
          </cell>
          <cell r="E4">
            <v>2</v>
          </cell>
          <cell r="F4" t="str">
            <v>采暖炉</v>
          </cell>
          <cell r="G4">
            <v>2</v>
          </cell>
        </row>
        <row r="5">
          <cell r="D5" t="str">
            <v>L1PB26-V9</v>
          </cell>
          <cell r="E5">
            <v>2</v>
          </cell>
          <cell r="F5" t="str">
            <v>采暖炉</v>
          </cell>
          <cell r="G5">
            <v>2</v>
          </cell>
        </row>
        <row r="6">
          <cell r="D6" t="str">
            <v>L1PB33-V9</v>
          </cell>
          <cell r="E6">
            <v>2</v>
          </cell>
          <cell r="F6" t="str">
            <v>采暖炉</v>
          </cell>
          <cell r="G6">
            <v>2</v>
          </cell>
        </row>
        <row r="7">
          <cell r="D7" t="str">
            <v>L1PB37-V9</v>
          </cell>
          <cell r="E7">
            <v>2</v>
          </cell>
          <cell r="F7" t="str">
            <v>采暖炉</v>
          </cell>
          <cell r="G7">
            <v>2</v>
          </cell>
        </row>
        <row r="8">
          <cell r="D8" t="str">
            <v>LL1GBQ24-V10</v>
          </cell>
          <cell r="E8">
            <v>1</v>
          </cell>
          <cell r="F8" t="str">
            <v>采暖炉</v>
          </cell>
          <cell r="G8">
            <v>1</v>
          </cell>
        </row>
        <row r="9">
          <cell r="D9" t="str">
            <v>LL1GBQ33-V10</v>
          </cell>
          <cell r="E9">
            <v>1</v>
          </cell>
          <cell r="F9" t="str">
            <v>采暖炉</v>
          </cell>
          <cell r="G9">
            <v>1</v>
          </cell>
        </row>
        <row r="10">
          <cell r="D10" t="str">
            <v>LL1GBQ24-V11</v>
          </cell>
          <cell r="E10">
            <v>1</v>
          </cell>
          <cell r="F10" t="str">
            <v>采暖炉</v>
          </cell>
          <cell r="G10">
            <v>1</v>
          </cell>
        </row>
        <row r="11">
          <cell r="D11" t="str">
            <v>LL1GBQ33-V11</v>
          </cell>
          <cell r="E11">
            <v>1</v>
          </cell>
          <cell r="F11" t="str">
            <v>采暖炉</v>
          </cell>
          <cell r="G11">
            <v>1</v>
          </cell>
        </row>
        <row r="12">
          <cell r="D12" t="str">
            <v>L1PB26-CA</v>
          </cell>
          <cell r="E12">
            <v>2</v>
          </cell>
          <cell r="F12" t="str">
            <v>采暖炉</v>
          </cell>
          <cell r="G12">
            <v>2</v>
          </cell>
        </row>
        <row r="13">
          <cell r="D13" t="str">
            <v>L1PB20-A1</v>
          </cell>
          <cell r="E13">
            <v>2</v>
          </cell>
          <cell r="F13" t="str">
            <v>采暖炉</v>
          </cell>
          <cell r="G13">
            <v>2</v>
          </cell>
        </row>
        <row r="14">
          <cell r="D14" t="str">
            <v>L1PB26-A1</v>
          </cell>
          <cell r="E14">
            <v>2</v>
          </cell>
          <cell r="F14" t="str">
            <v>采暖炉</v>
          </cell>
          <cell r="G14">
            <v>2</v>
          </cell>
        </row>
        <row r="15">
          <cell r="D15" t="str">
            <v>L1PB26-S9</v>
          </cell>
          <cell r="E15">
            <v>2</v>
          </cell>
          <cell r="F15" t="str">
            <v>采暖炉</v>
          </cell>
          <cell r="G15">
            <v>2</v>
          </cell>
        </row>
        <row r="16">
          <cell r="D16" t="str">
            <v>L1PB33-S9</v>
          </cell>
          <cell r="E16">
            <v>2</v>
          </cell>
          <cell r="F16" t="str">
            <v>采暖炉</v>
          </cell>
          <cell r="G16">
            <v>2</v>
          </cell>
        </row>
        <row r="17">
          <cell r="D17" t="str">
            <v>L1PB37-S9</v>
          </cell>
          <cell r="E17">
            <v>2</v>
          </cell>
          <cell r="F17" t="str">
            <v>采暖炉</v>
          </cell>
          <cell r="G17">
            <v>2</v>
          </cell>
        </row>
        <row r="18">
          <cell r="D18" t="str">
            <v>LN1GBQ26-N10</v>
          </cell>
          <cell r="E18">
            <v>1</v>
          </cell>
          <cell r="F18" t="str">
            <v>采暖炉</v>
          </cell>
          <cell r="G18">
            <v>1</v>
          </cell>
        </row>
        <row r="19">
          <cell r="D19" t="str">
            <v>LN1GBQ35-N10</v>
          </cell>
          <cell r="E19">
            <v>1</v>
          </cell>
          <cell r="F19" t="str">
            <v>采暖炉</v>
          </cell>
          <cell r="G19">
            <v>1</v>
          </cell>
        </row>
        <row r="20">
          <cell r="D20" t="str">
            <v>LL1GBQ24-S10</v>
          </cell>
          <cell r="E20">
            <v>1</v>
          </cell>
          <cell r="F20" t="str">
            <v>采暖炉</v>
          </cell>
          <cell r="G20">
            <v>1</v>
          </cell>
        </row>
        <row r="21">
          <cell r="D21" t="str">
            <v>LL1GBQ33-S10</v>
          </cell>
          <cell r="E21">
            <v>1</v>
          </cell>
          <cell r="F21" t="str">
            <v>采暖炉</v>
          </cell>
          <cell r="G21">
            <v>1</v>
          </cell>
        </row>
        <row r="22">
          <cell r="D22" t="str">
            <v>LL1GBQ24-S11</v>
          </cell>
          <cell r="E22">
            <v>1</v>
          </cell>
          <cell r="F22" t="str">
            <v>采暖炉</v>
          </cell>
          <cell r="G22">
            <v>1</v>
          </cell>
        </row>
        <row r="23">
          <cell r="D23" t="str">
            <v>LL1GBQ33-S11</v>
          </cell>
          <cell r="E23">
            <v>1</v>
          </cell>
          <cell r="F23" t="str">
            <v>采暖炉</v>
          </cell>
          <cell r="G23">
            <v>1</v>
          </cell>
        </row>
        <row r="24">
          <cell r="D24" t="str">
            <v>LL1GBQ24-E10</v>
          </cell>
          <cell r="E24">
            <v>1</v>
          </cell>
          <cell r="F24" t="str">
            <v>采暖炉</v>
          </cell>
          <cell r="G24">
            <v>1</v>
          </cell>
        </row>
        <row r="25">
          <cell r="D25" t="str">
            <v>LL1GBQ33-E10</v>
          </cell>
          <cell r="E25">
            <v>1</v>
          </cell>
          <cell r="F25" t="str">
            <v>采暖炉</v>
          </cell>
          <cell r="G25">
            <v>1</v>
          </cell>
        </row>
        <row r="26">
          <cell r="D26" t="str">
            <v>LL1GBQ24-E10Ai</v>
          </cell>
          <cell r="E26">
            <v>1</v>
          </cell>
          <cell r="F26" t="str">
            <v>采暖炉</v>
          </cell>
          <cell r="G26">
            <v>1</v>
          </cell>
        </row>
        <row r="27">
          <cell r="D27" t="str">
            <v>LL1GBQ33-E10Ai</v>
          </cell>
          <cell r="E27">
            <v>1</v>
          </cell>
          <cell r="F27" t="str">
            <v>采暖炉</v>
          </cell>
          <cell r="G27">
            <v>1</v>
          </cell>
        </row>
        <row r="28">
          <cell r="D28" t="str">
            <v>LL1GBQ24-E11</v>
          </cell>
          <cell r="E28">
            <v>1</v>
          </cell>
          <cell r="F28" t="str">
            <v>采暖炉</v>
          </cell>
          <cell r="G28">
            <v>1</v>
          </cell>
        </row>
        <row r="29">
          <cell r="D29" t="str">
            <v>LL1GBQ33-E11</v>
          </cell>
          <cell r="E29">
            <v>1</v>
          </cell>
          <cell r="F29" t="str">
            <v>采暖炉</v>
          </cell>
          <cell r="G29">
            <v>1</v>
          </cell>
        </row>
        <row r="30">
          <cell r="D30" t="str">
            <v>LL1GBQ24-E11Ai</v>
          </cell>
          <cell r="E30">
            <v>1</v>
          </cell>
          <cell r="F30" t="str">
            <v>采暖炉</v>
          </cell>
          <cell r="G30">
            <v>1</v>
          </cell>
        </row>
        <row r="31">
          <cell r="D31" t="str">
            <v>LL1GBQ33-E11Ai</v>
          </cell>
          <cell r="E31">
            <v>1</v>
          </cell>
          <cell r="F31" t="str">
            <v>采暖炉</v>
          </cell>
          <cell r="G31">
            <v>1</v>
          </cell>
        </row>
        <row r="32">
          <cell r="D32" t="str">
            <v>LL1GBQ24-SG2</v>
          </cell>
          <cell r="E32">
            <v>1</v>
          </cell>
          <cell r="F32" t="str">
            <v>采暖炉</v>
          </cell>
          <cell r="G32">
            <v>1</v>
          </cell>
        </row>
        <row r="33">
          <cell r="D33" t="str">
            <v>LL1GBQ33-SG2</v>
          </cell>
          <cell r="E33">
            <v>1</v>
          </cell>
          <cell r="F33" t="str">
            <v>采暖炉</v>
          </cell>
          <cell r="G33">
            <v>1</v>
          </cell>
        </row>
        <row r="34">
          <cell r="D34" t="str">
            <v>LN1GBQ52-S15</v>
          </cell>
          <cell r="E34">
            <v>1</v>
          </cell>
          <cell r="F34" t="str">
            <v>采暖炉</v>
          </cell>
          <cell r="G34">
            <v>1</v>
          </cell>
        </row>
        <row r="35">
          <cell r="D35" t="str">
            <v>LN1GBQ65-S15</v>
          </cell>
          <cell r="E35">
            <v>1</v>
          </cell>
          <cell r="F35" t="str">
            <v>采暖炉</v>
          </cell>
          <cell r="G35">
            <v>1</v>
          </cell>
        </row>
        <row r="36">
          <cell r="D36" t="str">
            <v>R1200HWi-E</v>
          </cell>
          <cell r="E36">
            <v>2</v>
          </cell>
          <cell r="F36" t="str">
            <v>净水机</v>
          </cell>
          <cell r="G36">
            <v>2</v>
          </cell>
        </row>
        <row r="37">
          <cell r="D37" t="str">
            <v>R1400XF2</v>
          </cell>
          <cell r="E37">
            <v>1</v>
          </cell>
          <cell r="F37" t="str">
            <v>净水机</v>
          </cell>
          <cell r="G37">
            <v>1</v>
          </cell>
        </row>
        <row r="38">
          <cell r="D38" t="str">
            <v>R1700XF2</v>
          </cell>
          <cell r="E38">
            <v>1</v>
          </cell>
          <cell r="F38" t="str">
            <v>净水机</v>
          </cell>
          <cell r="G38">
            <v>1</v>
          </cell>
        </row>
        <row r="39">
          <cell r="D39" t="str">
            <v>R1700XF1</v>
          </cell>
          <cell r="E39">
            <v>1</v>
          </cell>
          <cell r="F39" t="str">
            <v>净水机</v>
          </cell>
          <cell r="G39">
            <v>1</v>
          </cell>
        </row>
        <row r="40">
          <cell r="D40" t="str">
            <v>R2000XF1</v>
          </cell>
          <cell r="E40">
            <v>1</v>
          </cell>
          <cell r="F40" t="str">
            <v>净水机</v>
          </cell>
          <cell r="G40">
            <v>1</v>
          </cell>
        </row>
        <row r="41">
          <cell r="D41" t="str">
            <v>R1400F</v>
          </cell>
          <cell r="E41">
            <v>1</v>
          </cell>
          <cell r="F41" t="str">
            <v>净水机</v>
          </cell>
          <cell r="G41">
            <v>1</v>
          </cell>
        </row>
        <row r="42">
          <cell r="D42" t="str">
            <v>R1700FWi</v>
          </cell>
          <cell r="E42">
            <v>1</v>
          </cell>
          <cell r="F42" t="str">
            <v>净水机</v>
          </cell>
          <cell r="G42">
            <v>1</v>
          </cell>
        </row>
        <row r="43">
          <cell r="D43" t="str">
            <v>R1600SWi</v>
          </cell>
          <cell r="E43">
            <v>1</v>
          </cell>
          <cell r="F43" t="str">
            <v>净水机</v>
          </cell>
          <cell r="G43">
            <v>1</v>
          </cell>
        </row>
        <row r="44">
          <cell r="D44" t="str">
            <v>R1800SWi</v>
          </cell>
          <cell r="E44">
            <v>1</v>
          </cell>
          <cell r="F44" t="str">
            <v>净水机</v>
          </cell>
          <cell r="G44">
            <v>1</v>
          </cell>
        </row>
        <row r="45">
          <cell r="D45" t="str">
            <v>R2000FWi</v>
          </cell>
          <cell r="E45">
            <v>1</v>
          </cell>
          <cell r="F45" t="str">
            <v>净水机</v>
          </cell>
          <cell r="G45">
            <v>1</v>
          </cell>
        </row>
        <row r="46">
          <cell r="D46" t="str">
            <v>R1800RC9</v>
          </cell>
          <cell r="E46">
            <v>1</v>
          </cell>
          <cell r="F46" t="str">
            <v>净水机</v>
          </cell>
          <cell r="G46">
            <v>1</v>
          </cell>
        </row>
        <row r="47">
          <cell r="D47" t="str">
            <v>R2500RC3</v>
          </cell>
          <cell r="E47">
            <v>1</v>
          </cell>
          <cell r="F47" t="str">
            <v>净水机</v>
          </cell>
          <cell r="G47">
            <v>1</v>
          </cell>
        </row>
        <row r="48">
          <cell r="D48" t="str">
            <v>R2000RC9</v>
          </cell>
          <cell r="E48">
            <v>1</v>
          </cell>
          <cell r="F48" t="str">
            <v>净水机</v>
          </cell>
          <cell r="G48">
            <v>1</v>
          </cell>
        </row>
        <row r="49">
          <cell r="D49" t="str">
            <v>R2300RC9</v>
          </cell>
          <cell r="E49">
            <v>1</v>
          </cell>
          <cell r="F49" t="str">
            <v>净水机</v>
          </cell>
          <cell r="G49">
            <v>1</v>
          </cell>
        </row>
        <row r="50">
          <cell r="D50" t="str">
            <v>R2000AB2</v>
          </cell>
          <cell r="E50">
            <v>1</v>
          </cell>
          <cell r="F50" t="str">
            <v>净水机</v>
          </cell>
          <cell r="G50">
            <v>1</v>
          </cell>
        </row>
        <row r="51">
          <cell r="D51" t="str">
            <v>R1600AB2</v>
          </cell>
          <cell r="E51">
            <v>1</v>
          </cell>
          <cell r="F51" t="str">
            <v>净水机</v>
          </cell>
          <cell r="G51">
            <v>1</v>
          </cell>
        </row>
        <row r="52">
          <cell r="D52" t="str">
            <v>R2500AB1</v>
          </cell>
          <cell r="E52">
            <v>1</v>
          </cell>
          <cell r="F52" t="str">
            <v>净水机</v>
          </cell>
          <cell r="G52">
            <v>1</v>
          </cell>
        </row>
        <row r="53">
          <cell r="D53" t="str">
            <v>R4000AB1</v>
          </cell>
          <cell r="E53">
            <v>1</v>
          </cell>
          <cell r="F53" t="str">
            <v>净水机</v>
          </cell>
          <cell r="G53">
            <v>1</v>
          </cell>
        </row>
        <row r="54">
          <cell r="D54" t="str">
            <v>R2500AB2</v>
          </cell>
          <cell r="E54">
            <v>1</v>
          </cell>
          <cell r="F54" t="str">
            <v>净水机</v>
          </cell>
          <cell r="G54">
            <v>1</v>
          </cell>
        </row>
        <row r="55">
          <cell r="D55" t="str">
            <v>R3000AB1</v>
          </cell>
          <cell r="E55">
            <v>1</v>
          </cell>
          <cell r="F55" t="str">
            <v>净水机</v>
          </cell>
          <cell r="G55">
            <v>1</v>
          </cell>
        </row>
        <row r="56">
          <cell r="D56" t="str">
            <v>R1600DWWi</v>
          </cell>
          <cell r="E56">
            <v>1</v>
          </cell>
          <cell r="F56" t="str">
            <v>净水机</v>
          </cell>
          <cell r="G56">
            <v>1</v>
          </cell>
        </row>
        <row r="57">
          <cell r="D57" t="str">
            <v>R2000DWWi</v>
          </cell>
          <cell r="E57">
            <v>1</v>
          </cell>
          <cell r="F57" t="str">
            <v>净水机</v>
          </cell>
          <cell r="G57">
            <v>1</v>
          </cell>
        </row>
        <row r="58">
          <cell r="D58" t="str">
            <v>R2500DWAi</v>
          </cell>
          <cell r="E58">
            <v>1</v>
          </cell>
          <cell r="F58" t="str">
            <v>净水机</v>
          </cell>
          <cell r="G58">
            <v>1</v>
          </cell>
        </row>
        <row r="59">
          <cell r="D59" t="str">
            <v>DR1600HB7</v>
          </cell>
          <cell r="E59">
            <v>1</v>
          </cell>
          <cell r="F59" t="str">
            <v>净水机</v>
          </cell>
          <cell r="G59">
            <v>1</v>
          </cell>
        </row>
        <row r="60">
          <cell r="D60" t="str">
            <v>DR1600FS</v>
          </cell>
          <cell r="E60">
            <v>1</v>
          </cell>
          <cell r="F60" t="str">
            <v>净水机</v>
          </cell>
          <cell r="G60">
            <v>1</v>
          </cell>
        </row>
        <row r="61">
          <cell r="D61" t="str">
            <v>DR2000HF1</v>
          </cell>
          <cell r="E61">
            <v>1</v>
          </cell>
          <cell r="F61" t="str">
            <v>净水机</v>
          </cell>
          <cell r="G61">
            <v>1</v>
          </cell>
        </row>
        <row r="62">
          <cell r="D62" t="str">
            <v>DR2000HF2</v>
          </cell>
          <cell r="E62">
            <v>1</v>
          </cell>
          <cell r="F62" t="str">
            <v>净水机</v>
          </cell>
          <cell r="G62">
            <v>1</v>
          </cell>
        </row>
        <row r="63">
          <cell r="D63" t="str">
            <v>DR1600HF2</v>
          </cell>
          <cell r="E63">
            <v>1</v>
          </cell>
          <cell r="F63" t="str">
            <v>净水机</v>
          </cell>
          <cell r="G63">
            <v>1</v>
          </cell>
        </row>
        <row r="64">
          <cell r="D64" t="str">
            <v>DR1800HF2</v>
          </cell>
          <cell r="E64">
            <v>1</v>
          </cell>
          <cell r="F64" t="str">
            <v>净水机</v>
          </cell>
          <cell r="G64">
            <v>1</v>
          </cell>
        </row>
        <row r="65">
          <cell r="D65" t="str">
            <v>DR1600HF1</v>
          </cell>
          <cell r="E65">
            <v>1</v>
          </cell>
          <cell r="F65" t="str">
            <v>净水机</v>
          </cell>
          <cell r="G65">
            <v>1</v>
          </cell>
        </row>
        <row r="66">
          <cell r="D66" t="str">
            <v>DR1800HF1</v>
          </cell>
          <cell r="E66">
            <v>1</v>
          </cell>
          <cell r="F66" t="str">
            <v>净水机</v>
          </cell>
          <cell r="G66">
            <v>1</v>
          </cell>
        </row>
        <row r="67">
          <cell r="D67" t="str">
            <v>DR1600FAi</v>
          </cell>
          <cell r="E67">
            <v>1</v>
          </cell>
          <cell r="F67" t="str">
            <v>净水机</v>
          </cell>
          <cell r="G67">
            <v>1</v>
          </cell>
        </row>
        <row r="68">
          <cell r="D68" t="str">
            <v>DR1800FAi</v>
          </cell>
          <cell r="E68">
            <v>1</v>
          </cell>
          <cell r="F68" t="str">
            <v>净水机</v>
          </cell>
          <cell r="G68">
            <v>1</v>
          </cell>
        </row>
        <row r="69">
          <cell r="D69" t="str">
            <v>DR2000FAi</v>
          </cell>
          <cell r="E69">
            <v>1</v>
          </cell>
          <cell r="F69" t="str">
            <v>净水机</v>
          </cell>
          <cell r="G69">
            <v>1</v>
          </cell>
        </row>
        <row r="70">
          <cell r="D70" t="str">
            <v>DR1600FWi</v>
          </cell>
          <cell r="E70">
            <v>1</v>
          </cell>
          <cell r="F70" t="str">
            <v>净水机</v>
          </cell>
          <cell r="G70">
            <v>1</v>
          </cell>
        </row>
        <row r="71">
          <cell r="D71" t="str">
            <v>DR1800FWi</v>
          </cell>
          <cell r="E71">
            <v>1</v>
          </cell>
          <cell r="F71" t="str">
            <v>净水机</v>
          </cell>
          <cell r="G71">
            <v>1</v>
          </cell>
        </row>
        <row r="72">
          <cell r="D72" t="str">
            <v>DR1800SWi</v>
          </cell>
          <cell r="E72">
            <v>1</v>
          </cell>
          <cell r="F72" t="str">
            <v>净水机</v>
          </cell>
          <cell r="G72">
            <v>1</v>
          </cell>
        </row>
        <row r="73">
          <cell r="D73" t="str">
            <v>DR2000FWi</v>
          </cell>
          <cell r="E73">
            <v>1</v>
          </cell>
          <cell r="F73" t="str">
            <v>净水机</v>
          </cell>
          <cell r="G73">
            <v>1</v>
          </cell>
        </row>
        <row r="74">
          <cell r="D74" t="str">
            <v>DR2000DC2</v>
          </cell>
          <cell r="E74">
            <v>1</v>
          </cell>
          <cell r="F74" t="str">
            <v>净水机</v>
          </cell>
          <cell r="G74">
            <v>1</v>
          </cell>
        </row>
        <row r="75">
          <cell r="D75" t="str">
            <v>DR2000DC1</v>
          </cell>
          <cell r="E75">
            <v>1</v>
          </cell>
          <cell r="F75" t="str">
            <v>净水机</v>
          </cell>
          <cell r="G75">
            <v>1</v>
          </cell>
        </row>
        <row r="76">
          <cell r="D76" t="str">
            <v>DR2500DC1</v>
          </cell>
          <cell r="E76">
            <v>1</v>
          </cell>
          <cell r="F76" t="str">
            <v>净水机</v>
          </cell>
          <cell r="G76">
            <v>1</v>
          </cell>
        </row>
        <row r="77">
          <cell r="D77" t="str">
            <v>DR4000DC1</v>
          </cell>
          <cell r="E77">
            <v>1</v>
          </cell>
          <cell r="F77" t="str">
            <v>净水机</v>
          </cell>
          <cell r="G77">
            <v>1</v>
          </cell>
        </row>
        <row r="78">
          <cell r="D78" t="str">
            <v>R1600HX1</v>
          </cell>
          <cell r="E78">
            <v>1</v>
          </cell>
          <cell r="F78" t="str">
            <v>净水机</v>
          </cell>
          <cell r="G78">
            <v>1</v>
          </cell>
        </row>
        <row r="79">
          <cell r="D79" t="str">
            <v>DR1600FS-W</v>
          </cell>
          <cell r="E79">
            <v>1</v>
          </cell>
          <cell r="F79" t="str">
            <v>净水机</v>
          </cell>
          <cell r="G79">
            <v>1</v>
          </cell>
        </row>
        <row r="80">
          <cell r="D80" t="str">
            <v>DR2000DWWi</v>
          </cell>
          <cell r="E80">
            <v>1</v>
          </cell>
          <cell r="F80" t="str">
            <v>净水机</v>
          </cell>
          <cell r="G80">
            <v>1</v>
          </cell>
        </row>
        <row r="81">
          <cell r="D81" t="str">
            <v>DR2500DWAi</v>
          </cell>
          <cell r="E81">
            <v>1</v>
          </cell>
          <cell r="F81" t="str">
            <v>净水机</v>
          </cell>
          <cell r="G81">
            <v>1</v>
          </cell>
        </row>
        <row r="82">
          <cell r="D82" t="str">
            <v>BZR100-A3101</v>
          </cell>
          <cell r="E82">
            <v>1</v>
          </cell>
          <cell r="F82" t="str">
            <v>净水机</v>
          </cell>
          <cell r="G82">
            <v>1</v>
          </cell>
        </row>
        <row r="83">
          <cell r="D83" t="str">
            <v>BZR100-A3103</v>
          </cell>
          <cell r="E83">
            <v>1</v>
          </cell>
          <cell r="F83" t="str">
            <v>净水机</v>
          </cell>
          <cell r="G83">
            <v>1</v>
          </cell>
        </row>
        <row r="84">
          <cell r="D84" t="str">
            <v>BZR100-A3201</v>
          </cell>
          <cell r="E84">
            <v>1</v>
          </cell>
          <cell r="F84" t="str">
            <v>净水机</v>
          </cell>
          <cell r="G84">
            <v>1</v>
          </cell>
        </row>
        <row r="85">
          <cell r="D85" t="str">
            <v>BZR100-A3301</v>
          </cell>
          <cell r="E85">
            <v>1</v>
          </cell>
          <cell r="F85" t="str">
            <v>净水机</v>
          </cell>
          <cell r="G85">
            <v>1</v>
          </cell>
        </row>
        <row r="86">
          <cell r="D86" t="str">
            <v>BZR100-A2111</v>
          </cell>
          <cell r="E86">
            <v>1</v>
          </cell>
          <cell r="F86" t="str">
            <v>净水机</v>
          </cell>
          <cell r="G86">
            <v>1</v>
          </cell>
        </row>
        <row r="87">
          <cell r="D87" t="str">
            <v>BZR100-A2117</v>
          </cell>
          <cell r="E87">
            <v>1</v>
          </cell>
          <cell r="F87" t="str">
            <v>净水机</v>
          </cell>
          <cell r="G87">
            <v>1</v>
          </cell>
        </row>
        <row r="88">
          <cell r="D88" t="str">
            <v>BZR800-T6H</v>
          </cell>
          <cell r="E88">
            <v>1</v>
          </cell>
          <cell r="F88" t="str">
            <v>净水机</v>
          </cell>
          <cell r="G88">
            <v>1</v>
          </cell>
        </row>
        <row r="89">
          <cell r="D89" t="str">
            <v>BCR800-H6101</v>
          </cell>
          <cell r="E89">
            <v>1</v>
          </cell>
          <cell r="F89" t="str">
            <v>净水机</v>
          </cell>
          <cell r="G89">
            <v>1</v>
          </cell>
        </row>
        <row r="90">
          <cell r="D90" t="str">
            <v>BZR800-S5</v>
          </cell>
          <cell r="E90">
            <v>1</v>
          </cell>
          <cell r="F90" t="str">
            <v>净水机</v>
          </cell>
          <cell r="G90">
            <v>1</v>
          </cell>
        </row>
        <row r="91">
          <cell r="D91" t="str">
            <v>BZR800-S1</v>
          </cell>
          <cell r="E91">
            <v>1</v>
          </cell>
          <cell r="F91" t="str">
            <v>净水机</v>
          </cell>
          <cell r="G91">
            <v>1</v>
          </cell>
        </row>
        <row r="92">
          <cell r="D92" t="str">
            <v>BG-H6</v>
          </cell>
          <cell r="E92">
            <v>1</v>
          </cell>
          <cell r="F92" t="str">
            <v>净水机</v>
          </cell>
          <cell r="G92">
            <v>1</v>
          </cell>
        </row>
        <row r="93">
          <cell r="D93" t="str">
            <v>BZR600-A6101</v>
          </cell>
          <cell r="E93">
            <v>1</v>
          </cell>
          <cell r="F93" t="str">
            <v>净水机</v>
          </cell>
          <cell r="G93">
            <v>1</v>
          </cell>
        </row>
        <row r="94">
          <cell r="D94" t="str">
            <v>BZR600-S6</v>
          </cell>
          <cell r="E94">
            <v>1</v>
          </cell>
          <cell r="F94" t="str">
            <v>净水机</v>
          </cell>
          <cell r="G94">
            <v>1</v>
          </cell>
        </row>
        <row r="95">
          <cell r="D95" t="str">
            <v>BZR1000-T801</v>
          </cell>
          <cell r="E95">
            <v>1</v>
          </cell>
          <cell r="F95" t="str">
            <v>净水机</v>
          </cell>
          <cell r="G95">
            <v>1</v>
          </cell>
        </row>
        <row r="96">
          <cell r="D96" t="str">
            <v>BZR1000-T806</v>
          </cell>
          <cell r="E96">
            <v>1</v>
          </cell>
          <cell r="F96" t="str">
            <v>净水机</v>
          </cell>
          <cell r="G96">
            <v>1</v>
          </cell>
        </row>
        <row r="97">
          <cell r="D97" t="str">
            <v>DR1600FS1</v>
          </cell>
          <cell r="E97">
            <v>1</v>
          </cell>
          <cell r="F97" t="str">
            <v>净水机</v>
          </cell>
          <cell r="G97">
            <v>1</v>
          </cell>
        </row>
        <row r="98">
          <cell r="D98" t="str">
            <v>ER1600BWi</v>
          </cell>
          <cell r="E98">
            <v>1</v>
          </cell>
          <cell r="F98" t="str">
            <v>净水器</v>
          </cell>
          <cell r="G98">
            <v>1</v>
          </cell>
        </row>
        <row r="99">
          <cell r="D99" t="str">
            <v>J13AKR10X</v>
          </cell>
          <cell r="E99">
            <v>1</v>
          </cell>
          <cell r="F99" t="str">
            <v>空调</v>
          </cell>
          <cell r="G99">
            <v>1</v>
          </cell>
        </row>
        <row r="100">
          <cell r="D100" t="str">
            <v>JZT-F5B2</v>
          </cell>
          <cell r="E100">
            <v>1</v>
          </cell>
          <cell r="F100" t="str">
            <v>燃气灶</v>
          </cell>
          <cell r="G100">
            <v>1</v>
          </cell>
        </row>
        <row r="101">
          <cell r="D101" t="str">
            <v>JZT-K5G1</v>
          </cell>
          <cell r="E101">
            <v>1</v>
          </cell>
          <cell r="F101" t="str">
            <v>燃气灶</v>
          </cell>
          <cell r="G101">
            <v>1</v>
          </cell>
        </row>
        <row r="102">
          <cell r="D102" t="str">
            <v>JZT-V2B1</v>
          </cell>
          <cell r="E102">
            <v>1</v>
          </cell>
          <cell r="F102" t="str">
            <v>燃气灶</v>
          </cell>
          <cell r="G102">
            <v>1</v>
          </cell>
        </row>
        <row r="103">
          <cell r="D103" t="str">
            <v>JZT-F3B1</v>
          </cell>
          <cell r="E103">
            <v>1</v>
          </cell>
          <cell r="F103" t="str">
            <v>燃气灶</v>
          </cell>
          <cell r="G103">
            <v>1</v>
          </cell>
        </row>
        <row r="104">
          <cell r="D104" t="str">
            <v>JZT-V2B1S</v>
          </cell>
          <cell r="E104">
            <v>1</v>
          </cell>
          <cell r="F104" t="str">
            <v>燃气灶</v>
          </cell>
          <cell r="G104">
            <v>1</v>
          </cell>
        </row>
        <row r="105">
          <cell r="D105" t="str">
            <v>JZY-F3B1S</v>
          </cell>
          <cell r="E105">
            <v>2</v>
          </cell>
          <cell r="F105" t="str">
            <v>燃气灶</v>
          </cell>
          <cell r="G105">
            <v>2</v>
          </cell>
        </row>
        <row r="106">
          <cell r="D106" t="str">
            <v>JZT-F3B1S</v>
          </cell>
          <cell r="E106">
            <v>1</v>
          </cell>
          <cell r="F106" t="str">
            <v>燃气灶</v>
          </cell>
          <cell r="G106">
            <v>1</v>
          </cell>
        </row>
        <row r="107">
          <cell r="D107" t="str">
            <v>JZT-F3B2</v>
          </cell>
          <cell r="E107">
            <v>1</v>
          </cell>
          <cell r="F107" t="str">
            <v>燃气灶</v>
          </cell>
          <cell r="G107">
            <v>1</v>
          </cell>
        </row>
        <row r="108">
          <cell r="D108" t="str">
            <v>JZT-F3B2S</v>
          </cell>
          <cell r="E108">
            <v>1</v>
          </cell>
          <cell r="F108" t="str">
            <v>燃气灶</v>
          </cell>
          <cell r="G108">
            <v>1</v>
          </cell>
        </row>
        <row r="109">
          <cell r="D109" t="str">
            <v>JZT-V2B2S</v>
          </cell>
          <cell r="E109">
            <v>1</v>
          </cell>
          <cell r="F109" t="str">
            <v>燃气灶</v>
          </cell>
          <cell r="G109">
            <v>1</v>
          </cell>
        </row>
        <row r="110">
          <cell r="D110" t="str">
            <v>JZT-F5B1</v>
          </cell>
          <cell r="E110">
            <v>1</v>
          </cell>
          <cell r="F110" t="str">
            <v>燃气灶</v>
          </cell>
          <cell r="G110">
            <v>1</v>
          </cell>
        </row>
        <row r="111">
          <cell r="D111" t="str">
            <v>JZT-F3B1S+</v>
          </cell>
          <cell r="E111">
            <v>1</v>
          </cell>
          <cell r="F111" t="str">
            <v>燃气灶</v>
          </cell>
          <cell r="G111">
            <v>1</v>
          </cell>
        </row>
        <row r="112">
          <cell r="D112" t="str">
            <v>JZY-F3B1S+</v>
          </cell>
          <cell r="E112">
            <v>2</v>
          </cell>
          <cell r="F112" t="str">
            <v>燃气灶</v>
          </cell>
          <cell r="G112">
            <v>2</v>
          </cell>
        </row>
        <row r="113">
          <cell r="D113" t="str">
            <v>JZT-F3B2S+</v>
          </cell>
          <cell r="E113">
            <v>1</v>
          </cell>
          <cell r="F113" t="str">
            <v>燃气灶</v>
          </cell>
          <cell r="G113">
            <v>1</v>
          </cell>
        </row>
        <row r="114">
          <cell r="D114" t="str">
            <v>CEWH-60A0</v>
          </cell>
          <cell r="E114">
            <v>1</v>
          </cell>
          <cell r="F114" t="str">
            <v>热水器</v>
          </cell>
          <cell r="G114">
            <v>1</v>
          </cell>
        </row>
        <row r="115">
          <cell r="D115" t="str">
            <v>CEWH-80A0</v>
          </cell>
          <cell r="E115">
            <v>1</v>
          </cell>
          <cell r="F115" t="str">
            <v>热水器</v>
          </cell>
          <cell r="G115">
            <v>1</v>
          </cell>
        </row>
        <row r="116">
          <cell r="D116" t="str">
            <v>CEWH-60BS-B</v>
          </cell>
          <cell r="E116">
            <v>1</v>
          </cell>
          <cell r="F116" t="str">
            <v>热水器</v>
          </cell>
          <cell r="G116">
            <v>1</v>
          </cell>
        </row>
        <row r="117">
          <cell r="D117" t="str">
            <v>CEWH-50AS</v>
          </cell>
          <cell r="E117">
            <v>1</v>
          </cell>
          <cell r="F117" t="str">
            <v>热水器</v>
          </cell>
          <cell r="G117">
            <v>1</v>
          </cell>
        </row>
        <row r="118">
          <cell r="D118" t="str">
            <v>CEWH-60AS</v>
          </cell>
          <cell r="E118">
            <v>1</v>
          </cell>
          <cell r="F118" t="str">
            <v>热水器</v>
          </cell>
          <cell r="G118">
            <v>1</v>
          </cell>
        </row>
        <row r="119">
          <cell r="D119" t="str">
            <v>CEWH-80AS</v>
          </cell>
          <cell r="E119">
            <v>1</v>
          </cell>
          <cell r="F119" t="str">
            <v>热水器</v>
          </cell>
          <cell r="G119">
            <v>1</v>
          </cell>
        </row>
        <row r="120">
          <cell r="D120" t="str">
            <v>CEWH-60PB</v>
          </cell>
          <cell r="E120">
            <v>1</v>
          </cell>
          <cell r="F120" t="str">
            <v>热水器</v>
          </cell>
          <cell r="G120">
            <v>1</v>
          </cell>
        </row>
        <row r="121">
          <cell r="D121" t="str">
            <v>CEWH-60PA</v>
          </cell>
          <cell r="E121">
            <v>1</v>
          </cell>
          <cell r="F121" t="str">
            <v>热水器</v>
          </cell>
          <cell r="G121">
            <v>1</v>
          </cell>
        </row>
        <row r="122">
          <cell r="D122" t="str">
            <v>CEWH-80PA</v>
          </cell>
          <cell r="E122">
            <v>1</v>
          </cell>
          <cell r="F122" t="str">
            <v>热水器</v>
          </cell>
          <cell r="G122">
            <v>1</v>
          </cell>
        </row>
        <row r="123">
          <cell r="D123" t="str">
            <v>CEWH-50D3Wi</v>
          </cell>
          <cell r="E123">
            <v>1</v>
          </cell>
          <cell r="F123" t="str">
            <v>热水器</v>
          </cell>
          <cell r="G123">
            <v>1</v>
          </cell>
        </row>
        <row r="124">
          <cell r="D124" t="str">
            <v>CEWH-60D3Wi</v>
          </cell>
          <cell r="E124">
            <v>1</v>
          </cell>
          <cell r="F124" t="str">
            <v>热水器</v>
          </cell>
          <cell r="G124">
            <v>1</v>
          </cell>
        </row>
        <row r="125">
          <cell r="D125" t="str">
            <v>CEWH-60D3BWi</v>
          </cell>
          <cell r="E125">
            <v>1</v>
          </cell>
          <cell r="F125" t="str">
            <v>热水器</v>
          </cell>
          <cell r="G125">
            <v>1</v>
          </cell>
        </row>
        <row r="126">
          <cell r="D126" t="str">
            <v>CEWH-80D3Wi</v>
          </cell>
          <cell r="E126">
            <v>1</v>
          </cell>
          <cell r="F126" t="str">
            <v>热水器</v>
          </cell>
          <cell r="G126">
            <v>1</v>
          </cell>
        </row>
        <row r="127">
          <cell r="D127" t="str">
            <v>EWH-50DA</v>
          </cell>
          <cell r="E127">
            <v>1</v>
          </cell>
          <cell r="F127" t="str">
            <v>热水器</v>
          </cell>
          <cell r="G127">
            <v>1</v>
          </cell>
        </row>
        <row r="128">
          <cell r="D128" t="str">
            <v>EWH-60DA</v>
          </cell>
          <cell r="E128">
            <v>1</v>
          </cell>
          <cell r="F128" t="str">
            <v>热水器</v>
          </cell>
          <cell r="G128">
            <v>1</v>
          </cell>
        </row>
        <row r="129">
          <cell r="D129" t="str">
            <v>EWH-80DA</v>
          </cell>
          <cell r="E129">
            <v>1</v>
          </cell>
          <cell r="F129" t="str">
            <v>热水器</v>
          </cell>
          <cell r="G129">
            <v>1</v>
          </cell>
        </row>
        <row r="130">
          <cell r="D130" t="str">
            <v>CEWH-60G</v>
          </cell>
          <cell r="E130">
            <v>1</v>
          </cell>
          <cell r="F130" t="str">
            <v>热水器</v>
          </cell>
          <cell r="G130">
            <v>1</v>
          </cell>
        </row>
        <row r="131">
          <cell r="D131" t="str">
            <v>CEWH-60GA</v>
          </cell>
          <cell r="E131">
            <v>1</v>
          </cell>
          <cell r="F131" t="str">
            <v>热水器</v>
          </cell>
          <cell r="G131">
            <v>1</v>
          </cell>
        </row>
        <row r="132">
          <cell r="D132" t="str">
            <v>CEWH-80GA</v>
          </cell>
          <cell r="E132">
            <v>1</v>
          </cell>
          <cell r="F132" t="str">
            <v>热水器</v>
          </cell>
          <cell r="G132">
            <v>1</v>
          </cell>
        </row>
        <row r="133">
          <cell r="D133" t="str">
            <v>CEWH-60GWi</v>
          </cell>
          <cell r="E133">
            <v>1</v>
          </cell>
          <cell r="F133" t="str">
            <v>热水器</v>
          </cell>
          <cell r="G133">
            <v>1</v>
          </cell>
        </row>
        <row r="134">
          <cell r="D134" t="str">
            <v>CEWH-80GWi</v>
          </cell>
          <cell r="E134">
            <v>1</v>
          </cell>
          <cell r="F134" t="str">
            <v>热水器</v>
          </cell>
          <cell r="G134">
            <v>1</v>
          </cell>
        </row>
        <row r="135">
          <cell r="D135" t="str">
            <v>CEWH-80K</v>
          </cell>
          <cell r="E135">
            <v>1</v>
          </cell>
          <cell r="F135" t="str">
            <v>热水器</v>
          </cell>
          <cell r="G135">
            <v>1</v>
          </cell>
        </row>
        <row r="136">
          <cell r="D136" t="str">
            <v>CEWH-60KBWi</v>
          </cell>
          <cell r="E136">
            <v>1</v>
          </cell>
          <cell r="F136" t="str">
            <v>热水器</v>
          </cell>
          <cell r="G136">
            <v>1</v>
          </cell>
        </row>
        <row r="137">
          <cell r="D137" t="str">
            <v>CEWH-60KWi</v>
          </cell>
          <cell r="E137">
            <v>1</v>
          </cell>
          <cell r="F137" t="str">
            <v>热水器</v>
          </cell>
          <cell r="G137">
            <v>1</v>
          </cell>
        </row>
        <row r="138">
          <cell r="D138" t="str">
            <v>CEWH-80KWi</v>
          </cell>
          <cell r="E138">
            <v>1</v>
          </cell>
          <cell r="F138" t="str">
            <v>热水器</v>
          </cell>
          <cell r="G138">
            <v>1</v>
          </cell>
        </row>
        <row r="139">
          <cell r="D139" t="str">
            <v>CEWH-100KWi</v>
          </cell>
          <cell r="E139">
            <v>1</v>
          </cell>
          <cell r="F139" t="str">
            <v>热水器</v>
          </cell>
          <cell r="G139">
            <v>1</v>
          </cell>
        </row>
        <row r="140">
          <cell r="D140" t="str">
            <v>CEWH-50D5Wi</v>
          </cell>
          <cell r="E140">
            <v>1</v>
          </cell>
          <cell r="F140" t="str">
            <v>热水器</v>
          </cell>
          <cell r="G140">
            <v>1</v>
          </cell>
        </row>
        <row r="141">
          <cell r="D141" t="str">
            <v>CEWH-60D5Wi</v>
          </cell>
          <cell r="E141">
            <v>1</v>
          </cell>
          <cell r="F141" t="str">
            <v>热水器</v>
          </cell>
          <cell r="G141">
            <v>1</v>
          </cell>
        </row>
        <row r="142">
          <cell r="D142" t="str">
            <v>CEWH-60D5BWi</v>
          </cell>
          <cell r="E142">
            <v>1</v>
          </cell>
          <cell r="F142" t="str">
            <v>热水器</v>
          </cell>
          <cell r="G142">
            <v>1</v>
          </cell>
        </row>
        <row r="143">
          <cell r="D143" t="str">
            <v>CEWH-80D5Wi</v>
          </cell>
          <cell r="E143">
            <v>1</v>
          </cell>
          <cell r="F143" t="str">
            <v>热水器</v>
          </cell>
          <cell r="G143">
            <v>1</v>
          </cell>
        </row>
        <row r="144">
          <cell r="D144" t="str">
            <v>CEWH-60TKBWi</v>
          </cell>
          <cell r="E144">
            <v>1</v>
          </cell>
          <cell r="F144" t="str">
            <v>热水器</v>
          </cell>
          <cell r="G144">
            <v>1</v>
          </cell>
        </row>
        <row r="145">
          <cell r="D145" t="str">
            <v>CEWH-60TKWi</v>
          </cell>
          <cell r="E145">
            <v>1</v>
          </cell>
          <cell r="F145" t="str">
            <v>热水器</v>
          </cell>
          <cell r="G145">
            <v>1</v>
          </cell>
        </row>
        <row r="146">
          <cell r="D146" t="str">
            <v>CEWH-80TKWi</v>
          </cell>
          <cell r="E146">
            <v>1</v>
          </cell>
          <cell r="F146" t="str">
            <v>热水器</v>
          </cell>
          <cell r="G146">
            <v>1</v>
          </cell>
        </row>
        <row r="147">
          <cell r="D147" t="str">
            <v>CEWH-60WKWi</v>
          </cell>
          <cell r="E147">
            <v>1</v>
          </cell>
          <cell r="F147" t="str">
            <v>热水器</v>
          </cell>
          <cell r="G147">
            <v>1</v>
          </cell>
        </row>
        <row r="148">
          <cell r="D148" t="str">
            <v>CEWH-80WKWi</v>
          </cell>
          <cell r="E148">
            <v>1</v>
          </cell>
          <cell r="F148" t="str">
            <v>热水器</v>
          </cell>
          <cell r="G148">
            <v>1</v>
          </cell>
        </row>
        <row r="149">
          <cell r="D149" t="str">
            <v>CEWH-60WKBWi</v>
          </cell>
          <cell r="E149">
            <v>1</v>
          </cell>
          <cell r="F149" t="str">
            <v>热水器</v>
          </cell>
          <cell r="G149">
            <v>1</v>
          </cell>
        </row>
        <row r="150">
          <cell r="D150" t="str">
            <v>EWH-60HGM</v>
          </cell>
          <cell r="E150">
            <v>1</v>
          </cell>
          <cell r="F150" t="str">
            <v>热水器</v>
          </cell>
          <cell r="G150">
            <v>1</v>
          </cell>
        </row>
        <row r="151">
          <cell r="D151" t="str">
            <v>EWH-80HGM</v>
          </cell>
          <cell r="E151">
            <v>1</v>
          </cell>
          <cell r="F151" t="str">
            <v>热水器</v>
          </cell>
          <cell r="G151">
            <v>1</v>
          </cell>
        </row>
        <row r="152">
          <cell r="D152" t="str">
            <v>EWH-60HGMAi</v>
          </cell>
          <cell r="E152">
            <v>1</v>
          </cell>
          <cell r="F152" t="str">
            <v>热水器</v>
          </cell>
          <cell r="G152">
            <v>1</v>
          </cell>
        </row>
        <row r="153">
          <cell r="D153" t="str">
            <v>EWH-80HGMAi</v>
          </cell>
          <cell r="E153">
            <v>1</v>
          </cell>
          <cell r="F153" t="str">
            <v>热水器</v>
          </cell>
          <cell r="G153">
            <v>1</v>
          </cell>
        </row>
        <row r="154">
          <cell r="D154" t="str">
            <v>EWH-60HGMWi</v>
          </cell>
          <cell r="E154">
            <v>1</v>
          </cell>
          <cell r="F154" t="str">
            <v>热水器</v>
          </cell>
          <cell r="G154">
            <v>1</v>
          </cell>
        </row>
        <row r="155">
          <cell r="D155" t="str">
            <v>EWH-80HGMWi</v>
          </cell>
          <cell r="E155">
            <v>1</v>
          </cell>
          <cell r="F155" t="str">
            <v>热水器</v>
          </cell>
          <cell r="G155">
            <v>1</v>
          </cell>
        </row>
        <row r="156">
          <cell r="D156" t="str">
            <v>EWH-60HGC</v>
          </cell>
          <cell r="E156">
            <v>1</v>
          </cell>
          <cell r="F156" t="str">
            <v>热水器</v>
          </cell>
          <cell r="G156">
            <v>1</v>
          </cell>
        </row>
        <row r="157">
          <cell r="D157" t="str">
            <v>EWH-80HGC</v>
          </cell>
          <cell r="E157">
            <v>1</v>
          </cell>
          <cell r="F157" t="str">
            <v>热水器</v>
          </cell>
          <cell r="G157">
            <v>1</v>
          </cell>
        </row>
        <row r="158">
          <cell r="D158" t="str">
            <v>EWH-60THCWi</v>
          </cell>
          <cell r="E158">
            <v>1</v>
          </cell>
          <cell r="F158" t="str">
            <v>热水器</v>
          </cell>
          <cell r="G158">
            <v>1</v>
          </cell>
        </row>
        <row r="159">
          <cell r="D159" t="str">
            <v>EWH-80THCWi</v>
          </cell>
          <cell r="E159">
            <v>1</v>
          </cell>
          <cell r="F159" t="str">
            <v>热水器</v>
          </cell>
          <cell r="G159">
            <v>1</v>
          </cell>
        </row>
        <row r="160">
          <cell r="D160" t="str">
            <v>EWH-60WHCWi</v>
          </cell>
          <cell r="E160">
            <v>1</v>
          </cell>
          <cell r="F160" t="str">
            <v>热水器</v>
          </cell>
          <cell r="G160">
            <v>1</v>
          </cell>
        </row>
        <row r="161">
          <cell r="D161" t="str">
            <v>EWH-80WHCWi</v>
          </cell>
          <cell r="E161">
            <v>1</v>
          </cell>
          <cell r="F161" t="str">
            <v>热水器</v>
          </cell>
          <cell r="G161">
            <v>1</v>
          </cell>
        </row>
        <row r="162">
          <cell r="D162" t="str">
            <v>EWH-60HGCAi</v>
          </cell>
          <cell r="E162">
            <v>1</v>
          </cell>
          <cell r="F162" t="str">
            <v>热水器</v>
          </cell>
          <cell r="G162">
            <v>1</v>
          </cell>
        </row>
        <row r="163">
          <cell r="D163" t="str">
            <v>EWH-80HGCAi</v>
          </cell>
          <cell r="E163">
            <v>1</v>
          </cell>
          <cell r="F163" t="str">
            <v>热水器</v>
          </cell>
          <cell r="G163">
            <v>1</v>
          </cell>
        </row>
        <row r="164">
          <cell r="D164" t="str">
            <v>EWH-60HGCWi</v>
          </cell>
          <cell r="E164">
            <v>1</v>
          </cell>
          <cell r="F164" t="str">
            <v>热水器</v>
          </cell>
          <cell r="G164">
            <v>1</v>
          </cell>
        </row>
        <row r="165">
          <cell r="D165" t="str">
            <v>EWH-80HGCWi</v>
          </cell>
          <cell r="E165">
            <v>1</v>
          </cell>
          <cell r="F165" t="str">
            <v>热水器</v>
          </cell>
          <cell r="G165">
            <v>1</v>
          </cell>
        </row>
        <row r="166">
          <cell r="D166" t="str">
            <v>EWH-80HGP</v>
          </cell>
          <cell r="E166">
            <v>1</v>
          </cell>
          <cell r="F166" t="str">
            <v>热水器</v>
          </cell>
          <cell r="G166">
            <v>1</v>
          </cell>
        </row>
        <row r="167">
          <cell r="D167" t="str">
            <v>EWH-60HGA</v>
          </cell>
          <cell r="E167">
            <v>1</v>
          </cell>
          <cell r="F167" t="str">
            <v>热水器</v>
          </cell>
          <cell r="G167">
            <v>1</v>
          </cell>
        </row>
        <row r="168">
          <cell r="D168" t="str">
            <v>EWH-80HGA</v>
          </cell>
          <cell r="E168">
            <v>1</v>
          </cell>
          <cell r="F168" t="str">
            <v>热水器</v>
          </cell>
          <cell r="G168">
            <v>1</v>
          </cell>
        </row>
        <row r="169">
          <cell r="D169" t="str">
            <v>EWH-60HGKWi</v>
          </cell>
          <cell r="E169">
            <v>1</v>
          </cell>
          <cell r="F169" t="str">
            <v>热水器</v>
          </cell>
          <cell r="G169">
            <v>1</v>
          </cell>
        </row>
        <row r="170">
          <cell r="D170" t="str">
            <v>EWH-80HGKWi</v>
          </cell>
          <cell r="E170">
            <v>1</v>
          </cell>
          <cell r="F170" t="str">
            <v>热水器</v>
          </cell>
          <cell r="G170">
            <v>1</v>
          </cell>
        </row>
        <row r="171">
          <cell r="D171" t="str">
            <v>EWH-60HGKAi</v>
          </cell>
          <cell r="E171">
            <v>1</v>
          </cell>
          <cell r="F171" t="str">
            <v>热水器</v>
          </cell>
          <cell r="G171">
            <v>1</v>
          </cell>
        </row>
        <row r="172">
          <cell r="D172" t="str">
            <v>EWH-80HGKAi</v>
          </cell>
          <cell r="E172">
            <v>1</v>
          </cell>
          <cell r="F172" t="str">
            <v>热水器</v>
          </cell>
          <cell r="G172">
            <v>1</v>
          </cell>
        </row>
        <row r="173">
          <cell r="D173" t="str">
            <v>CEWH-40R1S</v>
          </cell>
          <cell r="E173">
            <v>1</v>
          </cell>
          <cell r="F173" t="str">
            <v>热水器</v>
          </cell>
          <cell r="G173">
            <v>1</v>
          </cell>
        </row>
        <row r="174">
          <cell r="D174" t="str">
            <v>CEWH-50R1S</v>
          </cell>
          <cell r="E174">
            <v>1</v>
          </cell>
          <cell r="F174" t="str">
            <v>热水器</v>
          </cell>
          <cell r="G174">
            <v>1</v>
          </cell>
        </row>
        <row r="175">
          <cell r="D175" t="str">
            <v>CEWH-60R1S</v>
          </cell>
          <cell r="E175">
            <v>1</v>
          </cell>
          <cell r="F175" t="str">
            <v>热水器</v>
          </cell>
          <cell r="G175">
            <v>1</v>
          </cell>
        </row>
        <row r="176">
          <cell r="D176" t="str">
            <v>CEWHR-50PE8</v>
          </cell>
          <cell r="E176">
            <v>1</v>
          </cell>
          <cell r="F176" t="str">
            <v>热水器</v>
          </cell>
          <cell r="G176">
            <v>1</v>
          </cell>
        </row>
        <row r="177">
          <cell r="D177" t="str">
            <v>CEWHR-60PE8</v>
          </cell>
          <cell r="E177">
            <v>1</v>
          </cell>
          <cell r="F177" t="str">
            <v>热水器</v>
          </cell>
          <cell r="G177">
            <v>1</v>
          </cell>
        </row>
        <row r="178">
          <cell r="D178" t="str">
            <v>CEWHR-80PE8</v>
          </cell>
          <cell r="E178">
            <v>1</v>
          </cell>
          <cell r="F178" t="str">
            <v>热水器</v>
          </cell>
          <cell r="G178">
            <v>1</v>
          </cell>
        </row>
        <row r="179">
          <cell r="D179" t="str">
            <v>CEWHR-40PEWi</v>
          </cell>
          <cell r="E179">
            <v>1</v>
          </cell>
          <cell r="F179" t="str">
            <v>热水器</v>
          </cell>
          <cell r="G179">
            <v>1</v>
          </cell>
        </row>
        <row r="180">
          <cell r="D180" t="str">
            <v>CEWHR-50PEWi</v>
          </cell>
          <cell r="E180">
            <v>1</v>
          </cell>
          <cell r="F180" t="str">
            <v>热水器</v>
          </cell>
          <cell r="G180">
            <v>1</v>
          </cell>
        </row>
        <row r="181">
          <cell r="D181" t="str">
            <v>CEWHR-60PEWi</v>
          </cell>
          <cell r="E181">
            <v>1</v>
          </cell>
          <cell r="F181" t="str">
            <v>热水器</v>
          </cell>
          <cell r="G181">
            <v>1</v>
          </cell>
        </row>
        <row r="182">
          <cell r="D182" t="str">
            <v>CEWHR-80PEWi</v>
          </cell>
          <cell r="E182">
            <v>1</v>
          </cell>
          <cell r="F182" t="str">
            <v>热水器</v>
          </cell>
          <cell r="G182">
            <v>1</v>
          </cell>
        </row>
        <row r="183">
          <cell r="D183" t="str">
            <v>EWH-40MINIWi</v>
          </cell>
          <cell r="E183">
            <v>1</v>
          </cell>
          <cell r="F183" t="str">
            <v>热水器</v>
          </cell>
          <cell r="G183">
            <v>1</v>
          </cell>
        </row>
        <row r="184">
          <cell r="D184" t="str">
            <v>E50VDS</v>
          </cell>
          <cell r="E184">
            <v>1</v>
          </cell>
          <cell r="F184" t="str">
            <v>热水器</v>
          </cell>
          <cell r="G184">
            <v>1</v>
          </cell>
        </row>
        <row r="185">
          <cell r="D185" t="str">
            <v>E60VDS</v>
          </cell>
          <cell r="E185">
            <v>1</v>
          </cell>
          <cell r="F185" t="str">
            <v>热水器</v>
          </cell>
          <cell r="G185">
            <v>1</v>
          </cell>
        </row>
        <row r="186">
          <cell r="D186" t="str">
            <v>E80VDS</v>
          </cell>
          <cell r="E186">
            <v>1</v>
          </cell>
          <cell r="F186" t="str">
            <v>热水器</v>
          </cell>
          <cell r="G186">
            <v>1</v>
          </cell>
        </row>
        <row r="187">
          <cell r="D187" t="str">
            <v>E60VC0</v>
          </cell>
          <cell r="E187">
            <v>1</v>
          </cell>
          <cell r="F187" t="str">
            <v>热水器</v>
          </cell>
          <cell r="G187">
            <v>1</v>
          </cell>
        </row>
        <row r="188">
          <cell r="D188" t="str">
            <v>E60VC0-B</v>
          </cell>
          <cell r="E188">
            <v>1</v>
          </cell>
          <cell r="F188" t="str">
            <v>热水器</v>
          </cell>
          <cell r="G188">
            <v>1</v>
          </cell>
        </row>
        <row r="189">
          <cell r="D189" t="str">
            <v>E80VC0</v>
          </cell>
          <cell r="E189">
            <v>1</v>
          </cell>
          <cell r="F189" t="str">
            <v>热水器</v>
          </cell>
          <cell r="G189">
            <v>1</v>
          </cell>
        </row>
        <row r="190">
          <cell r="D190" t="str">
            <v>EESR-20C8</v>
          </cell>
          <cell r="E190">
            <v>1</v>
          </cell>
          <cell r="F190" t="str">
            <v>热水器</v>
          </cell>
          <cell r="G190">
            <v>1</v>
          </cell>
        </row>
        <row r="191">
          <cell r="D191" t="str">
            <v>EESR-25C8</v>
          </cell>
          <cell r="E191">
            <v>1</v>
          </cell>
          <cell r="F191" t="str">
            <v>热水器</v>
          </cell>
          <cell r="G191">
            <v>1</v>
          </cell>
        </row>
        <row r="192">
          <cell r="D192" t="str">
            <v>EES-30D</v>
          </cell>
          <cell r="E192">
            <v>1</v>
          </cell>
          <cell r="F192" t="str">
            <v>热水器</v>
          </cell>
          <cell r="G192">
            <v>1</v>
          </cell>
        </row>
        <row r="193">
          <cell r="D193" t="str">
            <v>EES-40D</v>
          </cell>
          <cell r="E193">
            <v>1</v>
          </cell>
          <cell r="F193" t="str">
            <v>热水器</v>
          </cell>
          <cell r="G193">
            <v>1</v>
          </cell>
        </row>
        <row r="194">
          <cell r="D194" t="str">
            <v>EES-50D</v>
          </cell>
          <cell r="E194">
            <v>1</v>
          </cell>
          <cell r="F194" t="str">
            <v>热水器</v>
          </cell>
          <cell r="G194">
            <v>1</v>
          </cell>
        </row>
        <row r="195">
          <cell r="D195" t="str">
            <v>EES-80D</v>
          </cell>
          <cell r="E195">
            <v>1</v>
          </cell>
          <cell r="F195" t="str">
            <v>热水器</v>
          </cell>
          <cell r="G195">
            <v>1</v>
          </cell>
        </row>
        <row r="196">
          <cell r="D196" t="str">
            <v>JSQ26-CLAX</v>
          </cell>
          <cell r="E196">
            <v>2</v>
          </cell>
          <cell r="F196" t="str">
            <v>热水器</v>
          </cell>
          <cell r="G196">
            <v>2</v>
          </cell>
        </row>
        <row r="197">
          <cell r="D197" t="str">
            <v>JSQ31-CLAX</v>
          </cell>
          <cell r="E197">
            <v>2</v>
          </cell>
          <cell r="F197" t="str">
            <v>热水器</v>
          </cell>
          <cell r="G197">
            <v>2</v>
          </cell>
        </row>
        <row r="198">
          <cell r="D198" t="str">
            <v>JSQ26-CLD</v>
          </cell>
          <cell r="E198">
            <v>2</v>
          </cell>
          <cell r="F198" t="str">
            <v>热水器</v>
          </cell>
          <cell r="G198">
            <v>2</v>
          </cell>
        </row>
        <row r="199">
          <cell r="D199" t="str">
            <v>JSQ31-CLD</v>
          </cell>
          <cell r="E199">
            <v>2</v>
          </cell>
          <cell r="F199" t="str">
            <v>热水器</v>
          </cell>
          <cell r="G199">
            <v>2</v>
          </cell>
        </row>
        <row r="200">
          <cell r="D200" t="str">
            <v>JSQ26-TACWi</v>
          </cell>
          <cell r="E200">
            <v>2</v>
          </cell>
          <cell r="F200" t="str">
            <v>热水器</v>
          </cell>
          <cell r="G200">
            <v>2</v>
          </cell>
        </row>
        <row r="201">
          <cell r="D201" t="str">
            <v>JSQ31-TACWi</v>
          </cell>
          <cell r="E201">
            <v>2</v>
          </cell>
          <cell r="F201" t="str">
            <v>热水器</v>
          </cell>
          <cell r="G201">
            <v>2</v>
          </cell>
        </row>
        <row r="202">
          <cell r="D202" t="str">
            <v>JSQ26-ASCWi</v>
          </cell>
          <cell r="E202">
            <v>2</v>
          </cell>
          <cell r="F202" t="str">
            <v>热水器</v>
          </cell>
          <cell r="G202">
            <v>2</v>
          </cell>
        </row>
        <row r="203">
          <cell r="D203" t="str">
            <v>JSQ31-ASCWi</v>
          </cell>
          <cell r="E203">
            <v>2</v>
          </cell>
          <cell r="F203" t="str">
            <v>热水器</v>
          </cell>
          <cell r="G203">
            <v>2</v>
          </cell>
        </row>
        <row r="204">
          <cell r="D204" t="str">
            <v>JSQ26-WACWi</v>
          </cell>
          <cell r="E204">
            <v>2</v>
          </cell>
          <cell r="F204" t="str">
            <v>热水器</v>
          </cell>
          <cell r="G204">
            <v>2</v>
          </cell>
        </row>
        <row r="205">
          <cell r="D205" t="str">
            <v>JSQ31-WACWi</v>
          </cell>
          <cell r="E205">
            <v>2</v>
          </cell>
          <cell r="F205" t="str">
            <v>热水器</v>
          </cell>
          <cell r="G205">
            <v>2</v>
          </cell>
        </row>
        <row r="206">
          <cell r="D206" t="str">
            <v>JSQ31-MN5</v>
          </cell>
          <cell r="E206">
            <v>2</v>
          </cell>
          <cell r="F206" t="str">
            <v>热水器</v>
          </cell>
          <cell r="G206">
            <v>2</v>
          </cell>
        </row>
        <row r="207">
          <cell r="D207" t="str">
            <v>JSQ26-CSCX</v>
          </cell>
          <cell r="E207">
            <v>2</v>
          </cell>
          <cell r="F207" t="str">
            <v>热水器</v>
          </cell>
          <cell r="G207">
            <v>2</v>
          </cell>
        </row>
        <row r="208">
          <cell r="D208" t="str">
            <v>JSQ31-CSCX</v>
          </cell>
          <cell r="E208">
            <v>2</v>
          </cell>
          <cell r="F208" t="str">
            <v>热水器</v>
          </cell>
          <cell r="G208">
            <v>2</v>
          </cell>
        </row>
        <row r="209">
          <cell r="D209" t="str">
            <v>JSQ31-CSCAi</v>
          </cell>
          <cell r="E209">
            <v>2</v>
          </cell>
          <cell r="F209" t="str">
            <v>热水器</v>
          </cell>
          <cell r="G209">
            <v>2</v>
          </cell>
        </row>
        <row r="210">
          <cell r="D210" t="str">
            <v>JSQ26-CSCWi</v>
          </cell>
          <cell r="E210">
            <v>2</v>
          </cell>
          <cell r="F210" t="str">
            <v>热水器</v>
          </cell>
          <cell r="G210">
            <v>2</v>
          </cell>
        </row>
        <row r="211">
          <cell r="D211" t="str">
            <v>JSQ31-CSCWi</v>
          </cell>
          <cell r="E211">
            <v>2</v>
          </cell>
          <cell r="F211" t="str">
            <v>热水器</v>
          </cell>
          <cell r="G211">
            <v>2</v>
          </cell>
        </row>
        <row r="212">
          <cell r="D212" t="str">
            <v>JSLQ28-ACEWi</v>
          </cell>
          <cell r="E212">
            <v>1</v>
          </cell>
          <cell r="F212" t="str">
            <v>热水器</v>
          </cell>
          <cell r="G212">
            <v>1</v>
          </cell>
        </row>
        <row r="213">
          <cell r="D213" t="str">
            <v>JSLQ28-AJEWi</v>
          </cell>
          <cell r="E213">
            <v>1</v>
          </cell>
          <cell r="F213" t="str">
            <v>热水器</v>
          </cell>
          <cell r="G213">
            <v>1</v>
          </cell>
        </row>
        <row r="214">
          <cell r="D214" t="str">
            <v>JSQ26-DSCX</v>
          </cell>
          <cell r="E214">
            <v>2</v>
          </cell>
          <cell r="F214" t="str">
            <v>热水器</v>
          </cell>
          <cell r="G214">
            <v>2</v>
          </cell>
        </row>
        <row r="215">
          <cell r="D215" t="str">
            <v>JSQ31-DSCX</v>
          </cell>
          <cell r="E215">
            <v>2</v>
          </cell>
          <cell r="F215" t="str">
            <v>热水器</v>
          </cell>
          <cell r="G215">
            <v>2</v>
          </cell>
        </row>
        <row r="216">
          <cell r="D216" t="str">
            <v>JSQ26-DSCWi</v>
          </cell>
          <cell r="E216">
            <v>2</v>
          </cell>
          <cell r="F216" t="str">
            <v>热水器</v>
          </cell>
          <cell r="G216">
            <v>2</v>
          </cell>
        </row>
        <row r="217">
          <cell r="D217" t="str">
            <v>JSQ31-DSCWi</v>
          </cell>
          <cell r="E217">
            <v>2</v>
          </cell>
          <cell r="F217" t="str">
            <v>热水器</v>
          </cell>
          <cell r="G217">
            <v>2</v>
          </cell>
        </row>
        <row r="218">
          <cell r="D218" t="str">
            <v>JSQ26-ESCX</v>
          </cell>
          <cell r="E218">
            <v>2</v>
          </cell>
          <cell r="F218" t="str">
            <v>热水器</v>
          </cell>
          <cell r="G218">
            <v>2</v>
          </cell>
        </row>
        <row r="219">
          <cell r="D219" t="str">
            <v>JSQ31-ESCX</v>
          </cell>
          <cell r="E219">
            <v>2</v>
          </cell>
          <cell r="F219" t="str">
            <v>热水器</v>
          </cell>
          <cell r="G219">
            <v>2</v>
          </cell>
        </row>
        <row r="220">
          <cell r="D220" t="str">
            <v>JSQ26-ESCAi</v>
          </cell>
          <cell r="E220">
            <v>2</v>
          </cell>
          <cell r="F220" t="str">
            <v>热水器</v>
          </cell>
          <cell r="G220">
            <v>2</v>
          </cell>
        </row>
        <row r="221">
          <cell r="D221" t="str">
            <v>JSQ31-ESCAi</v>
          </cell>
          <cell r="E221">
            <v>2</v>
          </cell>
          <cell r="F221" t="str">
            <v>热水器</v>
          </cell>
          <cell r="G221">
            <v>2</v>
          </cell>
        </row>
        <row r="222">
          <cell r="D222" t="str">
            <v>JSQ26-ESCWi</v>
          </cell>
          <cell r="E222">
            <v>2</v>
          </cell>
          <cell r="F222" t="str">
            <v>热水器</v>
          </cell>
          <cell r="G222">
            <v>2</v>
          </cell>
        </row>
        <row r="223">
          <cell r="D223" t="str">
            <v>JSQ31-ESCWi</v>
          </cell>
          <cell r="E223">
            <v>2</v>
          </cell>
          <cell r="F223" t="str">
            <v>热水器</v>
          </cell>
          <cell r="G223">
            <v>2</v>
          </cell>
        </row>
        <row r="224">
          <cell r="D224" t="str">
            <v>JSQ31-HSCX</v>
          </cell>
          <cell r="E224">
            <v>2</v>
          </cell>
          <cell r="F224" t="str">
            <v>热水器</v>
          </cell>
          <cell r="G224">
            <v>2</v>
          </cell>
        </row>
        <row r="225">
          <cell r="D225" t="str">
            <v>JSQ31-LN</v>
          </cell>
          <cell r="E225">
            <v>2</v>
          </cell>
          <cell r="F225" t="str">
            <v>热水器</v>
          </cell>
          <cell r="G225">
            <v>2</v>
          </cell>
        </row>
        <row r="226">
          <cell r="D226" t="str">
            <v>JSQ31-LNWi</v>
          </cell>
          <cell r="E226">
            <v>2</v>
          </cell>
          <cell r="F226" t="str">
            <v>热水器</v>
          </cell>
          <cell r="G226">
            <v>2</v>
          </cell>
        </row>
        <row r="227">
          <cell r="D227" t="str">
            <v>JSW26-VOSX</v>
          </cell>
          <cell r="E227">
            <v>2</v>
          </cell>
          <cell r="F227" t="str">
            <v>热水器</v>
          </cell>
          <cell r="G227">
            <v>2</v>
          </cell>
        </row>
        <row r="228">
          <cell r="D228" t="str">
            <v>JSW33-VOSX</v>
          </cell>
          <cell r="E228">
            <v>2</v>
          </cell>
          <cell r="F228" t="str">
            <v>热水器</v>
          </cell>
          <cell r="G228">
            <v>2</v>
          </cell>
        </row>
        <row r="229">
          <cell r="D229" t="str">
            <v>JSQ31-AJSX</v>
          </cell>
          <cell r="E229">
            <v>2</v>
          </cell>
          <cell r="F229" t="str">
            <v>热水器</v>
          </cell>
          <cell r="G229">
            <v>2</v>
          </cell>
        </row>
        <row r="230">
          <cell r="D230" t="str">
            <v>JSQ31-BJS</v>
          </cell>
          <cell r="E230">
            <v>2</v>
          </cell>
          <cell r="F230" t="str">
            <v>热水器</v>
          </cell>
          <cell r="G230">
            <v>2</v>
          </cell>
        </row>
        <row r="231">
          <cell r="D231" t="str">
            <v>JSQ31-BJSWi</v>
          </cell>
          <cell r="E231">
            <v>2</v>
          </cell>
          <cell r="F231" t="str">
            <v>热水器</v>
          </cell>
          <cell r="G231">
            <v>2</v>
          </cell>
        </row>
        <row r="232">
          <cell r="D232" t="str">
            <v>JSQ31-DJSWi</v>
          </cell>
          <cell r="E232">
            <v>2</v>
          </cell>
          <cell r="F232" t="str">
            <v>热水器</v>
          </cell>
          <cell r="G232">
            <v>2</v>
          </cell>
        </row>
        <row r="233">
          <cell r="D233" t="str">
            <v>JSQ31-WDJWi</v>
          </cell>
          <cell r="E233">
            <v>2</v>
          </cell>
          <cell r="F233" t="str">
            <v>热水器</v>
          </cell>
          <cell r="G233">
            <v>2</v>
          </cell>
        </row>
        <row r="234">
          <cell r="D234" t="str">
            <v>JSQ31-TDJWi</v>
          </cell>
          <cell r="E234">
            <v>2</v>
          </cell>
          <cell r="F234" t="str">
            <v>热水器</v>
          </cell>
          <cell r="G234">
            <v>2</v>
          </cell>
        </row>
        <row r="235">
          <cell r="D235" t="str">
            <v>JSQ26-VJSX</v>
          </cell>
          <cell r="E235">
            <v>2</v>
          </cell>
          <cell r="F235" t="str">
            <v>热水器</v>
          </cell>
          <cell r="G235">
            <v>2</v>
          </cell>
        </row>
        <row r="236">
          <cell r="D236" t="str">
            <v>JSQ31-VJSX</v>
          </cell>
          <cell r="E236">
            <v>2</v>
          </cell>
          <cell r="F236" t="str">
            <v>热水器</v>
          </cell>
          <cell r="G236">
            <v>2</v>
          </cell>
        </row>
        <row r="237">
          <cell r="D237" t="str">
            <v>JSQ31-WVJWi</v>
          </cell>
          <cell r="E237">
            <v>2</v>
          </cell>
          <cell r="F237" t="str">
            <v>热水器</v>
          </cell>
          <cell r="G237">
            <v>2</v>
          </cell>
        </row>
        <row r="238">
          <cell r="D238" t="str">
            <v>JSQ31-TVJWi</v>
          </cell>
          <cell r="E238">
            <v>2</v>
          </cell>
          <cell r="F238" t="str">
            <v>热水器</v>
          </cell>
          <cell r="G238">
            <v>2</v>
          </cell>
        </row>
        <row r="239">
          <cell r="D239" t="str">
            <v>JSQ31-VJSWi</v>
          </cell>
          <cell r="E239">
            <v>2</v>
          </cell>
          <cell r="F239" t="str">
            <v>热水器</v>
          </cell>
          <cell r="G239">
            <v>2</v>
          </cell>
        </row>
        <row r="240">
          <cell r="D240" t="str">
            <v>JSQ31-VJSAi</v>
          </cell>
          <cell r="E240">
            <v>2</v>
          </cell>
          <cell r="F240" t="str">
            <v>热水器</v>
          </cell>
          <cell r="G240">
            <v>2</v>
          </cell>
        </row>
        <row r="241">
          <cell r="D241" t="str">
            <v>JSQ31-UJSWi</v>
          </cell>
          <cell r="E241">
            <v>2</v>
          </cell>
          <cell r="F241" t="str">
            <v>热水器</v>
          </cell>
          <cell r="G241">
            <v>2</v>
          </cell>
        </row>
        <row r="242">
          <cell r="D242" t="str">
            <v>JSQ33-JSX</v>
          </cell>
          <cell r="E242">
            <v>2</v>
          </cell>
          <cell r="F242" t="str">
            <v>热水器</v>
          </cell>
          <cell r="G242">
            <v>2</v>
          </cell>
        </row>
        <row r="243">
          <cell r="D243" t="str">
            <v>JSQ33-MJSX</v>
          </cell>
          <cell r="E243">
            <v>2</v>
          </cell>
          <cell r="F243" t="str">
            <v>热水器</v>
          </cell>
          <cell r="G243">
            <v>2</v>
          </cell>
        </row>
        <row r="244">
          <cell r="D244" t="str">
            <v>JSQ40-MJSX</v>
          </cell>
          <cell r="E244">
            <v>2</v>
          </cell>
          <cell r="F244" t="str">
            <v>热水器</v>
          </cell>
          <cell r="G244">
            <v>2</v>
          </cell>
        </row>
        <row r="245">
          <cell r="D245" t="str">
            <v>JSQ48-MJSX</v>
          </cell>
          <cell r="E245">
            <v>2</v>
          </cell>
          <cell r="F245" t="str">
            <v>热水器</v>
          </cell>
          <cell r="G245">
            <v>2</v>
          </cell>
        </row>
        <row r="246">
          <cell r="D246" t="str">
            <v>JSQ40-MJSAi</v>
          </cell>
          <cell r="E246">
            <v>2</v>
          </cell>
          <cell r="F246" t="str">
            <v>热水器</v>
          </cell>
          <cell r="G246">
            <v>2</v>
          </cell>
        </row>
        <row r="247">
          <cell r="D247" t="str">
            <v>JSQ48-MJSAi</v>
          </cell>
          <cell r="E247">
            <v>2</v>
          </cell>
          <cell r="F247" t="str">
            <v>热水器</v>
          </cell>
          <cell r="G247">
            <v>2</v>
          </cell>
        </row>
        <row r="248">
          <cell r="D248" t="str">
            <v>JSQ40-MJSWi</v>
          </cell>
          <cell r="E248">
            <v>2</v>
          </cell>
          <cell r="F248" t="str">
            <v>热水器</v>
          </cell>
          <cell r="G248">
            <v>2</v>
          </cell>
        </row>
        <row r="249">
          <cell r="D249" t="str">
            <v>JSQ48-MJSWi</v>
          </cell>
          <cell r="E249">
            <v>2</v>
          </cell>
          <cell r="F249" t="str">
            <v>热水器</v>
          </cell>
          <cell r="G249">
            <v>2</v>
          </cell>
        </row>
        <row r="250">
          <cell r="D250" t="str">
            <v>JSQ40-SJSX</v>
          </cell>
          <cell r="E250">
            <v>2</v>
          </cell>
          <cell r="F250" t="str">
            <v>热水器</v>
          </cell>
          <cell r="G250">
            <v>2</v>
          </cell>
        </row>
        <row r="251">
          <cell r="D251" t="str">
            <v>JSQ48-SJSX</v>
          </cell>
          <cell r="E251">
            <v>2</v>
          </cell>
          <cell r="F251" t="str">
            <v>热水器</v>
          </cell>
          <cell r="G251">
            <v>2</v>
          </cell>
        </row>
        <row r="252">
          <cell r="D252" t="str">
            <v>JSQ40-SJSAi</v>
          </cell>
          <cell r="E252">
            <v>2</v>
          </cell>
          <cell r="F252" t="str">
            <v>热水器</v>
          </cell>
          <cell r="G252">
            <v>2</v>
          </cell>
        </row>
        <row r="253">
          <cell r="D253" t="str">
            <v>JSQ48-SJSAi</v>
          </cell>
          <cell r="E253">
            <v>2</v>
          </cell>
          <cell r="F253" t="str">
            <v>热水器</v>
          </cell>
          <cell r="G253">
            <v>2</v>
          </cell>
        </row>
        <row r="254">
          <cell r="D254" t="str">
            <v>JSQ31-QJS</v>
          </cell>
          <cell r="E254">
            <v>2</v>
          </cell>
          <cell r="F254" t="str">
            <v>热水器</v>
          </cell>
          <cell r="G254">
            <v>2</v>
          </cell>
        </row>
        <row r="255">
          <cell r="D255" t="str">
            <v>JSQ31-QJSAi</v>
          </cell>
          <cell r="E255">
            <v>2</v>
          </cell>
          <cell r="F255" t="str">
            <v>热水器</v>
          </cell>
          <cell r="G255">
            <v>2</v>
          </cell>
        </row>
        <row r="256">
          <cell r="D256" t="str">
            <v>JSQ31-RSC</v>
          </cell>
          <cell r="E256">
            <v>2</v>
          </cell>
          <cell r="F256" t="str">
            <v>热水器</v>
          </cell>
          <cell r="G256">
            <v>2</v>
          </cell>
        </row>
        <row r="257">
          <cell r="D257" t="str">
            <v>JSQ31-RJS</v>
          </cell>
          <cell r="E257">
            <v>2</v>
          </cell>
          <cell r="F257" t="str">
            <v>热水器</v>
          </cell>
          <cell r="G257">
            <v>2</v>
          </cell>
        </row>
        <row r="258">
          <cell r="D258" t="str">
            <v>JSQ36-RJSAi</v>
          </cell>
          <cell r="E258">
            <v>2</v>
          </cell>
          <cell r="F258" t="str">
            <v>热水器</v>
          </cell>
          <cell r="G258">
            <v>2</v>
          </cell>
        </row>
        <row r="259">
          <cell r="D259" t="str">
            <v>HPI-40D1.0B</v>
          </cell>
          <cell r="E259">
            <v>1</v>
          </cell>
          <cell r="F259" t="str">
            <v>热水器</v>
          </cell>
          <cell r="G259">
            <v>1</v>
          </cell>
        </row>
        <row r="260">
          <cell r="D260" t="str">
            <v>HPI-50D1.0B</v>
          </cell>
          <cell r="E260">
            <v>1</v>
          </cell>
          <cell r="F260" t="str">
            <v>热水器</v>
          </cell>
          <cell r="G260">
            <v>1</v>
          </cell>
        </row>
        <row r="261">
          <cell r="D261" t="str">
            <v>HPA-40D1.0Q</v>
          </cell>
          <cell r="E261">
            <v>1</v>
          </cell>
          <cell r="F261" t="str">
            <v>热水器</v>
          </cell>
          <cell r="G261">
            <v>1</v>
          </cell>
        </row>
        <row r="262">
          <cell r="D262" t="str">
            <v>HPA-50D1.0Q</v>
          </cell>
          <cell r="E262">
            <v>1</v>
          </cell>
          <cell r="F262" t="str">
            <v>热水器</v>
          </cell>
          <cell r="G262">
            <v>1</v>
          </cell>
        </row>
        <row r="263">
          <cell r="D263" t="str">
            <v>HPA-80D2.0A</v>
          </cell>
          <cell r="E263">
            <v>1</v>
          </cell>
          <cell r="F263" t="str">
            <v>热水器</v>
          </cell>
          <cell r="G263">
            <v>1</v>
          </cell>
        </row>
        <row r="264">
          <cell r="D264" t="str">
            <v>HPA-120D2.0A</v>
          </cell>
          <cell r="E264">
            <v>1</v>
          </cell>
          <cell r="F264" t="str">
            <v>热水器</v>
          </cell>
          <cell r="G264">
            <v>1</v>
          </cell>
        </row>
        <row r="265">
          <cell r="D265" t="str">
            <v>CAHP1.5D-80-6-W</v>
          </cell>
          <cell r="E265">
            <v>1</v>
          </cell>
          <cell r="F265" t="str">
            <v>热水器</v>
          </cell>
          <cell r="G265">
            <v>1</v>
          </cell>
        </row>
        <row r="266">
          <cell r="D266" t="str">
            <v>CAHP1.5D-80-12-W</v>
          </cell>
          <cell r="E266">
            <v>1</v>
          </cell>
          <cell r="F266" t="str">
            <v>热水器</v>
          </cell>
          <cell r="G266">
            <v>1</v>
          </cell>
        </row>
        <row r="267">
          <cell r="D267" t="str">
            <v>CAHP1.5D-120-6-W</v>
          </cell>
          <cell r="E267">
            <v>1</v>
          </cell>
          <cell r="F267" t="str">
            <v>热水器</v>
          </cell>
          <cell r="G267">
            <v>1</v>
          </cell>
        </row>
        <row r="268">
          <cell r="D268" t="str">
            <v>CAHP1.5D-120-12-W</v>
          </cell>
          <cell r="E268">
            <v>1</v>
          </cell>
          <cell r="F268" t="str">
            <v>热水器</v>
          </cell>
          <cell r="G268">
            <v>1</v>
          </cell>
        </row>
        <row r="269">
          <cell r="D269" t="str">
            <v>HPA-50E1.5Z</v>
          </cell>
          <cell r="E269">
            <v>1</v>
          </cell>
          <cell r="F269" t="str">
            <v>热水器</v>
          </cell>
          <cell r="G269">
            <v>1</v>
          </cell>
        </row>
        <row r="270">
          <cell r="D270" t="str">
            <v>HPA-80E1.5Z</v>
          </cell>
          <cell r="E270">
            <v>1</v>
          </cell>
          <cell r="F270" t="str">
            <v>热水器</v>
          </cell>
          <cell r="G270">
            <v>1</v>
          </cell>
        </row>
        <row r="271">
          <cell r="D271" t="str">
            <v>HPA-50D1.5Z</v>
          </cell>
          <cell r="E271">
            <v>1</v>
          </cell>
          <cell r="F271" t="str">
            <v>热水器</v>
          </cell>
          <cell r="G271">
            <v>1</v>
          </cell>
        </row>
        <row r="272">
          <cell r="D272" t="str">
            <v>HPA-80D1.5Z</v>
          </cell>
          <cell r="E272">
            <v>1</v>
          </cell>
          <cell r="F272" t="str">
            <v>热水器</v>
          </cell>
          <cell r="G272">
            <v>1</v>
          </cell>
        </row>
        <row r="273">
          <cell r="D273" t="str">
            <v>HPA-50D1.5ZWi</v>
          </cell>
          <cell r="E273">
            <v>1</v>
          </cell>
          <cell r="F273" t="str">
            <v>热水器</v>
          </cell>
          <cell r="G273">
            <v>1</v>
          </cell>
        </row>
        <row r="274">
          <cell r="D274" t="str">
            <v>HPA-80D1.5ZWi</v>
          </cell>
          <cell r="E274">
            <v>1</v>
          </cell>
          <cell r="F274" t="str">
            <v>热水器</v>
          </cell>
          <cell r="G274">
            <v>1</v>
          </cell>
        </row>
        <row r="275">
          <cell r="D275" t="str">
            <v>HPA-80E1.5ZWi</v>
          </cell>
          <cell r="E275">
            <v>1</v>
          </cell>
          <cell r="F275" t="str">
            <v>热水器</v>
          </cell>
          <cell r="G275">
            <v>1</v>
          </cell>
        </row>
        <row r="276">
          <cell r="D276" t="str">
            <v>CTE-60M1</v>
          </cell>
          <cell r="E276">
            <v>1</v>
          </cell>
          <cell r="F276" t="str">
            <v>热水器</v>
          </cell>
          <cell r="G276">
            <v>1</v>
          </cell>
        </row>
        <row r="277">
          <cell r="D277" t="str">
            <v>CTE-60E1</v>
          </cell>
          <cell r="E277">
            <v>1</v>
          </cell>
          <cell r="F277" t="str">
            <v>热水器</v>
          </cell>
          <cell r="G277">
            <v>1</v>
          </cell>
        </row>
        <row r="278">
          <cell r="D278" t="str">
            <v>CTE-80E1</v>
          </cell>
          <cell r="E278">
            <v>1</v>
          </cell>
          <cell r="F278" t="str">
            <v>热水器</v>
          </cell>
          <cell r="G278">
            <v>1</v>
          </cell>
        </row>
        <row r="279">
          <cell r="D279" t="str">
            <v>CTE-50J1</v>
          </cell>
          <cell r="E279">
            <v>1</v>
          </cell>
          <cell r="F279" t="str">
            <v>热水器</v>
          </cell>
          <cell r="G279">
            <v>1</v>
          </cell>
        </row>
        <row r="280">
          <cell r="D280" t="str">
            <v>CTE-60J1</v>
          </cell>
          <cell r="E280">
            <v>1</v>
          </cell>
          <cell r="F280" t="str">
            <v>热水器</v>
          </cell>
          <cell r="G280">
            <v>1</v>
          </cell>
        </row>
        <row r="281">
          <cell r="D281" t="str">
            <v>CTE-80J1</v>
          </cell>
          <cell r="E281">
            <v>1</v>
          </cell>
          <cell r="F281" t="str">
            <v>热水器</v>
          </cell>
          <cell r="G281">
            <v>1</v>
          </cell>
        </row>
        <row r="282">
          <cell r="D282" t="str">
            <v>JSQ31-T2C</v>
          </cell>
          <cell r="E282">
            <v>2</v>
          </cell>
          <cell r="F282" t="str">
            <v>热水器</v>
          </cell>
          <cell r="G282">
            <v>2</v>
          </cell>
        </row>
        <row r="283">
          <cell r="D283" t="str">
            <v>JSQ26-T2C</v>
          </cell>
          <cell r="E283">
            <v>2</v>
          </cell>
          <cell r="F283" t="str">
            <v>热水器</v>
          </cell>
          <cell r="G283">
            <v>2</v>
          </cell>
        </row>
        <row r="284">
          <cell r="D284" t="str">
            <v>JSQ31-TEC</v>
          </cell>
          <cell r="E284">
            <v>2</v>
          </cell>
          <cell r="F284" t="str">
            <v>热水器</v>
          </cell>
          <cell r="G284">
            <v>2</v>
          </cell>
        </row>
        <row r="285">
          <cell r="D285" t="str">
            <v>CTE-60AS</v>
          </cell>
          <cell r="E285">
            <v>1</v>
          </cell>
          <cell r="F285" t="str">
            <v>热水器</v>
          </cell>
          <cell r="G285">
            <v>1</v>
          </cell>
        </row>
        <row r="286">
          <cell r="D286" t="str">
            <v>CTE-80AS</v>
          </cell>
          <cell r="E286">
            <v>1</v>
          </cell>
          <cell r="F286" t="str">
            <v>热水器</v>
          </cell>
          <cell r="G286">
            <v>1</v>
          </cell>
        </row>
        <row r="287">
          <cell r="D287" t="str">
            <v>CTE-60BS</v>
          </cell>
          <cell r="E287">
            <v>1</v>
          </cell>
          <cell r="F287" t="str">
            <v>热水器</v>
          </cell>
          <cell r="G287">
            <v>1</v>
          </cell>
        </row>
        <row r="288">
          <cell r="D288" t="str">
            <v>CTE-60BS-B</v>
          </cell>
          <cell r="E288">
            <v>1</v>
          </cell>
          <cell r="F288" t="str">
            <v>热水器</v>
          </cell>
          <cell r="G288">
            <v>1</v>
          </cell>
        </row>
        <row r="289">
          <cell r="D289" t="str">
            <v>CTE-80BS</v>
          </cell>
          <cell r="E289">
            <v>1</v>
          </cell>
          <cell r="F289" t="str">
            <v>热水器</v>
          </cell>
          <cell r="G289">
            <v>1</v>
          </cell>
        </row>
        <row r="290">
          <cell r="D290" t="str">
            <v>CEWH-60D1BWi</v>
          </cell>
          <cell r="E290">
            <v>1</v>
          </cell>
          <cell r="F290" t="str">
            <v>热水器</v>
          </cell>
          <cell r="G290">
            <v>1</v>
          </cell>
        </row>
        <row r="291">
          <cell r="D291" t="str">
            <v>CEWH-60D1Wi</v>
          </cell>
          <cell r="E291">
            <v>1</v>
          </cell>
          <cell r="F291" t="str">
            <v>热水器</v>
          </cell>
          <cell r="G291">
            <v>1</v>
          </cell>
        </row>
        <row r="292">
          <cell r="D292" t="str">
            <v>CEWH-80D1Wi</v>
          </cell>
          <cell r="E292">
            <v>1</v>
          </cell>
          <cell r="F292" t="str">
            <v>热水器</v>
          </cell>
          <cell r="G292">
            <v>1</v>
          </cell>
        </row>
        <row r="293">
          <cell r="D293" t="str">
            <v>EWH-60HGAWi</v>
          </cell>
          <cell r="E293">
            <v>1</v>
          </cell>
          <cell r="F293" t="str">
            <v>热水器</v>
          </cell>
          <cell r="G293">
            <v>1</v>
          </cell>
        </row>
        <row r="294">
          <cell r="D294" t="str">
            <v>EWH-80HGAWi</v>
          </cell>
          <cell r="E294">
            <v>1</v>
          </cell>
          <cell r="F294" t="str">
            <v>热水器</v>
          </cell>
          <cell r="G294">
            <v>1</v>
          </cell>
        </row>
        <row r="295">
          <cell r="D295" t="str">
            <v>HPA-50E1.5ZWi</v>
          </cell>
          <cell r="E295">
            <v>1</v>
          </cell>
          <cell r="F295" t="str">
            <v>热水器</v>
          </cell>
          <cell r="G295">
            <v>1</v>
          </cell>
        </row>
        <row r="296">
          <cell r="D296" t="str">
            <v>CEWH-50D0</v>
          </cell>
          <cell r="E296">
            <v>1</v>
          </cell>
          <cell r="F296" t="str">
            <v>热水器</v>
          </cell>
          <cell r="G296">
            <v>1</v>
          </cell>
        </row>
        <row r="297">
          <cell r="D297" t="str">
            <v>CEWH-60D0</v>
          </cell>
          <cell r="E297">
            <v>1</v>
          </cell>
          <cell r="F297" t="str">
            <v>热水器</v>
          </cell>
          <cell r="G297">
            <v>1</v>
          </cell>
        </row>
        <row r="298">
          <cell r="D298" t="str">
            <v>CEWH-60D0B</v>
          </cell>
          <cell r="E298">
            <v>1</v>
          </cell>
          <cell r="F298" t="str">
            <v>热水器</v>
          </cell>
          <cell r="G298">
            <v>1</v>
          </cell>
        </row>
        <row r="299">
          <cell r="D299" t="str">
            <v>CEWH-80D0</v>
          </cell>
          <cell r="E299">
            <v>1</v>
          </cell>
          <cell r="F299" t="str">
            <v>热水器</v>
          </cell>
          <cell r="G299">
            <v>1</v>
          </cell>
        </row>
        <row r="300">
          <cell r="D300" t="str">
            <v>EWH-6B2</v>
          </cell>
          <cell r="E300">
            <v>2</v>
          </cell>
          <cell r="F300" t="str">
            <v>热水器</v>
          </cell>
          <cell r="G300">
            <v>2</v>
          </cell>
        </row>
        <row r="301">
          <cell r="D301" t="str">
            <v>JSW31-VOSWi</v>
          </cell>
          <cell r="E301">
            <v>2</v>
          </cell>
          <cell r="F301" t="str">
            <v>热水器</v>
          </cell>
          <cell r="G301">
            <v>2</v>
          </cell>
        </row>
        <row r="302">
          <cell r="D302" t="str">
            <v>JSLQ34-LJEWi</v>
          </cell>
          <cell r="E302">
            <v>1</v>
          </cell>
          <cell r="F302" t="str">
            <v>热水器</v>
          </cell>
          <cell r="G302">
            <v>1</v>
          </cell>
        </row>
        <row r="303">
          <cell r="D303" t="str">
            <v>JSQ31-RJSAi</v>
          </cell>
          <cell r="E303">
            <v>2</v>
          </cell>
          <cell r="F303" t="str">
            <v>热水器</v>
          </cell>
          <cell r="G303">
            <v>2</v>
          </cell>
        </row>
        <row r="304">
          <cell r="D304" t="str">
            <v>HPI-50G1.5AWi</v>
          </cell>
          <cell r="E304">
            <v>1</v>
          </cell>
          <cell r="F304" t="str">
            <v>热水器</v>
          </cell>
          <cell r="G304">
            <v>1</v>
          </cell>
        </row>
        <row r="305">
          <cell r="D305" t="str">
            <v>HPA-50G1.5AWi</v>
          </cell>
          <cell r="E305">
            <v>1</v>
          </cell>
          <cell r="F305" t="str">
            <v>热水器</v>
          </cell>
          <cell r="G305">
            <v>1</v>
          </cell>
        </row>
        <row r="306">
          <cell r="D306" t="str">
            <v>CTE-50AS</v>
          </cell>
          <cell r="E306">
            <v>1</v>
          </cell>
          <cell r="F306" t="str">
            <v>热水器</v>
          </cell>
          <cell r="G306">
            <v>1</v>
          </cell>
        </row>
        <row r="307">
          <cell r="D307" t="str">
            <v>CEWH-60B6A</v>
          </cell>
          <cell r="E307">
            <v>1</v>
          </cell>
          <cell r="F307" t="str">
            <v>热水器</v>
          </cell>
          <cell r="G307">
            <v>1</v>
          </cell>
        </row>
        <row r="308">
          <cell r="D308" t="str">
            <v>JSQ31-C3CX</v>
          </cell>
          <cell r="E308">
            <v>2</v>
          </cell>
          <cell r="F308" t="str">
            <v>热水器</v>
          </cell>
          <cell r="G308">
            <v>2</v>
          </cell>
        </row>
        <row r="309">
          <cell r="D309" t="str">
            <v>JSW33-OSX</v>
          </cell>
          <cell r="E309">
            <v>2</v>
          </cell>
          <cell r="F309" t="str">
            <v>热水器</v>
          </cell>
          <cell r="G309">
            <v>2</v>
          </cell>
        </row>
        <row r="310">
          <cell r="D310" t="str">
            <v>CXW-200-Q1</v>
          </cell>
          <cell r="E310">
            <v>1</v>
          </cell>
          <cell r="F310" t="str">
            <v>吸油烟机</v>
          </cell>
          <cell r="G310">
            <v>1</v>
          </cell>
        </row>
        <row r="311">
          <cell r="D311" t="str">
            <v>CXW-200-Q2</v>
          </cell>
          <cell r="E311">
            <v>1</v>
          </cell>
          <cell r="F311" t="str">
            <v>吸油烟机</v>
          </cell>
          <cell r="G311">
            <v>1</v>
          </cell>
        </row>
        <row r="312">
          <cell r="D312" t="str">
            <v>CXW-200-Q5</v>
          </cell>
          <cell r="E312">
            <v>1</v>
          </cell>
          <cell r="F312" t="str">
            <v>吸油烟机</v>
          </cell>
          <cell r="G312">
            <v>1</v>
          </cell>
        </row>
        <row r="313">
          <cell r="D313" t="str">
            <v>CXW-200-T5B+</v>
          </cell>
          <cell r="E313">
            <v>1</v>
          </cell>
          <cell r="F313" t="str">
            <v>吸油烟机</v>
          </cell>
          <cell r="G313">
            <v>1</v>
          </cell>
        </row>
        <row r="314">
          <cell r="D314" t="str">
            <v>CXW-200-Q3S+</v>
          </cell>
          <cell r="E314">
            <v>1</v>
          </cell>
          <cell r="F314" t="str">
            <v>吸油烟机</v>
          </cell>
          <cell r="G314">
            <v>1</v>
          </cell>
        </row>
        <row r="315">
          <cell r="D315" t="str">
            <v>CXW-200-Q5S+</v>
          </cell>
          <cell r="E315">
            <v>1</v>
          </cell>
          <cell r="F315" t="str">
            <v>吸油烟机</v>
          </cell>
          <cell r="G315">
            <v>1</v>
          </cell>
        </row>
        <row r="316">
          <cell r="D316" t="str">
            <v>CXW-200-S2</v>
          </cell>
          <cell r="E316">
            <v>1</v>
          </cell>
          <cell r="F316" t="str">
            <v>吸油烟机</v>
          </cell>
          <cell r="G316">
            <v>1</v>
          </cell>
        </row>
        <row r="317">
          <cell r="D317" t="str">
            <v>CXW-200-S3</v>
          </cell>
          <cell r="E317">
            <v>1</v>
          </cell>
          <cell r="F317" t="str">
            <v>吸油烟机</v>
          </cell>
          <cell r="G317">
            <v>1</v>
          </cell>
        </row>
        <row r="318">
          <cell r="D318" t="str">
            <v>CXW-200-S5</v>
          </cell>
          <cell r="E318">
            <v>1</v>
          </cell>
          <cell r="F318" t="str">
            <v>吸油烟机</v>
          </cell>
          <cell r="G318">
            <v>1</v>
          </cell>
        </row>
        <row r="319">
          <cell r="D319" t="str">
            <v>CXW-200-S7</v>
          </cell>
          <cell r="E319">
            <v>1</v>
          </cell>
          <cell r="F319" t="str">
            <v>吸油烟机</v>
          </cell>
          <cell r="G319">
            <v>1</v>
          </cell>
        </row>
        <row r="320">
          <cell r="D320" t="str">
            <v>CXW-200-S9</v>
          </cell>
          <cell r="E320">
            <v>1</v>
          </cell>
          <cell r="F320" t="str">
            <v>吸油烟机</v>
          </cell>
          <cell r="G320">
            <v>1</v>
          </cell>
        </row>
        <row r="321">
          <cell r="D321" t="str">
            <v>CXW-200-Q5SAi</v>
          </cell>
          <cell r="E321">
            <v>1</v>
          </cell>
          <cell r="F321" t="str">
            <v>吸油烟机</v>
          </cell>
          <cell r="G321">
            <v>1</v>
          </cell>
        </row>
        <row r="322">
          <cell r="D322" t="str">
            <v>CXW-200-S3Ai</v>
          </cell>
          <cell r="E322">
            <v>1</v>
          </cell>
          <cell r="F322" t="str">
            <v>吸油烟机</v>
          </cell>
          <cell r="G322">
            <v>1</v>
          </cell>
        </row>
        <row r="323">
          <cell r="D323" t="str">
            <v>CXW-200-Q3AWi</v>
          </cell>
          <cell r="E323">
            <v>1</v>
          </cell>
          <cell r="F323" t="str">
            <v>吸油烟机</v>
          </cell>
          <cell r="G323">
            <v>1</v>
          </cell>
        </row>
        <row r="324">
          <cell r="D324" t="str">
            <v>CXW-200-Q5AWi</v>
          </cell>
          <cell r="E324">
            <v>1</v>
          </cell>
          <cell r="F324" t="str">
            <v>吸油烟机</v>
          </cell>
          <cell r="G324">
            <v>1</v>
          </cell>
        </row>
        <row r="325">
          <cell r="D325" t="str">
            <v>CXW-350-Q2AWi</v>
          </cell>
          <cell r="E325">
            <v>1</v>
          </cell>
          <cell r="F325" t="str">
            <v>吸油烟机</v>
          </cell>
          <cell r="G325">
            <v>1</v>
          </cell>
        </row>
        <row r="326">
          <cell r="D326" t="str">
            <v>CXW-350-Q2CWi</v>
          </cell>
          <cell r="E326">
            <v>1</v>
          </cell>
          <cell r="F326" t="str">
            <v>吸油烟机</v>
          </cell>
          <cell r="G326">
            <v>1</v>
          </cell>
        </row>
        <row r="327">
          <cell r="D327" t="str">
            <v>CXW-350-V3Wi</v>
          </cell>
          <cell r="E327">
            <v>1</v>
          </cell>
          <cell r="F327" t="str">
            <v>吸油烟机</v>
          </cell>
          <cell r="G327">
            <v>1</v>
          </cell>
        </row>
        <row r="328">
          <cell r="D328" t="str">
            <v>CXW-200-S5CWi</v>
          </cell>
          <cell r="E328">
            <v>1</v>
          </cell>
          <cell r="F328" t="str">
            <v>吸油烟机</v>
          </cell>
          <cell r="G328">
            <v>1</v>
          </cell>
        </row>
        <row r="329">
          <cell r="D329" t="str">
            <v>CXW-200-S5AWi</v>
          </cell>
          <cell r="E329">
            <v>1</v>
          </cell>
          <cell r="F329" t="str">
            <v>吸油烟机</v>
          </cell>
          <cell r="G329">
            <v>1</v>
          </cell>
        </row>
        <row r="330">
          <cell r="D330" t="str">
            <v>CXW-400-S5AHWi</v>
          </cell>
          <cell r="E330">
            <v>1</v>
          </cell>
          <cell r="F330" t="str">
            <v>吸油烟机</v>
          </cell>
          <cell r="G330">
            <v>1</v>
          </cell>
        </row>
        <row r="331">
          <cell r="D331" t="str">
            <v>CXW-400-S5CHWi</v>
          </cell>
          <cell r="E331">
            <v>1</v>
          </cell>
          <cell r="F331" t="str">
            <v>吸油烟机</v>
          </cell>
          <cell r="G331">
            <v>1</v>
          </cell>
        </row>
        <row r="332">
          <cell r="D332" t="str">
            <v>DWQ10-SR3Wi</v>
          </cell>
          <cell r="E332">
            <v>1</v>
          </cell>
          <cell r="F332" t="str">
            <v>洗碗机</v>
          </cell>
          <cell r="G332">
            <v>1</v>
          </cell>
        </row>
        <row r="333">
          <cell r="D333" t="str">
            <v>DWQ10-SR3HWi</v>
          </cell>
          <cell r="E333">
            <v>1</v>
          </cell>
          <cell r="F333" t="str">
            <v>洗碗机</v>
          </cell>
          <cell r="G333">
            <v>1</v>
          </cell>
        </row>
        <row r="334">
          <cell r="D334" t="str">
            <v>DWQ12-SR5Wi</v>
          </cell>
          <cell r="E334">
            <v>1</v>
          </cell>
          <cell r="F334" t="str">
            <v>洗碗机</v>
          </cell>
          <cell r="G334">
            <v>1</v>
          </cell>
        </row>
        <row r="335">
          <cell r="D335" t="str">
            <v>DWQ15-R3Wi</v>
          </cell>
          <cell r="E335">
            <v>1</v>
          </cell>
          <cell r="F335" t="str">
            <v>洗碗机</v>
          </cell>
          <cell r="G335">
            <v>1</v>
          </cell>
        </row>
        <row r="336">
          <cell r="D336" t="str">
            <v>DWQ15-R3HWi</v>
          </cell>
          <cell r="E336">
            <v>1</v>
          </cell>
          <cell r="F336" t="str">
            <v>洗碗机</v>
          </cell>
          <cell r="G336">
            <v>1</v>
          </cell>
        </row>
        <row r="337">
          <cell r="D337" t="str">
            <v>DWQ17-R5Wi</v>
          </cell>
          <cell r="E337">
            <v>1</v>
          </cell>
          <cell r="F337" t="str">
            <v>洗碗机</v>
          </cell>
          <cell r="G337">
            <v>1</v>
          </cell>
        </row>
        <row r="338">
          <cell r="D338" t="str">
            <v>DWQ15-MR1AWi</v>
          </cell>
          <cell r="E338">
            <v>1</v>
          </cell>
          <cell r="F338" t="str">
            <v>洗碗机</v>
          </cell>
          <cell r="G338">
            <v>1</v>
          </cell>
        </row>
        <row r="339">
          <cell r="D339" t="str">
            <v>XQG100-XE0WI</v>
          </cell>
          <cell r="E339">
            <v>1</v>
          </cell>
          <cell r="F339" t="str">
            <v>洗衣机</v>
          </cell>
          <cell r="G339">
            <v>1</v>
          </cell>
        </row>
        <row r="340">
          <cell r="D340" t="str">
            <v>NH-XAR0WI</v>
          </cell>
          <cell r="E340">
            <v>2</v>
          </cell>
          <cell r="F340" t="str">
            <v>洗衣机</v>
          </cell>
          <cell r="G340">
            <v>2</v>
          </cell>
        </row>
        <row r="341">
          <cell r="D341" t="str">
            <v>ACWP-15AE1</v>
          </cell>
          <cell r="E341" t="str">
            <v>不适用能效</v>
          </cell>
          <cell r="F341" t="str">
            <v>净水机</v>
          </cell>
          <cell r="G341">
            <v>2</v>
          </cell>
        </row>
        <row r="342">
          <cell r="D342" t="str">
            <v>ACWP-20AE1</v>
          </cell>
          <cell r="E342" t="str">
            <v>不适用能效</v>
          </cell>
          <cell r="F342" t="str">
            <v>净水机</v>
          </cell>
          <cell r="G342">
            <v>2</v>
          </cell>
        </row>
        <row r="343">
          <cell r="D343" t="str">
            <v>S05T-A1</v>
          </cell>
          <cell r="E343" t="str">
            <v>不适用能效</v>
          </cell>
          <cell r="F343" t="str">
            <v>净水机</v>
          </cell>
          <cell r="G343">
            <v>2</v>
          </cell>
        </row>
        <row r="344">
          <cell r="D344" t="str">
            <v>S05T-A2</v>
          </cell>
          <cell r="E344" t="str">
            <v>不适用能效</v>
          </cell>
          <cell r="F344" t="str">
            <v>净水机</v>
          </cell>
          <cell r="G344">
            <v>2</v>
          </cell>
        </row>
        <row r="345">
          <cell r="D345" t="str">
            <v>S12A1</v>
          </cell>
          <cell r="E345" t="str">
            <v>不适用能效</v>
          </cell>
          <cell r="F345" t="str">
            <v>净水机</v>
          </cell>
          <cell r="G345">
            <v>2</v>
          </cell>
        </row>
        <row r="346">
          <cell r="D346" t="str">
            <v>S12K1</v>
          </cell>
          <cell r="E346" t="str">
            <v>不适用能效</v>
          </cell>
          <cell r="F346" t="str">
            <v>净水机</v>
          </cell>
          <cell r="G346">
            <v>2</v>
          </cell>
        </row>
        <row r="347">
          <cell r="D347" t="str">
            <v>S25K1</v>
          </cell>
          <cell r="E347" t="str">
            <v>不适用能效</v>
          </cell>
          <cell r="F347" t="str">
            <v>净水机</v>
          </cell>
          <cell r="G347">
            <v>2</v>
          </cell>
        </row>
        <row r="348">
          <cell r="D348" t="str">
            <v>PF25C1</v>
          </cell>
          <cell r="E348" t="str">
            <v>不适用能效</v>
          </cell>
          <cell r="F348" t="str">
            <v>前置过滤器</v>
          </cell>
          <cell r="G348" t="str">
            <v>扩品2级</v>
          </cell>
        </row>
        <row r="349">
          <cell r="D349" t="str">
            <v>PF-B1</v>
          </cell>
          <cell r="E349" t="str">
            <v>不适用能效</v>
          </cell>
          <cell r="F349" t="str">
            <v>前置过滤器</v>
          </cell>
          <cell r="G349" t="str">
            <v>扩品2级</v>
          </cell>
        </row>
        <row r="350">
          <cell r="D350" t="str">
            <v>KJ455F-C15-PFWi</v>
          </cell>
          <cell r="E350" t="str">
            <v>三级</v>
          </cell>
          <cell r="F350" t="str">
            <v>空气净化器</v>
          </cell>
          <cell r="G350" t="str">
            <v>扩品2级</v>
          </cell>
        </row>
        <row r="351">
          <cell r="D351" t="str">
            <v>KJ800F-C15-PFWi</v>
          </cell>
          <cell r="E351" t="str">
            <v>三级</v>
          </cell>
          <cell r="F351" t="str">
            <v>空气净化器</v>
          </cell>
          <cell r="G351" t="str">
            <v>扩品2级</v>
          </cell>
        </row>
        <row r="352">
          <cell r="D352" t="str">
            <v>EES-50-6</v>
          </cell>
          <cell r="E352" t="str">
            <v>不适用能效</v>
          </cell>
          <cell r="F352" t="str">
            <v>热水器</v>
          </cell>
          <cell r="G352">
            <v>2</v>
          </cell>
        </row>
        <row r="353">
          <cell r="D353" t="str">
            <v>EES-80-6</v>
          </cell>
          <cell r="E353" t="str">
            <v>不适用能效</v>
          </cell>
          <cell r="F353" t="str">
            <v>热水器</v>
          </cell>
          <cell r="G353">
            <v>2</v>
          </cell>
        </row>
        <row r="354">
          <cell r="D354" t="str">
            <v>EES-120-6</v>
          </cell>
          <cell r="E354" t="str">
            <v>不适用能效</v>
          </cell>
          <cell r="F354" t="str">
            <v>热水器</v>
          </cell>
          <cell r="G354">
            <v>2</v>
          </cell>
        </row>
        <row r="355">
          <cell r="D355" t="str">
            <v>EMGP-50C</v>
          </cell>
          <cell r="E355" t="str">
            <v>不适用能效</v>
          </cell>
          <cell r="F355" t="str">
            <v>热水器</v>
          </cell>
          <cell r="G355">
            <v>2</v>
          </cell>
        </row>
        <row r="356">
          <cell r="D356" t="str">
            <v>EMGP-75C</v>
          </cell>
          <cell r="E356" t="str">
            <v>不适用能效</v>
          </cell>
          <cell r="F356" t="str">
            <v>热水器</v>
          </cell>
          <cell r="G356">
            <v>2</v>
          </cell>
        </row>
        <row r="357">
          <cell r="D357" t="str">
            <v>EMGO-50C</v>
          </cell>
          <cell r="E357" t="str">
            <v>不适用能效</v>
          </cell>
          <cell r="F357" t="str">
            <v>热水器</v>
          </cell>
          <cell r="G357">
            <v>2</v>
          </cell>
        </row>
        <row r="358">
          <cell r="D358" t="str">
            <v>EMGO-75C</v>
          </cell>
          <cell r="E358" t="str">
            <v>不适用能效</v>
          </cell>
          <cell r="F358" t="str">
            <v>热水器</v>
          </cell>
          <cell r="G358">
            <v>2</v>
          </cell>
        </row>
        <row r="359">
          <cell r="D359" t="str">
            <v>KZQ45-M1Wi</v>
          </cell>
          <cell r="E359" t="str">
            <v>不适用能效</v>
          </cell>
          <cell r="F359" t="str">
            <v>蒸烤一体机</v>
          </cell>
          <cell r="G359" t="str">
            <v>扩品2级</v>
          </cell>
        </row>
        <row r="360">
          <cell r="D360" t="str">
            <v>KZQ45-M1HWi</v>
          </cell>
          <cell r="E360" t="str">
            <v>不适用能效</v>
          </cell>
          <cell r="F360" t="str">
            <v>蒸烤一体机</v>
          </cell>
          <cell r="G360" t="str">
            <v>扩品2级</v>
          </cell>
        </row>
        <row r="361">
          <cell r="D361" t="str">
            <v>KZQ45-M5Wi</v>
          </cell>
          <cell r="E361" t="str">
            <v>不适用能效</v>
          </cell>
          <cell r="F361" t="str">
            <v>蒸烤一体机</v>
          </cell>
          <cell r="G361" t="str">
            <v>扩品2级</v>
          </cell>
        </row>
        <row r="362">
          <cell r="D362" t="str">
            <v>JSQ36-RSC</v>
          </cell>
          <cell r="E362">
            <v>2</v>
          </cell>
          <cell r="F362" t="str">
            <v>热水器</v>
          </cell>
          <cell r="G362">
            <v>2</v>
          </cell>
        </row>
        <row r="363">
          <cell r="D363" t="str">
            <v>DR3000DC2</v>
          </cell>
          <cell r="E363">
            <v>1</v>
          </cell>
          <cell r="F363" t="str">
            <v>净水机</v>
          </cell>
          <cell r="G363">
            <v>1</v>
          </cell>
        </row>
        <row r="364">
          <cell r="D364" t="str">
            <v>R3000AB2</v>
          </cell>
          <cell r="E364">
            <v>1</v>
          </cell>
          <cell r="F364" t="str">
            <v>净水机</v>
          </cell>
          <cell r="G364">
            <v>1</v>
          </cell>
        </row>
        <row r="365">
          <cell r="D365" t="str">
            <v>PF-DA1</v>
          </cell>
          <cell r="E365" t="str">
            <v>不适用能效</v>
          </cell>
          <cell r="F365" t="str">
            <v>前置过滤器</v>
          </cell>
          <cell r="G365" t="str">
            <v>扩品2级</v>
          </cell>
        </row>
        <row r="366">
          <cell r="D366" t="str">
            <v>APM-HC1</v>
          </cell>
          <cell r="E366" t="str">
            <v>不适用能效</v>
          </cell>
          <cell r="F366" t="str">
            <v>饮水机</v>
          </cell>
          <cell r="G366" t="str">
            <v>扩品2级</v>
          </cell>
        </row>
        <row r="367">
          <cell r="D367" t="str">
            <v>CXW-400-S5VWi</v>
          </cell>
          <cell r="E367">
            <v>1</v>
          </cell>
          <cell r="F367" t="str">
            <v>吸油烟机</v>
          </cell>
          <cell r="G367">
            <v>1</v>
          </cell>
        </row>
        <row r="368">
          <cell r="D368" t="str">
            <v>R1800AB1</v>
          </cell>
          <cell r="E368">
            <v>1</v>
          </cell>
          <cell r="F368" t="str">
            <v>净水机</v>
          </cell>
          <cell r="G368">
            <v>1</v>
          </cell>
        </row>
        <row r="369">
          <cell r="D369" t="str">
            <v>EWH-60HGVWi</v>
          </cell>
          <cell r="E369">
            <v>1</v>
          </cell>
          <cell r="F369" t="str">
            <v>热水器</v>
          </cell>
          <cell r="G369">
            <v>1</v>
          </cell>
        </row>
        <row r="370">
          <cell r="D370" t="str">
            <v>EWH-80HGVWi</v>
          </cell>
          <cell r="E370">
            <v>1</v>
          </cell>
          <cell r="F370" t="str">
            <v>热水器</v>
          </cell>
          <cell r="G370">
            <v>1</v>
          </cell>
        </row>
        <row r="371">
          <cell r="D371" t="str">
            <v>CXW-200-Q3+</v>
          </cell>
          <cell r="E371">
            <v>1</v>
          </cell>
          <cell r="F371" t="str">
            <v>吸油烟机</v>
          </cell>
          <cell r="G371">
            <v>1</v>
          </cell>
        </row>
        <row r="372">
          <cell r="D372" t="str">
            <v>CXW-400-Z3AWi</v>
          </cell>
          <cell r="E372">
            <v>1</v>
          </cell>
          <cell r="F372" t="str">
            <v>油烟机</v>
          </cell>
          <cell r="G372">
            <v>1</v>
          </cell>
        </row>
        <row r="373">
          <cell r="D373" t="str">
            <v>DWQ15-RJ100Wi</v>
          </cell>
          <cell r="E373">
            <v>1</v>
          </cell>
          <cell r="F373" t="str">
            <v>洗碗机</v>
          </cell>
          <cell r="G373">
            <v>1</v>
          </cell>
        </row>
        <row r="374">
          <cell r="D374" t="str">
            <v>EWH-60HG</v>
          </cell>
          <cell r="E374">
            <v>1</v>
          </cell>
          <cell r="F374" t="str">
            <v>热水器</v>
          </cell>
          <cell r="G374">
            <v>1</v>
          </cell>
        </row>
        <row r="375">
          <cell r="D375" t="str">
            <v>EWH-60HGVWi</v>
          </cell>
          <cell r="E375">
            <v>1</v>
          </cell>
          <cell r="F375" t="str">
            <v>热水器</v>
          </cell>
          <cell r="G375">
            <v>1</v>
          </cell>
        </row>
        <row r="376">
          <cell r="D376" t="str">
            <v>EWH-80HG</v>
          </cell>
          <cell r="E376">
            <v>1</v>
          </cell>
          <cell r="F376" t="str">
            <v>热水器</v>
          </cell>
          <cell r="G376">
            <v>1</v>
          </cell>
        </row>
        <row r="377">
          <cell r="D377" t="str">
            <v>EWH-80HGVWi</v>
          </cell>
          <cell r="E377">
            <v>1</v>
          </cell>
          <cell r="F377" t="str">
            <v>热水器</v>
          </cell>
          <cell r="G377">
            <v>1</v>
          </cell>
        </row>
        <row r="378">
          <cell r="D378" t="str">
            <v>JSQ26-QSX（白）</v>
          </cell>
          <cell r="E378">
            <v>2</v>
          </cell>
          <cell r="F378" t="str">
            <v>热水器</v>
          </cell>
          <cell r="G378">
            <v>2</v>
          </cell>
        </row>
        <row r="379">
          <cell r="D379" t="str">
            <v>JSQ26-QSX（金）</v>
          </cell>
          <cell r="E379">
            <v>2</v>
          </cell>
          <cell r="F379" t="str">
            <v>热水器</v>
          </cell>
          <cell r="G379">
            <v>2</v>
          </cell>
        </row>
        <row r="380">
          <cell r="D380" t="str">
            <v>R1700FWi-E</v>
          </cell>
          <cell r="E380">
            <v>1</v>
          </cell>
          <cell r="F380" t="str">
            <v>净水器</v>
          </cell>
          <cell r="G380">
            <v>1</v>
          </cell>
        </row>
        <row r="381">
          <cell r="D381" t="str">
            <v>R2000BG1</v>
          </cell>
          <cell r="E381">
            <v>1</v>
          </cell>
          <cell r="F381" t="str">
            <v>净水器</v>
          </cell>
          <cell r="G381">
            <v>1</v>
          </cell>
        </row>
        <row r="382">
          <cell r="D382" t="str">
            <v>CXW-350-E3AWi</v>
          </cell>
          <cell r="E382">
            <v>1</v>
          </cell>
          <cell r="F382" t="str">
            <v>油烟机</v>
          </cell>
          <cell r="G382">
            <v>1</v>
          </cell>
        </row>
        <row r="383">
          <cell r="D383" t="str">
            <v>KZQ45-M3Wi</v>
          </cell>
          <cell r="E383" t="str">
            <v>不适用能效</v>
          </cell>
          <cell r="F383" t="str">
            <v>蒸烤一体机</v>
          </cell>
          <cell r="G383" t="str">
            <v>扩品2级</v>
          </cell>
        </row>
        <row r="384">
          <cell r="D384" t="str">
            <v>BZR100-A101</v>
          </cell>
          <cell r="E384">
            <v>1</v>
          </cell>
          <cell r="F384" t="str">
            <v>净水器</v>
          </cell>
          <cell r="G384">
            <v>1</v>
          </cell>
        </row>
        <row r="385">
          <cell r="D385" t="str">
            <v>BZR100-A102</v>
          </cell>
          <cell r="E385">
            <v>1</v>
          </cell>
          <cell r="F385" t="str">
            <v>净水器</v>
          </cell>
          <cell r="G385">
            <v>1</v>
          </cell>
        </row>
        <row r="386">
          <cell r="D386" t="str">
            <v>Y3000FVSBKT</v>
          </cell>
          <cell r="E386" t="str">
            <v>不适用能效</v>
          </cell>
          <cell r="F386" t="str">
            <v>智能门锁</v>
          </cell>
          <cell r="G386" t="str">
            <v>扩品2级</v>
          </cell>
        </row>
        <row r="387">
          <cell r="D387" t="str">
            <v>Y3000FVSBKB</v>
          </cell>
          <cell r="E387" t="str">
            <v>不适用能效</v>
          </cell>
          <cell r="F387" t="str">
            <v>智能门锁</v>
          </cell>
          <cell r="G387" t="str">
            <v>扩品2级</v>
          </cell>
        </row>
        <row r="388">
          <cell r="D388" t="str">
            <v>EWH-60CHWi</v>
          </cell>
          <cell r="E388">
            <v>1</v>
          </cell>
          <cell r="F388" t="str">
            <v>热水器</v>
          </cell>
          <cell r="G388">
            <v>1</v>
          </cell>
        </row>
        <row r="389">
          <cell r="D389" t="str">
            <v>EWH-80CHWi</v>
          </cell>
          <cell r="E389">
            <v>1</v>
          </cell>
          <cell r="F389" t="str">
            <v>热水器</v>
          </cell>
          <cell r="G389">
            <v>1</v>
          </cell>
        </row>
        <row r="390">
          <cell r="D390" t="str">
            <v>JSQ31-CLB</v>
          </cell>
          <cell r="E390">
            <v>2</v>
          </cell>
          <cell r="F390" t="str">
            <v>热水器</v>
          </cell>
          <cell r="G390">
            <v>2</v>
          </cell>
        </row>
        <row r="391">
          <cell r="D391" t="str">
            <v>R2500SWi</v>
          </cell>
          <cell r="E391">
            <v>1</v>
          </cell>
          <cell r="F391" t="str">
            <v>净水器</v>
          </cell>
          <cell r="G391">
            <v>1</v>
          </cell>
        </row>
        <row r="392">
          <cell r="D392" t="str">
            <v>DR1600SWi</v>
          </cell>
          <cell r="E392">
            <v>1</v>
          </cell>
          <cell r="F392" t="str">
            <v>净水器</v>
          </cell>
          <cell r="G392">
            <v>1</v>
          </cell>
        </row>
        <row r="393">
          <cell r="D393" t="str">
            <v>DR2500SWi</v>
          </cell>
          <cell r="E393">
            <v>1</v>
          </cell>
          <cell r="F393" t="str">
            <v>净水器</v>
          </cell>
          <cell r="G393">
            <v>1</v>
          </cell>
        </row>
        <row r="394">
          <cell r="D394" t="str">
            <v>JSQ31-FSCWi</v>
          </cell>
          <cell r="E394">
            <v>2</v>
          </cell>
          <cell r="F394" t="str">
            <v>热水器</v>
          </cell>
          <cell r="G394">
            <v>2</v>
          </cell>
        </row>
        <row r="395">
          <cell r="D395" t="str">
            <v>DR1600SS2</v>
          </cell>
          <cell r="E395">
            <v>1</v>
          </cell>
          <cell r="F395" t="str">
            <v>净水器</v>
          </cell>
          <cell r="G395">
            <v>1</v>
          </cell>
        </row>
        <row r="396">
          <cell r="D396" t="str">
            <v>CXW-400-Z5ASWi</v>
          </cell>
          <cell r="E396">
            <v>1</v>
          </cell>
          <cell r="F396" t="str">
            <v>吸油烟机</v>
          </cell>
          <cell r="G396">
            <v>1</v>
          </cell>
        </row>
        <row r="397">
          <cell r="D397" t="str">
            <v>CXW-200-Q3+</v>
          </cell>
          <cell r="E397">
            <v>1</v>
          </cell>
          <cell r="F397" t="str">
            <v>吸油烟机</v>
          </cell>
          <cell r="G397">
            <v>1</v>
          </cell>
        </row>
        <row r="398">
          <cell r="D398" t="str">
            <v>CXW-400-S9AAi</v>
          </cell>
          <cell r="E398">
            <v>1</v>
          </cell>
          <cell r="F398" t="str">
            <v>吸油烟机</v>
          </cell>
          <cell r="G398">
            <v>1</v>
          </cell>
        </row>
        <row r="399">
          <cell r="D399" t="str">
            <v>KZQ45-M7Ai</v>
          </cell>
          <cell r="E399" t="str">
            <v>不适用能效</v>
          </cell>
          <cell r="F399" t="str">
            <v>蒸烤一体机</v>
          </cell>
          <cell r="G399" t="str">
            <v>扩品2级</v>
          </cell>
        </row>
        <row r="400">
          <cell r="D400" t="str">
            <v>DWQ18-R7Ai</v>
          </cell>
          <cell r="E400">
            <v>1</v>
          </cell>
          <cell r="F400" t="str">
            <v>洗碗机</v>
          </cell>
          <cell r="G400">
            <v>1</v>
          </cell>
        </row>
        <row r="401">
          <cell r="D401" t="str">
            <v>NR-D521CW1-H</v>
          </cell>
          <cell r="E401">
            <v>1</v>
          </cell>
          <cell r="F401" t="str">
            <v>电冰箱</v>
          </cell>
          <cell r="G401">
            <v>1</v>
          </cell>
        </row>
        <row r="402">
          <cell r="D402" t="str">
            <v>KZQ45-M1</v>
          </cell>
          <cell r="E402" t="str">
            <v>不适用能效</v>
          </cell>
          <cell r="F402" t="str">
            <v>蒸烤一体机</v>
          </cell>
          <cell r="G402" t="str">
            <v>扩品2级</v>
          </cell>
        </row>
        <row r="403">
          <cell r="D403" t="str">
            <v>EWH-30HGXWi</v>
          </cell>
          <cell r="E403">
            <v>1</v>
          </cell>
          <cell r="F403" t="str">
            <v>热水器</v>
          </cell>
          <cell r="G403">
            <v>1</v>
          </cell>
        </row>
        <row r="404">
          <cell r="D404" t="str">
            <v>R1200BG1</v>
          </cell>
          <cell r="E404">
            <v>2</v>
          </cell>
          <cell r="F404" t="str">
            <v>净水器</v>
          </cell>
          <cell r="G404">
            <v>2</v>
          </cell>
        </row>
        <row r="405">
          <cell r="D405" t="str">
            <v>CXW-400-S7AAi</v>
          </cell>
          <cell r="E405">
            <v>1</v>
          </cell>
          <cell r="F405" t="str">
            <v>吸油烟机</v>
          </cell>
          <cell r="G405">
            <v>1</v>
          </cell>
        </row>
        <row r="406">
          <cell r="D406" t="str">
            <v>KZQ45-M1</v>
          </cell>
          <cell r="E406" t="str">
            <v>不适用能效</v>
          </cell>
          <cell r="F406" t="str">
            <v>蒸烤一体机</v>
          </cell>
          <cell r="G406">
            <v>2</v>
          </cell>
        </row>
        <row r="407">
          <cell r="D407" t="str">
            <v>EWH-30HGXWi</v>
          </cell>
          <cell r="E407">
            <v>1</v>
          </cell>
          <cell r="F407" t="str">
            <v>热水器</v>
          </cell>
          <cell r="G407">
            <v>1</v>
          </cell>
        </row>
        <row r="408">
          <cell r="D408" t="str">
            <v>R1200BG1</v>
          </cell>
          <cell r="E408">
            <v>2</v>
          </cell>
          <cell r="F408" t="str">
            <v>净水器</v>
          </cell>
          <cell r="G408">
            <v>2</v>
          </cell>
        </row>
        <row r="409">
          <cell r="D409" t="str">
            <v>JZT-F3G1</v>
          </cell>
          <cell r="E409">
            <v>1</v>
          </cell>
          <cell r="F409" t="str">
            <v>家用灶具</v>
          </cell>
          <cell r="G409">
            <v>1</v>
          </cell>
        </row>
        <row r="410">
          <cell r="D410" t="str">
            <v>CXW-200-Q5+</v>
          </cell>
          <cell r="E410">
            <v>1</v>
          </cell>
          <cell r="F410" t="str">
            <v>吸油烟机</v>
          </cell>
          <cell r="G410">
            <v>1</v>
          </cell>
        </row>
        <row r="411">
          <cell r="D411" t="str">
            <v>CXW-350-E5AWi</v>
          </cell>
          <cell r="E411">
            <v>1</v>
          </cell>
          <cell r="F411" t="str">
            <v>吸油烟机</v>
          </cell>
          <cell r="G411">
            <v>1</v>
          </cell>
        </row>
        <row r="412">
          <cell r="D412" t="str">
            <v>CXW-200-E6AWi</v>
          </cell>
          <cell r="E412">
            <v>1</v>
          </cell>
          <cell r="F412" t="str">
            <v>吸油烟机</v>
          </cell>
          <cell r="G412">
            <v>1</v>
          </cell>
        </row>
        <row r="413">
          <cell r="D413" t="str">
            <v>CXW-350-Q2AWi</v>
          </cell>
          <cell r="E413">
            <v>1</v>
          </cell>
          <cell r="F413" t="str">
            <v>吸油烟机</v>
          </cell>
          <cell r="G413">
            <v>1</v>
          </cell>
        </row>
        <row r="414">
          <cell r="D414" t="str">
            <v>CXW-200-Q3AWi</v>
          </cell>
          <cell r="E414">
            <v>1</v>
          </cell>
          <cell r="F414" t="str">
            <v>吸油烟机</v>
          </cell>
          <cell r="G414">
            <v>1</v>
          </cell>
        </row>
        <row r="415">
          <cell r="D415" t="str">
            <v>HPA-50D1.0N</v>
          </cell>
          <cell r="E415">
            <v>1</v>
          </cell>
          <cell r="F415" t="str">
            <v>热水器</v>
          </cell>
          <cell r="G415">
            <v>1</v>
          </cell>
        </row>
        <row r="416">
          <cell r="D416" t="str">
            <v>JSQ24-LSX</v>
          </cell>
          <cell r="E416">
            <v>2</v>
          </cell>
          <cell r="F416" t="str">
            <v>热水器</v>
          </cell>
          <cell r="G416">
            <v>2</v>
          </cell>
        </row>
        <row r="417">
          <cell r="D417" t="str">
            <v>JSQ26-AJSX</v>
          </cell>
          <cell r="E417">
            <v>2</v>
          </cell>
          <cell r="F417" t="str">
            <v>热水器</v>
          </cell>
          <cell r="G417">
            <v>2</v>
          </cell>
        </row>
        <row r="418">
          <cell r="D418" t="str">
            <v>JSQ26-CLB</v>
          </cell>
          <cell r="E418">
            <v>2</v>
          </cell>
          <cell r="F418" t="str">
            <v>热水器</v>
          </cell>
          <cell r="G418">
            <v>2</v>
          </cell>
        </row>
        <row r="419">
          <cell r="D419" t="str">
            <v>JSQ26-HS-CWX</v>
          </cell>
          <cell r="E419">
            <v>2</v>
          </cell>
          <cell r="F419" t="str">
            <v>热水器</v>
          </cell>
          <cell r="G419">
            <v>2</v>
          </cell>
        </row>
        <row r="420">
          <cell r="D420" t="str">
            <v>JSW26-OSX</v>
          </cell>
          <cell r="E420">
            <v>2</v>
          </cell>
          <cell r="F420" t="str">
            <v>热水器</v>
          </cell>
          <cell r="G420">
            <v>2</v>
          </cell>
        </row>
        <row r="421">
          <cell r="D421" t="str">
            <v>JSQ31-TBCWi</v>
          </cell>
          <cell r="E421">
            <v>2</v>
          </cell>
          <cell r="F421" t="str">
            <v>热水器</v>
          </cell>
          <cell r="G421">
            <v>2</v>
          </cell>
        </row>
        <row r="422">
          <cell r="D422" t="str">
            <v>JSQ31-DCA</v>
          </cell>
          <cell r="E422">
            <v>2</v>
          </cell>
          <cell r="F422" t="str">
            <v>热水器</v>
          </cell>
          <cell r="G422">
            <v>2</v>
          </cell>
        </row>
        <row r="423">
          <cell r="D423" t="str">
            <v>JSLQ28-ACE</v>
          </cell>
          <cell r="E423">
            <v>1</v>
          </cell>
          <cell r="F423" t="str">
            <v>热水器</v>
          </cell>
          <cell r="G423">
            <v>1</v>
          </cell>
        </row>
        <row r="424">
          <cell r="D424" t="str">
            <v>JSQ31-KSCWi</v>
          </cell>
          <cell r="E424">
            <v>2</v>
          </cell>
          <cell r="F424" t="str">
            <v>热水器</v>
          </cell>
          <cell r="G424">
            <v>2</v>
          </cell>
        </row>
        <row r="425">
          <cell r="D425" t="str">
            <v>JSQ31-DJAWi</v>
          </cell>
          <cell r="E425">
            <v>2</v>
          </cell>
          <cell r="F425" t="str">
            <v>热水器</v>
          </cell>
          <cell r="G425">
            <v>2</v>
          </cell>
        </row>
        <row r="426">
          <cell r="D426" t="str">
            <v>JSQ31-FJSWi</v>
          </cell>
          <cell r="E426">
            <v>2</v>
          </cell>
          <cell r="F426" t="str">
            <v>热水器</v>
          </cell>
          <cell r="G426">
            <v>2</v>
          </cell>
        </row>
        <row r="427">
          <cell r="D427" t="str">
            <v>JSQ31-CJSWi</v>
          </cell>
          <cell r="E427">
            <v>2</v>
          </cell>
          <cell r="F427" t="str">
            <v>热水器</v>
          </cell>
          <cell r="G427">
            <v>2</v>
          </cell>
        </row>
        <row r="428">
          <cell r="D428" t="str">
            <v>JSQ26-CLB</v>
          </cell>
          <cell r="E428">
            <v>2</v>
          </cell>
          <cell r="F428" t="str">
            <v>热水器</v>
          </cell>
          <cell r="G428">
            <v>2</v>
          </cell>
        </row>
        <row r="429">
          <cell r="D429" t="str">
            <v>DR1600FWi-E</v>
          </cell>
          <cell r="E429">
            <v>1</v>
          </cell>
          <cell r="F429" t="str">
            <v>净水器</v>
          </cell>
          <cell r="G429">
            <v>1</v>
          </cell>
        </row>
        <row r="430">
          <cell r="D430" t="str">
            <v>R1800AB2</v>
          </cell>
          <cell r="E430">
            <v>1</v>
          </cell>
          <cell r="F430" t="str">
            <v>净水器</v>
          </cell>
          <cell r="G430">
            <v>1</v>
          </cell>
        </row>
        <row r="431">
          <cell r="D431" t="str">
            <v>R1800DWWi</v>
          </cell>
          <cell r="E431">
            <v>1</v>
          </cell>
          <cell r="F431" t="str">
            <v>净水器</v>
          </cell>
          <cell r="G431">
            <v>1</v>
          </cell>
        </row>
        <row r="432">
          <cell r="D432" t="str">
            <v>R3000AB2-E</v>
          </cell>
          <cell r="E432">
            <v>1</v>
          </cell>
          <cell r="F432" t="str">
            <v>净水器</v>
          </cell>
          <cell r="G432">
            <v>1</v>
          </cell>
        </row>
        <row r="433">
          <cell r="D433" t="str">
            <v>S12G1</v>
          </cell>
          <cell r="E433" t="str">
            <v>不适用能效</v>
          </cell>
          <cell r="F433" t="str">
            <v>净水器</v>
          </cell>
          <cell r="G433">
            <v>2</v>
          </cell>
        </row>
        <row r="434">
          <cell r="D434" t="str">
            <v>S15D1</v>
          </cell>
          <cell r="E434" t="str">
            <v>不适用能效</v>
          </cell>
          <cell r="F434" t="str">
            <v>净水器</v>
          </cell>
          <cell r="G434">
            <v>2</v>
          </cell>
        </row>
        <row r="435">
          <cell r="D435" t="str">
            <v>R1800HX1</v>
          </cell>
          <cell r="E435">
            <v>1</v>
          </cell>
          <cell r="F435" t="str">
            <v>净水器</v>
          </cell>
          <cell r="G435">
            <v>1</v>
          </cell>
        </row>
        <row r="436">
          <cell r="D436" t="str">
            <v>R4000AB1Ai-E</v>
          </cell>
          <cell r="E436">
            <v>1</v>
          </cell>
          <cell r="F436" t="str">
            <v>净水器</v>
          </cell>
          <cell r="G436">
            <v>1</v>
          </cell>
        </row>
        <row r="437">
          <cell r="D437" t="str">
            <v>DR2000FWi-E</v>
          </cell>
          <cell r="E437">
            <v>1</v>
          </cell>
          <cell r="F437" t="str">
            <v>净水器</v>
          </cell>
          <cell r="G437">
            <v>1</v>
          </cell>
        </row>
        <row r="438">
          <cell r="D438" t="str">
            <v>R1400F-E</v>
          </cell>
          <cell r="E438">
            <v>1</v>
          </cell>
          <cell r="F438" t="str">
            <v>净水器</v>
          </cell>
          <cell r="G438">
            <v>1</v>
          </cell>
        </row>
        <row r="439">
          <cell r="D439" t="str">
            <v>R2000FWi-E1</v>
          </cell>
          <cell r="E439">
            <v>1</v>
          </cell>
          <cell r="F439" t="str">
            <v>净水器</v>
          </cell>
          <cell r="G439">
            <v>1</v>
          </cell>
        </row>
        <row r="440">
          <cell r="D440" t="str">
            <v>R1600SWi-E</v>
          </cell>
          <cell r="E440">
            <v>1</v>
          </cell>
          <cell r="F440" t="str">
            <v>净水器</v>
          </cell>
          <cell r="G440">
            <v>1</v>
          </cell>
        </row>
        <row r="441">
          <cell r="D441" t="str">
            <v>R1800SWi-E</v>
          </cell>
          <cell r="E441">
            <v>1</v>
          </cell>
          <cell r="F441" t="str">
            <v>净水器</v>
          </cell>
          <cell r="G441">
            <v>1</v>
          </cell>
        </row>
        <row r="442">
          <cell r="D442" t="str">
            <v>R3000AB2-E</v>
          </cell>
          <cell r="E442">
            <v>1</v>
          </cell>
          <cell r="F442" t="str">
            <v>净水器</v>
          </cell>
          <cell r="G442">
            <v>1</v>
          </cell>
        </row>
        <row r="443">
          <cell r="D443" t="str">
            <v>R2000DWWi-E</v>
          </cell>
          <cell r="E443">
            <v>1</v>
          </cell>
          <cell r="F443" t="str">
            <v>净水器</v>
          </cell>
          <cell r="G443">
            <v>1</v>
          </cell>
        </row>
        <row r="444">
          <cell r="D444" t="str">
            <v>DR2000DWWi3</v>
          </cell>
          <cell r="E444">
            <v>1</v>
          </cell>
          <cell r="F444" t="str">
            <v>净水器</v>
          </cell>
          <cell r="G444">
            <v>1</v>
          </cell>
        </row>
        <row r="445">
          <cell r="D445" t="str">
            <v>DR2500DWAi2</v>
          </cell>
          <cell r="E445">
            <v>1</v>
          </cell>
          <cell r="F445" t="str">
            <v>净水器</v>
          </cell>
          <cell r="G445">
            <v>1</v>
          </cell>
        </row>
        <row r="446">
          <cell r="D446" t="str">
            <v>DR1600FWi-E</v>
          </cell>
          <cell r="E446">
            <v>1</v>
          </cell>
          <cell r="F446" t="str">
            <v>净水器</v>
          </cell>
          <cell r="G446">
            <v>1</v>
          </cell>
        </row>
        <row r="447">
          <cell r="D447" t="str">
            <v>DR1800SWi-E</v>
          </cell>
          <cell r="E447">
            <v>1</v>
          </cell>
          <cell r="F447" t="str">
            <v>净水器</v>
          </cell>
          <cell r="G447">
            <v>1</v>
          </cell>
        </row>
        <row r="448">
          <cell r="D448" t="str">
            <v>DR2500DC8</v>
          </cell>
          <cell r="E448">
            <v>1</v>
          </cell>
          <cell r="F448" t="str">
            <v>净水器</v>
          </cell>
          <cell r="G448">
            <v>1</v>
          </cell>
        </row>
        <row r="449">
          <cell r="D449" t="str">
            <v>DR4000DC18Ai</v>
          </cell>
          <cell r="E449">
            <v>1</v>
          </cell>
          <cell r="F449" t="str">
            <v>净水器</v>
          </cell>
          <cell r="G449">
            <v>1</v>
          </cell>
        </row>
        <row r="450">
          <cell r="D450" t="str">
            <v>S15D1</v>
          </cell>
          <cell r="E450" t="str">
            <v>不适用能效</v>
          </cell>
          <cell r="F450" t="str">
            <v>净水器</v>
          </cell>
          <cell r="G450">
            <v>2</v>
          </cell>
        </row>
        <row r="451">
          <cell r="D451" t="str">
            <v>S30D1</v>
          </cell>
          <cell r="E451" t="str">
            <v>不适用能效</v>
          </cell>
          <cell r="F451" t="str">
            <v>净水器</v>
          </cell>
          <cell r="G451">
            <v>2</v>
          </cell>
        </row>
        <row r="452">
          <cell r="D452" t="str">
            <v>WF15D1</v>
          </cell>
          <cell r="E452" t="str">
            <v>不适用能效</v>
          </cell>
          <cell r="F452" t="str">
            <v>净水器</v>
          </cell>
          <cell r="G452">
            <v>2</v>
          </cell>
        </row>
        <row r="453">
          <cell r="D453" t="str">
            <v>WF30D1</v>
          </cell>
          <cell r="E453" t="str">
            <v>不适用能效</v>
          </cell>
          <cell r="F453" t="str">
            <v>净水器</v>
          </cell>
          <cell r="G453">
            <v>2</v>
          </cell>
        </row>
        <row r="454">
          <cell r="D454" t="str">
            <v>CEWH-75PG6</v>
          </cell>
          <cell r="E454">
            <v>1</v>
          </cell>
          <cell r="F454" t="str">
            <v>热水器</v>
          </cell>
          <cell r="G454">
            <v>1</v>
          </cell>
        </row>
        <row r="455">
          <cell r="D455" t="str">
            <v>SR50</v>
          </cell>
          <cell r="E455">
            <v>1</v>
          </cell>
          <cell r="F455" t="str">
            <v>热水器</v>
          </cell>
          <cell r="G455">
            <v>1</v>
          </cell>
        </row>
        <row r="456">
          <cell r="D456" t="str">
            <v>EWH-60HGSWi</v>
          </cell>
          <cell r="E456">
            <v>1</v>
          </cell>
          <cell r="F456" t="str">
            <v>热水器</v>
          </cell>
          <cell r="G456">
            <v>1</v>
          </cell>
        </row>
        <row r="457">
          <cell r="D457" t="str">
            <v>EWH-80HGSWi</v>
          </cell>
          <cell r="E457">
            <v>1</v>
          </cell>
          <cell r="F457" t="str">
            <v>热水器</v>
          </cell>
          <cell r="G457">
            <v>1</v>
          </cell>
        </row>
        <row r="458">
          <cell r="D458" t="str">
            <v>EWH-10A5</v>
          </cell>
          <cell r="E458">
            <v>2</v>
          </cell>
          <cell r="F458" t="str">
            <v>热水器</v>
          </cell>
          <cell r="G458">
            <v>2</v>
          </cell>
        </row>
        <row r="459">
          <cell r="D459" t="str">
            <v>EWH-10B5</v>
          </cell>
          <cell r="E459">
            <v>2</v>
          </cell>
          <cell r="F459" t="str">
            <v>热水器</v>
          </cell>
          <cell r="G459">
            <v>2</v>
          </cell>
        </row>
        <row r="460">
          <cell r="D460" t="str">
            <v>L1PB37-EB</v>
          </cell>
          <cell r="E460">
            <v>2</v>
          </cell>
          <cell r="F460" t="str">
            <v>热水器</v>
          </cell>
          <cell r="G460">
            <v>2</v>
          </cell>
        </row>
        <row r="461">
          <cell r="D461" t="str">
            <v>L1PB37-SA</v>
          </cell>
          <cell r="E461">
            <v>2</v>
          </cell>
          <cell r="F461" t="str">
            <v>热水器</v>
          </cell>
          <cell r="G461">
            <v>2</v>
          </cell>
        </row>
        <row r="462">
          <cell r="D462" t="str">
            <v>CXW-200-Q5</v>
          </cell>
          <cell r="E462">
            <v>1</v>
          </cell>
          <cell r="F462" t="str">
            <v>吸油烟机</v>
          </cell>
          <cell r="G462">
            <v>1</v>
          </cell>
        </row>
        <row r="463">
          <cell r="D463" t="str">
            <v>EWH-60CHWi</v>
          </cell>
          <cell r="E463">
            <v>1</v>
          </cell>
          <cell r="F463" t="str">
            <v>热水器</v>
          </cell>
          <cell r="G463">
            <v>1</v>
          </cell>
        </row>
        <row r="464">
          <cell r="D464" t="str">
            <v>EWH-80CHWi</v>
          </cell>
          <cell r="E464">
            <v>1</v>
          </cell>
          <cell r="F464" t="str">
            <v>热水器</v>
          </cell>
          <cell r="G464">
            <v>1</v>
          </cell>
        </row>
        <row r="465">
          <cell r="D465" t="str">
            <v>JSQ31-CLB</v>
          </cell>
          <cell r="E465">
            <v>2</v>
          </cell>
          <cell r="F465" t="str">
            <v>热水器</v>
          </cell>
          <cell r="G465">
            <v>2</v>
          </cell>
        </row>
        <row r="466">
          <cell r="D466" t="str">
            <v>R2500SWi</v>
          </cell>
          <cell r="E466">
            <v>1</v>
          </cell>
          <cell r="F466" t="str">
            <v>净水器</v>
          </cell>
          <cell r="G466">
            <v>1</v>
          </cell>
        </row>
        <row r="467">
          <cell r="D467" t="str">
            <v>DR1600SWi</v>
          </cell>
          <cell r="E467">
            <v>1</v>
          </cell>
          <cell r="F467" t="str">
            <v>净水器</v>
          </cell>
          <cell r="G467">
            <v>1</v>
          </cell>
        </row>
        <row r="468">
          <cell r="D468" t="str">
            <v>DR2500SWi</v>
          </cell>
          <cell r="E468">
            <v>1</v>
          </cell>
          <cell r="F468" t="str">
            <v>净水器</v>
          </cell>
          <cell r="G468">
            <v>1</v>
          </cell>
        </row>
        <row r="469">
          <cell r="D469" t="str">
            <v>JSQ31-FSCWi</v>
          </cell>
          <cell r="E469">
            <v>2</v>
          </cell>
          <cell r="F469" t="str">
            <v>热水器</v>
          </cell>
          <cell r="G469">
            <v>2</v>
          </cell>
        </row>
        <row r="470">
          <cell r="D470" t="str">
            <v>DR1600SS2</v>
          </cell>
          <cell r="E470">
            <v>1</v>
          </cell>
          <cell r="F470" t="str">
            <v>净水器</v>
          </cell>
          <cell r="G470">
            <v>1</v>
          </cell>
        </row>
        <row r="471">
          <cell r="D471" t="str">
            <v>CXW-400-Z5ASWi</v>
          </cell>
          <cell r="E471">
            <v>1</v>
          </cell>
          <cell r="F471" t="str">
            <v>吸油烟机</v>
          </cell>
          <cell r="G471">
            <v>1</v>
          </cell>
        </row>
        <row r="472">
          <cell r="D472" t="str">
            <v>CXW-400-S9AAi</v>
          </cell>
          <cell r="E472">
            <v>1</v>
          </cell>
          <cell r="F472" t="str">
            <v>吸油烟机</v>
          </cell>
          <cell r="G472">
            <v>1</v>
          </cell>
        </row>
        <row r="473">
          <cell r="D473" t="str">
            <v>KZQ45-M7Ai</v>
          </cell>
          <cell r="E473" t="str">
            <v>不适用能效</v>
          </cell>
          <cell r="F473" t="str">
            <v>蒸烤一体机</v>
          </cell>
          <cell r="G473">
            <v>2</v>
          </cell>
        </row>
        <row r="474">
          <cell r="D474" t="str">
            <v>DWQ18-R7Ai</v>
          </cell>
          <cell r="E474">
            <v>1</v>
          </cell>
          <cell r="F474" t="str">
            <v>洗碗机</v>
          </cell>
          <cell r="G474">
            <v>1</v>
          </cell>
        </row>
        <row r="475">
          <cell r="D475" t="str">
            <v>CEWH-40R1S-3</v>
          </cell>
          <cell r="E475">
            <v>1</v>
          </cell>
          <cell r="F475" t="str">
            <v>热水器</v>
          </cell>
          <cell r="G475">
            <v>1</v>
          </cell>
        </row>
        <row r="476">
          <cell r="D476" t="str">
            <v>CEWH-50R1S-3</v>
          </cell>
          <cell r="E476">
            <v>1</v>
          </cell>
          <cell r="F476" t="str">
            <v>热水器</v>
          </cell>
          <cell r="G476">
            <v>1</v>
          </cell>
        </row>
        <row r="477">
          <cell r="D477" t="str">
            <v>CEWH-60R1S-3</v>
          </cell>
          <cell r="E477">
            <v>1</v>
          </cell>
          <cell r="F477" t="str">
            <v>热水器</v>
          </cell>
          <cell r="G477">
            <v>1</v>
          </cell>
        </row>
      </sheetData>
      <sheetData sheetId="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X1219"/>
  <sheetViews>
    <sheetView workbookViewId="0">
      <selection activeCell="A1" sqref="$A1:$XFD1048576"/>
    </sheetView>
  </sheetViews>
  <sheetFormatPr defaultColWidth="9" defaultRowHeight="14"/>
  <cols>
    <col min="1" max="284" width="19.0636363636364" customWidth="1"/>
  </cols>
  <sheetData>
    <row r="1" ht="15" customHeight="1" spans="1:28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9</v>
      </c>
      <c r="JE1" t="s">
        <v>263</v>
      </c>
      <c r="JF1" t="s">
        <v>264</v>
      </c>
      <c r="JG1" t="s">
        <v>265</v>
      </c>
      <c r="JH1" t="s">
        <v>266</v>
      </c>
      <c r="JI1" t="s">
        <v>267</v>
      </c>
      <c r="JJ1" t="s">
        <v>268</v>
      </c>
      <c r="JK1" t="s">
        <v>269</v>
      </c>
      <c r="JL1" t="s">
        <v>270</v>
      </c>
      <c r="JM1" t="s">
        <v>271</v>
      </c>
      <c r="JN1" t="s">
        <v>272</v>
      </c>
      <c r="JO1" t="s">
        <v>273</v>
      </c>
      <c r="JP1" t="s">
        <v>274</v>
      </c>
      <c r="JQ1" t="s">
        <v>275</v>
      </c>
      <c r="JR1" t="s">
        <v>276</v>
      </c>
      <c r="JS1" t="s">
        <v>277</v>
      </c>
      <c r="JT1" t="s">
        <v>278</v>
      </c>
      <c r="JU1" t="s">
        <v>202</v>
      </c>
      <c r="JV1" t="s">
        <v>279</v>
      </c>
      <c r="JW1" t="s">
        <v>280</v>
      </c>
      <c r="JX1" t="s">
        <v>281</v>
      </c>
    </row>
    <row r="2" ht="15" customHeight="1" spans="1:284">
      <c r="A2" t="s">
        <v>282</v>
      </c>
      <c r="B2" t="s">
        <v>283</v>
      </c>
      <c r="C2" t="s">
        <v>284</v>
      </c>
      <c r="D2" t="s">
        <v>285</v>
      </c>
      <c r="E2" t="s">
        <v>286</v>
      </c>
      <c r="F2" t="s">
        <v>287</v>
      </c>
      <c r="G2" t="s">
        <v>288</v>
      </c>
      <c r="H2" t="s">
        <v>289</v>
      </c>
      <c r="I2" t="s">
        <v>290</v>
      </c>
      <c r="J2" t="s">
        <v>291</v>
      </c>
      <c r="L2" t="s">
        <v>292</v>
      </c>
      <c r="M2" t="s">
        <v>293</v>
      </c>
      <c r="N2" t="s">
        <v>294</v>
      </c>
      <c r="O2" t="s">
        <v>289</v>
      </c>
      <c r="R2" t="s">
        <v>289</v>
      </c>
      <c r="T2" t="s">
        <v>289</v>
      </c>
      <c r="U2" t="s">
        <v>295</v>
      </c>
      <c r="V2" t="s">
        <v>296</v>
      </c>
      <c r="W2" t="s">
        <v>295</v>
      </c>
      <c r="X2" t="s">
        <v>296</v>
      </c>
      <c r="Y2" t="s">
        <v>295</v>
      </c>
      <c r="Z2" t="s">
        <v>297</v>
      </c>
      <c r="AA2" t="s">
        <v>298</v>
      </c>
      <c r="AE2" t="s">
        <v>299</v>
      </c>
      <c r="AH2" t="s">
        <v>300</v>
      </c>
      <c r="AJ2" t="s">
        <v>301</v>
      </c>
      <c r="AK2" t="s">
        <v>302</v>
      </c>
      <c r="AL2" t="s">
        <v>303</v>
      </c>
      <c r="AM2" t="s">
        <v>304</v>
      </c>
      <c r="AN2" t="s">
        <v>305</v>
      </c>
      <c r="AO2" t="s">
        <v>306</v>
      </c>
      <c r="AP2" t="s">
        <v>307</v>
      </c>
      <c r="AQ2" s="47">
        <v>1</v>
      </c>
      <c r="AS2" s="48">
        <v>6188</v>
      </c>
      <c r="AT2" s="48">
        <v>6188</v>
      </c>
      <c r="AX2" s="47">
        <v>6188</v>
      </c>
      <c r="AY2" s="47">
        <v>6188</v>
      </c>
      <c r="AZ2" t="s">
        <v>308</v>
      </c>
      <c r="BA2" t="s">
        <v>309</v>
      </c>
      <c r="BB2" s="48">
        <v>6188</v>
      </c>
      <c r="BD2" t="s">
        <v>310</v>
      </c>
      <c r="BE2" t="s">
        <v>292</v>
      </c>
      <c r="BG2" s="47">
        <v>1</v>
      </c>
      <c r="BI2" t="s">
        <v>292</v>
      </c>
      <c r="BL2" t="s">
        <v>307</v>
      </c>
      <c r="BM2" s="48">
        <v>6188</v>
      </c>
      <c r="BN2" s="48">
        <v>6188</v>
      </c>
      <c r="BP2" t="s">
        <v>301</v>
      </c>
      <c r="BS2" t="s">
        <v>311</v>
      </c>
      <c r="BT2" t="s">
        <v>292</v>
      </c>
      <c r="BU2" t="s">
        <v>301</v>
      </c>
      <c r="BY2" t="s">
        <v>307</v>
      </c>
      <c r="BZ2" s="47">
        <v>1</v>
      </c>
      <c r="CE2" t="s">
        <v>312</v>
      </c>
      <c r="CF2" s="47">
        <v>1</v>
      </c>
      <c r="CG2" s="47">
        <v>1</v>
      </c>
      <c r="CH2" s="47">
        <v>1</v>
      </c>
      <c r="CI2" s="47">
        <v>1</v>
      </c>
      <c r="CK2" s="47">
        <v>1</v>
      </c>
      <c r="CR2" s="47">
        <v>1</v>
      </c>
      <c r="CS2" s="47">
        <v>1</v>
      </c>
      <c r="CX2" s="47">
        <v>6188</v>
      </c>
      <c r="CY2" s="47">
        <v>6188</v>
      </c>
      <c r="CZ2" s="47">
        <v>1</v>
      </c>
      <c r="DA2" t="s">
        <v>313</v>
      </c>
      <c r="DC2" t="s">
        <v>298</v>
      </c>
      <c r="DG2" t="s">
        <v>298</v>
      </c>
      <c r="DO2" s="47">
        <v>1</v>
      </c>
      <c r="DS2" s="47">
        <v>1</v>
      </c>
      <c r="DZ2" t="s">
        <v>292</v>
      </c>
      <c r="EA2" s="47">
        <v>1</v>
      </c>
      <c r="EB2" s="47">
        <v>1</v>
      </c>
      <c r="EC2" t="s">
        <v>307</v>
      </c>
      <c r="ED2" s="47">
        <v>1</v>
      </c>
      <c r="ES2" t="s">
        <v>314</v>
      </c>
      <c r="EV2" t="s">
        <v>41</v>
      </c>
      <c r="EW2" t="s">
        <v>315</v>
      </c>
      <c r="FC2" t="s">
        <v>301</v>
      </c>
      <c r="FS2" t="s">
        <v>316</v>
      </c>
      <c r="FY2" t="s">
        <v>282</v>
      </c>
      <c r="FZ2" t="s">
        <v>317</v>
      </c>
      <c r="GC2" t="s">
        <v>318</v>
      </c>
      <c r="GJ2" t="s">
        <v>319</v>
      </c>
      <c r="GL2" t="s">
        <v>320</v>
      </c>
      <c r="GO2" t="s">
        <v>321</v>
      </c>
      <c r="GQ2" t="s">
        <v>301</v>
      </c>
      <c r="GR2" t="s">
        <v>312</v>
      </c>
      <c r="GU2" t="s">
        <v>312</v>
      </c>
      <c r="GW2" t="s">
        <v>316</v>
      </c>
      <c r="HB2" t="s">
        <v>322</v>
      </c>
      <c r="HD2" t="s">
        <v>301</v>
      </c>
      <c r="HF2" t="s">
        <v>323</v>
      </c>
      <c r="HG2" t="s">
        <v>301</v>
      </c>
      <c r="HH2" t="s">
        <v>301</v>
      </c>
      <c r="HL2" t="s">
        <v>301</v>
      </c>
      <c r="HM2" s="49">
        <v>0</v>
      </c>
      <c r="HN2" s="49">
        <v>0</v>
      </c>
      <c r="HP2" t="s">
        <v>324</v>
      </c>
      <c r="HQ2" s="47">
        <v>0</v>
      </c>
      <c r="HR2" s="47">
        <v>6188</v>
      </c>
      <c r="HS2" t="s">
        <v>301</v>
      </c>
      <c r="HV2" t="s">
        <v>301</v>
      </c>
      <c r="HW2" t="s">
        <v>295</v>
      </c>
      <c r="HX2" t="s">
        <v>306</v>
      </c>
      <c r="HY2" t="s">
        <v>301</v>
      </c>
      <c r="HZ2" t="s">
        <v>301</v>
      </c>
      <c r="IG2" t="s">
        <v>325</v>
      </c>
      <c r="IH2" t="s">
        <v>326</v>
      </c>
      <c r="II2" t="s">
        <v>291</v>
      </c>
      <c r="IO2" s="47">
        <v>1</v>
      </c>
      <c r="IP2" t="s">
        <v>301</v>
      </c>
      <c r="IQ2" t="s">
        <v>312</v>
      </c>
      <c r="IR2" t="s">
        <v>301</v>
      </c>
      <c r="IZ2" t="s">
        <v>301</v>
      </c>
      <c r="JA2" t="s">
        <v>301</v>
      </c>
      <c r="JB2" s="47">
        <v>6088</v>
      </c>
      <c r="JM2" t="s">
        <v>301</v>
      </c>
      <c r="JN2" t="s">
        <v>301</v>
      </c>
      <c r="JO2" t="s">
        <v>301</v>
      </c>
      <c r="JP2" t="s">
        <v>301</v>
      </c>
      <c r="JQ2" t="s">
        <v>301</v>
      </c>
      <c r="JR2" t="s">
        <v>327</v>
      </c>
      <c r="JS2" t="s">
        <v>301</v>
      </c>
      <c r="JT2" t="s">
        <v>301</v>
      </c>
      <c r="JU2" t="s">
        <v>312</v>
      </c>
      <c r="JV2" t="s">
        <v>312</v>
      </c>
    </row>
    <row r="3" ht="15" customHeight="1" spans="1:284">
      <c r="A3" t="s">
        <v>328</v>
      </c>
      <c r="B3" t="s">
        <v>329</v>
      </c>
      <c r="C3" t="s">
        <v>330</v>
      </c>
      <c r="D3" t="s">
        <v>285</v>
      </c>
      <c r="E3" t="s">
        <v>331</v>
      </c>
      <c r="F3" t="s">
        <v>332</v>
      </c>
      <c r="G3" t="s">
        <v>288</v>
      </c>
      <c r="H3" t="s">
        <v>333</v>
      </c>
      <c r="I3" t="s">
        <v>290</v>
      </c>
      <c r="L3" t="s">
        <v>292</v>
      </c>
      <c r="M3" t="s">
        <v>334</v>
      </c>
      <c r="O3" t="s">
        <v>333</v>
      </c>
      <c r="R3" t="s">
        <v>333</v>
      </c>
      <c r="T3" t="s">
        <v>333</v>
      </c>
      <c r="U3" t="s">
        <v>335</v>
      </c>
      <c r="V3" t="s">
        <v>336</v>
      </c>
      <c r="W3" t="s">
        <v>337</v>
      </c>
      <c r="X3" t="s">
        <v>336</v>
      </c>
      <c r="Y3" t="s">
        <v>337</v>
      </c>
      <c r="Z3" t="s">
        <v>338</v>
      </c>
      <c r="AA3" t="s">
        <v>298</v>
      </c>
      <c r="AE3" t="s">
        <v>299</v>
      </c>
      <c r="AH3" t="s">
        <v>300</v>
      </c>
      <c r="AJ3" t="s">
        <v>301</v>
      </c>
      <c r="AK3" t="s">
        <v>302</v>
      </c>
      <c r="AL3" t="s">
        <v>339</v>
      </c>
      <c r="AM3" t="s">
        <v>340</v>
      </c>
      <c r="AN3" t="s">
        <v>341</v>
      </c>
      <c r="AO3" t="s">
        <v>306</v>
      </c>
      <c r="AP3" t="s">
        <v>307</v>
      </c>
      <c r="AQ3" s="47">
        <v>1</v>
      </c>
      <c r="AY3" s="47">
        <v>0</v>
      </c>
      <c r="AZ3" t="s">
        <v>342</v>
      </c>
      <c r="BA3" t="s">
        <v>342</v>
      </c>
      <c r="BD3" t="s">
        <v>310</v>
      </c>
      <c r="BE3" t="s">
        <v>292</v>
      </c>
      <c r="BG3" s="47">
        <v>1</v>
      </c>
      <c r="BI3" t="s">
        <v>292</v>
      </c>
      <c r="BP3" t="s">
        <v>312</v>
      </c>
      <c r="BS3" t="s">
        <v>311</v>
      </c>
      <c r="BT3" t="s">
        <v>292</v>
      </c>
      <c r="BU3" t="s">
        <v>301</v>
      </c>
      <c r="BY3" t="s">
        <v>307</v>
      </c>
      <c r="BZ3" s="47">
        <v>1</v>
      </c>
      <c r="CE3" t="s">
        <v>312</v>
      </c>
      <c r="CF3" s="47">
        <v>1</v>
      </c>
      <c r="CG3" s="47">
        <v>1</v>
      </c>
      <c r="CH3" s="47">
        <v>1</v>
      </c>
      <c r="CI3" s="47">
        <v>1</v>
      </c>
      <c r="CK3" s="47">
        <v>1</v>
      </c>
      <c r="CR3" s="47">
        <v>1</v>
      </c>
      <c r="CS3" s="47">
        <v>1</v>
      </c>
      <c r="CZ3" s="47">
        <v>1</v>
      </c>
      <c r="DA3" t="s">
        <v>313</v>
      </c>
      <c r="DC3" t="s">
        <v>298</v>
      </c>
      <c r="DG3" t="s">
        <v>298</v>
      </c>
      <c r="DO3" s="47">
        <v>1</v>
      </c>
      <c r="DS3" s="47">
        <v>1</v>
      </c>
      <c r="DZ3" t="s">
        <v>292</v>
      </c>
      <c r="EA3" s="47">
        <v>1</v>
      </c>
      <c r="EB3" s="47">
        <v>1</v>
      </c>
      <c r="EC3" t="s">
        <v>307</v>
      </c>
      <c r="ED3" s="47">
        <v>1</v>
      </c>
      <c r="ES3" t="s">
        <v>343</v>
      </c>
      <c r="EU3" t="s">
        <v>344</v>
      </c>
      <c r="EV3" t="s">
        <v>41</v>
      </c>
      <c r="EW3" t="s">
        <v>315</v>
      </c>
      <c r="FC3" t="s">
        <v>301</v>
      </c>
      <c r="FQ3" t="s">
        <v>345</v>
      </c>
      <c r="FU3" t="s">
        <v>346</v>
      </c>
      <c r="FY3" t="s">
        <v>342</v>
      </c>
      <c r="GJ3" t="s">
        <v>319</v>
      </c>
      <c r="GL3" t="s">
        <v>320</v>
      </c>
      <c r="GO3" t="s">
        <v>321</v>
      </c>
      <c r="GQ3" t="s">
        <v>301</v>
      </c>
      <c r="GR3" t="s">
        <v>301</v>
      </c>
      <c r="GU3" t="s">
        <v>301</v>
      </c>
      <c r="HB3" t="s">
        <v>347</v>
      </c>
      <c r="HD3" t="s">
        <v>301</v>
      </c>
      <c r="HF3" t="s">
        <v>348</v>
      </c>
      <c r="HG3" t="s">
        <v>301</v>
      </c>
      <c r="HH3" t="s">
        <v>301</v>
      </c>
      <c r="HL3" t="s">
        <v>301</v>
      </c>
      <c r="HM3" s="49">
        <v>0</v>
      </c>
      <c r="HN3" s="49">
        <v>0</v>
      </c>
      <c r="HP3" t="s">
        <v>349</v>
      </c>
      <c r="HQ3" s="47">
        <v>0</v>
      </c>
      <c r="HS3" t="s">
        <v>301</v>
      </c>
      <c r="HV3" t="s">
        <v>301</v>
      </c>
      <c r="HW3" t="s">
        <v>335</v>
      </c>
      <c r="HX3" t="s">
        <v>306</v>
      </c>
      <c r="HY3" t="s">
        <v>301</v>
      </c>
      <c r="HZ3" t="s">
        <v>301</v>
      </c>
      <c r="IG3" t="s">
        <v>325</v>
      </c>
      <c r="IO3" s="47">
        <v>1</v>
      </c>
      <c r="IP3" t="s">
        <v>301</v>
      </c>
      <c r="IQ3" t="s">
        <v>312</v>
      </c>
      <c r="IR3" t="s">
        <v>312</v>
      </c>
      <c r="IT3" t="s">
        <v>330</v>
      </c>
      <c r="IZ3" t="s">
        <v>301</v>
      </c>
      <c r="JA3" t="s">
        <v>301</v>
      </c>
      <c r="JB3" s="47">
        <v>828</v>
      </c>
      <c r="JM3" t="s">
        <v>301</v>
      </c>
      <c r="JN3" t="s">
        <v>301</v>
      </c>
      <c r="JO3" t="s">
        <v>301</v>
      </c>
      <c r="JP3" t="s">
        <v>301</v>
      </c>
      <c r="JQ3" t="s">
        <v>301</v>
      </c>
      <c r="JR3" t="s">
        <v>350</v>
      </c>
      <c r="JS3" t="s">
        <v>301</v>
      </c>
      <c r="JT3" t="s">
        <v>301</v>
      </c>
      <c r="JU3" t="s">
        <v>301</v>
      </c>
      <c r="JV3" t="s">
        <v>301</v>
      </c>
    </row>
    <row r="4" ht="15" customHeight="1" spans="1:284">
      <c r="A4" t="s">
        <v>328</v>
      </c>
      <c r="B4" t="s">
        <v>329</v>
      </c>
      <c r="C4" t="s">
        <v>351</v>
      </c>
      <c r="D4" t="s">
        <v>285</v>
      </c>
      <c r="E4" t="s">
        <v>352</v>
      </c>
      <c r="F4" t="s">
        <v>353</v>
      </c>
      <c r="G4" t="s">
        <v>288</v>
      </c>
      <c r="H4" t="s">
        <v>354</v>
      </c>
      <c r="I4" t="s">
        <v>290</v>
      </c>
      <c r="J4" t="s">
        <v>355</v>
      </c>
      <c r="L4" t="s">
        <v>292</v>
      </c>
      <c r="M4" t="s">
        <v>356</v>
      </c>
      <c r="N4" t="s">
        <v>357</v>
      </c>
      <c r="O4" t="s">
        <v>354</v>
      </c>
      <c r="R4" t="s">
        <v>354</v>
      </c>
      <c r="T4" t="s">
        <v>354</v>
      </c>
      <c r="U4" t="s">
        <v>358</v>
      </c>
      <c r="V4" t="s">
        <v>359</v>
      </c>
      <c r="W4" t="s">
        <v>337</v>
      </c>
      <c r="X4" t="s">
        <v>360</v>
      </c>
      <c r="Y4" t="s">
        <v>337</v>
      </c>
      <c r="Z4" t="s">
        <v>361</v>
      </c>
      <c r="AA4" t="s">
        <v>298</v>
      </c>
      <c r="AE4" t="s">
        <v>299</v>
      </c>
      <c r="AH4" t="s">
        <v>300</v>
      </c>
      <c r="AJ4" t="s">
        <v>301</v>
      </c>
      <c r="AK4" t="s">
        <v>302</v>
      </c>
      <c r="AL4" t="s">
        <v>362</v>
      </c>
      <c r="AM4" t="s">
        <v>363</v>
      </c>
      <c r="AN4" t="s">
        <v>364</v>
      </c>
      <c r="AO4" t="s">
        <v>306</v>
      </c>
      <c r="AP4" t="s">
        <v>307</v>
      </c>
      <c r="AQ4" s="47">
        <v>1</v>
      </c>
      <c r="AY4" s="47">
        <v>0</v>
      </c>
      <c r="AZ4" t="s">
        <v>342</v>
      </c>
      <c r="BA4" t="s">
        <v>365</v>
      </c>
      <c r="BD4" t="s">
        <v>310</v>
      </c>
      <c r="BE4" t="s">
        <v>292</v>
      </c>
      <c r="BG4" s="47">
        <v>1</v>
      </c>
      <c r="BI4" t="s">
        <v>292</v>
      </c>
      <c r="BP4" t="s">
        <v>312</v>
      </c>
      <c r="BS4" t="s">
        <v>311</v>
      </c>
      <c r="BT4" t="s">
        <v>292</v>
      </c>
      <c r="BU4" t="s">
        <v>301</v>
      </c>
      <c r="BY4" t="s">
        <v>307</v>
      </c>
      <c r="BZ4" s="47">
        <v>1</v>
      </c>
      <c r="CE4" t="s">
        <v>312</v>
      </c>
      <c r="CF4" s="47">
        <v>1</v>
      </c>
      <c r="CG4" s="47">
        <v>1</v>
      </c>
      <c r="CH4" s="47">
        <v>1</v>
      </c>
      <c r="CI4" s="47">
        <v>1</v>
      </c>
      <c r="CK4" s="47">
        <v>1</v>
      </c>
      <c r="CR4" s="47">
        <v>1</v>
      </c>
      <c r="CS4" s="47">
        <v>1</v>
      </c>
      <c r="CZ4" s="47">
        <v>1</v>
      </c>
      <c r="DA4" t="s">
        <v>313</v>
      </c>
      <c r="DC4" t="s">
        <v>298</v>
      </c>
      <c r="DG4" t="s">
        <v>298</v>
      </c>
      <c r="DO4" s="47">
        <v>1</v>
      </c>
      <c r="DS4" s="47">
        <v>1</v>
      </c>
      <c r="DZ4" t="s">
        <v>292</v>
      </c>
      <c r="EA4" s="47">
        <v>1</v>
      </c>
      <c r="EB4" s="47">
        <v>1</v>
      </c>
      <c r="EC4" t="s">
        <v>307</v>
      </c>
      <c r="ED4" s="47">
        <v>1</v>
      </c>
      <c r="EV4" t="s">
        <v>41</v>
      </c>
      <c r="FC4" t="s">
        <v>301</v>
      </c>
      <c r="FF4" t="s">
        <v>366</v>
      </c>
      <c r="FG4" s="48">
        <v>1</v>
      </c>
      <c r="FQ4" t="s">
        <v>367</v>
      </c>
      <c r="FS4" t="s">
        <v>368</v>
      </c>
      <c r="FU4" t="s">
        <v>346</v>
      </c>
      <c r="FW4" t="s">
        <v>369</v>
      </c>
      <c r="FY4" t="s">
        <v>328</v>
      </c>
      <c r="FZ4" t="s">
        <v>370</v>
      </c>
      <c r="GC4" t="s">
        <v>371</v>
      </c>
      <c r="GD4" t="s">
        <v>372</v>
      </c>
      <c r="GE4" t="s">
        <v>363</v>
      </c>
      <c r="GF4" t="s">
        <v>373</v>
      </c>
      <c r="GH4" t="s">
        <v>374</v>
      </c>
      <c r="GI4" t="s">
        <v>375</v>
      </c>
      <c r="GJ4" t="s">
        <v>319</v>
      </c>
      <c r="GK4" t="s">
        <v>376</v>
      </c>
      <c r="GO4" t="s">
        <v>321</v>
      </c>
      <c r="GQ4" t="s">
        <v>301</v>
      </c>
      <c r="GR4" t="s">
        <v>312</v>
      </c>
      <c r="GS4" t="s">
        <v>377</v>
      </c>
      <c r="GT4" t="s">
        <v>378</v>
      </c>
      <c r="GU4" t="s">
        <v>301</v>
      </c>
      <c r="GY4" t="s">
        <v>379</v>
      </c>
      <c r="HB4" t="s">
        <v>380</v>
      </c>
      <c r="HD4" t="s">
        <v>301</v>
      </c>
      <c r="HF4" t="s">
        <v>381</v>
      </c>
      <c r="HG4" t="s">
        <v>301</v>
      </c>
      <c r="HH4" t="s">
        <v>301</v>
      </c>
      <c r="HL4" t="s">
        <v>301</v>
      </c>
      <c r="HM4" s="49">
        <v>0</v>
      </c>
      <c r="HN4" s="49">
        <v>0</v>
      </c>
      <c r="HP4" t="s">
        <v>382</v>
      </c>
      <c r="HQ4" s="47">
        <v>0</v>
      </c>
      <c r="HS4" t="s">
        <v>301</v>
      </c>
      <c r="HV4" t="s">
        <v>301</v>
      </c>
      <c r="HW4" t="s">
        <v>383</v>
      </c>
      <c r="HX4" t="s">
        <v>306</v>
      </c>
      <c r="HY4" t="s">
        <v>301</v>
      </c>
      <c r="HZ4" t="s">
        <v>301</v>
      </c>
      <c r="IF4" t="s">
        <v>384</v>
      </c>
      <c r="IG4" t="s">
        <v>325</v>
      </c>
      <c r="IH4" t="s">
        <v>354</v>
      </c>
      <c r="II4" t="s">
        <v>355</v>
      </c>
      <c r="IJ4" t="s">
        <v>385</v>
      </c>
      <c r="IO4" s="47">
        <v>1</v>
      </c>
      <c r="IP4" t="s">
        <v>301</v>
      </c>
      <c r="IQ4" t="s">
        <v>312</v>
      </c>
      <c r="IR4" t="s">
        <v>312</v>
      </c>
      <c r="IZ4" t="s">
        <v>301</v>
      </c>
      <c r="JA4" t="s">
        <v>301</v>
      </c>
      <c r="JM4" t="s">
        <v>301</v>
      </c>
      <c r="JN4" t="s">
        <v>301</v>
      </c>
      <c r="JO4" t="s">
        <v>301</v>
      </c>
      <c r="JP4" t="s">
        <v>301</v>
      </c>
      <c r="JQ4" t="s">
        <v>301</v>
      </c>
      <c r="JR4" t="s">
        <v>350</v>
      </c>
      <c r="JS4" t="s">
        <v>301</v>
      </c>
      <c r="JT4" t="s">
        <v>301</v>
      </c>
      <c r="JU4" t="s">
        <v>301</v>
      </c>
      <c r="JV4" t="s">
        <v>312</v>
      </c>
    </row>
    <row r="5" ht="15" customHeight="1" spans="1:284">
      <c r="A5" t="s">
        <v>328</v>
      </c>
      <c r="B5" t="s">
        <v>329</v>
      </c>
      <c r="C5" t="s">
        <v>386</v>
      </c>
      <c r="D5" t="s">
        <v>285</v>
      </c>
      <c r="E5" t="s">
        <v>352</v>
      </c>
      <c r="F5" t="s">
        <v>353</v>
      </c>
      <c r="G5" t="s">
        <v>288</v>
      </c>
      <c r="H5" t="s">
        <v>354</v>
      </c>
      <c r="I5" t="s">
        <v>290</v>
      </c>
      <c r="J5" t="s">
        <v>355</v>
      </c>
      <c r="L5" t="s">
        <v>292</v>
      </c>
      <c r="M5" t="s">
        <v>356</v>
      </c>
      <c r="N5" t="s">
        <v>357</v>
      </c>
      <c r="O5" t="s">
        <v>354</v>
      </c>
      <c r="R5" t="s">
        <v>354</v>
      </c>
      <c r="T5" t="s">
        <v>354</v>
      </c>
      <c r="U5" t="s">
        <v>358</v>
      </c>
      <c r="V5" t="s">
        <v>387</v>
      </c>
      <c r="W5" t="s">
        <v>337</v>
      </c>
      <c r="X5" t="s">
        <v>388</v>
      </c>
      <c r="Y5" t="s">
        <v>337</v>
      </c>
      <c r="Z5" t="s">
        <v>389</v>
      </c>
      <c r="AA5" t="s">
        <v>298</v>
      </c>
      <c r="AE5" t="s">
        <v>299</v>
      </c>
      <c r="AH5" t="s">
        <v>300</v>
      </c>
      <c r="AJ5" t="s">
        <v>301</v>
      </c>
      <c r="AK5" t="s">
        <v>302</v>
      </c>
      <c r="AL5" t="s">
        <v>390</v>
      </c>
      <c r="AM5" t="s">
        <v>391</v>
      </c>
      <c r="AN5" t="s">
        <v>392</v>
      </c>
      <c r="AO5" t="s">
        <v>306</v>
      </c>
      <c r="AP5" t="s">
        <v>307</v>
      </c>
      <c r="AQ5" s="47">
        <v>1</v>
      </c>
      <c r="AS5" s="48">
        <v>8988</v>
      </c>
      <c r="AT5" s="48">
        <v>8988</v>
      </c>
      <c r="AX5" s="47">
        <v>6362</v>
      </c>
      <c r="AY5" s="47">
        <v>6362</v>
      </c>
      <c r="AZ5" t="s">
        <v>365</v>
      </c>
      <c r="BA5" t="s">
        <v>365</v>
      </c>
      <c r="BB5" s="48">
        <v>6362</v>
      </c>
      <c r="BD5" t="s">
        <v>310</v>
      </c>
      <c r="BE5" t="s">
        <v>292</v>
      </c>
      <c r="BG5" s="47">
        <v>1</v>
      </c>
      <c r="BI5" t="s">
        <v>292</v>
      </c>
      <c r="BJ5" s="48">
        <v>29.216733</v>
      </c>
      <c r="BL5" t="s">
        <v>307</v>
      </c>
      <c r="BM5" s="48">
        <v>8988</v>
      </c>
      <c r="BN5" s="48">
        <v>8988</v>
      </c>
      <c r="BP5" t="s">
        <v>301</v>
      </c>
      <c r="BS5" t="s">
        <v>311</v>
      </c>
      <c r="BT5" t="s">
        <v>292</v>
      </c>
      <c r="BU5" t="s">
        <v>301</v>
      </c>
      <c r="BY5" t="s">
        <v>307</v>
      </c>
      <c r="BZ5" s="47">
        <v>1</v>
      </c>
      <c r="CE5" t="s">
        <v>312</v>
      </c>
      <c r="CF5" s="47">
        <v>1</v>
      </c>
      <c r="CG5" s="47">
        <v>1</v>
      </c>
      <c r="CH5" s="47">
        <v>1</v>
      </c>
      <c r="CI5" s="47">
        <v>1</v>
      </c>
      <c r="CK5" s="47">
        <v>1</v>
      </c>
      <c r="CR5" s="47">
        <v>1</v>
      </c>
      <c r="CS5" s="47">
        <v>1</v>
      </c>
      <c r="CX5" s="47">
        <v>8988</v>
      </c>
      <c r="CY5" s="47">
        <v>8988</v>
      </c>
      <c r="CZ5" s="47">
        <v>1</v>
      </c>
      <c r="DA5" t="s">
        <v>313</v>
      </c>
      <c r="DC5" t="s">
        <v>298</v>
      </c>
      <c r="DG5" t="s">
        <v>298</v>
      </c>
      <c r="DO5" s="47">
        <v>1</v>
      </c>
      <c r="DS5" s="47">
        <v>1</v>
      </c>
      <c r="DT5" s="47">
        <v>6362</v>
      </c>
      <c r="DZ5" t="s">
        <v>292</v>
      </c>
      <c r="EA5" s="47">
        <v>1</v>
      </c>
      <c r="EB5" s="47">
        <v>1</v>
      </c>
      <c r="EC5" t="s">
        <v>307</v>
      </c>
      <c r="ED5" s="47">
        <v>1</v>
      </c>
      <c r="ES5" t="s">
        <v>393</v>
      </c>
      <c r="EV5" t="s">
        <v>41</v>
      </c>
      <c r="FC5" t="s">
        <v>301</v>
      </c>
      <c r="FF5" t="s">
        <v>366</v>
      </c>
      <c r="FG5" s="48">
        <v>6362</v>
      </c>
      <c r="FQ5" t="s">
        <v>367</v>
      </c>
      <c r="FU5" t="s">
        <v>346</v>
      </c>
      <c r="FW5" t="s">
        <v>369</v>
      </c>
      <c r="FY5" t="s">
        <v>328</v>
      </c>
      <c r="FZ5" t="s">
        <v>370</v>
      </c>
      <c r="GC5" t="s">
        <v>371</v>
      </c>
      <c r="GD5" t="s">
        <v>372</v>
      </c>
      <c r="GE5" t="s">
        <v>391</v>
      </c>
      <c r="GF5" t="s">
        <v>373</v>
      </c>
      <c r="GH5" t="s">
        <v>374</v>
      </c>
      <c r="GI5" t="s">
        <v>375</v>
      </c>
      <c r="GJ5" t="s">
        <v>319</v>
      </c>
      <c r="GK5" t="s">
        <v>376</v>
      </c>
      <c r="GO5" t="s">
        <v>321</v>
      </c>
      <c r="GQ5" t="s">
        <v>301</v>
      </c>
      <c r="GR5" t="s">
        <v>312</v>
      </c>
      <c r="GS5" t="s">
        <v>377</v>
      </c>
      <c r="GT5" t="s">
        <v>378</v>
      </c>
      <c r="GU5" t="s">
        <v>301</v>
      </c>
      <c r="GX5" s="50">
        <v>6362</v>
      </c>
      <c r="GY5" t="s">
        <v>394</v>
      </c>
      <c r="HB5" t="s">
        <v>380</v>
      </c>
      <c r="HD5" t="s">
        <v>301</v>
      </c>
      <c r="HF5" t="s">
        <v>381</v>
      </c>
      <c r="HG5" t="s">
        <v>301</v>
      </c>
      <c r="HH5" t="s">
        <v>301</v>
      </c>
      <c r="HL5" t="s">
        <v>301</v>
      </c>
      <c r="HM5" s="49">
        <v>0</v>
      </c>
      <c r="HN5" s="49">
        <v>0</v>
      </c>
      <c r="HP5" t="s">
        <v>395</v>
      </c>
      <c r="HQ5" s="47">
        <v>0</v>
      </c>
      <c r="HR5" s="47">
        <v>8988</v>
      </c>
      <c r="HS5" t="s">
        <v>301</v>
      </c>
      <c r="HV5" t="s">
        <v>301</v>
      </c>
      <c r="HW5" t="s">
        <v>383</v>
      </c>
      <c r="HX5" t="s">
        <v>306</v>
      </c>
      <c r="HY5" t="s">
        <v>301</v>
      </c>
      <c r="HZ5" t="s">
        <v>301</v>
      </c>
      <c r="IF5" t="s">
        <v>384</v>
      </c>
      <c r="IG5" t="s">
        <v>325</v>
      </c>
      <c r="IH5" t="s">
        <v>354</v>
      </c>
      <c r="II5" t="s">
        <v>355</v>
      </c>
      <c r="IJ5" t="s">
        <v>385</v>
      </c>
      <c r="IO5" s="47">
        <v>1</v>
      </c>
      <c r="IP5" t="s">
        <v>301</v>
      </c>
      <c r="IQ5" t="s">
        <v>301</v>
      </c>
      <c r="IR5" t="s">
        <v>301</v>
      </c>
      <c r="IZ5" t="s">
        <v>301</v>
      </c>
      <c r="JA5" t="s">
        <v>301</v>
      </c>
      <c r="JB5" s="47">
        <v>9288</v>
      </c>
      <c r="JM5" t="s">
        <v>301</v>
      </c>
      <c r="JN5" t="s">
        <v>301</v>
      </c>
      <c r="JO5" t="s">
        <v>301</v>
      </c>
      <c r="JP5" t="s">
        <v>301</v>
      </c>
      <c r="JQ5" t="s">
        <v>301</v>
      </c>
      <c r="JR5" t="s">
        <v>350</v>
      </c>
      <c r="JS5" t="s">
        <v>301</v>
      </c>
      <c r="JT5" t="s">
        <v>301</v>
      </c>
      <c r="JU5" t="s">
        <v>312</v>
      </c>
      <c r="JV5" t="s">
        <v>312</v>
      </c>
    </row>
    <row r="6" ht="15" customHeight="1" spans="1:284">
      <c r="A6" t="s">
        <v>396</v>
      </c>
      <c r="B6" t="s">
        <v>397</v>
      </c>
      <c r="C6" t="s">
        <v>398</v>
      </c>
      <c r="D6" t="s">
        <v>285</v>
      </c>
      <c r="E6" t="s">
        <v>399</v>
      </c>
      <c r="F6" t="s">
        <v>400</v>
      </c>
      <c r="G6" t="s">
        <v>288</v>
      </c>
      <c r="H6" t="s">
        <v>401</v>
      </c>
      <c r="I6" t="s">
        <v>290</v>
      </c>
      <c r="J6" t="s">
        <v>291</v>
      </c>
      <c r="L6" t="s">
        <v>292</v>
      </c>
      <c r="M6" t="s">
        <v>293</v>
      </c>
      <c r="N6" t="s">
        <v>294</v>
      </c>
      <c r="O6" t="s">
        <v>401</v>
      </c>
      <c r="R6" t="s">
        <v>401</v>
      </c>
      <c r="T6" t="s">
        <v>401</v>
      </c>
      <c r="U6" t="s">
        <v>295</v>
      </c>
      <c r="V6" t="s">
        <v>402</v>
      </c>
      <c r="W6" t="s">
        <v>337</v>
      </c>
      <c r="X6" t="s">
        <v>403</v>
      </c>
      <c r="Y6" t="s">
        <v>337</v>
      </c>
      <c r="Z6" t="s">
        <v>404</v>
      </c>
      <c r="AA6" t="s">
        <v>298</v>
      </c>
      <c r="AE6" t="s">
        <v>299</v>
      </c>
      <c r="AH6" t="s">
        <v>300</v>
      </c>
      <c r="AJ6" t="s">
        <v>301</v>
      </c>
      <c r="AK6" t="s">
        <v>302</v>
      </c>
      <c r="AL6" t="s">
        <v>405</v>
      </c>
      <c r="AM6" t="s">
        <v>406</v>
      </c>
      <c r="AN6" t="s">
        <v>407</v>
      </c>
      <c r="AO6" t="s">
        <v>306</v>
      </c>
      <c r="AP6" t="s">
        <v>307</v>
      </c>
      <c r="AQ6" s="47">
        <v>1</v>
      </c>
      <c r="AS6" s="48">
        <v>3795</v>
      </c>
      <c r="AT6" s="48">
        <v>3795</v>
      </c>
      <c r="AX6" s="47">
        <v>3795</v>
      </c>
      <c r="AY6" s="47">
        <v>3795</v>
      </c>
      <c r="AZ6" t="s">
        <v>342</v>
      </c>
      <c r="BA6" t="s">
        <v>408</v>
      </c>
      <c r="BB6" s="48">
        <v>3795</v>
      </c>
      <c r="BD6" t="s">
        <v>310</v>
      </c>
      <c r="BE6" t="s">
        <v>292</v>
      </c>
      <c r="BG6" s="47">
        <v>1</v>
      </c>
      <c r="BI6" t="s">
        <v>292</v>
      </c>
      <c r="BL6" t="s">
        <v>307</v>
      </c>
      <c r="BM6" s="48">
        <v>3795</v>
      </c>
      <c r="BN6" s="48">
        <v>3795</v>
      </c>
      <c r="BP6" t="s">
        <v>301</v>
      </c>
      <c r="BS6" t="s">
        <v>311</v>
      </c>
      <c r="BT6" t="s">
        <v>292</v>
      </c>
      <c r="BU6" t="s">
        <v>301</v>
      </c>
      <c r="BY6" t="s">
        <v>307</v>
      </c>
      <c r="BZ6" s="47">
        <v>1</v>
      </c>
      <c r="CE6" t="s">
        <v>312</v>
      </c>
      <c r="CF6" s="47">
        <v>1</v>
      </c>
      <c r="CG6" s="47">
        <v>1</v>
      </c>
      <c r="CH6" s="47">
        <v>1</v>
      </c>
      <c r="CI6" s="47">
        <v>1</v>
      </c>
      <c r="CK6" s="47">
        <v>1</v>
      </c>
      <c r="CR6" s="47">
        <v>1</v>
      </c>
      <c r="CS6" s="47">
        <v>1</v>
      </c>
      <c r="CX6" s="47">
        <v>3795</v>
      </c>
      <c r="CY6" s="47">
        <v>3795</v>
      </c>
      <c r="CZ6" s="47">
        <v>1</v>
      </c>
      <c r="DA6" t="s">
        <v>313</v>
      </c>
      <c r="DC6" t="s">
        <v>298</v>
      </c>
      <c r="DG6" t="s">
        <v>298</v>
      </c>
      <c r="DO6" s="47">
        <v>1</v>
      </c>
      <c r="DS6" s="47">
        <v>1</v>
      </c>
      <c r="DZ6" t="s">
        <v>292</v>
      </c>
      <c r="EA6" s="47">
        <v>1</v>
      </c>
      <c r="EB6" s="47">
        <v>1</v>
      </c>
      <c r="EC6" t="s">
        <v>307</v>
      </c>
      <c r="ED6" s="47">
        <v>1</v>
      </c>
      <c r="EH6" s="47">
        <v>1</v>
      </c>
      <c r="ES6" t="s">
        <v>409</v>
      </c>
      <c r="EU6" t="s">
        <v>410</v>
      </c>
      <c r="EV6" t="s">
        <v>41</v>
      </c>
      <c r="EW6" t="s">
        <v>315</v>
      </c>
      <c r="FC6" t="s">
        <v>301</v>
      </c>
      <c r="FS6" t="s">
        <v>411</v>
      </c>
      <c r="FY6" t="s">
        <v>412</v>
      </c>
      <c r="FZ6" t="s">
        <v>413</v>
      </c>
      <c r="GC6" t="s">
        <v>414</v>
      </c>
      <c r="GG6" t="s">
        <v>415</v>
      </c>
      <c r="GH6" t="s">
        <v>416</v>
      </c>
      <c r="GI6" t="s">
        <v>375</v>
      </c>
      <c r="GJ6" t="s">
        <v>319</v>
      </c>
      <c r="GK6" t="s">
        <v>417</v>
      </c>
      <c r="GO6" t="s">
        <v>321</v>
      </c>
      <c r="GQ6" t="s">
        <v>301</v>
      </c>
      <c r="GR6" t="s">
        <v>312</v>
      </c>
      <c r="GS6" t="s">
        <v>418</v>
      </c>
      <c r="GU6" t="s">
        <v>312</v>
      </c>
      <c r="GW6" t="s">
        <v>411</v>
      </c>
      <c r="GX6" s="50">
        <v>7212</v>
      </c>
      <c r="HB6" t="s">
        <v>419</v>
      </c>
      <c r="HD6" t="s">
        <v>301</v>
      </c>
      <c r="HF6" t="s">
        <v>323</v>
      </c>
      <c r="HG6" t="s">
        <v>301</v>
      </c>
      <c r="HH6" t="s">
        <v>301</v>
      </c>
      <c r="HL6" t="s">
        <v>301</v>
      </c>
      <c r="HM6" s="49">
        <v>0</v>
      </c>
      <c r="HN6" s="49">
        <v>0</v>
      </c>
      <c r="HP6" t="s">
        <v>324</v>
      </c>
      <c r="HQ6" s="47">
        <v>0</v>
      </c>
      <c r="HR6" s="47">
        <v>3795</v>
      </c>
      <c r="HS6" t="s">
        <v>301</v>
      </c>
      <c r="HV6" t="s">
        <v>301</v>
      </c>
      <c r="HW6" t="s">
        <v>337</v>
      </c>
      <c r="HX6" t="s">
        <v>306</v>
      </c>
      <c r="HY6" t="s">
        <v>301</v>
      </c>
      <c r="HZ6" t="s">
        <v>301</v>
      </c>
      <c r="IF6" t="s">
        <v>384</v>
      </c>
      <c r="IG6" t="s">
        <v>325</v>
      </c>
      <c r="IN6" s="47">
        <v>1</v>
      </c>
      <c r="IO6" s="47">
        <v>1</v>
      </c>
      <c r="IP6" t="s">
        <v>301</v>
      </c>
      <c r="IQ6" t="s">
        <v>312</v>
      </c>
      <c r="IR6" t="s">
        <v>301</v>
      </c>
      <c r="IZ6" t="s">
        <v>301</v>
      </c>
      <c r="JA6" t="s">
        <v>301</v>
      </c>
      <c r="JB6" s="47">
        <v>7888</v>
      </c>
      <c r="JM6" t="s">
        <v>301</v>
      </c>
      <c r="JN6" t="s">
        <v>301</v>
      </c>
      <c r="JO6" t="s">
        <v>301</v>
      </c>
      <c r="JP6" t="s">
        <v>301</v>
      </c>
      <c r="JQ6" t="s">
        <v>301</v>
      </c>
      <c r="JR6" t="s">
        <v>327</v>
      </c>
      <c r="JS6" t="s">
        <v>301</v>
      </c>
      <c r="JT6" t="s">
        <v>301</v>
      </c>
      <c r="JU6" t="s">
        <v>312</v>
      </c>
      <c r="JV6" t="s">
        <v>312</v>
      </c>
    </row>
    <row r="7" ht="15" customHeight="1" spans="1:284">
      <c r="A7" t="s">
        <v>328</v>
      </c>
      <c r="B7" t="s">
        <v>397</v>
      </c>
      <c r="C7" t="s">
        <v>420</v>
      </c>
      <c r="D7" t="s">
        <v>285</v>
      </c>
      <c r="E7" t="s">
        <v>421</v>
      </c>
      <c r="F7" t="s">
        <v>422</v>
      </c>
      <c r="G7" t="s">
        <v>288</v>
      </c>
      <c r="H7" t="s">
        <v>423</v>
      </c>
      <c r="I7" t="s">
        <v>290</v>
      </c>
      <c r="L7" t="s">
        <v>292</v>
      </c>
      <c r="M7" t="s">
        <v>424</v>
      </c>
      <c r="N7" t="s">
        <v>337</v>
      </c>
      <c r="O7" t="s">
        <v>423</v>
      </c>
      <c r="R7" t="s">
        <v>423</v>
      </c>
      <c r="T7" t="s">
        <v>423</v>
      </c>
      <c r="U7" t="s">
        <v>337</v>
      </c>
      <c r="V7" t="s">
        <v>425</v>
      </c>
      <c r="W7" t="s">
        <v>337</v>
      </c>
      <c r="X7" t="s">
        <v>425</v>
      </c>
      <c r="Y7" t="s">
        <v>337</v>
      </c>
      <c r="Z7" t="s">
        <v>426</v>
      </c>
      <c r="AA7" t="s">
        <v>298</v>
      </c>
      <c r="AE7" t="s">
        <v>299</v>
      </c>
      <c r="AH7" t="s">
        <v>300</v>
      </c>
      <c r="AJ7" t="s">
        <v>301</v>
      </c>
      <c r="AK7" t="s">
        <v>302</v>
      </c>
      <c r="AL7" t="s">
        <v>427</v>
      </c>
      <c r="AM7" t="s">
        <v>428</v>
      </c>
      <c r="AN7" t="s">
        <v>429</v>
      </c>
      <c r="AO7" t="s">
        <v>306</v>
      </c>
      <c r="AP7" t="s">
        <v>307</v>
      </c>
      <c r="AQ7" s="47">
        <v>1</v>
      </c>
      <c r="AS7" s="48">
        <v>3997.76</v>
      </c>
      <c r="AT7" s="48">
        <v>3997.76</v>
      </c>
      <c r="AX7" s="47">
        <v>3997.76</v>
      </c>
      <c r="AY7" s="47">
        <v>3997.76</v>
      </c>
      <c r="AZ7" t="s">
        <v>430</v>
      </c>
      <c r="BA7" t="s">
        <v>431</v>
      </c>
      <c r="BB7" s="48">
        <v>3997.76</v>
      </c>
      <c r="BD7" t="s">
        <v>310</v>
      </c>
      <c r="BE7" t="s">
        <v>292</v>
      </c>
      <c r="BG7" s="47">
        <v>1</v>
      </c>
      <c r="BI7" t="s">
        <v>292</v>
      </c>
      <c r="BL7" t="s">
        <v>307</v>
      </c>
      <c r="BM7" s="48">
        <v>3997.76</v>
      </c>
      <c r="BN7" s="48">
        <v>3997.76</v>
      </c>
      <c r="BP7" t="s">
        <v>301</v>
      </c>
      <c r="BS7" t="s">
        <v>311</v>
      </c>
      <c r="BT7" t="s">
        <v>292</v>
      </c>
      <c r="BU7" t="s">
        <v>301</v>
      </c>
      <c r="BY7" t="s">
        <v>307</v>
      </c>
      <c r="BZ7" s="47">
        <v>1</v>
      </c>
      <c r="CE7" t="s">
        <v>312</v>
      </c>
      <c r="CF7" s="47">
        <v>1</v>
      </c>
      <c r="CG7" s="47">
        <v>1</v>
      </c>
      <c r="CH7" s="47">
        <v>1</v>
      </c>
      <c r="CI7" s="47">
        <v>1</v>
      </c>
      <c r="CK7" s="47">
        <v>1</v>
      </c>
      <c r="CR7" s="47">
        <v>1</v>
      </c>
      <c r="CS7" s="47">
        <v>1</v>
      </c>
      <c r="CX7" s="47">
        <v>3997.76</v>
      </c>
      <c r="CY7" s="47">
        <v>3997.76</v>
      </c>
      <c r="CZ7" s="47">
        <v>1</v>
      </c>
      <c r="DA7" t="s">
        <v>313</v>
      </c>
      <c r="DC7" t="s">
        <v>298</v>
      </c>
      <c r="DG7" t="s">
        <v>298</v>
      </c>
      <c r="DO7" s="47">
        <v>1</v>
      </c>
      <c r="DS7" s="47">
        <v>1</v>
      </c>
      <c r="DZ7" t="s">
        <v>292</v>
      </c>
      <c r="EA7" s="47">
        <v>1</v>
      </c>
      <c r="EB7" s="47">
        <v>1</v>
      </c>
      <c r="EC7" t="s">
        <v>307</v>
      </c>
      <c r="ED7" s="47">
        <v>1</v>
      </c>
      <c r="EH7" s="47">
        <v>1</v>
      </c>
      <c r="ES7" t="s">
        <v>432</v>
      </c>
      <c r="EV7" t="s">
        <v>41</v>
      </c>
      <c r="EW7" t="s">
        <v>315</v>
      </c>
      <c r="FC7" t="s">
        <v>301</v>
      </c>
      <c r="FY7" t="s">
        <v>408</v>
      </c>
      <c r="FZ7" t="s">
        <v>433</v>
      </c>
      <c r="GJ7" t="s">
        <v>319</v>
      </c>
      <c r="GL7" t="s">
        <v>320</v>
      </c>
      <c r="GO7" t="s">
        <v>321</v>
      </c>
      <c r="GQ7" t="s">
        <v>301</v>
      </c>
      <c r="GR7" t="s">
        <v>312</v>
      </c>
      <c r="GU7" t="s">
        <v>301</v>
      </c>
      <c r="HB7" t="s">
        <v>347</v>
      </c>
      <c r="HD7" t="s">
        <v>301</v>
      </c>
      <c r="HG7" t="s">
        <v>301</v>
      </c>
      <c r="HH7" t="s">
        <v>301</v>
      </c>
      <c r="HL7" t="s">
        <v>301</v>
      </c>
      <c r="HM7" s="49">
        <v>0</v>
      </c>
      <c r="HN7" s="49">
        <v>0</v>
      </c>
      <c r="HP7" t="s">
        <v>395</v>
      </c>
      <c r="HQ7" s="47">
        <v>0</v>
      </c>
      <c r="HR7" s="47">
        <v>3997.76</v>
      </c>
      <c r="HS7" t="s">
        <v>301</v>
      </c>
      <c r="HV7" t="s">
        <v>301</v>
      </c>
      <c r="HW7" t="s">
        <v>337</v>
      </c>
      <c r="HX7" t="s">
        <v>306</v>
      </c>
      <c r="HY7" t="s">
        <v>301</v>
      </c>
      <c r="HZ7" t="s">
        <v>301</v>
      </c>
      <c r="IG7" t="s">
        <v>325</v>
      </c>
      <c r="IN7" s="47">
        <v>1</v>
      </c>
      <c r="IO7" s="47">
        <v>1</v>
      </c>
      <c r="IP7" t="s">
        <v>301</v>
      </c>
      <c r="IQ7" t="s">
        <v>312</v>
      </c>
      <c r="IR7" t="s">
        <v>301</v>
      </c>
      <c r="IZ7" t="s">
        <v>301</v>
      </c>
      <c r="JA7" t="s">
        <v>301</v>
      </c>
      <c r="JB7" s="47">
        <v>6928</v>
      </c>
      <c r="JM7" t="s">
        <v>301</v>
      </c>
      <c r="JN7" t="s">
        <v>301</v>
      </c>
      <c r="JO7" t="s">
        <v>301</v>
      </c>
      <c r="JP7" t="s">
        <v>301</v>
      </c>
      <c r="JQ7" t="s">
        <v>301</v>
      </c>
      <c r="JR7" t="s">
        <v>350</v>
      </c>
      <c r="JS7" t="s">
        <v>301</v>
      </c>
      <c r="JT7" t="s">
        <v>301</v>
      </c>
      <c r="JU7" t="s">
        <v>301</v>
      </c>
      <c r="JV7" t="s">
        <v>312</v>
      </c>
    </row>
    <row r="8" ht="15" customHeight="1" spans="1:284">
      <c r="A8" t="s">
        <v>328</v>
      </c>
      <c r="B8" t="s">
        <v>329</v>
      </c>
      <c r="C8" t="s">
        <v>434</v>
      </c>
      <c r="D8" t="s">
        <v>285</v>
      </c>
      <c r="E8" t="s">
        <v>435</v>
      </c>
      <c r="F8" t="s">
        <v>436</v>
      </c>
      <c r="G8" t="s">
        <v>288</v>
      </c>
      <c r="H8" t="s">
        <v>437</v>
      </c>
      <c r="I8" t="s">
        <v>290</v>
      </c>
      <c r="J8" t="s">
        <v>291</v>
      </c>
      <c r="L8" t="s">
        <v>292</v>
      </c>
      <c r="M8" t="s">
        <v>293</v>
      </c>
      <c r="N8" t="s">
        <v>294</v>
      </c>
      <c r="O8" t="s">
        <v>437</v>
      </c>
      <c r="R8" t="s">
        <v>437</v>
      </c>
      <c r="T8" t="s">
        <v>437</v>
      </c>
      <c r="U8" t="s">
        <v>295</v>
      </c>
      <c r="V8" t="s">
        <v>438</v>
      </c>
      <c r="W8" t="s">
        <v>337</v>
      </c>
      <c r="X8" t="s">
        <v>439</v>
      </c>
      <c r="Y8" t="s">
        <v>337</v>
      </c>
      <c r="Z8" t="s">
        <v>440</v>
      </c>
      <c r="AA8" t="s">
        <v>441</v>
      </c>
      <c r="AB8" t="s">
        <v>442</v>
      </c>
      <c r="AC8" t="s">
        <v>328</v>
      </c>
      <c r="AE8" t="s">
        <v>299</v>
      </c>
      <c r="AH8" t="s">
        <v>300</v>
      </c>
      <c r="AJ8" t="s">
        <v>301</v>
      </c>
      <c r="AK8" t="s">
        <v>302</v>
      </c>
      <c r="AL8" t="s">
        <v>443</v>
      </c>
      <c r="AM8" t="s">
        <v>444</v>
      </c>
      <c r="AN8" t="s">
        <v>445</v>
      </c>
      <c r="AO8" t="s">
        <v>306</v>
      </c>
      <c r="AP8" t="s">
        <v>307</v>
      </c>
      <c r="AQ8" s="47">
        <v>1</v>
      </c>
      <c r="AS8" s="48">
        <v>3098</v>
      </c>
      <c r="AT8" s="48">
        <v>3098</v>
      </c>
      <c r="AX8" s="47">
        <v>1765</v>
      </c>
      <c r="AY8" s="47">
        <v>1765</v>
      </c>
      <c r="AZ8" t="s">
        <v>308</v>
      </c>
      <c r="BA8" t="s">
        <v>328</v>
      </c>
      <c r="BB8" s="48">
        <v>1765</v>
      </c>
      <c r="BD8" t="s">
        <v>310</v>
      </c>
      <c r="BE8" t="s">
        <v>292</v>
      </c>
      <c r="BG8" s="47">
        <v>1</v>
      </c>
      <c r="BI8" t="s">
        <v>292</v>
      </c>
      <c r="BJ8" s="48">
        <v>43.02776</v>
      </c>
      <c r="BL8" t="s">
        <v>307</v>
      </c>
      <c r="BM8" s="48">
        <v>3098</v>
      </c>
      <c r="BN8" s="48">
        <v>3098</v>
      </c>
      <c r="BP8" t="s">
        <v>301</v>
      </c>
      <c r="BS8" t="s">
        <v>311</v>
      </c>
      <c r="BT8" t="s">
        <v>292</v>
      </c>
      <c r="BU8" t="s">
        <v>301</v>
      </c>
      <c r="BY8" t="s">
        <v>307</v>
      </c>
      <c r="BZ8" s="47">
        <v>1</v>
      </c>
      <c r="CE8" t="s">
        <v>312</v>
      </c>
      <c r="CF8" s="47">
        <v>1</v>
      </c>
      <c r="CG8" s="47">
        <v>1</v>
      </c>
      <c r="CH8" s="47">
        <v>1</v>
      </c>
      <c r="CI8" s="47">
        <v>1</v>
      </c>
      <c r="CJ8" s="47">
        <v>1</v>
      </c>
      <c r="CK8" s="47">
        <v>1</v>
      </c>
      <c r="CP8" s="47">
        <v>1</v>
      </c>
      <c r="CR8" s="47">
        <v>1</v>
      </c>
      <c r="CS8" s="47">
        <v>1</v>
      </c>
      <c r="CV8" s="47">
        <v>1</v>
      </c>
      <c r="CX8" s="47">
        <v>3098</v>
      </c>
      <c r="CY8" s="47">
        <v>3098</v>
      </c>
      <c r="DA8" t="s">
        <v>104</v>
      </c>
      <c r="DC8" t="s">
        <v>298</v>
      </c>
      <c r="DG8" t="s">
        <v>298</v>
      </c>
      <c r="DH8" s="47">
        <v>1</v>
      </c>
      <c r="DM8" s="47">
        <v>1</v>
      </c>
      <c r="DN8" s="47">
        <v>1</v>
      </c>
      <c r="DO8" s="47">
        <v>1</v>
      </c>
      <c r="DP8" s="47">
        <v>1</v>
      </c>
      <c r="DT8" s="47">
        <v>1765</v>
      </c>
      <c r="DZ8" t="s">
        <v>292</v>
      </c>
      <c r="EA8" s="47">
        <v>1</v>
      </c>
      <c r="EB8" s="47">
        <v>1</v>
      </c>
      <c r="EC8" t="s">
        <v>307</v>
      </c>
      <c r="ED8" s="47">
        <v>1</v>
      </c>
      <c r="EF8" s="47">
        <v>1</v>
      </c>
      <c r="EG8" s="47">
        <v>1</v>
      </c>
      <c r="EP8" s="47">
        <v>1</v>
      </c>
      <c r="EQ8" s="47">
        <v>1</v>
      </c>
      <c r="ES8" t="s">
        <v>446</v>
      </c>
      <c r="EU8" t="s">
        <v>447</v>
      </c>
      <c r="EV8" t="s">
        <v>41</v>
      </c>
      <c r="EW8" t="s">
        <v>315</v>
      </c>
      <c r="FC8" t="s">
        <v>301</v>
      </c>
      <c r="FY8" t="s">
        <v>328</v>
      </c>
      <c r="FZ8" t="s">
        <v>448</v>
      </c>
      <c r="GC8" t="s">
        <v>414</v>
      </c>
      <c r="GJ8" t="s">
        <v>319</v>
      </c>
      <c r="GL8" t="s">
        <v>320</v>
      </c>
      <c r="GO8" t="s">
        <v>321</v>
      </c>
      <c r="GQ8" t="s">
        <v>301</v>
      </c>
      <c r="GR8" t="s">
        <v>301</v>
      </c>
      <c r="GU8" t="s">
        <v>301</v>
      </c>
      <c r="GW8" t="s">
        <v>449</v>
      </c>
      <c r="HB8" t="s">
        <v>322</v>
      </c>
      <c r="HD8" t="s">
        <v>301</v>
      </c>
      <c r="HF8" t="s">
        <v>450</v>
      </c>
      <c r="HG8" t="s">
        <v>301</v>
      </c>
      <c r="HH8" t="s">
        <v>301</v>
      </c>
      <c r="HL8" t="s">
        <v>301</v>
      </c>
      <c r="HM8" s="49">
        <v>0</v>
      </c>
      <c r="HN8" s="49">
        <v>0</v>
      </c>
      <c r="HP8" t="s">
        <v>451</v>
      </c>
      <c r="HQ8" s="47">
        <v>0</v>
      </c>
      <c r="HR8" s="47">
        <v>3098</v>
      </c>
      <c r="HS8" t="s">
        <v>301</v>
      </c>
      <c r="HV8" t="s">
        <v>301</v>
      </c>
      <c r="HW8" t="s">
        <v>295</v>
      </c>
      <c r="HX8" t="s">
        <v>306</v>
      </c>
      <c r="HY8" t="s">
        <v>301</v>
      </c>
      <c r="HZ8" t="s">
        <v>301</v>
      </c>
      <c r="IG8" t="s">
        <v>325</v>
      </c>
      <c r="IO8" s="47">
        <v>1</v>
      </c>
      <c r="IP8" t="s">
        <v>301</v>
      </c>
      <c r="IQ8" t="s">
        <v>301</v>
      </c>
      <c r="IR8" t="s">
        <v>301</v>
      </c>
      <c r="IZ8" t="s">
        <v>301</v>
      </c>
      <c r="JA8" t="s">
        <v>301</v>
      </c>
      <c r="JB8" s="47">
        <v>2998</v>
      </c>
      <c r="JM8" t="s">
        <v>301</v>
      </c>
      <c r="JN8" t="s">
        <v>301</v>
      </c>
      <c r="JO8" t="s">
        <v>301</v>
      </c>
      <c r="JP8" t="s">
        <v>301</v>
      </c>
      <c r="JQ8" t="s">
        <v>301</v>
      </c>
      <c r="JR8" t="s">
        <v>350</v>
      </c>
      <c r="JS8" t="s">
        <v>301</v>
      </c>
      <c r="JT8" t="s">
        <v>301</v>
      </c>
      <c r="JU8" t="s">
        <v>312</v>
      </c>
      <c r="JV8" t="s">
        <v>312</v>
      </c>
    </row>
    <row r="9" ht="15" customHeight="1" spans="1:284">
      <c r="A9" t="s">
        <v>328</v>
      </c>
      <c r="B9" t="s">
        <v>329</v>
      </c>
      <c r="C9" t="s">
        <v>452</v>
      </c>
      <c r="D9" t="s">
        <v>285</v>
      </c>
      <c r="E9" t="s">
        <v>435</v>
      </c>
      <c r="F9" t="s">
        <v>436</v>
      </c>
      <c r="G9" t="s">
        <v>288</v>
      </c>
      <c r="H9" t="s">
        <v>437</v>
      </c>
      <c r="I9" t="s">
        <v>290</v>
      </c>
      <c r="J9" t="s">
        <v>291</v>
      </c>
      <c r="L9" t="s">
        <v>292</v>
      </c>
      <c r="M9" t="s">
        <v>293</v>
      </c>
      <c r="N9" t="s">
        <v>294</v>
      </c>
      <c r="O9" t="s">
        <v>437</v>
      </c>
      <c r="R9" t="s">
        <v>437</v>
      </c>
      <c r="T9" t="s">
        <v>437</v>
      </c>
      <c r="U9" t="s">
        <v>295</v>
      </c>
      <c r="V9" t="s">
        <v>453</v>
      </c>
      <c r="W9" t="s">
        <v>337</v>
      </c>
      <c r="X9" t="s">
        <v>453</v>
      </c>
      <c r="Y9" t="s">
        <v>337</v>
      </c>
      <c r="Z9" t="s">
        <v>454</v>
      </c>
      <c r="AA9" t="s">
        <v>441</v>
      </c>
      <c r="AB9" t="s">
        <v>442</v>
      </c>
      <c r="AC9" t="s">
        <v>328</v>
      </c>
      <c r="AE9" t="s">
        <v>299</v>
      </c>
      <c r="AH9" t="s">
        <v>300</v>
      </c>
      <c r="AJ9" t="s">
        <v>301</v>
      </c>
      <c r="AK9" t="s">
        <v>302</v>
      </c>
      <c r="AL9" t="s">
        <v>455</v>
      </c>
      <c r="AM9" t="s">
        <v>456</v>
      </c>
      <c r="AN9" t="s">
        <v>457</v>
      </c>
      <c r="AO9" t="s">
        <v>306</v>
      </c>
      <c r="AP9" t="s">
        <v>307</v>
      </c>
      <c r="AQ9" s="47">
        <v>1</v>
      </c>
      <c r="AS9" s="48">
        <v>8288</v>
      </c>
      <c r="AT9" s="48">
        <v>8288</v>
      </c>
      <c r="AX9" s="47">
        <v>4725</v>
      </c>
      <c r="AY9" s="47">
        <v>4725</v>
      </c>
      <c r="AZ9" t="s">
        <v>308</v>
      </c>
      <c r="BA9" t="s">
        <v>328</v>
      </c>
      <c r="BB9" s="48">
        <v>4725</v>
      </c>
      <c r="BD9" t="s">
        <v>310</v>
      </c>
      <c r="BE9" t="s">
        <v>292</v>
      </c>
      <c r="BG9" s="47">
        <v>1</v>
      </c>
      <c r="BI9" t="s">
        <v>292</v>
      </c>
      <c r="BJ9" s="48">
        <v>42.989865</v>
      </c>
      <c r="BL9" t="s">
        <v>307</v>
      </c>
      <c r="BM9" s="48">
        <v>8288</v>
      </c>
      <c r="BN9" s="48">
        <v>8288</v>
      </c>
      <c r="BP9" t="s">
        <v>301</v>
      </c>
      <c r="BS9" t="s">
        <v>311</v>
      </c>
      <c r="BT9" t="s">
        <v>292</v>
      </c>
      <c r="BU9" t="s">
        <v>301</v>
      </c>
      <c r="BY9" t="s">
        <v>307</v>
      </c>
      <c r="BZ9" s="47">
        <v>1</v>
      </c>
      <c r="CE9" t="s">
        <v>312</v>
      </c>
      <c r="CF9" s="47">
        <v>1</v>
      </c>
      <c r="CG9" s="47">
        <v>1</v>
      </c>
      <c r="CH9" s="47">
        <v>1</v>
      </c>
      <c r="CI9" s="47">
        <v>1</v>
      </c>
      <c r="CJ9" s="47">
        <v>1</v>
      </c>
      <c r="CK9" s="47">
        <v>1</v>
      </c>
      <c r="CP9" s="47">
        <v>1</v>
      </c>
      <c r="CR9" s="47">
        <v>1</v>
      </c>
      <c r="CS9" s="47">
        <v>1</v>
      </c>
      <c r="CV9" s="47">
        <v>1</v>
      </c>
      <c r="CX9" s="47">
        <v>8288</v>
      </c>
      <c r="CY9" s="47">
        <v>8288</v>
      </c>
      <c r="DA9" t="s">
        <v>104</v>
      </c>
      <c r="DC9" t="s">
        <v>298</v>
      </c>
      <c r="DG9" t="s">
        <v>298</v>
      </c>
      <c r="DH9" s="47">
        <v>1</v>
      </c>
      <c r="DM9" s="47">
        <v>1</v>
      </c>
      <c r="DN9" s="47">
        <v>1</v>
      </c>
      <c r="DO9" s="47">
        <v>1</v>
      </c>
      <c r="DP9" s="47">
        <v>1</v>
      </c>
      <c r="DT9" s="47">
        <v>4725</v>
      </c>
      <c r="DZ9" t="s">
        <v>292</v>
      </c>
      <c r="EA9" s="47">
        <v>1</v>
      </c>
      <c r="EB9" s="47">
        <v>1</v>
      </c>
      <c r="EC9" t="s">
        <v>307</v>
      </c>
      <c r="ED9" s="47">
        <v>1</v>
      </c>
      <c r="EF9" s="47">
        <v>1</v>
      </c>
      <c r="EG9" s="47">
        <v>1</v>
      </c>
      <c r="EP9" s="47">
        <v>1</v>
      </c>
      <c r="EQ9" s="47">
        <v>1</v>
      </c>
      <c r="ES9" t="s">
        <v>458</v>
      </c>
      <c r="EU9" t="s">
        <v>447</v>
      </c>
      <c r="EV9" t="s">
        <v>41</v>
      </c>
      <c r="EW9" t="s">
        <v>315</v>
      </c>
      <c r="FC9" t="s">
        <v>301</v>
      </c>
      <c r="FY9" t="s">
        <v>328</v>
      </c>
      <c r="FZ9" t="s">
        <v>448</v>
      </c>
      <c r="GC9" t="s">
        <v>414</v>
      </c>
      <c r="GJ9" t="s">
        <v>319</v>
      </c>
      <c r="GL9" t="s">
        <v>320</v>
      </c>
      <c r="GO9" t="s">
        <v>321</v>
      </c>
      <c r="GQ9" t="s">
        <v>301</v>
      </c>
      <c r="GR9" t="s">
        <v>301</v>
      </c>
      <c r="GU9" t="s">
        <v>301</v>
      </c>
      <c r="GW9" t="s">
        <v>449</v>
      </c>
      <c r="HB9" t="s">
        <v>322</v>
      </c>
      <c r="HD9" t="s">
        <v>301</v>
      </c>
      <c r="HF9" t="s">
        <v>450</v>
      </c>
      <c r="HG9" t="s">
        <v>301</v>
      </c>
      <c r="HH9" t="s">
        <v>301</v>
      </c>
      <c r="HL9" t="s">
        <v>301</v>
      </c>
      <c r="HM9" s="49">
        <v>0</v>
      </c>
      <c r="HN9" s="49">
        <v>0</v>
      </c>
      <c r="HP9" t="s">
        <v>459</v>
      </c>
      <c r="HQ9" s="47">
        <v>0</v>
      </c>
      <c r="HR9" s="47">
        <v>8288</v>
      </c>
      <c r="HS9" t="s">
        <v>301</v>
      </c>
      <c r="HV9" t="s">
        <v>301</v>
      </c>
      <c r="HW9" t="s">
        <v>295</v>
      </c>
      <c r="HX9" t="s">
        <v>306</v>
      </c>
      <c r="HY9" t="s">
        <v>301</v>
      </c>
      <c r="HZ9" t="s">
        <v>301</v>
      </c>
      <c r="IG9" t="s">
        <v>325</v>
      </c>
      <c r="IO9" s="47">
        <v>1</v>
      </c>
      <c r="IP9" t="s">
        <v>301</v>
      </c>
      <c r="IQ9" t="s">
        <v>312</v>
      </c>
      <c r="IR9" t="s">
        <v>301</v>
      </c>
      <c r="IZ9" t="s">
        <v>301</v>
      </c>
      <c r="JA9" t="s">
        <v>301</v>
      </c>
      <c r="JB9" s="47">
        <v>5498</v>
      </c>
      <c r="JM9" t="s">
        <v>301</v>
      </c>
      <c r="JN9" t="s">
        <v>301</v>
      </c>
      <c r="JO9" t="s">
        <v>301</v>
      </c>
      <c r="JP9" t="s">
        <v>301</v>
      </c>
      <c r="JQ9" t="s">
        <v>301</v>
      </c>
      <c r="JR9" t="s">
        <v>350</v>
      </c>
      <c r="JS9" t="s">
        <v>301</v>
      </c>
      <c r="JT9" t="s">
        <v>301</v>
      </c>
      <c r="JU9" t="s">
        <v>312</v>
      </c>
      <c r="JV9" t="s">
        <v>312</v>
      </c>
    </row>
    <row r="10" ht="15" customHeight="1" spans="1:284">
      <c r="A10" t="s">
        <v>328</v>
      </c>
      <c r="B10" t="s">
        <v>329</v>
      </c>
      <c r="C10" t="s">
        <v>460</v>
      </c>
      <c r="D10" t="s">
        <v>285</v>
      </c>
      <c r="E10" t="s">
        <v>435</v>
      </c>
      <c r="F10" t="s">
        <v>436</v>
      </c>
      <c r="G10" t="s">
        <v>288</v>
      </c>
      <c r="H10" t="s">
        <v>437</v>
      </c>
      <c r="I10" t="s">
        <v>290</v>
      </c>
      <c r="J10" t="s">
        <v>291</v>
      </c>
      <c r="L10" t="s">
        <v>292</v>
      </c>
      <c r="M10" t="s">
        <v>293</v>
      </c>
      <c r="N10" t="s">
        <v>294</v>
      </c>
      <c r="O10" t="s">
        <v>437</v>
      </c>
      <c r="R10" t="s">
        <v>437</v>
      </c>
      <c r="T10" t="s">
        <v>437</v>
      </c>
      <c r="U10" t="s">
        <v>295</v>
      </c>
      <c r="V10" t="s">
        <v>461</v>
      </c>
      <c r="W10" t="s">
        <v>337</v>
      </c>
      <c r="X10" t="s">
        <v>461</v>
      </c>
      <c r="Y10" t="s">
        <v>337</v>
      </c>
      <c r="Z10" t="s">
        <v>454</v>
      </c>
      <c r="AA10" t="s">
        <v>441</v>
      </c>
      <c r="AB10" t="s">
        <v>442</v>
      </c>
      <c r="AC10" t="s">
        <v>328</v>
      </c>
      <c r="AE10" t="s">
        <v>299</v>
      </c>
      <c r="AH10" t="s">
        <v>300</v>
      </c>
      <c r="AJ10" t="s">
        <v>301</v>
      </c>
      <c r="AK10" t="s">
        <v>302</v>
      </c>
      <c r="AL10" t="s">
        <v>462</v>
      </c>
      <c r="AM10" t="s">
        <v>463</v>
      </c>
      <c r="AN10" t="s">
        <v>464</v>
      </c>
      <c r="AO10" t="s">
        <v>306</v>
      </c>
      <c r="AP10" t="s">
        <v>307</v>
      </c>
      <c r="AQ10" s="47">
        <v>1</v>
      </c>
      <c r="AS10" s="48">
        <v>7308</v>
      </c>
      <c r="AT10" s="48">
        <v>7308</v>
      </c>
      <c r="AX10" s="47">
        <v>4128</v>
      </c>
      <c r="AY10" s="47">
        <v>4128</v>
      </c>
      <c r="AZ10" t="s">
        <v>308</v>
      </c>
      <c r="BA10" t="s">
        <v>328</v>
      </c>
      <c r="BB10" s="48">
        <v>4128</v>
      </c>
      <c r="BD10" t="s">
        <v>310</v>
      </c>
      <c r="BE10" t="s">
        <v>292</v>
      </c>
      <c r="BG10" s="47">
        <v>1</v>
      </c>
      <c r="BI10" t="s">
        <v>292</v>
      </c>
      <c r="BJ10" s="48">
        <v>43.513957</v>
      </c>
      <c r="BL10" t="s">
        <v>307</v>
      </c>
      <c r="BM10" s="48">
        <v>7308</v>
      </c>
      <c r="BN10" s="48">
        <v>7308</v>
      </c>
      <c r="BP10" t="s">
        <v>301</v>
      </c>
      <c r="BS10" t="s">
        <v>311</v>
      </c>
      <c r="BT10" t="s">
        <v>292</v>
      </c>
      <c r="BU10" t="s">
        <v>301</v>
      </c>
      <c r="BY10" t="s">
        <v>307</v>
      </c>
      <c r="BZ10" s="47">
        <v>1</v>
      </c>
      <c r="CE10" t="s">
        <v>312</v>
      </c>
      <c r="CF10" s="47">
        <v>1</v>
      </c>
      <c r="CG10" s="47">
        <v>1</v>
      </c>
      <c r="CH10" s="47">
        <v>1</v>
      </c>
      <c r="CI10" s="47">
        <v>1</v>
      </c>
      <c r="CJ10" s="47">
        <v>1</v>
      </c>
      <c r="CK10" s="47">
        <v>1</v>
      </c>
      <c r="CP10" s="47">
        <v>1</v>
      </c>
      <c r="CR10" s="47">
        <v>1</v>
      </c>
      <c r="CS10" s="47">
        <v>1</v>
      </c>
      <c r="CV10" s="47">
        <v>1</v>
      </c>
      <c r="CX10" s="47">
        <v>7308</v>
      </c>
      <c r="CY10" s="47">
        <v>7308</v>
      </c>
      <c r="DA10" t="s">
        <v>104</v>
      </c>
      <c r="DC10" t="s">
        <v>298</v>
      </c>
      <c r="DG10" t="s">
        <v>298</v>
      </c>
      <c r="DH10" s="47">
        <v>1</v>
      </c>
      <c r="DM10" s="47">
        <v>1</v>
      </c>
      <c r="DN10" s="47">
        <v>1</v>
      </c>
      <c r="DO10" s="47">
        <v>1</v>
      </c>
      <c r="DP10" s="47">
        <v>1</v>
      </c>
      <c r="DT10" s="47">
        <v>4128</v>
      </c>
      <c r="DZ10" t="s">
        <v>292</v>
      </c>
      <c r="EA10" s="47">
        <v>1</v>
      </c>
      <c r="EB10" s="47">
        <v>1</v>
      </c>
      <c r="EC10" t="s">
        <v>307</v>
      </c>
      <c r="ED10" s="47">
        <v>1</v>
      </c>
      <c r="EF10" s="47">
        <v>1</v>
      </c>
      <c r="EG10" s="47">
        <v>1</v>
      </c>
      <c r="EP10" s="47">
        <v>1</v>
      </c>
      <c r="EQ10" s="47">
        <v>1</v>
      </c>
      <c r="ES10" t="s">
        <v>465</v>
      </c>
      <c r="EU10" t="s">
        <v>447</v>
      </c>
      <c r="EV10" t="s">
        <v>41</v>
      </c>
      <c r="EW10" t="s">
        <v>315</v>
      </c>
      <c r="FC10" t="s">
        <v>301</v>
      </c>
      <c r="FY10" t="s">
        <v>328</v>
      </c>
      <c r="FZ10" t="s">
        <v>448</v>
      </c>
      <c r="GC10" t="s">
        <v>414</v>
      </c>
      <c r="GJ10" t="s">
        <v>319</v>
      </c>
      <c r="GL10" t="s">
        <v>320</v>
      </c>
      <c r="GO10" t="s">
        <v>321</v>
      </c>
      <c r="GQ10" t="s">
        <v>301</v>
      </c>
      <c r="GR10" t="s">
        <v>301</v>
      </c>
      <c r="GU10" t="s">
        <v>301</v>
      </c>
      <c r="GW10" t="s">
        <v>449</v>
      </c>
      <c r="HB10" t="s">
        <v>322</v>
      </c>
      <c r="HD10" t="s">
        <v>301</v>
      </c>
      <c r="HF10" t="s">
        <v>450</v>
      </c>
      <c r="HG10" t="s">
        <v>301</v>
      </c>
      <c r="HH10" t="s">
        <v>301</v>
      </c>
      <c r="HL10" t="s">
        <v>301</v>
      </c>
      <c r="HM10" s="49">
        <v>0</v>
      </c>
      <c r="HN10" s="49">
        <v>0</v>
      </c>
      <c r="HP10" t="s">
        <v>466</v>
      </c>
      <c r="HQ10" s="47">
        <v>0</v>
      </c>
      <c r="HR10" s="47">
        <v>7308</v>
      </c>
      <c r="HS10" t="s">
        <v>301</v>
      </c>
      <c r="HV10" t="s">
        <v>301</v>
      </c>
      <c r="HW10" t="s">
        <v>295</v>
      </c>
      <c r="HX10" t="s">
        <v>306</v>
      </c>
      <c r="HY10" t="s">
        <v>301</v>
      </c>
      <c r="HZ10" t="s">
        <v>301</v>
      </c>
      <c r="IG10" t="s">
        <v>325</v>
      </c>
      <c r="IO10" s="47">
        <v>1</v>
      </c>
      <c r="IP10" t="s">
        <v>301</v>
      </c>
      <c r="IQ10" t="s">
        <v>301</v>
      </c>
      <c r="IR10" t="s">
        <v>301</v>
      </c>
      <c r="IZ10" t="s">
        <v>301</v>
      </c>
      <c r="JA10" t="s">
        <v>301</v>
      </c>
      <c r="JB10" s="47">
        <v>6998</v>
      </c>
      <c r="JM10" t="s">
        <v>301</v>
      </c>
      <c r="JN10" t="s">
        <v>301</v>
      </c>
      <c r="JO10" t="s">
        <v>301</v>
      </c>
      <c r="JP10" t="s">
        <v>301</v>
      </c>
      <c r="JQ10" t="s">
        <v>301</v>
      </c>
      <c r="JR10" t="s">
        <v>350</v>
      </c>
      <c r="JS10" t="s">
        <v>301</v>
      </c>
      <c r="JT10" t="s">
        <v>301</v>
      </c>
      <c r="JU10" t="s">
        <v>312</v>
      </c>
      <c r="JV10" t="s">
        <v>312</v>
      </c>
    </row>
    <row r="11" ht="15" customHeight="1" spans="1:284">
      <c r="A11" t="s">
        <v>328</v>
      </c>
      <c r="B11" t="s">
        <v>329</v>
      </c>
      <c r="C11" t="s">
        <v>467</v>
      </c>
      <c r="D11" t="s">
        <v>285</v>
      </c>
      <c r="E11" t="s">
        <v>435</v>
      </c>
      <c r="F11" t="s">
        <v>436</v>
      </c>
      <c r="G11" t="s">
        <v>288</v>
      </c>
      <c r="H11" t="s">
        <v>437</v>
      </c>
      <c r="I11" t="s">
        <v>290</v>
      </c>
      <c r="J11" t="s">
        <v>291</v>
      </c>
      <c r="L11" t="s">
        <v>292</v>
      </c>
      <c r="M11" t="s">
        <v>293</v>
      </c>
      <c r="N11" t="s">
        <v>294</v>
      </c>
      <c r="O11" t="s">
        <v>437</v>
      </c>
      <c r="R11" t="s">
        <v>437</v>
      </c>
      <c r="T11" t="s">
        <v>437</v>
      </c>
      <c r="U11" t="s">
        <v>295</v>
      </c>
      <c r="V11" t="s">
        <v>468</v>
      </c>
      <c r="W11" t="s">
        <v>337</v>
      </c>
      <c r="X11" t="s">
        <v>469</v>
      </c>
      <c r="Y11" t="s">
        <v>337</v>
      </c>
      <c r="Z11" t="s">
        <v>454</v>
      </c>
      <c r="AA11" t="s">
        <v>441</v>
      </c>
      <c r="AB11" t="s">
        <v>442</v>
      </c>
      <c r="AC11" t="s">
        <v>328</v>
      </c>
      <c r="AE11" t="s">
        <v>299</v>
      </c>
      <c r="AH11" t="s">
        <v>300</v>
      </c>
      <c r="AJ11" t="s">
        <v>301</v>
      </c>
      <c r="AK11" t="s">
        <v>302</v>
      </c>
      <c r="AL11" t="s">
        <v>470</v>
      </c>
      <c r="AM11" t="s">
        <v>471</v>
      </c>
      <c r="AN11" t="s">
        <v>472</v>
      </c>
      <c r="AO11" t="s">
        <v>306</v>
      </c>
      <c r="AP11" t="s">
        <v>307</v>
      </c>
      <c r="AQ11" s="47">
        <v>1</v>
      </c>
      <c r="AS11" s="48">
        <v>9388</v>
      </c>
      <c r="AT11" s="48">
        <v>9388</v>
      </c>
      <c r="AX11" s="47">
        <v>5480</v>
      </c>
      <c r="AY11" s="47">
        <v>5480</v>
      </c>
      <c r="AZ11" t="s">
        <v>308</v>
      </c>
      <c r="BA11" t="s">
        <v>328</v>
      </c>
      <c r="BB11" s="48">
        <v>5480</v>
      </c>
      <c r="BD11" t="s">
        <v>310</v>
      </c>
      <c r="BE11" t="s">
        <v>292</v>
      </c>
      <c r="BG11" s="47">
        <v>1</v>
      </c>
      <c r="BI11" t="s">
        <v>292</v>
      </c>
      <c r="BJ11" s="48">
        <v>41.62761</v>
      </c>
      <c r="BL11" t="s">
        <v>307</v>
      </c>
      <c r="BM11" s="48">
        <v>9388</v>
      </c>
      <c r="BN11" s="48">
        <v>9388</v>
      </c>
      <c r="BP11" t="s">
        <v>301</v>
      </c>
      <c r="BS11" t="s">
        <v>311</v>
      </c>
      <c r="BT11" t="s">
        <v>292</v>
      </c>
      <c r="BU11" t="s">
        <v>301</v>
      </c>
      <c r="BY11" t="s">
        <v>307</v>
      </c>
      <c r="BZ11" s="47">
        <v>1</v>
      </c>
      <c r="CE11" t="s">
        <v>312</v>
      </c>
      <c r="CF11" s="47">
        <v>1</v>
      </c>
      <c r="CG11" s="47">
        <v>1</v>
      </c>
      <c r="CH11" s="47">
        <v>1</v>
      </c>
      <c r="CI11" s="47">
        <v>1</v>
      </c>
      <c r="CJ11" s="47">
        <v>1</v>
      </c>
      <c r="CK11" s="47">
        <v>1</v>
      </c>
      <c r="CP11" s="47">
        <v>1</v>
      </c>
      <c r="CR11" s="47">
        <v>1</v>
      </c>
      <c r="CS11" s="47">
        <v>1</v>
      </c>
      <c r="CV11" s="47">
        <v>1</v>
      </c>
      <c r="CX11" s="47">
        <v>9388</v>
      </c>
      <c r="CY11" s="47">
        <v>9388</v>
      </c>
      <c r="DA11" t="s">
        <v>104</v>
      </c>
      <c r="DC11" t="s">
        <v>298</v>
      </c>
      <c r="DG11" t="s">
        <v>298</v>
      </c>
      <c r="DH11" s="47">
        <v>1</v>
      </c>
      <c r="DM11" s="47">
        <v>1</v>
      </c>
      <c r="DN11" s="47">
        <v>1</v>
      </c>
      <c r="DO11" s="47">
        <v>1</v>
      </c>
      <c r="DP11" s="47">
        <v>1</v>
      </c>
      <c r="DT11" s="47">
        <v>5480</v>
      </c>
      <c r="DZ11" t="s">
        <v>292</v>
      </c>
      <c r="EA11" s="47">
        <v>1</v>
      </c>
      <c r="EB11" s="47">
        <v>1</v>
      </c>
      <c r="EC11" t="s">
        <v>307</v>
      </c>
      <c r="ED11" s="47">
        <v>1</v>
      </c>
      <c r="EF11" s="47">
        <v>1</v>
      </c>
      <c r="EG11" s="47">
        <v>1</v>
      </c>
      <c r="EP11" s="47">
        <v>1</v>
      </c>
      <c r="EQ11" s="47">
        <v>1</v>
      </c>
      <c r="ES11" t="s">
        <v>473</v>
      </c>
      <c r="EU11" t="s">
        <v>447</v>
      </c>
      <c r="EV11" t="s">
        <v>41</v>
      </c>
      <c r="EW11" t="s">
        <v>315</v>
      </c>
      <c r="FC11" t="s">
        <v>301</v>
      </c>
      <c r="FY11" t="s">
        <v>328</v>
      </c>
      <c r="FZ11" t="s">
        <v>448</v>
      </c>
      <c r="GC11" t="s">
        <v>414</v>
      </c>
      <c r="GJ11" t="s">
        <v>319</v>
      </c>
      <c r="GL11" t="s">
        <v>320</v>
      </c>
      <c r="GO11" t="s">
        <v>321</v>
      </c>
      <c r="GQ11" t="s">
        <v>301</v>
      </c>
      <c r="GR11" t="s">
        <v>301</v>
      </c>
      <c r="GU11" t="s">
        <v>301</v>
      </c>
      <c r="GW11" t="s">
        <v>449</v>
      </c>
      <c r="HB11" t="s">
        <v>322</v>
      </c>
      <c r="HD11" t="s">
        <v>301</v>
      </c>
      <c r="HF11" t="s">
        <v>450</v>
      </c>
      <c r="HG11" t="s">
        <v>301</v>
      </c>
      <c r="HH11" t="s">
        <v>301</v>
      </c>
      <c r="HL11" t="s">
        <v>301</v>
      </c>
      <c r="HM11" s="49">
        <v>0</v>
      </c>
      <c r="HN11" s="49">
        <v>0</v>
      </c>
      <c r="HP11" t="s">
        <v>474</v>
      </c>
      <c r="HQ11" s="47">
        <v>0</v>
      </c>
      <c r="HR11" s="47">
        <v>9388</v>
      </c>
      <c r="HS11" t="s">
        <v>301</v>
      </c>
      <c r="HV11" t="s">
        <v>301</v>
      </c>
      <c r="HW11" t="s">
        <v>295</v>
      </c>
      <c r="HX11" t="s">
        <v>306</v>
      </c>
      <c r="HY11" t="s">
        <v>301</v>
      </c>
      <c r="HZ11" t="s">
        <v>301</v>
      </c>
      <c r="IG11" t="s">
        <v>325</v>
      </c>
      <c r="IO11" s="47">
        <v>1</v>
      </c>
      <c r="IP11" t="s">
        <v>301</v>
      </c>
      <c r="IQ11" t="s">
        <v>301</v>
      </c>
      <c r="IR11" t="s">
        <v>301</v>
      </c>
      <c r="IZ11" t="s">
        <v>301</v>
      </c>
      <c r="JA11" t="s">
        <v>301</v>
      </c>
      <c r="JB11" s="47">
        <v>8998</v>
      </c>
      <c r="JM11" t="s">
        <v>301</v>
      </c>
      <c r="JN11" t="s">
        <v>301</v>
      </c>
      <c r="JO11" t="s">
        <v>301</v>
      </c>
      <c r="JP11" t="s">
        <v>301</v>
      </c>
      <c r="JQ11" t="s">
        <v>301</v>
      </c>
      <c r="JR11" t="s">
        <v>350</v>
      </c>
      <c r="JS11" t="s">
        <v>301</v>
      </c>
      <c r="JT11" t="s">
        <v>301</v>
      </c>
      <c r="JU11" t="s">
        <v>312</v>
      </c>
      <c r="JV11" t="s">
        <v>312</v>
      </c>
    </row>
    <row r="12" ht="15" customHeight="1" spans="1:284">
      <c r="A12" t="s">
        <v>328</v>
      </c>
      <c r="B12" t="s">
        <v>329</v>
      </c>
      <c r="C12" t="s">
        <v>475</v>
      </c>
      <c r="D12" t="s">
        <v>285</v>
      </c>
      <c r="E12" t="s">
        <v>476</v>
      </c>
      <c r="F12" t="s">
        <v>477</v>
      </c>
      <c r="G12" t="s">
        <v>288</v>
      </c>
      <c r="H12" t="s">
        <v>478</v>
      </c>
      <c r="I12" t="s">
        <v>290</v>
      </c>
      <c r="J12" t="s">
        <v>291</v>
      </c>
      <c r="L12" t="s">
        <v>292</v>
      </c>
      <c r="M12" t="s">
        <v>293</v>
      </c>
      <c r="O12" t="s">
        <v>478</v>
      </c>
      <c r="R12" t="s">
        <v>478</v>
      </c>
      <c r="T12" t="s">
        <v>478</v>
      </c>
      <c r="U12" t="s">
        <v>479</v>
      </c>
      <c r="V12" t="s">
        <v>480</v>
      </c>
      <c r="W12" t="s">
        <v>481</v>
      </c>
      <c r="X12" t="s">
        <v>482</v>
      </c>
      <c r="Y12" t="s">
        <v>479</v>
      </c>
      <c r="Z12" t="s">
        <v>483</v>
      </c>
      <c r="AA12" t="s">
        <v>441</v>
      </c>
      <c r="AB12" t="s">
        <v>442</v>
      </c>
      <c r="AC12" t="s">
        <v>328</v>
      </c>
      <c r="AE12" t="s">
        <v>299</v>
      </c>
      <c r="AH12" t="s">
        <v>300</v>
      </c>
      <c r="AJ12" t="s">
        <v>301</v>
      </c>
      <c r="AK12" t="s">
        <v>302</v>
      </c>
      <c r="AL12" t="s">
        <v>484</v>
      </c>
      <c r="AM12" t="s">
        <v>485</v>
      </c>
      <c r="AN12" t="s">
        <v>486</v>
      </c>
      <c r="AO12" t="s">
        <v>306</v>
      </c>
      <c r="AP12" t="s">
        <v>307</v>
      </c>
      <c r="AQ12" s="47">
        <v>1</v>
      </c>
      <c r="AS12" s="48">
        <v>4098</v>
      </c>
      <c r="AT12" s="48">
        <v>4098</v>
      </c>
      <c r="AX12" s="47">
        <v>3479</v>
      </c>
      <c r="AY12" s="47">
        <v>3479</v>
      </c>
      <c r="AZ12" t="s">
        <v>487</v>
      </c>
      <c r="BA12" t="s">
        <v>328</v>
      </c>
      <c r="BB12" s="48">
        <v>3479</v>
      </c>
      <c r="BD12" t="s">
        <v>310</v>
      </c>
      <c r="BE12" t="s">
        <v>292</v>
      </c>
      <c r="BG12" s="47">
        <v>1</v>
      </c>
      <c r="BI12" t="s">
        <v>292</v>
      </c>
      <c r="BJ12" s="48">
        <v>15.104929</v>
      </c>
      <c r="BL12" t="s">
        <v>307</v>
      </c>
      <c r="BM12" s="48">
        <v>4098</v>
      </c>
      <c r="BN12" s="48">
        <v>4098</v>
      </c>
      <c r="BP12" t="s">
        <v>301</v>
      </c>
      <c r="BS12" t="s">
        <v>311</v>
      </c>
      <c r="BT12" t="s">
        <v>292</v>
      </c>
      <c r="BU12" t="s">
        <v>301</v>
      </c>
      <c r="BY12" t="s">
        <v>307</v>
      </c>
      <c r="BZ12" s="47">
        <v>1</v>
      </c>
      <c r="CE12" t="s">
        <v>312</v>
      </c>
      <c r="CF12" s="47">
        <v>1</v>
      </c>
      <c r="CG12" s="47">
        <v>1</v>
      </c>
      <c r="CH12" s="47">
        <v>1</v>
      </c>
      <c r="CI12" s="47">
        <v>1</v>
      </c>
      <c r="CJ12" s="47">
        <v>1</v>
      </c>
      <c r="CK12" s="47">
        <v>1</v>
      </c>
      <c r="CP12" s="47">
        <v>1</v>
      </c>
      <c r="CV12" s="47">
        <v>1</v>
      </c>
      <c r="CX12" s="47">
        <v>4098</v>
      </c>
      <c r="CY12" s="47">
        <v>4098</v>
      </c>
      <c r="DA12" t="s">
        <v>104</v>
      </c>
      <c r="DC12" t="s">
        <v>298</v>
      </c>
      <c r="DG12" t="s">
        <v>298</v>
      </c>
      <c r="DH12" s="47">
        <v>1</v>
      </c>
      <c r="DM12" s="47">
        <v>1</v>
      </c>
      <c r="DN12" s="47">
        <v>1</v>
      </c>
      <c r="DO12" s="47">
        <v>1</v>
      </c>
      <c r="DP12" s="47">
        <v>1</v>
      </c>
      <c r="DT12" s="47">
        <v>3479</v>
      </c>
      <c r="DZ12" t="s">
        <v>292</v>
      </c>
      <c r="EA12" s="47">
        <v>1</v>
      </c>
      <c r="EB12" s="47">
        <v>1</v>
      </c>
      <c r="EC12" t="s">
        <v>307</v>
      </c>
      <c r="ED12" s="47">
        <v>1</v>
      </c>
      <c r="EF12" s="47">
        <v>1</v>
      </c>
      <c r="EG12" s="47">
        <v>1</v>
      </c>
      <c r="EP12" s="47">
        <v>1</v>
      </c>
      <c r="EQ12" s="47">
        <v>1</v>
      </c>
      <c r="ES12" t="s">
        <v>488</v>
      </c>
      <c r="EU12" t="s">
        <v>489</v>
      </c>
      <c r="EV12" t="s">
        <v>41</v>
      </c>
      <c r="EW12" t="s">
        <v>315</v>
      </c>
      <c r="FC12" t="s">
        <v>301</v>
      </c>
      <c r="FY12" t="s">
        <v>328</v>
      </c>
      <c r="FZ12" t="s">
        <v>490</v>
      </c>
      <c r="GC12" t="s">
        <v>491</v>
      </c>
      <c r="GJ12" t="s">
        <v>492</v>
      </c>
      <c r="GL12" t="s">
        <v>320</v>
      </c>
      <c r="GO12" t="s">
        <v>321</v>
      </c>
      <c r="GQ12" t="s">
        <v>301</v>
      </c>
      <c r="GR12" t="s">
        <v>312</v>
      </c>
      <c r="GU12" t="s">
        <v>301</v>
      </c>
      <c r="GW12" t="s">
        <v>493</v>
      </c>
      <c r="GZ12" s="47">
        <v>1</v>
      </c>
      <c r="HB12" t="s">
        <v>322</v>
      </c>
      <c r="HD12" t="s">
        <v>301</v>
      </c>
      <c r="HF12" t="s">
        <v>381</v>
      </c>
      <c r="HG12" t="s">
        <v>301</v>
      </c>
      <c r="HH12" t="s">
        <v>301</v>
      </c>
      <c r="HL12" t="s">
        <v>301</v>
      </c>
      <c r="HM12" s="49">
        <v>0</v>
      </c>
      <c r="HN12" s="49">
        <v>0</v>
      </c>
      <c r="HP12" t="s">
        <v>349</v>
      </c>
      <c r="HQ12" s="47">
        <v>0</v>
      </c>
      <c r="HR12" s="47">
        <v>4098</v>
      </c>
      <c r="HS12" t="s">
        <v>301</v>
      </c>
      <c r="HV12" t="s">
        <v>301</v>
      </c>
      <c r="HW12" t="s">
        <v>479</v>
      </c>
      <c r="HX12" t="s">
        <v>306</v>
      </c>
      <c r="HY12" t="s">
        <v>301</v>
      </c>
      <c r="HZ12" t="s">
        <v>301</v>
      </c>
      <c r="IG12" t="s">
        <v>325</v>
      </c>
      <c r="IH12" t="s">
        <v>494</v>
      </c>
      <c r="II12" t="s">
        <v>291</v>
      </c>
      <c r="IP12" t="s">
        <v>301</v>
      </c>
      <c r="IQ12" t="s">
        <v>312</v>
      </c>
      <c r="IR12" t="s">
        <v>301</v>
      </c>
      <c r="IZ12" t="s">
        <v>301</v>
      </c>
      <c r="JA12" t="s">
        <v>301</v>
      </c>
      <c r="JB12" s="47">
        <v>3638</v>
      </c>
      <c r="JM12" t="s">
        <v>312</v>
      </c>
      <c r="JN12" t="s">
        <v>301</v>
      </c>
      <c r="JO12" t="s">
        <v>301</v>
      </c>
      <c r="JP12" t="s">
        <v>301</v>
      </c>
      <c r="JQ12" t="s">
        <v>301</v>
      </c>
      <c r="JS12" t="s">
        <v>301</v>
      </c>
      <c r="JT12" t="s">
        <v>301</v>
      </c>
      <c r="JU12" t="s">
        <v>312</v>
      </c>
      <c r="JV12" t="s">
        <v>312</v>
      </c>
      <c r="JW12" t="s">
        <v>312</v>
      </c>
      <c r="JX12" s="47">
        <v>200</v>
      </c>
    </row>
    <row r="13" ht="15" customHeight="1" spans="1:284">
      <c r="A13" t="s">
        <v>328</v>
      </c>
      <c r="B13" t="s">
        <v>397</v>
      </c>
      <c r="C13" t="s">
        <v>495</v>
      </c>
      <c r="D13" t="s">
        <v>285</v>
      </c>
      <c r="E13" t="s">
        <v>496</v>
      </c>
      <c r="F13" t="s">
        <v>497</v>
      </c>
      <c r="G13" t="s">
        <v>288</v>
      </c>
      <c r="H13" t="s">
        <v>498</v>
      </c>
      <c r="I13" t="s">
        <v>290</v>
      </c>
      <c r="J13" t="s">
        <v>355</v>
      </c>
      <c r="L13" t="s">
        <v>292</v>
      </c>
      <c r="M13" t="s">
        <v>356</v>
      </c>
      <c r="N13" t="s">
        <v>357</v>
      </c>
      <c r="O13" t="s">
        <v>498</v>
      </c>
      <c r="R13" t="s">
        <v>498</v>
      </c>
      <c r="T13" t="s">
        <v>498</v>
      </c>
      <c r="U13" t="s">
        <v>499</v>
      </c>
      <c r="V13" t="s">
        <v>500</v>
      </c>
      <c r="W13" t="s">
        <v>499</v>
      </c>
      <c r="X13" t="s">
        <v>500</v>
      </c>
      <c r="Y13" t="s">
        <v>499</v>
      </c>
      <c r="Z13" t="s">
        <v>501</v>
      </c>
      <c r="AA13" t="s">
        <v>298</v>
      </c>
      <c r="AE13" t="s">
        <v>299</v>
      </c>
      <c r="AH13" t="s">
        <v>300</v>
      </c>
      <c r="AJ13" t="s">
        <v>301</v>
      </c>
      <c r="AK13" t="s">
        <v>302</v>
      </c>
      <c r="AL13" t="s">
        <v>502</v>
      </c>
      <c r="AM13" t="s">
        <v>503</v>
      </c>
      <c r="AN13" t="s">
        <v>504</v>
      </c>
      <c r="AO13" t="s">
        <v>306</v>
      </c>
      <c r="AP13" t="s">
        <v>307</v>
      </c>
      <c r="AQ13" s="47">
        <v>3</v>
      </c>
      <c r="AS13" s="48">
        <v>1887</v>
      </c>
      <c r="AT13" s="48">
        <v>1887</v>
      </c>
      <c r="AX13" s="47">
        <v>5661</v>
      </c>
      <c r="AY13" s="47">
        <v>5661</v>
      </c>
      <c r="AZ13" t="s">
        <v>505</v>
      </c>
      <c r="BA13" t="s">
        <v>506</v>
      </c>
      <c r="BB13" s="48">
        <v>1887</v>
      </c>
      <c r="BD13" t="s">
        <v>310</v>
      </c>
      <c r="BE13" t="s">
        <v>292</v>
      </c>
      <c r="BG13" s="47">
        <v>1</v>
      </c>
      <c r="BI13" t="s">
        <v>292</v>
      </c>
      <c r="BL13" t="s">
        <v>307</v>
      </c>
      <c r="BM13" s="48">
        <v>1887</v>
      </c>
      <c r="BN13" s="48">
        <v>1887</v>
      </c>
      <c r="BP13" t="s">
        <v>301</v>
      </c>
      <c r="BS13" t="s">
        <v>311</v>
      </c>
      <c r="BT13" t="s">
        <v>292</v>
      </c>
      <c r="BU13" t="s">
        <v>301</v>
      </c>
      <c r="BY13" t="s">
        <v>307</v>
      </c>
      <c r="BZ13" s="47">
        <v>3</v>
      </c>
      <c r="CE13" t="s">
        <v>312</v>
      </c>
      <c r="CF13" s="47">
        <v>3</v>
      </c>
      <c r="CG13" s="47">
        <v>3</v>
      </c>
      <c r="CH13" s="47">
        <v>3</v>
      </c>
      <c r="CI13" s="47">
        <v>3</v>
      </c>
      <c r="CK13" s="47">
        <v>3</v>
      </c>
      <c r="CR13" s="47">
        <v>3</v>
      </c>
      <c r="CS13" s="47">
        <v>3</v>
      </c>
      <c r="CX13" s="47">
        <v>5661</v>
      </c>
      <c r="CY13" s="47">
        <v>5661</v>
      </c>
      <c r="CZ13" s="47">
        <v>3</v>
      </c>
      <c r="DA13" t="s">
        <v>313</v>
      </c>
      <c r="DC13" t="s">
        <v>298</v>
      </c>
      <c r="DG13" t="s">
        <v>298</v>
      </c>
      <c r="DO13" s="47">
        <v>3</v>
      </c>
      <c r="DS13" s="47">
        <v>3</v>
      </c>
      <c r="DZ13" t="s">
        <v>292</v>
      </c>
      <c r="EA13" s="47">
        <v>3</v>
      </c>
      <c r="EB13" s="47">
        <v>3</v>
      </c>
      <c r="EC13" t="s">
        <v>307</v>
      </c>
      <c r="ED13" s="47">
        <v>3</v>
      </c>
      <c r="ES13" t="s">
        <v>507</v>
      </c>
      <c r="EV13" t="s">
        <v>41</v>
      </c>
      <c r="EW13" t="s">
        <v>315</v>
      </c>
      <c r="FC13" t="s">
        <v>301</v>
      </c>
      <c r="FO13" t="s">
        <v>508</v>
      </c>
      <c r="FY13" t="s">
        <v>328</v>
      </c>
      <c r="FZ13" t="s">
        <v>509</v>
      </c>
      <c r="GJ13" t="s">
        <v>319</v>
      </c>
      <c r="GL13" t="s">
        <v>320</v>
      </c>
      <c r="GO13" t="s">
        <v>321</v>
      </c>
      <c r="GQ13" t="s">
        <v>301</v>
      </c>
      <c r="GR13" t="s">
        <v>301</v>
      </c>
      <c r="GU13" t="s">
        <v>301</v>
      </c>
      <c r="HB13" t="s">
        <v>510</v>
      </c>
      <c r="HD13" t="s">
        <v>301</v>
      </c>
      <c r="HG13" t="s">
        <v>301</v>
      </c>
      <c r="HH13" t="s">
        <v>301</v>
      </c>
      <c r="HL13" t="s">
        <v>301</v>
      </c>
      <c r="HM13" s="49">
        <v>0</v>
      </c>
      <c r="HN13" s="49">
        <v>0</v>
      </c>
      <c r="HP13" t="s">
        <v>349</v>
      </c>
      <c r="HQ13" s="47">
        <v>0</v>
      </c>
      <c r="HR13" s="47">
        <v>5661</v>
      </c>
      <c r="HS13" t="s">
        <v>301</v>
      </c>
      <c r="HV13" t="s">
        <v>301</v>
      </c>
      <c r="HW13" t="s">
        <v>499</v>
      </c>
      <c r="HX13" t="s">
        <v>306</v>
      </c>
      <c r="HY13" t="s">
        <v>301</v>
      </c>
      <c r="HZ13" t="s">
        <v>301</v>
      </c>
      <c r="IG13" t="s">
        <v>325</v>
      </c>
      <c r="IO13" s="47">
        <v>3</v>
      </c>
      <c r="IP13" t="s">
        <v>301</v>
      </c>
      <c r="IQ13" t="s">
        <v>312</v>
      </c>
      <c r="IR13" t="s">
        <v>301</v>
      </c>
      <c r="IZ13" t="s">
        <v>301</v>
      </c>
      <c r="JA13" t="s">
        <v>301</v>
      </c>
      <c r="JB13" s="47">
        <v>1988</v>
      </c>
      <c r="JM13" t="s">
        <v>301</v>
      </c>
      <c r="JN13" t="s">
        <v>301</v>
      </c>
      <c r="JO13" t="s">
        <v>301</v>
      </c>
      <c r="JP13" t="s">
        <v>301</v>
      </c>
      <c r="JQ13" t="s">
        <v>301</v>
      </c>
      <c r="JS13" t="s">
        <v>301</v>
      </c>
      <c r="JT13" t="s">
        <v>301</v>
      </c>
      <c r="JU13" t="s">
        <v>312</v>
      </c>
      <c r="JV13" t="s">
        <v>312</v>
      </c>
    </row>
    <row r="14" ht="15" customHeight="1" spans="1:284">
      <c r="AK14" t="s">
        <v>302</v>
      </c>
      <c r="AL14" t="s">
        <v>511</v>
      </c>
      <c r="AM14" t="s">
        <v>512</v>
      </c>
      <c r="AN14" t="s">
        <v>513</v>
      </c>
      <c r="AO14" t="s">
        <v>306</v>
      </c>
      <c r="AP14" t="s">
        <v>307</v>
      </c>
      <c r="AQ14" s="47">
        <v>2</v>
      </c>
      <c r="AS14" s="48">
        <v>790</v>
      </c>
      <c r="AT14" s="48">
        <v>790</v>
      </c>
      <c r="AX14" s="47">
        <v>1580</v>
      </c>
      <c r="AY14" s="47">
        <v>1580</v>
      </c>
      <c r="AZ14" t="s">
        <v>505</v>
      </c>
      <c r="BA14" t="s">
        <v>328</v>
      </c>
      <c r="BB14" s="48">
        <v>790</v>
      </c>
      <c r="BD14" t="s">
        <v>310</v>
      </c>
      <c r="BE14" t="s">
        <v>292</v>
      </c>
      <c r="BG14" s="47">
        <v>1</v>
      </c>
      <c r="BI14" t="s">
        <v>292</v>
      </c>
      <c r="BL14" t="s">
        <v>307</v>
      </c>
      <c r="BM14" s="48">
        <v>790</v>
      </c>
      <c r="BN14" s="48">
        <v>790</v>
      </c>
      <c r="BP14" t="s">
        <v>301</v>
      </c>
      <c r="BS14" t="s">
        <v>311</v>
      </c>
      <c r="BT14" t="s">
        <v>292</v>
      </c>
      <c r="BU14" t="s">
        <v>301</v>
      </c>
      <c r="BY14" t="s">
        <v>307</v>
      </c>
      <c r="BZ14" s="47">
        <v>2</v>
      </c>
      <c r="CE14" t="s">
        <v>312</v>
      </c>
      <c r="CF14" s="47">
        <v>2</v>
      </c>
      <c r="CG14" s="47">
        <v>2</v>
      </c>
      <c r="CH14" s="47">
        <v>2</v>
      </c>
      <c r="CI14" s="47">
        <v>2</v>
      </c>
      <c r="CK14" s="47">
        <v>2</v>
      </c>
      <c r="CR14" s="47">
        <v>2</v>
      </c>
      <c r="CS14" s="47">
        <v>2</v>
      </c>
      <c r="CX14" s="47">
        <v>1580</v>
      </c>
      <c r="CY14" s="47">
        <v>1580</v>
      </c>
      <c r="CZ14" s="47">
        <v>2</v>
      </c>
      <c r="DA14" t="s">
        <v>313</v>
      </c>
      <c r="DC14" t="s">
        <v>298</v>
      </c>
      <c r="DG14" t="s">
        <v>298</v>
      </c>
      <c r="DO14" s="47">
        <v>2</v>
      </c>
      <c r="DS14" s="47">
        <v>2</v>
      </c>
      <c r="DZ14" t="s">
        <v>292</v>
      </c>
      <c r="EA14" s="47">
        <v>2</v>
      </c>
      <c r="EB14" s="47">
        <v>2</v>
      </c>
      <c r="EC14" t="s">
        <v>307</v>
      </c>
      <c r="ED14" s="47">
        <v>2</v>
      </c>
      <c r="ES14" t="s">
        <v>514</v>
      </c>
      <c r="EV14" t="s">
        <v>41</v>
      </c>
      <c r="FC14" t="s">
        <v>301</v>
      </c>
      <c r="GU14" t="s">
        <v>312</v>
      </c>
      <c r="HD14" t="s">
        <v>301</v>
      </c>
      <c r="HG14" t="s">
        <v>301</v>
      </c>
      <c r="HH14" t="s">
        <v>301</v>
      </c>
      <c r="HM14" s="49">
        <v>0</v>
      </c>
      <c r="HN14" s="49">
        <v>0</v>
      </c>
      <c r="HP14" t="s">
        <v>349</v>
      </c>
      <c r="HQ14" s="47">
        <v>0</v>
      </c>
      <c r="HR14" s="47">
        <v>1580</v>
      </c>
      <c r="HS14" t="s">
        <v>301</v>
      </c>
      <c r="IO14" s="47">
        <v>2</v>
      </c>
      <c r="IP14" t="s">
        <v>301</v>
      </c>
      <c r="IQ14" t="s">
        <v>312</v>
      </c>
      <c r="JB14" s="47">
        <v>898</v>
      </c>
      <c r="JU14" t="s">
        <v>312</v>
      </c>
      <c r="JV14" t="s">
        <v>312</v>
      </c>
    </row>
    <row r="15" ht="15" customHeight="1" spans="1:284">
      <c r="A15" t="s">
        <v>328</v>
      </c>
      <c r="B15" t="s">
        <v>329</v>
      </c>
      <c r="C15" t="s">
        <v>515</v>
      </c>
      <c r="D15" t="s">
        <v>285</v>
      </c>
      <c r="E15" t="s">
        <v>516</v>
      </c>
      <c r="F15" t="s">
        <v>517</v>
      </c>
      <c r="G15" t="s">
        <v>288</v>
      </c>
      <c r="H15" t="s">
        <v>518</v>
      </c>
      <c r="I15" t="s">
        <v>290</v>
      </c>
      <c r="J15" t="s">
        <v>291</v>
      </c>
      <c r="L15" t="s">
        <v>292</v>
      </c>
      <c r="M15" t="s">
        <v>293</v>
      </c>
      <c r="O15" t="s">
        <v>518</v>
      </c>
      <c r="R15" t="s">
        <v>518</v>
      </c>
      <c r="T15" t="s">
        <v>518</v>
      </c>
      <c r="U15" t="s">
        <v>295</v>
      </c>
      <c r="V15" t="s">
        <v>519</v>
      </c>
      <c r="W15" t="s">
        <v>337</v>
      </c>
      <c r="X15" t="s">
        <v>519</v>
      </c>
      <c r="Y15" t="s">
        <v>337</v>
      </c>
      <c r="Z15" t="s">
        <v>520</v>
      </c>
      <c r="AA15" t="s">
        <v>441</v>
      </c>
      <c r="AB15" t="s">
        <v>442</v>
      </c>
      <c r="AC15" t="s">
        <v>328</v>
      </c>
      <c r="AE15" t="s">
        <v>299</v>
      </c>
      <c r="AH15" t="s">
        <v>300</v>
      </c>
      <c r="AJ15" t="s">
        <v>301</v>
      </c>
      <c r="AK15" t="s">
        <v>521</v>
      </c>
      <c r="AL15" t="s">
        <v>522</v>
      </c>
      <c r="AM15" t="s">
        <v>522</v>
      </c>
      <c r="AN15" t="s">
        <v>523</v>
      </c>
      <c r="AO15" t="s">
        <v>521</v>
      </c>
      <c r="AP15" t="s">
        <v>524</v>
      </c>
      <c r="AQ15" s="51">
        <v>1</v>
      </c>
      <c r="AS15" s="48">
        <v>99999</v>
      </c>
      <c r="AT15" s="48">
        <v>99999</v>
      </c>
      <c r="AX15" s="47">
        <v>854</v>
      </c>
      <c r="AY15" s="47">
        <v>854</v>
      </c>
      <c r="AZ15" t="s">
        <v>430</v>
      </c>
      <c r="BA15" t="s">
        <v>328</v>
      </c>
      <c r="BB15" s="48">
        <v>854</v>
      </c>
      <c r="BD15" t="s">
        <v>310</v>
      </c>
      <c r="BE15" t="s">
        <v>292</v>
      </c>
      <c r="BG15" s="47">
        <v>1</v>
      </c>
      <c r="BI15" t="s">
        <v>292</v>
      </c>
      <c r="BJ15" s="48">
        <v>99.145991</v>
      </c>
      <c r="BL15" t="s">
        <v>524</v>
      </c>
      <c r="BM15" s="48">
        <v>99999</v>
      </c>
      <c r="BN15" s="48">
        <v>99999</v>
      </c>
      <c r="BP15" t="s">
        <v>301</v>
      </c>
      <c r="BS15" t="s">
        <v>311</v>
      </c>
      <c r="BT15" t="s">
        <v>292</v>
      </c>
      <c r="BU15" t="s">
        <v>301</v>
      </c>
      <c r="BY15" t="s">
        <v>524</v>
      </c>
      <c r="BZ15" s="51">
        <v>1</v>
      </c>
      <c r="CE15" t="s">
        <v>312</v>
      </c>
      <c r="CF15" s="51">
        <v>1</v>
      </c>
      <c r="CG15" s="51">
        <v>1</v>
      </c>
      <c r="CH15" s="51">
        <v>1</v>
      </c>
      <c r="CI15" s="51">
        <v>1</v>
      </c>
      <c r="CJ15" s="51">
        <v>1</v>
      </c>
      <c r="CK15" s="51">
        <v>1</v>
      </c>
      <c r="CP15" s="51">
        <v>1</v>
      </c>
      <c r="CV15" s="51">
        <v>1</v>
      </c>
      <c r="CX15" s="47">
        <v>99999</v>
      </c>
      <c r="CY15" s="47">
        <v>99999</v>
      </c>
      <c r="DA15" t="s">
        <v>104</v>
      </c>
      <c r="DC15" t="s">
        <v>298</v>
      </c>
      <c r="DG15" t="s">
        <v>298</v>
      </c>
      <c r="DH15" s="51">
        <v>1</v>
      </c>
      <c r="DM15" s="51">
        <v>1</v>
      </c>
      <c r="DN15" s="51">
        <v>1</v>
      </c>
      <c r="DO15" s="51">
        <v>1</v>
      </c>
      <c r="DP15" s="51">
        <v>1</v>
      </c>
      <c r="DT15" s="47">
        <v>854</v>
      </c>
      <c r="DZ15" t="s">
        <v>292</v>
      </c>
      <c r="EA15" s="51">
        <v>1</v>
      </c>
      <c r="EB15" s="51">
        <v>1</v>
      </c>
      <c r="EC15" t="s">
        <v>524</v>
      </c>
      <c r="ED15" s="51">
        <v>1</v>
      </c>
      <c r="EF15" s="51">
        <v>1</v>
      </c>
      <c r="EG15" s="51">
        <v>1</v>
      </c>
      <c r="EP15" s="51">
        <v>1</v>
      </c>
      <c r="EQ15" s="51">
        <v>1</v>
      </c>
      <c r="ES15" t="s">
        <v>525</v>
      </c>
      <c r="EV15" t="s">
        <v>41</v>
      </c>
      <c r="EW15" t="s">
        <v>315</v>
      </c>
      <c r="FC15" t="s">
        <v>301</v>
      </c>
      <c r="FY15" t="s">
        <v>328</v>
      </c>
      <c r="FZ15" t="s">
        <v>526</v>
      </c>
      <c r="GC15" t="s">
        <v>527</v>
      </c>
      <c r="GJ15" t="s">
        <v>319</v>
      </c>
      <c r="GL15" t="s">
        <v>320</v>
      </c>
      <c r="GO15" t="s">
        <v>321</v>
      </c>
      <c r="GQ15" t="s">
        <v>301</v>
      </c>
      <c r="GR15" t="s">
        <v>312</v>
      </c>
      <c r="GU15" t="s">
        <v>301</v>
      </c>
      <c r="HB15" t="s">
        <v>419</v>
      </c>
      <c r="HD15" t="s">
        <v>301</v>
      </c>
      <c r="HF15" t="s">
        <v>381</v>
      </c>
      <c r="HG15" t="s">
        <v>301</v>
      </c>
      <c r="HH15" t="s">
        <v>301</v>
      </c>
      <c r="HL15" t="s">
        <v>301</v>
      </c>
      <c r="HM15" s="49">
        <v>0</v>
      </c>
      <c r="HN15" s="49">
        <v>0</v>
      </c>
      <c r="HP15" t="s">
        <v>528</v>
      </c>
      <c r="HQ15" s="51">
        <v>0</v>
      </c>
      <c r="HR15" s="47">
        <v>99999</v>
      </c>
      <c r="HS15" t="s">
        <v>301</v>
      </c>
      <c r="HV15" t="s">
        <v>301</v>
      </c>
      <c r="HW15" t="s">
        <v>295</v>
      </c>
      <c r="HX15" t="s">
        <v>306</v>
      </c>
      <c r="HY15" t="s">
        <v>301</v>
      </c>
      <c r="HZ15" t="s">
        <v>301</v>
      </c>
      <c r="IG15" t="s">
        <v>325</v>
      </c>
      <c r="IH15" t="s">
        <v>529</v>
      </c>
      <c r="II15" t="s">
        <v>291</v>
      </c>
      <c r="IP15" t="s">
        <v>301</v>
      </c>
      <c r="IQ15" t="s">
        <v>301</v>
      </c>
      <c r="IR15" t="s">
        <v>301</v>
      </c>
      <c r="IZ15" t="s">
        <v>301</v>
      </c>
      <c r="JA15" t="s">
        <v>301</v>
      </c>
      <c r="JM15" t="s">
        <v>312</v>
      </c>
      <c r="JN15" t="s">
        <v>301</v>
      </c>
      <c r="JO15" t="s">
        <v>301</v>
      </c>
      <c r="JP15" t="s">
        <v>301</v>
      </c>
      <c r="JQ15" t="s">
        <v>301</v>
      </c>
      <c r="JR15" t="s">
        <v>350</v>
      </c>
      <c r="JS15" t="s">
        <v>301</v>
      </c>
      <c r="JT15" t="s">
        <v>301</v>
      </c>
      <c r="JU15" t="s">
        <v>312</v>
      </c>
      <c r="JV15" t="s">
        <v>312</v>
      </c>
    </row>
    <row r="16" ht="15" customHeight="1" spans="1:284">
      <c r="A16" t="s">
        <v>328</v>
      </c>
      <c r="B16" t="s">
        <v>329</v>
      </c>
      <c r="C16" t="s">
        <v>530</v>
      </c>
      <c r="D16" t="s">
        <v>285</v>
      </c>
      <c r="E16" t="s">
        <v>516</v>
      </c>
      <c r="F16" t="s">
        <v>517</v>
      </c>
      <c r="G16" t="s">
        <v>288</v>
      </c>
      <c r="H16" t="s">
        <v>518</v>
      </c>
      <c r="I16" t="s">
        <v>290</v>
      </c>
      <c r="J16" t="s">
        <v>291</v>
      </c>
      <c r="L16" t="s">
        <v>292</v>
      </c>
      <c r="M16" t="s">
        <v>293</v>
      </c>
      <c r="O16" t="s">
        <v>518</v>
      </c>
      <c r="R16" t="s">
        <v>518</v>
      </c>
      <c r="T16" t="s">
        <v>518</v>
      </c>
      <c r="U16" t="s">
        <v>295</v>
      </c>
      <c r="V16" t="s">
        <v>531</v>
      </c>
      <c r="W16" t="s">
        <v>337</v>
      </c>
      <c r="X16" t="s">
        <v>532</v>
      </c>
      <c r="Y16" t="s">
        <v>337</v>
      </c>
      <c r="Z16" t="s">
        <v>520</v>
      </c>
      <c r="AA16" t="s">
        <v>441</v>
      </c>
      <c r="AB16" t="s">
        <v>442</v>
      </c>
      <c r="AC16" t="s">
        <v>328</v>
      </c>
      <c r="AE16" t="s">
        <v>299</v>
      </c>
      <c r="AH16" t="s">
        <v>300</v>
      </c>
      <c r="AJ16" t="s">
        <v>301</v>
      </c>
      <c r="AK16" t="s">
        <v>302</v>
      </c>
      <c r="AL16" t="s">
        <v>533</v>
      </c>
      <c r="AM16" t="s">
        <v>534</v>
      </c>
      <c r="AN16" t="s">
        <v>535</v>
      </c>
      <c r="AO16" t="s">
        <v>306</v>
      </c>
      <c r="AP16" t="s">
        <v>307</v>
      </c>
      <c r="AQ16" s="47">
        <v>1</v>
      </c>
      <c r="AS16" s="48">
        <v>3238</v>
      </c>
      <c r="AT16" s="48">
        <v>3238</v>
      </c>
      <c r="AX16" s="47">
        <v>946</v>
      </c>
      <c r="AY16" s="47">
        <v>946</v>
      </c>
      <c r="AZ16" t="s">
        <v>430</v>
      </c>
      <c r="BA16" t="s">
        <v>328</v>
      </c>
      <c r="BB16" s="48">
        <v>946</v>
      </c>
      <c r="BD16" t="s">
        <v>310</v>
      </c>
      <c r="BE16" t="s">
        <v>292</v>
      </c>
      <c r="BG16" s="47">
        <v>1</v>
      </c>
      <c r="BI16" t="s">
        <v>292</v>
      </c>
      <c r="BJ16" s="48">
        <v>70.784435</v>
      </c>
      <c r="BL16" t="s">
        <v>307</v>
      </c>
      <c r="BM16" s="48">
        <v>3238</v>
      </c>
      <c r="BN16" s="48">
        <v>3238</v>
      </c>
      <c r="BP16" t="s">
        <v>301</v>
      </c>
      <c r="BS16" t="s">
        <v>311</v>
      </c>
      <c r="BT16" t="s">
        <v>292</v>
      </c>
      <c r="BU16" t="s">
        <v>301</v>
      </c>
      <c r="BY16" t="s">
        <v>307</v>
      </c>
      <c r="BZ16" s="47">
        <v>1</v>
      </c>
      <c r="CE16" t="s">
        <v>312</v>
      </c>
      <c r="CF16" s="47">
        <v>1</v>
      </c>
      <c r="CG16" s="47">
        <v>1</v>
      </c>
      <c r="CH16" s="47">
        <v>1</v>
      </c>
      <c r="CI16" s="47">
        <v>1</v>
      </c>
      <c r="CJ16" s="47">
        <v>1</v>
      </c>
      <c r="CK16" s="47">
        <v>1</v>
      </c>
      <c r="CP16" s="47">
        <v>1</v>
      </c>
      <c r="CR16" s="47">
        <v>1</v>
      </c>
      <c r="CS16" s="47">
        <v>1</v>
      </c>
      <c r="CV16" s="47">
        <v>1</v>
      </c>
      <c r="CX16" s="47">
        <v>3238</v>
      </c>
      <c r="CY16" s="47">
        <v>3238</v>
      </c>
      <c r="DA16" t="s">
        <v>104</v>
      </c>
      <c r="DC16" t="s">
        <v>298</v>
      </c>
      <c r="DG16" t="s">
        <v>298</v>
      </c>
      <c r="DH16" s="47">
        <v>1</v>
      </c>
      <c r="DM16" s="47">
        <v>1</v>
      </c>
      <c r="DN16" s="47">
        <v>1</v>
      </c>
      <c r="DO16" s="47">
        <v>1</v>
      </c>
      <c r="DP16" s="47">
        <v>1</v>
      </c>
      <c r="DT16" s="47">
        <v>946</v>
      </c>
      <c r="DZ16" t="s">
        <v>292</v>
      </c>
      <c r="EA16" s="47">
        <v>1</v>
      </c>
      <c r="EB16" s="47">
        <v>1</v>
      </c>
      <c r="EC16" t="s">
        <v>307</v>
      </c>
      <c r="ED16" s="47">
        <v>1</v>
      </c>
      <c r="EF16" s="47">
        <v>1</v>
      </c>
      <c r="EG16" s="47">
        <v>1</v>
      </c>
      <c r="EH16" s="47">
        <v>1</v>
      </c>
      <c r="EP16" s="47">
        <v>1</v>
      </c>
      <c r="EQ16" s="47">
        <v>1</v>
      </c>
      <c r="ES16" t="s">
        <v>536</v>
      </c>
      <c r="EU16" t="s">
        <v>537</v>
      </c>
      <c r="EV16" t="s">
        <v>41</v>
      </c>
      <c r="EW16" t="s">
        <v>315</v>
      </c>
      <c r="FC16" t="s">
        <v>301</v>
      </c>
      <c r="FY16" t="s">
        <v>328</v>
      </c>
      <c r="FZ16" t="s">
        <v>526</v>
      </c>
      <c r="GC16" t="s">
        <v>527</v>
      </c>
      <c r="GJ16" t="s">
        <v>319</v>
      </c>
      <c r="GL16" t="s">
        <v>320</v>
      </c>
      <c r="GO16" t="s">
        <v>321</v>
      </c>
      <c r="GQ16" t="s">
        <v>301</v>
      </c>
      <c r="GR16" t="s">
        <v>312</v>
      </c>
      <c r="GU16" t="s">
        <v>301</v>
      </c>
      <c r="GW16" t="s">
        <v>538</v>
      </c>
      <c r="HB16" t="s">
        <v>419</v>
      </c>
      <c r="HD16" t="s">
        <v>301</v>
      </c>
      <c r="HF16" t="s">
        <v>381</v>
      </c>
      <c r="HG16" t="s">
        <v>301</v>
      </c>
      <c r="HH16" t="s">
        <v>301</v>
      </c>
      <c r="HL16" t="s">
        <v>301</v>
      </c>
      <c r="HM16" s="49">
        <v>0</v>
      </c>
      <c r="HN16" s="49">
        <v>0</v>
      </c>
      <c r="HP16" t="s">
        <v>349</v>
      </c>
      <c r="HQ16" s="47">
        <v>0</v>
      </c>
      <c r="HR16" s="47">
        <v>3238</v>
      </c>
      <c r="HS16" t="s">
        <v>301</v>
      </c>
      <c r="HV16" t="s">
        <v>301</v>
      </c>
      <c r="HW16" t="s">
        <v>295</v>
      </c>
      <c r="HX16" t="s">
        <v>306</v>
      </c>
      <c r="HY16" t="s">
        <v>301</v>
      </c>
      <c r="HZ16" t="s">
        <v>301</v>
      </c>
      <c r="IG16" t="s">
        <v>325</v>
      </c>
      <c r="IH16" t="s">
        <v>529</v>
      </c>
      <c r="II16" t="s">
        <v>291</v>
      </c>
      <c r="IN16" s="47">
        <v>1</v>
      </c>
      <c r="IO16" s="47">
        <v>1</v>
      </c>
      <c r="IP16" t="s">
        <v>301</v>
      </c>
      <c r="IQ16" t="s">
        <v>312</v>
      </c>
      <c r="IR16" t="s">
        <v>301</v>
      </c>
      <c r="IX16" t="s">
        <v>539</v>
      </c>
      <c r="IY16" s="50">
        <v>1</v>
      </c>
      <c r="IZ16" t="s">
        <v>301</v>
      </c>
      <c r="JA16" t="s">
        <v>301</v>
      </c>
      <c r="JM16" t="s">
        <v>301</v>
      </c>
      <c r="JN16" t="s">
        <v>301</v>
      </c>
      <c r="JO16" t="s">
        <v>301</v>
      </c>
      <c r="JP16" t="s">
        <v>301</v>
      </c>
      <c r="JQ16" t="s">
        <v>301</v>
      </c>
      <c r="JR16" t="s">
        <v>350</v>
      </c>
      <c r="JS16" t="s">
        <v>301</v>
      </c>
      <c r="JT16" t="s">
        <v>301</v>
      </c>
      <c r="JU16" t="s">
        <v>312</v>
      </c>
      <c r="JV16" t="s">
        <v>312</v>
      </c>
    </row>
    <row r="17" ht="15" customHeight="1" spans="1:283">
      <c r="A17" t="s">
        <v>328</v>
      </c>
      <c r="B17" t="s">
        <v>329</v>
      </c>
      <c r="C17" t="s">
        <v>540</v>
      </c>
      <c r="D17" t="s">
        <v>285</v>
      </c>
      <c r="E17" t="s">
        <v>541</v>
      </c>
      <c r="F17" t="s">
        <v>542</v>
      </c>
      <c r="G17" t="s">
        <v>288</v>
      </c>
      <c r="H17" t="s">
        <v>543</v>
      </c>
      <c r="I17" t="s">
        <v>290</v>
      </c>
      <c r="J17" t="s">
        <v>291</v>
      </c>
      <c r="L17" t="s">
        <v>292</v>
      </c>
      <c r="M17" t="s">
        <v>293</v>
      </c>
      <c r="O17" t="s">
        <v>543</v>
      </c>
      <c r="R17" t="s">
        <v>543</v>
      </c>
      <c r="T17" t="s">
        <v>543</v>
      </c>
      <c r="U17" t="s">
        <v>544</v>
      </c>
      <c r="V17" t="s">
        <v>545</v>
      </c>
      <c r="W17" t="s">
        <v>337</v>
      </c>
      <c r="X17" t="s">
        <v>546</v>
      </c>
      <c r="Y17" t="s">
        <v>337</v>
      </c>
      <c r="Z17" t="s">
        <v>547</v>
      </c>
      <c r="AA17" t="s">
        <v>298</v>
      </c>
      <c r="AE17" t="s">
        <v>299</v>
      </c>
      <c r="AH17" t="s">
        <v>300</v>
      </c>
      <c r="AJ17" t="s">
        <v>301</v>
      </c>
      <c r="AK17" t="s">
        <v>302</v>
      </c>
      <c r="AL17" t="s">
        <v>548</v>
      </c>
      <c r="AM17" t="s">
        <v>549</v>
      </c>
      <c r="AN17" t="s">
        <v>550</v>
      </c>
      <c r="AO17" t="s">
        <v>306</v>
      </c>
      <c r="AP17" t="s">
        <v>551</v>
      </c>
      <c r="AQ17" s="47">
        <v>1</v>
      </c>
      <c r="AS17" s="48">
        <v>4698</v>
      </c>
      <c r="AT17" s="48">
        <v>4698</v>
      </c>
      <c r="AX17" s="47">
        <v>2998</v>
      </c>
      <c r="AY17" s="47">
        <v>2998</v>
      </c>
      <c r="AZ17" t="s">
        <v>552</v>
      </c>
      <c r="BA17" t="s">
        <v>553</v>
      </c>
      <c r="BB17" s="48">
        <v>2998</v>
      </c>
      <c r="BD17" t="s">
        <v>310</v>
      </c>
      <c r="BE17" t="s">
        <v>292</v>
      </c>
      <c r="BG17" s="47">
        <v>1</v>
      </c>
      <c r="BI17" t="s">
        <v>292</v>
      </c>
      <c r="BJ17" s="48">
        <v>36.185611</v>
      </c>
      <c r="BL17" t="s">
        <v>551</v>
      </c>
      <c r="BM17" s="48">
        <v>4698</v>
      </c>
      <c r="BN17" s="48">
        <v>4698</v>
      </c>
      <c r="BP17" t="s">
        <v>301</v>
      </c>
      <c r="BS17" t="s">
        <v>311</v>
      </c>
      <c r="BT17" t="s">
        <v>292</v>
      </c>
      <c r="BU17" t="s">
        <v>301</v>
      </c>
      <c r="BY17" t="s">
        <v>551</v>
      </c>
      <c r="BZ17" s="47">
        <v>1</v>
      </c>
      <c r="CE17" t="s">
        <v>312</v>
      </c>
      <c r="CF17" s="47">
        <v>1</v>
      </c>
      <c r="CG17" s="47">
        <v>1</v>
      </c>
      <c r="CH17" s="47">
        <v>1</v>
      </c>
      <c r="CI17" s="47">
        <v>1</v>
      </c>
      <c r="CK17" s="47">
        <v>1</v>
      </c>
      <c r="CR17" s="47">
        <v>1</v>
      </c>
      <c r="CS17" s="47">
        <v>1</v>
      </c>
      <c r="CX17" s="47">
        <v>4698</v>
      </c>
      <c r="CY17" s="47">
        <v>4698</v>
      </c>
      <c r="CZ17" s="47">
        <v>1</v>
      </c>
      <c r="DA17" t="s">
        <v>313</v>
      </c>
      <c r="DC17" t="s">
        <v>298</v>
      </c>
      <c r="DG17" t="s">
        <v>298</v>
      </c>
      <c r="DO17" s="47">
        <v>1</v>
      </c>
      <c r="DS17" s="47">
        <v>1</v>
      </c>
      <c r="DT17" s="47">
        <v>2998</v>
      </c>
      <c r="DZ17" t="s">
        <v>292</v>
      </c>
      <c r="EA17" s="47">
        <v>1</v>
      </c>
      <c r="EB17" s="47">
        <v>1</v>
      </c>
      <c r="EC17" t="s">
        <v>551</v>
      </c>
      <c r="ED17" s="47">
        <v>1</v>
      </c>
      <c r="ES17" t="s">
        <v>554</v>
      </c>
      <c r="EV17" t="s">
        <v>41</v>
      </c>
      <c r="FC17" t="s">
        <v>301</v>
      </c>
      <c r="FF17" t="s">
        <v>366</v>
      </c>
      <c r="FG17" s="48">
        <v>6500</v>
      </c>
      <c r="FU17" t="s">
        <v>346</v>
      </c>
      <c r="FY17" t="s">
        <v>328</v>
      </c>
      <c r="FZ17" t="s">
        <v>555</v>
      </c>
      <c r="GC17" t="s">
        <v>544</v>
      </c>
      <c r="GD17" t="s">
        <v>556</v>
      </c>
      <c r="GE17" t="s">
        <v>557</v>
      </c>
      <c r="GF17" t="s">
        <v>558</v>
      </c>
      <c r="GH17" t="s">
        <v>374</v>
      </c>
      <c r="GI17" t="s">
        <v>375</v>
      </c>
      <c r="GJ17" t="s">
        <v>319</v>
      </c>
      <c r="GK17" t="s">
        <v>559</v>
      </c>
      <c r="GO17" t="s">
        <v>321</v>
      </c>
      <c r="GQ17" t="s">
        <v>312</v>
      </c>
      <c r="GR17" t="s">
        <v>312</v>
      </c>
      <c r="GS17" t="s">
        <v>377</v>
      </c>
      <c r="GT17" t="s">
        <v>560</v>
      </c>
      <c r="GU17" t="s">
        <v>301</v>
      </c>
      <c r="GX17" s="50">
        <v>6500</v>
      </c>
      <c r="GY17" t="s">
        <v>561</v>
      </c>
      <c r="HB17" t="s">
        <v>562</v>
      </c>
      <c r="HD17" t="s">
        <v>301</v>
      </c>
      <c r="HF17" t="s">
        <v>381</v>
      </c>
      <c r="HG17" t="s">
        <v>301</v>
      </c>
      <c r="HH17" t="s">
        <v>301</v>
      </c>
      <c r="HL17" t="s">
        <v>301</v>
      </c>
      <c r="HM17" s="49">
        <v>0</v>
      </c>
      <c r="HN17" s="49">
        <v>0</v>
      </c>
      <c r="HP17" t="s">
        <v>349</v>
      </c>
      <c r="HQ17" s="47">
        <v>0</v>
      </c>
      <c r="HR17" s="47">
        <v>4698</v>
      </c>
      <c r="HS17" t="s">
        <v>301</v>
      </c>
      <c r="HV17" t="s">
        <v>301</v>
      </c>
      <c r="HW17" t="s">
        <v>544</v>
      </c>
      <c r="HX17" t="s">
        <v>306</v>
      </c>
      <c r="HY17" t="s">
        <v>301</v>
      </c>
      <c r="HZ17" t="s">
        <v>301</v>
      </c>
      <c r="IF17" t="s">
        <v>384</v>
      </c>
      <c r="IG17" t="s">
        <v>325</v>
      </c>
      <c r="IH17" t="s">
        <v>543</v>
      </c>
      <c r="II17" t="s">
        <v>291</v>
      </c>
      <c r="IJ17" t="s">
        <v>563</v>
      </c>
      <c r="IO17" s="47">
        <v>1</v>
      </c>
      <c r="IP17" t="s">
        <v>301</v>
      </c>
      <c r="IQ17" t="s">
        <v>301</v>
      </c>
      <c r="IR17" t="s">
        <v>301</v>
      </c>
      <c r="IX17" t="s">
        <v>564</v>
      </c>
      <c r="IY17" s="50">
        <v>1</v>
      </c>
      <c r="IZ17" t="s">
        <v>301</v>
      </c>
      <c r="JA17" t="s">
        <v>301</v>
      </c>
      <c r="JB17" s="47">
        <v>4598</v>
      </c>
      <c r="JM17" t="s">
        <v>301</v>
      </c>
      <c r="JN17" t="s">
        <v>301</v>
      </c>
      <c r="JO17" t="s">
        <v>301</v>
      </c>
      <c r="JP17" t="s">
        <v>301</v>
      </c>
      <c r="JQ17" t="s">
        <v>301</v>
      </c>
      <c r="JS17" t="s">
        <v>301</v>
      </c>
      <c r="JT17" t="s">
        <v>301</v>
      </c>
      <c r="JU17" t="s">
        <v>312</v>
      </c>
      <c r="JV17" t="s">
        <v>312</v>
      </c>
      <c r="JW17" t="s">
        <v>312</v>
      </c>
    </row>
    <row r="18" ht="15" customHeight="1" spans="1:283">
      <c r="A18" t="s">
        <v>328</v>
      </c>
      <c r="B18" t="s">
        <v>329</v>
      </c>
      <c r="C18" t="s">
        <v>565</v>
      </c>
      <c r="D18" t="s">
        <v>285</v>
      </c>
      <c r="E18" t="s">
        <v>566</v>
      </c>
      <c r="F18" t="s">
        <v>567</v>
      </c>
      <c r="G18" t="s">
        <v>288</v>
      </c>
      <c r="H18" t="s">
        <v>437</v>
      </c>
      <c r="I18" t="s">
        <v>290</v>
      </c>
      <c r="J18" t="s">
        <v>291</v>
      </c>
      <c r="L18" t="s">
        <v>292</v>
      </c>
      <c r="M18" t="s">
        <v>293</v>
      </c>
      <c r="O18" t="s">
        <v>437</v>
      </c>
      <c r="R18" t="s">
        <v>437</v>
      </c>
      <c r="T18" t="s">
        <v>437</v>
      </c>
      <c r="U18" t="s">
        <v>295</v>
      </c>
      <c r="V18" t="s">
        <v>568</v>
      </c>
      <c r="W18" t="s">
        <v>337</v>
      </c>
      <c r="X18" t="s">
        <v>569</v>
      </c>
      <c r="Y18" t="s">
        <v>337</v>
      </c>
      <c r="Z18" t="s">
        <v>570</v>
      </c>
      <c r="AA18" t="s">
        <v>441</v>
      </c>
      <c r="AB18" t="s">
        <v>442</v>
      </c>
      <c r="AC18" t="s">
        <v>328</v>
      </c>
      <c r="AE18" t="s">
        <v>299</v>
      </c>
      <c r="AH18" t="s">
        <v>300</v>
      </c>
      <c r="AJ18" t="s">
        <v>301</v>
      </c>
      <c r="AK18" t="s">
        <v>302</v>
      </c>
      <c r="AL18" t="s">
        <v>571</v>
      </c>
      <c r="AM18" t="s">
        <v>572</v>
      </c>
      <c r="AN18" t="s">
        <v>573</v>
      </c>
      <c r="AO18" t="s">
        <v>306</v>
      </c>
      <c r="AP18" t="s">
        <v>307</v>
      </c>
      <c r="AQ18" s="47">
        <v>1</v>
      </c>
      <c r="AS18" s="48">
        <v>3298</v>
      </c>
      <c r="AT18" s="48">
        <v>3298</v>
      </c>
      <c r="AX18" s="47">
        <v>1618</v>
      </c>
      <c r="AY18" s="47">
        <v>1618</v>
      </c>
      <c r="AZ18" t="s">
        <v>430</v>
      </c>
      <c r="BA18" t="s">
        <v>574</v>
      </c>
      <c r="BB18" s="48">
        <v>1618</v>
      </c>
      <c r="BD18" t="s">
        <v>310</v>
      </c>
      <c r="BE18" t="s">
        <v>292</v>
      </c>
      <c r="BG18" s="47">
        <v>1</v>
      </c>
      <c r="BI18" t="s">
        <v>292</v>
      </c>
      <c r="BJ18" s="48">
        <v>50.939964</v>
      </c>
      <c r="BL18" t="s">
        <v>307</v>
      </c>
      <c r="BM18" s="48">
        <v>3298</v>
      </c>
      <c r="BN18" s="48">
        <v>3298</v>
      </c>
      <c r="BP18" t="s">
        <v>301</v>
      </c>
      <c r="BS18" t="s">
        <v>311</v>
      </c>
      <c r="BT18" t="s">
        <v>292</v>
      </c>
      <c r="BU18" t="s">
        <v>301</v>
      </c>
      <c r="BY18" t="s">
        <v>307</v>
      </c>
      <c r="BZ18" s="47">
        <v>1</v>
      </c>
      <c r="CE18" t="s">
        <v>312</v>
      </c>
      <c r="CF18" s="47">
        <v>1</v>
      </c>
      <c r="CG18" s="47">
        <v>1</v>
      </c>
      <c r="CH18" s="47">
        <v>1</v>
      </c>
      <c r="CI18" s="47">
        <v>1</v>
      </c>
      <c r="CJ18" s="47">
        <v>1</v>
      </c>
      <c r="CK18" s="47">
        <v>1</v>
      </c>
      <c r="CP18" s="47">
        <v>1</v>
      </c>
      <c r="CR18" s="47">
        <v>1</v>
      </c>
      <c r="CS18" s="47">
        <v>1</v>
      </c>
      <c r="CV18" s="47">
        <v>1</v>
      </c>
      <c r="CX18" s="47">
        <v>3298</v>
      </c>
      <c r="CY18" s="47">
        <v>3298</v>
      </c>
      <c r="DA18" t="s">
        <v>104</v>
      </c>
      <c r="DC18" t="s">
        <v>298</v>
      </c>
      <c r="DG18" t="s">
        <v>298</v>
      </c>
      <c r="DH18" s="47">
        <v>1</v>
      </c>
      <c r="DM18" s="47">
        <v>1</v>
      </c>
      <c r="DN18" s="47">
        <v>1</v>
      </c>
      <c r="DO18" s="47">
        <v>1</v>
      </c>
      <c r="DP18" s="47">
        <v>1</v>
      </c>
      <c r="DT18" s="47">
        <v>1618</v>
      </c>
      <c r="DZ18" t="s">
        <v>292</v>
      </c>
      <c r="EA18" s="47">
        <v>1</v>
      </c>
      <c r="EB18" s="47">
        <v>1</v>
      </c>
      <c r="EC18" t="s">
        <v>307</v>
      </c>
      <c r="ED18" s="47">
        <v>1</v>
      </c>
      <c r="EF18" s="47">
        <v>1</v>
      </c>
      <c r="EG18" s="47">
        <v>1</v>
      </c>
      <c r="EH18" s="47">
        <v>1</v>
      </c>
      <c r="EP18" s="47">
        <v>1</v>
      </c>
      <c r="EQ18" s="47">
        <v>1</v>
      </c>
      <c r="ES18" t="s">
        <v>575</v>
      </c>
      <c r="EU18" t="s">
        <v>576</v>
      </c>
      <c r="EV18" t="s">
        <v>41</v>
      </c>
      <c r="EW18" t="s">
        <v>315</v>
      </c>
      <c r="FC18" t="s">
        <v>301</v>
      </c>
      <c r="FY18" t="s">
        <v>328</v>
      </c>
      <c r="FZ18" t="s">
        <v>577</v>
      </c>
      <c r="GJ18" t="s">
        <v>319</v>
      </c>
      <c r="GL18" t="s">
        <v>320</v>
      </c>
      <c r="GO18" t="s">
        <v>321</v>
      </c>
      <c r="GQ18" t="s">
        <v>301</v>
      </c>
      <c r="GR18" t="s">
        <v>312</v>
      </c>
      <c r="GU18" t="s">
        <v>301</v>
      </c>
      <c r="GW18" t="s">
        <v>578</v>
      </c>
      <c r="HB18" t="s">
        <v>322</v>
      </c>
      <c r="HD18" t="s">
        <v>301</v>
      </c>
      <c r="HF18" t="s">
        <v>450</v>
      </c>
      <c r="HG18" t="s">
        <v>301</v>
      </c>
      <c r="HH18" t="s">
        <v>301</v>
      </c>
      <c r="HL18" t="s">
        <v>301</v>
      </c>
      <c r="HM18" s="49">
        <v>0</v>
      </c>
      <c r="HN18" s="49">
        <v>0</v>
      </c>
      <c r="HP18" t="s">
        <v>324</v>
      </c>
      <c r="HQ18" s="47">
        <v>0</v>
      </c>
      <c r="HR18" s="47">
        <v>3298</v>
      </c>
      <c r="HS18" t="s">
        <v>301</v>
      </c>
      <c r="HV18" t="s">
        <v>301</v>
      </c>
      <c r="HW18" t="s">
        <v>295</v>
      </c>
      <c r="HX18" t="s">
        <v>306</v>
      </c>
      <c r="HY18" t="s">
        <v>301</v>
      </c>
      <c r="HZ18" t="s">
        <v>301</v>
      </c>
      <c r="IG18" t="s">
        <v>325</v>
      </c>
      <c r="IN18" s="47">
        <v>1</v>
      </c>
      <c r="IO18" s="47">
        <v>1</v>
      </c>
      <c r="IP18" t="s">
        <v>301</v>
      </c>
      <c r="IQ18" t="s">
        <v>312</v>
      </c>
      <c r="IR18" t="s">
        <v>301</v>
      </c>
      <c r="IX18" t="s">
        <v>579</v>
      </c>
      <c r="IY18" s="50">
        <v>1</v>
      </c>
      <c r="IZ18" t="s">
        <v>301</v>
      </c>
      <c r="JA18" t="s">
        <v>301</v>
      </c>
      <c r="JB18" s="47">
        <v>2998</v>
      </c>
      <c r="JM18" t="s">
        <v>301</v>
      </c>
      <c r="JN18" t="s">
        <v>301</v>
      </c>
      <c r="JO18" t="s">
        <v>301</v>
      </c>
      <c r="JP18" t="s">
        <v>301</v>
      </c>
      <c r="JQ18" t="s">
        <v>301</v>
      </c>
      <c r="JR18" t="s">
        <v>350</v>
      </c>
      <c r="JS18" t="s">
        <v>301</v>
      </c>
      <c r="JT18" t="s">
        <v>301</v>
      </c>
      <c r="JU18" t="s">
        <v>312</v>
      </c>
      <c r="JV18" t="s">
        <v>312</v>
      </c>
    </row>
    <row r="19" ht="15" customHeight="1" spans="1:283">
      <c r="A19" t="s">
        <v>328</v>
      </c>
      <c r="B19" t="s">
        <v>283</v>
      </c>
      <c r="C19" t="s">
        <v>580</v>
      </c>
      <c r="D19" t="s">
        <v>285</v>
      </c>
      <c r="E19" t="s">
        <v>581</v>
      </c>
      <c r="F19" t="s">
        <v>582</v>
      </c>
      <c r="G19" t="s">
        <v>288</v>
      </c>
      <c r="H19" t="s">
        <v>583</v>
      </c>
      <c r="I19" t="s">
        <v>290</v>
      </c>
      <c r="J19" t="s">
        <v>584</v>
      </c>
      <c r="L19" t="s">
        <v>292</v>
      </c>
      <c r="M19" t="s">
        <v>585</v>
      </c>
      <c r="O19" t="s">
        <v>583</v>
      </c>
      <c r="R19" t="s">
        <v>583</v>
      </c>
      <c r="T19" t="s">
        <v>583</v>
      </c>
      <c r="U19" t="s">
        <v>295</v>
      </c>
      <c r="V19" t="s">
        <v>586</v>
      </c>
      <c r="W19" t="s">
        <v>295</v>
      </c>
      <c r="X19" t="s">
        <v>587</v>
      </c>
      <c r="Y19" t="s">
        <v>295</v>
      </c>
      <c r="Z19" t="s">
        <v>588</v>
      </c>
      <c r="AA19" t="s">
        <v>298</v>
      </c>
      <c r="AE19" t="s">
        <v>299</v>
      </c>
      <c r="AH19" t="s">
        <v>300</v>
      </c>
      <c r="AJ19" t="s">
        <v>301</v>
      </c>
      <c r="AK19" t="s">
        <v>302</v>
      </c>
      <c r="AL19" t="s">
        <v>589</v>
      </c>
      <c r="AM19" t="s">
        <v>590</v>
      </c>
      <c r="AN19" t="s">
        <v>591</v>
      </c>
      <c r="AO19" t="s">
        <v>306</v>
      </c>
      <c r="AP19" t="s">
        <v>524</v>
      </c>
      <c r="AQ19" s="51">
        <v>1</v>
      </c>
      <c r="AS19" s="48">
        <v>6935</v>
      </c>
      <c r="AT19" s="48">
        <v>6935</v>
      </c>
      <c r="AX19" s="47">
        <v>7500</v>
      </c>
      <c r="AY19" s="47">
        <v>7500</v>
      </c>
      <c r="AZ19" t="s">
        <v>592</v>
      </c>
      <c r="BA19" t="s">
        <v>593</v>
      </c>
      <c r="BB19" s="48">
        <v>7500</v>
      </c>
      <c r="BD19" t="s">
        <v>310</v>
      </c>
      <c r="BE19" t="s">
        <v>292</v>
      </c>
      <c r="BG19" s="47">
        <v>1</v>
      </c>
      <c r="BI19" t="s">
        <v>292</v>
      </c>
      <c r="BJ19" s="48">
        <v>-8.14708</v>
      </c>
      <c r="BL19" t="s">
        <v>524</v>
      </c>
      <c r="BM19" s="48">
        <v>6935</v>
      </c>
      <c r="BN19" s="48">
        <v>6935</v>
      </c>
      <c r="BP19" t="s">
        <v>301</v>
      </c>
      <c r="BS19" t="s">
        <v>311</v>
      </c>
      <c r="BT19" t="s">
        <v>292</v>
      </c>
      <c r="BU19" t="s">
        <v>301</v>
      </c>
      <c r="BY19" t="s">
        <v>524</v>
      </c>
      <c r="BZ19" s="51">
        <v>1</v>
      </c>
      <c r="CE19" t="s">
        <v>312</v>
      </c>
      <c r="CF19" s="51">
        <v>1</v>
      </c>
      <c r="CG19" s="51">
        <v>1</v>
      </c>
      <c r="CH19" s="51">
        <v>1</v>
      </c>
      <c r="CI19" s="51">
        <v>1</v>
      </c>
      <c r="CK19" s="51">
        <v>1</v>
      </c>
      <c r="CR19" s="51">
        <v>1</v>
      </c>
      <c r="CS19" s="51">
        <v>1</v>
      </c>
      <c r="CX19" s="47">
        <v>6935</v>
      </c>
      <c r="CY19" s="47">
        <v>6935</v>
      </c>
      <c r="CZ19" s="51">
        <v>1</v>
      </c>
      <c r="DA19" t="s">
        <v>313</v>
      </c>
      <c r="DC19" t="s">
        <v>298</v>
      </c>
      <c r="DG19" t="s">
        <v>298</v>
      </c>
      <c r="DO19" s="51">
        <v>1</v>
      </c>
      <c r="DS19" s="51">
        <v>1</v>
      </c>
      <c r="DZ19" t="s">
        <v>292</v>
      </c>
      <c r="EA19" s="51">
        <v>1</v>
      </c>
      <c r="EB19" s="51">
        <v>1</v>
      </c>
      <c r="EC19" t="s">
        <v>524</v>
      </c>
      <c r="ED19" s="51">
        <v>1</v>
      </c>
      <c r="ES19" t="s">
        <v>594</v>
      </c>
      <c r="EU19" t="s">
        <v>595</v>
      </c>
      <c r="EV19" t="s">
        <v>41</v>
      </c>
      <c r="FC19" t="s">
        <v>301</v>
      </c>
      <c r="FF19" t="s">
        <v>366</v>
      </c>
      <c r="FG19" s="48">
        <v>4198</v>
      </c>
      <c r="FQ19" t="s">
        <v>596</v>
      </c>
      <c r="FU19" t="s">
        <v>346</v>
      </c>
      <c r="FW19" t="s">
        <v>597</v>
      </c>
      <c r="FY19" t="s">
        <v>328</v>
      </c>
      <c r="FZ19" t="s">
        <v>598</v>
      </c>
      <c r="GC19" t="s">
        <v>599</v>
      </c>
      <c r="GD19" t="s">
        <v>600</v>
      </c>
      <c r="GE19" t="s">
        <v>601</v>
      </c>
      <c r="GF19" t="s">
        <v>602</v>
      </c>
      <c r="GG19" t="s">
        <v>595</v>
      </c>
      <c r="GH19" t="s">
        <v>603</v>
      </c>
      <c r="GI19" t="s">
        <v>375</v>
      </c>
      <c r="GJ19" t="s">
        <v>319</v>
      </c>
      <c r="GK19" t="s">
        <v>376</v>
      </c>
      <c r="GO19" t="s">
        <v>321</v>
      </c>
      <c r="GQ19" t="s">
        <v>301</v>
      </c>
      <c r="GR19" t="s">
        <v>312</v>
      </c>
      <c r="GS19" t="s">
        <v>377</v>
      </c>
      <c r="GT19" t="s">
        <v>604</v>
      </c>
      <c r="GU19" t="s">
        <v>301</v>
      </c>
      <c r="GW19" t="s">
        <v>595</v>
      </c>
      <c r="GX19" s="50">
        <v>10106</v>
      </c>
      <c r="GY19" t="s">
        <v>605</v>
      </c>
      <c r="HB19" t="s">
        <v>606</v>
      </c>
      <c r="HD19" t="s">
        <v>301</v>
      </c>
      <c r="HF19" t="s">
        <v>607</v>
      </c>
      <c r="HG19" t="s">
        <v>301</v>
      </c>
      <c r="HH19" t="s">
        <v>301</v>
      </c>
      <c r="HL19" t="s">
        <v>301</v>
      </c>
      <c r="HM19" s="49">
        <v>0</v>
      </c>
      <c r="HN19" s="49">
        <v>0</v>
      </c>
      <c r="HP19" t="s">
        <v>395</v>
      </c>
      <c r="HQ19" s="51">
        <v>0</v>
      </c>
      <c r="HR19" s="47">
        <v>6935</v>
      </c>
      <c r="HS19" t="s">
        <v>301</v>
      </c>
      <c r="HV19" t="s">
        <v>301</v>
      </c>
      <c r="HW19" t="s">
        <v>295</v>
      </c>
      <c r="HX19" t="s">
        <v>306</v>
      </c>
      <c r="HY19" t="s">
        <v>301</v>
      </c>
      <c r="HZ19" t="s">
        <v>301</v>
      </c>
      <c r="IF19" t="s">
        <v>384</v>
      </c>
      <c r="IG19" t="s">
        <v>325</v>
      </c>
      <c r="IH19" t="s">
        <v>608</v>
      </c>
      <c r="II19" t="s">
        <v>584</v>
      </c>
      <c r="IJ19" t="s">
        <v>609</v>
      </c>
      <c r="IO19" s="51">
        <v>1</v>
      </c>
      <c r="IP19" t="s">
        <v>301</v>
      </c>
      <c r="IQ19" t="s">
        <v>301</v>
      </c>
      <c r="IR19" t="s">
        <v>301</v>
      </c>
      <c r="IV19" t="s">
        <v>610</v>
      </c>
      <c r="IZ19" t="s">
        <v>301</v>
      </c>
      <c r="JA19" t="s">
        <v>301</v>
      </c>
      <c r="JB19" s="47">
        <v>10208</v>
      </c>
      <c r="JM19" t="s">
        <v>301</v>
      </c>
      <c r="JN19" t="s">
        <v>301</v>
      </c>
      <c r="JO19" t="s">
        <v>301</v>
      </c>
      <c r="JP19" t="s">
        <v>301</v>
      </c>
      <c r="JQ19" t="s">
        <v>301</v>
      </c>
      <c r="JR19" t="s">
        <v>327</v>
      </c>
      <c r="JS19" t="s">
        <v>301</v>
      </c>
      <c r="JT19" t="s">
        <v>301</v>
      </c>
      <c r="JU19" t="s">
        <v>312</v>
      </c>
      <c r="JV19" t="s">
        <v>312</v>
      </c>
    </row>
    <row r="20" ht="15" customHeight="1" spans="1:283">
      <c r="A20" t="s">
        <v>328</v>
      </c>
      <c r="B20" t="s">
        <v>397</v>
      </c>
      <c r="C20" t="s">
        <v>611</v>
      </c>
      <c r="D20" t="s">
        <v>285</v>
      </c>
      <c r="E20" t="s">
        <v>612</v>
      </c>
      <c r="F20" t="s">
        <v>613</v>
      </c>
      <c r="G20" t="s">
        <v>288</v>
      </c>
      <c r="H20" t="s">
        <v>614</v>
      </c>
      <c r="I20" t="s">
        <v>290</v>
      </c>
      <c r="J20" t="s">
        <v>355</v>
      </c>
      <c r="L20" t="s">
        <v>292</v>
      </c>
      <c r="M20" t="s">
        <v>356</v>
      </c>
      <c r="N20" t="s">
        <v>615</v>
      </c>
      <c r="O20" t="s">
        <v>614</v>
      </c>
      <c r="R20" t="s">
        <v>614</v>
      </c>
      <c r="T20" t="s">
        <v>614</v>
      </c>
      <c r="U20" t="s">
        <v>499</v>
      </c>
      <c r="V20" t="s">
        <v>616</v>
      </c>
      <c r="W20" t="s">
        <v>499</v>
      </c>
      <c r="X20" t="s">
        <v>616</v>
      </c>
      <c r="Y20" t="s">
        <v>499</v>
      </c>
      <c r="Z20" t="s">
        <v>617</v>
      </c>
      <c r="AA20" t="s">
        <v>441</v>
      </c>
      <c r="AB20" t="s">
        <v>442</v>
      </c>
      <c r="AC20" t="s">
        <v>328</v>
      </c>
      <c r="AE20" t="s">
        <v>299</v>
      </c>
      <c r="AH20" t="s">
        <v>300</v>
      </c>
      <c r="AJ20" t="s">
        <v>301</v>
      </c>
      <c r="AK20" t="s">
        <v>302</v>
      </c>
      <c r="AL20" t="s">
        <v>618</v>
      </c>
      <c r="AM20" t="s">
        <v>619</v>
      </c>
      <c r="AN20" t="s">
        <v>620</v>
      </c>
      <c r="AO20" t="s">
        <v>306</v>
      </c>
      <c r="AP20" t="s">
        <v>307</v>
      </c>
      <c r="AQ20" s="47">
        <v>1</v>
      </c>
      <c r="AS20" s="48">
        <v>6585</v>
      </c>
      <c r="AT20" s="48">
        <v>6585</v>
      </c>
      <c r="AX20" s="47">
        <v>6585</v>
      </c>
      <c r="AY20" s="47">
        <v>6585</v>
      </c>
      <c r="AZ20" t="s">
        <v>430</v>
      </c>
      <c r="BA20" t="s">
        <v>621</v>
      </c>
      <c r="BB20" s="48">
        <v>6585</v>
      </c>
      <c r="BD20" t="s">
        <v>310</v>
      </c>
      <c r="BE20" t="s">
        <v>292</v>
      </c>
      <c r="BG20" s="47">
        <v>1</v>
      </c>
      <c r="BI20" t="s">
        <v>292</v>
      </c>
      <c r="BL20" t="s">
        <v>307</v>
      </c>
      <c r="BM20" s="48">
        <v>6585</v>
      </c>
      <c r="BN20" s="48">
        <v>6585</v>
      </c>
      <c r="BP20" t="s">
        <v>301</v>
      </c>
      <c r="BS20" t="s">
        <v>311</v>
      </c>
      <c r="BT20" t="s">
        <v>292</v>
      </c>
      <c r="BU20" t="s">
        <v>301</v>
      </c>
      <c r="BY20" t="s">
        <v>307</v>
      </c>
      <c r="BZ20" s="47">
        <v>1</v>
      </c>
      <c r="CE20" t="s">
        <v>312</v>
      </c>
      <c r="CF20" s="47">
        <v>1</v>
      </c>
      <c r="CG20" s="47">
        <v>1</v>
      </c>
      <c r="CH20" s="47">
        <v>1</v>
      </c>
      <c r="CI20" s="47">
        <v>1</v>
      </c>
      <c r="CJ20" s="47">
        <v>1</v>
      </c>
      <c r="CK20" s="47">
        <v>1</v>
      </c>
      <c r="CP20" s="47">
        <v>1</v>
      </c>
      <c r="CR20" s="47">
        <v>1</v>
      </c>
      <c r="CS20" s="47">
        <v>1</v>
      </c>
      <c r="CV20" s="47">
        <v>1</v>
      </c>
      <c r="CX20" s="47">
        <v>6585</v>
      </c>
      <c r="CY20" s="47">
        <v>6585</v>
      </c>
      <c r="DA20" t="s">
        <v>104</v>
      </c>
      <c r="DC20" t="s">
        <v>298</v>
      </c>
      <c r="DG20" t="s">
        <v>298</v>
      </c>
      <c r="DH20" s="47">
        <v>1</v>
      </c>
      <c r="DM20" s="47">
        <v>1</v>
      </c>
      <c r="DN20" s="47">
        <v>1</v>
      </c>
      <c r="DO20" s="47">
        <v>1</v>
      </c>
      <c r="DP20" s="47">
        <v>1</v>
      </c>
      <c r="DZ20" t="s">
        <v>292</v>
      </c>
      <c r="EA20" s="47">
        <v>1</v>
      </c>
      <c r="EB20" s="47">
        <v>1</v>
      </c>
      <c r="EC20" t="s">
        <v>307</v>
      </c>
      <c r="ED20" s="47">
        <v>1</v>
      </c>
      <c r="EF20" s="47">
        <v>1</v>
      </c>
      <c r="EG20" s="47">
        <v>1</v>
      </c>
      <c r="EH20" s="47">
        <v>1</v>
      </c>
      <c r="EP20" s="47">
        <v>1</v>
      </c>
      <c r="EQ20" s="47">
        <v>1</v>
      </c>
      <c r="ES20" t="s">
        <v>622</v>
      </c>
      <c r="EV20" t="s">
        <v>41</v>
      </c>
      <c r="FC20" t="s">
        <v>301</v>
      </c>
      <c r="FY20" t="s">
        <v>328</v>
      </c>
      <c r="FZ20" t="s">
        <v>623</v>
      </c>
      <c r="GO20" t="s">
        <v>321</v>
      </c>
      <c r="GP20" t="s">
        <v>624</v>
      </c>
      <c r="GQ20" t="s">
        <v>301</v>
      </c>
      <c r="GR20" t="s">
        <v>301</v>
      </c>
      <c r="GU20" t="s">
        <v>301</v>
      </c>
      <c r="HB20" t="s">
        <v>625</v>
      </c>
      <c r="HD20" t="s">
        <v>301</v>
      </c>
      <c r="HF20" t="s">
        <v>381</v>
      </c>
      <c r="HG20" t="s">
        <v>301</v>
      </c>
      <c r="HH20" t="s">
        <v>301</v>
      </c>
      <c r="HL20" t="s">
        <v>301</v>
      </c>
      <c r="HM20" s="49">
        <v>0</v>
      </c>
      <c r="HN20" s="49">
        <v>0</v>
      </c>
      <c r="HP20" t="s">
        <v>626</v>
      </c>
      <c r="HQ20" s="47">
        <v>0</v>
      </c>
      <c r="HR20" s="47">
        <v>6585</v>
      </c>
      <c r="HS20" t="s">
        <v>301</v>
      </c>
      <c r="HV20" t="s">
        <v>301</v>
      </c>
      <c r="HW20" t="s">
        <v>499</v>
      </c>
      <c r="HX20" t="s">
        <v>306</v>
      </c>
      <c r="HY20" t="s">
        <v>301</v>
      </c>
      <c r="HZ20" t="s">
        <v>301</v>
      </c>
      <c r="IN20" s="47">
        <v>1</v>
      </c>
      <c r="IO20" s="47">
        <v>1</v>
      </c>
      <c r="IP20" t="s">
        <v>301</v>
      </c>
      <c r="IQ20" t="s">
        <v>312</v>
      </c>
      <c r="IR20" t="s">
        <v>301</v>
      </c>
      <c r="IZ20" t="s">
        <v>301</v>
      </c>
      <c r="JA20" t="s">
        <v>301</v>
      </c>
      <c r="JB20" s="47">
        <v>9068</v>
      </c>
      <c r="JC20" t="s">
        <v>627</v>
      </c>
      <c r="JD20" t="s">
        <v>355</v>
      </c>
      <c r="JE20" t="s">
        <v>628</v>
      </c>
      <c r="JF20" t="s">
        <v>629</v>
      </c>
      <c r="JG20" t="s">
        <v>630</v>
      </c>
      <c r="JI20" t="s">
        <v>630</v>
      </c>
      <c r="JM20" t="s">
        <v>301</v>
      </c>
      <c r="JN20" t="s">
        <v>301</v>
      </c>
      <c r="JO20" t="s">
        <v>301</v>
      </c>
      <c r="JP20" t="s">
        <v>301</v>
      </c>
      <c r="JQ20" t="s">
        <v>301</v>
      </c>
      <c r="JR20" t="s">
        <v>350</v>
      </c>
      <c r="JS20" t="s">
        <v>301</v>
      </c>
      <c r="JT20" t="s">
        <v>312</v>
      </c>
      <c r="JU20" t="s">
        <v>312</v>
      </c>
      <c r="JV20" t="s">
        <v>312</v>
      </c>
    </row>
    <row r="21" ht="15" customHeight="1" spans="1:283">
      <c r="A21" t="s">
        <v>328</v>
      </c>
      <c r="B21" t="s">
        <v>329</v>
      </c>
      <c r="C21" t="s">
        <v>631</v>
      </c>
      <c r="D21" t="s">
        <v>285</v>
      </c>
      <c r="E21" t="s">
        <v>632</v>
      </c>
      <c r="F21" t="s">
        <v>633</v>
      </c>
      <c r="G21" t="s">
        <v>288</v>
      </c>
      <c r="H21" t="s">
        <v>518</v>
      </c>
      <c r="I21" t="s">
        <v>290</v>
      </c>
      <c r="J21" t="s">
        <v>291</v>
      </c>
      <c r="L21" t="s">
        <v>292</v>
      </c>
      <c r="M21" t="s">
        <v>293</v>
      </c>
      <c r="O21" t="s">
        <v>518</v>
      </c>
      <c r="R21" t="s">
        <v>518</v>
      </c>
      <c r="T21" t="s">
        <v>518</v>
      </c>
      <c r="U21" t="s">
        <v>295</v>
      </c>
      <c r="V21" t="s">
        <v>634</v>
      </c>
      <c r="W21" t="s">
        <v>337</v>
      </c>
      <c r="X21" t="s">
        <v>635</v>
      </c>
      <c r="Y21" t="s">
        <v>337</v>
      </c>
      <c r="Z21" t="s">
        <v>636</v>
      </c>
      <c r="AA21" t="s">
        <v>441</v>
      </c>
      <c r="AB21" t="s">
        <v>442</v>
      </c>
      <c r="AC21" t="s">
        <v>328</v>
      </c>
      <c r="AE21" t="s">
        <v>299</v>
      </c>
      <c r="AH21" t="s">
        <v>300</v>
      </c>
      <c r="AJ21" t="s">
        <v>301</v>
      </c>
      <c r="AK21" t="s">
        <v>302</v>
      </c>
      <c r="AL21" t="s">
        <v>548</v>
      </c>
      <c r="AM21" t="s">
        <v>549</v>
      </c>
      <c r="AN21" t="s">
        <v>550</v>
      </c>
      <c r="AO21" t="s">
        <v>306</v>
      </c>
      <c r="AP21" t="s">
        <v>551</v>
      </c>
      <c r="AQ21" s="47">
        <v>1</v>
      </c>
      <c r="AS21" s="48">
        <v>4698</v>
      </c>
      <c r="AT21" s="48">
        <v>4698</v>
      </c>
      <c r="AX21" s="47">
        <v>2998</v>
      </c>
      <c r="AY21" s="47">
        <v>2998</v>
      </c>
      <c r="AZ21" t="s">
        <v>308</v>
      </c>
      <c r="BA21" t="s">
        <v>328</v>
      </c>
      <c r="BB21" s="48">
        <v>2998</v>
      </c>
      <c r="BD21" t="s">
        <v>310</v>
      </c>
      <c r="BE21" t="s">
        <v>292</v>
      </c>
      <c r="BG21" s="47">
        <v>1</v>
      </c>
      <c r="BI21" t="s">
        <v>292</v>
      </c>
      <c r="BJ21" s="48">
        <v>36.185611</v>
      </c>
      <c r="BL21" t="s">
        <v>551</v>
      </c>
      <c r="BM21" s="48">
        <v>4698</v>
      </c>
      <c r="BN21" s="48">
        <v>4698</v>
      </c>
      <c r="BP21" t="s">
        <v>301</v>
      </c>
      <c r="BS21" t="s">
        <v>311</v>
      </c>
      <c r="BT21" t="s">
        <v>292</v>
      </c>
      <c r="BU21" t="s">
        <v>301</v>
      </c>
      <c r="BY21" t="s">
        <v>551</v>
      </c>
      <c r="BZ21" s="47">
        <v>1</v>
      </c>
      <c r="CE21" t="s">
        <v>312</v>
      </c>
      <c r="CF21" s="47">
        <v>1</v>
      </c>
      <c r="CG21" s="47">
        <v>1</v>
      </c>
      <c r="CH21" s="47">
        <v>1</v>
      </c>
      <c r="CI21" s="47">
        <v>1</v>
      </c>
      <c r="CJ21" s="47">
        <v>1</v>
      </c>
      <c r="CK21" s="47">
        <v>1</v>
      </c>
      <c r="CP21" s="47">
        <v>1</v>
      </c>
      <c r="CR21" s="47">
        <v>1</v>
      </c>
      <c r="CS21" s="47">
        <v>1</v>
      </c>
      <c r="CV21" s="47">
        <v>1</v>
      </c>
      <c r="CX21" s="47">
        <v>4698</v>
      </c>
      <c r="CY21" s="47">
        <v>4698</v>
      </c>
      <c r="DA21" t="s">
        <v>104</v>
      </c>
      <c r="DC21" t="s">
        <v>298</v>
      </c>
      <c r="DG21" t="s">
        <v>298</v>
      </c>
      <c r="DH21" s="47">
        <v>1</v>
      </c>
      <c r="DM21" s="47">
        <v>1</v>
      </c>
      <c r="DN21" s="47">
        <v>1</v>
      </c>
      <c r="DO21" s="47">
        <v>1</v>
      </c>
      <c r="DP21" s="47">
        <v>1</v>
      </c>
      <c r="DT21" s="47">
        <v>2998</v>
      </c>
      <c r="DZ21" t="s">
        <v>292</v>
      </c>
      <c r="EA21" s="47">
        <v>1</v>
      </c>
      <c r="EB21" s="47">
        <v>1</v>
      </c>
      <c r="EC21" t="s">
        <v>551</v>
      </c>
      <c r="ED21" s="47">
        <v>1</v>
      </c>
      <c r="EF21" s="47">
        <v>1</v>
      </c>
      <c r="EG21" s="47">
        <v>1</v>
      </c>
      <c r="EP21" s="47">
        <v>1</v>
      </c>
      <c r="EQ21" s="47">
        <v>1</v>
      </c>
      <c r="ES21" t="s">
        <v>637</v>
      </c>
      <c r="EU21" t="s">
        <v>638</v>
      </c>
      <c r="EV21" t="s">
        <v>41</v>
      </c>
      <c r="EW21" t="s">
        <v>315</v>
      </c>
      <c r="FC21" t="s">
        <v>301</v>
      </c>
      <c r="FY21" t="s">
        <v>328</v>
      </c>
      <c r="FZ21" t="s">
        <v>639</v>
      </c>
      <c r="GC21" t="s">
        <v>527</v>
      </c>
      <c r="GJ21" t="s">
        <v>319</v>
      </c>
      <c r="GL21" t="s">
        <v>320</v>
      </c>
      <c r="GO21" t="s">
        <v>321</v>
      </c>
      <c r="GQ21" t="s">
        <v>301</v>
      </c>
      <c r="GR21" t="s">
        <v>312</v>
      </c>
      <c r="GU21" t="s">
        <v>301</v>
      </c>
      <c r="GW21" t="s">
        <v>640</v>
      </c>
      <c r="HB21" t="s">
        <v>419</v>
      </c>
      <c r="HD21" t="s">
        <v>301</v>
      </c>
      <c r="HF21" t="s">
        <v>381</v>
      </c>
      <c r="HG21" t="s">
        <v>301</v>
      </c>
      <c r="HH21" t="s">
        <v>301</v>
      </c>
      <c r="HL21" t="s">
        <v>301</v>
      </c>
      <c r="HM21" s="49">
        <v>0</v>
      </c>
      <c r="HN21" s="49">
        <v>0</v>
      </c>
      <c r="HP21" t="s">
        <v>349</v>
      </c>
      <c r="HQ21" s="47">
        <v>0</v>
      </c>
      <c r="HR21" s="47">
        <v>4698</v>
      </c>
      <c r="HS21" t="s">
        <v>301</v>
      </c>
      <c r="HV21" t="s">
        <v>301</v>
      </c>
      <c r="HW21" t="s">
        <v>295</v>
      </c>
      <c r="HX21" t="s">
        <v>306</v>
      </c>
      <c r="HY21" t="s">
        <v>301</v>
      </c>
      <c r="HZ21" t="s">
        <v>301</v>
      </c>
      <c r="IG21" t="s">
        <v>325</v>
      </c>
      <c r="IH21" t="s">
        <v>529</v>
      </c>
      <c r="II21" t="s">
        <v>291</v>
      </c>
      <c r="IO21" s="47">
        <v>1</v>
      </c>
      <c r="IP21" t="s">
        <v>301</v>
      </c>
      <c r="IQ21" t="s">
        <v>301</v>
      </c>
      <c r="IR21" t="s">
        <v>301</v>
      </c>
      <c r="IX21" t="s">
        <v>641</v>
      </c>
      <c r="IY21" s="50">
        <v>1</v>
      </c>
      <c r="IZ21" t="s">
        <v>301</v>
      </c>
      <c r="JA21" t="s">
        <v>301</v>
      </c>
      <c r="JB21" s="47">
        <v>4598</v>
      </c>
      <c r="JM21" t="s">
        <v>301</v>
      </c>
      <c r="JN21" t="s">
        <v>301</v>
      </c>
      <c r="JO21" t="s">
        <v>301</v>
      </c>
      <c r="JP21" t="s">
        <v>301</v>
      </c>
      <c r="JQ21" t="s">
        <v>301</v>
      </c>
      <c r="JR21" t="s">
        <v>350</v>
      </c>
      <c r="JS21" t="s">
        <v>301</v>
      </c>
      <c r="JT21" t="s">
        <v>301</v>
      </c>
      <c r="JU21" t="s">
        <v>312</v>
      </c>
      <c r="JV21" t="s">
        <v>312</v>
      </c>
    </row>
    <row r="22" ht="15" customHeight="1" spans="1:283">
      <c r="A22" t="s">
        <v>328</v>
      </c>
      <c r="B22" t="s">
        <v>283</v>
      </c>
      <c r="C22" t="s">
        <v>642</v>
      </c>
      <c r="D22" t="s">
        <v>285</v>
      </c>
      <c r="E22" t="s">
        <v>643</v>
      </c>
      <c r="F22" t="s">
        <v>644</v>
      </c>
      <c r="G22" t="s">
        <v>288</v>
      </c>
      <c r="H22" t="s">
        <v>645</v>
      </c>
      <c r="I22" t="s">
        <v>290</v>
      </c>
      <c r="J22" t="s">
        <v>291</v>
      </c>
      <c r="L22" t="s">
        <v>292</v>
      </c>
      <c r="M22" t="s">
        <v>293</v>
      </c>
      <c r="O22" t="s">
        <v>645</v>
      </c>
      <c r="R22" t="s">
        <v>645</v>
      </c>
      <c r="T22" t="s">
        <v>645</v>
      </c>
      <c r="U22" t="s">
        <v>646</v>
      </c>
      <c r="V22" t="s">
        <v>647</v>
      </c>
      <c r="W22" t="s">
        <v>646</v>
      </c>
      <c r="X22" t="s">
        <v>647</v>
      </c>
      <c r="Y22" t="s">
        <v>646</v>
      </c>
      <c r="Z22" t="s">
        <v>648</v>
      </c>
      <c r="AA22" t="s">
        <v>298</v>
      </c>
      <c r="AE22" t="s">
        <v>299</v>
      </c>
      <c r="AH22" t="s">
        <v>300</v>
      </c>
      <c r="AJ22" t="s">
        <v>301</v>
      </c>
      <c r="AK22" t="s">
        <v>302</v>
      </c>
      <c r="AL22" t="s">
        <v>649</v>
      </c>
      <c r="AM22" t="s">
        <v>650</v>
      </c>
      <c r="AN22" t="s">
        <v>651</v>
      </c>
      <c r="AO22" t="s">
        <v>306</v>
      </c>
      <c r="AP22" t="s">
        <v>307</v>
      </c>
      <c r="AQ22" s="47">
        <v>1</v>
      </c>
      <c r="AS22" s="48">
        <v>2686</v>
      </c>
      <c r="AT22" s="48">
        <v>2686</v>
      </c>
      <c r="AX22" s="47">
        <v>2686</v>
      </c>
      <c r="AY22" s="47">
        <v>2686</v>
      </c>
      <c r="AZ22" t="s">
        <v>430</v>
      </c>
      <c r="BA22" t="s">
        <v>328</v>
      </c>
      <c r="BB22" s="48">
        <v>2686</v>
      </c>
      <c r="BD22" t="s">
        <v>310</v>
      </c>
      <c r="BE22" t="s">
        <v>292</v>
      </c>
      <c r="BG22" s="47">
        <v>1</v>
      </c>
      <c r="BI22" t="s">
        <v>292</v>
      </c>
      <c r="BL22" t="s">
        <v>307</v>
      </c>
      <c r="BM22" s="48">
        <v>2686</v>
      </c>
      <c r="BN22" s="48">
        <v>2686</v>
      </c>
      <c r="BP22" t="s">
        <v>301</v>
      </c>
      <c r="BS22" t="s">
        <v>311</v>
      </c>
      <c r="BT22" t="s">
        <v>292</v>
      </c>
      <c r="BU22" t="s">
        <v>301</v>
      </c>
      <c r="BY22" t="s">
        <v>307</v>
      </c>
      <c r="BZ22" s="47">
        <v>1</v>
      </c>
      <c r="CE22" t="s">
        <v>312</v>
      </c>
      <c r="CF22" s="47">
        <v>1</v>
      </c>
      <c r="CG22" s="47">
        <v>1</v>
      </c>
      <c r="CH22" s="47">
        <v>1</v>
      </c>
      <c r="CI22" s="47">
        <v>1</v>
      </c>
      <c r="CK22" s="47">
        <v>1</v>
      </c>
      <c r="CR22" s="47">
        <v>1</v>
      </c>
      <c r="CS22" s="47">
        <v>1</v>
      </c>
      <c r="CX22" s="47">
        <v>2686</v>
      </c>
      <c r="CY22" s="47">
        <v>2686</v>
      </c>
      <c r="CZ22" s="47">
        <v>1</v>
      </c>
      <c r="DA22" t="s">
        <v>313</v>
      </c>
      <c r="DC22" t="s">
        <v>298</v>
      </c>
      <c r="DG22" t="s">
        <v>298</v>
      </c>
      <c r="DO22" s="47">
        <v>1</v>
      </c>
      <c r="DS22" s="47">
        <v>1</v>
      </c>
      <c r="DZ22" t="s">
        <v>292</v>
      </c>
      <c r="EA22" s="47">
        <v>1</v>
      </c>
      <c r="EB22" s="47">
        <v>1</v>
      </c>
      <c r="EC22" t="s">
        <v>307</v>
      </c>
      <c r="ED22" s="47">
        <v>1</v>
      </c>
      <c r="EH22" s="47">
        <v>1</v>
      </c>
      <c r="ES22" t="s">
        <v>652</v>
      </c>
      <c r="EV22" t="s">
        <v>41</v>
      </c>
      <c r="EW22" t="s">
        <v>315</v>
      </c>
      <c r="FC22" t="s">
        <v>301</v>
      </c>
      <c r="FS22" t="s">
        <v>642</v>
      </c>
      <c r="FY22" t="s">
        <v>328</v>
      </c>
      <c r="FZ22" t="s">
        <v>653</v>
      </c>
      <c r="GJ22" t="s">
        <v>319</v>
      </c>
      <c r="GL22" t="s">
        <v>320</v>
      </c>
      <c r="GO22" t="s">
        <v>321</v>
      </c>
      <c r="GQ22" t="s">
        <v>301</v>
      </c>
      <c r="GR22" t="s">
        <v>301</v>
      </c>
      <c r="GU22" t="s">
        <v>301</v>
      </c>
      <c r="GW22" t="s">
        <v>642</v>
      </c>
      <c r="HB22" t="s">
        <v>322</v>
      </c>
      <c r="HD22" t="s">
        <v>301</v>
      </c>
      <c r="HF22" t="s">
        <v>654</v>
      </c>
      <c r="HG22" t="s">
        <v>301</v>
      </c>
      <c r="HH22" t="s">
        <v>301</v>
      </c>
      <c r="HL22" t="s">
        <v>301</v>
      </c>
      <c r="HM22" s="49">
        <v>0</v>
      </c>
      <c r="HN22" s="49">
        <v>0</v>
      </c>
      <c r="HP22" t="s">
        <v>395</v>
      </c>
      <c r="HQ22" s="47">
        <v>0</v>
      </c>
      <c r="HR22" s="47">
        <v>2686</v>
      </c>
      <c r="HS22" t="s">
        <v>301</v>
      </c>
      <c r="HV22" t="s">
        <v>301</v>
      </c>
      <c r="HW22" t="s">
        <v>646</v>
      </c>
      <c r="HX22" t="s">
        <v>306</v>
      </c>
      <c r="HY22" t="s">
        <v>301</v>
      </c>
      <c r="HZ22" t="s">
        <v>301</v>
      </c>
      <c r="IG22" t="s">
        <v>325</v>
      </c>
      <c r="IH22" t="s">
        <v>655</v>
      </c>
      <c r="II22" t="s">
        <v>291</v>
      </c>
      <c r="IN22" s="47">
        <v>1</v>
      </c>
      <c r="IO22" s="47">
        <v>1</v>
      </c>
      <c r="IP22" t="s">
        <v>301</v>
      </c>
      <c r="IQ22" t="s">
        <v>312</v>
      </c>
      <c r="IR22" t="s">
        <v>301</v>
      </c>
      <c r="IZ22" t="s">
        <v>301</v>
      </c>
      <c r="JA22" t="s">
        <v>301</v>
      </c>
      <c r="JM22" t="s">
        <v>301</v>
      </c>
      <c r="JN22" t="s">
        <v>301</v>
      </c>
      <c r="JO22" t="s">
        <v>301</v>
      </c>
      <c r="JP22" t="s">
        <v>301</v>
      </c>
      <c r="JQ22" t="s">
        <v>301</v>
      </c>
      <c r="JR22" t="s">
        <v>327</v>
      </c>
      <c r="JS22" t="s">
        <v>301</v>
      </c>
      <c r="JT22" t="s">
        <v>301</v>
      </c>
      <c r="JU22" t="s">
        <v>301</v>
      </c>
      <c r="JV22" t="s">
        <v>301</v>
      </c>
    </row>
    <row r="23" ht="15" customHeight="1" spans="1:283">
      <c r="A23" t="s">
        <v>328</v>
      </c>
      <c r="B23" t="s">
        <v>329</v>
      </c>
      <c r="C23" t="s">
        <v>656</v>
      </c>
      <c r="D23" t="s">
        <v>285</v>
      </c>
      <c r="E23" t="s">
        <v>657</v>
      </c>
      <c r="F23" t="s">
        <v>658</v>
      </c>
      <c r="G23" t="s">
        <v>288</v>
      </c>
      <c r="H23" t="s">
        <v>478</v>
      </c>
      <c r="I23" t="s">
        <v>290</v>
      </c>
      <c r="J23" t="s">
        <v>291</v>
      </c>
      <c r="L23" t="s">
        <v>292</v>
      </c>
      <c r="M23" t="s">
        <v>293</v>
      </c>
      <c r="O23" t="s">
        <v>478</v>
      </c>
      <c r="R23" t="s">
        <v>478</v>
      </c>
      <c r="T23" t="s">
        <v>478</v>
      </c>
      <c r="U23" t="s">
        <v>479</v>
      </c>
      <c r="V23" t="s">
        <v>659</v>
      </c>
      <c r="W23" t="s">
        <v>337</v>
      </c>
      <c r="X23" t="s">
        <v>660</v>
      </c>
      <c r="Y23" t="s">
        <v>337</v>
      </c>
      <c r="Z23" t="s">
        <v>661</v>
      </c>
      <c r="AA23" t="s">
        <v>441</v>
      </c>
      <c r="AB23" t="s">
        <v>442</v>
      </c>
      <c r="AC23" t="s">
        <v>328</v>
      </c>
      <c r="AE23" t="s">
        <v>299</v>
      </c>
      <c r="AH23" t="s">
        <v>300</v>
      </c>
      <c r="AJ23" t="s">
        <v>301</v>
      </c>
      <c r="AK23" t="s">
        <v>302</v>
      </c>
      <c r="AL23" t="s">
        <v>662</v>
      </c>
      <c r="AM23" t="s">
        <v>663</v>
      </c>
      <c r="AN23" t="s">
        <v>664</v>
      </c>
      <c r="AO23" t="s">
        <v>306</v>
      </c>
      <c r="AP23" t="s">
        <v>307</v>
      </c>
      <c r="AQ23" s="47">
        <v>1</v>
      </c>
      <c r="AS23" s="48">
        <v>4598</v>
      </c>
      <c r="AT23" s="48">
        <v>4598</v>
      </c>
      <c r="AX23" s="47">
        <v>3360</v>
      </c>
      <c r="AY23" s="47">
        <v>3360</v>
      </c>
      <c r="AZ23" t="s">
        <v>430</v>
      </c>
      <c r="BA23" t="s">
        <v>342</v>
      </c>
      <c r="BB23" s="48">
        <v>3360</v>
      </c>
      <c r="BD23" t="s">
        <v>310</v>
      </c>
      <c r="BE23" t="s">
        <v>292</v>
      </c>
      <c r="BG23" s="47">
        <v>1</v>
      </c>
      <c r="BI23" t="s">
        <v>292</v>
      </c>
      <c r="BJ23" s="48">
        <v>26.92475</v>
      </c>
      <c r="BL23" t="s">
        <v>307</v>
      </c>
      <c r="BM23" s="48">
        <v>4598</v>
      </c>
      <c r="BN23" s="48">
        <v>4598</v>
      </c>
      <c r="BP23" t="s">
        <v>301</v>
      </c>
      <c r="BS23" t="s">
        <v>311</v>
      </c>
      <c r="BT23" t="s">
        <v>292</v>
      </c>
      <c r="BU23" t="s">
        <v>301</v>
      </c>
      <c r="BY23" t="s">
        <v>307</v>
      </c>
      <c r="BZ23" s="47">
        <v>1</v>
      </c>
      <c r="CE23" t="s">
        <v>312</v>
      </c>
      <c r="CF23" s="47">
        <v>1</v>
      </c>
      <c r="CG23" s="47">
        <v>1</v>
      </c>
      <c r="CH23" s="47">
        <v>1</v>
      </c>
      <c r="CI23" s="47">
        <v>1</v>
      </c>
      <c r="CJ23" s="47">
        <v>1</v>
      </c>
      <c r="CK23" s="47">
        <v>1</v>
      </c>
      <c r="CP23" s="47">
        <v>1</v>
      </c>
      <c r="CR23" s="47">
        <v>1</v>
      </c>
      <c r="CS23" s="47">
        <v>1</v>
      </c>
      <c r="CV23" s="47">
        <v>1</v>
      </c>
      <c r="CX23" s="47">
        <v>4598</v>
      </c>
      <c r="CY23" s="47">
        <v>4598</v>
      </c>
      <c r="DA23" t="s">
        <v>104</v>
      </c>
      <c r="DC23" t="s">
        <v>298</v>
      </c>
      <c r="DG23" t="s">
        <v>298</v>
      </c>
      <c r="DH23" s="47">
        <v>1</v>
      </c>
      <c r="DM23" s="47">
        <v>1</v>
      </c>
      <c r="DN23" s="47">
        <v>1</v>
      </c>
      <c r="DO23" s="47">
        <v>1</v>
      </c>
      <c r="DP23" s="47">
        <v>1</v>
      </c>
      <c r="DT23" s="47">
        <v>3360</v>
      </c>
      <c r="DZ23" t="s">
        <v>292</v>
      </c>
      <c r="EA23" s="47">
        <v>1</v>
      </c>
      <c r="EB23" s="47">
        <v>1</v>
      </c>
      <c r="EC23" t="s">
        <v>307</v>
      </c>
      <c r="ED23" s="47">
        <v>1</v>
      </c>
      <c r="EF23" s="47">
        <v>1</v>
      </c>
      <c r="EG23" s="47">
        <v>1</v>
      </c>
      <c r="EH23" s="47">
        <v>1</v>
      </c>
      <c r="EP23" s="47">
        <v>1</v>
      </c>
      <c r="EQ23" s="47">
        <v>1</v>
      </c>
      <c r="ES23" t="s">
        <v>665</v>
      </c>
      <c r="EU23" t="s">
        <v>666</v>
      </c>
      <c r="EV23" t="s">
        <v>41</v>
      </c>
      <c r="EW23" t="s">
        <v>315</v>
      </c>
      <c r="FC23" t="s">
        <v>301</v>
      </c>
      <c r="FQ23" t="s">
        <v>667</v>
      </c>
      <c r="FU23" t="s">
        <v>346</v>
      </c>
      <c r="FW23" t="s">
        <v>668</v>
      </c>
      <c r="FY23" t="s">
        <v>328</v>
      </c>
      <c r="FZ23" t="s">
        <v>669</v>
      </c>
      <c r="GC23" t="s">
        <v>670</v>
      </c>
      <c r="GG23" t="s">
        <v>671</v>
      </c>
      <c r="GH23" t="s">
        <v>672</v>
      </c>
      <c r="GI23" t="s">
        <v>673</v>
      </c>
      <c r="GJ23" t="s">
        <v>319</v>
      </c>
      <c r="GK23" t="s">
        <v>376</v>
      </c>
      <c r="GO23" t="s">
        <v>321</v>
      </c>
      <c r="GQ23" t="s">
        <v>301</v>
      </c>
      <c r="GR23" t="s">
        <v>312</v>
      </c>
      <c r="GS23" t="s">
        <v>674</v>
      </c>
      <c r="GU23" t="s">
        <v>301</v>
      </c>
      <c r="GX23" s="50">
        <v>4947</v>
      </c>
      <c r="HB23" t="s">
        <v>322</v>
      </c>
      <c r="HD23" t="s">
        <v>301</v>
      </c>
      <c r="HF23" t="s">
        <v>381</v>
      </c>
      <c r="HG23" t="s">
        <v>301</v>
      </c>
      <c r="HH23" t="s">
        <v>301</v>
      </c>
      <c r="HL23" t="s">
        <v>301</v>
      </c>
      <c r="HM23" s="49">
        <v>0</v>
      </c>
      <c r="HN23" s="49">
        <v>0</v>
      </c>
      <c r="HP23" t="s">
        <v>349</v>
      </c>
      <c r="HQ23" s="47">
        <v>0</v>
      </c>
      <c r="HR23" s="47">
        <v>4598</v>
      </c>
      <c r="HS23" t="s">
        <v>301</v>
      </c>
      <c r="HV23" t="s">
        <v>301</v>
      </c>
      <c r="HW23" t="s">
        <v>479</v>
      </c>
      <c r="HX23" t="s">
        <v>306</v>
      </c>
      <c r="HY23" t="s">
        <v>301</v>
      </c>
      <c r="HZ23" t="s">
        <v>301</v>
      </c>
      <c r="IF23" t="s">
        <v>384</v>
      </c>
      <c r="IG23" t="s">
        <v>325</v>
      </c>
      <c r="IH23" t="s">
        <v>494</v>
      </c>
      <c r="II23" t="s">
        <v>291</v>
      </c>
      <c r="IN23" s="47">
        <v>1</v>
      </c>
      <c r="IO23" s="47">
        <v>1</v>
      </c>
      <c r="IP23" t="s">
        <v>301</v>
      </c>
      <c r="IQ23" t="s">
        <v>312</v>
      </c>
      <c r="IR23" t="s">
        <v>301</v>
      </c>
      <c r="IZ23" t="s">
        <v>301</v>
      </c>
      <c r="JA23" t="s">
        <v>301</v>
      </c>
      <c r="JB23" s="47">
        <v>4498000000</v>
      </c>
      <c r="JM23" t="s">
        <v>301</v>
      </c>
      <c r="JN23" t="s">
        <v>301</v>
      </c>
      <c r="JO23" t="s">
        <v>301</v>
      </c>
      <c r="JP23" t="s">
        <v>301</v>
      </c>
      <c r="JQ23" t="s">
        <v>301</v>
      </c>
      <c r="JS23" t="s">
        <v>301</v>
      </c>
      <c r="JT23" t="s">
        <v>301</v>
      </c>
      <c r="JU23" t="s">
        <v>312</v>
      </c>
      <c r="JV23" t="s">
        <v>312</v>
      </c>
    </row>
    <row r="24" ht="15" customHeight="1" spans="1:283">
      <c r="A24" t="s">
        <v>328</v>
      </c>
      <c r="B24" t="s">
        <v>283</v>
      </c>
      <c r="C24" t="s">
        <v>675</v>
      </c>
      <c r="D24" t="s">
        <v>285</v>
      </c>
      <c r="E24" t="s">
        <v>676</v>
      </c>
      <c r="F24" t="s">
        <v>677</v>
      </c>
      <c r="G24" t="s">
        <v>288</v>
      </c>
      <c r="H24" t="s">
        <v>645</v>
      </c>
      <c r="I24" t="s">
        <v>290</v>
      </c>
      <c r="J24" t="s">
        <v>291</v>
      </c>
      <c r="L24" t="s">
        <v>292</v>
      </c>
      <c r="M24" t="s">
        <v>293</v>
      </c>
      <c r="O24" t="s">
        <v>645</v>
      </c>
      <c r="R24" t="s">
        <v>645</v>
      </c>
      <c r="T24" t="s">
        <v>645</v>
      </c>
      <c r="U24" t="s">
        <v>646</v>
      </c>
      <c r="V24" t="s">
        <v>678</v>
      </c>
      <c r="W24" t="s">
        <v>646</v>
      </c>
      <c r="X24" t="s">
        <v>678</v>
      </c>
      <c r="Y24" t="s">
        <v>646</v>
      </c>
      <c r="Z24" t="s">
        <v>679</v>
      </c>
      <c r="AA24" t="s">
        <v>298</v>
      </c>
      <c r="AE24" t="s">
        <v>299</v>
      </c>
      <c r="AH24" t="s">
        <v>300</v>
      </c>
      <c r="AJ24" t="s">
        <v>301</v>
      </c>
      <c r="AK24" t="s">
        <v>302</v>
      </c>
      <c r="AL24" t="s">
        <v>649</v>
      </c>
      <c r="AM24" t="s">
        <v>650</v>
      </c>
      <c r="AN24" t="s">
        <v>651</v>
      </c>
      <c r="AO24" t="s">
        <v>306</v>
      </c>
      <c r="AP24" t="s">
        <v>307</v>
      </c>
      <c r="AQ24" s="47">
        <v>1</v>
      </c>
      <c r="AS24" s="48">
        <v>2686</v>
      </c>
      <c r="AT24" s="48">
        <v>2686</v>
      </c>
      <c r="AX24" s="47">
        <v>2686</v>
      </c>
      <c r="AY24" s="47">
        <v>2686</v>
      </c>
      <c r="AZ24" t="s">
        <v>430</v>
      </c>
      <c r="BA24" t="s">
        <v>328</v>
      </c>
      <c r="BB24" s="48">
        <v>2686</v>
      </c>
      <c r="BD24" t="s">
        <v>310</v>
      </c>
      <c r="BE24" t="s">
        <v>292</v>
      </c>
      <c r="BG24" s="47">
        <v>1</v>
      </c>
      <c r="BI24" t="s">
        <v>292</v>
      </c>
      <c r="BL24" t="s">
        <v>307</v>
      </c>
      <c r="BM24" s="48">
        <v>2686</v>
      </c>
      <c r="BN24" s="48">
        <v>2686</v>
      </c>
      <c r="BP24" t="s">
        <v>301</v>
      </c>
      <c r="BS24" t="s">
        <v>311</v>
      </c>
      <c r="BT24" t="s">
        <v>292</v>
      </c>
      <c r="BU24" t="s">
        <v>301</v>
      </c>
      <c r="BY24" t="s">
        <v>307</v>
      </c>
      <c r="BZ24" s="47">
        <v>1</v>
      </c>
      <c r="CE24" t="s">
        <v>312</v>
      </c>
      <c r="CF24" s="47">
        <v>1</v>
      </c>
      <c r="CG24" s="47">
        <v>1</v>
      </c>
      <c r="CH24" s="47">
        <v>1</v>
      </c>
      <c r="CI24" s="47">
        <v>1</v>
      </c>
      <c r="CK24" s="47">
        <v>1</v>
      </c>
      <c r="CR24" s="47">
        <v>1</v>
      </c>
      <c r="CS24" s="47">
        <v>1</v>
      </c>
      <c r="CX24" s="47">
        <v>2686</v>
      </c>
      <c r="CY24" s="47">
        <v>2686</v>
      </c>
      <c r="CZ24" s="47">
        <v>1</v>
      </c>
      <c r="DA24" t="s">
        <v>313</v>
      </c>
      <c r="DC24" t="s">
        <v>298</v>
      </c>
      <c r="DG24" t="s">
        <v>298</v>
      </c>
      <c r="DO24" s="47">
        <v>1</v>
      </c>
      <c r="DS24" s="47">
        <v>1</v>
      </c>
      <c r="DZ24" t="s">
        <v>292</v>
      </c>
      <c r="EA24" s="47">
        <v>1</v>
      </c>
      <c r="EB24" s="47">
        <v>1</v>
      </c>
      <c r="EC24" t="s">
        <v>307</v>
      </c>
      <c r="ED24" s="47">
        <v>1</v>
      </c>
      <c r="EH24" s="47">
        <v>1</v>
      </c>
      <c r="ES24" t="s">
        <v>680</v>
      </c>
      <c r="EV24" t="s">
        <v>41</v>
      </c>
      <c r="EW24" t="s">
        <v>315</v>
      </c>
      <c r="FC24" t="s">
        <v>301</v>
      </c>
      <c r="FS24" t="s">
        <v>675</v>
      </c>
      <c r="FY24" t="s">
        <v>328</v>
      </c>
      <c r="FZ24" t="s">
        <v>681</v>
      </c>
      <c r="GJ24" t="s">
        <v>319</v>
      </c>
      <c r="GL24" t="s">
        <v>320</v>
      </c>
      <c r="GO24" t="s">
        <v>321</v>
      </c>
      <c r="GQ24" t="s">
        <v>301</v>
      </c>
      <c r="GR24" t="s">
        <v>301</v>
      </c>
      <c r="GU24" t="s">
        <v>301</v>
      </c>
      <c r="GW24" t="s">
        <v>675</v>
      </c>
      <c r="HB24" t="s">
        <v>322</v>
      </c>
      <c r="HD24" t="s">
        <v>301</v>
      </c>
      <c r="HF24" t="s">
        <v>654</v>
      </c>
      <c r="HG24" t="s">
        <v>301</v>
      </c>
      <c r="HH24" t="s">
        <v>301</v>
      </c>
      <c r="HL24" t="s">
        <v>301</v>
      </c>
      <c r="HM24" s="49">
        <v>0</v>
      </c>
      <c r="HN24" s="49">
        <v>0</v>
      </c>
      <c r="HP24" t="s">
        <v>395</v>
      </c>
      <c r="HQ24" s="47">
        <v>0</v>
      </c>
      <c r="HR24" s="47">
        <v>2686</v>
      </c>
      <c r="HS24" t="s">
        <v>301</v>
      </c>
      <c r="HV24" t="s">
        <v>301</v>
      </c>
      <c r="HW24" t="s">
        <v>646</v>
      </c>
      <c r="HX24" t="s">
        <v>306</v>
      </c>
      <c r="HY24" t="s">
        <v>301</v>
      </c>
      <c r="HZ24" t="s">
        <v>301</v>
      </c>
      <c r="IG24" t="s">
        <v>325</v>
      </c>
      <c r="IH24" t="s">
        <v>655</v>
      </c>
      <c r="II24" t="s">
        <v>291</v>
      </c>
      <c r="IN24" s="47">
        <v>1</v>
      </c>
      <c r="IO24" s="47">
        <v>1</v>
      </c>
      <c r="IP24" t="s">
        <v>301</v>
      </c>
      <c r="IQ24" t="s">
        <v>312</v>
      </c>
      <c r="IR24" t="s">
        <v>301</v>
      </c>
      <c r="IZ24" t="s">
        <v>301</v>
      </c>
      <c r="JA24" t="s">
        <v>301</v>
      </c>
      <c r="JM24" t="s">
        <v>301</v>
      </c>
      <c r="JN24" t="s">
        <v>301</v>
      </c>
      <c r="JO24" t="s">
        <v>301</v>
      </c>
      <c r="JP24" t="s">
        <v>301</v>
      </c>
      <c r="JQ24" t="s">
        <v>301</v>
      </c>
      <c r="JR24" t="s">
        <v>327</v>
      </c>
      <c r="JS24" t="s">
        <v>301</v>
      </c>
      <c r="JT24" t="s">
        <v>301</v>
      </c>
      <c r="JU24" t="s">
        <v>301</v>
      </c>
      <c r="JV24" t="s">
        <v>301</v>
      </c>
    </row>
    <row r="25" ht="15" customHeight="1" spans="1:283">
      <c r="A25" t="s">
        <v>328</v>
      </c>
      <c r="B25" t="s">
        <v>283</v>
      </c>
      <c r="C25" t="s">
        <v>682</v>
      </c>
      <c r="D25" t="s">
        <v>285</v>
      </c>
      <c r="E25" t="s">
        <v>683</v>
      </c>
      <c r="F25" t="s">
        <v>684</v>
      </c>
      <c r="G25" t="s">
        <v>288</v>
      </c>
      <c r="H25" t="s">
        <v>645</v>
      </c>
      <c r="I25" t="s">
        <v>290</v>
      </c>
      <c r="J25" t="s">
        <v>291</v>
      </c>
      <c r="L25" t="s">
        <v>292</v>
      </c>
      <c r="M25" t="s">
        <v>293</v>
      </c>
      <c r="O25" t="s">
        <v>645</v>
      </c>
      <c r="R25" t="s">
        <v>645</v>
      </c>
      <c r="T25" t="s">
        <v>645</v>
      </c>
      <c r="U25" t="s">
        <v>646</v>
      </c>
      <c r="V25" t="s">
        <v>685</v>
      </c>
      <c r="W25" t="s">
        <v>646</v>
      </c>
      <c r="X25" t="s">
        <v>685</v>
      </c>
      <c r="Y25" t="s">
        <v>646</v>
      </c>
      <c r="Z25" t="s">
        <v>686</v>
      </c>
      <c r="AA25" t="s">
        <v>441</v>
      </c>
      <c r="AB25" t="s">
        <v>687</v>
      </c>
      <c r="AC25" t="s">
        <v>365</v>
      </c>
      <c r="AE25" t="s">
        <v>299</v>
      </c>
      <c r="AH25" t="s">
        <v>300</v>
      </c>
      <c r="AJ25" t="s">
        <v>301</v>
      </c>
      <c r="AK25" t="s">
        <v>302</v>
      </c>
      <c r="AL25" t="s">
        <v>662</v>
      </c>
      <c r="AM25" t="s">
        <v>663</v>
      </c>
      <c r="AN25" t="s">
        <v>664</v>
      </c>
      <c r="AO25" t="s">
        <v>306</v>
      </c>
      <c r="AP25" t="s">
        <v>307</v>
      </c>
      <c r="AQ25" s="47">
        <v>1</v>
      </c>
      <c r="AS25" s="48">
        <v>3701</v>
      </c>
      <c r="AT25" s="48">
        <v>3701</v>
      </c>
      <c r="AX25" s="47">
        <v>3701</v>
      </c>
      <c r="AY25" s="47">
        <v>3701</v>
      </c>
      <c r="AZ25" t="s">
        <v>430</v>
      </c>
      <c r="BA25" t="s">
        <v>328</v>
      </c>
      <c r="BB25" s="48">
        <v>3701</v>
      </c>
      <c r="BD25" t="s">
        <v>310</v>
      </c>
      <c r="BE25" t="s">
        <v>292</v>
      </c>
      <c r="BG25" s="47">
        <v>1</v>
      </c>
      <c r="BI25" t="s">
        <v>292</v>
      </c>
      <c r="BL25" t="s">
        <v>307</v>
      </c>
      <c r="BM25" s="48">
        <v>3701</v>
      </c>
      <c r="BN25" s="48">
        <v>3701</v>
      </c>
      <c r="BP25" t="s">
        <v>301</v>
      </c>
      <c r="BS25" t="s">
        <v>311</v>
      </c>
      <c r="BT25" t="s">
        <v>292</v>
      </c>
      <c r="BU25" t="s">
        <v>301</v>
      </c>
      <c r="BY25" t="s">
        <v>307</v>
      </c>
      <c r="BZ25" s="47">
        <v>1</v>
      </c>
      <c r="CE25" t="s">
        <v>312</v>
      </c>
      <c r="CF25" s="47">
        <v>1</v>
      </c>
      <c r="CG25" s="47">
        <v>1</v>
      </c>
      <c r="CH25" s="47">
        <v>1</v>
      </c>
      <c r="CI25" s="47">
        <v>1</v>
      </c>
      <c r="CJ25" s="47">
        <v>1</v>
      </c>
      <c r="CK25" s="47">
        <v>1</v>
      </c>
      <c r="CP25" s="47">
        <v>1</v>
      </c>
      <c r="CR25" s="47">
        <v>1</v>
      </c>
      <c r="CS25" s="47">
        <v>1</v>
      </c>
      <c r="CV25" s="47">
        <v>1</v>
      </c>
      <c r="CX25" s="47">
        <v>3701</v>
      </c>
      <c r="CY25" s="47">
        <v>3701</v>
      </c>
      <c r="DA25" t="s">
        <v>104</v>
      </c>
      <c r="DC25" t="s">
        <v>298</v>
      </c>
      <c r="DG25" t="s">
        <v>298</v>
      </c>
      <c r="DH25" s="47">
        <v>1</v>
      </c>
      <c r="DM25" s="47">
        <v>1</v>
      </c>
      <c r="DN25" s="47">
        <v>1</v>
      </c>
      <c r="DO25" s="47">
        <v>1</v>
      </c>
      <c r="DP25" s="47">
        <v>1</v>
      </c>
      <c r="DZ25" t="s">
        <v>292</v>
      </c>
      <c r="EA25" s="47">
        <v>1</v>
      </c>
      <c r="EB25" s="47">
        <v>1</v>
      </c>
      <c r="EC25" t="s">
        <v>307</v>
      </c>
      <c r="ED25" s="47">
        <v>1</v>
      </c>
      <c r="EF25" s="47">
        <v>1</v>
      </c>
      <c r="EG25" s="47">
        <v>1</v>
      </c>
      <c r="EH25" s="47">
        <v>1</v>
      </c>
      <c r="EP25" s="47">
        <v>1</v>
      </c>
      <c r="EQ25" s="47">
        <v>1</v>
      </c>
      <c r="ES25" t="s">
        <v>688</v>
      </c>
      <c r="EV25" t="s">
        <v>41</v>
      </c>
      <c r="EW25" t="s">
        <v>315</v>
      </c>
      <c r="FC25" t="s">
        <v>301</v>
      </c>
      <c r="FS25" t="s">
        <v>682</v>
      </c>
      <c r="FY25" t="s">
        <v>328</v>
      </c>
      <c r="FZ25" t="s">
        <v>689</v>
      </c>
      <c r="GJ25" t="s">
        <v>319</v>
      </c>
      <c r="GL25" t="s">
        <v>320</v>
      </c>
      <c r="GO25" t="s">
        <v>321</v>
      </c>
      <c r="GQ25" t="s">
        <v>301</v>
      </c>
      <c r="GR25" t="s">
        <v>301</v>
      </c>
      <c r="GU25" t="s">
        <v>301</v>
      </c>
      <c r="GW25" t="s">
        <v>682</v>
      </c>
      <c r="HB25" t="s">
        <v>322</v>
      </c>
      <c r="HD25" t="s">
        <v>301</v>
      </c>
      <c r="HF25" t="s">
        <v>654</v>
      </c>
      <c r="HG25" t="s">
        <v>301</v>
      </c>
      <c r="HH25" t="s">
        <v>301</v>
      </c>
      <c r="HL25" t="s">
        <v>301</v>
      </c>
      <c r="HM25" s="49">
        <v>0</v>
      </c>
      <c r="HN25" s="49">
        <v>0</v>
      </c>
      <c r="HP25" t="s">
        <v>349</v>
      </c>
      <c r="HQ25" s="47">
        <v>0</v>
      </c>
      <c r="HR25" s="47">
        <v>3701</v>
      </c>
      <c r="HS25" t="s">
        <v>301</v>
      </c>
      <c r="HV25" t="s">
        <v>301</v>
      </c>
      <c r="HW25" t="s">
        <v>646</v>
      </c>
      <c r="HX25" t="s">
        <v>306</v>
      </c>
      <c r="HY25" t="s">
        <v>301</v>
      </c>
      <c r="HZ25" t="s">
        <v>301</v>
      </c>
      <c r="IG25" t="s">
        <v>325</v>
      </c>
      <c r="IH25" t="s">
        <v>655</v>
      </c>
      <c r="II25" t="s">
        <v>291</v>
      </c>
      <c r="IN25" s="47">
        <v>1</v>
      </c>
      <c r="IO25" s="47">
        <v>1</v>
      </c>
      <c r="IP25" t="s">
        <v>301</v>
      </c>
      <c r="IQ25" t="s">
        <v>312</v>
      </c>
      <c r="IR25" t="s">
        <v>301</v>
      </c>
      <c r="IV25" t="s">
        <v>690</v>
      </c>
      <c r="IW25" s="47">
        <v>3701</v>
      </c>
      <c r="IX25" t="s">
        <v>691</v>
      </c>
      <c r="IY25" s="50">
        <v>1</v>
      </c>
      <c r="IZ25" t="s">
        <v>301</v>
      </c>
      <c r="JA25" t="s">
        <v>301</v>
      </c>
      <c r="JB25" s="47">
        <v>4498000000</v>
      </c>
      <c r="JM25" t="s">
        <v>301</v>
      </c>
      <c r="JN25" t="s">
        <v>301</v>
      </c>
      <c r="JO25" t="s">
        <v>301</v>
      </c>
      <c r="JP25" t="s">
        <v>301</v>
      </c>
      <c r="JQ25" t="s">
        <v>301</v>
      </c>
      <c r="JR25" t="s">
        <v>327</v>
      </c>
      <c r="JS25" t="s">
        <v>301</v>
      </c>
      <c r="JT25" t="s">
        <v>301</v>
      </c>
      <c r="JU25" t="s">
        <v>301</v>
      </c>
      <c r="JV25" t="s">
        <v>301</v>
      </c>
    </row>
    <row r="26" ht="15" customHeight="1" spans="1:283">
      <c r="A26" t="s">
        <v>328</v>
      </c>
      <c r="B26" t="s">
        <v>283</v>
      </c>
      <c r="C26" t="s">
        <v>692</v>
      </c>
      <c r="D26" t="s">
        <v>285</v>
      </c>
      <c r="E26" t="s">
        <v>7</v>
      </c>
      <c r="F26" t="s">
        <v>693</v>
      </c>
      <c r="G26" t="s">
        <v>288</v>
      </c>
      <c r="H26" t="s">
        <v>645</v>
      </c>
      <c r="I26" t="s">
        <v>290</v>
      </c>
      <c r="J26" t="s">
        <v>291</v>
      </c>
      <c r="L26" t="s">
        <v>292</v>
      </c>
      <c r="M26" t="s">
        <v>293</v>
      </c>
      <c r="O26" t="s">
        <v>645</v>
      </c>
      <c r="R26" t="s">
        <v>645</v>
      </c>
      <c r="T26" t="s">
        <v>645</v>
      </c>
      <c r="U26" t="s">
        <v>646</v>
      </c>
      <c r="V26" t="s">
        <v>694</v>
      </c>
      <c r="W26" t="s">
        <v>646</v>
      </c>
      <c r="X26" t="s">
        <v>694</v>
      </c>
      <c r="Y26" t="s">
        <v>646</v>
      </c>
      <c r="Z26" t="s">
        <v>695</v>
      </c>
      <c r="AA26" t="s">
        <v>298</v>
      </c>
      <c r="AE26" t="s">
        <v>299</v>
      </c>
      <c r="AH26" t="s">
        <v>300</v>
      </c>
      <c r="AJ26" t="s">
        <v>301</v>
      </c>
      <c r="AK26" t="s">
        <v>302</v>
      </c>
      <c r="AL26" t="s">
        <v>662</v>
      </c>
      <c r="AM26" t="s">
        <v>663</v>
      </c>
      <c r="AN26" t="s">
        <v>664</v>
      </c>
      <c r="AO26" t="s">
        <v>306</v>
      </c>
      <c r="AP26" t="s">
        <v>307</v>
      </c>
      <c r="AQ26" s="47">
        <v>1</v>
      </c>
      <c r="AS26" s="48">
        <v>3701</v>
      </c>
      <c r="AT26" s="48">
        <v>3701</v>
      </c>
      <c r="AX26" s="47">
        <v>3701</v>
      </c>
      <c r="AY26" s="47">
        <v>3701</v>
      </c>
      <c r="AZ26" t="s">
        <v>430</v>
      </c>
      <c r="BA26" t="s">
        <v>328</v>
      </c>
      <c r="BB26" s="48">
        <v>3701</v>
      </c>
      <c r="BD26" t="s">
        <v>310</v>
      </c>
      <c r="BE26" t="s">
        <v>292</v>
      </c>
      <c r="BG26" s="47">
        <v>1</v>
      </c>
      <c r="BI26" t="s">
        <v>292</v>
      </c>
      <c r="BL26" t="s">
        <v>307</v>
      </c>
      <c r="BM26" s="48">
        <v>3701</v>
      </c>
      <c r="BN26" s="48">
        <v>3701</v>
      </c>
      <c r="BP26" t="s">
        <v>301</v>
      </c>
      <c r="BS26" t="s">
        <v>311</v>
      </c>
      <c r="BT26" t="s">
        <v>292</v>
      </c>
      <c r="BU26" t="s">
        <v>301</v>
      </c>
      <c r="BY26" t="s">
        <v>307</v>
      </c>
      <c r="BZ26" s="47">
        <v>1</v>
      </c>
      <c r="CE26" t="s">
        <v>312</v>
      </c>
      <c r="CF26" s="47">
        <v>1</v>
      </c>
      <c r="CG26" s="47">
        <v>1</v>
      </c>
      <c r="CH26" s="47">
        <v>1</v>
      </c>
      <c r="CI26" s="47">
        <v>1</v>
      </c>
      <c r="CK26" s="47">
        <v>1</v>
      </c>
      <c r="CR26" s="47">
        <v>1</v>
      </c>
      <c r="CS26" s="47">
        <v>1</v>
      </c>
      <c r="CX26" s="47">
        <v>3701</v>
      </c>
      <c r="CY26" s="47">
        <v>3701</v>
      </c>
      <c r="CZ26" s="47">
        <v>1</v>
      </c>
      <c r="DA26" t="s">
        <v>313</v>
      </c>
      <c r="DC26" t="s">
        <v>298</v>
      </c>
      <c r="DG26" t="s">
        <v>298</v>
      </c>
      <c r="DO26" s="47">
        <v>1</v>
      </c>
      <c r="DS26" s="47">
        <v>1</v>
      </c>
      <c r="DZ26" t="s">
        <v>292</v>
      </c>
      <c r="EA26" s="47">
        <v>1</v>
      </c>
      <c r="EB26" s="47">
        <v>1</v>
      </c>
      <c r="EC26" t="s">
        <v>307</v>
      </c>
      <c r="ED26" s="47">
        <v>1</v>
      </c>
      <c r="EH26" s="47">
        <v>1</v>
      </c>
      <c r="ES26" t="s">
        <v>696</v>
      </c>
      <c r="EV26" t="s">
        <v>41</v>
      </c>
      <c r="EW26" t="s">
        <v>315</v>
      </c>
      <c r="FC26" t="s">
        <v>301</v>
      </c>
      <c r="FS26" t="s">
        <v>692</v>
      </c>
      <c r="FY26" t="s">
        <v>328</v>
      </c>
      <c r="FZ26" t="s">
        <v>697</v>
      </c>
      <c r="GJ26" t="s">
        <v>319</v>
      </c>
      <c r="GL26" t="s">
        <v>320</v>
      </c>
      <c r="GO26" t="s">
        <v>321</v>
      </c>
      <c r="GQ26" t="s">
        <v>301</v>
      </c>
      <c r="GR26" t="s">
        <v>301</v>
      </c>
      <c r="GU26" t="s">
        <v>301</v>
      </c>
      <c r="GW26" t="s">
        <v>692</v>
      </c>
      <c r="HB26" t="s">
        <v>322</v>
      </c>
      <c r="HD26" t="s">
        <v>301</v>
      </c>
      <c r="HF26" t="s">
        <v>654</v>
      </c>
      <c r="HG26" t="s">
        <v>301</v>
      </c>
      <c r="HH26" t="s">
        <v>301</v>
      </c>
      <c r="HL26" t="s">
        <v>301</v>
      </c>
      <c r="HM26" s="49">
        <v>0</v>
      </c>
      <c r="HN26" s="49">
        <v>0</v>
      </c>
      <c r="HP26" t="s">
        <v>349</v>
      </c>
      <c r="HQ26" s="47">
        <v>0</v>
      </c>
      <c r="HR26" s="47">
        <v>3701</v>
      </c>
      <c r="HS26" t="s">
        <v>301</v>
      </c>
      <c r="HV26" t="s">
        <v>301</v>
      </c>
      <c r="HW26" t="s">
        <v>646</v>
      </c>
      <c r="HX26" t="s">
        <v>306</v>
      </c>
      <c r="HY26" t="s">
        <v>301</v>
      </c>
      <c r="HZ26" t="s">
        <v>301</v>
      </c>
      <c r="IG26" t="s">
        <v>325</v>
      </c>
      <c r="IH26" t="s">
        <v>655</v>
      </c>
      <c r="II26" t="s">
        <v>291</v>
      </c>
      <c r="IN26" s="47">
        <v>1</v>
      </c>
      <c r="IO26" s="47">
        <v>1</v>
      </c>
      <c r="IP26" t="s">
        <v>301</v>
      </c>
      <c r="IQ26" t="s">
        <v>312</v>
      </c>
      <c r="IR26" t="s">
        <v>301</v>
      </c>
      <c r="IZ26" t="s">
        <v>301</v>
      </c>
      <c r="JA26" t="s">
        <v>301</v>
      </c>
      <c r="JB26" s="47">
        <v>4498000000</v>
      </c>
      <c r="JM26" t="s">
        <v>301</v>
      </c>
      <c r="JN26" t="s">
        <v>301</v>
      </c>
      <c r="JO26" t="s">
        <v>301</v>
      </c>
      <c r="JP26" t="s">
        <v>301</v>
      </c>
      <c r="JQ26" t="s">
        <v>301</v>
      </c>
      <c r="JR26" t="s">
        <v>327</v>
      </c>
      <c r="JS26" t="s">
        <v>301</v>
      </c>
      <c r="JT26" t="s">
        <v>301</v>
      </c>
      <c r="JU26" t="s">
        <v>301</v>
      </c>
      <c r="JV26" t="s">
        <v>301</v>
      </c>
    </row>
    <row r="27" ht="15" customHeight="1" spans="1:283">
      <c r="A27" t="s">
        <v>328</v>
      </c>
      <c r="B27" t="s">
        <v>283</v>
      </c>
      <c r="C27" t="s">
        <v>698</v>
      </c>
      <c r="D27" t="s">
        <v>285</v>
      </c>
      <c r="E27" t="s">
        <v>699</v>
      </c>
      <c r="F27" t="s">
        <v>700</v>
      </c>
      <c r="G27" t="s">
        <v>288</v>
      </c>
      <c r="H27" t="s">
        <v>701</v>
      </c>
      <c r="I27" t="s">
        <v>290</v>
      </c>
      <c r="J27" t="s">
        <v>291</v>
      </c>
      <c r="L27" t="s">
        <v>292</v>
      </c>
      <c r="M27" t="s">
        <v>702</v>
      </c>
      <c r="O27" t="s">
        <v>701</v>
      </c>
      <c r="R27" t="s">
        <v>701</v>
      </c>
      <c r="T27" t="s">
        <v>701</v>
      </c>
      <c r="U27" t="s">
        <v>646</v>
      </c>
      <c r="V27" t="s">
        <v>703</v>
      </c>
      <c r="W27" t="s">
        <v>646</v>
      </c>
      <c r="X27" t="s">
        <v>703</v>
      </c>
      <c r="Y27" t="s">
        <v>646</v>
      </c>
      <c r="Z27" t="s">
        <v>704</v>
      </c>
      <c r="AA27" t="s">
        <v>298</v>
      </c>
      <c r="AE27" t="s">
        <v>299</v>
      </c>
      <c r="AH27" t="s">
        <v>300</v>
      </c>
      <c r="AJ27" t="s">
        <v>301</v>
      </c>
      <c r="AK27" t="s">
        <v>302</v>
      </c>
      <c r="AL27" t="s">
        <v>705</v>
      </c>
      <c r="AM27" t="s">
        <v>706</v>
      </c>
      <c r="AN27" t="s">
        <v>707</v>
      </c>
      <c r="AO27" t="s">
        <v>306</v>
      </c>
      <c r="AP27" t="s">
        <v>307</v>
      </c>
      <c r="AQ27" s="47">
        <v>1</v>
      </c>
      <c r="AS27" s="48">
        <v>4848</v>
      </c>
      <c r="AT27" s="48">
        <v>4848</v>
      </c>
      <c r="AX27" s="47">
        <v>4848</v>
      </c>
      <c r="AY27" s="47">
        <v>4848</v>
      </c>
      <c r="AZ27" t="s">
        <v>430</v>
      </c>
      <c r="BA27" t="s">
        <v>328</v>
      </c>
      <c r="BB27" s="48">
        <v>4848</v>
      </c>
      <c r="BD27" t="s">
        <v>310</v>
      </c>
      <c r="BE27" t="s">
        <v>292</v>
      </c>
      <c r="BG27" s="47">
        <v>1</v>
      </c>
      <c r="BI27" t="s">
        <v>292</v>
      </c>
      <c r="BL27" t="s">
        <v>307</v>
      </c>
      <c r="BM27" s="48">
        <v>4848</v>
      </c>
      <c r="BN27" s="48">
        <v>4848</v>
      </c>
      <c r="BP27" t="s">
        <v>301</v>
      </c>
      <c r="BS27" t="s">
        <v>311</v>
      </c>
      <c r="BT27" t="s">
        <v>292</v>
      </c>
      <c r="BU27" t="s">
        <v>301</v>
      </c>
      <c r="BY27" t="s">
        <v>307</v>
      </c>
      <c r="BZ27" s="47">
        <v>1</v>
      </c>
      <c r="CE27" t="s">
        <v>312</v>
      </c>
      <c r="CF27" s="47">
        <v>1</v>
      </c>
      <c r="CG27" s="47">
        <v>1</v>
      </c>
      <c r="CH27" s="47">
        <v>1</v>
      </c>
      <c r="CI27" s="47">
        <v>1</v>
      </c>
      <c r="CK27" s="47">
        <v>1</v>
      </c>
      <c r="CR27" s="47">
        <v>1</v>
      </c>
      <c r="CS27" s="47">
        <v>1</v>
      </c>
      <c r="CX27" s="47">
        <v>4848</v>
      </c>
      <c r="CY27" s="47">
        <v>4848</v>
      </c>
      <c r="CZ27" s="47">
        <v>1</v>
      </c>
      <c r="DA27" t="s">
        <v>313</v>
      </c>
      <c r="DC27" t="s">
        <v>298</v>
      </c>
      <c r="DG27" t="s">
        <v>298</v>
      </c>
      <c r="DO27" s="47">
        <v>1</v>
      </c>
      <c r="DS27" s="47">
        <v>1</v>
      </c>
      <c r="DZ27" t="s">
        <v>292</v>
      </c>
      <c r="EA27" s="47">
        <v>1</v>
      </c>
      <c r="EB27" s="47">
        <v>1</v>
      </c>
      <c r="EC27" t="s">
        <v>307</v>
      </c>
      <c r="ED27" s="47">
        <v>1</v>
      </c>
      <c r="EH27" s="47">
        <v>1</v>
      </c>
      <c r="ES27" t="s">
        <v>708</v>
      </c>
      <c r="EV27" t="s">
        <v>41</v>
      </c>
      <c r="EW27" t="s">
        <v>315</v>
      </c>
      <c r="FC27" t="s">
        <v>301</v>
      </c>
      <c r="FS27" t="s">
        <v>698</v>
      </c>
      <c r="FY27" t="s">
        <v>328</v>
      </c>
      <c r="FZ27" t="s">
        <v>709</v>
      </c>
      <c r="GJ27" t="s">
        <v>319</v>
      </c>
      <c r="GL27" t="s">
        <v>320</v>
      </c>
      <c r="GO27" t="s">
        <v>321</v>
      </c>
      <c r="GQ27" t="s">
        <v>301</v>
      </c>
      <c r="GR27" t="s">
        <v>301</v>
      </c>
      <c r="GU27" t="s">
        <v>301</v>
      </c>
      <c r="GW27" t="s">
        <v>698</v>
      </c>
      <c r="HB27" t="s">
        <v>322</v>
      </c>
      <c r="HD27" t="s">
        <v>301</v>
      </c>
      <c r="HF27" t="s">
        <v>654</v>
      </c>
      <c r="HG27" t="s">
        <v>301</v>
      </c>
      <c r="HH27" t="s">
        <v>301</v>
      </c>
      <c r="HL27" t="s">
        <v>301</v>
      </c>
      <c r="HM27" s="49">
        <v>0</v>
      </c>
      <c r="HN27" s="49">
        <v>0</v>
      </c>
      <c r="HP27" t="s">
        <v>395</v>
      </c>
      <c r="HQ27" s="47">
        <v>0</v>
      </c>
      <c r="HR27" s="47">
        <v>4848</v>
      </c>
      <c r="HS27" t="s">
        <v>301</v>
      </c>
      <c r="HV27" t="s">
        <v>301</v>
      </c>
      <c r="HW27" t="s">
        <v>646</v>
      </c>
      <c r="HX27" t="s">
        <v>306</v>
      </c>
      <c r="HY27" t="s">
        <v>301</v>
      </c>
      <c r="HZ27" t="s">
        <v>301</v>
      </c>
      <c r="IG27" t="s">
        <v>325</v>
      </c>
      <c r="IH27" t="s">
        <v>701</v>
      </c>
      <c r="II27" t="s">
        <v>291</v>
      </c>
      <c r="IN27" s="47">
        <v>1</v>
      </c>
      <c r="IO27" s="47">
        <v>1</v>
      </c>
      <c r="IP27" t="s">
        <v>301</v>
      </c>
      <c r="IQ27" t="s">
        <v>312</v>
      </c>
      <c r="IR27" t="s">
        <v>301</v>
      </c>
      <c r="IZ27" t="s">
        <v>301</v>
      </c>
      <c r="JA27" t="s">
        <v>301</v>
      </c>
      <c r="JB27" s="47">
        <v>4748</v>
      </c>
      <c r="JM27" t="s">
        <v>301</v>
      </c>
      <c r="JN27" t="s">
        <v>301</v>
      </c>
      <c r="JO27" t="s">
        <v>301</v>
      </c>
      <c r="JP27" t="s">
        <v>301</v>
      </c>
      <c r="JQ27" t="s">
        <v>301</v>
      </c>
      <c r="JR27" t="s">
        <v>327</v>
      </c>
      <c r="JS27" t="s">
        <v>301</v>
      </c>
      <c r="JT27" t="s">
        <v>301</v>
      </c>
      <c r="JU27" t="s">
        <v>301</v>
      </c>
      <c r="JV27" t="s">
        <v>301</v>
      </c>
    </row>
    <row r="28" ht="15" customHeight="1" spans="1:283">
      <c r="A28" t="s">
        <v>328</v>
      </c>
      <c r="B28" t="s">
        <v>397</v>
      </c>
      <c r="C28" t="s">
        <v>710</v>
      </c>
      <c r="D28" t="s">
        <v>285</v>
      </c>
      <c r="E28" t="s">
        <v>711</v>
      </c>
      <c r="F28" t="s">
        <v>712</v>
      </c>
      <c r="G28" t="s">
        <v>288</v>
      </c>
      <c r="H28" t="s">
        <v>713</v>
      </c>
      <c r="I28" t="s">
        <v>290</v>
      </c>
      <c r="L28" t="s">
        <v>292</v>
      </c>
      <c r="M28" t="s">
        <v>424</v>
      </c>
      <c r="N28" t="s">
        <v>337</v>
      </c>
      <c r="O28" t="s">
        <v>713</v>
      </c>
      <c r="R28" t="s">
        <v>713</v>
      </c>
      <c r="T28" t="s">
        <v>713</v>
      </c>
      <c r="U28" t="s">
        <v>337</v>
      </c>
      <c r="V28" t="s">
        <v>714</v>
      </c>
      <c r="W28" t="s">
        <v>337</v>
      </c>
      <c r="X28" t="s">
        <v>714</v>
      </c>
      <c r="Y28" t="s">
        <v>337</v>
      </c>
      <c r="Z28" t="s">
        <v>715</v>
      </c>
      <c r="AA28" t="s">
        <v>441</v>
      </c>
      <c r="AB28" t="s">
        <v>442</v>
      </c>
      <c r="AC28" t="s">
        <v>328</v>
      </c>
      <c r="AE28" t="s">
        <v>299</v>
      </c>
      <c r="AH28" t="s">
        <v>300</v>
      </c>
      <c r="AJ28" t="s">
        <v>301</v>
      </c>
      <c r="AK28" t="s">
        <v>302</v>
      </c>
      <c r="AL28" t="s">
        <v>716</v>
      </c>
      <c r="AM28" t="s">
        <v>717</v>
      </c>
      <c r="AN28" t="s">
        <v>718</v>
      </c>
      <c r="AO28" t="s">
        <v>306</v>
      </c>
      <c r="AP28" t="s">
        <v>307</v>
      </c>
      <c r="AQ28" s="47">
        <v>1</v>
      </c>
      <c r="AS28" s="48">
        <v>5628.36</v>
      </c>
      <c r="AT28" s="48">
        <v>5628.36</v>
      </c>
      <c r="AX28" s="47">
        <v>5628.36</v>
      </c>
      <c r="AY28" s="47">
        <v>5628.36</v>
      </c>
      <c r="AZ28" t="s">
        <v>430</v>
      </c>
      <c r="BA28" t="s">
        <v>719</v>
      </c>
      <c r="BB28" s="48">
        <v>5628.36</v>
      </c>
      <c r="BD28" t="s">
        <v>310</v>
      </c>
      <c r="BE28" t="s">
        <v>292</v>
      </c>
      <c r="BG28" s="47">
        <v>1</v>
      </c>
      <c r="BI28" t="s">
        <v>292</v>
      </c>
      <c r="BL28" t="s">
        <v>307</v>
      </c>
      <c r="BM28" s="48">
        <v>5628.36</v>
      </c>
      <c r="BN28" s="48">
        <v>5628.36</v>
      </c>
      <c r="BP28" t="s">
        <v>301</v>
      </c>
      <c r="BS28" t="s">
        <v>311</v>
      </c>
      <c r="BT28" t="s">
        <v>292</v>
      </c>
      <c r="BU28" t="s">
        <v>301</v>
      </c>
      <c r="BY28" t="s">
        <v>307</v>
      </c>
      <c r="BZ28" s="47">
        <v>1</v>
      </c>
      <c r="CE28" t="s">
        <v>312</v>
      </c>
      <c r="CF28" s="47">
        <v>1</v>
      </c>
      <c r="CG28" s="47">
        <v>1</v>
      </c>
      <c r="CH28" s="47">
        <v>1</v>
      </c>
      <c r="CI28" s="47">
        <v>1</v>
      </c>
      <c r="CJ28" s="47">
        <v>1</v>
      </c>
      <c r="CK28" s="47">
        <v>1</v>
      </c>
      <c r="CP28" s="47">
        <v>1</v>
      </c>
      <c r="CR28" s="47">
        <v>1</v>
      </c>
      <c r="CS28" s="47">
        <v>1</v>
      </c>
      <c r="CV28" s="47">
        <v>1</v>
      </c>
      <c r="CX28" s="47">
        <v>5628.36</v>
      </c>
      <c r="CY28" s="47">
        <v>5628.36</v>
      </c>
      <c r="DA28" t="s">
        <v>104</v>
      </c>
      <c r="DC28" t="s">
        <v>298</v>
      </c>
      <c r="DG28" t="s">
        <v>298</v>
      </c>
      <c r="DH28" s="47">
        <v>1</v>
      </c>
      <c r="DM28" s="47">
        <v>1</v>
      </c>
      <c r="DN28" s="47">
        <v>1</v>
      </c>
      <c r="DO28" s="47">
        <v>1</v>
      </c>
      <c r="DP28" s="47">
        <v>1</v>
      </c>
      <c r="DZ28" t="s">
        <v>292</v>
      </c>
      <c r="EA28" s="47">
        <v>1</v>
      </c>
      <c r="EB28" s="47">
        <v>1</v>
      </c>
      <c r="EC28" t="s">
        <v>307</v>
      </c>
      <c r="ED28" s="47">
        <v>1</v>
      </c>
      <c r="EF28" s="47">
        <v>1</v>
      </c>
      <c r="EG28" s="47">
        <v>1</v>
      </c>
      <c r="EH28" s="47">
        <v>1</v>
      </c>
      <c r="EP28" s="47">
        <v>1</v>
      </c>
      <c r="EQ28" s="47">
        <v>1</v>
      </c>
      <c r="ES28" t="s">
        <v>720</v>
      </c>
      <c r="EV28" t="s">
        <v>41</v>
      </c>
      <c r="EW28" t="s">
        <v>315</v>
      </c>
      <c r="FC28" t="s">
        <v>301</v>
      </c>
      <c r="FY28" t="s">
        <v>721</v>
      </c>
      <c r="FZ28" t="s">
        <v>722</v>
      </c>
      <c r="GJ28" t="s">
        <v>319</v>
      </c>
      <c r="GL28" t="s">
        <v>320</v>
      </c>
      <c r="GO28" t="s">
        <v>321</v>
      </c>
      <c r="GQ28" t="s">
        <v>301</v>
      </c>
      <c r="GR28" t="s">
        <v>301</v>
      </c>
      <c r="GU28" t="s">
        <v>301</v>
      </c>
      <c r="GW28" t="s">
        <v>723</v>
      </c>
      <c r="HB28" t="s">
        <v>347</v>
      </c>
      <c r="HD28" t="s">
        <v>301</v>
      </c>
      <c r="HG28" t="s">
        <v>301</v>
      </c>
      <c r="HH28" t="s">
        <v>301</v>
      </c>
      <c r="HL28" t="s">
        <v>301</v>
      </c>
      <c r="HM28" s="49">
        <v>0</v>
      </c>
      <c r="HN28" s="49">
        <v>0</v>
      </c>
      <c r="HP28" t="s">
        <v>724</v>
      </c>
      <c r="HQ28" s="47">
        <v>0</v>
      </c>
      <c r="HR28" s="47">
        <v>5628.36</v>
      </c>
      <c r="HS28" t="s">
        <v>301</v>
      </c>
      <c r="HV28" t="s">
        <v>301</v>
      </c>
      <c r="HW28" t="s">
        <v>337</v>
      </c>
      <c r="HX28" t="s">
        <v>306</v>
      </c>
      <c r="HY28" t="s">
        <v>301</v>
      </c>
      <c r="HZ28" t="s">
        <v>301</v>
      </c>
      <c r="IG28" t="s">
        <v>325</v>
      </c>
      <c r="IN28" s="47">
        <v>1</v>
      </c>
      <c r="IO28" s="47">
        <v>1</v>
      </c>
      <c r="IP28" t="s">
        <v>301</v>
      </c>
      <c r="IQ28" t="s">
        <v>312</v>
      </c>
      <c r="IR28" t="s">
        <v>301</v>
      </c>
      <c r="IZ28" t="s">
        <v>301</v>
      </c>
      <c r="JA28" t="s">
        <v>301</v>
      </c>
      <c r="JB28" s="47">
        <v>9988</v>
      </c>
      <c r="JM28" t="s">
        <v>301</v>
      </c>
      <c r="JN28" t="s">
        <v>301</v>
      </c>
      <c r="JO28" t="s">
        <v>301</v>
      </c>
      <c r="JP28" t="s">
        <v>301</v>
      </c>
      <c r="JQ28" t="s">
        <v>301</v>
      </c>
      <c r="JR28" t="s">
        <v>350</v>
      </c>
      <c r="JS28" t="s">
        <v>301</v>
      </c>
      <c r="JT28" t="s">
        <v>301</v>
      </c>
      <c r="JU28" t="s">
        <v>301</v>
      </c>
      <c r="JV28" t="s">
        <v>312</v>
      </c>
    </row>
    <row r="29" ht="15" customHeight="1" spans="1:283">
      <c r="A29" t="s">
        <v>328</v>
      </c>
      <c r="B29" t="s">
        <v>397</v>
      </c>
      <c r="C29" t="s">
        <v>725</v>
      </c>
      <c r="D29" t="s">
        <v>285</v>
      </c>
      <c r="E29" t="s">
        <v>726</v>
      </c>
      <c r="F29" t="s">
        <v>727</v>
      </c>
      <c r="G29" t="s">
        <v>288</v>
      </c>
      <c r="H29" t="s">
        <v>713</v>
      </c>
      <c r="I29" t="s">
        <v>290</v>
      </c>
      <c r="L29" t="s">
        <v>292</v>
      </c>
      <c r="M29" t="s">
        <v>424</v>
      </c>
      <c r="N29" t="s">
        <v>337</v>
      </c>
      <c r="O29" t="s">
        <v>713</v>
      </c>
      <c r="R29" t="s">
        <v>713</v>
      </c>
      <c r="T29" t="s">
        <v>713</v>
      </c>
      <c r="U29" t="s">
        <v>337</v>
      </c>
      <c r="V29" t="s">
        <v>728</v>
      </c>
      <c r="W29" t="s">
        <v>337</v>
      </c>
      <c r="X29" t="s">
        <v>728</v>
      </c>
      <c r="Y29" t="s">
        <v>337</v>
      </c>
      <c r="Z29" t="s">
        <v>729</v>
      </c>
      <c r="AA29" t="s">
        <v>441</v>
      </c>
      <c r="AB29" t="s">
        <v>442</v>
      </c>
      <c r="AC29" t="s">
        <v>328</v>
      </c>
      <c r="AE29" t="s">
        <v>299</v>
      </c>
      <c r="AH29" t="s">
        <v>300</v>
      </c>
      <c r="AJ29" t="s">
        <v>301</v>
      </c>
      <c r="AK29" t="s">
        <v>302</v>
      </c>
      <c r="AL29" t="s">
        <v>730</v>
      </c>
      <c r="AM29" t="s">
        <v>731</v>
      </c>
      <c r="AN29" t="s">
        <v>732</v>
      </c>
      <c r="AO29" t="s">
        <v>306</v>
      </c>
      <c r="AP29" t="s">
        <v>307</v>
      </c>
      <c r="AQ29" s="47">
        <v>1</v>
      </c>
      <c r="AS29" s="48">
        <v>1388</v>
      </c>
      <c r="AT29" s="48">
        <v>1388</v>
      </c>
      <c r="AX29" s="47">
        <v>1388</v>
      </c>
      <c r="AY29" s="47">
        <v>1388</v>
      </c>
      <c r="AZ29" t="s">
        <v>430</v>
      </c>
      <c r="BA29" t="s">
        <v>719</v>
      </c>
      <c r="BB29" s="48">
        <v>1388</v>
      </c>
      <c r="BD29" t="s">
        <v>310</v>
      </c>
      <c r="BE29" t="s">
        <v>292</v>
      </c>
      <c r="BG29" s="47">
        <v>1</v>
      </c>
      <c r="BI29" t="s">
        <v>292</v>
      </c>
      <c r="BL29" t="s">
        <v>307</v>
      </c>
      <c r="BM29" s="48">
        <v>1388</v>
      </c>
      <c r="BN29" s="48">
        <v>1388</v>
      </c>
      <c r="BP29" t="s">
        <v>301</v>
      </c>
      <c r="BS29" t="s">
        <v>311</v>
      </c>
      <c r="BT29" t="s">
        <v>292</v>
      </c>
      <c r="BU29" t="s">
        <v>301</v>
      </c>
      <c r="BY29" t="s">
        <v>307</v>
      </c>
      <c r="BZ29" s="47">
        <v>1</v>
      </c>
      <c r="CE29" t="s">
        <v>312</v>
      </c>
      <c r="CF29" s="47">
        <v>1</v>
      </c>
      <c r="CG29" s="47">
        <v>1</v>
      </c>
      <c r="CH29" s="47">
        <v>1</v>
      </c>
      <c r="CI29" s="47">
        <v>1</v>
      </c>
      <c r="CJ29" s="47">
        <v>1</v>
      </c>
      <c r="CK29" s="47">
        <v>1</v>
      </c>
      <c r="CP29" s="47">
        <v>1</v>
      </c>
      <c r="CR29" s="47">
        <v>1</v>
      </c>
      <c r="CS29" s="47">
        <v>1</v>
      </c>
      <c r="CV29" s="47">
        <v>1</v>
      </c>
      <c r="CX29" s="47">
        <v>1388</v>
      </c>
      <c r="CY29" s="47">
        <v>1388</v>
      </c>
      <c r="DA29" t="s">
        <v>104</v>
      </c>
      <c r="DC29" t="s">
        <v>298</v>
      </c>
      <c r="DG29" t="s">
        <v>298</v>
      </c>
      <c r="DH29" s="47">
        <v>1</v>
      </c>
      <c r="DM29" s="47">
        <v>1</v>
      </c>
      <c r="DN29" s="47">
        <v>1</v>
      </c>
      <c r="DO29" s="47">
        <v>1</v>
      </c>
      <c r="DP29" s="47">
        <v>1</v>
      </c>
      <c r="DZ29" t="s">
        <v>292</v>
      </c>
      <c r="EA29" s="47">
        <v>1</v>
      </c>
      <c r="EB29" s="47">
        <v>1</v>
      </c>
      <c r="EC29" t="s">
        <v>307</v>
      </c>
      <c r="ED29" s="47">
        <v>1</v>
      </c>
      <c r="EF29" s="47">
        <v>1</v>
      </c>
      <c r="EG29" s="47">
        <v>1</v>
      </c>
      <c r="EH29" s="47">
        <v>1</v>
      </c>
      <c r="EP29" s="47">
        <v>1</v>
      </c>
      <c r="EQ29" s="47">
        <v>1</v>
      </c>
      <c r="ES29" t="s">
        <v>733</v>
      </c>
      <c r="EV29" t="s">
        <v>41</v>
      </c>
      <c r="EW29" t="s">
        <v>315</v>
      </c>
      <c r="FC29" t="s">
        <v>301</v>
      </c>
      <c r="FY29" t="s">
        <v>721</v>
      </c>
      <c r="FZ29" t="s">
        <v>734</v>
      </c>
      <c r="GJ29" t="s">
        <v>319</v>
      </c>
      <c r="GL29" t="s">
        <v>320</v>
      </c>
      <c r="GO29" t="s">
        <v>321</v>
      </c>
      <c r="GQ29" t="s">
        <v>301</v>
      </c>
      <c r="GR29" t="s">
        <v>301</v>
      </c>
      <c r="GU29" t="s">
        <v>301</v>
      </c>
      <c r="GW29" t="s">
        <v>723</v>
      </c>
      <c r="HB29" t="s">
        <v>347</v>
      </c>
      <c r="HD29" t="s">
        <v>301</v>
      </c>
      <c r="HG29" t="s">
        <v>301</v>
      </c>
      <c r="HH29" t="s">
        <v>301</v>
      </c>
      <c r="HL29" t="s">
        <v>301</v>
      </c>
      <c r="HM29" s="49">
        <v>0</v>
      </c>
      <c r="HN29" s="49">
        <v>0</v>
      </c>
      <c r="HP29" t="s">
        <v>395</v>
      </c>
      <c r="HQ29" s="47">
        <v>0</v>
      </c>
      <c r="HR29" s="47">
        <v>1388</v>
      </c>
      <c r="HS29" t="s">
        <v>301</v>
      </c>
      <c r="HV29" t="s">
        <v>301</v>
      </c>
      <c r="HW29" t="s">
        <v>337</v>
      </c>
      <c r="HX29" t="s">
        <v>306</v>
      </c>
      <c r="HY29" t="s">
        <v>301</v>
      </c>
      <c r="HZ29" t="s">
        <v>301</v>
      </c>
      <c r="IG29" t="s">
        <v>325</v>
      </c>
      <c r="IN29" s="47">
        <v>1</v>
      </c>
      <c r="IO29" s="47">
        <v>1</v>
      </c>
      <c r="IP29" t="s">
        <v>301</v>
      </c>
      <c r="IQ29" t="s">
        <v>312</v>
      </c>
      <c r="IR29" t="s">
        <v>301</v>
      </c>
      <c r="IZ29" t="s">
        <v>301</v>
      </c>
      <c r="JA29" t="s">
        <v>301</v>
      </c>
      <c r="JB29" s="47">
        <v>2588</v>
      </c>
      <c r="JM29" t="s">
        <v>301</v>
      </c>
      <c r="JN29" t="s">
        <v>301</v>
      </c>
      <c r="JO29" t="s">
        <v>301</v>
      </c>
      <c r="JP29" t="s">
        <v>301</v>
      </c>
      <c r="JQ29" t="s">
        <v>301</v>
      </c>
      <c r="JR29" t="s">
        <v>350</v>
      </c>
      <c r="JS29" t="s">
        <v>301</v>
      </c>
      <c r="JT29" t="s">
        <v>301</v>
      </c>
      <c r="JU29" t="s">
        <v>301</v>
      </c>
      <c r="JV29" t="s">
        <v>312</v>
      </c>
    </row>
    <row r="30" ht="15" customHeight="1" spans="1:283">
      <c r="A30" t="s">
        <v>328</v>
      </c>
      <c r="B30" t="s">
        <v>397</v>
      </c>
      <c r="C30" t="s">
        <v>735</v>
      </c>
      <c r="D30" t="s">
        <v>285</v>
      </c>
      <c r="E30" t="s">
        <v>736</v>
      </c>
      <c r="F30" t="s">
        <v>737</v>
      </c>
      <c r="G30" t="s">
        <v>288</v>
      </c>
      <c r="H30" t="s">
        <v>738</v>
      </c>
      <c r="I30" t="s">
        <v>290</v>
      </c>
      <c r="J30" t="s">
        <v>291</v>
      </c>
      <c r="L30" t="s">
        <v>292</v>
      </c>
      <c r="M30" t="s">
        <v>293</v>
      </c>
      <c r="N30" t="s">
        <v>294</v>
      </c>
      <c r="O30" t="s">
        <v>738</v>
      </c>
      <c r="R30" t="s">
        <v>738</v>
      </c>
      <c r="T30" t="s">
        <v>738</v>
      </c>
      <c r="U30" t="s">
        <v>295</v>
      </c>
      <c r="V30" t="s">
        <v>739</v>
      </c>
      <c r="W30" t="s">
        <v>295</v>
      </c>
      <c r="X30" t="s">
        <v>739</v>
      </c>
      <c r="Y30" t="s">
        <v>295</v>
      </c>
      <c r="Z30" t="s">
        <v>740</v>
      </c>
      <c r="AA30" t="s">
        <v>441</v>
      </c>
      <c r="AB30" t="s">
        <v>442</v>
      </c>
      <c r="AC30" t="s">
        <v>328</v>
      </c>
      <c r="AE30" t="s">
        <v>299</v>
      </c>
      <c r="AH30" t="s">
        <v>300</v>
      </c>
      <c r="AJ30" t="s">
        <v>301</v>
      </c>
      <c r="AK30" t="s">
        <v>302</v>
      </c>
      <c r="AL30" t="s">
        <v>741</v>
      </c>
      <c r="AM30" t="s">
        <v>742</v>
      </c>
      <c r="AN30" t="s">
        <v>743</v>
      </c>
      <c r="AO30" t="s">
        <v>306</v>
      </c>
      <c r="AP30" t="s">
        <v>307</v>
      </c>
      <c r="AQ30" s="47">
        <v>1</v>
      </c>
      <c r="AS30" s="48">
        <v>2200</v>
      </c>
      <c r="AT30" s="48">
        <v>2200</v>
      </c>
      <c r="AX30" s="47">
        <v>2200</v>
      </c>
      <c r="AY30" s="47">
        <v>2200</v>
      </c>
      <c r="AZ30" t="s">
        <v>430</v>
      </c>
      <c r="BA30" t="s">
        <v>328</v>
      </c>
      <c r="BB30" s="48">
        <v>2200</v>
      </c>
      <c r="BD30" t="s">
        <v>310</v>
      </c>
      <c r="BE30" t="s">
        <v>292</v>
      </c>
      <c r="BG30" s="47">
        <v>1</v>
      </c>
      <c r="BI30" t="s">
        <v>292</v>
      </c>
      <c r="BL30" t="s">
        <v>307</v>
      </c>
      <c r="BM30" s="48">
        <v>2200</v>
      </c>
      <c r="BN30" s="48">
        <v>2200</v>
      </c>
      <c r="BP30" t="s">
        <v>301</v>
      </c>
      <c r="BS30" t="s">
        <v>311</v>
      </c>
      <c r="BT30" t="s">
        <v>292</v>
      </c>
      <c r="BU30" t="s">
        <v>301</v>
      </c>
      <c r="BY30" t="s">
        <v>307</v>
      </c>
      <c r="BZ30" s="47">
        <v>1</v>
      </c>
      <c r="CE30" t="s">
        <v>312</v>
      </c>
      <c r="CF30" s="47">
        <v>1</v>
      </c>
      <c r="CG30" s="47">
        <v>1</v>
      </c>
      <c r="CH30" s="47">
        <v>1</v>
      </c>
      <c r="CI30" s="47">
        <v>1</v>
      </c>
      <c r="CJ30" s="47">
        <v>1</v>
      </c>
      <c r="CK30" s="47">
        <v>1</v>
      </c>
      <c r="CP30" s="47">
        <v>1</v>
      </c>
      <c r="CR30" s="47">
        <v>1</v>
      </c>
      <c r="CS30" s="47">
        <v>1</v>
      </c>
      <c r="CV30" s="47">
        <v>1</v>
      </c>
      <c r="CX30" s="47">
        <v>2200</v>
      </c>
      <c r="CY30" s="47">
        <v>2200</v>
      </c>
      <c r="DA30" t="s">
        <v>104</v>
      </c>
      <c r="DC30" t="s">
        <v>298</v>
      </c>
      <c r="DG30" t="s">
        <v>298</v>
      </c>
      <c r="DH30" s="47">
        <v>1</v>
      </c>
      <c r="DM30" s="47">
        <v>1</v>
      </c>
      <c r="DN30" s="47">
        <v>1</v>
      </c>
      <c r="DO30" s="47">
        <v>1</v>
      </c>
      <c r="DP30" s="47">
        <v>1</v>
      </c>
      <c r="DZ30" t="s">
        <v>292</v>
      </c>
      <c r="EA30" s="47">
        <v>1</v>
      </c>
      <c r="EB30" s="47">
        <v>1</v>
      </c>
      <c r="EC30" t="s">
        <v>307</v>
      </c>
      <c r="ED30" s="47">
        <v>1</v>
      </c>
      <c r="EF30" s="47">
        <v>1</v>
      </c>
      <c r="EG30" s="47">
        <v>1</v>
      </c>
      <c r="EH30" s="47">
        <v>1</v>
      </c>
      <c r="EP30" s="47">
        <v>1</v>
      </c>
      <c r="EQ30" s="47">
        <v>1</v>
      </c>
      <c r="ES30" t="s">
        <v>744</v>
      </c>
      <c r="EV30" t="s">
        <v>41</v>
      </c>
      <c r="EW30" t="s">
        <v>315</v>
      </c>
      <c r="FC30" t="s">
        <v>301</v>
      </c>
      <c r="FY30" t="s">
        <v>328</v>
      </c>
      <c r="FZ30" t="s">
        <v>745</v>
      </c>
      <c r="GC30" t="s">
        <v>294</v>
      </c>
      <c r="GH30" t="s">
        <v>746</v>
      </c>
      <c r="GI30" t="s">
        <v>747</v>
      </c>
      <c r="GJ30" t="s">
        <v>319</v>
      </c>
      <c r="GK30" t="s">
        <v>417</v>
      </c>
      <c r="GO30" t="s">
        <v>321</v>
      </c>
      <c r="GQ30" t="s">
        <v>301</v>
      </c>
      <c r="GR30" t="s">
        <v>312</v>
      </c>
      <c r="GS30" t="s">
        <v>377</v>
      </c>
      <c r="GU30" t="s">
        <v>301</v>
      </c>
      <c r="GX30" s="50">
        <v>3500</v>
      </c>
      <c r="HB30" t="s">
        <v>322</v>
      </c>
      <c r="HD30" t="s">
        <v>301</v>
      </c>
      <c r="HF30" t="s">
        <v>323</v>
      </c>
      <c r="HG30" t="s">
        <v>301</v>
      </c>
      <c r="HH30" t="s">
        <v>301</v>
      </c>
      <c r="HL30" t="s">
        <v>301</v>
      </c>
      <c r="HM30" s="49">
        <v>0</v>
      </c>
      <c r="HN30" s="49">
        <v>0</v>
      </c>
      <c r="HP30" t="s">
        <v>324</v>
      </c>
      <c r="HQ30" s="47">
        <v>0</v>
      </c>
      <c r="HR30" s="47">
        <v>2200</v>
      </c>
      <c r="HS30" t="s">
        <v>301</v>
      </c>
      <c r="HV30" t="s">
        <v>301</v>
      </c>
      <c r="HW30" t="s">
        <v>295</v>
      </c>
      <c r="HX30" t="s">
        <v>306</v>
      </c>
      <c r="HY30" t="s">
        <v>301</v>
      </c>
      <c r="HZ30" t="s">
        <v>301</v>
      </c>
      <c r="IF30" t="s">
        <v>384</v>
      </c>
      <c r="IG30" t="s">
        <v>325</v>
      </c>
      <c r="IN30" s="47">
        <v>1</v>
      </c>
      <c r="IO30" s="47">
        <v>1</v>
      </c>
      <c r="IP30" t="s">
        <v>301</v>
      </c>
      <c r="IQ30" t="s">
        <v>312</v>
      </c>
      <c r="IR30" t="s">
        <v>301</v>
      </c>
      <c r="IZ30" t="s">
        <v>301</v>
      </c>
      <c r="JA30" t="s">
        <v>301</v>
      </c>
      <c r="JB30" s="47">
        <v>3298</v>
      </c>
      <c r="JM30" t="s">
        <v>301</v>
      </c>
      <c r="JN30" t="s">
        <v>301</v>
      </c>
      <c r="JO30" t="s">
        <v>301</v>
      </c>
      <c r="JP30" t="s">
        <v>301</v>
      </c>
      <c r="JQ30" t="s">
        <v>301</v>
      </c>
      <c r="JR30" t="s">
        <v>350</v>
      </c>
      <c r="JS30" t="s">
        <v>312</v>
      </c>
      <c r="JT30" t="s">
        <v>301</v>
      </c>
      <c r="JU30" t="s">
        <v>312</v>
      </c>
      <c r="JV30" t="s">
        <v>312</v>
      </c>
    </row>
    <row r="31" ht="15" customHeight="1" spans="1:283">
      <c r="A31" t="s">
        <v>328</v>
      </c>
      <c r="B31" t="s">
        <v>748</v>
      </c>
      <c r="C31" t="s">
        <v>749</v>
      </c>
      <c r="D31" t="s">
        <v>285</v>
      </c>
      <c r="E31" t="s">
        <v>750</v>
      </c>
      <c r="F31" t="s">
        <v>751</v>
      </c>
      <c r="G31" t="s">
        <v>288</v>
      </c>
      <c r="H31" t="s">
        <v>518</v>
      </c>
      <c r="I31" t="s">
        <v>290</v>
      </c>
      <c r="J31" t="s">
        <v>291</v>
      </c>
      <c r="L31" t="s">
        <v>292</v>
      </c>
      <c r="M31" t="s">
        <v>293</v>
      </c>
      <c r="O31" t="s">
        <v>518</v>
      </c>
      <c r="R31" t="s">
        <v>518</v>
      </c>
      <c r="T31" t="s">
        <v>518</v>
      </c>
      <c r="U31" t="s">
        <v>295</v>
      </c>
      <c r="V31" t="s">
        <v>752</v>
      </c>
      <c r="W31" t="s">
        <v>337</v>
      </c>
      <c r="X31" t="s">
        <v>753</v>
      </c>
      <c r="Y31" t="s">
        <v>337</v>
      </c>
      <c r="Z31" t="s">
        <v>753</v>
      </c>
      <c r="AA31" t="s">
        <v>441</v>
      </c>
      <c r="AB31" t="s">
        <v>442</v>
      </c>
      <c r="AC31" t="s">
        <v>328</v>
      </c>
      <c r="AE31" t="s">
        <v>299</v>
      </c>
      <c r="AH31" t="s">
        <v>300</v>
      </c>
      <c r="AJ31" t="s">
        <v>301</v>
      </c>
      <c r="AK31" t="s">
        <v>302</v>
      </c>
      <c r="AL31" t="s">
        <v>754</v>
      </c>
      <c r="AM31" t="s">
        <v>755</v>
      </c>
      <c r="AN31" t="s">
        <v>756</v>
      </c>
      <c r="AO31" t="s">
        <v>306</v>
      </c>
      <c r="AP31" t="s">
        <v>307</v>
      </c>
      <c r="AQ31" s="47">
        <v>-1</v>
      </c>
      <c r="AS31" s="48">
        <v>3798</v>
      </c>
      <c r="AT31" s="48">
        <v>3798</v>
      </c>
      <c r="AX31" s="47">
        <v>-700</v>
      </c>
      <c r="AY31" s="47">
        <v>-700</v>
      </c>
      <c r="AZ31" t="s">
        <v>308</v>
      </c>
      <c r="BA31" t="s">
        <v>328</v>
      </c>
      <c r="BB31" s="48">
        <v>700</v>
      </c>
      <c r="BC31" t="s">
        <v>757</v>
      </c>
      <c r="BD31" t="s">
        <v>758</v>
      </c>
      <c r="BE31" t="s">
        <v>292</v>
      </c>
      <c r="BG31" s="47">
        <v>1</v>
      </c>
      <c r="BI31" t="s">
        <v>292</v>
      </c>
      <c r="BJ31" s="48">
        <v>81.569247</v>
      </c>
      <c r="BK31" s="47">
        <v>-3098</v>
      </c>
      <c r="BM31" s="48">
        <v>3798</v>
      </c>
      <c r="BN31" s="48">
        <v>3798</v>
      </c>
      <c r="BP31" t="s">
        <v>301</v>
      </c>
      <c r="BS31" t="s">
        <v>311</v>
      </c>
      <c r="BT31" t="s">
        <v>292</v>
      </c>
      <c r="BU31" t="s">
        <v>301</v>
      </c>
      <c r="BY31" t="s">
        <v>307</v>
      </c>
      <c r="BZ31" s="47">
        <v>-1</v>
      </c>
      <c r="CD31" t="s">
        <v>759</v>
      </c>
      <c r="CE31" t="s">
        <v>312</v>
      </c>
      <c r="CF31" s="47">
        <v>-1</v>
      </c>
      <c r="CG31" s="47">
        <v>-1</v>
      </c>
      <c r="CH31" s="47">
        <v>-1</v>
      </c>
      <c r="CI31" s="47">
        <v>-1</v>
      </c>
      <c r="CO31" s="47">
        <v>1</v>
      </c>
      <c r="CP31" s="47">
        <v>-1</v>
      </c>
      <c r="CR31" s="47">
        <v>1</v>
      </c>
      <c r="CS31" s="47">
        <v>1</v>
      </c>
      <c r="CV31" s="47">
        <v>-1</v>
      </c>
      <c r="CX31" s="47">
        <v>-700</v>
      </c>
      <c r="CY31" s="47">
        <v>-700</v>
      </c>
      <c r="DA31" t="s">
        <v>104</v>
      </c>
      <c r="DC31" t="s">
        <v>298</v>
      </c>
      <c r="DG31" t="s">
        <v>298</v>
      </c>
      <c r="DH31" s="47">
        <v>-1</v>
      </c>
      <c r="DR31" s="47">
        <v>1</v>
      </c>
      <c r="DZ31" t="s">
        <v>292</v>
      </c>
      <c r="EA31" s="47">
        <v>-1</v>
      </c>
      <c r="EB31" s="47">
        <v>-1</v>
      </c>
      <c r="EC31" t="s">
        <v>307</v>
      </c>
      <c r="ED31" s="47">
        <v>-1</v>
      </c>
      <c r="EG31" s="47">
        <v>-1</v>
      </c>
      <c r="EH31" s="47">
        <v>1</v>
      </c>
      <c r="EM31" t="s">
        <v>307</v>
      </c>
      <c r="EN31" s="47">
        <v>-1</v>
      </c>
      <c r="EO31" s="47">
        <v>-1</v>
      </c>
      <c r="EP31" s="47">
        <v>-1</v>
      </c>
      <c r="ES31" t="s">
        <v>760</v>
      </c>
      <c r="EU31" t="s">
        <v>761</v>
      </c>
      <c r="EV31" t="s">
        <v>41</v>
      </c>
      <c r="EW31" t="s">
        <v>315</v>
      </c>
      <c r="FC31" t="s">
        <v>301</v>
      </c>
      <c r="FY31" t="s">
        <v>762</v>
      </c>
      <c r="FZ31" t="s">
        <v>763</v>
      </c>
      <c r="GC31" t="s">
        <v>527</v>
      </c>
      <c r="GJ31" t="s">
        <v>492</v>
      </c>
      <c r="GL31" t="s">
        <v>320</v>
      </c>
      <c r="GO31" t="s">
        <v>321</v>
      </c>
      <c r="GQ31" t="s">
        <v>301</v>
      </c>
      <c r="GR31" t="s">
        <v>312</v>
      </c>
      <c r="GU31" t="s">
        <v>312</v>
      </c>
      <c r="GW31" t="s">
        <v>764</v>
      </c>
      <c r="HB31" t="s">
        <v>419</v>
      </c>
      <c r="HD31" t="s">
        <v>301</v>
      </c>
      <c r="HF31" t="s">
        <v>765</v>
      </c>
      <c r="HG31" t="s">
        <v>301</v>
      </c>
      <c r="HH31" t="s">
        <v>301</v>
      </c>
      <c r="HJ31" s="47">
        <v>700</v>
      </c>
      <c r="HL31" t="s">
        <v>301</v>
      </c>
      <c r="HM31" s="49">
        <v>0</v>
      </c>
      <c r="HN31" s="49">
        <v>0</v>
      </c>
      <c r="HP31" t="s">
        <v>451</v>
      </c>
      <c r="HQ31" s="47">
        <v>0</v>
      </c>
      <c r="HR31" s="47">
        <v>-3798</v>
      </c>
      <c r="HS31" t="s">
        <v>301</v>
      </c>
      <c r="HV31" t="s">
        <v>301</v>
      </c>
      <c r="HW31" t="s">
        <v>295</v>
      </c>
      <c r="HX31" t="s">
        <v>306</v>
      </c>
      <c r="HY31" t="s">
        <v>301</v>
      </c>
      <c r="HZ31" t="s">
        <v>301</v>
      </c>
      <c r="IG31" t="s">
        <v>325</v>
      </c>
      <c r="IH31" t="s">
        <v>529</v>
      </c>
      <c r="II31" t="s">
        <v>291</v>
      </c>
      <c r="IN31" s="47">
        <v>1</v>
      </c>
      <c r="IP31" t="s">
        <v>301</v>
      </c>
      <c r="IQ31" t="s">
        <v>312</v>
      </c>
      <c r="IR31" t="s">
        <v>301</v>
      </c>
      <c r="IU31" s="47">
        <v>700</v>
      </c>
      <c r="IZ31" t="s">
        <v>301</v>
      </c>
      <c r="JA31" t="s">
        <v>301</v>
      </c>
      <c r="JM31" t="s">
        <v>301</v>
      </c>
      <c r="JN31" t="s">
        <v>301</v>
      </c>
      <c r="JO31" t="s">
        <v>301</v>
      </c>
      <c r="JP31" t="s">
        <v>301</v>
      </c>
      <c r="JQ31" t="s">
        <v>301</v>
      </c>
      <c r="JR31" t="s">
        <v>350</v>
      </c>
      <c r="JS31" t="s">
        <v>301</v>
      </c>
      <c r="JT31" t="s">
        <v>301</v>
      </c>
      <c r="JU31" t="s">
        <v>312</v>
      </c>
      <c r="JV31" t="s">
        <v>312</v>
      </c>
    </row>
    <row r="32" ht="15" customHeight="1" spans="1:283">
      <c r="A32" t="s">
        <v>328</v>
      </c>
      <c r="B32" t="s">
        <v>748</v>
      </c>
      <c r="C32" t="s">
        <v>766</v>
      </c>
      <c r="D32" t="s">
        <v>285</v>
      </c>
      <c r="E32" t="s">
        <v>750</v>
      </c>
      <c r="F32" t="s">
        <v>751</v>
      </c>
      <c r="G32" t="s">
        <v>288</v>
      </c>
      <c r="H32" t="s">
        <v>518</v>
      </c>
      <c r="I32" t="s">
        <v>290</v>
      </c>
      <c r="J32" t="s">
        <v>291</v>
      </c>
      <c r="L32" t="s">
        <v>292</v>
      </c>
      <c r="M32" t="s">
        <v>293</v>
      </c>
      <c r="O32" t="s">
        <v>518</v>
      </c>
      <c r="R32" t="s">
        <v>518</v>
      </c>
      <c r="T32" t="s">
        <v>518</v>
      </c>
      <c r="U32" t="s">
        <v>295</v>
      </c>
      <c r="V32" t="s">
        <v>767</v>
      </c>
      <c r="W32" t="s">
        <v>337</v>
      </c>
      <c r="X32" t="s">
        <v>768</v>
      </c>
      <c r="Y32" t="s">
        <v>337</v>
      </c>
      <c r="Z32" t="s">
        <v>768</v>
      </c>
      <c r="AA32" t="s">
        <v>441</v>
      </c>
      <c r="AB32" t="s">
        <v>442</v>
      </c>
      <c r="AC32" t="s">
        <v>328</v>
      </c>
      <c r="AE32" t="s">
        <v>299</v>
      </c>
      <c r="AH32" t="s">
        <v>300</v>
      </c>
      <c r="AJ32" t="s">
        <v>301</v>
      </c>
      <c r="AK32" t="s">
        <v>302</v>
      </c>
      <c r="AL32" t="s">
        <v>455</v>
      </c>
      <c r="AM32" t="s">
        <v>456</v>
      </c>
      <c r="AN32" t="s">
        <v>457</v>
      </c>
      <c r="AO32" t="s">
        <v>306</v>
      </c>
      <c r="AP32" t="s">
        <v>307</v>
      </c>
      <c r="AQ32" s="47">
        <v>-1</v>
      </c>
      <c r="AS32" s="48">
        <v>8288</v>
      </c>
      <c r="AT32" s="48">
        <v>8288</v>
      </c>
      <c r="AX32" s="47">
        <v>-6788</v>
      </c>
      <c r="AY32" s="47">
        <v>-6788</v>
      </c>
      <c r="AZ32" t="s">
        <v>430</v>
      </c>
      <c r="BA32" t="s">
        <v>328</v>
      </c>
      <c r="BB32" s="48">
        <v>6788</v>
      </c>
      <c r="BC32" t="s">
        <v>757</v>
      </c>
      <c r="BD32" t="s">
        <v>758</v>
      </c>
      <c r="BE32" t="s">
        <v>292</v>
      </c>
      <c r="BG32" s="47">
        <v>1</v>
      </c>
      <c r="BI32" t="s">
        <v>292</v>
      </c>
      <c r="BJ32" s="48">
        <v>18.098456</v>
      </c>
      <c r="BK32" s="47">
        <v>-1500</v>
      </c>
      <c r="BM32" s="48">
        <v>8288</v>
      </c>
      <c r="BN32" s="48">
        <v>8288</v>
      </c>
      <c r="BP32" t="s">
        <v>301</v>
      </c>
      <c r="BS32" t="s">
        <v>311</v>
      </c>
      <c r="BT32" t="s">
        <v>292</v>
      </c>
      <c r="BU32" t="s">
        <v>301</v>
      </c>
      <c r="BY32" t="s">
        <v>307</v>
      </c>
      <c r="BZ32" s="47">
        <v>-1</v>
      </c>
      <c r="CD32" t="s">
        <v>759</v>
      </c>
      <c r="CE32" t="s">
        <v>312</v>
      </c>
      <c r="CF32" s="47">
        <v>-1</v>
      </c>
      <c r="CG32" s="47">
        <v>-1</v>
      </c>
      <c r="CH32" s="47">
        <v>-1</v>
      </c>
      <c r="CI32" s="47">
        <v>-1</v>
      </c>
      <c r="CO32" s="47">
        <v>1</v>
      </c>
      <c r="CP32" s="47">
        <v>-1</v>
      </c>
      <c r="CR32" s="47">
        <v>1</v>
      </c>
      <c r="CS32" s="47">
        <v>1</v>
      </c>
      <c r="CV32" s="47">
        <v>-1</v>
      </c>
      <c r="CX32" s="47">
        <v>-6788</v>
      </c>
      <c r="CY32" s="47">
        <v>-6788</v>
      </c>
      <c r="DA32" t="s">
        <v>104</v>
      </c>
      <c r="DC32" t="s">
        <v>298</v>
      </c>
      <c r="DG32" t="s">
        <v>298</v>
      </c>
      <c r="DH32" s="47">
        <v>-1</v>
      </c>
      <c r="DR32" s="47">
        <v>1</v>
      </c>
      <c r="DZ32" t="s">
        <v>292</v>
      </c>
      <c r="EA32" s="47">
        <v>-1</v>
      </c>
      <c r="EB32" s="47">
        <v>-1</v>
      </c>
      <c r="EC32" t="s">
        <v>307</v>
      </c>
      <c r="ED32" s="47">
        <v>-1</v>
      </c>
      <c r="EG32" s="47">
        <v>-1</v>
      </c>
      <c r="EH32" s="47">
        <v>1</v>
      </c>
      <c r="EM32" t="s">
        <v>307</v>
      </c>
      <c r="EN32" s="47">
        <v>-1</v>
      </c>
      <c r="EO32" s="47">
        <v>-1</v>
      </c>
      <c r="EP32" s="47">
        <v>-1</v>
      </c>
      <c r="ES32" t="s">
        <v>769</v>
      </c>
      <c r="EU32" t="s">
        <v>770</v>
      </c>
      <c r="EV32" t="s">
        <v>41</v>
      </c>
      <c r="EW32" t="s">
        <v>315</v>
      </c>
      <c r="FC32" t="s">
        <v>301</v>
      </c>
      <c r="FY32" t="s">
        <v>762</v>
      </c>
      <c r="FZ32" t="s">
        <v>763</v>
      </c>
      <c r="GC32" t="s">
        <v>527</v>
      </c>
      <c r="GJ32" t="s">
        <v>492</v>
      </c>
      <c r="GL32" t="s">
        <v>320</v>
      </c>
      <c r="GO32" t="s">
        <v>321</v>
      </c>
      <c r="GQ32" t="s">
        <v>301</v>
      </c>
      <c r="GR32" t="s">
        <v>312</v>
      </c>
      <c r="GU32" t="s">
        <v>312</v>
      </c>
      <c r="GW32" t="s">
        <v>771</v>
      </c>
      <c r="HB32" t="s">
        <v>419</v>
      </c>
      <c r="HD32" t="s">
        <v>301</v>
      </c>
      <c r="HF32" t="s">
        <v>381</v>
      </c>
      <c r="HG32" t="s">
        <v>301</v>
      </c>
      <c r="HH32" t="s">
        <v>301</v>
      </c>
      <c r="HJ32" s="47">
        <v>6788</v>
      </c>
      <c r="HL32" t="s">
        <v>301</v>
      </c>
      <c r="HM32" s="49">
        <v>0</v>
      </c>
      <c r="HN32" s="49">
        <v>0</v>
      </c>
      <c r="HP32" t="s">
        <v>459</v>
      </c>
      <c r="HQ32" s="47">
        <v>0</v>
      </c>
      <c r="HR32" s="47">
        <v>-8288</v>
      </c>
      <c r="HS32" t="s">
        <v>301</v>
      </c>
      <c r="HV32" t="s">
        <v>301</v>
      </c>
      <c r="HW32" t="s">
        <v>295</v>
      </c>
      <c r="HX32" t="s">
        <v>306</v>
      </c>
      <c r="HY32" t="s">
        <v>301</v>
      </c>
      <c r="HZ32" t="s">
        <v>301</v>
      </c>
      <c r="IG32" t="s">
        <v>325</v>
      </c>
      <c r="IH32" t="s">
        <v>529</v>
      </c>
      <c r="II32" t="s">
        <v>291</v>
      </c>
      <c r="IN32" s="47">
        <v>1</v>
      </c>
      <c r="IP32" t="s">
        <v>301</v>
      </c>
      <c r="IQ32" t="s">
        <v>312</v>
      </c>
      <c r="IR32" t="s">
        <v>301</v>
      </c>
      <c r="IU32" s="47">
        <v>6788</v>
      </c>
      <c r="IZ32" t="s">
        <v>301</v>
      </c>
      <c r="JA32" t="s">
        <v>301</v>
      </c>
      <c r="JM32" t="s">
        <v>301</v>
      </c>
      <c r="JN32" t="s">
        <v>301</v>
      </c>
      <c r="JO32" t="s">
        <v>301</v>
      </c>
      <c r="JP32" t="s">
        <v>301</v>
      </c>
      <c r="JQ32" t="s">
        <v>301</v>
      </c>
      <c r="JR32" t="s">
        <v>350</v>
      </c>
      <c r="JS32" t="s">
        <v>301</v>
      </c>
      <c r="JT32" t="s">
        <v>301</v>
      </c>
      <c r="JU32" t="s">
        <v>312</v>
      </c>
      <c r="JV32" t="s">
        <v>312</v>
      </c>
    </row>
    <row r="33" ht="15" customHeight="1" spans="1:284">
      <c r="A33" t="s">
        <v>328</v>
      </c>
      <c r="B33" t="s">
        <v>329</v>
      </c>
      <c r="C33" t="s">
        <v>772</v>
      </c>
      <c r="D33" t="s">
        <v>285</v>
      </c>
      <c r="E33" t="s">
        <v>773</v>
      </c>
      <c r="F33" t="s">
        <v>751</v>
      </c>
      <c r="G33" t="s">
        <v>288</v>
      </c>
      <c r="H33" t="s">
        <v>518</v>
      </c>
      <c r="I33" t="s">
        <v>290</v>
      </c>
      <c r="J33" t="s">
        <v>291</v>
      </c>
      <c r="L33" t="s">
        <v>292</v>
      </c>
      <c r="M33" t="s">
        <v>293</v>
      </c>
      <c r="O33" t="s">
        <v>518</v>
      </c>
      <c r="R33" t="s">
        <v>518</v>
      </c>
      <c r="T33" t="s">
        <v>518</v>
      </c>
      <c r="U33" t="s">
        <v>295</v>
      </c>
      <c r="V33" t="s">
        <v>774</v>
      </c>
      <c r="W33" t="s">
        <v>337</v>
      </c>
      <c r="X33" t="s">
        <v>775</v>
      </c>
      <c r="Y33" t="s">
        <v>337</v>
      </c>
      <c r="Z33" t="s">
        <v>776</v>
      </c>
      <c r="AA33" t="s">
        <v>441</v>
      </c>
      <c r="AB33" t="s">
        <v>442</v>
      </c>
      <c r="AC33" t="s">
        <v>328</v>
      </c>
      <c r="AE33" t="s">
        <v>299</v>
      </c>
      <c r="AH33" t="s">
        <v>300</v>
      </c>
      <c r="AJ33" t="s">
        <v>301</v>
      </c>
      <c r="AK33" t="s">
        <v>302</v>
      </c>
      <c r="AL33" t="s">
        <v>754</v>
      </c>
      <c r="AM33" t="s">
        <v>755</v>
      </c>
      <c r="AN33" t="s">
        <v>756</v>
      </c>
      <c r="AO33" t="s">
        <v>306</v>
      </c>
      <c r="AP33" t="s">
        <v>307</v>
      </c>
      <c r="AQ33" s="47">
        <v>1</v>
      </c>
      <c r="AS33" s="48">
        <v>3798</v>
      </c>
      <c r="AT33" s="48">
        <v>3798</v>
      </c>
      <c r="AX33" s="47">
        <v>2551</v>
      </c>
      <c r="AY33" s="47">
        <v>2551</v>
      </c>
      <c r="AZ33" t="s">
        <v>430</v>
      </c>
      <c r="BA33" t="s">
        <v>396</v>
      </c>
      <c r="BB33" s="48">
        <v>2551</v>
      </c>
      <c r="BD33" t="s">
        <v>310</v>
      </c>
      <c r="BE33" t="s">
        <v>292</v>
      </c>
      <c r="BG33" s="47">
        <v>1</v>
      </c>
      <c r="BI33" t="s">
        <v>292</v>
      </c>
      <c r="BJ33" s="48">
        <v>32.83307</v>
      </c>
      <c r="BL33" t="s">
        <v>307</v>
      </c>
      <c r="BM33" s="48">
        <v>3798</v>
      </c>
      <c r="BN33" s="48">
        <v>3798</v>
      </c>
      <c r="BP33" t="s">
        <v>301</v>
      </c>
      <c r="BS33" t="s">
        <v>311</v>
      </c>
      <c r="BT33" t="s">
        <v>292</v>
      </c>
      <c r="BU33" t="s">
        <v>301</v>
      </c>
      <c r="BY33" t="s">
        <v>307</v>
      </c>
      <c r="BZ33" s="47">
        <v>1</v>
      </c>
      <c r="CE33" t="s">
        <v>312</v>
      </c>
      <c r="CF33" s="47">
        <v>1</v>
      </c>
      <c r="CG33" s="47">
        <v>1</v>
      </c>
      <c r="CH33" s="47">
        <v>1</v>
      </c>
      <c r="CI33" s="47">
        <v>1</v>
      </c>
      <c r="CJ33" s="47">
        <v>1</v>
      </c>
      <c r="CK33" s="47">
        <v>1</v>
      </c>
      <c r="CP33" s="47">
        <v>1</v>
      </c>
      <c r="CR33" s="47">
        <v>1</v>
      </c>
      <c r="CS33" s="47">
        <v>1</v>
      </c>
      <c r="CV33" s="47">
        <v>1</v>
      </c>
      <c r="CX33" s="47">
        <v>3798</v>
      </c>
      <c r="CY33" s="47">
        <v>3798</v>
      </c>
      <c r="DA33" t="s">
        <v>104</v>
      </c>
      <c r="DC33" t="s">
        <v>298</v>
      </c>
      <c r="DG33" t="s">
        <v>298</v>
      </c>
      <c r="DH33" s="47">
        <v>1</v>
      </c>
      <c r="DM33" s="47">
        <v>1</v>
      </c>
      <c r="DN33" s="47">
        <v>1</v>
      </c>
      <c r="DO33" s="47">
        <v>1</v>
      </c>
      <c r="DP33" s="47">
        <v>1</v>
      </c>
      <c r="DT33" s="47">
        <v>2551</v>
      </c>
      <c r="DZ33" t="s">
        <v>292</v>
      </c>
      <c r="EA33" s="47">
        <v>1</v>
      </c>
      <c r="EB33" s="47">
        <v>1</v>
      </c>
      <c r="EC33" t="s">
        <v>307</v>
      </c>
      <c r="ED33" s="47">
        <v>1</v>
      </c>
      <c r="EF33" s="47">
        <v>1</v>
      </c>
      <c r="EG33" s="47">
        <v>1</v>
      </c>
      <c r="EH33" s="47">
        <v>1</v>
      </c>
      <c r="EP33" s="47">
        <v>1</v>
      </c>
      <c r="EQ33" s="47">
        <v>1</v>
      </c>
      <c r="ES33" t="s">
        <v>777</v>
      </c>
      <c r="EU33" t="s">
        <v>489</v>
      </c>
      <c r="EV33" t="s">
        <v>41</v>
      </c>
      <c r="EW33" t="s">
        <v>315</v>
      </c>
      <c r="FC33" t="s">
        <v>301</v>
      </c>
      <c r="FY33" t="s">
        <v>396</v>
      </c>
      <c r="FZ33" t="s">
        <v>778</v>
      </c>
      <c r="GC33" t="s">
        <v>779</v>
      </c>
      <c r="GJ33" t="s">
        <v>319</v>
      </c>
      <c r="GL33" t="s">
        <v>320</v>
      </c>
      <c r="GO33" t="s">
        <v>321</v>
      </c>
      <c r="GQ33" t="s">
        <v>301</v>
      </c>
      <c r="GR33" t="s">
        <v>312</v>
      </c>
      <c r="GU33" t="s">
        <v>301</v>
      </c>
      <c r="GW33" t="s">
        <v>780</v>
      </c>
      <c r="HB33" t="s">
        <v>419</v>
      </c>
      <c r="HD33" t="s">
        <v>301</v>
      </c>
      <c r="HF33" t="s">
        <v>765</v>
      </c>
      <c r="HG33" t="s">
        <v>301</v>
      </c>
      <c r="HH33" t="s">
        <v>301</v>
      </c>
      <c r="HL33" t="s">
        <v>301</v>
      </c>
      <c r="HM33" s="49">
        <v>0</v>
      </c>
      <c r="HN33" s="49">
        <v>0</v>
      </c>
      <c r="HP33" t="s">
        <v>451</v>
      </c>
      <c r="HQ33" s="47">
        <v>0</v>
      </c>
      <c r="HR33" s="47">
        <v>3798</v>
      </c>
      <c r="HS33" t="s">
        <v>301</v>
      </c>
      <c r="HV33" t="s">
        <v>301</v>
      </c>
      <c r="HW33" t="s">
        <v>295</v>
      </c>
      <c r="HX33" t="s">
        <v>781</v>
      </c>
      <c r="HY33" t="s">
        <v>301</v>
      </c>
      <c r="HZ33" t="s">
        <v>301</v>
      </c>
      <c r="IG33" t="s">
        <v>325</v>
      </c>
      <c r="IH33" t="s">
        <v>529</v>
      </c>
      <c r="II33" t="s">
        <v>291</v>
      </c>
      <c r="IN33" s="47">
        <v>1</v>
      </c>
      <c r="IO33" s="47">
        <v>1</v>
      </c>
      <c r="IP33" t="s">
        <v>301</v>
      </c>
      <c r="IQ33" t="s">
        <v>312</v>
      </c>
      <c r="IR33" t="s">
        <v>301</v>
      </c>
      <c r="IX33" t="s">
        <v>782</v>
      </c>
      <c r="IY33" s="50">
        <v>1</v>
      </c>
      <c r="IZ33" t="s">
        <v>301</v>
      </c>
      <c r="JA33" t="s">
        <v>301</v>
      </c>
      <c r="JB33" s="47">
        <v>2998</v>
      </c>
      <c r="JM33" t="s">
        <v>301</v>
      </c>
      <c r="JN33" t="s">
        <v>301</v>
      </c>
      <c r="JO33" t="s">
        <v>301</v>
      </c>
      <c r="JP33" t="s">
        <v>301</v>
      </c>
      <c r="JQ33" t="s">
        <v>301</v>
      </c>
      <c r="JR33" t="s">
        <v>350</v>
      </c>
      <c r="JS33" t="s">
        <v>301</v>
      </c>
      <c r="JT33" t="s">
        <v>301</v>
      </c>
      <c r="JU33" t="s">
        <v>312</v>
      </c>
      <c r="JV33" t="s">
        <v>312</v>
      </c>
    </row>
    <row r="34" ht="15" customHeight="1" spans="1:284">
      <c r="A34" t="s">
        <v>328</v>
      </c>
      <c r="B34" t="s">
        <v>329</v>
      </c>
      <c r="C34" t="s">
        <v>783</v>
      </c>
      <c r="D34" t="s">
        <v>285</v>
      </c>
      <c r="E34" t="s">
        <v>784</v>
      </c>
      <c r="F34" t="s">
        <v>785</v>
      </c>
      <c r="G34" t="s">
        <v>288</v>
      </c>
      <c r="H34" t="s">
        <v>437</v>
      </c>
      <c r="I34" t="s">
        <v>290</v>
      </c>
      <c r="J34" t="s">
        <v>291</v>
      </c>
      <c r="L34" t="s">
        <v>292</v>
      </c>
      <c r="M34" t="s">
        <v>293</v>
      </c>
      <c r="O34" t="s">
        <v>437</v>
      </c>
      <c r="R34" t="s">
        <v>437</v>
      </c>
      <c r="T34" t="s">
        <v>437</v>
      </c>
      <c r="U34" t="s">
        <v>295</v>
      </c>
      <c r="V34" t="s">
        <v>786</v>
      </c>
      <c r="W34" t="s">
        <v>337</v>
      </c>
      <c r="X34" t="s">
        <v>787</v>
      </c>
      <c r="Y34" t="s">
        <v>337</v>
      </c>
      <c r="Z34" t="s">
        <v>788</v>
      </c>
      <c r="AA34" t="s">
        <v>441</v>
      </c>
      <c r="AB34" t="s">
        <v>442</v>
      </c>
      <c r="AC34" t="s">
        <v>328</v>
      </c>
      <c r="AE34" t="s">
        <v>299</v>
      </c>
      <c r="AH34" t="s">
        <v>300</v>
      </c>
      <c r="AJ34" t="s">
        <v>301</v>
      </c>
      <c r="AK34" t="s">
        <v>302</v>
      </c>
      <c r="AL34" t="s">
        <v>789</v>
      </c>
      <c r="AM34" t="s">
        <v>790</v>
      </c>
      <c r="AN34" t="s">
        <v>791</v>
      </c>
      <c r="AO34" t="s">
        <v>792</v>
      </c>
      <c r="AP34" t="s">
        <v>307</v>
      </c>
      <c r="AQ34" s="47">
        <v>1</v>
      </c>
      <c r="AS34" s="48">
        <v>7688</v>
      </c>
      <c r="AT34" s="48">
        <v>7688</v>
      </c>
      <c r="AX34" s="47">
        <v>4238</v>
      </c>
      <c r="AY34" s="47">
        <v>4238</v>
      </c>
      <c r="AZ34" t="s">
        <v>430</v>
      </c>
      <c r="BA34" t="s">
        <v>328</v>
      </c>
      <c r="BB34" s="48">
        <v>4238</v>
      </c>
      <c r="BD34" t="s">
        <v>310</v>
      </c>
      <c r="BE34" t="s">
        <v>292</v>
      </c>
      <c r="BG34" s="47">
        <v>1</v>
      </c>
      <c r="BI34" t="s">
        <v>292</v>
      </c>
      <c r="BJ34" s="48">
        <v>44.87513</v>
      </c>
      <c r="BL34" t="s">
        <v>307</v>
      </c>
      <c r="BM34" s="48">
        <v>7688</v>
      </c>
      <c r="BN34" s="48">
        <v>7688</v>
      </c>
      <c r="BP34" t="s">
        <v>301</v>
      </c>
      <c r="BS34" t="s">
        <v>311</v>
      </c>
      <c r="BT34" t="s">
        <v>292</v>
      </c>
      <c r="BU34" t="s">
        <v>301</v>
      </c>
      <c r="BY34" t="s">
        <v>307</v>
      </c>
      <c r="BZ34" s="47">
        <v>1</v>
      </c>
      <c r="CE34" t="s">
        <v>312</v>
      </c>
      <c r="CF34" s="47">
        <v>1</v>
      </c>
      <c r="CG34" s="47">
        <v>1</v>
      </c>
      <c r="CH34" s="47">
        <v>1</v>
      </c>
      <c r="CI34" s="47">
        <v>1</v>
      </c>
      <c r="CJ34" s="47">
        <v>1</v>
      </c>
      <c r="CK34" s="47">
        <v>1</v>
      </c>
      <c r="CP34" s="47">
        <v>1</v>
      </c>
      <c r="CR34" s="47">
        <v>1</v>
      </c>
      <c r="CS34" s="47">
        <v>1</v>
      </c>
      <c r="CV34" s="47">
        <v>1</v>
      </c>
      <c r="CX34" s="47">
        <v>7688</v>
      </c>
      <c r="CY34" s="47">
        <v>7688</v>
      </c>
      <c r="DA34" t="s">
        <v>104</v>
      </c>
      <c r="DC34" t="s">
        <v>298</v>
      </c>
      <c r="DG34" t="s">
        <v>298</v>
      </c>
      <c r="DH34" s="47">
        <v>1</v>
      </c>
      <c r="DM34" s="47">
        <v>1</v>
      </c>
      <c r="DN34" s="47">
        <v>1</v>
      </c>
      <c r="DO34" s="47">
        <v>1</v>
      </c>
      <c r="DP34" s="47">
        <v>1</v>
      </c>
      <c r="DT34" s="47">
        <v>4238</v>
      </c>
      <c r="DZ34" t="s">
        <v>292</v>
      </c>
      <c r="EA34" s="47">
        <v>1</v>
      </c>
      <c r="EB34" s="47">
        <v>1</v>
      </c>
      <c r="EC34" t="s">
        <v>307</v>
      </c>
      <c r="ED34" s="47">
        <v>1</v>
      </c>
      <c r="EF34" s="47">
        <v>1</v>
      </c>
      <c r="EG34" s="47">
        <v>1</v>
      </c>
      <c r="EH34" s="47">
        <v>1</v>
      </c>
      <c r="EP34" s="47">
        <v>1</v>
      </c>
      <c r="EQ34" s="47">
        <v>1</v>
      </c>
      <c r="ES34" t="s">
        <v>793</v>
      </c>
      <c r="EU34" t="s">
        <v>794</v>
      </c>
      <c r="EV34" t="s">
        <v>41</v>
      </c>
      <c r="EW34" t="s">
        <v>315</v>
      </c>
      <c r="FC34" t="s">
        <v>301</v>
      </c>
      <c r="FY34" t="s">
        <v>328</v>
      </c>
      <c r="FZ34" t="s">
        <v>795</v>
      </c>
      <c r="GJ34" t="s">
        <v>319</v>
      </c>
      <c r="GL34" t="s">
        <v>320</v>
      </c>
      <c r="GO34" t="s">
        <v>321</v>
      </c>
      <c r="GQ34" t="s">
        <v>301</v>
      </c>
      <c r="GR34" t="s">
        <v>312</v>
      </c>
      <c r="GU34" t="s">
        <v>301</v>
      </c>
      <c r="GW34" t="s">
        <v>794</v>
      </c>
      <c r="HB34" t="s">
        <v>322</v>
      </c>
      <c r="HD34" t="s">
        <v>301</v>
      </c>
      <c r="HF34" t="s">
        <v>450</v>
      </c>
      <c r="HG34" t="s">
        <v>301</v>
      </c>
      <c r="HH34" t="s">
        <v>301</v>
      </c>
      <c r="HL34" t="s">
        <v>301</v>
      </c>
      <c r="HM34" s="49">
        <v>0</v>
      </c>
      <c r="HN34" s="49">
        <v>0</v>
      </c>
      <c r="HP34" t="s">
        <v>395</v>
      </c>
      <c r="HQ34" s="47">
        <v>0</v>
      </c>
      <c r="HR34" s="47">
        <v>7688</v>
      </c>
      <c r="HS34" t="s">
        <v>301</v>
      </c>
      <c r="HV34" t="s">
        <v>301</v>
      </c>
      <c r="HW34" t="s">
        <v>295</v>
      </c>
      <c r="HX34" t="s">
        <v>306</v>
      </c>
      <c r="HY34" t="s">
        <v>301</v>
      </c>
      <c r="HZ34" t="s">
        <v>301</v>
      </c>
      <c r="IG34" t="s">
        <v>325</v>
      </c>
      <c r="IN34" s="47">
        <v>1</v>
      </c>
      <c r="IO34" s="47">
        <v>1</v>
      </c>
      <c r="IP34" t="s">
        <v>301</v>
      </c>
      <c r="IQ34" t="s">
        <v>301</v>
      </c>
      <c r="IR34" t="s">
        <v>301</v>
      </c>
      <c r="IX34" t="s">
        <v>796</v>
      </c>
      <c r="IY34" s="50">
        <v>1</v>
      </c>
      <c r="IZ34" t="s">
        <v>301</v>
      </c>
      <c r="JA34" t="s">
        <v>301</v>
      </c>
      <c r="JB34" s="47">
        <v>7588</v>
      </c>
      <c r="JM34" t="s">
        <v>301</v>
      </c>
      <c r="JN34" t="s">
        <v>301</v>
      </c>
      <c r="JO34" t="s">
        <v>301</v>
      </c>
      <c r="JP34" t="s">
        <v>301</v>
      </c>
      <c r="JQ34" t="s">
        <v>301</v>
      </c>
      <c r="JR34" t="s">
        <v>350</v>
      </c>
      <c r="JS34" t="s">
        <v>301</v>
      </c>
      <c r="JT34" t="s">
        <v>301</v>
      </c>
      <c r="JU34" t="s">
        <v>312</v>
      </c>
      <c r="JV34" t="s">
        <v>312</v>
      </c>
    </row>
    <row r="35" ht="15" customHeight="1" spans="1:284">
      <c r="A35" t="s">
        <v>328</v>
      </c>
      <c r="B35" t="s">
        <v>397</v>
      </c>
      <c r="C35" t="s">
        <v>797</v>
      </c>
      <c r="D35" t="s">
        <v>285</v>
      </c>
      <c r="E35" t="s">
        <v>798</v>
      </c>
      <c r="F35" t="s">
        <v>799</v>
      </c>
      <c r="G35" t="s">
        <v>288</v>
      </c>
      <c r="H35" t="s">
        <v>800</v>
      </c>
      <c r="I35" t="s">
        <v>290</v>
      </c>
      <c r="J35" t="s">
        <v>291</v>
      </c>
      <c r="L35" t="s">
        <v>292</v>
      </c>
      <c r="M35" t="s">
        <v>293</v>
      </c>
      <c r="N35" t="s">
        <v>801</v>
      </c>
      <c r="O35" t="s">
        <v>800</v>
      </c>
      <c r="R35" t="s">
        <v>800</v>
      </c>
      <c r="T35" t="s">
        <v>800</v>
      </c>
      <c r="U35" t="s">
        <v>295</v>
      </c>
      <c r="V35" t="s">
        <v>802</v>
      </c>
      <c r="W35" t="s">
        <v>295</v>
      </c>
      <c r="X35" t="s">
        <v>802</v>
      </c>
      <c r="Y35" t="s">
        <v>295</v>
      </c>
      <c r="Z35" t="s">
        <v>803</v>
      </c>
      <c r="AA35" t="s">
        <v>298</v>
      </c>
      <c r="AE35" t="s">
        <v>299</v>
      </c>
      <c r="AH35" t="s">
        <v>300</v>
      </c>
      <c r="AJ35" t="s">
        <v>301</v>
      </c>
      <c r="AK35" t="s">
        <v>302</v>
      </c>
      <c r="AL35" t="s">
        <v>730</v>
      </c>
      <c r="AM35" t="s">
        <v>731</v>
      </c>
      <c r="AN35" t="s">
        <v>732</v>
      </c>
      <c r="AO35" t="s">
        <v>306</v>
      </c>
      <c r="AP35" t="s">
        <v>307</v>
      </c>
      <c r="AQ35" s="47">
        <v>1</v>
      </c>
      <c r="AS35" s="48">
        <v>2200</v>
      </c>
      <c r="AT35" s="48">
        <v>2200</v>
      </c>
      <c r="AX35" s="47">
        <v>2200</v>
      </c>
      <c r="AY35" s="47">
        <v>2200</v>
      </c>
      <c r="AZ35" t="s">
        <v>430</v>
      </c>
      <c r="BA35" t="s">
        <v>408</v>
      </c>
      <c r="BB35" s="48">
        <v>2200</v>
      </c>
      <c r="BD35" t="s">
        <v>310</v>
      </c>
      <c r="BE35" t="s">
        <v>292</v>
      </c>
      <c r="BG35" s="47">
        <v>1</v>
      </c>
      <c r="BI35" t="s">
        <v>292</v>
      </c>
      <c r="BL35" t="s">
        <v>307</v>
      </c>
      <c r="BM35" s="48">
        <v>2200</v>
      </c>
      <c r="BN35" s="48">
        <v>2200</v>
      </c>
      <c r="BP35" t="s">
        <v>301</v>
      </c>
      <c r="BS35" t="s">
        <v>311</v>
      </c>
      <c r="BT35" t="s">
        <v>292</v>
      </c>
      <c r="BU35" t="s">
        <v>301</v>
      </c>
      <c r="BY35" t="s">
        <v>307</v>
      </c>
      <c r="BZ35" s="47">
        <v>1</v>
      </c>
      <c r="CE35" t="s">
        <v>312</v>
      </c>
      <c r="CF35" s="47">
        <v>1</v>
      </c>
      <c r="CG35" s="47">
        <v>1</v>
      </c>
      <c r="CH35" s="47">
        <v>1</v>
      </c>
      <c r="CI35" s="47">
        <v>1</v>
      </c>
      <c r="CK35" s="47">
        <v>1</v>
      </c>
      <c r="CR35" s="47">
        <v>1</v>
      </c>
      <c r="CS35" s="47">
        <v>1</v>
      </c>
      <c r="CX35" s="47">
        <v>2200</v>
      </c>
      <c r="CY35" s="47">
        <v>2200</v>
      </c>
      <c r="CZ35" s="47">
        <v>1</v>
      </c>
      <c r="DA35" t="s">
        <v>313</v>
      </c>
      <c r="DC35" t="s">
        <v>298</v>
      </c>
      <c r="DG35" t="s">
        <v>298</v>
      </c>
      <c r="DO35" s="47">
        <v>1</v>
      </c>
      <c r="DS35" s="47">
        <v>1</v>
      </c>
      <c r="DZ35" t="s">
        <v>292</v>
      </c>
      <c r="EA35" s="47">
        <v>1</v>
      </c>
      <c r="EB35" s="47">
        <v>1</v>
      </c>
      <c r="EC35" t="s">
        <v>307</v>
      </c>
      <c r="ED35" s="47">
        <v>1</v>
      </c>
      <c r="EH35" s="47">
        <v>1</v>
      </c>
      <c r="ES35" t="s">
        <v>804</v>
      </c>
      <c r="EV35" t="s">
        <v>41</v>
      </c>
      <c r="EW35" t="s">
        <v>315</v>
      </c>
      <c r="FC35" t="s">
        <v>301</v>
      </c>
      <c r="FY35" t="s">
        <v>328</v>
      </c>
      <c r="FZ35" t="s">
        <v>805</v>
      </c>
      <c r="GJ35" t="s">
        <v>319</v>
      </c>
      <c r="GL35" t="s">
        <v>320</v>
      </c>
      <c r="GO35" t="s">
        <v>321</v>
      </c>
      <c r="GQ35" t="s">
        <v>301</v>
      </c>
      <c r="GR35" t="s">
        <v>312</v>
      </c>
      <c r="GU35" t="s">
        <v>301</v>
      </c>
      <c r="HB35" t="s">
        <v>562</v>
      </c>
      <c r="HD35" t="s">
        <v>301</v>
      </c>
      <c r="HG35" t="s">
        <v>301</v>
      </c>
      <c r="HH35" t="s">
        <v>301</v>
      </c>
      <c r="HL35" t="s">
        <v>301</v>
      </c>
      <c r="HM35" s="49">
        <v>0</v>
      </c>
      <c r="HN35" s="49">
        <v>0</v>
      </c>
      <c r="HP35" t="s">
        <v>395</v>
      </c>
      <c r="HQ35" s="47">
        <v>0</v>
      </c>
      <c r="HR35" s="47">
        <v>2200</v>
      </c>
      <c r="HS35" t="s">
        <v>301</v>
      </c>
      <c r="HV35" t="s">
        <v>301</v>
      </c>
      <c r="HW35" t="s">
        <v>295</v>
      </c>
      <c r="HX35" t="s">
        <v>306</v>
      </c>
      <c r="HY35" t="s">
        <v>301</v>
      </c>
      <c r="HZ35" t="s">
        <v>301</v>
      </c>
      <c r="IG35" t="s">
        <v>325</v>
      </c>
      <c r="IH35" t="s">
        <v>806</v>
      </c>
      <c r="II35" t="s">
        <v>807</v>
      </c>
      <c r="IN35" s="47">
        <v>1</v>
      </c>
      <c r="IO35" s="47">
        <v>1</v>
      </c>
      <c r="IP35" t="s">
        <v>301</v>
      </c>
      <c r="IQ35" t="s">
        <v>312</v>
      </c>
      <c r="IR35" t="s">
        <v>301</v>
      </c>
      <c r="IZ35" t="s">
        <v>301</v>
      </c>
      <c r="JA35" t="s">
        <v>301</v>
      </c>
      <c r="JB35" s="47">
        <v>2588</v>
      </c>
      <c r="JM35" t="s">
        <v>301</v>
      </c>
      <c r="JN35" t="s">
        <v>301</v>
      </c>
      <c r="JO35" t="s">
        <v>301</v>
      </c>
      <c r="JP35" t="s">
        <v>301</v>
      </c>
      <c r="JQ35" t="s">
        <v>301</v>
      </c>
      <c r="JR35" t="s">
        <v>327</v>
      </c>
      <c r="JS35" t="s">
        <v>301</v>
      </c>
      <c r="JT35" t="s">
        <v>301</v>
      </c>
      <c r="JU35" t="s">
        <v>312</v>
      </c>
      <c r="JV35" t="s">
        <v>312</v>
      </c>
    </row>
    <row r="36" ht="15" customHeight="1" spans="1:284">
      <c r="A36" t="s">
        <v>328</v>
      </c>
      <c r="B36" t="s">
        <v>397</v>
      </c>
      <c r="C36" t="s">
        <v>808</v>
      </c>
      <c r="D36" t="s">
        <v>285</v>
      </c>
      <c r="E36" t="s">
        <v>809</v>
      </c>
      <c r="F36" t="s">
        <v>810</v>
      </c>
      <c r="G36" t="s">
        <v>288</v>
      </c>
      <c r="H36" t="s">
        <v>811</v>
      </c>
      <c r="I36" t="s">
        <v>290</v>
      </c>
      <c r="J36" t="s">
        <v>291</v>
      </c>
      <c r="L36" t="s">
        <v>292</v>
      </c>
      <c r="M36" t="s">
        <v>293</v>
      </c>
      <c r="N36" t="s">
        <v>801</v>
      </c>
      <c r="O36" t="s">
        <v>811</v>
      </c>
      <c r="R36" t="s">
        <v>811</v>
      </c>
      <c r="T36" t="s">
        <v>811</v>
      </c>
      <c r="U36" t="s">
        <v>295</v>
      </c>
      <c r="V36" t="s">
        <v>812</v>
      </c>
      <c r="W36" t="s">
        <v>295</v>
      </c>
      <c r="X36" t="s">
        <v>812</v>
      </c>
      <c r="Y36" t="s">
        <v>295</v>
      </c>
      <c r="Z36" t="s">
        <v>813</v>
      </c>
      <c r="AA36" t="s">
        <v>441</v>
      </c>
      <c r="AB36" t="s">
        <v>442</v>
      </c>
      <c r="AC36" t="s">
        <v>328</v>
      </c>
      <c r="AE36" t="s">
        <v>299</v>
      </c>
      <c r="AH36" t="s">
        <v>300</v>
      </c>
      <c r="AJ36" t="s">
        <v>301</v>
      </c>
      <c r="AK36" t="s">
        <v>302</v>
      </c>
      <c r="AL36" t="s">
        <v>814</v>
      </c>
      <c r="AM36" t="s">
        <v>815</v>
      </c>
      <c r="AN36" t="s">
        <v>816</v>
      </c>
      <c r="AO36" t="s">
        <v>306</v>
      </c>
      <c r="AP36" t="s">
        <v>307</v>
      </c>
      <c r="AQ36" s="47">
        <v>1</v>
      </c>
      <c r="AS36" s="48">
        <v>790</v>
      </c>
      <c r="AT36" s="48">
        <v>790</v>
      </c>
      <c r="AX36" s="47">
        <v>790</v>
      </c>
      <c r="AY36" s="47">
        <v>790</v>
      </c>
      <c r="AZ36" t="s">
        <v>430</v>
      </c>
      <c r="BA36" t="s">
        <v>408</v>
      </c>
      <c r="BB36" s="48">
        <v>790</v>
      </c>
      <c r="BD36" t="s">
        <v>310</v>
      </c>
      <c r="BE36" t="s">
        <v>292</v>
      </c>
      <c r="BG36" s="47">
        <v>1</v>
      </c>
      <c r="BI36" t="s">
        <v>292</v>
      </c>
      <c r="BL36" t="s">
        <v>307</v>
      </c>
      <c r="BM36" s="48">
        <v>790</v>
      </c>
      <c r="BN36" s="48">
        <v>790</v>
      </c>
      <c r="BP36" t="s">
        <v>301</v>
      </c>
      <c r="BS36" t="s">
        <v>311</v>
      </c>
      <c r="BT36" t="s">
        <v>292</v>
      </c>
      <c r="BU36" t="s">
        <v>301</v>
      </c>
      <c r="BY36" t="s">
        <v>307</v>
      </c>
      <c r="BZ36" s="47">
        <v>1</v>
      </c>
      <c r="CE36" t="s">
        <v>312</v>
      </c>
      <c r="CF36" s="47">
        <v>1</v>
      </c>
      <c r="CG36" s="47">
        <v>1</v>
      </c>
      <c r="CH36" s="47">
        <v>1</v>
      </c>
      <c r="CI36" s="47">
        <v>1</v>
      </c>
      <c r="CJ36" s="47">
        <v>1</v>
      </c>
      <c r="CK36" s="47">
        <v>1</v>
      </c>
      <c r="CP36" s="47">
        <v>1</v>
      </c>
      <c r="CR36" s="47">
        <v>1</v>
      </c>
      <c r="CS36" s="47">
        <v>1</v>
      </c>
      <c r="CV36" s="47">
        <v>1</v>
      </c>
      <c r="CX36" s="47">
        <v>790</v>
      </c>
      <c r="CY36" s="47">
        <v>790</v>
      </c>
      <c r="DA36" t="s">
        <v>104</v>
      </c>
      <c r="DC36" t="s">
        <v>298</v>
      </c>
      <c r="DG36" t="s">
        <v>298</v>
      </c>
      <c r="DH36" s="47">
        <v>1</v>
      </c>
      <c r="DM36" s="47">
        <v>1</v>
      </c>
      <c r="DN36" s="47">
        <v>1</v>
      </c>
      <c r="DO36" s="47">
        <v>1</v>
      </c>
      <c r="DP36" s="47">
        <v>1</v>
      </c>
      <c r="DZ36" t="s">
        <v>292</v>
      </c>
      <c r="EA36" s="47">
        <v>1</v>
      </c>
      <c r="EB36" s="47">
        <v>1</v>
      </c>
      <c r="EC36" t="s">
        <v>307</v>
      </c>
      <c r="ED36" s="47">
        <v>1</v>
      </c>
      <c r="EF36" s="47">
        <v>1</v>
      </c>
      <c r="EG36" s="47">
        <v>1</v>
      </c>
      <c r="EH36" s="47">
        <v>1</v>
      </c>
      <c r="EP36" s="47">
        <v>1</v>
      </c>
      <c r="EQ36" s="47">
        <v>1</v>
      </c>
      <c r="ES36" t="s">
        <v>817</v>
      </c>
      <c r="EV36" t="s">
        <v>41</v>
      </c>
      <c r="EW36" t="s">
        <v>315</v>
      </c>
      <c r="FC36" t="s">
        <v>301</v>
      </c>
      <c r="FY36" t="s">
        <v>328</v>
      </c>
      <c r="FZ36" t="s">
        <v>818</v>
      </c>
      <c r="GJ36" t="s">
        <v>319</v>
      </c>
      <c r="GL36" t="s">
        <v>320</v>
      </c>
      <c r="GO36" t="s">
        <v>321</v>
      </c>
      <c r="GQ36" t="s">
        <v>301</v>
      </c>
      <c r="GR36" t="s">
        <v>312</v>
      </c>
      <c r="GU36" t="s">
        <v>301</v>
      </c>
      <c r="HB36" t="s">
        <v>562</v>
      </c>
      <c r="HD36" t="s">
        <v>301</v>
      </c>
      <c r="HG36" t="s">
        <v>301</v>
      </c>
      <c r="HH36" t="s">
        <v>301</v>
      </c>
      <c r="HL36" t="s">
        <v>301</v>
      </c>
      <c r="HM36" s="49">
        <v>0</v>
      </c>
      <c r="HN36" s="49">
        <v>0</v>
      </c>
      <c r="HP36" t="s">
        <v>349</v>
      </c>
      <c r="HQ36" s="47">
        <v>0</v>
      </c>
      <c r="HR36" s="47">
        <v>790</v>
      </c>
      <c r="HS36" t="s">
        <v>301</v>
      </c>
      <c r="HV36" t="s">
        <v>301</v>
      </c>
      <c r="HW36" t="s">
        <v>295</v>
      </c>
      <c r="HX36" t="s">
        <v>306</v>
      </c>
      <c r="HY36" t="s">
        <v>301</v>
      </c>
      <c r="HZ36" t="s">
        <v>301</v>
      </c>
      <c r="IG36" t="s">
        <v>325</v>
      </c>
      <c r="IN36" s="47">
        <v>1</v>
      </c>
      <c r="IO36" s="47">
        <v>1</v>
      </c>
      <c r="IP36" t="s">
        <v>301</v>
      </c>
      <c r="IQ36" t="s">
        <v>312</v>
      </c>
      <c r="IR36" t="s">
        <v>301</v>
      </c>
      <c r="IZ36" t="s">
        <v>301</v>
      </c>
      <c r="JA36" t="s">
        <v>301</v>
      </c>
      <c r="JB36" s="47">
        <v>898</v>
      </c>
      <c r="JM36" t="s">
        <v>301</v>
      </c>
      <c r="JN36" t="s">
        <v>301</v>
      </c>
      <c r="JO36" t="s">
        <v>301</v>
      </c>
      <c r="JP36" t="s">
        <v>301</v>
      </c>
      <c r="JQ36" t="s">
        <v>301</v>
      </c>
      <c r="JR36" t="s">
        <v>350</v>
      </c>
      <c r="JS36" t="s">
        <v>301</v>
      </c>
      <c r="JT36" t="s">
        <v>301</v>
      </c>
      <c r="JU36" t="s">
        <v>301</v>
      </c>
      <c r="JV36" t="s">
        <v>312</v>
      </c>
    </row>
    <row r="37" ht="15" customHeight="1" spans="1:284">
      <c r="A37" t="s">
        <v>328</v>
      </c>
      <c r="B37" t="s">
        <v>397</v>
      </c>
      <c r="C37" t="s">
        <v>819</v>
      </c>
      <c r="D37" t="s">
        <v>285</v>
      </c>
      <c r="E37" t="s">
        <v>820</v>
      </c>
      <c r="F37" t="s">
        <v>821</v>
      </c>
      <c r="G37" t="s">
        <v>288</v>
      </c>
      <c r="H37" t="s">
        <v>800</v>
      </c>
      <c r="I37" t="s">
        <v>290</v>
      </c>
      <c r="J37" t="s">
        <v>291</v>
      </c>
      <c r="L37" t="s">
        <v>292</v>
      </c>
      <c r="M37" t="s">
        <v>293</v>
      </c>
      <c r="N37" t="s">
        <v>801</v>
      </c>
      <c r="O37" t="s">
        <v>800</v>
      </c>
      <c r="R37" t="s">
        <v>800</v>
      </c>
      <c r="T37" t="s">
        <v>800</v>
      </c>
      <c r="U37" t="s">
        <v>295</v>
      </c>
      <c r="V37" t="s">
        <v>822</v>
      </c>
      <c r="W37" t="s">
        <v>295</v>
      </c>
      <c r="X37" t="s">
        <v>822</v>
      </c>
      <c r="Y37" t="s">
        <v>295</v>
      </c>
      <c r="Z37" t="s">
        <v>823</v>
      </c>
      <c r="AA37" t="s">
        <v>298</v>
      </c>
      <c r="AE37" t="s">
        <v>299</v>
      </c>
      <c r="AH37" t="s">
        <v>300</v>
      </c>
      <c r="AJ37" t="s">
        <v>301</v>
      </c>
      <c r="AK37" t="s">
        <v>302</v>
      </c>
      <c r="AL37" t="s">
        <v>705</v>
      </c>
      <c r="AM37" t="s">
        <v>706</v>
      </c>
      <c r="AN37" t="s">
        <v>707</v>
      </c>
      <c r="AO37" t="s">
        <v>306</v>
      </c>
      <c r="AP37" t="s">
        <v>307</v>
      </c>
      <c r="AQ37" s="47">
        <v>1</v>
      </c>
      <c r="AS37" s="48">
        <v>4121</v>
      </c>
      <c r="AT37" s="48">
        <v>4121</v>
      </c>
      <c r="AX37" s="47">
        <v>4121</v>
      </c>
      <c r="AY37" s="47">
        <v>4121</v>
      </c>
      <c r="AZ37" t="s">
        <v>430</v>
      </c>
      <c r="BA37" t="s">
        <v>408</v>
      </c>
      <c r="BB37" s="48">
        <v>4121</v>
      </c>
      <c r="BD37" t="s">
        <v>310</v>
      </c>
      <c r="BE37" t="s">
        <v>292</v>
      </c>
      <c r="BG37" s="47">
        <v>1</v>
      </c>
      <c r="BI37" t="s">
        <v>292</v>
      </c>
      <c r="BL37" t="s">
        <v>307</v>
      </c>
      <c r="BM37" s="48">
        <v>4121</v>
      </c>
      <c r="BN37" s="48">
        <v>4121</v>
      </c>
      <c r="BP37" t="s">
        <v>301</v>
      </c>
      <c r="BS37" t="s">
        <v>311</v>
      </c>
      <c r="BT37" t="s">
        <v>292</v>
      </c>
      <c r="BU37" t="s">
        <v>301</v>
      </c>
      <c r="BY37" t="s">
        <v>307</v>
      </c>
      <c r="BZ37" s="47">
        <v>1</v>
      </c>
      <c r="CE37" t="s">
        <v>312</v>
      </c>
      <c r="CF37" s="47">
        <v>1</v>
      </c>
      <c r="CG37" s="47">
        <v>1</v>
      </c>
      <c r="CH37" s="47">
        <v>1</v>
      </c>
      <c r="CI37" s="47">
        <v>1</v>
      </c>
      <c r="CK37" s="47">
        <v>1</v>
      </c>
      <c r="CR37" s="47">
        <v>1</v>
      </c>
      <c r="CS37" s="47">
        <v>1</v>
      </c>
      <c r="CX37" s="47">
        <v>4121</v>
      </c>
      <c r="CY37" s="47">
        <v>4121</v>
      </c>
      <c r="CZ37" s="47">
        <v>1</v>
      </c>
      <c r="DA37" t="s">
        <v>313</v>
      </c>
      <c r="DC37" t="s">
        <v>298</v>
      </c>
      <c r="DG37" t="s">
        <v>298</v>
      </c>
      <c r="DO37" s="47">
        <v>1</v>
      </c>
      <c r="DS37" s="47">
        <v>1</v>
      </c>
      <c r="DZ37" t="s">
        <v>292</v>
      </c>
      <c r="EA37" s="47">
        <v>1</v>
      </c>
      <c r="EB37" s="47">
        <v>1</v>
      </c>
      <c r="EC37" t="s">
        <v>307</v>
      </c>
      <c r="ED37" s="47">
        <v>1</v>
      </c>
      <c r="EH37" s="47">
        <v>1</v>
      </c>
      <c r="ES37" t="s">
        <v>824</v>
      </c>
      <c r="EV37" t="s">
        <v>41</v>
      </c>
      <c r="EW37" t="s">
        <v>315</v>
      </c>
      <c r="FC37" t="s">
        <v>301</v>
      </c>
      <c r="FY37" t="s">
        <v>328</v>
      </c>
      <c r="FZ37" t="s">
        <v>825</v>
      </c>
      <c r="GJ37" t="s">
        <v>319</v>
      </c>
      <c r="GL37" t="s">
        <v>320</v>
      </c>
      <c r="GO37" t="s">
        <v>321</v>
      </c>
      <c r="GQ37" t="s">
        <v>301</v>
      </c>
      <c r="GR37" t="s">
        <v>301</v>
      </c>
      <c r="GU37" t="s">
        <v>312</v>
      </c>
      <c r="HB37" t="s">
        <v>562</v>
      </c>
      <c r="HD37" t="s">
        <v>301</v>
      </c>
      <c r="HG37" t="s">
        <v>301</v>
      </c>
      <c r="HH37" t="s">
        <v>301</v>
      </c>
      <c r="HL37" t="s">
        <v>301</v>
      </c>
      <c r="HM37" s="49">
        <v>0</v>
      </c>
      <c r="HN37" s="49">
        <v>0</v>
      </c>
      <c r="HP37" t="s">
        <v>395</v>
      </c>
      <c r="HQ37" s="47">
        <v>0</v>
      </c>
      <c r="HR37" s="47">
        <v>4121</v>
      </c>
      <c r="HS37" t="s">
        <v>301</v>
      </c>
      <c r="HV37" t="s">
        <v>301</v>
      </c>
      <c r="HW37" t="s">
        <v>295</v>
      </c>
      <c r="HX37" t="s">
        <v>306</v>
      </c>
      <c r="HY37" t="s">
        <v>301</v>
      </c>
      <c r="HZ37" t="s">
        <v>301</v>
      </c>
      <c r="IG37" t="s">
        <v>325</v>
      </c>
      <c r="IN37" s="47">
        <v>1</v>
      </c>
      <c r="IO37" s="47">
        <v>1</v>
      </c>
      <c r="IP37" t="s">
        <v>301</v>
      </c>
      <c r="IQ37" t="s">
        <v>312</v>
      </c>
      <c r="IR37" t="s">
        <v>301</v>
      </c>
      <c r="IZ37" t="s">
        <v>301</v>
      </c>
      <c r="JA37" t="s">
        <v>301</v>
      </c>
      <c r="JB37" s="47">
        <v>4748</v>
      </c>
      <c r="JM37" t="s">
        <v>301</v>
      </c>
      <c r="JN37" t="s">
        <v>301</v>
      </c>
      <c r="JO37" t="s">
        <v>301</v>
      </c>
      <c r="JP37" t="s">
        <v>301</v>
      </c>
      <c r="JQ37" t="s">
        <v>301</v>
      </c>
      <c r="JR37" t="s">
        <v>327</v>
      </c>
      <c r="JS37" t="s">
        <v>301</v>
      </c>
      <c r="JT37" t="s">
        <v>301</v>
      </c>
      <c r="JU37" t="s">
        <v>312</v>
      </c>
      <c r="JV37" t="s">
        <v>312</v>
      </c>
    </row>
    <row r="38" ht="15" customHeight="1" spans="1:284">
      <c r="A38" t="s">
        <v>328</v>
      </c>
      <c r="B38" t="s">
        <v>329</v>
      </c>
      <c r="C38" t="s">
        <v>826</v>
      </c>
      <c r="D38" t="s">
        <v>285</v>
      </c>
      <c r="E38" t="s">
        <v>750</v>
      </c>
      <c r="F38" t="s">
        <v>751</v>
      </c>
      <c r="G38" t="s">
        <v>288</v>
      </c>
      <c r="H38" t="s">
        <v>518</v>
      </c>
      <c r="I38" t="s">
        <v>290</v>
      </c>
      <c r="J38" t="s">
        <v>291</v>
      </c>
      <c r="L38" t="s">
        <v>292</v>
      </c>
      <c r="M38" t="s">
        <v>293</v>
      </c>
      <c r="O38" t="s">
        <v>518</v>
      </c>
      <c r="R38" t="s">
        <v>518</v>
      </c>
      <c r="T38" t="s">
        <v>518</v>
      </c>
      <c r="U38" t="s">
        <v>295</v>
      </c>
      <c r="V38" t="s">
        <v>827</v>
      </c>
      <c r="W38" t="s">
        <v>337</v>
      </c>
      <c r="X38" t="s">
        <v>828</v>
      </c>
      <c r="Y38" t="s">
        <v>337</v>
      </c>
      <c r="Z38" t="s">
        <v>829</v>
      </c>
      <c r="AA38" t="s">
        <v>441</v>
      </c>
      <c r="AB38" t="s">
        <v>442</v>
      </c>
      <c r="AC38" t="s">
        <v>328</v>
      </c>
      <c r="AE38" t="s">
        <v>299</v>
      </c>
      <c r="AH38" t="s">
        <v>300</v>
      </c>
      <c r="AJ38" t="s">
        <v>301</v>
      </c>
      <c r="AK38" t="s">
        <v>302</v>
      </c>
      <c r="AL38" t="s">
        <v>754</v>
      </c>
      <c r="AM38" t="s">
        <v>755</v>
      </c>
      <c r="AN38" t="s">
        <v>756</v>
      </c>
      <c r="AO38" t="s">
        <v>306</v>
      </c>
      <c r="AP38" t="s">
        <v>307</v>
      </c>
      <c r="AQ38" s="47">
        <v>1</v>
      </c>
      <c r="AS38" s="48">
        <v>3798</v>
      </c>
      <c r="AT38" s="48">
        <v>3798</v>
      </c>
      <c r="AX38" s="47">
        <v>700</v>
      </c>
      <c r="AY38" s="47">
        <v>700</v>
      </c>
      <c r="AZ38" t="s">
        <v>308</v>
      </c>
      <c r="BA38" t="s">
        <v>830</v>
      </c>
      <c r="BB38" s="48">
        <v>700</v>
      </c>
      <c r="BD38" t="s">
        <v>310</v>
      </c>
      <c r="BE38" t="s">
        <v>292</v>
      </c>
      <c r="BG38" s="47">
        <v>1</v>
      </c>
      <c r="BI38" t="s">
        <v>292</v>
      </c>
      <c r="BJ38" s="48">
        <v>81.569247</v>
      </c>
      <c r="BL38" t="s">
        <v>307</v>
      </c>
      <c r="BM38" s="48">
        <v>3798</v>
      </c>
      <c r="BN38" s="48">
        <v>3798</v>
      </c>
      <c r="BP38" t="s">
        <v>301</v>
      </c>
      <c r="BS38" t="s">
        <v>311</v>
      </c>
      <c r="BT38" t="s">
        <v>292</v>
      </c>
      <c r="BU38" t="s">
        <v>301</v>
      </c>
      <c r="BY38" t="s">
        <v>307</v>
      </c>
      <c r="BZ38" s="47">
        <v>1</v>
      </c>
      <c r="CE38" t="s">
        <v>312</v>
      </c>
      <c r="CF38" s="47">
        <v>1</v>
      </c>
      <c r="CG38" s="47">
        <v>1</v>
      </c>
      <c r="CH38" s="47">
        <v>1</v>
      </c>
      <c r="CI38" s="47">
        <v>1</v>
      </c>
      <c r="CJ38" s="47">
        <v>1</v>
      </c>
      <c r="CK38" s="47">
        <v>1</v>
      </c>
      <c r="CP38" s="47">
        <v>1</v>
      </c>
      <c r="CR38" s="47">
        <v>1</v>
      </c>
      <c r="CS38" s="47">
        <v>1</v>
      </c>
      <c r="CV38" s="47">
        <v>1</v>
      </c>
      <c r="CX38" s="47">
        <v>3798</v>
      </c>
      <c r="CY38" s="47">
        <v>3798</v>
      </c>
      <c r="DA38" t="s">
        <v>104</v>
      </c>
      <c r="DC38" t="s">
        <v>298</v>
      </c>
      <c r="DG38" t="s">
        <v>298</v>
      </c>
      <c r="DH38" s="47">
        <v>1</v>
      </c>
      <c r="DM38" s="47">
        <v>1</v>
      </c>
      <c r="DN38" s="47">
        <v>1</v>
      </c>
      <c r="DO38" s="47">
        <v>1</v>
      </c>
      <c r="DP38" s="47">
        <v>1</v>
      </c>
      <c r="DT38" s="47">
        <v>700</v>
      </c>
      <c r="DZ38" t="s">
        <v>292</v>
      </c>
      <c r="EA38" s="47">
        <v>1</v>
      </c>
      <c r="EB38" s="47">
        <v>1</v>
      </c>
      <c r="EC38" t="s">
        <v>307</v>
      </c>
      <c r="ED38" s="47">
        <v>1</v>
      </c>
      <c r="EF38" s="47">
        <v>1</v>
      </c>
      <c r="EG38" s="47">
        <v>1</v>
      </c>
      <c r="EP38" s="47">
        <v>1</v>
      </c>
      <c r="EQ38" s="47">
        <v>1</v>
      </c>
      <c r="ES38" t="s">
        <v>831</v>
      </c>
      <c r="EU38" t="s">
        <v>832</v>
      </c>
      <c r="EV38" t="s">
        <v>41</v>
      </c>
      <c r="EW38" t="s">
        <v>315</v>
      </c>
      <c r="FC38" t="s">
        <v>301</v>
      </c>
      <c r="FY38" t="s">
        <v>762</v>
      </c>
      <c r="FZ38" t="s">
        <v>763</v>
      </c>
      <c r="GC38" t="s">
        <v>527</v>
      </c>
      <c r="GJ38" t="s">
        <v>319</v>
      </c>
      <c r="GL38" t="s">
        <v>320</v>
      </c>
      <c r="GO38" t="s">
        <v>321</v>
      </c>
      <c r="GQ38" t="s">
        <v>301</v>
      </c>
      <c r="GR38" t="s">
        <v>312</v>
      </c>
      <c r="GU38" t="s">
        <v>301</v>
      </c>
      <c r="GW38" t="s">
        <v>833</v>
      </c>
      <c r="HB38" t="s">
        <v>419</v>
      </c>
      <c r="HD38" t="s">
        <v>301</v>
      </c>
      <c r="HF38" t="s">
        <v>765</v>
      </c>
      <c r="HG38" t="s">
        <v>301</v>
      </c>
      <c r="HH38" t="s">
        <v>301</v>
      </c>
      <c r="HL38" t="s">
        <v>301</v>
      </c>
      <c r="HM38" s="49">
        <v>0</v>
      </c>
      <c r="HN38" s="49">
        <v>0</v>
      </c>
      <c r="HP38" t="s">
        <v>451</v>
      </c>
      <c r="HQ38" s="47">
        <v>0</v>
      </c>
      <c r="HR38" s="47">
        <v>3798</v>
      </c>
      <c r="HS38" t="s">
        <v>301</v>
      </c>
      <c r="HV38" t="s">
        <v>301</v>
      </c>
      <c r="HW38" t="s">
        <v>295</v>
      </c>
      <c r="HX38" t="s">
        <v>781</v>
      </c>
      <c r="HY38" t="s">
        <v>301</v>
      </c>
      <c r="HZ38" t="s">
        <v>301</v>
      </c>
      <c r="IG38" t="s">
        <v>325</v>
      </c>
      <c r="IH38" t="s">
        <v>529</v>
      </c>
      <c r="II38" t="s">
        <v>291</v>
      </c>
      <c r="IO38" s="47">
        <v>1</v>
      </c>
      <c r="IP38" t="s">
        <v>301</v>
      </c>
      <c r="IQ38" t="s">
        <v>312</v>
      </c>
      <c r="IR38" t="s">
        <v>301</v>
      </c>
      <c r="IX38" t="s">
        <v>834</v>
      </c>
      <c r="IY38" s="50">
        <v>1</v>
      </c>
      <c r="IZ38" t="s">
        <v>301</v>
      </c>
      <c r="JA38" t="s">
        <v>301</v>
      </c>
      <c r="JB38" s="47">
        <v>2998</v>
      </c>
      <c r="JM38" t="s">
        <v>301</v>
      </c>
      <c r="JN38" t="s">
        <v>301</v>
      </c>
      <c r="JO38" t="s">
        <v>301</v>
      </c>
      <c r="JP38" t="s">
        <v>301</v>
      </c>
      <c r="JQ38" t="s">
        <v>301</v>
      </c>
      <c r="JR38" t="s">
        <v>350</v>
      </c>
      <c r="JS38" t="s">
        <v>301</v>
      </c>
      <c r="JT38" t="s">
        <v>301</v>
      </c>
      <c r="JU38" t="s">
        <v>301</v>
      </c>
      <c r="JV38" t="s">
        <v>312</v>
      </c>
    </row>
    <row r="39" ht="15" customHeight="1" spans="1:284">
      <c r="A39" t="s">
        <v>328</v>
      </c>
      <c r="B39" t="s">
        <v>329</v>
      </c>
      <c r="C39" t="s">
        <v>835</v>
      </c>
      <c r="D39" t="s">
        <v>285</v>
      </c>
      <c r="E39" t="s">
        <v>750</v>
      </c>
      <c r="F39" t="s">
        <v>751</v>
      </c>
      <c r="G39" t="s">
        <v>288</v>
      </c>
      <c r="H39" t="s">
        <v>518</v>
      </c>
      <c r="I39" t="s">
        <v>290</v>
      </c>
      <c r="J39" t="s">
        <v>291</v>
      </c>
      <c r="L39" t="s">
        <v>292</v>
      </c>
      <c r="M39" t="s">
        <v>293</v>
      </c>
      <c r="O39" t="s">
        <v>518</v>
      </c>
      <c r="R39" t="s">
        <v>518</v>
      </c>
      <c r="T39" t="s">
        <v>518</v>
      </c>
      <c r="U39" t="s">
        <v>295</v>
      </c>
      <c r="V39" t="s">
        <v>836</v>
      </c>
      <c r="W39" t="s">
        <v>295</v>
      </c>
      <c r="X39" t="s">
        <v>836</v>
      </c>
      <c r="Y39" t="s">
        <v>337</v>
      </c>
      <c r="Z39" t="s">
        <v>837</v>
      </c>
      <c r="AA39" t="s">
        <v>441</v>
      </c>
      <c r="AB39" t="s">
        <v>442</v>
      </c>
      <c r="AC39" t="s">
        <v>328</v>
      </c>
      <c r="AE39" t="s">
        <v>299</v>
      </c>
      <c r="AH39" t="s">
        <v>300</v>
      </c>
      <c r="AJ39" t="s">
        <v>301</v>
      </c>
      <c r="AK39" t="s">
        <v>302</v>
      </c>
      <c r="AL39" t="s">
        <v>455</v>
      </c>
      <c r="AM39" t="s">
        <v>456</v>
      </c>
      <c r="AN39" t="s">
        <v>457</v>
      </c>
      <c r="AO39" t="s">
        <v>306</v>
      </c>
      <c r="AP39" t="s">
        <v>307</v>
      </c>
      <c r="AQ39" s="47">
        <v>1</v>
      </c>
      <c r="AS39" s="48">
        <v>8288</v>
      </c>
      <c r="AT39" s="48">
        <v>8288</v>
      </c>
      <c r="AX39" s="47">
        <v>6788</v>
      </c>
      <c r="AY39" s="47">
        <v>6788</v>
      </c>
      <c r="AZ39" t="s">
        <v>308</v>
      </c>
      <c r="BA39" t="s">
        <v>830</v>
      </c>
      <c r="BB39" s="48">
        <v>6788</v>
      </c>
      <c r="BD39" t="s">
        <v>310</v>
      </c>
      <c r="BE39" t="s">
        <v>292</v>
      </c>
      <c r="BG39" s="47">
        <v>1</v>
      </c>
      <c r="BI39" t="s">
        <v>292</v>
      </c>
      <c r="BJ39" s="48">
        <v>18.098456</v>
      </c>
      <c r="BL39" t="s">
        <v>307</v>
      </c>
      <c r="BM39" s="48">
        <v>8288</v>
      </c>
      <c r="BN39" s="48">
        <v>8288</v>
      </c>
      <c r="BP39" t="s">
        <v>301</v>
      </c>
      <c r="BS39" t="s">
        <v>311</v>
      </c>
      <c r="BT39" t="s">
        <v>292</v>
      </c>
      <c r="BU39" t="s">
        <v>301</v>
      </c>
      <c r="BY39" t="s">
        <v>307</v>
      </c>
      <c r="BZ39" s="47">
        <v>1</v>
      </c>
      <c r="CE39" t="s">
        <v>312</v>
      </c>
      <c r="CF39" s="47">
        <v>1</v>
      </c>
      <c r="CG39" s="47">
        <v>1</v>
      </c>
      <c r="CH39" s="47">
        <v>1</v>
      </c>
      <c r="CI39" s="47">
        <v>1</v>
      </c>
      <c r="CJ39" s="47">
        <v>1</v>
      </c>
      <c r="CK39" s="47">
        <v>1</v>
      </c>
      <c r="CP39" s="47">
        <v>1</v>
      </c>
      <c r="CR39" s="47">
        <v>1</v>
      </c>
      <c r="CS39" s="47">
        <v>1</v>
      </c>
      <c r="CV39" s="47">
        <v>1</v>
      </c>
      <c r="CX39" s="47">
        <v>8288</v>
      </c>
      <c r="CY39" s="47">
        <v>8288</v>
      </c>
      <c r="DA39" t="s">
        <v>104</v>
      </c>
      <c r="DC39" t="s">
        <v>298</v>
      </c>
      <c r="DG39" t="s">
        <v>298</v>
      </c>
      <c r="DH39" s="47">
        <v>1</v>
      </c>
      <c r="DM39" s="47">
        <v>1</v>
      </c>
      <c r="DN39" s="47">
        <v>1</v>
      </c>
      <c r="DO39" s="47">
        <v>1</v>
      </c>
      <c r="DP39" s="47">
        <v>1</v>
      </c>
      <c r="DT39" s="47">
        <v>6788</v>
      </c>
      <c r="DZ39" t="s">
        <v>292</v>
      </c>
      <c r="EA39" s="47">
        <v>1</v>
      </c>
      <c r="EB39" s="47">
        <v>1</v>
      </c>
      <c r="EC39" t="s">
        <v>307</v>
      </c>
      <c r="ED39" s="47">
        <v>1</v>
      </c>
      <c r="EF39" s="47">
        <v>1</v>
      </c>
      <c r="EG39" s="47">
        <v>1</v>
      </c>
      <c r="EP39" s="47">
        <v>1</v>
      </c>
      <c r="EQ39" s="47">
        <v>1</v>
      </c>
      <c r="ES39" t="s">
        <v>838</v>
      </c>
      <c r="EU39" t="s">
        <v>839</v>
      </c>
      <c r="EV39" t="s">
        <v>41</v>
      </c>
      <c r="EW39" t="s">
        <v>315</v>
      </c>
      <c r="FC39" t="s">
        <v>301</v>
      </c>
      <c r="FY39" t="s">
        <v>762</v>
      </c>
      <c r="FZ39" t="s">
        <v>763</v>
      </c>
      <c r="GC39" t="s">
        <v>527</v>
      </c>
      <c r="GJ39" t="s">
        <v>319</v>
      </c>
      <c r="GL39" t="s">
        <v>320</v>
      </c>
      <c r="GO39" t="s">
        <v>321</v>
      </c>
      <c r="GQ39" t="s">
        <v>301</v>
      </c>
      <c r="GR39" t="s">
        <v>312</v>
      </c>
      <c r="GU39" t="s">
        <v>301</v>
      </c>
      <c r="GW39" t="s">
        <v>840</v>
      </c>
      <c r="HB39" t="s">
        <v>419</v>
      </c>
      <c r="HD39" t="s">
        <v>301</v>
      </c>
      <c r="HF39" t="s">
        <v>381</v>
      </c>
      <c r="HG39" t="s">
        <v>301</v>
      </c>
      <c r="HH39" t="s">
        <v>301</v>
      </c>
      <c r="HL39" t="s">
        <v>301</v>
      </c>
      <c r="HM39" s="49">
        <v>0</v>
      </c>
      <c r="HN39" s="49">
        <v>0</v>
      </c>
      <c r="HP39" t="s">
        <v>459</v>
      </c>
      <c r="HQ39" s="47">
        <v>0</v>
      </c>
      <c r="HR39" s="47">
        <v>8288</v>
      </c>
      <c r="HS39" t="s">
        <v>301</v>
      </c>
      <c r="HV39" t="s">
        <v>301</v>
      </c>
      <c r="HW39" t="s">
        <v>295</v>
      </c>
      <c r="HX39" t="s">
        <v>306</v>
      </c>
      <c r="HY39" t="s">
        <v>301</v>
      </c>
      <c r="HZ39" t="s">
        <v>301</v>
      </c>
      <c r="IG39" t="s">
        <v>325</v>
      </c>
      <c r="IH39" t="s">
        <v>529</v>
      </c>
      <c r="II39" t="s">
        <v>291</v>
      </c>
      <c r="IO39" s="47">
        <v>1</v>
      </c>
      <c r="IP39" t="s">
        <v>301</v>
      </c>
      <c r="IQ39" t="s">
        <v>312</v>
      </c>
      <c r="IR39" t="s">
        <v>301</v>
      </c>
      <c r="IX39" t="s">
        <v>841</v>
      </c>
      <c r="IY39" s="50">
        <v>1</v>
      </c>
      <c r="IZ39" t="s">
        <v>301</v>
      </c>
      <c r="JA39" t="s">
        <v>301</v>
      </c>
      <c r="JB39" s="47">
        <v>5498</v>
      </c>
      <c r="JM39" t="s">
        <v>301</v>
      </c>
      <c r="JN39" t="s">
        <v>301</v>
      </c>
      <c r="JO39" t="s">
        <v>301</v>
      </c>
      <c r="JP39" t="s">
        <v>301</v>
      </c>
      <c r="JQ39" t="s">
        <v>301</v>
      </c>
      <c r="JR39" t="s">
        <v>350</v>
      </c>
      <c r="JS39" t="s">
        <v>301</v>
      </c>
      <c r="JT39" t="s">
        <v>301</v>
      </c>
      <c r="JU39" t="s">
        <v>312</v>
      </c>
      <c r="JV39" t="s">
        <v>312</v>
      </c>
    </row>
    <row r="40" ht="15" customHeight="1" spans="1:284">
      <c r="A40" t="s">
        <v>328</v>
      </c>
      <c r="B40" t="s">
        <v>397</v>
      </c>
      <c r="C40" t="s">
        <v>842</v>
      </c>
      <c r="D40" t="s">
        <v>285</v>
      </c>
      <c r="E40" t="s">
        <v>843</v>
      </c>
      <c r="F40" t="s">
        <v>844</v>
      </c>
      <c r="G40" t="s">
        <v>288</v>
      </c>
      <c r="H40" t="s">
        <v>845</v>
      </c>
      <c r="I40" t="s">
        <v>290</v>
      </c>
      <c r="J40" t="s">
        <v>355</v>
      </c>
      <c r="L40" t="s">
        <v>292</v>
      </c>
      <c r="M40" t="s">
        <v>356</v>
      </c>
      <c r="N40" t="s">
        <v>357</v>
      </c>
      <c r="O40" t="s">
        <v>845</v>
      </c>
      <c r="R40" t="s">
        <v>845</v>
      </c>
      <c r="T40" t="s">
        <v>845</v>
      </c>
      <c r="U40" t="s">
        <v>499</v>
      </c>
      <c r="V40" t="s">
        <v>846</v>
      </c>
      <c r="W40" t="s">
        <v>499</v>
      </c>
      <c r="X40" t="s">
        <v>846</v>
      </c>
      <c r="Y40" t="s">
        <v>499</v>
      </c>
      <c r="Z40" t="s">
        <v>847</v>
      </c>
      <c r="AA40" t="s">
        <v>298</v>
      </c>
      <c r="AE40" t="s">
        <v>299</v>
      </c>
      <c r="AH40" t="s">
        <v>300</v>
      </c>
      <c r="AJ40" t="s">
        <v>301</v>
      </c>
      <c r="AK40" t="s">
        <v>302</v>
      </c>
      <c r="AL40" t="s">
        <v>848</v>
      </c>
      <c r="AM40" t="s">
        <v>849</v>
      </c>
      <c r="AN40" t="s">
        <v>850</v>
      </c>
      <c r="AO40" t="s">
        <v>306</v>
      </c>
      <c r="AP40" t="s">
        <v>307</v>
      </c>
      <c r="AQ40" s="47">
        <v>1</v>
      </c>
      <c r="AS40" s="48">
        <v>1839</v>
      </c>
      <c r="AT40" s="48">
        <v>1839</v>
      </c>
      <c r="AX40" s="47">
        <v>1839</v>
      </c>
      <c r="AY40" s="47">
        <v>1839</v>
      </c>
      <c r="AZ40" t="s">
        <v>430</v>
      </c>
      <c r="BA40" t="s">
        <v>851</v>
      </c>
      <c r="BB40" s="48">
        <v>1839</v>
      </c>
      <c r="BD40" t="s">
        <v>310</v>
      </c>
      <c r="BE40" t="s">
        <v>292</v>
      </c>
      <c r="BG40" s="47">
        <v>1</v>
      </c>
      <c r="BI40" t="s">
        <v>292</v>
      </c>
      <c r="BL40" t="s">
        <v>307</v>
      </c>
      <c r="BM40" s="48">
        <v>1839</v>
      </c>
      <c r="BN40" s="48">
        <v>1839</v>
      </c>
      <c r="BP40" t="s">
        <v>301</v>
      </c>
      <c r="BS40" t="s">
        <v>311</v>
      </c>
      <c r="BT40" t="s">
        <v>292</v>
      </c>
      <c r="BU40" t="s">
        <v>301</v>
      </c>
      <c r="BY40" t="s">
        <v>307</v>
      </c>
      <c r="BZ40" s="47">
        <v>1</v>
      </c>
      <c r="CE40" t="s">
        <v>312</v>
      </c>
      <c r="CF40" s="47">
        <v>1</v>
      </c>
      <c r="CG40" s="47">
        <v>1</v>
      </c>
      <c r="CH40" s="47">
        <v>1</v>
      </c>
      <c r="CI40" s="47">
        <v>1</v>
      </c>
      <c r="CK40" s="47">
        <v>1</v>
      </c>
      <c r="CR40" s="47">
        <v>1</v>
      </c>
      <c r="CS40" s="47">
        <v>1</v>
      </c>
      <c r="CX40" s="47">
        <v>1839</v>
      </c>
      <c r="CY40" s="47">
        <v>1839</v>
      </c>
      <c r="CZ40" s="47">
        <v>1</v>
      </c>
      <c r="DA40" t="s">
        <v>313</v>
      </c>
      <c r="DC40" t="s">
        <v>298</v>
      </c>
      <c r="DG40" t="s">
        <v>298</v>
      </c>
      <c r="DO40" s="47">
        <v>1</v>
      </c>
      <c r="DS40" s="47">
        <v>1</v>
      </c>
      <c r="DZ40" t="s">
        <v>292</v>
      </c>
      <c r="EA40" s="47">
        <v>1</v>
      </c>
      <c r="EB40" s="47">
        <v>1</v>
      </c>
      <c r="EC40" t="s">
        <v>307</v>
      </c>
      <c r="ED40" s="47">
        <v>1</v>
      </c>
      <c r="EH40" s="47">
        <v>1</v>
      </c>
      <c r="ES40" t="s">
        <v>852</v>
      </c>
      <c r="EV40" t="s">
        <v>41</v>
      </c>
      <c r="EW40" t="s">
        <v>315</v>
      </c>
      <c r="FC40" t="s">
        <v>301</v>
      </c>
      <c r="FY40" t="s">
        <v>328</v>
      </c>
      <c r="FZ40" t="s">
        <v>853</v>
      </c>
      <c r="GJ40" t="s">
        <v>319</v>
      </c>
      <c r="GL40" t="s">
        <v>320</v>
      </c>
      <c r="GO40" t="s">
        <v>321</v>
      </c>
      <c r="GQ40" t="s">
        <v>301</v>
      </c>
      <c r="GR40" t="s">
        <v>301</v>
      </c>
      <c r="GU40" t="s">
        <v>301</v>
      </c>
      <c r="GW40" t="s">
        <v>854</v>
      </c>
      <c r="HB40" t="s">
        <v>855</v>
      </c>
      <c r="HD40" t="s">
        <v>301</v>
      </c>
      <c r="HG40" t="s">
        <v>301</v>
      </c>
      <c r="HH40" t="s">
        <v>301</v>
      </c>
      <c r="HL40" t="s">
        <v>301</v>
      </c>
      <c r="HM40" s="49">
        <v>0</v>
      </c>
      <c r="HN40" s="49">
        <v>0</v>
      </c>
      <c r="HP40" t="s">
        <v>349</v>
      </c>
      <c r="HQ40" s="47">
        <v>0</v>
      </c>
      <c r="HR40" s="47">
        <v>1839</v>
      </c>
      <c r="HS40" t="s">
        <v>301</v>
      </c>
      <c r="HV40" t="s">
        <v>301</v>
      </c>
      <c r="HW40" t="s">
        <v>499</v>
      </c>
      <c r="HX40" t="s">
        <v>306</v>
      </c>
      <c r="HY40" t="s">
        <v>301</v>
      </c>
      <c r="HZ40" t="s">
        <v>301</v>
      </c>
      <c r="IG40" t="s">
        <v>325</v>
      </c>
      <c r="IN40" s="47">
        <v>1</v>
      </c>
      <c r="IO40" s="47">
        <v>1</v>
      </c>
      <c r="IP40" t="s">
        <v>301</v>
      </c>
      <c r="IQ40" t="s">
        <v>312</v>
      </c>
      <c r="IR40" t="s">
        <v>301</v>
      </c>
      <c r="IZ40" t="s">
        <v>301</v>
      </c>
      <c r="JA40" t="s">
        <v>301</v>
      </c>
      <c r="JB40" s="47">
        <v>1788</v>
      </c>
      <c r="JM40" t="s">
        <v>301</v>
      </c>
      <c r="JN40" t="s">
        <v>301</v>
      </c>
      <c r="JO40" t="s">
        <v>301</v>
      </c>
      <c r="JP40" t="s">
        <v>301</v>
      </c>
      <c r="JQ40" t="s">
        <v>301</v>
      </c>
      <c r="JS40" t="s">
        <v>301</v>
      </c>
      <c r="JT40" t="s">
        <v>301</v>
      </c>
      <c r="JU40" t="s">
        <v>312</v>
      </c>
      <c r="JV40" t="s">
        <v>312</v>
      </c>
    </row>
    <row r="41" ht="15" customHeight="1" spans="1:284">
      <c r="A41" t="s">
        <v>328</v>
      </c>
      <c r="B41" t="s">
        <v>329</v>
      </c>
      <c r="C41" t="s">
        <v>856</v>
      </c>
      <c r="D41" t="s">
        <v>285</v>
      </c>
      <c r="E41" t="s">
        <v>857</v>
      </c>
      <c r="F41" t="s">
        <v>858</v>
      </c>
      <c r="G41" t="s">
        <v>288</v>
      </c>
      <c r="H41" t="s">
        <v>543</v>
      </c>
      <c r="I41" t="s">
        <v>290</v>
      </c>
      <c r="J41" t="s">
        <v>291</v>
      </c>
      <c r="L41" t="s">
        <v>292</v>
      </c>
      <c r="M41" t="s">
        <v>293</v>
      </c>
      <c r="O41" t="s">
        <v>543</v>
      </c>
      <c r="R41" t="s">
        <v>543</v>
      </c>
      <c r="T41" t="s">
        <v>543</v>
      </c>
      <c r="U41" t="s">
        <v>544</v>
      </c>
      <c r="V41" t="s">
        <v>859</v>
      </c>
      <c r="W41" t="s">
        <v>337</v>
      </c>
      <c r="X41" t="s">
        <v>860</v>
      </c>
      <c r="Y41" t="s">
        <v>337</v>
      </c>
      <c r="Z41" t="s">
        <v>861</v>
      </c>
      <c r="AA41" t="s">
        <v>441</v>
      </c>
      <c r="AB41" t="s">
        <v>442</v>
      </c>
      <c r="AC41" t="s">
        <v>328</v>
      </c>
      <c r="AE41" t="s">
        <v>299</v>
      </c>
      <c r="AH41" t="s">
        <v>300</v>
      </c>
      <c r="AJ41" t="s">
        <v>301</v>
      </c>
      <c r="AK41" t="s">
        <v>302</v>
      </c>
      <c r="AL41" t="s">
        <v>862</v>
      </c>
      <c r="AM41" t="s">
        <v>863</v>
      </c>
      <c r="AN41" t="s">
        <v>864</v>
      </c>
      <c r="AO41" t="s">
        <v>306</v>
      </c>
      <c r="AP41" t="s">
        <v>307</v>
      </c>
      <c r="AQ41" s="47">
        <v>1</v>
      </c>
      <c r="AS41" s="48">
        <v>5798</v>
      </c>
      <c r="AT41" s="48">
        <v>5798</v>
      </c>
      <c r="AX41" s="47">
        <v>4239</v>
      </c>
      <c r="AY41" s="47">
        <v>4239</v>
      </c>
      <c r="AZ41" t="s">
        <v>430</v>
      </c>
      <c r="BA41" t="s">
        <v>553</v>
      </c>
      <c r="BB41" s="48">
        <v>4239</v>
      </c>
      <c r="BD41" t="s">
        <v>310</v>
      </c>
      <c r="BE41" t="s">
        <v>292</v>
      </c>
      <c r="BG41" s="47">
        <v>1</v>
      </c>
      <c r="BI41" t="s">
        <v>292</v>
      </c>
      <c r="BJ41" s="48">
        <v>26.888582</v>
      </c>
      <c r="BL41" t="s">
        <v>307</v>
      </c>
      <c r="BM41" s="48">
        <v>5798</v>
      </c>
      <c r="BN41" s="48">
        <v>5798</v>
      </c>
      <c r="BP41" t="s">
        <v>301</v>
      </c>
      <c r="BS41" t="s">
        <v>311</v>
      </c>
      <c r="BT41" t="s">
        <v>292</v>
      </c>
      <c r="BU41" t="s">
        <v>301</v>
      </c>
      <c r="BY41" t="s">
        <v>307</v>
      </c>
      <c r="BZ41" s="47">
        <v>1</v>
      </c>
      <c r="CE41" t="s">
        <v>312</v>
      </c>
      <c r="CF41" s="47">
        <v>1</v>
      </c>
      <c r="CG41" s="47">
        <v>1</v>
      </c>
      <c r="CH41" s="47">
        <v>1</v>
      </c>
      <c r="CI41" s="47">
        <v>1</v>
      </c>
      <c r="CJ41" s="47">
        <v>1</v>
      </c>
      <c r="CK41" s="47">
        <v>1</v>
      </c>
      <c r="CP41" s="47">
        <v>1</v>
      </c>
      <c r="CR41" s="47">
        <v>1</v>
      </c>
      <c r="CS41" s="47">
        <v>1</v>
      </c>
      <c r="CV41" s="47">
        <v>1</v>
      </c>
      <c r="CX41" s="47">
        <v>5798</v>
      </c>
      <c r="CY41" s="47">
        <v>5798</v>
      </c>
      <c r="DA41" t="s">
        <v>104</v>
      </c>
      <c r="DC41" t="s">
        <v>298</v>
      </c>
      <c r="DG41" t="s">
        <v>298</v>
      </c>
      <c r="DH41" s="47">
        <v>1</v>
      </c>
      <c r="DM41" s="47">
        <v>1</v>
      </c>
      <c r="DN41" s="47">
        <v>1</v>
      </c>
      <c r="DO41" s="47">
        <v>1</v>
      </c>
      <c r="DP41" s="47">
        <v>1</v>
      </c>
      <c r="DT41" s="47">
        <v>4239</v>
      </c>
      <c r="DZ41" t="s">
        <v>292</v>
      </c>
      <c r="EA41" s="47">
        <v>1</v>
      </c>
      <c r="EB41" s="47">
        <v>1</v>
      </c>
      <c r="EC41" t="s">
        <v>307</v>
      </c>
      <c r="ED41" s="47">
        <v>1</v>
      </c>
      <c r="EF41" s="47">
        <v>1</v>
      </c>
      <c r="EG41" s="47">
        <v>1</v>
      </c>
      <c r="EH41" s="47">
        <v>1</v>
      </c>
      <c r="EP41" s="47">
        <v>1</v>
      </c>
      <c r="EQ41" s="47">
        <v>1</v>
      </c>
      <c r="ES41" t="s">
        <v>865</v>
      </c>
      <c r="EV41" t="s">
        <v>41</v>
      </c>
      <c r="FC41" t="s">
        <v>301</v>
      </c>
      <c r="FF41" t="s">
        <v>366</v>
      </c>
      <c r="FG41" s="48">
        <v>6500</v>
      </c>
      <c r="FU41" t="s">
        <v>346</v>
      </c>
      <c r="FY41" t="s">
        <v>328</v>
      </c>
      <c r="FZ41" t="s">
        <v>866</v>
      </c>
      <c r="GC41" t="s">
        <v>544</v>
      </c>
      <c r="GD41" t="s">
        <v>556</v>
      </c>
      <c r="GE41" t="s">
        <v>557</v>
      </c>
      <c r="GF41" t="s">
        <v>558</v>
      </c>
      <c r="GH41" t="s">
        <v>374</v>
      </c>
      <c r="GI41" t="s">
        <v>375</v>
      </c>
      <c r="GJ41" t="s">
        <v>319</v>
      </c>
      <c r="GK41" t="s">
        <v>559</v>
      </c>
      <c r="GO41" t="s">
        <v>321</v>
      </c>
      <c r="GQ41" t="s">
        <v>312</v>
      </c>
      <c r="GR41" t="s">
        <v>312</v>
      </c>
      <c r="GS41" t="s">
        <v>377</v>
      </c>
      <c r="GT41" t="s">
        <v>560</v>
      </c>
      <c r="GU41" t="s">
        <v>301</v>
      </c>
      <c r="GX41" s="50">
        <v>6500</v>
      </c>
      <c r="GY41" t="s">
        <v>561</v>
      </c>
      <c r="HB41" t="s">
        <v>562</v>
      </c>
      <c r="HD41" t="s">
        <v>301</v>
      </c>
      <c r="HF41" t="s">
        <v>381</v>
      </c>
      <c r="HG41" t="s">
        <v>301</v>
      </c>
      <c r="HH41" t="s">
        <v>301</v>
      </c>
      <c r="HL41" t="s">
        <v>301</v>
      </c>
      <c r="HM41" s="49">
        <v>0</v>
      </c>
      <c r="HN41" s="49">
        <v>0</v>
      </c>
      <c r="HP41" t="s">
        <v>324</v>
      </c>
      <c r="HQ41" s="47">
        <v>0</v>
      </c>
      <c r="HR41" s="47">
        <v>5798</v>
      </c>
      <c r="HS41" t="s">
        <v>301</v>
      </c>
      <c r="HV41" t="s">
        <v>301</v>
      </c>
      <c r="HW41" t="s">
        <v>544</v>
      </c>
      <c r="HX41" t="s">
        <v>306</v>
      </c>
      <c r="HY41" t="s">
        <v>301</v>
      </c>
      <c r="HZ41" t="s">
        <v>301</v>
      </c>
      <c r="IF41" t="s">
        <v>384</v>
      </c>
      <c r="IG41" t="s">
        <v>325</v>
      </c>
      <c r="IH41" t="s">
        <v>543</v>
      </c>
      <c r="II41" t="s">
        <v>291</v>
      </c>
      <c r="IJ41" t="s">
        <v>563</v>
      </c>
      <c r="IN41" s="47">
        <v>1</v>
      </c>
      <c r="IO41" s="47">
        <v>1</v>
      </c>
      <c r="IP41" t="s">
        <v>301</v>
      </c>
      <c r="IQ41" t="s">
        <v>312</v>
      </c>
      <c r="IR41" t="s">
        <v>301</v>
      </c>
      <c r="IZ41" t="s">
        <v>301</v>
      </c>
      <c r="JA41" t="s">
        <v>301</v>
      </c>
      <c r="JM41" t="s">
        <v>301</v>
      </c>
      <c r="JN41" t="s">
        <v>301</v>
      </c>
      <c r="JO41" t="s">
        <v>301</v>
      </c>
      <c r="JP41" t="s">
        <v>301</v>
      </c>
      <c r="JQ41" t="s">
        <v>301</v>
      </c>
      <c r="JS41" t="s">
        <v>301</v>
      </c>
      <c r="JT41" t="s">
        <v>301</v>
      </c>
      <c r="JU41" t="s">
        <v>312</v>
      </c>
      <c r="JV41" t="s">
        <v>312</v>
      </c>
      <c r="JW41" t="s">
        <v>312</v>
      </c>
    </row>
    <row r="42" ht="15" customHeight="1" spans="1:284">
      <c r="A42" t="s">
        <v>328</v>
      </c>
      <c r="B42" t="s">
        <v>329</v>
      </c>
      <c r="C42" t="s">
        <v>867</v>
      </c>
      <c r="D42" t="s">
        <v>285</v>
      </c>
      <c r="E42" t="s">
        <v>868</v>
      </c>
      <c r="F42" t="s">
        <v>869</v>
      </c>
      <c r="G42" t="s">
        <v>288</v>
      </c>
      <c r="H42" t="s">
        <v>478</v>
      </c>
      <c r="I42" t="s">
        <v>290</v>
      </c>
      <c r="J42" t="s">
        <v>291</v>
      </c>
      <c r="L42" t="s">
        <v>292</v>
      </c>
      <c r="M42" t="s">
        <v>293</v>
      </c>
      <c r="O42" t="s">
        <v>478</v>
      </c>
      <c r="R42" t="s">
        <v>478</v>
      </c>
      <c r="T42" t="s">
        <v>478</v>
      </c>
      <c r="U42" t="s">
        <v>479</v>
      </c>
      <c r="V42" t="s">
        <v>870</v>
      </c>
      <c r="W42" t="s">
        <v>479</v>
      </c>
      <c r="X42" t="s">
        <v>870</v>
      </c>
      <c r="Y42" t="s">
        <v>479</v>
      </c>
      <c r="Z42" t="s">
        <v>871</v>
      </c>
      <c r="AA42" t="s">
        <v>441</v>
      </c>
      <c r="AB42" t="s">
        <v>442</v>
      </c>
      <c r="AC42" t="s">
        <v>328</v>
      </c>
      <c r="AE42" t="s">
        <v>299</v>
      </c>
      <c r="AH42" t="s">
        <v>300</v>
      </c>
      <c r="AJ42" t="s">
        <v>301</v>
      </c>
      <c r="AK42" t="s">
        <v>302</v>
      </c>
      <c r="AL42" t="s">
        <v>872</v>
      </c>
      <c r="AM42" t="s">
        <v>873</v>
      </c>
      <c r="AN42" t="s">
        <v>874</v>
      </c>
      <c r="AO42" t="s">
        <v>306</v>
      </c>
      <c r="AP42" t="s">
        <v>307</v>
      </c>
      <c r="AQ42" s="47">
        <v>1</v>
      </c>
      <c r="AS42" s="48">
        <v>14158</v>
      </c>
      <c r="AT42" s="48">
        <v>14158</v>
      </c>
      <c r="AX42" s="47">
        <v>12000</v>
      </c>
      <c r="AY42" s="47">
        <v>12000</v>
      </c>
      <c r="AZ42" t="s">
        <v>430</v>
      </c>
      <c r="BA42" t="s">
        <v>430</v>
      </c>
      <c r="BB42" s="48">
        <v>12000</v>
      </c>
      <c r="BD42" t="s">
        <v>310</v>
      </c>
      <c r="BE42" t="s">
        <v>292</v>
      </c>
      <c r="BG42" s="47">
        <v>1</v>
      </c>
      <c r="BI42" t="s">
        <v>292</v>
      </c>
      <c r="BJ42" s="48">
        <v>15.242266</v>
      </c>
      <c r="BL42" t="s">
        <v>307</v>
      </c>
      <c r="BM42" s="48">
        <v>14158</v>
      </c>
      <c r="BN42" s="48">
        <v>14158</v>
      </c>
      <c r="BP42" t="s">
        <v>301</v>
      </c>
      <c r="BS42" t="s">
        <v>311</v>
      </c>
      <c r="BT42" t="s">
        <v>292</v>
      </c>
      <c r="BU42" t="s">
        <v>301</v>
      </c>
      <c r="BY42" t="s">
        <v>307</v>
      </c>
      <c r="BZ42" s="47">
        <v>1</v>
      </c>
      <c r="CE42" t="s">
        <v>312</v>
      </c>
      <c r="CF42" s="47">
        <v>1</v>
      </c>
      <c r="CG42" s="47">
        <v>1</v>
      </c>
      <c r="CH42" s="47">
        <v>1</v>
      </c>
      <c r="CI42" s="47">
        <v>1</v>
      </c>
      <c r="CJ42" s="47">
        <v>1</v>
      </c>
      <c r="CK42" s="47">
        <v>1</v>
      </c>
      <c r="CP42" s="47">
        <v>1</v>
      </c>
      <c r="CR42" s="47">
        <v>1</v>
      </c>
      <c r="CS42" s="47">
        <v>1</v>
      </c>
      <c r="CV42" s="47">
        <v>1</v>
      </c>
      <c r="CX42" s="47">
        <v>14158</v>
      </c>
      <c r="CY42" s="47">
        <v>14158</v>
      </c>
      <c r="DA42" t="s">
        <v>104</v>
      </c>
      <c r="DC42" t="s">
        <v>298</v>
      </c>
      <c r="DG42" t="s">
        <v>298</v>
      </c>
      <c r="DH42" s="47">
        <v>1</v>
      </c>
      <c r="DM42" s="47">
        <v>1</v>
      </c>
      <c r="DN42" s="47">
        <v>1</v>
      </c>
      <c r="DO42" s="47">
        <v>1</v>
      </c>
      <c r="DP42" s="47">
        <v>1</v>
      </c>
      <c r="DT42" s="47">
        <v>12000</v>
      </c>
      <c r="DZ42" t="s">
        <v>292</v>
      </c>
      <c r="EA42" s="47">
        <v>1</v>
      </c>
      <c r="EB42" s="47">
        <v>1</v>
      </c>
      <c r="EC42" t="s">
        <v>307</v>
      </c>
      <c r="ED42" s="47">
        <v>1</v>
      </c>
      <c r="EF42" s="47">
        <v>1</v>
      </c>
      <c r="EG42" s="47">
        <v>1</v>
      </c>
      <c r="EH42" s="47">
        <v>1</v>
      </c>
      <c r="EP42" s="47">
        <v>1</v>
      </c>
      <c r="EQ42" s="47">
        <v>1</v>
      </c>
      <c r="ES42" t="s">
        <v>875</v>
      </c>
      <c r="EU42" t="s">
        <v>876</v>
      </c>
      <c r="EV42" t="s">
        <v>41</v>
      </c>
      <c r="EW42" t="s">
        <v>315</v>
      </c>
      <c r="FC42" t="s">
        <v>301</v>
      </c>
      <c r="FQ42" t="s">
        <v>667</v>
      </c>
      <c r="FU42" t="s">
        <v>346</v>
      </c>
      <c r="FW42" t="s">
        <v>668</v>
      </c>
      <c r="FY42" t="s">
        <v>328</v>
      </c>
      <c r="FZ42" t="s">
        <v>877</v>
      </c>
      <c r="GC42" t="s">
        <v>670</v>
      </c>
      <c r="GG42" t="s">
        <v>878</v>
      </c>
      <c r="GH42" t="s">
        <v>879</v>
      </c>
      <c r="GI42" t="s">
        <v>673</v>
      </c>
      <c r="GJ42" t="s">
        <v>319</v>
      </c>
      <c r="GK42" t="s">
        <v>376</v>
      </c>
      <c r="GO42" t="s">
        <v>321</v>
      </c>
      <c r="GQ42" t="s">
        <v>301</v>
      </c>
      <c r="GR42" t="s">
        <v>312</v>
      </c>
      <c r="GS42" t="s">
        <v>377</v>
      </c>
      <c r="GU42" t="s">
        <v>301</v>
      </c>
      <c r="GX42" s="50">
        <v>15463</v>
      </c>
      <c r="HB42" t="s">
        <v>322</v>
      </c>
      <c r="HD42" t="s">
        <v>301</v>
      </c>
      <c r="HF42" t="s">
        <v>381</v>
      </c>
      <c r="HG42" t="s">
        <v>301</v>
      </c>
      <c r="HH42" t="s">
        <v>301</v>
      </c>
      <c r="HL42" t="s">
        <v>301</v>
      </c>
      <c r="HM42" s="49">
        <v>0</v>
      </c>
      <c r="HN42" s="49">
        <v>0</v>
      </c>
      <c r="HP42" t="s">
        <v>880</v>
      </c>
      <c r="HQ42" s="47">
        <v>0</v>
      </c>
      <c r="HR42" s="47">
        <v>14158</v>
      </c>
      <c r="HS42" t="s">
        <v>301</v>
      </c>
      <c r="HV42" t="s">
        <v>301</v>
      </c>
      <c r="HW42" t="s">
        <v>479</v>
      </c>
      <c r="HX42" t="s">
        <v>306</v>
      </c>
      <c r="HY42" t="s">
        <v>301</v>
      </c>
      <c r="HZ42" t="s">
        <v>301</v>
      </c>
      <c r="IF42" t="s">
        <v>384</v>
      </c>
      <c r="IG42" t="s">
        <v>325</v>
      </c>
      <c r="IH42" t="s">
        <v>494</v>
      </c>
      <c r="II42" t="s">
        <v>291</v>
      </c>
      <c r="IN42" s="47">
        <v>1</v>
      </c>
      <c r="IO42" s="47">
        <v>1</v>
      </c>
      <c r="IP42" t="s">
        <v>301</v>
      </c>
      <c r="IQ42" t="s">
        <v>312</v>
      </c>
      <c r="IR42" t="s">
        <v>301</v>
      </c>
      <c r="IZ42" t="s">
        <v>301</v>
      </c>
      <c r="JA42" t="s">
        <v>301</v>
      </c>
      <c r="JB42" s="47">
        <v>15648</v>
      </c>
      <c r="JM42" t="s">
        <v>301</v>
      </c>
      <c r="JN42" t="s">
        <v>301</v>
      </c>
      <c r="JO42" t="s">
        <v>301</v>
      </c>
      <c r="JP42" t="s">
        <v>301</v>
      </c>
      <c r="JQ42" t="s">
        <v>301</v>
      </c>
      <c r="JS42" t="s">
        <v>301</v>
      </c>
      <c r="JT42" t="s">
        <v>301</v>
      </c>
      <c r="JU42" t="s">
        <v>312</v>
      </c>
      <c r="JV42" t="s">
        <v>312</v>
      </c>
      <c r="JW42" t="s">
        <v>312</v>
      </c>
      <c r="JX42" s="47">
        <v>700</v>
      </c>
    </row>
    <row r="43" ht="15" customHeight="1" spans="1:284">
      <c r="A43" t="s">
        <v>328</v>
      </c>
      <c r="B43" t="s">
        <v>397</v>
      </c>
      <c r="C43" t="s">
        <v>881</v>
      </c>
      <c r="D43" t="s">
        <v>285</v>
      </c>
      <c r="E43" t="s">
        <v>882</v>
      </c>
      <c r="F43" t="s">
        <v>883</v>
      </c>
      <c r="G43" t="s">
        <v>288</v>
      </c>
      <c r="H43" t="s">
        <v>800</v>
      </c>
      <c r="I43" t="s">
        <v>290</v>
      </c>
      <c r="J43" t="s">
        <v>291</v>
      </c>
      <c r="L43" t="s">
        <v>292</v>
      </c>
      <c r="M43" t="s">
        <v>293</v>
      </c>
      <c r="N43" t="s">
        <v>801</v>
      </c>
      <c r="O43" t="s">
        <v>800</v>
      </c>
      <c r="R43" t="s">
        <v>800</v>
      </c>
      <c r="T43" t="s">
        <v>800</v>
      </c>
      <c r="U43" t="s">
        <v>295</v>
      </c>
      <c r="V43" t="s">
        <v>884</v>
      </c>
      <c r="W43" t="s">
        <v>295</v>
      </c>
      <c r="X43" t="s">
        <v>885</v>
      </c>
      <c r="Y43" t="s">
        <v>295</v>
      </c>
      <c r="Z43" t="s">
        <v>886</v>
      </c>
      <c r="AA43" t="s">
        <v>298</v>
      </c>
      <c r="AE43" t="s">
        <v>299</v>
      </c>
      <c r="AH43" t="s">
        <v>300</v>
      </c>
      <c r="AJ43" t="s">
        <v>301</v>
      </c>
      <c r="AK43" t="s">
        <v>302</v>
      </c>
      <c r="AL43" t="s">
        <v>705</v>
      </c>
      <c r="AM43" t="s">
        <v>706</v>
      </c>
      <c r="AN43" t="s">
        <v>707</v>
      </c>
      <c r="AO43" t="s">
        <v>306</v>
      </c>
      <c r="AP43" t="s">
        <v>307</v>
      </c>
      <c r="AQ43" s="47">
        <v>1</v>
      </c>
      <c r="AS43" s="48">
        <v>4121</v>
      </c>
      <c r="AT43" s="48">
        <v>4121</v>
      </c>
      <c r="AX43" s="47">
        <v>4121</v>
      </c>
      <c r="AY43" s="47">
        <v>4121</v>
      </c>
      <c r="AZ43" t="s">
        <v>430</v>
      </c>
      <c r="BA43" t="s">
        <v>408</v>
      </c>
      <c r="BB43" s="48">
        <v>4121</v>
      </c>
      <c r="BD43" t="s">
        <v>310</v>
      </c>
      <c r="BE43" t="s">
        <v>292</v>
      </c>
      <c r="BG43" s="47">
        <v>1</v>
      </c>
      <c r="BI43" t="s">
        <v>292</v>
      </c>
      <c r="BL43" t="s">
        <v>307</v>
      </c>
      <c r="BM43" s="48">
        <v>4121</v>
      </c>
      <c r="BN43" s="48">
        <v>4121</v>
      </c>
      <c r="BP43" t="s">
        <v>301</v>
      </c>
      <c r="BS43" t="s">
        <v>311</v>
      </c>
      <c r="BT43" t="s">
        <v>292</v>
      </c>
      <c r="BU43" t="s">
        <v>301</v>
      </c>
      <c r="BY43" t="s">
        <v>307</v>
      </c>
      <c r="BZ43" s="47">
        <v>1</v>
      </c>
      <c r="CE43" t="s">
        <v>312</v>
      </c>
      <c r="CF43" s="47">
        <v>1</v>
      </c>
      <c r="CG43" s="47">
        <v>1</v>
      </c>
      <c r="CH43" s="47">
        <v>1</v>
      </c>
      <c r="CI43" s="47">
        <v>1</v>
      </c>
      <c r="CK43" s="47">
        <v>1</v>
      </c>
      <c r="CR43" s="47">
        <v>1</v>
      </c>
      <c r="CS43" s="47">
        <v>1</v>
      </c>
      <c r="CX43" s="47">
        <v>4121</v>
      </c>
      <c r="CY43" s="47">
        <v>4121</v>
      </c>
      <c r="CZ43" s="47">
        <v>1</v>
      </c>
      <c r="DA43" t="s">
        <v>313</v>
      </c>
      <c r="DC43" t="s">
        <v>298</v>
      </c>
      <c r="DG43" t="s">
        <v>298</v>
      </c>
      <c r="DO43" s="47">
        <v>1</v>
      </c>
      <c r="DS43" s="47">
        <v>1</v>
      </c>
      <c r="DZ43" t="s">
        <v>292</v>
      </c>
      <c r="EA43" s="47">
        <v>1</v>
      </c>
      <c r="EB43" s="47">
        <v>1</v>
      </c>
      <c r="EC43" t="s">
        <v>307</v>
      </c>
      <c r="ED43" s="47">
        <v>1</v>
      </c>
      <c r="EH43" s="47">
        <v>1</v>
      </c>
      <c r="ES43" t="s">
        <v>887</v>
      </c>
      <c r="EV43" t="s">
        <v>41</v>
      </c>
      <c r="EW43" t="s">
        <v>315</v>
      </c>
      <c r="FC43" t="s">
        <v>301</v>
      </c>
      <c r="FY43" t="s">
        <v>328</v>
      </c>
      <c r="FZ43" t="s">
        <v>888</v>
      </c>
      <c r="GJ43" t="s">
        <v>319</v>
      </c>
      <c r="GL43" t="s">
        <v>320</v>
      </c>
      <c r="GO43" t="s">
        <v>321</v>
      </c>
      <c r="GQ43" t="s">
        <v>301</v>
      </c>
      <c r="GR43" t="s">
        <v>301</v>
      </c>
      <c r="GU43" t="s">
        <v>301</v>
      </c>
      <c r="HB43" t="s">
        <v>562</v>
      </c>
      <c r="HD43" t="s">
        <v>301</v>
      </c>
      <c r="HG43" t="s">
        <v>301</v>
      </c>
      <c r="HH43" t="s">
        <v>301</v>
      </c>
      <c r="HL43" t="s">
        <v>301</v>
      </c>
      <c r="HM43" s="49">
        <v>0</v>
      </c>
      <c r="HN43" s="49">
        <v>0</v>
      </c>
      <c r="HP43" t="s">
        <v>395</v>
      </c>
      <c r="HQ43" s="47">
        <v>0</v>
      </c>
      <c r="HR43" s="47">
        <v>4121</v>
      </c>
      <c r="HS43" t="s">
        <v>301</v>
      </c>
      <c r="HV43" t="s">
        <v>301</v>
      </c>
      <c r="HW43" t="s">
        <v>295</v>
      </c>
      <c r="HX43" t="s">
        <v>306</v>
      </c>
      <c r="HY43" t="s">
        <v>301</v>
      </c>
      <c r="HZ43" t="s">
        <v>301</v>
      </c>
      <c r="IG43" t="s">
        <v>325</v>
      </c>
      <c r="IH43" t="s">
        <v>889</v>
      </c>
      <c r="II43" t="s">
        <v>807</v>
      </c>
      <c r="IN43" s="47">
        <v>1</v>
      </c>
      <c r="IO43" s="47">
        <v>1</v>
      </c>
      <c r="IP43" t="s">
        <v>301</v>
      </c>
      <c r="IQ43" t="s">
        <v>312</v>
      </c>
      <c r="IR43" t="s">
        <v>301</v>
      </c>
      <c r="IZ43" t="s">
        <v>301</v>
      </c>
      <c r="JA43" t="s">
        <v>301</v>
      </c>
      <c r="JB43" s="47">
        <v>4748</v>
      </c>
      <c r="JM43" t="s">
        <v>301</v>
      </c>
      <c r="JN43" t="s">
        <v>301</v>
      </c>
      <c r="JO43" t="s">
        <v>301</v>
      </c>
      <c r="JP43" t="s">
        <v>301</v>
      </c>
      <c r="JQ43" t="s">
        <v>301</v>
      </c>
      <c r="JR43" t="s">
        <v>327</v>
      </c>
      <c r="JS43" t="s">
        <v>301</v>
      </c>
      <c r="JT43" t="s">
        <v>301</v>
      </c>
      <c r="JU43" t="s">
        <v>312</v>
      </c>
      <c r="JV43" t="s">
        <v>312</v>
      </c>
    </row>
    <row r="44" ht="15" customHeight="1" spans="1:284">
      <c r="A44" t="s">
        <v>328</v>
      </c>
      <c r="B44" t="s">
        <v>329</v>
      </c>
      <c r="C44" t="s">
        <v>890</v>
      </c>
      <c r="D44" t="s">
        <v>285</v>
      </c>
      <c r="E44" t="s">
        <v>891</v>
      </c>
      <c r="F44" t="s">
        <v>892</v>
      </c>
      <c r="G44" t="s">
        <v>288</v>
      </c>
      <c r="H44" t="s">
        <v>478</v>
      </c>
      <c r="I44" t="s">
        <v>290</v>
      </c>
      <c r="J44" t="s">
        <v>291</v>
      </c>
      <c r="L44" t="s">
        <v>292</v>
      </c>
      <c r="M44" t="s">
        <v>293</v>
      </c>
      <c r="O44" t="s">
        <v>478</v>
      </c>
      <c r="R44" t="s">
        <v>478</v>
      </c>
      <c r="T44" t="s">
        <v>478</v>
      </c>
      <c r="U44" t="s">
        <v>479</v>
      </c>
      <c r="V44" t="s">
        <v>893</v>
      </c>
      <c r="W44" t="s">
        <v>337</v>
      </c>
      <c r="X44" t="s">
        <v>894</v>
      </c>
      <c r="Y44" t="s">
        <v>337</v>
      </c>
      <c r="Z44" t="s">
        <v>895</v>
      </c>
      <c r="AA44" t="s">
        <v>441</v>
      </c>
      <c r="AB44" t="s">
        <v>442</v>
      </c>
      <c r="AC44" t="s">
        <v>328</v>
      </c>
      <c r="AE44" t="s">
        <v>299</v>
      </c>
      <c r="AH44" t="s">
        <v>300</v>
      </c>
      <c r="AJ44" t="s">
        <v>301</v>
      </c>
      <c r="AK44" t="s">
        <v>302</v>
      </c>
      <c r="AL44" t="s">
        <v>896</v>
      </c>
      <c r="AM44" t="s">
        <v>601</v>
      </c>
      <c r="AN44" t="s">
        <v>897</v>
      </c>
      <c r="AO44" t="s">
        <v>306</v>
      </c>
      <c r="AP44" t="s">
        <v>307</v>
      </c>
      <c r="AQ44" s="47">
        <v>1</v>
      </c>
      <c r="AS44" s="48">
        <v>4298</v>
      </c>
      <c r="AT44" s="48">
        <v>4298</v>
      </c>
      <c r="AX44" s="47">
        <v>3150</v>
      </c>
      <c r="AY44" s="47">
        <v>3150</v>
      </c>
      <c r="AZ44" t="s">
        <v>430</v>
      </c>
      <c r="BA44" t="s">
        <v>328</v>
      </c>
      <c r="BB44" s="48">
        <v>3150</v>
      </c>
      <c r="BD44" t="s">
        <v>310</v>
      </c>
      <c r="BE44" t="s">
        <v>292</v>
      </c>
      <c r="BG44" s="47">
        <v>1</v>
      </c>
      <c r="BI44" t="s">
        <v>292</v>
      </c>
      <c r="BJ44" s="48">
        <v>26.710098</v>
      </c>
      <c r="BL44" t="s">
        <v>307</v>
      </c>
      <c r="BM44" s="48">
        <v>4298</v>
      </c>
      <c r="BN44" s="48">
        <v>4298</v>
      </c>
      <c r="BP44" t="s">
        <v>301</v>
      </c>
      <c r="BS44" t="s">
        <v>311</v>
      </c>
      <c r="BT44" t="s">
        <v>292</v>
      </c>
      <c r="BU44" t="s">
        <v>301</v>
      </c>
      <c r="BY44" t="s">
        <v>307</v>
      </c>
      <c r="BZ44" s="47">
        <v>1</v>
      </c>
      <c r="CE44" t="s">
        <v>312</v>
      </c>
      <c r="CF44" s="47">
        <v>1</v>
      </c>
      <c r="CG44" s="47">
        <v>1</v>
      </c>
      <c r="CH44" s="47">
        <v>1</v>
      </c>
      <c r="CI44" s="47">
        <v>1</v>
      </c>
      <c r="CJ44" s="47">
        <v>1</v>
      </c>
      <c r="CK44" s="47">
        <v>1</v>
      </c>
      <c r="CP44" s="47">
        <v>1</v>
      </c>
      <c r="CR44" s="47">
        <v>1</v>
      </c>
      <c r="CS44" s="47">
        <v>1</v>
      </c>
      <c r="CV44" s="47">
        <v>1</v>
      </c>
      <c r="CX44" s="47">
        <v>4298</v>
      </c>
      <c r="CY44" s="47">
        <v>4298</v>
      </c>
      <c r="DA44" t="s">
        <v>104</v>
      </c>
      <c r="DC44" t="s">
        <v>298</v>
      </c>
      <c r="DG44" t="s">
        <v>298</v>
      </c>
      <c r="DH44" s="47">
        <v>1</v>
      </c>
      <c r="DM44" s="47">
        <v>1</v>
      </c>
      <c r="DN44" s="47">
        <v>1</v>
      </c>
      <c r="DO44" s="47">
        <v>1</v>
      </c>
      <c r="DP44" s="47">
        <v>1</v>
      </c>
      <c r="DT44" s="47">
        <v>3150</v>
      </c>
      <c r="DZ44" t="s">
        <v>292</v>
      </c>
      <c r="EA44" s="47">
        <v>1</v>
      </c>
      <c r="EB44" s="47">
        <v>1</v>
      </c>
      <c r="EC44" t="s">
        <v>307</v>
      </c>
      <c r="ED44" s="47">
        <v>1</v>
      </c>
      <c r="EF44" s="47">
        <v>1</v>
      </c>
      <c r="EG44" s="47">
        <v>1</v>
      </c>
      <c r="EH44" s="47">
        <v>1</v>
      </c>
      <c r="EP44" s="47">
        <v>1</v>
      </c>
      <c r="EQ44" s="47">
        <v>1</v>
      </c>
      <c r="ES44" t="s">
        <v>898</v>
      </c>
      <c r="EU44" t="s">
        <v>666</v>
      </c>
      <c r="EV44" t="s">
        <v>41</v>
      </c>
      <c r="EW44" t="s">
        <v>315</v>
      </c>
      <c r="FC44" t="s">
        <v>301</v>
      </c>
      <c r="FY44" t="s">
        <v>328</v>
      </c>
      <c r="FZ44" t="s">
        <v>899</v>
      </c>
      <c r="GC44" t="s">
        <v>491</v>
      </c>
      <c r="GJ44" t="s">
        <v>319</v>
      </c>
      <c r="GL44" t="s">
        <v>320</v>
      </c>
      <c r="GO44" t="s">
        <v>321</v>
      </c>
      <c r="GQ44" t="s">
        <v>301</v>
      </c>
      <c r="GR44" t="s">
        <v>301</v>
      </c>
      <c r="GU44" t="s">
        <v>301</v>
      </c>
      <c r="HB44" t="s">
        <v>322</v>
      </c>
      <c r="HD44" t="s">
        <v>301</v>
      </c>
      <c r="HF44" t="s">
        <v>381</v>
      </c>
      <c r="HG44" t="s">
        <v>301</v>
      </c>
      <c r="HH44" t="s">
        <v>301</v>
      </c>
      <c r="HL44" t="s">
        <v>301</v>
      </c>
      <c r="HM44" s="49">
        <v>0</v>
      </c>
      <c r="HN44" s="49">
        <v>0</v>
      </c>
      <c r="HP44" t="s">
        <v>349</v>
      </c>
      <c r="HQ44" s="47">
        <v>0</v>
      </c>
      <c r="HR44" s="47">
        <v>4298</v>
      </c>
      <c r="HS44" t="s">
        <v>301</v>
      </c>
      <c r="HV44" t="s">
        <v>301</v>
      </c>
      <c r="HW44" t="s">
        <v>479</v>
      </c>
      <c r="HX44" t="s">
        <v>306</v>
      </c>
      <c r="HY44" t="s">
        <v>301</v>
      </c>
      <c r="HZ44" t="s">
        <v>301</v>
      </c>
      <c r="IG44" t="s">
        <v>325</v>
      </c>
      <c r="IH44" t="s">
        <v>494</v>
      </c>
      <c r="II44" t="s">
        <v>291</v>
      </c>
      <c r="IN44" s="47">
        <v>1</v>
      </c>
      <c r="IO44" s="47">
        <v>1</v>
      </c>
      <c r="IP44" t="s">
        <v>301</v>
      </c>
      <c r="IQ44" t="s">
        <v>312</v>
      </c>
      <c r="IR44" t="s">
        <v>301</v>
      </c>
      <c r="IZ44" t="s">
        <v>301</v>
      </c>
      <c r="JA44" t="s">
        <v>301</v>
      </c>
      <c r="JB44" s="47">
        <v>4198</v>
      </c>
      <c r="JM44" t="s">
        <v>301</v>
      </c>
      <c r="JN44" t="s">
        <v>301</v>
      </c>
      <c r="JO44" t="s">
        <v>301</v>
      </c>
      <c r="JP44" t="s">
        <v>301</v>
      </c>
      <c r="JQ44" t="s">
        <v>301</v>
      </c>
      <c r="JS44" t="s">
        <v>301</v>
      </c>
      <c r="JT44" t="s">
        <v>301</v>
      </c>
      <c r="JU44" t="s">
        <v>312</v>
      </c>
      <c r="JV44" t="s">
        <v>312</v>
      </c>
    </row>
    <row r="45" ht="15" customHeight="1" spans="1:284">
      <c r="A45" t="s">
        <v>328</v>
      </c>
      <c r="B45" t="s">
        <v>748</v>
      </c>
      <c r="C45" t="s">
        <v>900</v>
      </c>
      <c r="D45" t="s">
        <v>285</v>
      </c>
      <c r="E45" t="s">
        <v>901</v>
      </c>
      <c r="F45" t="s">
        <v>902</v>
      </c>
      <c r="G45" t="s">
        <v>288</v>
      </c>
      <c r="H45" t="s">
        <v>543</v>
      </c>
      <c r="I45" t="s">
        <v>290</v>
      </c>
      <c r="J45" t="s">
        <v>291</v>
      </c>
      <c r="L45" t="s">
        <v>292</v>
      </c>
      <c r="M45" t="s">
        <v>293</v>
      </c>
      <c r="O45" t="s">
        <v>543</v>
      </c>
      <c r="R45" t="s">
        <v>543</v>
      </c>
      <c r="T45" t="s">
        <v>543</v>
      </c>
      <c r="U45" t="s">
        <v>295</v>
      </c>
      <c r="V45" t="s">
        <v>903</v>
      </c>
      <c r="W45" t="s">
        <v>337</v>
      </c>
      <c r="X45" t="s">
        <v>904</v>
      </c>
      <c r="Y45" t="s">
        <v>337</v>
      </c>
      <c r="Z45" t="s">
        <v>905</v>
      </c>
      <c r="AA45" t="s">
        <v>298</v>
      </c>
      <c r="AE45" t="s">
        <v>299</v>
      </c>
      <c r="AH45" t="s">
        <v>300</v>
      </c>
      <c r="AJ45" t="s">
        <v>301</v>
      </c>
      <c r="AK45" t="s">
        <v>302</v>
      </c>
      <c r="AL45" t="s">
        <v>906</v>
      </c>
      <c r="AM45" t="s">
        <v>907</v>
      </c>
      <c r="AN45" t="s">
        <v>908</v>
      </c>
      <c r="AO45" t="s">
        <v>306</v>
      </c>
      <c r="AP45" t="s">
        <v>307</v>
      </c>
      <c r="AQ45" s="47">
        <v>-1</v>
      </c>
      <c r="AS45" s="48">
        <v>3718</v>
      </c>
      <c r="AT45" s="48">
        <v>3718</v>
      </c>
      <c r="AX45" s="47">
        <v>-2789</v>
      </c>
      <c r="AY45" s="47">
        <v>-2789</v>
      </c>
      <c r="AZ45" t="s">
        <v>308</v>
      </c>
      <c r="BA45" t="s">
        <v>328</v>
      </c>
      <c r="BB45" s="48">
        <v>2789</v>
      </c>
      <c r="BC45" t="s">
        <v>757</v>
      </c>
      <c r="BD45" t="s">
        <v>758</v>
      </c>
      <c r="BE45" t="s">
        <v>292</v>
      </c>
      <c r="BG45" s="47">
        <v>1</v>
      </c>
      <c r="BI45" t="s">
        <v>292</v>
      </c>
      <c r="BJ45" s="48">
        <v>24.986552</v>
      </c>
      <c r="BK45" s="47">
        <v>-929</v>
      </c>
      <c r="BM45" s="48">
        <v>3718</v>
      </c>
      <c r="BN45" s="48">
        <v>3718</v>
      </c>
      <c r="BP45" t="s">
        <v>301</v>
      </c>
      <c r="BS45" t="s">
        <v>311</v>
      </c>
      <c r="BT45" t="s">
        <v>292</v>
      </c>
      <c r="BU45" t="s">
        <v>301</v>
      </c>
      <c r="BY45" t="s">
        <v>307</v>
      </c>
      <c r="BZ45" s="47">
        <v>-1</v>
      </c>
      <c r="CD45" t="s">
        <v>759</v>
      </c>
      <c r="CE45" t="s">
        <v>312</v>
      </c>
      <c r="CF45" s="47">
        <v>-1</v>
      </c>
      <c r="CG45" s="47">
        <v>-1</v>
      </c>
      <c r="CH45" s="47">
        <v>-1</v>
      </c>
      <c r="CI45" s="47">
        <v>-1</v>
      </c>
      <c r="CX45" s="47">
        <v>-2789</v>
      </c>
      <c r="CY45" s="47">
        <v>-2789</v>
      </c>
      <c r="CZ45" s="47">
        <v>-1</v>
      </c>
      <c r="DA45" t="s">
        <v>313</v>
      </c>
      <c r="DC45" t="s">
        <v>298</v>
      </c>
      <c r="DG45" t="s">
        <v>298</v>
      </c>
      <c r="DS45" s="47">
        <v>-1</v>
      </c>
      <c r="DZ45" t="s">
        <v>292</v>
      </c>
      <c r="EA45" s="47">
        <v>-1</v>
      </c>
      <c r="EB45" s="47">
        <v>-1</v>
      </c>
      <c r="EC45" t="s">
        <v>307</v>
      </c>
      <c r="ED45" s="47">
        <v>-1</v>
      </c>
      <c r="EM45" t="s">
        <v>307</v>
      </c>
      <c r="EN45" s="47">
        <v>-1</v>
      </c>
      <c r="EO45" s="47">
        <v>-1</v>
      </c>
      <c r="ES45" t="s">
        <v>909</v>
      </c>
      <c r="EU45" t="s">
        <v>910</v>
      </c>
      <c r="EV45" t="s">
        <v>41</v>
      </c>
      <c r="EW45" t="s">
        <v>315</v>
      </c>
      <c r="FC45" t="s">
        <v>301</v>
      </c>
      <c r="FY45" t="s">
        <v>719</v>
      </c>
      <c r="FZ45" t="s">
        <v>911</v>
      </c>
      <c r="GC45" t="s">
        <v>544</v>
      </c>
      <c r="GJ45" t="s">
        <v>492</v>
      </c>
      <c r="GL45" t="s">
        <v>320</v>
      </c>
      <c r="GO45" t="s">
        <v>321</v>
      </c>
      <c r="GQ45" t="s">
        <v>301</v>
      </c>
      <c r="GR45" t="s">
        <v>312</v>
      </c>
      <c r="GU45" t="s">
        <v>312</v>
      </c>
      <c r="GW45" t="s">
        <v>910</v>
      </c>
      <c r="HB45" t="s">
        <v>562</v>
      </c>
      <c r="HD45" t="s">
        <v>301</v>
      </c>
      <c r="HF45" t="s">
        <v>381</v>
      </c>
      <c r="HG45" t="s">
        <v>301</v>
      </c>
      <c r="HH45" t="s">
        <v>301</v>
      </c>
      <c r="HL45" t="s">
        <v>301</v>
      </c>
      <c r="HM45" s="49">
        <v>0</v>
      </c>
      <c r="HN45" s="49">
        <v>0</v>
      </c>
      <c r="HP45" t="s">
        <v>349</v>
      </c>
      <c r="HQ45" s="47">
        <v>0</v>
      </c>
      <c r="HR45" s="47">
        <v>-3718</v>
      </c>
      <c r="HS45" t="s">
        <v>301</v>
      </c>
      <c r="HV45" t="s">
        <v>301</v>
      </c>
      <c r="HW45" t="s">
        <v>295</v>
      </c>
      <c r="HX45" t="s">
        <v>306</v>
      </c>
      <c r="HY45" t="s">
        <v>301</v>
      </c>
      <c r="HZ45" t="s">
        <v>301</v>
      </c>
      <c r="IG45" t="s">
        <v>325</v>
      </c>
      <c r="IH45" t="s">
        <v>543</v>
      </c>
      <c r="II45" t="s">
        <v>291</v>
      </c>
      <c r="IP45" t="s">
        <v>301</v>
      </c>
      <c r="IQ45" t="s">
        <v>312</v>
      </c>
      <c r="IR45" t="s">
        <v>301</v>
      </c>
      <c r="IU45" s="47">
        <v>2789</v>
      </c>
      <c r="IZ45" t="s">
        <v>301</v>
      </c>
      <c r="JA45" t="s">
        <v>301</v>
      </c>
      <c r="JM45" t="s">
        <v>301</v>
      </c>
      <c r="JN45" t="s">
        <v>301</v>
      </c>
      <c r="JO45" t="s">
        <v>312</v>
      </c>
      <c r="JP45" t="s">
        <v>301</v>
      </c>
      <c r="JQ45" t="s">
        <v>301</v>
      </c>
      <c r="JS45" t="s">
        <v>312</v>
      </c>
      <c r="JT45" t="s">
        <v>301</v>
      </c>
      <c r="JU45" t="s">
        <v>312</v>
      </c>
      <c r="JV45" t="s">
        <v>312</v>
      </c>
    </row>
    <row r="46" ht="15" customHeight="1" spans="1:284">
      <c r="A46" t="s">
        <v>328</v>
      </c>
      <c r="B46" t="s">
        <v>329</v>
      </c>
      <c r="C46" t="s">
        <v>912</v>
      </c>
      <c r="D46" t="s">
        <v>285</v>
      </c>
      <c r="E46" t="s">
        <v>913</v>
      </c>
      <c r="F46" t="s">
        <v>914</v>
      </c>
      <c r="G46" t="s">
        <v>288</v>
      </c>
      <c r="H46" t="s">
        <v>437</v>
      </c>
      <c r="I46" t="s">
        <v>290</v>
      </c>
      <c r="J46" t="s">
        <v>291</v>
      </c>
      <c r="L46" t="s">
        <v>292</v>
      </c>
      <c r="M46" t="s">
        <v>293</v>
      </c>
      <c r="N46" t="s">
        <v>915</v>
      </c>
      <c r="O46" t="s">
        <v>437</v>
      </c>
      <c r="R46" t="s">
        <v>437</v>
      </c>
      <c r="T46" t="s">
        <v>437</v>
      </c>
      <c r="U46" t="s">
        <v>295</v>
      </c>
      <c r="V46" t="s">
        <v>916</v>
      </c>
      <c r="W46" t="s">
        <v>337</v>
      </c>
      <c r="X46" t="s">
        <v>917</v>
      </c>
      <c r="Y46" t="s">
        <v>337</v>
      </c>
      <c r="Z46" t="s">
        <v>918</v>
      </c>
      <c r="AA46" t="s">
        <v>441</v>
      </c>
      <c r="AB46" t="s">
        <v>442</v>
      </c>
      <c r="AC46" t="s">
        <v>328</v>
      </c>
      <c r="AE46" t="s">
        <v>299</v>
      </c>
      <c r="AH46" t="s">
        <v>300</v>
      </c>
      <c r="AJ46" t="s">
        <v>301</v>
      </c>
      <c r="AK46" t="s">
        <v>302</v>
      </c>
      <c r="AL46" t="s">
        <v>919</v>
      </c>
      <c r="AM46" t="s">
        <v>920</v>
      </c>
      <c r="AN46" t="s">
        <v>921</v>
      </c>
      <c r="AO46" t="s">
        <v>349</v>
      </c>
      <c r="AP46" t="s">
        <v>524</v>
      </c>
      <c r="AQ46" s="51">
        <v>1</v>
      </c>
      <c r="AS46" s="48">
        <v>2399</v>
      </c>
      <c r="AT46" s="48">
        <v>2399</v>
      </c>
      <c r="AX46" s="47">
        <v>1500</v>
      </c>
      <c r="AY46" s="47">
        <v>1500</v>
      </c>
      <c r="AZ46" t="s">
        <v>430</v>
      </c>
      <c r="BA46" t="s">
        <v>328</v>
      </c>
      <c r="BB46" s="48">
        <v>1500</v>
      </c>
      <c r="BD46" t="s">
        <v>310</v>
      </c>
      <c r="BE46" t="s">
        <v>292</v>
      </c>
      <c r="BG46" s="47">
        <v>1</v>
      </c>
      <c r="BI46" t="s">
        <v>292</v>
      </c>
      <c r="BJ46" s="48">
        <v>37.473947</v>
      </c>
      <c r="BL46" t="s">
        <v>524</v>
      </c>
      <c r="BM46" s="48">
        <v>2399</v>
      </c>
      <c r="BN46" s="48">
        <v>2399</v>
      </c>
      <c r="BP46" t="s">
        <v>301</v>
      </c>
      <c r="BS46" t="s">
        <v>311</v>
      </c>
      <c r="BT46" t="s">
        <v>292</v>
      </c>
      <c r="BU46" t="s">
        <v>301</v>
      </c>
      <c r="BY46" t="s">
        <v>524</v>
      </c>
      <c r="BZ46" s="51">
        <v>1</v>
      </c>
      <c r="CE46" t="s">
        <v>312</v>
      </c>
      <c r="CF46" s="51">
        <v>1</v>
      </c>
      <c r="CG46" s="51">
        <v>1</v>
      </c>
      <c r="CH46" s="51">
        <v>1</v>
      </c>
      <c r="CI46" s="51">
        <v>1</v>
      </c>
      <c r="CJ46" s="51">
        <v>1</v>
      </c>
      <c r="CK46" s="51">
        <v>1</v>
      </c>
      <c r="CP46" s="51">
        <v>1</v>
      </c>
      <c r="CR46" s="51">
        <v>1</v>
      </c>
      <c r="CS46" s="51">
        <v>1</v>
      </c>
      <c r="CV46" s="51">
        <v>1</v>
      </c>
      <c r="CX46" s="47">
        <v>2399</v>
      </c>
      <c r="CY46" s="47">
        <v>2399</v>
      </c>
      <c r="DA46" t="s">
        <v>104</v>
      </c>
      <c r="DC46" t="s">
        <v>298</v>
      </c>
      <c r="DG46" t="s">
        <v>298</v>
      </c>
      <c r="DH46" s="51">
        <v>1</v>
      </c>
      <c r="DM46" s="51">
        <v>1</v>
      </c>
      <c r="DN46" s="51">
        <v>1</v>
      </c>
      <c r="DO46" s="51">
        <v>1</v>
      </c>
      <c r="DP46" s="51">
        <v>1</v>
      </c>
      <c r="DT46" s="47">
        <v>1500</v>
      </c>
      <c r="DZ46" t="s">
        <v>292</v>
      </c>
      <c r="EA46" s="51">
        <v>1</v>
      </c>
      <c r="EB46" s="51">
        <v>1</v>
      </c>
      <c r="EC46" t="s">
        <v>524</v>
      </c>
      <c r="ED46" s="51">
        <v>1</v>
      </c>
      <c r="EF46" s="51">
        <v>1</v>
      </c>
      <c r="EG46" s="51">
        <v>1</v>
      </c>
      <c r="EH46" s="51">
        <v>1</v>
      </c>
      <c r="EP46" s="51">
        <v>1</v>
      </c>
      <c r="EQ46" s="51">
        <v>1</v>
      </c>
      <c r="ES46" t="s">
        <v>922</v>
      </c>
      <c r="EU46" t="s">
        <v>923</v>
      </c>
      <c r="EV46" t="s">
        <v>41</v>
      </c>
      <c r="EW46" t="s">
        <v>315</v>
      </c>
      <c r="FC46" t="s">
        <v>301</v>
      </c>
      <c r="FY46" t="s">
        <v>328</v>
      </c>
      <c r="FZ46" t="s">
        <v>924</v>
      </c>
      <c r="GJ46" t="s">
        <v>319</v>
      </c>
      <c r="GL46" t="s">
        <v>320</v>
      </c>
      <c r="GO46" t="s">
        <v>321</v>
      </c>
      <c r="GQ46" t="s">
        <v>301</v>
      </c>
      <c r="GR46" t="s">
        <v>301</v>
      </c>
      <c r="GU46" t="s">
        <v>301</v>
      </c>
      <c r="GW46" t="s">
        <v>923</v>
      </c>
      <c r="HB46" t="s">
        <v>322</v>
      </c>
      <c r="HD46" t="s">
        <v>301</v>
      </c>
      <c r="HF46" t="s">
        <v>450</v>
      </c>
      <c r="HG46" t="s">
        <v>301</v>
      </c>
      <c r="HH46" t="s">
        <v>301</v>
      </c>
      <c r="HL46" t="s">
        <v>301</v>
      </c>
      <c r="HM46" s="49">
        <v>0</v>
      </c>
      <c r="HN46" s="49">
        <v>0</v>
      </c>
      <c r="HP46" t="s">
        <v>925</v>
      </c>
      <c r="HQ46" s="51">
        <v>0</v>
      </c>
      <c r="HR46" s="47">
        <v>2399</v>
      </c>
      <c r="HS46" t="s">
        <v>301</v>
      </c>
      <c r="HV46" t="s">
        <v>301</v>
      </c>
      <c r="HW46" t="s">
        <v>295</v>
      </c>
      <c r="HX46" t="s">
        <v>306</v>
      </c>
      <c r="HY46" t="s">
        <v>301</v>
      </c>
      <c r="HZ46" t="s">
        <v>301</v>
      </c>
      <c r="IG46" t="s">
        <v>325</v>
      </c>
      <c r="IN46" s="51">
        <v>1</v>
      </c>
      <c r="IO46" s="51">
        <v>1</v>
      </c>
      <c r="IP46" t="s">
        <v>301</v>
      </c>
      <c r="IQ46" t="s">
        <v>301</v>
      </c>
      <c r="IR46" t="s">
        <v>301</v>
      </c>
      <c r="IZ46" t="s">
        <v>301</v>
      </c>
      <c r="JA46" t="s">
        <v>301</v>
      </c>
      <c r="JB46" s="47">
        <v>2559</v>
      </c>
      <c r="JM46" t="s">
        <v>301</v>
      </c>
      <c r="JN46" t="s">
        <v>301</v>
      </c>
      <c r="JO46" t="s">
        <v>301</v>
      </c>
      <c r="JP46" t="s">
        <v>301</v>
      </c>
      <c r="JQ46" t="s">
        <v>301</v>
      </c>
      <c r="JR46" t="s">
        <v>350</v>
      </c>
      <c r="JS46" t="s">
        <v>301</v>
      </c>
      <c r="JT46" t="s">
        <v>301</v>
      </c>
      <c r="JU46" t="s">
        <v>301</v>
      </c>
      <c r="JV46" t="s">
        <v>312</v>
      </c>
    </row>
    <row r="47" ht="15" customHeight="1" spans="1:284">
      <c r="A47" t="s">
        <v>328</v>
      </c>
      <c r="B47" t="s">
        <v>397</v>
      </c>
      <c r="C47" t="s">
        <v>926</v>
      </c>
      <c r="D47" t="s">
        <v>285</v>
      </c>
      <c r="E47" t="s">
        <v>927</v>
      </c>
      <c r="F47" t="s">
        <v>928</v>
      </c>
      <c r="G47" t="s">
        <v>288</v>
      </c>
      <c r="H47" t="s">
        <v>738</v>
      </c>
      <c r="I47" t="s">
        <v>290</v>
      </c>
      <c r="J47" t="s">
        <v>291</v>
      </c>
      <c r="L47" t="s">
        <v>292</v>
      </c>
      <c r="M47" t="s">
        <v>293</v>
      </c>
      <c r="N47" t="s">
        <v>294</v>
      </c>
      <c r="O47" t="s">
        <v>738</v>
      </c>
      <c r="R47" t="s">
        <v>738</v>
      </c>
      <c r="T47" t="s">
        <v>738</v>
      </c>
      <c r="U47" t="s">
        <v>295</v>
      </c>
      <c r="V47" t="s">
        <v>929</v>
      </c>
      <c r="W47" t="s">
        <v>295</v>
      </c>
      <c r="X47" t="s">
        <v>929</v>
      </c>
      <c r="Y47" t="s">
        <v>295</v>
      </c>
      <c r="Z47" t="s">
        <v>930</v>
      </c>
      <c r="AA47" t="s">
        <v>441</v>
      </c>
      <c r="AB47" t="s">
        <v>442</v>
      </c>
      <c r="AC47" t="s">
        <v>328</v>
      </c>
      <c r="AE47" t="s">
        <v>299</v>
      </c>
      <c r="AH47" t="s">
        <v>300</v>
      </c>
      <c r="AJ47" t="s">
        <v>301</v>
      </c>
      <c r="AK47" t="s">
        <v>302</v>
      </c>
      <c r="AL47" t="s">
        <v>303</v>
      </c>
      <c r="AM47" t="s">
        <v>304</v>
      </c>
      <c r="AN47" t="s">
        <v>305</v>
      </c>
      <c r="AO47" t="s">
        <v>306</v>
      </c>
      <c r="AP47" t="s">
        <v>307</v>
      </c>
      <c r="AQ47" s="47">
        <v>1</v>
      </c>
      <c r="AS47" s="48">
        <v>2550</v>
      </c>
      <c r="AT47" s="48">
        <v>2550</v>
      </c>
      <c r="AX47" s="47">
        <v>2550</v>
      </c>
      <c r="AY47" s="47">
        <v>2550</v>
      </c>
      <c r="AZ47" t="s">
        <v>430</v>
      </c>
      <c r="BA47" t="s">
        <v>328</v>
      </c>
      <c r="BB47" s="48">
        <v>2550</v>
      </c>
      <c r="BD47" t="s">
        <v>310</v>
      </c>
      <c r="BE47" t="s">
        <v>292</v>
      </c>
      <c r="BG47" s="47">
        <v>1</v>
      </c>
      <c r="BI47" t="s">
        <v>292</v>
      </c>
      <c r="BL47" t="s">
        <v>307</v>
      </c>
      <c r="BM47" s="48">
        <v>2550</v>
      </c>
      <c r="BN47" s="48">
        <v>2550</v>
      </c>
      <c r="BP47" t="s">
        <v>301</v>
      </c>
      <c r="BS47" t="s">
        <v>311</v>
      </c>
      <c r="BT47" t="s">
        <v>292</v>
      </c>
      <c r="BU47" t="s">
        <v>301</v>
      </c>
      <c r="BY47" t="s">
        <v>307</v>
      </c>
      <c r="BZ47" s="47">
        <v>1</v>
      </c>
      <c r="CE47" t="s">
        <v>312</v>
      </c>
      <c r="CF47" s="47">
        <v>1</v>
      </c>
      <c r="CG47" s="47">
        <v>1</v>
      </c>
      <c r="CH47" s="47">
        <v>1</v>
      </c>
      <c r="CI47" s="47">
        <v>1</v>
      </c>
      <c r="CJ47" s="47">
        <v>1</v>
      </c>
      <c r="CK47" s="47">
        <v>1</v>
      </c>
      <c r="CP47" s="47">
        <v>1</v>
      </c>
      <c r="CR47" s="47">
        <v>1</v>
      </c>
      <c r="CS47" s="47">
        <v>1</v>
      </c>
      <c r="CV47" s="47">
        <v>1</v>
      </c>
      <c r="CX47" s="47">
        <v>2550</v>
      </c>
      <c r="CY47" s="47">
        <v>2550</v>
      </c>
      <c r="DA47" t="s">
        <v>104</v>
      </c>
      <c r="DC47" t="s">
        <v>298</v>
      </c>
      <c r="DG47" t="s">
        <v>298</v>
      </c>
      <c r="DH47" s="47">
        <v>1</v>
      </c>
      <c r="DM47" s="47">
        <v>1</v>
      </c>
      <c r="DN47" s="47">
        <v>1</v>
      </c>
      <c r="DO47" s="47">
        <v>1</v>
      </c>
      <c r="DP47" s="47">
        <v>1</v>
      </c>
      <c r="DZ47" t="s">
        <v>292</v>
      </c>
      <c r="EA47" s="47">
        <v>1</v>
      </c>
      <c r="EB47" s="47">
        <v>1</v>
      </c>
      <c r="EC47" t="s">
        <v>307</v>
      </c>
      <c r="ED47" s="47">
        <v>1</v>
      </c>
      <c r="EF47" s="47">
        <v>1</v>
      </c>
      <c r="EG47" s="47">
        <v>1</v>
      </c>
      <c r="EH47" s="47">
        <v>1</v>
      </c>
      <c r="EP47" s="47">
        <v>1</v>
      </c>
      <c r="EQ47" s="47">
        <v>1</v>
      </c>
      <c r="ES47" t="s">
        <v>931</v>
      </c>
      <c r="EV47" t="s">
        <v>41</v>
      </c>
      <c r="EW47" t="s">
        <v>315</v>
      </c>
      <c r="FC47" t="s">
        <v>301</v>
      </c>
      <c r="FY47" t="s">
        <v>328</v>
      </c>
      <c r="FZ47" t="s">
        <v>932</v>
      </c>
      <c r="GC47" t="s">
        <v>294</v>
      </c>
      <c r="GH47" t="s">
        <v>746</v>
      </c>
      <c r="GI47" t="s">
        <v>747</v>
      </c>
      <c r="GJ47" t="s">
        <v>319</v>
      </c>
      <c r="GK47" t="s">
        <v>417</v>
      </c>
      <c r="GO47" t="s">
        <v>321</v>
      </c>
      <c r="GQ47" t="s">
        <v>301</v>
      </c>
      <c r="GR47" t="s">
        <v>312</v>
      </c>
      <c r="GS47" t="s">
        <v>377</v>
      </c>
      <c r="GU47" t="s">
        <v>312</v>
      </c>
      <c r="GX47" s="50">
        <v>3500</v>
      </c>
      <c r="HB47" t="s">
        <v>322</v>
      </c>
      <c r="HD47" t="s">
        <v>301</v>
      </c>
      <c r="HF47" t="s">
        <v>323</v>
      </c>
      <c r="HG47" t="s">
        <v>301</v>
      </c>
      <c r="HH47" t="s">
        <v>301</v>
      </c>
      <c r="HL47" t="s">
        <v>301</v>
      </c>
      <c r="HM47" s="49">
        <v>0</v>
      </c>
      <c r="HN47" s="49">
        <v>0</v>
      </c>
      <c r="HP47" t="s">
        <v>324</v>
      </c>
      <c r="HQ47" s="47">
        <v>0</v>
      </c>
      <c r="HR47" s="47">
        <v>2550</v>
      </c>
      <c r="HS47" t="s">
        <v>301</v>
      </c>
      <c r="HV47" t="s">
        <v>301</v>
      </c>
      <c r="HW47" t="s">
        <v>295</v>
      </c>
      <c r="HX47" t="s">
        <v>306</v>
      </c>
      <c r="HY47" t="s">
        <v>301</v>
      </c>
      <c r="HZ47" t="s">
        <v>301</v>
      </c>
      <c r="IF47" t="s">
        <v>384</v>
      </c>
      <c r="IG47" t="s">
        <v>325</v>
      </c>
      <c r="IN47" s="47">
        <v>1</v>
      </c>
      <c r="IO47" s="47">
        <v>1</v>
      </c>
      <c r="IP47" t="s">
        <v>301</v>
      </c>
      <c r="IQ47" t="s">
        <v>312</v>
      </c>
      <c r="IR47" t="s">
        <v>301</v>
      </c>
      <c r="IZ47" t="s">
        <v>301</v>
      </c>
      <c r="JA47" t="s">
        <v>301</v>
      </c>
      <c r="JB47" s="47">
        <v>6088</v>
      </c>
      <c r="JM47" t="s">
        <v>301</v>
      </c>
      <c r="JN47" t="s">
        <v>301</v>
      </c>
      <c r="JO47" t="s">
        <v>301</v>
      </c>
      <c r="JP47" t="s">
        <v>301</v>
      </c>
      <c r="JQ47" t="s">
        <v>301</v>
      </c>
      <c r="JR47" t="s">
        <v>350</v>
      </c>
      <c r="JS47" t="s">
        <v>312</v>
      </c>
      <c r="JT47" t="s">
        <v>301</v>
      </c>
      <c r="JU47" t="s">
        <v>312</v>
      </c>
      <c r="JV47" t="s">
        <v>312</v>
      </c>
    </row>
    <row r="48" ht="15" customHeight="1" spans="1:284">
      <c r="A48" t="s">
        <v>328</v>
      </c>
      <c r="B48" t="s">
        <v>397</v>
      </c>
      <c r="C48" t="s">
        <v>933</v>
      </c>
      <c r="D48" t="s">
        <v>285</v>
      </c>
      <c r="E48" t="s">
        <v>927</v>
      </c>
      <c r="F48" t="s">
        <v>928</v>
      </c>
      <c r="G48" t="s">
        <v>288</v>
      </c>
      <c r="H48" t="s">
        <v>738</v>
      </c>
      <c r="I48" t="s">
        <v>290</v>
      </c>
      <c r="J48" t="s">
        <v>291</v>
      </c>
      <c r="L48" t="s">
        <v>292</v>
      </c>
      <c r="M48" t="s">
        <v>293</v>
      </c>
      <c r="N48" t="s">
        <v>294</v>
      </c>
      <c r="O48" t="s">
        <v>738</v>
      </c>
      <c r="R48" t="s">
        <v>738</v>
      </c>
      <c r="T48" t="s">
        <v>738</v>
      </c>
      <c r="U48" t="s">
        <v>295</v>
      </c>
      <c r="V48" t="s">
        <v>934</v>
      </c>
      <c r="W48" t="s">
        <v>295</v>
      </c>
      <c r="X48" t="s">
        <v>934</v>
      </c>
      <c r="Y48" t="s">
        <v>295</v>
      </c>
      <c r="Z48" t="s">
        <v>935</v>
      </c>
      <c r="AA48" t="s">
        <v>441</v>
      </c>
      <c r="AB48" t="s">
        <v>442</v>
      </c>
      <c r="AC48" t="s">
        <v>328</v>
      </c>
      <c r="AE48" t="s">
        <v>299</v>
      </c>
      <c r="AH48" t="s">
        <v>300</v>
      </c>
      <c r="AJ48" t="s">
        <v>301</v>
      </c>
      <c r="AK48" t="s">
        <v>302</v>
      </c>
      <c r="AL48" t="s">
        <v>303</v>
      </c>
      <c r="AM48" t="s">
        <v>304</v>
      </c>
      <c r="AN48" t="s">
        <v>305</v>
      </c>
      <c r="AO48" t="s">
        <v>306</v>
      </c>
      <c r="AP48" t="s">
        <v>307</v>
      </c>
      <c r="AQ48" s="47">
        <v>1</v>
      </c>
      <c r="AS48" s="48">
        <v>2550</v>
      </c>
      <c r="AT48" s="48">
        <v>2550</v>
      </c>
      <c r="AX48" s="47">
        <v>2550</v>
      </c>
      <c r="AY48" s="47">
        <v>2550</v>
      </c>
      <c r="AZ48" t="s">
        <v>430</v>
      </c>
      <c r="BA48" t="s">
        <v>936</v>
      </c>
      <c r="BB48" s="48">
        <v>2550</v>
      </c>
      <c r="BD48" t="s">
        <v>310</v>
      </c>
      <c r="BE48" t="s">
        <v>292</v>
      </c>
      <c r="BG48" s="47">
        <v>1</v>
      </c>
      <c r="BI48" t="s">
        <v>292</v>
      </c>
      <c r="BL48" t="s">
        <v>307</v>
      </c>
      <c r="BM48" s="48">
        <v>2550</v>
      </c>
      <c r="BN48" s="48">
        <v>2550</v>
      </c>
      <c r="BP48" t="s">
        <v>301</v>
      </c>
      <c r="BS48" t="s">
        <v>311</v>
      </c>
      <c r="BT48" t="s">
        <v>292</v>
      </c>
      <c r="BU48" t="s">
        <v>301</v>
      </c>
      <c r="BY48" t="s">
        <v>307</v>
      </c>
      <c r="BZ48" s="47">
        <v>1</v>
      </c>
      <c r="CE48" t="s">
        <v>312</v>
      </c>
      <c r="CF48" s="47">
        <v>1</v>
      </c>
      <c r="CG48" s="47">
        <v>1</v>
      </c>
      <c r="CH48" s="47">
        <v>1</v>
      </c>
      <c r="CI48" s="47">
        <v>1</v>
      </c>
      <c r="CJ48" s="47">
        <v>1</v>
      </c>
      <c r="CK48" s="47">
        <v>1</v>
      </c>
      <c r="CP48" s="47">
        <v>1</v>
      </c>
      <c r="CR48" s="47">
        <v>1</v>
      </c>
      <c r="CS48" s="47">
        <v>1</v>
      </c>
      <c r="CV48" s="47">
        <v>1</v>
      </c>
      <c r="CX48" s="47">
        <v>2550</v>
      </c>
      <c r="CY48" s="47">
        <v>2550</v>
      </c>
      <c r="DA48" t="s">
        <v>104</v>
      </c>
      <c r="DC48" t="s">
        <v>298</v>
      </c>
      <c r="DG48" t="s">
        <v>298</v>
      </c>
      <c r="DH48" s="47">
        <v>1</v>
      </c>
      <c r="DM48" s="47">
        <v>1</v>
      </c>
      <c r="DN48" s="47">
        <v>1</v>
      </c>
      <c r="DO48" s="47">
        <v>1</v>
      </c>
      <c r="DP48" s="47">
        <v>1</v>
      </c>
      <c r="DZ48" t="s">
        <v>292</v>
      </c>
      <c r="EA48" s="47">
        <v>1</v>
      </c>
      <c r="EB48" s="47">
        <v>1</v>
      </c>
      <c r="EC48" t="s">
        <v>307</v>
      </c>
      <c r="ED48" s="47">
        <v>1</v>
      </c>
      <c r="EF48" s="47">
        <v>1</v>
      </c>
      <c r="EG48" s="47">
        <v>1</v>
      </c>
      <c r="EH48" s="47">
        <v>1</v>
      </c>
      <c r="EP48" s="47">
        <v>1</v>
      </c>
      <c r="EQ48" s="47">
        <v>1</v>
      </c>
      <c r="ES48" t="s">
        <v>937</v>
      </c>
      <c r="EV48" t="s">
        <v>41</v>
      </c>
      <c r="EW48" t="s">
        <v>315</v>
      </c>
      <c r="FC48" t="s">
        <v>301</v>
      </c>
      <c r="FQ48" t="s">
        <v>667</v>
      </c>
      <c r="FU48" t="s">
        <v>346</v>
      </c>
      <c r="FW48" t="s">
        <v>938</v>
      </c>
      <c r="FY48" t="s">
        <v>328</v>
      </c>
      <c r="FZ48" t="s">
        <v>939</v>
      </c>
      <c r="GC48" t="s">
        <v>294</v>
      </c>
      <c r="GH48" t="s">
        <v>746</v>
      </c>
      <c r="GI48" t="s">
        <v>747</v>
      </c>
      <c r="GJ48" t="s">
        <v>319</v>
      </c>
      <c r="GK48" t="s">
        <v>376</v>
      </c>
      <c r="GO48" t="s">
        <v>321</v>
      </c>
      <c r="GQ48" t="s">
        <v>301</v>
      </c>
      <c r="GR48" t="s">
        <v>312</v>
      </c>
      <c r="GS48" t="s">
        <v>377</v>
      </c>
      <c r="GU48" t="s">
        <v>312</v>
      </c>
      <c r="GX48" s="50">
        <v>3500</v>
      </c>
      <c r="HB48" t="s">
        <v>322</v>
      </c>
      <c r="HD48" t="s">
        <v>301</v>
      </c>
      <c r="HF48" t="s">
        <v>323</v>
      </c>
      <c r="HG48" t="s">
        <v>301</v>
      </c>
      <c r="HH48" t="s">
        <v>301</v>
      </c>
      <c r="HL48" t="s">
        <v>301</v>
      </c>
      <c r="HM48" s="49">
        <v>0</v>
      </c>
      <c r="HN48" s="49">
        <v>0</v>
      </c>
      <c r="HP48" t="s">
        <v>324</v>
      </c>
      <c r="HQ48" s="47">
        <v>0</v>
      </c>
      <c r="HR48" s="47">
        <v>2550</v>
      </c>
      <c r="HS48" t="s">
        <v>301</v>
      </c>
      <c r="HV48" t="s">
        <v>301</v>
      </c>
      <c r="HW48" t="s">
        <v>295</v>
      </c>
      <c r="HX48" t="s">
        <v>306</v>
      </c>
      <c r="HY48" t="s">
        <v>301</v>
      </c>
      <c r="HZ48" t="s">
        <v>301</v>
      </c>
      <c r="IF48" t="s">
        <v>384</v>
      </c>
      <c r="IG48" t="s">
        <v>325</v>
      </c>
      <c r="IN48" s="47">
        <v>1</v>
      </c>
      <c r="IO48" s="47">
        <v>1</v>
      </c>
      <c r="IP48" t="s">
        <v>301</v>
      </c>
      <c r="IQ48" t="s">
        <v>312</v>
      </c>
      <c r="IR48" t="s">
        <v>301</v>
      </c>
      <c r="IZ48" t="s">
        <v>301</v>
      </c>
      <c r="JA48" t="s">
        <v>301</v>
      </c>
      <c r="JB48" s="47">
        <v>6088</v>
      </c>
      <c r="JM48" t="s">
        <v>301</v>
      </c>
      <c r="JN48" t="s">
        <v>301</v>
      </c>
      <c r="JO48" t="s">
        <v>301</v>
      </c>
      <c r="JP48" t="s">
        <v>301</v>
      </c>
      <c r="JQ48" t="s">
        <v>301</v>
      </c>
      <c r="JR48" t="s">
        <v>350</v>
      </c>
      <c r="JS48" t="s">
        <v>312</v>
      </c>
      <c r="JT48" t="s">
        <v>301</v>
      </c>
      <c r="JU48" t="s">
        <v>312</v>
      </c>
      <c r="JV48" t="s">
        <v>312</v>
      </c>
    </row>
    <row r="49" ht="15" customHeight="1" spans="1:284">
      <c r="A49" t="s">
        <v>328</v>
      </c>
      <c r="B49" t="s">
        <v>329</v>
      </c>
      <c r="C49" t="s">
        <v>940</v>
      </c>
      <c r="D49" t="s">
        <v>285</v>
      </c>
      <c r="E49" t="s">
        <v>941</v>
      </c>
      <c r="F49" t="s">
        <v>942</v>
      </c>
      <c r="G49" t="s">
        <v>288</v>
      </c>
      <c r="H49" t="s">
        <v>478</v>
      </c>
      <c r="I49" t="s">
        <v>290</v>
      </c>
      <c r="J49" t="s">
        <v>291</v>
      </c>
      <c r="L49" t="s">
        <v>292</v>
      </c>
      <c r="M49" t="s">
        <v>293</v>
      </c>
      <c r="O49" t="s">
        <v>478</v>
      </c>
      <c r="R49" t="s">
        <v>478</v>
      </c>
      <c r="T49" t="s">
        <v>478</v>
      </c>
      <c r="U49" t="s">
        <v>295</v>
      </c>
      <c r="V49" t="s">
        <v>943</v>
      </c>
      <c r="W49" t="s">
        <v>337</v>
      </c>
      <c r="X49" t="s">
        <v>944</v>
      </c>
      <c r="Y49" t="s">
        <v>337</v>
      </c>
      <c r="Z49" t="s">
        <v>945</v>
      </c>
      <c r="AA49" t="s">
        <v>441</v>
      </c>
      <c r="AB49" t="s">
        <v>442</v>
      </c>
      <c r="AC49" t="s">
        <v>328</v>
      </c>
      <c r="AE49" t="s">
        <v>299</v>
      </c>
      <c r="AH49" t="s">
        <v>300</v>
      </c>
      <c r="AJ49" t="s">
        <v>301</v>
      </c>
      <c r="AK49" t="s">
        <v>302</v>
      </c>
      <c r="AL49" t="s">
        <v>946</v>
      </c>
      <c r="AM49" t="s">
        <v>947</v>
      </c>
      <c r="AN49" t="s">
        <v>948</v>
      </c>
      <c r="AO49" t="s">
        <v>306</v>
      </c>
      <c r="AP49" t="s">
        <v>307</v>
      </c>
      <c r="AQ49" s="47">
        <v>3</v>
      </c>
      <c r="AS49" s="48">
        <v>3458</v>
      </c>
      <c r="AT49" s="48">
        <v>3458</v>
      </c>
      <c r="AX49" s="47">
        <v>8229</v>
      </c>
      <c r="AY49" s="47">
        <v>8229</v>
      </c>
      <c r="AZ49" t="s">
        <v>430</v>
      </c>
      <c r="BA49" t="s">
        <v>328</v>
      </c>
      <c r="BB49" s="48">
        <v>2743</v>
      </c>
      <c r="BD49" t="s">
        <v>310</v>
      </c>
      <c r="BE49" t="s">
        <v>292</v>
      </c>
      <c r="BG49" s="47">
        <v>1</v>
      </c>
      <c r="BI49" t="s">
        <v>292</v>
      </c>
      <c r="BJ49" s="48">
        <v>20.676692</v>
      </c>
      <c r="BL49" t="s">
        <v>307</v>
      </c>
      <c r="BM49" s="48">
        <v>3458</v>
      </c>
      <c r="BN49" s="48">
        <v>3458</v>
      </c>
      <c r="BP49" t="s">
        <v>301</v>
      </c>
      <c r="BS49" t="s">
        <v>311</v>
      </c>
      <c r="BT49" t="s">
        <v>292</v>
      </c>
      <c r="BU49" t="s">
        <v>301</v>
      </c>
      <c r="BY49" t="s">
        <v>307</v>
      </c>
      <c r="BZ49" s="47">
        <v>3</v>
      </c>
      <c r="CE49" t="s">
        <v>312</v>
      </c>
      <c r="CF49" s="47">
        <v>3</v>
      </c>
      <c r="CG49" s="47">
        <v>3</v>
      </c>
      <c r="CH49" s="47">
        <v>3</v>
      </c>
      <c r="CI49" s="47">
        <v>3</v>
      </c>
      <c r="CJ49" s="47">
        <v>3</v>
      </c>
      <c r="CK49" s="47">
        <v>3</v>
      </c>
      <c r="CP49" s="47">
        <v>3</v>
      </c>
      <c r="CR49" s="47">
        <v>3</v>
      </c>
      <c r="CS49" s="47">
        <v>3</v>
      </c>
      <c r="CV49" s="47">
        <v>3</v>
      </c>
      <c r="CX49" s="47">
        <v>10374</v>
      </c>
      <c r="CY49" s="47">
        <v>10374</v>
      </c>
      <c r="DA49" t="s">
        <v>104</v>
      </c>
      <c r="DC49" t="s">
        <v>298</v>
      </c>
      <c r="DG49" t="s">
        <v>298</v>
      </c>
      <c r="DH49" s="47">
        <v>3</v>
      </c>
      <c r="DM49" s="47">
        <v>3</v>
      </c>
      <c r="DN49" s="47">
        <v>3</v>
      </c>
      <c r="DO49" s="47">
        <v>3</v>
      </c>
      <c r="DP49" s="47">
        <v>3</v>
      </c>
      <c r="DT49" s="47">
        <v>8229</v>
      </c>
      <c r="DZ49" t="s">
        <v>292</v>
      </c>
      <c r="EA49" s="47">
        <v>3</v>
      </c>
      <c r="EB49" s="47">
        <v>3</v>
      </c>
      <c r="EC49" t="s">
        <v>307</v>
      </c>
      <c r="ED49" s="47">
        <v>3</v>
      </c>
      <c r="EF49" s="47">
        <v>3</v>
      </c>
      <c r="EG49" s="47">
        <v>3</v>
      </c>
      <c r="EH49" s="47">
        <v>3</v>
      </c>
      <c r="EP49" s="47">
        <v>3</v>
      </c>
      <c r="EQ49" s="47">
        <v>3</v>
      </c>
      <c r="ES49" t="s">
        <v>949</v>
      </c>
      <c r="EU49" t="s">
        <v>950</v>
      </c>
      <c r="EV49" t="s">
        <v>41</v>
      </c>
      <c r="EW49" t="s">
        <v>315</v>
      </c>
      <c r="FC49" t="s">
        <v>301</v>
      </c>
      <c r="FY49" t="s">
        <v>328</v>
      </c>
      <c r="FZ49" t="s">
        <v>951</v>
      </c>
      <c r="GC49" t="s">
        <v>670</v>
      </c>
      <c r="GJ49" t="s">
        <v>319</v>
      </c>
      <c r="GL49" t="s">
        <v>320</v>
      </c>
      <c r="GO49" t="s">
        <v>321</v>
      </c>
      <c r="GQ49" t="s">
        <v>301</v>
      </c>
      <c r="GR49" t="s">
        <v>312</v>
      </c>
      <c r="GU49" t="s">
        <v>301</v>
      </c>
      <c r="GW49" t="s">
        <v>950</v>
      </c>
      <c r="HB49" t="s">
        <v>322</v>
      </c>
      <c r="HD49" t="s">
        <v>301</v>
      </c>
      <c r="HF49" t="s">
        <v>381</v>
      </c>
      <c r="HG49" t="s">
        <v>301</v>
      </c>
      <c r="HH49" t="s">
        <v>301</v>
      </c>
      <c r="HL49" t="s">
        <v>301</v>
      </c>
      <c r="HM49" s="49">
        <v>0</v>
      </c>
      <c r="HN49" s="49">
        <v>0</v>
      </c>
      <c r="HP49" t="s">
        <v>349</v>
      </c>
      <c r="HQ49" s="47">
        <v>0</v>
      </c>
      <c r="HR49" s="47">
        <v>10374</v>
      </c>
      <c r="HS49" t="s">
        <v>301</v>
      </c>
      <c r="HV49" t="s">
        <v>301</v>
      </c>
      <c r="HW49" t="s">
        <v>295</v>
      </c>
      <c r="HX49" t="s">
        <v>306</v>
      </c>
      <c r="HY49" t="s">
        <v>301</v>
      </c>
      <c r="HZ49" t="s">
        <v>301</v>
      </c>
      <c r="IG49" t="s">
        <v>325</v>
      </c>
      <c r="IH49" t="s">
        <v>494</v>
      </c>
      <c r="II49" t="s">
        <v>291</v>
      </c>
      <c r="IN49" s="47">
        <v>3</v>
      </c>
      <c r="IO49" s="47">
        <v>3</v>
      </c>
      <c r="IP49" t="s">
        <v>301</v>
      </c>
      <c r="IQ49" t="s">
        <v>312</v>
      </c>
      <c r="IR49" t="s">
        <v>301</v>
      </c>
      <c r="IZ49" t="s">
        <v>301</v>
      </c>
      <c r="JA49" t="s">
        <v>301</v>
      </c>
      <c r="JB49" s="47">
        <v>3638</v>
      </c>
      <c r="JM49" t="s">
        <v>301</v>
      </c>
      <c r="JN49" t="s">
        <v>301</v>
      </c>
      <c r="JO49" t="s">
        <v>301</v>
      </c>
      <c r="JP49" t="s">
        <v>301</v>
      </c>
      <c r="JQ49" t="s">
        <v>301</v>
      </c>
      <c r="JS49" t="s">
        <v>301</v>
      </c>
      <c r="JT49" t="s">
        <v>301</v>
      </c>
      <c r="JU49" t="s">
        <v>312</v>
      </c>
      <c r="JV49" t="s">
        <v>312</v>
      </c>
    </row>
    <row r="50" ht="15" customHeight="1" spans="1:284">
      <c r="A50" t="s">
        <v>328</v>
      </c>
      <c r="B50" t="s">
        <v>748</v>
      </c>
      <c r="C50" t="s">
        <v>952</v>
      </c>
      <c r="D50" t="s">
        <v>285</v>
      </c>
      <c r="E50" t="s">
        <v>941</v>
      </c>
      <c r="F50" t="s">
        <v>942</v>
      </c>
      <c r="G50" t="s">
        <v>288</v>
      </c>
      <c r="H50" t="s">
        <v>478</v>
      </c>
      <c r="I50" t="s">
        <v>290</v>
      </c>
      <c r="J50" t="s">
        <v>291</v>
      </c>
      <c r="L50" t="s">
        <v>292</v>
      </c>
      <c r="M50" t="s">
        <v>293</v>
      </c>
      <c r="O50" t="s">
        <v>478</v>
      </c>
      <c r="R50" t="s">
        <v>478</v>
      </c>
      <c r="T50" t="s">
        <v>478</v>
      </c>
      <c r="U50" t="s">
        <v>295</v>
      </c>
      <c r="V50" t="s">
        <v>953</v>
      </c>
      <c r="W50" t="s">
        <v>337</v>
      </c>
      <c r="X50" t="s">
        <v>954</v>
      </c>
      <c r="Y50" t="s">
        <v>337</v>
      </c>
      <c r="Z50" t="s">
        <v>954</v>
      </c>
      <c r="AA50" t="s">
        <v>298</v>
      </c>
      <c r="AE50" t="s">
        <v>299</v>
      </c>
      <c r="AH50" t="s">
        <v>300</v>
      </c>
      <c r="AJ50" t="s">
        <v>301</v>
      </c>
      <c r="AK50" t="s">
        <v>302</v>
      </c>
      <c r="AL50" t="s">
        <v>955</v>
      </c>
      <c r="AM50" t="s">
        <v>956</v>
      </c>
      <c r="AN50" t="s">
        <v>957</v>
      </c>
      <c r="AO50" t="s">
        <v>306</v>
      </c>
      <c r="AP50" t="s">
        <v>307</v>
      </c>
      <c r="AQ50" s="47">
        <v>-3</v>
      </c>
      <c r="AS50" s="48">
        <v>3428</v>
      </c>
      <c r="AT50" s="48">
        <v>3428</v>
      </c>
      <c r="AX50" s="47">
        <v>-8229</v>
      </c>
      <c r="AY50" s="47">
        <v>-8229</v>
      </c>
      <c r="AZ50" t="s">
        <v>430</v>
      </c>
      <c r="BA50" t="s">
        <v>328</v>
      </c>
      <c r="BB50" s="48">
        <v>2743</v>
      </c>
      <c r="BC50" t="s">
        <v>757</v>
      </c>
      <c r="BD50" t="s">
        <v>758</v>
      </c>
      <c r="BE50" t="s">
        <v>292</v>
      </c>
      <c r="BG50" s="47">
        <v>1</v>
      </c>
      <c r="BI50" t="s">
        <v>292</v>
      </c>
      <c r="BJ50" s="48">
        <v>19.982497</v>
      </c>
      <c r="BK50" s="47">
        <v>-2055</v>
      </c>
      <c r="BM50" s="48">
        <v>3428</v>
      </c>
      <c r="BN50" s="48">
        <v>3428</v>
      </c>
      <c r="BP50" t="s">
        <v>301</v>
      </c>
      <c r="BS50" t="s">
        <v>311</v>
      </c>
      <c r="BT50" t="s">
        <v>292</v>
      </c>
      <c r="BU50" t="s">
        <v>301</v>
      </c>
      <c r="BY50" t="s">
        <v>307</v>
      </c>
      <c r="BZ50" s="47">
        <v>-3</v>
      </c>
      <c r="CD50" t="s">
        <v>759</v>
      </c>
      <c r="CE50" t="s">
        <v>312</v>
      </c>
      <c r="CF50" s="47">
        <v>-3</v>
      </c>
      <c r="CG50" s="47">
        <v>-3</v>
      </c>
      <c r="CH50" s="47">
        <v>-3</v>
      </c>
      <c r="CI50" s="47">
        <v>-3</v>
      </c>
      <c r="CR50" s="47">
        <v>3</v>
      </c>
      <c r="CS50" s="47">
        <v>3</v>
      </c>
      <c r="CX50" s="47">
        <v>-8229</v>
      </c>
      <c r="CY50" s="47">
        <v>-8229</v>
      </c>
      <c r="CZ50" s="47">
        <v>-3</v>
      </c>
      <c r="DA50" t="s">
        <v>313</v>
      </c>
      <c r="DC50" t="s">
        <v>298</v>
      </c>
      <c r="DG50" t="s">
        <v>298</v>
      </c>
      <c r="DS50" s="47">
        <v>-3</v>
      </c>
      <c r="DZ50" t="s">
        <v>292</v>
      </c>
      <c r="EA50" s="47">
        <v>-3</v>
      </c>
      <c r="EB50" s="47">
        <v>-3</v>
      </c>
      <c r="EC50" t="s">
        <v>307</v>
      </c>
      <c r="ED50" s="47">
        <v>-3</v>
      </c>
      <c r="EH50" s="47">
        <v>3</v>
      </c>
      <c r="EM50" t="s">
        <v>307</v>
      </c>
      <c r="EN50" s="47">
        <v>-3</v>
      </c>
      <c r="EO50" s="47">
        <v>-3</v>
      </c>
      <c r="ES50" t="s">
        <v>958</v>
      </c>
      <c r="EU50" t="s">
        <v>959</v>
      </c>
      <c r="EV50" t="s">
        <v>41</v>
      </c>
      <c r="EW50" t="s">
        <v>315</v>
      </c>
      <c r="FC50" t="s">
        <v>301</v>
      </c>
      <c r="FY50" t="s">
        <v>960</v>
      </c>
      <c r="FZ50" t="s">
        <v>951</v>
      </c>
      <c r="GC50" t="s">
        <v>670</v>
      </c>
      <c r="GJ50" t="s">
        <v>492</v>
      </c>
      <c r="GL50" t="s">
        <v>320</v>
      </c>
      <c r="GO50" t="s">
        <v>321</v>
      </c>
      <c r="GQ50" t="s">
        <v>301</v>
      </c>
      <c r="GR50" t="s">
        <v>312</v>
      </c>
      <c r="GU50" t="s">
        <v>312</v>
      </c>
      <c r="GW50" t="s">
        <v>961</v>
      </c>
      <c r="HB50" t="s">
        <v>322</v>
      </c>
      <c r="HD50" t="s">
        <v>301</v>
      </c>
      <c r="HF50" t="s">
        <v>381</v>
      </c>
      <c r="HG50" t="s">
        <v>301</v>
      </c>
      <c r="HH50" t="s">
        <v>301</v>
      </c>
      <c r="HJ50" s="47">
        <v>8229</v>
      </c>
      <c r="HL50" t="s">
        <v>301</v>
      </c>
      <c r="HM50" s="49">
        <v>0</v>
      </c>
      <c r="HN50" s="49">
        <v>0</v>
      </c>
      <c r="HP50" t="s">
        <v>349</v>
      </c>
      <c r="HQ50" s="47">
        <v>0</v>
      </c>
      <c r="HR50" s="47">
        <v>-10284</v>
      </c>
      <c r="HS50" t="s">
        <v>301</v>
      </c>
      <c r="HV50" t="s">
        <v>301</v>
      </c>
      <c r="HW50" t="s">
        <v>295</v>
      </c>
      <c r="HX50" t="s">
        <v>306</v>
      </c>
      <c r="HY50" t="s">
        <v>301</v>
      </c>
      <c r="HZ50" t="s">
        <v>301</v>
      </c>
      <c r="IG50" t="s">
        <v>325</v>
      </c>
      <c r="IH50" t="s">
        <v>494</v>
      </c>
      <c r="II50" t="s">
        <v>291</v>
      </c>
      <c r="IN50" s="47">
        <v>3</v>
      </c>
      <c r="IP50" t="s">
        <v>301</v>
      </c>
      <c r="IQ50" t="s">
        <v>312</v>
      </c>
      <c r="IR50" t="s">
        <v>301</v>
      </c>
      <c r="IU50" s="47">
        <v>8229</v>
      </c>
      <c r="IZ50" t="s">
        <v>301</v>
      </c>
      <c r="JA50" t="s">
        <v>301</v>
      </c>
      <c r="JM50" t="s">
        <v>301</v>
      </c>
      <c r="JN50" t="s">
        <v>301</v>
      </c>
      <c r="JO50" t="s">
        <v>301</v>
      </c>
      <c r="JP50" t="s">
        <v>301</v>
      </c>
      <c r="JQ50" t="s">
        <v>301</v>
      </c>
      <c r="JS50" t="s">
        <v>301</v>
      </c>
      <c r="JT50" t="s">
        <v>301</v>
      </c>
      <c r="JU50" t="s">
        <v>312</v>
      </c>
      <c r="JV50" t="s">
        <v>312</v>
      </c>
    </row>
    <row r="51" ht="15" customHeight="1" spans="1:284">
      <c r="A51" t="s">
        <v>328</v>
      </c>
      <c r="B51" t="s">
        <v>397</v>
      </c>
      <c r="C51" t="s">
        <v>962</v>
      </c>
      <c r="D51" t="s">
        <v>285</v>
      </c>
      <c r="E51" t="s">
        <v>963</v>
      </c>
      <c r="F51" t="s">
        <v>964</v>
      </c>
      <c r="G51" t="s">
        <v>288</v>
      </c>
      <c r="H51" t="s">
        <v>738</v>
      </c>
      <c r="I51" t="s">
        <v>290</v>
      </c>
      <c r="J51" t="s">
        <v>291</v>
      </c>
      <c r="L51" t="s">
        <v>292</v>
      </c>
      <c r="M51" t="s">
        <v>293</v>
      </c>
      <c r="N51" t="s">
        <v>294</v>
      </c>
      <c r="O51" t="s">
        <v>738</v>
      </c>
      <c r="R51" t="s">
        <v>738</v>
      </c>
      <c r="T51" t="s">
        <v>738</v>
      </c>
      <c r="U51" t="s">
        <v>295</v>
      </c>
      <c r="V51" t="s">
        <v>965</v>
      </c>
      <c r="W51" t="s">
        <v>295</v>
      </c>
      <c r="X51" t="s">
        <v>965</v>
      </c>
      <c r="Y51" t="s">
        <v>295</v>
      </c>
      <c r="Z51" t="s">
        <v>966</v>
      </c>
      <c r="AA51" t="s">
        <v>441</v>
      </c>
      <c r="AB51" t="s">
        <v>442</v>
      </c>
      <c r="AC51" t="s">
        <v>328</v>
      </c>
      <c r="AE51" t="s">
        <v>299</v>
      </c>
      <c r="AH51" t="s">
        <v>300</v>
      </c>
      <c r="AJ51" t="s">
        <v>301</v>
      </c>
      <c r="AK51" t="s">
        <v>302</v>
      </c>
      <c r="AL51" t="s">
        <v>303</v>
      </c>
      <c r="AM51" t="s">
        <v>304</v>
      </c>
      <c r="AN51" t="s">
        <v>305</v>
      </c>
      <c r="AO51" t="s">
        <v>306</v>
      </c>
      <c r="AP51" t="s">
        <v>307</v>
      </c>
      <c r="AQ51" s="47">
        <v>1</v>
      </c>
      <c r="AS51" s="48">
        <v>2550</v>
      </c>
      <c r="AT51" s="48">
        <v>2550</v>
      </c>
      <c r="AX51" s="47">
        <v>2550</v>
      </c>
      <c r="AY51" s="47">
        <v>2550</v>
      </c>
      <c r="AZ51" t="s">
        <v>430</v>
      </c>
      <c r="BA51" t="s">
        <v>328</v>
      </c>
      <c r="BB51" s="48">
        <v>2550</v>
      </c>
      <c r="BD51" t="s">
        <v>310</v>
      </c>
      <c r="BE51" t="s">
        <v>292</v>
      </c>
      <c r="BG51" s="47">
        <v>1</v>
      </c>
      <c r="BI51" t="s">
        <v>292</v>
      </c>
      <c r="BL51" t="s">
        <v>307</v>
      </c>
      <c r="BM51" s="48">
        <v>2550</v>
      </c>
      <c r="BN51" s="48">
        <v>2550</v>
      </c>
      <c r="BP51" t="s">
        <v>301</v>
      </c>
      <c r="BS51" t="s">
        <v>311</v>
      </c>
      <c r="BT51" t="s">
        <v>292</v>
      </c>
      <c r="BU51" t="s">
        <v>301</v>
      </c>
      <c r="BY51" t="s">
        <v>307</v>
      </c>
      <c r="BZ51" s="47">
        <v>1</v>
      </c>
      <c r="CE51" t="s">
        <v>312</v>
      </c>
      <c r="CF51" s="47">
        <v>1</v>
      </c>
      <c r="CG51" s="47">
        <v>1</v>
      </c>
      <c r="CH51" s="47">
        <v>1</v>
      </c>
      <c r="CI51" s="47">
        <v>1</v>
      </c>
      <c r="CJ51" s="47">
        <v>1</v>
      </c>
      <c r="CK51" s="47">
        <v>1</v>
      </c>
      <c r="CP51" s="47">
        <v>1</v>
      </c>
      <c r="CR51" s="47">
        <v>1</v>
      </c>
      <c r="CS51" s="47">
        <v>1</v>
      </c>
      <c r="CV51" s="47">
        <v>1</v>
      </c>
      <c r="CX51" s="47">
        <v>2550</v>
      </c>
      <c r="CY51" s="47">
        <v>2550</v>
      </c>
      <c r="DA51" t="s">
        <v>104</v>
      </c>
      <c r="DC51" t="s">
        <v>298</v>
      </c>
      <c r="DG51" t="s">
        <v>298</v>
      </c>
      <c r="DH51" s="47">
        <v>1</v>
      </c>
      <c r="DM51" s="47">
        <v>1</v>
      </c>
      <c r="DN51" s="47">
        <v>1</v>
      </c>
      <c r="DO51" s="47">
        <v>1</v>
      </c>
      <c r="DP51" s="47">
        <v>1</v>
      </c>
      <c r="DZ51" t="s">
        <v>292</v>
      </c>
      <c r="EA51" s="47">
        <v>1</v>
      </c>
      <c r="EB51" s="47">
        <v>1</v>
      </c>
      <c r="EC51" t="s">
        <v>307</v>
      </c>
      <c r="ED51" s="47">
        <v>1</v>
      </c>
      <c r="EF51" s="47">
        <v>1</v>
      </c>
      <c r="EG51" s="47">
        <v>1</v>
      </c>
      <c r="EH51" s="47">
        <v>1</v>
      </c>
      <c r="EP51" s="47">
        <v>1</v>
      </c>
      <c r="EQ51" s="47">
        <v>1</v>
      </c>
      <c r="ES51" t="s">
        <v>967</v>
      </c>
      <c r="EV51" t="s">
        <v>41</v>
      </c>
      <c r="EW51" t="s">
        <v>315</v>
      </c>
      <c r="FC51" t="s">
        <v>301</v>
      </c>
      <c r="FY51" t="s">
        <v>328</v>
      </c>
      <c r="FZ51" t="s">
        <v>968</v>
      </c>
      <c r="GC51" t="s">
        <v>294</v>
      </c>
      <c r="GH51" t="s">
        <v>746</v>
      </c>
      <c r="GI51" t="s">
        <v>747</v>
      </c>
      <c r="GJ51" t="s">
        <v>319</v>
      </c>
      <c r="GK51" t="s">
        <v>417</v>
      </c>
      <c r="GO51" t="s">
        <v>321</v>
      </c>
      <c r="GQ51" t="s">
        <v>301</v>
      </c>
      <c r="GR51" t="s">
        <v>312</v>
      </c>
      <c r="GS51" t="s">
        <v>377</v>
      </c>
      <c r="GU51" t="s">
        <v>312</v>
      </c>
      <c r="GX51" s="50">
        <v>3500</v>
      </c>
      <c r="HB51" t="s">
        <v>322</v>
      </c>
      <c r="HD51" t="s">
        <v>301</v>
      </c>
      <c r="HF51" t="s">
        <v>323</v>
      </c>
      <c r="HG51" t="s">
        <v>301</v>
      </c>
      <c r="HH51" t="s">
        <v>301</v>
      </c>
      <c r="HL51" t="s">
        <v>301</v>
      </c>
      <c r="HM51" s="49">
        <v>0</v>
      </c>
      <c r="HN51" s="49">
        <v>0</v>
      </c>
      <c r="HP51" t="s">
        <v>324</v>
      </c>
      <c r="HQ51" s="47">
        <v>0</v>
      </c>
      <c r="HR51" s="47">
        <v>2550</v>
      </c>
      <c r="HS51" t="s">
        <v>301</v>
      </c>
      <c r="HV51" t="s">
        <v>301</v>
      </c>
      <c r="HW51" t="s">
        <v>295</v>
      </c>
      <c r="HX51" t="s">
        <v>306</v>
      </c>
      <c r="HY51" t="s">
        <v>301</v>
      </c>
      <c r="HZ51" t="s">
        <v>301</v>
      </c>
      <c r="IF51" t="s">
        <v>384</v>
      </c>
      <c r="IG51" t="s">
        <v>325</v>
      </c>
      <c r="IN51" s="47">
        <v>1</v>
      </c>
      <c r="IO51" s="47">
        <v>1</v>
      </c>
      <c r="IP51" t="s">
        <v>301</v>
      </c>
      <c r="IQ51" t="s">
        <v>312</v>
      </c>
      <c r="IR51" t="s">
        <v>301</v>
      </c>
      <c r="IZ51" t="s">
        <v>301</v>
      </c>
      <c r="JA51" t="s">
        <v>301</v>
      </c>
      <c r="JB51" s="47">
        <v>6088</v>
      </c>
      <c r="JM51" t="s">
        <v>301</v>
      </c>
      <c r="JN51" t="s">
        <v>301</v>
      </c>
      <c r="JO51" t="s">
        <v>301</v>
      </c>
      <c r="JP51" t="s">
        <v>301</v>
      </c>
      <c r="JQ51" t="s">
        <v>301</v>
      </c>
      <c r="JR51" t="s">
        <v>350</v>
      </c>
      <c r="JS51" t="s">
        <v>312</v>
      </c>
      <c r="JT51" t="s">
        <v>301</v>
      </c>
      <c r="JU51" t="s">
        <v>312</v>
      </c>
      <c r="JV51" t="s">
        <v>312</v>
      </c>
    </row>
    <row r="52" ht="15" customHeight="1" spans="1:284">
      <c r="A52" t="s">
        <v>328</v>
      </c>
      <c r="B52" t="s">
        <v>329</v>
      </c>
      <c r="C52" t="s">
        <v>969</v>
      </c>
      <c r="D52" t="s">
        <v>285</v>
      </c>
      <c r="E52" t="s">
        <v>970</v>
      </c>
      <c r="F52" t="s">
        <v>971</v>
      </c>
      <c r="G52" t="s">
        <v>288</v>
      </c>
      <c r="H52" t="s">
        <v>354</v>
      </c>
      <c r="I52" t="s">
        <v>290</v>
      </c>
      <c r="J52" t="s">
        <v>355</v>
      </c>
      <c r="L52" t="s">
        <v>292</v>
      </c>
      <c r="M52" t="s">
        <v>356</v>
      </c>
      <c r="N52" t="s">
        <v>357</v>
      </c>
      <c r="O52" t="s">
        <v>354</v>
      </c>
      <c r="R52" t="s">
        <v>354</v>
      </c>
      <c r="T52" t="s">
        <v>354</v>
      </c>
      <c r="U52" t="s">
        <v>383</v>
      </c>
      <c r="V52" t="s">
        <v>972</v>
      </c>
      <c r="W52" t="s">
        <v>337</v>
      </c>
      <c r="X52" t="s">
        <v>972</v>
      </c>
      <c r="Y52" t="s">
        <v>337</v>
      </c>
      <c r="Z52" t="s">
        <v>973</v>
      </c>
      <c r="AA52" t="s">
        <v>441</v>
      </c>
      <c r="AB52" t="s">
        <v>442</v>
      </c>
      <c r="AC52" t="s">
        <v>328</v>
      </c>
      <c r="AE52" t="s">
        <v>299</v>
      </c>
      <c r="AH52" t="s">
        <v>300</v>
      </c>
      <c r="AJ52" t="s">
        <v>301</v>
      </c>
      <c r="AK52" t="s">
        <v>302</v>
      </c>
      <c r="AL52" t="s">
        <v>974</v>
      </c>
      <c r="AM52" t="s">
        <v>975</v>
      </c>
      <c r="AN52" t="s">
        <v>976</v>
      </c>
      <c r="AO52" t="s">
        <v>306</v>
      </c>
      <c r="AP52" t="s">
        <v>524</v>
      </c>
      <c r="AQ52" s="51">
        <v>1</v>
      </c>
      <c r="AS52" s="48">
        <v>5498</v>
      </c>
      <c r="AT52" s="48">
        <v>5498</v>
      </c>
      <c r="AX52" s="47">
        <v>3848</v>
      </c>
      <c r="AY52" s="47">
        <v>3848</v>
      </c>
      <c r="AZ52" t="s">
        <v>430</v>
      </c>
      <c r="BA52" t="s">
        <v>977</v>
      </c>
      <c r="BB52" s="48">
        <v>3848</v>
      </c>
      <c r="BD52" t="s">
        <v>310</v>
      </c>
      <c r="BE52" t="s">
        <v>292</v>
      </c>
      <c r="BG52" s="47">
        <v>1</v>
      </c>
      <c r="BI52" t="s">
        <v>292</v>
      </c>
      <c r="BJ52" s="48">
        <v>30.010913</v>
      </c>
      <c r="BL52" t="s">
        <v>524</v>
      </c>
      <c r="BM52" s="48">
        <v>5498</v>
      </c>
      <c r="BN52" s="48">
        <v>5498</v>
      </c>
      <c r="BP52" t="s">
        <v>301</v>
      </c>
      <c r="BS52" t="s">
        <v>311</v>
      </c>
      <c r="BT52" t="s">
        <v>292</v>
      </c>
      <c r="BU52" t="s">
        <v>301</v>
      </c>
      <c r="BY52" t="s">
        <v>524</v>
      </c>
      <c r="BZ52" s="51">
        <v>1</v>
      </c>
      <c r="CE52" t="s">
        <v>312</v>
      </c>
      <c r="CF52" s="51">
        <v>1</v>
      </c>
      <c r="CG52" s="51">
        <v>1</v>
      </c>
      <c r="CH52" s="51">
        <v>1</v>
      </c>
      <c r="CI52" s="51">
        <v>1</v>
      </c>
      <c r="CJ52" s="51">
        <v>1</v>
      </c>
      <c r="CK52" s="51">
        <v>1</v>
      </c>
      <c r="CP52" s="51">
        <v>1</v>
      </c>
      <c r="CR52" s="51">
        <v>1</v>
      </c>
      <c r="CS52" s="51">
        <v>1</v>
      </c>
      <c r="CV52" s="51">
        <v>1</v>
      </c>
      <c r="CX52" s="47">
        <v>5498</v>
      </c>
      <c r="CY52" s="47">
        <v>5498</v>
      </c>
      <c r="DA52" t="s">
        <v>104</v>
      </c>
      <c r="DC52" t="s">
        <v>298</v>
      </c>
      <c r="DG52" t="s">
        <v>298</v>
      </c>
      <c r="DH52" s="51">
        <v>1</v>
      </c>
      <c r="DM52" s="51">
        <v>1</v>
      </c>
      <c r="DN52" s="51">
        <v>1</v>
      </c>
      <c r="DO52" s="51">
        <v>1</v>
      </c>
      <c r="DP52" s="51">
        <v>1</v>
      </c>
      <c r="DT52" s="47">
        <v>3848</v>
      </c>
      <c r="DZ52" t="s">
        <v>292</v>
      </c>
      <c r="EA52" s="51">
        <v>1</v>
      </c>
      <c r="EB52" s="51">
        <v>1</v>
      </c>
      <c r="EC52" t="s">
        <v>524</v>
      </c>
      <c r="ED52" s="51">
        <v>1</v>
      </c>
      <c r="EF52" s="51">
        <v>1</v>
      </c>
      <c r="EG52" s="51">
        <v>1</v>
      </c>
      <c r="EH52" s="51">
        <v>1</v>
      </c>
      <c r="EP52" s="51">
        <v>1</v>
      </c>
      <c r="EQ52" s="51">
        <v>1</v>
      </c>
      <c r="ES52" t="s">
        <v>978</v>
      </c>
      <c r="EV52" t="s">
        <v>41</v>
      </c>
      <c r="FC52" t="s">
        <v>301</v>
      </c>
      <c r="FF52" t="s">
        <v>366</v>
      </c>
      <c r="FG52" s="48">
        <v>4125</v>
      </c>
      <c r="FQ52" t="s">
        <v>367</v>
      </c>
      <c r="FU52" t="s">
        <v>346</v>
      </c>
      <c r="FW52" t="s">
        <v>979</v>
      </c>
      <c r="FY52" t="s">
        <v>980</v>
      </c>
      <c r="FZ52" t="s">
        <v>981</v>
      </c>
      <c r="GC52" t="s">
        <v>371</v>
      </c>
      <c r="GD52" t="s">
        <v>372</v>
      </c>
      <c r="GE52" t="s">
        <v>982</v>
      </c>
      <c r="GF52" t="s">
        <v>373</v>
      </c>
      <c r="GH52" t="s">
        <v>374</v>
      </c>
      <c r="GI52" t="s">
        <v>673</v>
      </c>
      <c r="GJ52" t="s">
        <v>319</v>
      </c>
      <c r="GK52" t="s">
        <v>417</v>
      </c>
      <c r="GO52" t="s">
        <v>321</v>
      </c>
      <c r="GQ52" t="s">
        <v>301</v>
      </c>
      <c r="GR52" t="s">
        <v>312</v>
      </c>
      <c r="GS52" t="s">
        <v>377</v>
      </c>
      <c r="GT52" t="s">
        <v>378</v>
      </c>
      <c r="GU52" t="s">
        <v>312</v>
      </c>
      <c r="GX52" s="50">
        <v>4125</v>
      </c>
      <c r="GY52" t="s">
        <v>983</v>
      </c>
      <c r="HB52" t="s">
        <v>380</v>
      </c>
      <c r="HD52" t="s">
        <v>301</v>
      </c>
      <c r="HF52" t="s">
        <v>381</v>
      </c>
      <c r="HG52" t="s">
        <v>301</v>
      </c>
      <c r="HH52" t="s">
        <v>301</v>
      </c>
      <c r="HL52" t="s">
        <v>301</v>
      </c>
      <c r="HM52" s="49">
        <v>0</v>
      </c>
      <c r="HN52" s="49">
        <v>0</v>
      </c>
      <c r="HP52" t="s">
        <v>349</v>
      </c>
      <c r="HQ52" s="51">
        <v>0</v>
      </c>
      <c r="HR52" s="47">
        <v>5498</v>
      </c>
      <c r="HS52" t="s">
        <v>301</v>
      </c>
      <c r="HV52" t="s">
        <v>301</v>
      </c>
      <c r="HW52" t="s">
        <v>383</v>
      </c>
      <c r="HX52" t="s">
        <v>306</v>
      </c>
      <c r="HY52" t="s">
        <v>301</v>
      </c>
      <c r="HZ52" t="s">
        <v>301</v>
      </c>
      <c r="IF52" t="s">
        <v>384</v>
      </c>
      <c r="IG52" t="s">
        <v>325</v>
      </c>
      <c r="IH52" t="s">
        <v>354</v>
      </c>
      <c r="II52" t="s">
        <v>355</v>
      </c>
      <c r="IJ52" t="s">
        <v>385</v>
      </c>
      <c r="IN52" s="51">
        <v>1</v>
      </c>
      <c r="IO52" s="51">
        <v>1</v>
      </c>
      <c r="IP52" t="s">
        <v>301</v>
      </c>
      <c r="IQ52" t="s">
        <v>301</v>
      </c>
      <c r="IR52" t="s">
        <v>301</v>
      </c>
      <c r="IX52" t="s">
        <v>984</v>
      </c>
      <c r="IY52" s="50">
        <v>1</v>
      </c>
      <c r="IZ52" t="s">
        <v>301</v>
      </c>
      <c r="JA52" t="s">
        <v>301</v>
      </c>
      <c r="JM52" t="s">
        <v>301</v>
      </c>
      <c r="JN52" t="s">
        <v>301</v>
      </c>
      <c r="JO52" t="s">
        <v>301</v>
      </c>
      <c r="JP52" t="s">
        <v>301</v>
      </c>
      <c r="JQ52" t="s">
        <v>301</v>
      </c>
      <c r="JR52" t="s">
        <v>350</v>
      </c>
      <c r="JS52" t="s">
        <v>301</v>
      </c>
      <c r="JT52" t="s">
        <v>301</v>
      </c>
      <c r="JU52" t="s">
        <v>312</v>
      </c>
      <c r="JV52" t="s">
        <v>312</v>
      </c>
    </row>
    <row r="53" ht="15" customHeight="1" spans="1:284">
      <c r="A53" t="s">
        <v>328</v>
      </c>
      <c r="B53" t="s">
        <v>329</v>
      </c>
      <c r="C53" t="s">
        <v>985</v>
      </c>
      <c r="D53" t="s">
        <v>285</v>
      </c>
      <c r="E53" t="s">
        <v>986</v>
      </c>
      <c r="F53" t="s">
        <v>987</v>
      </c>
      <c r="G53" t="s">
        <v>288</v>
      </c>
      <c r="H53" t="s">
        <v>518</v>
      </c>
      <c r="I53" t="s">
        <v>290</v>
      </c>
      <c r="J53" t="s">
        <v>291</v>
      </c>
      <c r="L53" t="s">
        <v>292</v>
      </c>
      <c r="M53" t="s">
        <v>293</v>
      </c>
      <c r="O53" t="s">
        <v>518</v>
      </c>
      <c r="R53" t="s">
        <v>518</v>
      </c>
      <c r="T53" t="s">
        <v>518</v>
      </c>
      <c r="U53" t="s">
        <v>295</v>
      </c>
      <c r="V53" t="s">
        <v>988</v>
      </c>
      <c r="W53" t="s">
        <v>295</v>
      </c>
      <c r="X53" t="s">
        <v>989</v>
      </c>
      <c r="Y53" t="s">
        <v>295</v>
      </c>
      <c r="Z53" t="s">
        <v>990</v>
      </c>
      <c r="AA53" t="s">
        <v>441</v>
      </c>
      <c r="AB53" t="s">
        <v>442</v>
      </c>
      <c r="AC53" t="s">
        <v>328</v>
      </c>
      <c r="AE53" t="s">
        <v>299</v>
      </c>
      <c r="AH53" t="s">
        <v>300</v>
      </c>
      <c r="AJ53" t="s">
        <v>301</v>
      </c>
      <c r="AK53" t="s">
        <v>302</v>
      </c>
      <c r="AL53" t="s">
        <v>991</v>
      </c>
      <c r="AM53" t="s">
        <v>992</v>
      </c>
      <c r="AN53" t="s">
        <v>993</v>
      </c>
      <c r="AO53" t="s">
        <v>306</v>
      </c>
      <c r="AP53" t="s">
        <v>307</v>
      </c>
      <c r="AQ53" s="47">
        <v>1</v>
      </c>
      <c r="AS53" s="48">
        <v>3688</v>
      </c>
      <c r="AT53" s="48">
        <v>3688</v>
      </c>
      <c r="AX53" s="47">
        <v>3688</v>
      </c>
      <c r="AY53" s="47">
        <v>3688</v>
      </c>
      <c r="AZ53" t="s">
        <v>430</v>
      </c>
      <c r="BA53" t="s">
        <v>328</v>
      </c>
      <c r="BB53" s="48">
        <v>3688</v>
      </c>
      <c r="BD53" t="s">
        <v>310</v>
      </c>
      <c r="BE53" t="s">
        <v>292</v>
      </c>
      <c r="BG53" s="47">
        <v>1</v>
      </c>
      <c r="BI53" t="s">
        <v>292</v>
      </c>
      <c r="BL53" t="s">
        <v>307</v>
      </c>
      <c r="BM53" s="48">
        <v>3688</v>
      </c>
      <c r="BN53" s="48">
        <v>3688</v>
      </c>
      <c r="BP53" t="s">
        <v>301</v>
      </c>
      <c r="BS53" t="s">
        <v>311</v>
      </c>
      <c r="BT53" t="s">
        <v>292</v>
      </c>
      <c r="BU53" t="s">
        <v>301</v>
      </c>
      <c r="BY53" t="s">
        <v>307</v>
      </c>
      <c r="BZ53" s="47">
        <v>1</v>
      </c>
      <c r="CE53" t="s">
        <v>312</v>
      </c>
      <c r="CF53" s="47">
        <v>1</v>
      </c>
      <c r="CG53" s="47">
        <v>1</v>
      </c>
      <c r="CH53" s="47">
        <v>1</v>
      </c>
      <c r="CI53" s="47">
        <v>1</v>
      </c>
      <c r="CJ53" s="47">
        <v>1</v>
      </c>
      <c r="CK53" s="47">
        <v>1</v>
      </c>
      <c r="CP53" s="47">
        <v>1</v>
      </c>
      <c r="CR53" s="47">
        <v>1</v>
      </c>
      <c r="CS53" s="47">
        <v>1</v>
      </c>
      <c r="CV53" s="47">
        <v>1</v>
      </c>
      <c r="CX53" s="47">
        <v>3688</v>
      </c>
      <c r="CY53" s="47">
        <v>3688</v>
      </c>
      <c r="DA53" t="s">
        <v>104</v>
      </c>
      <c r="DC53" t="s">
        <v>298</v>
      </c>
      <c r="DG53" t="s">
        <v>298</v>
      </c>
      <c r="DH53" s="47">
        <v>1</v>
      </c>
      <c r="DM53" s="47">
        <v>1</v>
      </c>
      <c r="DN53" s="47">
        <v>1</v>
      </c>
      <c r="DO53" s="47">
        <v>1</v>
      </c>
      <c r="DP53" s="47">
        <v>1</v>
      </c>
      <c r="DT53" s="47">
        <v>3688</v>
      </c>
      <c r="DZ53" t="s">
        <v>292</v>
      </c>
      <c r="EA53" s="47">
        <v>1</v>
      </c>
      <c r="EB53" s="47">
        <v>1</v>
      </c>
      <c r="EC53" t="s">
        <v>307</v>
      </c>
      <c r="ED53" s="47">
        <v>1</v>
      </c>
      <c r="EF53" s="47">
        <v>1</v>
      </c>
      <c r="EG53" s="47">
        <v>1</v>
      </c>
      <c r="EH53" s="47">
        <v>1</v>
      </c>
      <c r="EP53" s="47">
        <v>1</v>
      </c>
      <c r="EQ53" s="47">
        <v>1</v>
      </c>
      <c r="ES53" t="s">
        <v>994</v>
      </c>
      <c r="EV53" t="s">
        <v>41</v>
      </c>
      <c r="EW53" t="s">
        <v>315</v>
      </c>
      <c r="FC53" t="s">
        <v>301</v>
      </c>
      <c r="FY53" t="s">
        <v>328</v>
      </c>
      <c r="FZ53" t="s">
        <v>995</v>
      </c>
      <c r="GC53" t="s">
        <v>779</v>
      </c>
      <c r="GJ53" t="s">
        <v>319</v>
      </c>
      <c r="GL53" t="s">
        <v>320</v>
      </c>
      <c r="GO53" t="s">
        <v>321</v>
      </c>
      <c r="GQ53" t="s">
        <v>301</v>
      </c>
      <c r="GR53" t="s">
        <v>301</v>
      </c>
      <c r="GU53" t="s">
        <v>301</v>
      </c>
      <c r="HB53" t="s">
        <v>419</v>
      </c>
      <c r="HD53" t="s">
        <v>301</v>
      </c>
      <c r="HF53" t="s">
        <v>381</v>
      </c>
      <c r="HG53" t="s">
        <v>301</v>
      </c>
      <c r="HH53" t="s">
        <v>301</v>
      </c>
      <c r="HL53" t="s">
        <v>301</v>
      </c>
      <c r="HM53" s="49">
        <v>0</v>
      </c>
      <c r="HN53" s="49">
        <v>0</v>
      </c>
      <c r="HP53" t="s">
        <v>349</v>
      </c>
      <c r="HQ53" s="47">
        <v>0</v>
      </c>
      <c r="HR53" s="47">
        <v>3688</v>
      </c>
      <c r="HS53" t="s">
        <v>301</v>
      </c>
      <c r="HV53" t="s">
        <v>301</v>
      </c>
      <c r="HW53" t="s">
        <v>295</v>
      </c>
      <c r="HX53" t="s">
        <v>306</v>
      </c>
      <c r="HY53" t="s">
        <v>301</v>
      </c>
      <c r="HZ53" t="s">
        <v>301</v>
      </c>
      <c r="IG53" t="s">
        <v>325</v>
      </c>
      <c r="IH53" t="s">
        <v>529</v>
      </c>
      <c r="II53" t="s">
        <v>291</v>
      </c>
      <c r="IN53" s="47">
        <v>1</v>
      </c>
      <c r="IO53" s="47">
        <v>1</v>
      </c>
      <c r="IP53" t="s">
        <v>301</v>
      </c>
      <c r="IQ53" t="s">
        <v>312</v>
      </c>
      <c r="IR53" t="s">
        <v>301</v>
      </c>
      <c r="IZ53" t="s">
        <v>301</v>
      </c>
      <c r="JA53" t="s">
        <v>301</v>
      </c>
      <c r="JB53" s="47">
        <v>3418</v>
      </c>
      <c r="JM53" t="s">
        <v>301</v>
      </c>
      <c r="JN53" t="s">
        <v>301</v>
      </c>
      <c r="JO53" t="s">
        <v>301</v>
      </c>
      <c r="JP53" t="s">
        <v>301</v>
      </c>
      <c r="JQ53" t="s">
        <v>301</v>
      </c>
      <c r="JR53" t="s">
        <v>350</v>
      </c>
      <c r="JS53" t="s">
        <v>301</v>
      </c>
      <c r="JT53" t="s">
        <v>301</v>
      </c>
      <c r="JU53" t="s">
        <v>312</v>
      </c>
      <c r="JV53" t="s">
        <v>312</v>
      </c>
      <c r="JW53" t="s">
        <v>312</v>
      </c>
      <c r="JX53" s="47">
        <v>999</v>
      </c>
    </row>
    <row r="54" ht="15" customHeight="1" spans="1:284">
      <c r="A54" t="s">
        <v>328</v>
      </c>
      <c r="B54" t="s">
        <v>283</v>
      </c>
      <c r="C54" t="s">
        <v>996</v>
      </c>
      <c r="D54" t="s">
        <v>285</v>
      </c>
      <c r="E54" t="s">
        <v>997</v>
      </c>
      <c r="F54" t="s">
        <v>998</v>
      </c>
      <c r="G54" t="s">
        <v>288</v>
      </c>
      <c r="H54" t="s">
        <v>289</v>
      </c>
      <c r="I54" t="s">
        <v>290</v>
      </c>
      <c r="J54" t="s">
        <v>291</v>
      </c>
      <c r="L54" t="s">
        <v>292</v>
      </c>
      <c r="M54" t="s">
        <v>293</v>
      </c>
      <c r="N54" t="s">
        <v>294</v>
      </c>
      <c r="O54" t="s">
        <v>289</v>
      </c>
      <c r="R54" t="s">
        <v>289</v>
      </c>
      <c r="T54" t="s">
        <v>289</v>
      </c>
      <c r="U54" t="s">
        <v>295</v>
      </c>
      <c r="V54" t="s">
        <v>999</v>
      </c>
      <c r="W54" t="s">
        <v>295</v>
      </c>
      <c r="X54" t="s">
        <v>999</v>
      </c>
      <c r="Y54" t="s">
        <v>295</v>
      </c>
      <c r="Z54" t="s">
        <v>1000</v>
      </c>
      <c r="AA54" t="s">
        <v>298</v>
      </c>
      <c r="AE54" t="s">
        <v>299</v>
      </c>
      <c r="AH54" t="s">
        <v>300</v>
      </c>
      <c r="AJ54" t="s">
        <v>301</v>
      </c>
      <c r="AK54" t="s">
        <v>302</v>
      </c>
      <c r="AL54" t="s">
        <v>1001</v>
      </c>
      <c r="AM54" t="s">
        <v>1002</v>
      </c>
      <c r="AN54" t="s">
        <v>1003</v>
      </c>
      <c r="AO54" t="s">
        <v>306</v>
      </c>
      <c r="AP54" t="s">
        <v>307</v>
      </c>
      <c r="AQ54" s="47">
        <v>1</v>
      </c>
      <c r="AS54" s="48">
        <v>5368</v>
      </c>
      <c r="AT54" s="48">
        <v>5368</v>
      </c>
      <c r="AX54" s="47">
        <v>5368</v>
      </c>
      <c r="AY54" s="47">
        <v>5368</v>
      </c>
      <c r="AZ54" t="s">
        <v>308</v>
      </c>
      <c r="BA54" t="s">
        <v>309</v>
      </c>
      <c r="BB54" s="48">
        <v>5368</v>
      </c>
      <c r="BD54" t="s">
        <v>310</v>
      </c>
      <c r="BE54" t="s">
        <v>292</v>
      </c>
      <c r="BG54" s="47">
        <v>1</v>
      </c>
      <c r="BI54" t="s">
        <v>292</v>
      </c>
      <c r="BL54" t="s">
        <v>307</v>
      </c>
      <c r="BM54" s="48">
        <v>5368</v>
      </c>
      <c r="BN54" s="48">
        <v>5368</v>
      </c>
      <c r="BP54" t="s">
        <v>301</v>
      </c>
      <c r="BS54" t="s">
        <v>311</v>
      </c>
      <c r="BT54" t="s">
        <v>292</v>
      </c>
      <c r="BU54" t="s">
        <v>301</v>
      </c>
      <c r="BY54" t="s">
        <v>307</v>
      </c>
      <c r="BZ54" s="47">
        <v>1</v>
      </c>
      <c r="CE54" t="s">
        <v>312</v>
      </c>
      <c r="CF54" s="47">
        <v>1</v>
      </c>
      <c r="CG54" s="47">
        <v>1</v>
      </c>
      <c r="CH54" s="47">
        <v>1</v>
      </c>
      <c r="CI54" s="47">
        <v>1</v>
      </c>
      <c r="CK54" s="47">
        <v>1</v>
      </c>
      <c r="CR54" s="47">
        <v>1</v>
      </c>
      <c r="CS54" s="47">
        <v>1</v>
      </c>
      <c r="CX54" s="47">
        <v>5368</v>
      </c>
      <c r="CY54" s="47">
        <v>5368</v>
      </c>
      <c r="CZ54" s="47">
        <v>1</v>
      </c>
      <c r="DA54" t="s">
        <v>313</v>
      </c>
      <c r="DC54" t="s">
        <v>298</v>
      </c>
      <c r="DG54" t="s">
        <v>298</v>
      </c>
      <c r="DO54" s="47">
        <v>1</v>
      </c>
      <c r="DS54" s="47">
        <v>1</v>
      </c>
      <c r="DZ54" t="s">
        <v>292</v>
      </c>
      <c r="EA54" s="47">
        <v>1</v>
      </c>
      <c r="EB54" s="47">
        <v>1</v>
      </c>
      <c r="EC54" t="s">
        <v>307</v>
      </c>
      <c r="ED54" s="47">
        <v>1</v>
      </c>
      <c r="ES54" t="s">
        <v>1004</v>
      </c>
      <c r="EV54" t="s">
        <v>41</v>
      </c>
      <c r="EW54" t="s">
        <v>315</v>
      </c>
      <c r="FC54" t="s">
        <v>301</v>
      </c>
      <c r="FS54" t="s">
        <v>1005</v>
      </c>
      <c r="FY54" t="s">
        <v>328</v>
      </c>
      <c r="FZ54" t="s">
        <v>1006</v>
      </c>
      <c r="GC54" t="s">
        <v>318</v>
      </c>
      <c r="GJ54" t="s">
        <v>319</v>
      </c>
      <c r="GL54" t="s">
        <v>320</v>
      </c>
      <c r="GO54" t="s">
        <v>321</v>
      </c>
      <c r="GQ54" t="s">
        <v>301</v>
      </c>
      <c r="GR54" t="s">
        <v>312</v>
      </c>
      <c r="GU54" t="s">
        <v>301</v>
      </c>
      <c r="GW54" t="s">
        <v>1005</v>
      </c>
      <c r="HB54" t="s">
        <v>322</v>
      </c>
      <c r="HD54" t="s">
        <v>301</v>
      </c>
      <c r="HF54" t="s">
        <v>323</v>
      </c>
      <c r="HG54" t="s">
        <v>301</v>
      </c>
      <c r="HH54" t="s">
        <v>301</v>
      </c>
      <c r="HL54" t="s">
        <v>301</v>
      </c>
      <c r="HM54" s="49">
        <v>0</v>
      </c>
      <c r="HN54" s="49">
        <v>0</v>
      </c>
      <c r="HP54" t="s">
        <v>324</v>
      </c>
      <c r="HQ54" s="47">
        <v>0</v>
      </c>
      <c r="HR54" s="47">
        <v>5368</v>
      </c>
      <c r="HS54" t="s">
        <v>301</v>
      </c>
      <c r="HV54" t="s">
        <v>301</v>
      </c>
      <c r="HW54" t="s">
        <v>295</v>
      </c>
      <c r="HX54" t="s">
        <v>306</v>
      </c>
      <c r="HY54" t="s">
        <v>301</v>
      </c>
      <c r="HZ54" t="s">
        <v>301</v>
      </c>
      <c r="IG54" t="s">
        <v>325</v>
      </c>
      <c r="IH54" t="s">
        <v>326</v>
      </c>
      <c r="II54" t="s">
        <v>291</v>
      </c>
      <c r="IO54" s="47">
        <v>1</v>
      </c>
      <c r="IP54" t="s">
        <v>301</v>
      </c>
      <c r="IQ54" t="s">
        <v>312</v>
      </c>
      <c r="IR54" t="s">
        <v>301</v>
      </c>
      <c r="IZ54" t="s">
        <v>301</v>
      </c>
      <c r="JA54" t="s">
        <v>301</v>
      </c>
      <c r="JM54" t="s">
        <v>301</v>
      </c>
      <c r="JN54" t="s">
        <v>301</v>
      </c>
      <c r="JO54" t="s">
        <v>301</v>
      </c>
      <c r="JP54" t="s">
        <v>301</v>
      </c>
      <c r="JQ54" t="s">
        <v>301</v>
      </c>
      <c r="JR54" t="s">
        <v>327</v>
      </c>
      <c r="JS54" t="s">
        <v>301</v>
      </c>
      <c r="JT54" t="s">
        <v>301</v>
      </c>
      <c r="JU54" t="s">
        <v>301</v>
      </c>
      <c r="JV54" t="s">
        <v>312</v>
      </c>
    </row>
    <row r="55" ht="15" customHeight="1" spans="1:284">
      <c r="A55" t="s">
        <v>328</v>
      </c>
      <c r="B55" t="s">
        <v>397</v>
      </c>
      <c r="C55" t="s">
        <v>1007</v>
      </c>
      <c r="D55" t="s">
        <v>285</v>
      </c>
      <c r="E55" t="s">
        <v>1008</v>
      </c>
      <c r="F55" t="s">
        <v>1009</v>
      </c>
      <c r="G55" t="s">
        <v>288</v>
      </c>
      <c r="H55" t="s">
        <v>1010</v>
      </c>
      <c r="I55" t="s">
        <v>290</v>
      </c>
      <c r="J55" t="s">
        <v>291</v>
      </c>
      <c r="L55" t="s">
        <v>292</v>
      </c>
      <c r="M55" t="s">
        <v>293</v>
      </c>
      <c r="O55" t="s">
        <v>1010</v>
      </c>
      <c r="R55" t="s">
        <v>1010</v>
      </c>
      <c r="T55" t="s">
        <v>1010</v>
      </c>
      <c r="U55" t="s">
        <v>295</v>
      </c>
      <c r="V55" t="s">
        <v>1011</v>
      </c>
      <c r="W55" t="s">
        <v>337</v>
      </c>
      <c r="X55" t="s">
        <v>1012</v>
      </c>
      <c r="Y55" t="s">
        <v>337</v>
      </c>
      <c r="Z55" t="s">
        <v>1013</v>
      </c>
      <c r="AA55" t="s">
        <v>298</v>
      </c>
      <c r="AE55" t="s">
        <v>299</v>
      </c>
      <c r="AH55" t="s">
        <v>300</v>
      </c>
      <c r="AJ55" t="s">
        <v>301</v>
      </c>
      <c r="AK55" t="s">
        <v>302</v>
      </c>
      <c r="AL55" t="s">
        <v>1014</v>
      </c>
      <c r="AM55" t="s">
        <v>1014</v>
      </c>
      <c r="AN55" t="s">
        <v>1015</v>
      </c>
      <c r="AO55" t="s">
        <v>306</v>
      </c>
      <c r="AP55" t="s">
        <v>307</v>
      </c>
      <c r="AQ55" s="47">
        <v>1</v>
      </c>
      <c r="AS55" s="48">
        <v>19680</v>
      </c>
      <c r="AT55" s="48">
        <v>19680</v>
      </c>
      <c r="AX55" s="47">
        <v>8980</v>
      </c>
      <c r="AY55" s="47">
        <v>8980</v>
      </c>
      <c r="AZ55" t="s">
        <v>430</v>
      </c>
      <c r="BA55" t="s">
        <v>1016</v>
      </c>
      <c r="BB55" s="48">
        <v>8980</v>
      </c>
      <c r="BD55" t="s">
        <v>310</v>
      </c>
      <c r="BE55" t="s">
        <v>292</v>
      </c>
      <c r="BG55" s="47">
        <v>1</v>
      </c>
      <c r="BI55" t="s">
        <v>292</v>
      </c>
      <c r="BJ55" s="48">
        <v>54.369919</v>
      </c>
      <c r="BL55" t="s">
        <v>307</v>
      </c>
      <c r="BM55" s="48">
        <v>19680</v>
      </c>
      <c r="BN55" s="48">
        <v>19680</v>
      </c>
      <c r="BP55" t="s">
        <v>301</v>
      </c>
      <c r="BS55" t="s">
        <v>311</v>
      </c>
      <c r="BT55" t="s">
        <v>292</v>
      </c>
      <c r="BU55" t="s">
        <v>301</v>
      </c>
      <c r="BY55" t="s">
        <v>307</v>
      </c>
      <c r="BZ55" s="47">
        <v>1</v>
      </c>
      <c r="CE55" t="s">
        <v>312</v>
      </c>
      <c r="CF55" s="47">
        <v>1</v>
      </c>
      <c r="CG55" s="47">
        <v>1</v>
      </c>
      <c r="CH55" s="47">
        <v>1</v>
      </c>
      <c r="CI55" s="47">
        <v>1</v>
      </c>
      <c r="CK55" s="47">
        <v>1</v>
      </c>
      <c r="CX55" s="47">
        <v>19680</v>
      </c>
      <c r="CY55" s="47">
        <v>19680</v>
      </c>
      <c r="CZ55" s="47">
        <v>1</v>
      </c>
      <c r="DA55" t="s">
        <v>313</v>
      </c>
      <c r="DC55" t="s">
        <v>298</v>
      </c>
      <c r="DG55" t="s">
        <v>298</v>
      </c>
      <c r="DO55" s="47">
        <v>1</v>
      </c>
      <c r="DS55" s="47">
        <v>1</v>
      </c>
      <c r="DZ55" t="s">
        <v>292</v>
      </c>
      <c r="EA55" s="47">
        <v>1</v>
      </c>
      <c r="EB55" s="47">
        <v>1</v>
      </c>
      <c r="EC55" t="s">
        <v>307</v>
      </c>
      <c r="ED55" s="47">
        <v>1</v>
      </c>
      <c r="ES55" t="s">
        <v>1017</v>
      </c>
      <c r="EU55" t="s">
        <v>1018</v>
      </c>
      <c r="EV55" t="s">
        <v>41</v>
      </c>
      <c r="EW55" t="s">
        <v>315</v>
      </c>
      <c r="FC55" t="s">
        <v>301</v>
      </c>
      <c r="FY55" t="s">
        <v>328</v>
      </c>
      <c r="FZ55" t="s">
        <v>1019</v>
      </c>
      <c r="GJ55" t="s">
        <v>319</v>
      </c>
      <c r="GL55" t="s">
        <v>320</v>
      </c>
      <c r="GO55" t="s">
        <v>321</v>
      </c>
      <c r="GQ55" t="s">
        <v>301</v>
      </c>
      <c r="GR55" t="s">
        <v>312</v>
      </c>
      <c r="GU55" t="s">
        <v>312</v>
      </c>
      <c r="GW55" t="s">
        <v>1020</v>
      </c>
      <c r="HB55" t="s">
        <v>1021</v>
      </c>
      <c r="HD55" t="s">
        <v>301</v>
      </c>
      <c r="HG55" t="s">
        <v>301</v>
      </c>
      <c r="HH55" t="s">
        <v>301</v>
      </c>
      <c r="HL55" t="s">
        <v>301</v>
      </c>
      <c r="HM55" s="49">
        <v>0</v>
      </c>
      <c r="HN55" s="49">
        <v>0</v>
      </c>
      <c r="HP55" t="s">
        <v>1022</v>
      </c>
      <c r="HQ55" s="47">
        <v>0</v>
      </c>
      <c r="HR55" s="47">
        <v>19680</v>
      </c>
      <c r="HS55" t="s">
        <v>301</v>
      </c>
      <c r="HV55" t="s">
        <v>301</v>
      </c>
      <c r="HW55" t="s">
        <v>295</v>
      </c>
      <c r="HX55" t="s">
        <v>306</v>
      </c>
      <c r="HY55" t="s">
        <v>301</v>
      </c>
      <c r="HZ55" t="s">
        <v>301</v>
      </c>
      <c r="IG55" t="s">
        <v>325</v>
      </c>
      <c r="IP55" t="s">
        <v>301</v>
      </c>
      <c r="IQ55" t="s">
        <v>312</v>
      </c>
      <c r="IR55" t="s">
        <v>301</v>
      </c>
      <c r="IZ55" t="s">
        <v>301</v>
      </c>
      <c r="JA55" t="s">
        <v>301</v>
      </c>
      <c r="JB55" s="47">
        <v>19680</v>
      </c>
      <c r="JM55" t="s">
        <v>301</v>
      </c>
      <c r="JN55" t="s">
        <v>301</v>
      </c>
      <c r="JO55" t="s">
        <v>301</v>
      </c>
      <c r="JP55" t="s">
        <v>301</v>
      </c>
      <c r="JQ55" t="s">
        <v>301</v>
      </c>
      <c r="JS55" t="s">
        <v>301</v>
      </c>
      <c r="JT55" t="s">
        <v>301</v>
      </c>
      <c r="JU55" t="s">
        <v>312</v>
      </c>
      <c r="JV55" t="s">
        <v>312</v>
      </c>
    </row>
    <row r="56" ht="15" customHeight="1" spans="1:284">
      <c r="A56" t="s">
        <v>328</v>
      </c>
      <c r="B56" t="s">
        <v>329</v>
      </c>
      <c r="C56" t="s">
        <v>1023</v>
      </c>
      <c r="D56" t="s">
        <v>285</v>
      </c>
      <c r="E56" t="s">
        <v>1024</v>
      </c>
      <c r="F56" t="s">
        <v>902</v>
      </c>
      <c r="G56" t="s">
        <v>288</v>
      </c>
      <c r="H56" t="s">
        <v>543</v>
      </c>
      <c r="I56" t="s">
        <v>290</v>
      </c>
      <c r="J56" t="s">
        <v>291</v>
      </c>
      <c r="L56" t="s">
        <v>292</v>
      </c>
      <c r="M56" t="s">
        <v>293</v>
      </c>
      <c r="O56" t="s">
        <v>543</v>
      </c>
      <c r="R56" t="s">
        <v>543</v>
      </c>
      <c r="T56" t="s">
        <v>543</v>
      </c>
      <c r="U56" t="s">
        <v>295</v>
      </c>
      <c r="V56" t="s">
        <v>1025</v>
      </c>
      <c r="W56" t="s">
        <v>337</v>
      </c>
      <c r="X56" t="s">
        <v>1026</v>
      </c>
      <c r="Y56" t="s">
        <v>337</v>
      </c>
      <c r="Z56" t="s">
        <v>1027</v>
      </c>
      <c r="AA56" t="s">
        <v>441</v>
      </c>
      <c r="AB56" t="s">
        <v>442</v>
      </c>
      <c r="AC56" t="s">
        <v>328</v>
      </c>
      <c r="AE56" t="s">
        <v>299</v>
      </c>
      <c r="AH56" t="s">
        <v>300</v>
      </c>
      <c r="AJ56" t="s">
        <v>301</v>
      </c>
      <c r="AK56" t="s">
        <v>302</v>
      </c>
      <c r="AL56" t="s">
        <v>906</v>
      </c>
      <c r="AM56" t="s">
        <v>907</v>
      </c>
      <c r="AN56" t="s">
        <v>908</v>
      </c>
      <c r="AO56" t="s">
        <v>306</v>
      </c>
      <c r="AP56" t="s">
        <v>307</v>
      </c>
      <c r="AQ56" s="47">
        <v>1</v>
      </c>
      <c r="AS56" s="48">
        <v>3718</v>
      </c>
      <c r="AT56" s="48">
        <v>3718</v>
      </c>
      <c r="AX56" s="47">
        <v>2789</v>
      </c>
      <c r="AY56" s="47">
        <v>2789</v>
      </c>
      <c r="AZ56" t="s">
        <v>308</v>
      </c>
      <c r="BA56" t="s">
        <v>719</v>
      </c>
      <c r="BB56" s="48">
        <v>2789</v>
      </c>
      <c r="BD56" t="s">
        <v>310</v>
      </c>
      <c r="BE56" t="s">
        <v>292</v>
      </c>
      <c r="BG56" s="47">
        <v>1</v>
      </c>
      <c r="BI56" t="s">
        <v>292</v>
      </c>
      <c r="BJ56" s="48">
        <v>24.986552</v>
      </c>
      <c r="BL56" t="s">
        <v>307</v>
      </c>
      <c r="BM56" s="48">
        <v>3718</v>
      </c>
      <c r="BN56" s="48">
        <v>3718</v>
      </c>
      <c r="BP56" t="s">
        <v>301</v>
      </c>
      <c r="BS56" t="s">
        <v>311</v>
      </c>
      <c r="BT56" t="s">
        <v>292</v>
      </c>
      <c r="BU56" t="s">
        <v>301</v>
      </c>
      <c r="BY56" t="s">
        <v>307</v>
      </c>
      <c r="BZ56" s="47">
        <v>1</v>
      </c>
      <c r="CE56" t="s">
        <v>312</v>
      </c>
      <c r="CF56" s="47">
        <v>1</v>
      </c>
      <c r="CG56" s="47">
        <v>1</v>
      </c>
      <c r="CH56" s="47">
        <v>1</v>
      </c>
      <c r="CI56" s="47">
        <v>1</v>
      </c>
      <c r="CJ56" s="47">
        <v>1</v>
      </c>
      <c r="CK56" s="47">
        <v>1</v>
      </c>
      <c r="CP56" s="47">
        <v>1</v>
      </c>
      <c r="CV56" s="47">
        <v>1</v>
      </c>
      <c r="CX56" s="47">
        <v>3718</v>
      </c>
      <c r="CY56" s="47">
        <v>3718</v>
      </c>
      <c r="DA56" t="s">
        <v>104</v>
      </c>
      <c r="DC56" t="s">
        <v>298</v>
      </c>
      <c r="DG56" t="s">
        <v>298</v>
      </c>
      <c r="DH56" s="47">
        <v>1</v>
      </c>
      <c r="DM56" s="47">
        <v>1</v>
      </c>
      <c r="DN56" s="47">
        <v>1</v>
      </c>
      <c r="DO56" s="47">
        <v>1</v>
      </c>
      <c r="DP56" s="47">
        <v>1</v>
      </c>
      <c r="DT56" s="47">
        <v>2789</v>
      </c>
      <c r="DZ56" t="s">
        <v>292</v>
      </c>
      <c r="EA56" s="47">
        <v>1</v>
      </c>
      <c r="EB56" s="47">
        <v>1</v>
      </c>
      <c r="EC56" t="s">
        <v>307</v>
      </c>
      <c r="ED56" s="47">
        <v>1</v>
      </c>
      <c r="EF56" s="47">
        <v>1</v>
      </c>
      <c r="EG56" s="47">
        <v>1</v>
      </c>
      <c r="EP56" s="47">
        <v>1</v>
      </c>
      <c r="EQ56" s="47">
        <v>1</v>
      </c>
      <c r="ES56" t="s">
        <v>1028</v>
      </c>
      <c r="EU56" t="s">
        <v>1029</v>
      </c>
      <c r="EV56" t="s">
        <v>41</v>
      </c>
      <c r="EW56" t="s">
        <v>315</v>
      </c>
      <c r="FC56" t="s">
        <v>301</v>
      </c>
      <c r="FY56" t="s">
        <v>328</v>
      </c>
      <c r="FZ56" t="s">
        <v>911</v>
      </c>
      <c r="GC56" t="s">
        <v>544</v>
      </c>
      <c r="GJ56" t="s">
        <v>319</v>
      </c>
      <c r="GL56" t="s">
        <v>320</v>
      </c>
      <c r="GO56" t="s">
        <v>321</v>
      </c>
      <c r="GQ56" t="s">
        <v>301</v>
      </c>
      <c r="GR56" t="s">
        <v>312</v>
      </c>
      <c r="GU56" t="s">
        <v>301</v>
      </c>
      <c r="GW56" t="s">
        <v>1030</v>
      </c>
      <c r="HB56" t="s">
        <v>562</v>
      </c>
      <c r="HD56" t="s">
        <v>301</v>
      </c>
      <c r="HF56" t="s">
        <v>381</v>
      </c>
      <c r="HG56" t="s">
        <v>301</v>
      </c>
      <c r="HH56" t="s">
        <v>301</v>
      </c>
      <c r="HL56" t="s">
        <v>301</v>
      </c>
      <c r="HM56" s="49">
        <v>0</v>
      </c>
      <c r="HN56" s="49">
        <v>0</v>
      </c>
      <c r="HP56" t="s">
        <v>349</v>
      </c>
      <c r="HQ56" s="47">
        <v>0</v>
      </c>
      <c r="HR56" s="47">
        <v>3718</v>
      </c>
      <c r="HS56" t="s">
        <v>301</v>
      </c>
      <c r="HV56" t="s">
        <v>301</v>
      </c>
      <c r="HW56" t="s">
        <v>295</v>
      </c>
      <c r="HX56" t="s">
        <v>306</v>
      </c>
      <c r="HY56" t="s">
        <v>301</v>
      </c>
      <c r="HZ56" t="s">
        <v>301</v>
      </c>
      <c r="IG56" t="s">
        <v>325</v>
      </c>
      <c r="IH56" t="s">
        <v>543</v>
      </c>
      <c r="II56" t="s">
        <v>291</v>
      </c>
      <c r="IP56" t="s">
        <v>301</v>
      </c>
      <c r="IQ56" t="s">
        <v>312</v>
      </c>
      <c r="IR56" t="s">
        <v>301</v>
      </c>
      <c r="IX56" t="s">
        <v>1031</v>
      </c>
      <c r="IY56" s="50">
        <v>1</v>
      </c>
      <c r="IZ56" t="s">
        <v>301</v>
      </c>
      <c r="JA56" t="s">
        <v>301</v>
      </c>
      <c r="JB56" s="47">
        <v>3638</v>
      </c>
      <c r="JM56" t="s">
        <v>312</v>
      </c>
      <c r="JN56" t="s">
        <v>301</v>
      </c>
      <c r="JO56" t="s">
        <v>301</v>
      </c>
      <c r="JP56" t="s">
        <v>301</v>
      </c>
      <c r="JQ56" t="s">
        <v>301</v>
      </c>
      <c r="JS56" t="s">
        <v>312</v>
      </c>
      <c r="JT56" t="s">
        <v>301</v>
      </c>
      <c r="JU56" t="s">
        <v>312</v>
      </c>
      <c r="JV56" t="s">
        <v>312</v>
      </c>
    </row>
    <row r="57" ht="15" customHeight="1" spans="1:284">
      <c r="A57" t="s">
        <v>396</v>
      </c>
      <c r="B57" t="s">
        <v>329</v>
      </c>
      <c r="C57" t="s">
        <v>1032</v>
      </c>
      <c r="D57" t="s">
        <v>285</v>
      </c>
      <c r="E57" t="s">
        <v>1033</v>
      </c>
      <c r="F57" t="s">
        <v>1034</v>
      </c>
      <c r="G57" t="s">
        <v>288</v>
      </c>
      <c r="H57" t="s">
        <v>354</v>
      </c>
      <c r="I57" t="s">
        <v>290</v>
      </c>
      <c r="J57" t="s">
        <v>355</v>
      </c>
      <c r="L57" t="s">
        <v>292</v>
      </c>
      <c r="M57" t="s">
        <v>356</v>
      </c>
      <c r="N57" t="s">
        <v>357</v>
      </c>
      <c r="O57" t="s">
        <v>354</v>
      </c>
      <c r="R57" t="s">
        <v>354</v>
      </c>
      <c r="T57" t="s">
        <v>354</v>
      </c>
      <c r="U57" t="s">
        <v>383</v>
      </c>
      <c r="V57" t="s">
        <v>1035</v>
      </c>
      <c r="W57" t="s">
        <v>383</v>
      </c>
      <c r="X57" t="s">
        <v>1035</v>
      </c>
      <c r="Y57" t="s">
        <v>383</v>
      </c>
      <c r="Z57" t="s">
        <v>1036</v>
      </c>
      <c r="AA57" t="s">
        <v>441</v>
      </c>
      <c r="AB57" t="s">
        <v>442</v>
      </c>
      <c r="AC57" t="s">
        <v>328</v>
      </c>
      <c r="AE57" t="s">
        <v>299</v>
      </c>
      <c r="AH57" t="s">
        <v>300</v>
      </c>
      <c r="AJ57" t="s">
        <v>301</v>
      </c>
      <c r="AK57" t="s">
        <v>302</v>
      </c>
      <c r="AL57" t="s">
        <v>1037</v>
      </c>
      <c r="AM57" t="s">
        <v>1038</v>
      </c>
      <c r="AN57" t="s">
        <v>1039</v>
      </c>
      <c r="AO57" t="s">
        <v>306</v>
      </c>
      <c r="AP57" t="s">
        <v>307</v>
      </c>
      <c r="AQ57" s="47">
        <v>1</v>
      </c>
      <c r="AS57" s="48">
        <v>3088</v>
      </c>
      <c r="AT57" s="48">
        <v>3088</v>
      </c>
      <c r="AX57" s="47">
        <v>2654</v>
      </c>
      <c r="AY57" s="47">
        <v>2654</v>
      </c>
      <c r="AZ57" t="s">
        <v>328</v>
      </c>
      <c r="BA57" t="s">
        <v>430</v>
      </c>
      <c r="BB57" s="48">
        <v>2654</v>
      </c>
      <c r="BD57" t="s">
        <v>310</v>
      </c>
      <c r="BE57" t="s">
        <v>292</v>
      </c>
      <c r="BG57" s="47">
        <v>1</v>
      </c>
      <c r="BI57" t="s">
        <v>292</v>
      </c>
      <c r="BJ57" s="48">
        <v>14.054404</v>
      </c>
      <c r="BL57" t="s">
        <v>307</v>
      </c>
      <c r="BM57" s="48">
        <v>3088</v>
      </c>
      <c r="BN57" s="48">
        <v>3088</v>
      </c>
      <c r="BP57" t="s">
        <v>301</v>
      </c>
      <c r="BS57" t="s">
        <v>311</v>
      </c>
      <c r="BT57" t="s">
        <v>292</v>
      </c>
      <c r="BU57" t="s">
        <v>301</v>
      </c>
      <c r="BY57" t="s">
        <v>307</v>
      </c>
      <c r="BZ57" s="47">
        <v>1</v>
      </c>
      <c r="CE57" t="s">
        <v>312</v>
      </c>
      <c r="CF57" s="47">
        <v>1</v>
      </c>
      <c r="CG57" s="47">
        <v>1</v>
      </c>
      <c r="CH57" s="47">
        <v>1</v>
      </c>
      <c r="CI57" s="47">
        <v>1</v>
      </c>
      <c r="CJ57" s="47">
        <v>1</v>
      </c>
      <c r="CK57" s="47">
        <v>1</v>
      </c>
      <c r="CP57" s="47">
        <v>1</v>
      </c>
      <c r="CR57" s="47">
        <v>1</v>
      </c>
      <c r="CS57" s="47">
        <v>1</v>
      </c>
      <c r="CV57" s="47">
        <v>1</v>
      </c>
      <c r="CX57" s="47">
        <v>3088</v>
      </c>
      <c r="CY57" s="47">
        <v>3088</v>
      </c>
      <c r="DA57" t="s">
        <v>104</v>
      </c>
      <c r="DC57" t="s">
        <v>298</v>
      </c>
      <c r="DG57" t="s">
        <v>298</v>
      </c>
      <c r="DH57" s="47">
        <v>1</v>
      </c>
      <c r="DM57" s="47">
        <v>1</v>
      </c>
      <c r="DN57" s="47">
        <v>1</v>
      </c>
      <c r="DO57" s="47">
        <v>1</v>
      </c>
      <c r="DP57" s="47">
        <v>1</v>
      </c>
      <c r="DT57" s="47">
        <v>2654</v>
      </c>
      <c r="DZ57" t="s">
        <v>292</v>
      </c>
      <c r="EA57" s="47">
        <v>1</v>
      </c>
      <c r="EB57" s="47">
        <v>1</v>
      </c>
      <c r="EC57" t="s">
        <v>307</v>
      </c>
      <c r="ED57" s="47">
        <v>1</v>
      </c>
      <c r="EF57" s="47">
        <v>1</v>
      </c>
      <c r="EG57" s="47">
        <v>1</v>
      </c>
      <c r="EH57" s="47">
        <v>1</v>
      </c>
      <c r="EP57" s="47">
        <v>1</v>
      </c>
      <c r="EQ57" s="47">
        <v>1</v>
      </c>
      <c r="ES57" t="s">
        <v>1040</v>
      </c>
      <c r="EV57" t="s">
        <v>41</v>
      </c>
      <c r="FC57" t="s">
        <v>301</v>
      </c>
      <c r="FF57" t="s">
        <v>366</v>
      </c>
      <c r="FG57" s="48">
        <v>3449</v>
      </c>
      <c r="FQ57" t="s">
        <v>367</v>
      </c>
      <c r="FU57" t="s">
        <v>346</v>
      </c>
      <c r="FW57" t="s">
        <v>1041</v>
      </c>
      <c r="FY57" t="s">
        <v>408</v>
      </c>
      <c r="FZ57" t="s">
        <v>1042</v>
      </c>
      <c r="GC57" t="s">
        <v>371</v>
      </c>
      <c r="GD57" t="s">
        <v>372</v>
      </c>
      <c r="GE57" t="s">
        <v>663</v>
      </c>
      <c r="GF57" t="s">
        <v>373</v>
      </c>
      <c r="GH57" t="s">
        <v>374</v>
      </c>
      <c r="GI57" t="s">
        <v>375</v>
      </c>
      <c r="GJ57" t="s">
        <v>319</v>
      </c>
      <c r="GK57" t="s">
        <v>417</v>
      </c>
      <c r="GO57" t="s">
        <v>321</v>
      </c>
      <c r="GQ57" t="s">
        <v>301</v>
      </c>
      <c r="GR57" t="s">
        <v>312</v>
      </c>
      <c r="GS57" t="s">
        <v>377</v>
      </c>
      <c r="GT57" t="s">
        <v>378</v>
      </c>
      <c r="GU57" t="s">
        <v>301</v>
      </c>
      <c r="GX57" s="50">
        <v>3311</v>
      </c>
      <c r="GY57" t="s">
        <v>1043</v>
      </c>
      <c r="HB57" t="s">
        <v>380</v>
      </c>
      <c r="HD57" t="s">
        <v>301</v>
      </c>
      <c r="HF57" t="s">
        <v>381</v>
      </c>
      <c r="HG57" t="s">
        <v>301</v>
      </c>
      <c r="HH57" t="s">
        <v>301</v>
      </c>
      <c r="HL57" t="s">
        <v>301</v>
      </c>
      <c r="HM57" s="49">
        <v>0</v>
      </c>
      <c r="HN57" s="49">
        <v>0</v>
      </c>
      <c r="HP57" t="s">
        <v>349</v>
      </c>
      <c r="HQ57" s="47">
        <v>0</v>
      </c>
      <c r="HR57" s="47">
        <v>3088</v>
      </c>
      <c r="HS57" t="s">
        <v>301</v>
      </c>
      <c r="HV57" t="s">
        <v>301</v>
      </c>
      <c r="HW57" t="s">
        <v>383</v>
      </c>
      <c r="HX57" t="s">
        <v>306</v>
      </c>
      <c r="HY57" t="s">
        <v>301</v>
      </c>
      <c r="HZ57" t="s">
        <v>301</v>
      </c>
      <c r="IF57" t="s">
        <v>384</v>
      </c>
      <c r="IG57" t="s">
        <v>325</v>
      </c>
      <c r="IH57" t="s">
        <v>354</v>
      </c>
      <c r="II57" t="s">
        <v>355</v>
      </c>
      <c r="IJ57" t="s">
        <v>385</v>
      </c>
      <c r="IN57" s="47">
        <v>1</v>
      </c>
      <c r="IO57" s="47">
        <v>1</v>
      </c>
      <c r="IP57" t="s">
        <v>301</v>
      </c>
      <c r="IQ57" t="s">
        <v>312</v>
      </c>
      <c r="IR57" t="s">
        <v>301</v>
      </c>
      <c r="IZ57" t="s">
        <v>301</v>
      </c>
      <c r="JA57" t="s">
        <v>301</v>
      </c>
      <c r="JB57" s="47">
        <v>2628</v>
      </c>
      <c r="JM57" t="s">
        <v>301</v>
      </c>
      <c r="JN57" t="s">
        <v>301</v>
      </c>
      <c r="JO57" t="s">
        <v>301</v>
      </c>
      <c r="JP57" t="s">
        <v>301</v>
      </c>
      <c r="JQ57" t="s">
        <v>301</v>
      </c>
      <c r="JR57" t="s">
        <v>350</v>
      </c>
      <c r="JS57" t="s">
        <v>301</v>
      </c>
      <c r="JT57" t="s">
        <v>301</v>
      </c>
      <c r="JU57" t="s">
        <v>312</v>
      </c>
      <c r="JV57" t="s">
        <v>312</v>
      </c>
    </row>
    <row r="58" ht="15" customHeight="1" spans="1:284">
      <c r="A58" t="s">
        <v>328</v>
      </c>
      <c r="B58" t="s">
        <v>397</v>
      </c>
      <c r="C58" t="s">
        <v>1044</v>
      </c>
      <c r="D58" t="s">
        <v>285</v>
      </c>
      <c r="E58" t="s">
        <v>1045</v>
      </c>
      <c r="F58" t="s">
        <v>1046</v>
      </c>
      <c r="G58" t="s">
        <v>288</v>
      </c>
      <c r="H58" t="s">
        <v>1047</v>
      </c>
      <c r="I58" t="s">
        <v>290</v>
      </c>
      <c r="J58" t="s">
        <v>291</v>
      </c>
      <c r="L58" t="s">
        <v>292</v>
      </c>
      <c r="M58" t="s">
        <v>293</v>
      </c>
      <c r="O58" t="s">
        <v>1047</v>
      </c>
      <c r="R58" t="s">
        <v>1047</v>
      </c>
      <c r="T58" t="s">
        <v>1047</v>
      </c>
      <c r="U58" t="s">
        <v>295</v>
      </c>
      <c r="V58" t="s">
        <v>1048</v>
      </c>
      <c r="W58" t="s">
        <v>295</v>
      </c>
      <c r="X58" t="s">
        <v>1048</v>
      </c>
      <c r="Y58" t="s">
        <v>295</v>
      </c>
      <c r="Z58" t="s">
        <v>1049</v>
      </c>
      <c r="AA58" t="s">
        <v>441</v>
      </c>
      <c r="AB58" t="s">
        <v>442</v>
      </c>
      <c r="AC58" t="s">
        <v>328</v>
      </c>
      <c r="AE58" t="s">
        <v>299</v>
      </c>
      <c r="AH58" t="s">
        <v>300</v>
      </c>
      <c r="AJ58" t="s">
        <v>301</v>
      </c>
      <c r="AK58" t="s">
        <v>302</v>
      </c>
      <c r="AL58" t="s">
        <v>1050</v>
      </c>
      <c r="AM58" t="s">
        <v>1051</v>
      </c>
      <c r="AN58" t="s">
        <v>1052</v>
      </c>
      <c r="AO58" t="s">
        <v>306</v>
      </c>
      <c r="AP58" t="s">
        <v>307</v>
      </c>
      <c r="AQ58" s="47">
        <v>1</v>
      </c>
      <c r="AS58" s="48">
        <v>2780</v>
      </c>
      <c r="AT58" s="48">
        <v>2780</v>
      </c>
      <c r="AX58" s="47">
        <v>2780</v>
      </c>
      <c r="AY58" s="47">
        <v>2780</v>
      </c>
      <c r="AZ58" t="s">
        <v>430</v>
      </c>
      <c r="BA58" t="s">
        <v>1053</v>
      </c>
      <c r="BB58" s="48">
        <v>2780</v>
      </c>
      <c r="BD58" t="s">
        <v>310</v>
      </c>
      <c r="BE58" t="s">
        <v>292</v>
      </c>
      <c r="BG58" s="47">
        <v>1</v>
      </c>
      <c r="BI58" t="s">
        <v>292</v>
      </c>
      <c r="BL58" t="s">
        <v>307</v>
      </c>
      <c r="BM58" s="48">
        <v>2780</v>
      </c>
      <c r="BN58" s="48">
        <v>2780</v>
      </c>
      <c r="BP58" t="s">
        <v>301</v>
      </c>
      <c r="BS58" t="s">
        <v>311</v>
      </c>
      <c r="BT58" t="s">
        <v>292</v>
      </c>
      <c r="BU58" t="s">
        <v>301</v>
      </c>
      <c r="BY58" t="s">
        <v>307</v>
      </c>
      <c r="BZ58" s="47">
        <v>1</v>
      </c>
      <c r="CE58" t="s">
        <v>312</v>
      </c>
      <c r="CF58" s="47">
        <v>1</v>
      </c>
      <c r="CG58" s="47">
        <v>1</v>
      </c>
      <c r="CH58" s="47">
        <v>1</v>
      </c>
      <c r="CI58" s="47">
        <v>1</v>
      </c>
      <c r="CJ58" s="47">
        <v>1</v>
      </c>
      <c r="CK58" s="47">
        <v>1</v>
      </c>
      <c r="CP58" s="47">
        <v>1</v>
      </c>
      <c r="CR58" s="47">
        <v>1</v>
      </c>
      <c r="CS58" s="47">
        <v>1</v>
      </c>
      <c r="CV58" s="47">
        <v>1</v>
      </c>
      <c r="CX58" s="47">
        <v>2780</v>
      </c>
      <c r="CY58" s="47">
        <v>2780</v>
      </c>
      <c r="DA58" t="s">
        <v>104</v>
      </c>
      <c r="DC58" t="s">
        <v>298</v>
      </c>
      <c r="DG58" t="s">
        <v>298</v>
      </c>
      <c r="DH58" s="47">
        <v>1</v>
      </c>
      <c r="DM58" s="47">
        <v>1</v>
      </c>
      <c r="DN58" s="47">
        <v>1</v>
      </c>
      <c r="DO58" s="47">
        <v>1</v>
      </c>
      <c r="DP58" s="47">
        <v>1</v>
      </c>
      <c r="DZ58" t="s">
        <v>292</v>
      </c>
      <c r="EA58" s="47">
        <v>1</v>
      </c>
      <c r="EB58" s="47">
        <v>1</v>
      </c>
      <c r="EC58" t="s">
        <v>307</v>
      </c>
      <c r="ED58" s="47">
        <v>1</v>
      </c>
      <c r="EF58" s="47">
        <v>1</v>
      </c>
      <c r="EG58" s="47">
        <v>1</v>
      </c>
      <c r="EH58" s="47">
        <v>1</v>
      </c>
      <c r="EP58" s="47">
        <v>1</v>
      </c>
      <c r="EQ58" s="47">
        <v>1</v>
      </c>
      <c r="ES58" t="s">
        <v>1054</v>
      </c>
      <c r="EV58" t="s">
        <v>41</v>
      </c>
      <c r="EW58" t="s">
        <v>315</v>
      </c>
      <c r="FC58" t="s">
        <v>301</v>
      </c>
      <c r="FY58" t="s">
        <v>328</v>
      </c>
      <c r="FZ58" t="s">
        <v>1055</v>
      </c>
      <c r="GJ58" t="s">
        <v>319</v>
      </c>
      <c r="GL58" t="s">
        <v>320</v>
      </c>
      <c r="GO58" t="s">
        <v>321</v>
      </c>
      <c r="GQ58" t="s">
        <v>301</v>
      </c>
      <c r="GR58" t="s">
        <v>312</v>
      </c>
      <c r="GU58" t="s">
        <v>312</v>
      </c>
      <c r="HB58" t="s">
        <v>1056</v>
      </c>
      <c r="HD58" t="s">
        <v>301</v>
      </c>
      <c r="HG58" t="s">
        <v>301</v>
      </c>
      <c r="HH58" t="s">
        <v>301</v>
      </c>
      <c r="HL58" t="s">
        <v>301</v>
      </c>
      <c r="HM58" s="49">
        <v>0</v>
      </c>
      <c r="HN58" s="49">
        <v>0</v>
      </c>
      <c r="HP58" t="s">
        <v>349</v>
      </c>
      <c r="HQ58" s="47">
        <v>0</v>
      </c>
      <c r="HR58" s="47">
        <v>2780</v>
      </c>
      <c r="HS58" t="s">
        <v>301</v>
      </c>
      <c r="HV58" t="s">
        <v>301</v>
      </c>
      <c r="HW58" t="s">
        <v>295</v>
      </c>
      <c r="HX58" t="s">
        <v>306</v>
      </c>
      <c r="HY58" t="s">
        <v>301</v>
      </c>
      <c r="HZ58" t="s">
        <v>301</v>
      </c>
      <c r="IG58" t="s">
        <v>325</v>
      </c>
      <c r="IN58" s="47">
        <v>1</v>
      </c>
      <c r="IO58" s="47">
        <v>1</v>
      </c>
      <c r="IP58" t="s">
        <v>301</v>
      </c>
      <c r="IQ58" t="s">
        <v>312</v>
      </c>
      <c r="IR58" t="s">
        <v>301</v>
      </c>
      <c r="IZ58" t="s">
        <v>301</v>
      </c>
      <c r="JA58" t="s">
        <v>301</v>
      </c>
      <c r="JM58" t="s">
        <v>301</v>
      </c>
      <c r="JN58" t="s">
        <v>301</v>
      </c>
      <c r="JO58" t="s">
        <v>301</v>
      </c>
      <c r="JP58" t="s">
        <v>301</v>
      </c>
      <c r="JQ58" t="s">
        <v>301</v>
      </c>
      <c r="JR58" t="s">
        <v>350</v>
      </c>
      <c r="JS58" t="s">
        <v>301</v>
      </c>
      <c r="JT58" t="s">
        <v>301</v>
      </c>
      <c r="JU58" t="s">
        <v>312</v>
      </c>
      <c r="JV58" t="s">
        <v>312</v>
      </c>
    </row>
    <row r="59" ht="15" customHeight="1" spans="1:284">
      <c r="A59" t="s">
        <v>396</v>
      </c>
      <c r="B59" t="s">
        <v>329</v>
      </c>
      <c r="C59" t="s">
        <v>1057</v>
      </c>
      <c r="D59" t="s">
        <v>285</v>
      </c>
      <c r="E59" t="s">
        <v>1058</v>
      </c>
      <c r="F59" t="s">
        <v>1059</v>
      </c>
      <c r="G59" t="s">
        <v>288</v>
      </c>
      <c r="H59" t="s">
        <v>518</v>
      </c>
      <c r="I59" t="s">
        <v>290</v>
      </c>
      <c r="J59" t="s">
        <v>291</v>
      </c>
      <c r="L59" t="s">
        <v>292</v>
      </c>
      <c r="M59" t="s">
        <v>293</v>
      </c>
      <c r="O59" t="s">
        <v>518</v>
      </c>
      <c r="R59" t="s">
        <v>518</v>
      </c>
      <c r="T59" t="s">
        <v>518</v>
      </c>
      <c r="U59" t="s">
        <v>295</v>
      </c>
      <c r="V59" t="s">
        <v>1060</v>
      </c>
      <c r="W59" t="s">
        <v>295</v>
      </c>
      <c r="X59" t="s">
        <v>1060</v>
      </c>
      <c r="Y59" t="s">
        <v>295</v>
      </c>
      <c r="Z59" t="s">
        <v>1061</v>
      </c>
      <c r="AA59" t="s">
        <v>441</v>
      </c>
      <c r="AB59" t="s">
        <v>442</v>
      </c>
      <c r="AC59" t="s">
        <v>328</v>
      </c>
      <c r="AE59" t="s">
        <v>299</v>
      </c>
      <c r="AH59" t="s">
        <v>300</v>
      </c>
      <c r="AJ59" t="s">
        <v>301</v>
      </c>
      <c r="AK59" t="s">
        <v>302</v>
      </c>
      <c r="AL59" t="s">
        <v>896</v>
      </c>
      <c r="AM59" t="s">
        <v>601</v>
      </c>
      <c r="AN59" t="s">
        <v>897</v>
      </c>
      <c r="AO59" t="s">
        <v>306</v>
      </c>
      <c r="AP59" t="s">
        <v>307</v>
      </c>
      <c r="AQ59" s="47">
        <v>1</v>
      </c>
      <c r="AS59" s="48">
        <v>4298</v>
      </c>
      <c r="AT59" s="48">
        <v>4298</v>
      </c>
      <c r="AX59" s="47">
        <v>3788</v>
      </c>
      <c r="AY59" s="47">
        <v>3788</v>
      </c>
      <c r="AZ59" t="s">
        <v>328</v>
      </c>
      <c r="BA59" t="s">
        <v>396</v>
      </c>
      <c r="BB59" s="48">
        <v>3788</v>
      </c>
      <c r="BD59" t="s">
        <v>310</v>
      </c>
      <c r="BE59" t="s">
        <v>292</v>
      </c>
      <c r="BG59" s="47">
        <v>1</v>
      </c>
      <c r="BI59" t="s">
        <v>292</v>
      </c>
      <c r="BJ59" s="48">
        <v>11.865984</v>
      </c>
      <c r="BL59" t="s">
        <v>307</v>
      </c>
      <c r="BM59" s="48">
        <v>4298</v>
      </c>
      <c r="BN59" s="48">
        <v>4298</v>
      </c>
      <c r="BP59" t="s">
        <v>301</v>
      </c>
      <c r="BS59" t="s">
        <v>311</v>
      </c>
      <c r="BT59" t="s">
        <v>292</v>
      </c>
      <c r="BU59" t="s">
        <v>301</v>
      </c>
      <c r="BY59" t="s">
        <v>307</v>
      </c>
      <c r="BZ59" s="47">
        <v>1</v>
      </c>
      <c r="CE59" t="s">
        <v>312</v>
      </c>
      <c r="CF59" s="47">
        <v>1</v>
      </c>
      <c r="CG59" s="47">
        <v>1</v>
      </c>
      <c r="CH59" s="47">
        <v>1</v>
      </c>
      <c r="CI59" s="47">
        <v>1</v>
      </c>
      <c r="CJ59" s="47">
        <v>1</v>
      </c>
      <c r="CK59" s="47">
        <v>1</v>
      </c>
      <c r="CP59" s="47">
        <v>1</v>
      </c>
      <c r="CR59" s="47">
        <v>1</v>
      </c>
      <c r="CS59" s="47">
        <v>1</v>
      </c>
      <c r="CV59" s="47">
        <v>1</v>
      </c>
      <c r="CX59" s="47">
        <v>4298</v>
      </c>
      <c r="CY59" s="47">
        <v>4298</v>
      </c>
      <c r="DA59" t="s">
        <v>104</v>
      </c>
      <c r="DC59" t="s">
        <v>298</v>
      </c>
      <c r="DG59" t="s">
        <v>298</v>
      </c>
      <c r="DH59" s="47">
        <v>1</v>
      </c>
      <c r="DM59" s="47">
        <v>1</v>
      </c>
      <c r="DN59" s="47">
        <v>1</v>
      </c>
      <c r="DO59" s="47">
        <v>1</v>
      </c>
      <c r="DP59" s="47">
        <v>1</v>
      </c>
      <c r="DT59" s="47">
        <v>3788</v>
      </c>
      <c r="DZ59" t="s">
        <v>292</v>
      </c>
      <c r="EA59" s="47">
        <v>1</v>
      </c>
      <c r="EB59" s="47">
        <v>1</v>
      </c>
      <c r="EC59" t="s">
        <v>307</v>
      </c>
      <c r="ED59" s="47">
        <v>1</v>
      </c>
      <c r="EF59" s="47">
        <v>1</v>
      </c>
      <c r="EG59" s="47">
        <v>1</v>
      </c>
      <c r="EH59" s="47">
        <v>1</v>
      </c>
      <c r="EP59" s="47">
        <v>1</v>
      </c>
      <c r="EQ59" s="47">
        <v>1</v>
      </c>
      <c r="ES59" t="s">
        <v>1062</v>
      </c>
      <c r="EV59" t="s">
        <v>41</v>
      </c>
      <c r="EW59" t="s">
        <v>315</v>
      </c>
      <c r="FC59" t="s">
        <v>301</v>
      </c>
      <c r="FY59" t="s">
        <v>396</v>
      </c>
      <c r="FZ59" t="s">
        <v>1063</v>
      </c>
      <c r="GC59" t="s">
        <v>779</v>
      </c>
      <c r="GJ59" t="s">
        <v>319</v>
      </c>
      <c r="GL59" t="s">
        <v>320</v>
      </c>
      <c r="GO59" t="s">
        <v>321</v>
      </c>
      <c r="GQ59" t="s">
        <v>301</v>
      </c>
      <c r="GR59" t="s">
        <v>312</v>
      </c>
      <c r="GU59" t="s">
        <v>301</v>
      </c>
      <c r="HB59" t="s">
        <v>419</v>
      </c>
      <c r="HD59" t="s">
        <v>301</v>
      </c>
      <c r="HF59" t="s">
        <v>381</v>
      </c>
      <c r="HG59" t="s">
        <v>301</v>
      </c>
      <c r="HH59" t="s">
        <v>301</v>
      </c>
      <c r="HL59" t="s">
        <v>301</v>
      </c>
      <c r="HM59" s="49">
        <v>0</v>
      </c>
      <c r="HN59" s="49">
        <v>0</v>
      </c>
      <c r="HP59" t="s">
        <v>349</v>
      </c>
      <c r="HQ59" s="47">
        <v>0</v>
      </c>
      <c r="HR59" s="47">
        <v>4298</v>
      </c>
      <c r="HS59" t="s">
        <v>301</v>
      </c>
      <c r="HV59" t="s">
        <v>301</v>
      </c>
      <c r="HW59" t="s">
        <v>295</v>
      </c>
      <c r="HX59" t="s">
        <v>306</v>
      </c>
      <c r="HY59" t="s">
        <v>301</v>
      </c>
      <c r="HZ59" t="s">
        <v>301</v>
      </c>
      <c r="IG59" t="s">
        <v>325</v>
      </c>
      <c r="IH59" t="s">
        <v>529</v>
      </c>
      <c r="II59" t="s">
        <v>291</v>
      </c>
      <c r="IN59" s="47">
        <v>1</v>
      </c>
      <c r="IO59" s="47">
        <v>1</v>
      </c>
      <c r="IP59" t="s">
        <v>301</v>
      </c>
      <c r="IQ59" t="s">
        <v>312</v>
      </c>
      <c r="IR59" t="s">
        <v>301</v>
      </c>
      <c r="IX59" t="s">
        <v>1064</v>
      </c>
      <c r="IY59" s="50">
        <v>1</v>
      </c>
      <c r="IZ59" t="s">
        <v>301</v>
      </c>
      <c r="JA59" t="s">
        <v>301</v>
      </c>
      <c r="JB59" s="47">
        <v>4198</v>
      </c>
      <c r="JM59" t="s">
        <v>301</v>
      </c>
      <c r="JN59" t="s">
        <v>301</v>
      </c>
      <c r="JO59" t="s">
        <v>301</v>
      </c>
      <c r="JP59" t="s">
        <v>301</v>
      </c>
      <c r="JQ59" t="s">
        <v>301</v>
      </c>
      <c r="JR59" t="s">
        <v>350</v>
      </c>
      <c r="JS59" t="s">
        <v>301</v>
      </c>
      <c r="JT59" t="s">
        <v>301</v>
      </c>
      <c r="JU59" t="s">
        <v>312</v>
      </c>
      <c r="JV59" t="s">
        <v>312</v>
      </c>
    </row>
    <row r="60" ht="15" customHeight="1" spans="1:284">
      <c r="A60" t="s">
        <v>396</v>
      </c>
      <c r="B60" t="s">
        <v>397</v>
      </c>
      <c r="C60" t="s">
        <v>1065</v>
      </c>
      <c r="D60" t="s">
        <v>285</v>
      </c>
      <c r="E60" t="s">
        <v>1066</v>
      </c>
      <c r="F60" t="s">
        <v>1067</v>
      </c>
      <c r="G60" t="s">
        <v>288</v>
      </c>
      <c r="H60" t="s">
        <v>1068</v>
      </c>
      <c r="I60" t="s">
        <v>290</v>
      </c>
      <c r="L60" t="s">
        <v>292</v>
      </c>
      <c r="M60" t="s">
        <v>424</v>
      </c>
      <c r="N60" t="s">
        <v>337</v>
      </c>
      <c r="O60" t="s">
        <v>1068</v>
      </c>
      <c r="R60" t="s">
        <v>1068</v>
      </c>
      <c r="T60" t="s">
        <v>1068</v>
      </c>
      <c r="U60" t="s">
        <v>295</v>
      </c>
      <c r="V60" t="s">
        <v>1069</v>
      </c>
      <c r="W60" t="s">
        <v>295</v>
      </c>
      <c r="X60" t="s">
        <v>1069</v>
      </c>
      <c r="Y60" t="s">
        <v>295</v>
      </c>
      <c r="Z60" t="s">
        <v>1070</v>
      </c>
      <c r="AA60" t="s">
        <v>441</v>
      </c>
      <c r="AB60" t="s">
        <v>442</v>
      </c>
      <c r="AC60" t="s">
        <v>328</v>
      </c>
      <c r="AE60" t="s">
        <v>299</v>
      </c>
      <c r="AH60" t="s">
        <v>300</v>
      </c>
      <c r="AJ60" t="s">
        <v>301</v>
      </c>
      <c r="AK60" t="s">
        <v>302</v>
      </c>
      <c r="AL60" t="s">
        <v>705</v>
      </c>
      <c r="AM60" t="s">
        <v>706</v>
      </c>
      <c r="AN60" t="s">
        <v>707</v>
      </c>
      <c r="AO60" t="s">
        <v>306</v>
      </c>
      <c r="AP60" t="s">
        <v>307</v>
      </c>
      <c r="AQ60" s="47">
        <v>1</v>
      </c>
      <c r="AS60" s="48">
        <v>2806.7</v>
      </c>
      <c r="AT60" s="48">
        <v>2806.7</v>
      </c>
      <c r="AX60" s="47">
        <v>2806.7</v>
      </c>
      <c r="AY60" s="47">
        <v>2806.7</v>
      </c>
      <c r="AZ60" t="s">
        <v>328</v>
      </c>
      <c r="BA60" t="s">
        <v>1071</v>
      </c>
      <c r="BB60" s="48">
        <v>2806.7</v>
      </c>
      <c r="BD60" t="s">
        <v>310</v>
      </c>
      <c r="BE60" t="s">
        <v>292</v>
      </c>
      <c r="BG60" s="47">
        <v>1</v>
      </c>
      <c r="BI60" t="s">
        <v>292</v>
      </c>
      <c r="BL60" t="s">
        <v>307</v>
      </c>
      <c r="BM60" s="48">
        <v>2806.7</v>
      </c>
      <c r="BN60" s="48">
        <v>2806.7</v>
      </c>
      <c r="BP60" t="s">
        <v>301</v>
      </c>
      <c r="BS60" t="s">
        <v>311</v>
      </c>
      <c r="BT60" t="s">
        <v>292</v>
      </c>
      <c r="BU60" t="s">
        <v>301</v>
      </c>
      <c r="BY60" t="s">
        <v>307</v>
      </c>
      <c r="BZ60" s="47">
        <v>1</v>
      </c>
      <c r="CE60" t="s">
        <v>312</v>
      </c>
      <c r="CF60" s="47">
        <v>1</v>
      </c>
      <c r="CG60" s="47">
        <v>1</v>
      </c>
      <c r="CH60" s="47">
        <v>1</v>
      </c>
      <c r="CI60" s="47">
        <v>1</v>
      </c>
      <c r="CJ60" s="47">
        <v>1</v>
      </c>
      <c r="CK60" s="47">
        <v>1</v>
      </c>
      <c r="CP60" s="47">
        <v>1</v>
      </c>
      <c r="CR60" s="47">
        <v>1</v>
      </c>
      <c r="CS60" s="47">
        <v>1</v>
      </c>
      <c r="CV60" s="47">
        <v>1</v>
      </c>
      <c r="CX60" s="47">
        <v>2806.7</v>
      </c>
      <c r="CY60" s="47">
        <v>2806.7</v>
      </c>
      <c r="DA60" t="s">
        <v>104</v>
      </c>
      <c r="DC60" t="s">
        <v>298</v>
      </c>
      <c r="DG60" t="s">
        <v>298</v>
      </c>
      <c r="DH60" s="47">
        <v>1</v>
      </c>
      <c r="DM60" s="47">
        <v>1</v>
      </c>
      <c r="DN60" s="47">
        <v>1</v>
      </c>
      <c r="DO60" s="47">
        <v>1</v>
      </c>
      <c r="DP60" s="47">
        <v>1</v>
      </c>
      <c r="DZ60" t="s">
        <v>292</v>
      </c>
      <c r="EA60" s="47">
        <v>1</v>
      </c>
      <c r="EB60" s="47">
        <v>1</v>
      </c>
      <c r="EC60" t="s">
        <v>307</v>
      </c>
      <c r="ED60" s="47">
        <v>1</v>
      </c>
      <c r="EF60" s="47">
        <v>1</v>
      </c>
      <c r="EG60" s="47">
        <v>1</v>
      </c>
      <c r="EH60" s="47">
        <v>1</v>
      </c>
      <c r="EP60" s="47">
        <v>1</v>
      </c>
      <c r="EQ60" s="47">
        <v>1</v>
      </c>
      <c r="ES60" t="s">
        <v>1072</v>
      </c>
      <c r="EV60" t="s">
        <v>41</v>
      </c>
      <c r="EW60" t="s">
        <v>315</v>
      </c>
      <c r="FC60" t="s">
        <v>301</v>
      </c>
      <c r="FY60" t="s">
        <v>328</v>
      </c>
      <c r="FZ60" t="s">
        <v>1073</v>
      </c>
      <c r="GJ60" t="s">
        <v>319</v>
      </c>
      <c r="GL60" t="s">
        <v>320</v>
      </c>
      <c r="GO60" t="s">
        <v>321</v>
      </c>
      <c r="GQ60" t="s">
        <v>301</v>
      </c>
      <c r="GR60" t="s">
        <v>312</v>
      </c>
      <c r="GU60" t="s">
        <v>301</v>
      </c>
      <c r="HB60" t="s">
        <v>347</v>
      </c>
      <c r="HD60" t="s">
        <v>301</v>
      </c>
      <c r="HG60" t="s">
        <v>301</v>
      </c>
      <c r="HH60" t="s">
        <v>301</v>
      </c>
      <c r="HL60" t="s">
        <v>301</v>
      </c>
      <c r="HM60" s="49">
        <v>0</v>
      </c>
      <c r="HN60" s="49">
        <v>0</v>
      </c>
      <c r="HP60" t="s">
        <v>395</v>
      </c>
      <c r="HQ60" s="47">
        <v>0</v>
      </c>
      <c r="HR60" s="47">
        <v>2806.7</v>
      </c>
      <c r="HS60" t="s">
        <v>301</v>
      </c>
      <c r="HV60" t="s">
        <v>301</v>
      </c>
      <c r="HW60" t="s">
        <v>295</v>
      </c>
      <c r="HX60" t="s">
        <v>306</v>
      </c>
      <c r="HY60" t="s">
        <v>301</v>
      </c>
      <c r="HZ60" t="s">
        <v>301</v>
      </c>
      <c r="IG60" t="s">
        <v>325</v>
      </c>
      <c r="IN60" s="47">
        <v>1</v>
      </c>
      <c r="IO60" s="47">
        <v>1</v>
      </c>
      <c r="IP60" t="s">
        <v>301</v>
      </c>
      <c r="IQ60" t="s">
        <v>312</v>
      </c>
      <c r="IR60" t="s">
        <v>301</v>
      </c>
      <c r="IZ60" t="s">
        <v>301</v>
      </c>
      <c r="JA60" t="s">
        <v>301</v>
      </c>
      <c r="JB60" s="47">
        <v>4748</v>
      </c>
      <c r="JM60" t="s">
        <v>301</v>
      </c>
      <c r="JN60" t="s">
        <v>301</v>
      </c>
      <c r="JO60" t="s">
        <v>301</v>
      </c>
      <c r="JP60" t="s">
        <v>301</v>
      </c>
      <c r="JQ60" t="s">
        <v>301</v>
      </c>
      <c r="JR60" t="s">
        <v>350</v>
      </c>
      <c r="JS60" t="s">
        <v>301</v>
      </c>
      <c r="JT60" t="s">
        <v>301</v>
      </c>
      <c r="JU60" t="s">
        <v>312</v>
      </c>
      <c r="JV60" t="s">
        <v>312</v>
      </c>
    </row>
    <row r="61" ht="15" customHeight="1" spans="1:284">
      <c r="A61" t="s">
        <v>408</v>
      </c>
      <c r="B61" t="s">
        <v>329</v>
      </c>
      <c r="C61" t="s">
        <v>1074</v>
      </c>
      <c r="D61" t="s">
        <v>285</v>
      </c>
      <c r="E61" t="s">
        <v>1075</v>
      </c>
      <c r="F61" t="s">
        <v>1076</v>
      </c>
      <c r="G61" t="s">
        <v>288</v>
      </c>
      <c r="H61" t="s">
        <v>478</v>
      </c>
      <c r="I61" t="s">
        <v>290</v>
      </c>
      <c r="J61" t="s">
        <v>291</v>
      </c>
      <c r="L61" t="s">
        <v>292</v>
      </c>
      <c r="M61" t="s">
        <v>293</v>
      </c>
      <c r="O61" t="s">
        <v>478</v>
      </c>
      <c r="R61" t="s">
        <v>478</v>
      </c>
      <c r="T61" t="s">
        <v>478</v>
      </c>
      <c r="U61" t="s">
        <v>358</v>
      </c>
      <c r="V61" t="s">
        <v>1077</v>
      </c>
      <c r="W61" t="s">
        <v>479</v>
      </c>
      <c r="X61" t="s">
        <v>1078</v>
      </c>
      <c r="Y61" t="s">
        <v>479</v>
      </c>
      <c r="Z61" t="s">
        <v>1079</v>
      </c>
      <c r="AA61" t="s">
        <v>441</v>
      </c>
      <c r="AB61" t="s">
        <v>442</v>
      </c>
      <c r="AC61" t="s">
        <v>328</v>
      </c>
      <c r="AE61" t="s">
        <v>299</v>
      </c>
      <c r="AH61" t="s">
        <v>300</v>
      </c>
      <c r="AJ61" t="s">
        <v>301</v>
      </c>
      <c r="AK61" t="s">
        <v>302</v>
      </c>
      <c r="AL61" t="s">
        <v>1080</v>
      </c>
      <c r="AM61" t="s">
        <v>1081</v>
      </c>
      <c r="AN61" t="s">
        <v>1082</v>
      </c>
      <c r="AO61" t="s">
        <v>349</v>
      </c>
      <c r="AP61" t="s">
        <v>524</v>
      </c>
      <c r="AQ61" s="51">
        <v>1</v>
      </c>
      <c r="AS61" s="48">
        <v>2599</v>
      </c>
      <c r="AT61" s="48">
        <v>2599</v>
      </c>
      <c r="AX61" s="47">
        <v>2300</v>
      </c>
      <c r="AY61" s="47">
        <v>2300</v>
      </c>
      <c r="AZ61" t="s">
        <v>328</v>
      </c>
      <c r="BA61" t="s">
        <v>328</v>
      </c>
      <c r="BB61" s="48">
        <v>2300</v>
      </c>
      <c r="BD61" t="s">
        <v>310</v>
      </c>
      <c r="BE61" t="s">
        <v>292</v>
      </c>
      <c r="BG61" s="47">
        <v>1</v>
      </c>
      <c r="BI61" t="s">
        <v>292</v>
      </c>
      <c r="BJ61" s="48">
        <v>11.504425</v>
      </c>
      <c r="BL61" t="s">
        <v>524</v>
      </c>
      <c r="BM61" s="48">
        <v>2599</v>
      </c>
      <c r="BN61" s="48">
        <v>2599</v>
      </c>
      <c r="BP61" t="s">
        <v>301</v>
      </c>
      <c r="BS61" t="s">
        <v>311</v>
      </c>
      <c r="BT61" t="s">
        <v>292</v>
      </c>
      <c r="BU61" t="s">
        <v>301</v>
      </c>
      <c r="BY61" t="s">
        <v>524</v>
      </c>
      <c r="BZ61" s="51">
        <v>1</v>
      </c>
      <c r="CE61" t="s">
        <v>312</v>
      </c>
      <c r="CF61" s="51">
        <v>1</v>
      </c>
      <c r="CG61" s="51">
        <v>1</v>
      </c>
      <c r="CH61" s="51">
        <v>1</v>
      </c>
      <c r="CI61" s="51">
        <v>1</v>
      </c>
      <c r="CJ61" s="51">
        <v>1</v>
      </c>
      <c r="CK61" s="51">
        <v>1</v>
      </c>
      <c r="CP61" s="51">
        <v>1</v>
      </c>
      <c r="CR61" s="51">
        <v>1</v>
      </c>
      <c r="CS61" s="51">
        <v>1</v>
      </c>
      <c r="CV61" s="51">
        <v>1</v>
      </c>
      <c r="CX61" s="47">
        <v>2599</v>
      </c>
      <c r="CY61" s="47">
        <v>2599</v>
      </c>
      <c r="DA61" t="s">
        <v>104</v>
      </c>
      <c r="DC61" t="s">
        <v>298</v>
      </c>
      <c r="DG61" t="s">
        <v>298</v>
      </c>
      <c r="DH61" s="51">
        <v>1</v>
      </c>
      <c r="DM61" s="51">
        <v>1</v>
      </c>
      <c r="DN61" s="51">
        <v>1</v>
      </c>
      <c r="DO61" s="51">
        <v>1</v>
      </c>
      <c r="DP61" s="51">
        <v>1</v>
      </c>
      <c r="DT61" s="47">
        <v>2300</v>
      </c>
      <c r="DZ61" t="s">
        <v>292</v>
      </c>
      <c r="EA61" s="51">
        <v>1</v>
      </c>
      <c r="EB61" s="51">
        <v>1</v>
      </c>
      <c r="EC61" t="s">
        <v>524</v>
      </c>
      <c r="ED61" s="51">
        <v>1</v>
      </c>
      <c r="EF61" s="51">
        <v>1</v>
      </c>
      <c r="EG61" s="51">
        <v>1</v>
      </c>
      <c r="EH61" s="51">
        <v>1</v>
      </c>
      <c r="EP61" s="51">
        <v>1</v>
      </c>
      <c r="EQ61" s="51">
        <v>1</v>
      </c>
      <c r="EU61" t="s">
        <v>489</v>
      </c>
      <c r="EV61" t="s">
        <v>41</v>
      </c>
      <c r="FC61" t="s">
        <v>301</v>
      </c>
      <c r="FF61" t="s">
        <v>366</v>
      </c>
      <c r="FG61" s="48">
        <v>2300</v>
      </c>
      <c r="FQ61" t="s">
        <v>667</v>
      </c>
      <c r="FU61" t="s">
        <v>346</v>
      </c>
      <c r="FW61" t="s">
        <v>668</v>
      </c>
      <c r="FY61" t="s">
        <v>408</v>
      </c>
      <c r="FZ61" t="s">
        <v>1083</v>
      </c>
      <c r="GC61" t="s">
        <v>491</v>
      </c>
      <c r="GD61" t="s">
        <v>1084</v>
      </c>
      <c r="GE61" t="s">
        <v>1081</v>
      </c>
      <c r="GF61" t="s">
        <v>1085</v>
      </c>
      <c r="GG61" t="s">
        <v>1086</v>
      </c>
      <c r="GH61" t="s">
        <v>1087</v>
      </c>
      <c r="GI61" t="s">
        <v>673</v>
      </c>
      <c r="GJ61" t="s">
        <v>319</v>
      </c>
      <c r="GK61" t="s">
        <v>376</v>
      </c>
      <c r="GO61" t="s">
        <v>321</v>
      </c>
      <c r="GQ61" t="s">
        <v>301</v>
      </c>
      <c r="GR61" t="s">
        <v>312</v>
      </c>
      <c r="GS61" t="s">
        <v>674</v>
      </c>
      <c r="GT61" t="s">
        <v>1088</v>
      </c>
      <c r="GU61" t="s">
        <v>301</v>
      </c>
      <c r="GW61" t="s">
        <v>1089</v>
      </c>
      <c r="GX61" s="50">
        <v>2300</v>
      </c>
      <c r="GY61" t="s">
        <v>1090</v>
      </c>
      <c r="HB61" t="s">
        <v>322</v>
      </c>
      <c r="HD61" t="s">
        <v>301</v>
      </c>
      <c r="HF61" t="s">
        <v>765</v>
      </c>
      <c r="HG61" t="s">
        <v>301</v>
      </c>
      <c r="HH61" t="s">
        <v>301</v>
      </c>
      <c r="HL61" t="s">
        <v>301</v>
      </c>
      <c r="HM61" s="49">
        <v>0</v>
      </c>
      <c r="HN61" s="49">
        <v>0</v>
      </c>
      <c r="HP61" t="s">
        <v>925</v>
      </c>
      <c r="HQ61" s="51">
        <v>0</v>
      </c>
      <c r="HR61" s="47">
        <v>2599</v>
      </c>
      <c r="HS61" t="s">
        <v>301</v>
      </c>
      <c r="HV61" t="s">
        <v>301</v>
      </c>
      <c r="HW61" t="s">
        <v>479</v>
      </c>
      <c r="HX61" t="s">
        <v>781</v>
      </c>
      <c r="HY61" t="s">
        <v>301</v>
      </c>
      <c r="HZ61" t="s">
        <v>301</v>
      </c>
      <c r="IF61" t="s">
        <v>384</v>
      </c>
      <c r="IG61" t="s">
        <v>325</v>
      </c>
      <c r="IH61" t="s">
        <v>494</v>
      </c>
      <c r="II61" t="s">
        <v>291</v>
      </c>
      <c r="IJ61" t="s">
        <v>1091</v>
      </c>
      <c r="IN61" s="51">
        <v>1</v>
      </c>
      <c r="IO61" s="51">
        <v>1</v>
      </c>
      <c r="IP61" t="s">
        <v>301</v>
      </c>
      <c r="IQ61" t="s">
        <v>301</v>
      </c>
      <c r="IR61" t="s">
        <v>301</v>
      </c>
      <c r="IX61" t="s">
        <v>1092</v>
      </c>
      <c r="IZ61" t="s">
        <v>301</v>
      </c>
      <c r="JA61" t="s">
        <v>301</v>
      </c>
      <c r="JM61" t="s">
        <v>301</v>
      </c>
      <c r="JN61" t="s">
        <v>301</v>
      </c>
      <c r="JO61" t="s">
        <v>301</v>
      </c>
      <c r="JP61" t="s">
        <v>301</v>
      </c>
      <c r="JQ61" t="s">
        <v>301</v>
      </c>
      <c r="JS61" t="s">
        <v>301</v>
      </c>
      <c r="JT61" t="s">
        <v>301</v>
      </c>
      <c r="JU61" t="s">
        <v>301</v>
      </c>
      <c r="JV61" t="s">
        <v>312</v>
      </c>
      <c r="JW61" t="s">
        <v>312</v>
      </c>
      <c r="JX61" s="47">
        <v>400</v>
      </c>
    </row>
    <row r="62" ht="15" customHeight="1" spans="1:284">
      <c r="A62" t="s">
        <v>396</v>
      </c>
      <c r="B62" t="s">
        <v>397</v>
      </c>
      <c r="C62" t="s">
        <v>1093</v>
      </c>
      <c r="D62" t="s">
        <v>285</v>
      </c>
      <c r="E62" t="s">
        <v>1094</v>
      </c>
      <c r="F62" t="s">
        <v>1095</v>
      </c>
      <c r="G62" t="s">
        <v>288</v>
      </c>
      <c r="H62" t="s">
        <v>1096</v>
      </c>
      <c r="I62" t="s">
        <v>290</v>
      </c>
      <c r="J62" t="s">
        <v>584</v>
      </c>
      <c r="L62" t="s">
        <v>292</v>
      </c>
      <c r="M62" t="s">
        <v>585</v>
      </c>
      <c r="O62" t="s">
        <v>1096</v>
      </c>
      <c r="R62" t="s">
        <v>1096</v>
      </c>
      <c r="T62" t="s">
        <v>1096</v>
      </c>
      <c r="U62" t="s">
        <v>295</v>
      </c>
      <c r="V62" t="s">
        <v>1097</v>
      </c>
      <c r="W62" t="s">
        <v>295</v>
      </c>
      <c r="X62" t="s">
        <v>1097</v>
      </c>
      <c r="Y62" t="s">
        <v>295</v>
      </c>
      <c r="Z62" t="s">
        <v>1098</v>
      </c>
      <c r="AA62" t="s">
        <v>441</v>
      </c>
      <c r="AB62" t="s">
        <v>442</v>
      </c>
      <c r="AC62" t="s">
        <v>328</v>
      </c>
      <c r="AE62" t="s">
        <v>299</v>
      </c>
      <c r="AH62" t="s">
        <v>300</v>
      </c>
      <c r="AJ62" t="s">
        <v>301</v>
      </c>
      <c r="AK62" t="s">
        <v>302</v>
      </c>
      <c r="AL62" t="s">
        <v>741</v>
      </c>
      <c r="AM62" t="s">
        <v>742</v>
      </c>
      <c r="AN62" t="s">
        <v>743</v>
      </c>
      <c r="AO62" t="s">
        <v>306</v>
      </c>
      <c r="AP62" t="s">
        <v>307</v>
      </c>
      <c r="AQ62" s="47">
        <v>1</v>
      </c>
      <c r="AS62" s="48">
        <v>2252</v>
      </c>
      <c r="AT62" s="48">
        <v>2252</v>
      </c>
      <c r="AX62" s="47">
        <v>2252</v>
      </c>
      <c r="AY62" s="47">
        <v>2252</v>
      </c>
      <c r="AZ62" t="s">
        <v>328</v>
      </c>
      <c r="BA62" t="s">
        <v>1099</v>
      </c>
      <c r="BB62" s="48">
        <v>2252</v>
      </c>
      <c r="BD62" t="s">
        <v>310</v>
      </c>
      <c r="BE62" t="s">
        <v>292</v>
      </c>
      <c r="BG62" s="47">
        <v>1</v>
      </c>
      <c r="BI62" t="s">
        <v>292</v>
      </c>
      <c r="BL62" t="s">
        <v>307</v>
      </c>
      <c r="BM62" s="48">
        <v>2252</v>
      </c>
      <c r="BN62" s="48">
        <v>2252</v>
      </c>
      <c r="BP62" t="s">
        <v>301</v>
      </c>
      <c r="BS62" t="s">
        <v>311</v>
      </c>
      <c r="BT62" t="s">
        <v>292</v>
      </c>
      <c r="BU62" t="s">
        <v>301</v>
      </c>
      <c r="BY62" t="s">
        <v>307</v>
      </c>
      <c r="BZ62" s="47">
        <v>1</v>
      </c>
      <c r="CE62" t="s">
        <v>312</v>
      </c>
      <c r="CF62" s="47">
        <v>1</v>
      </c>
      <c r="CG62" s="47">
        <v>1</v>
      </c>
      <c r="CH62" s="47">
        <v>1</v>
      </c>
      <c r="CI62" s="47">
        <v>1</v>
      </c>
      <c r="CJ62" s="47">
        <v>1</v>
      </c>
      <c r="CK62" s="47">
        <v>1</v>
      </c>
      <c r="CP62" s="47">
        <v>1</v>
      </c>
      <c r="CR62" s="47">
        <v>1</v>
      </c>
      <c r="CS62" s="47">
        <v>1</v>
      </c>
      <c r="CV62" s="47">
        <v>1</v>
      </c>
      <c r="CX62" s="47">
        <v>2252</v>
      </c>
      <c r="CY62" s="47">
        <v>2252</v>
      </c>
      <c r="DA62" t="s">
        <v>104</v>
      </c>
      <c r="DC62" t="s">
        <v>298</v>
      </c>
      <c r="DG62" t="s">
        <v>298</v>
      </c>
      <c r="DH62" s="47">
        <v>1</v>
      </c>
      <c r="DM62" s="47">
        <v>1</v>
      </c>
      <c r="DN62" s="47">
        <v>1</v>
      </c>
      <c r="DO62" s="47">
        <v>1</v>
      </c>
      <c r="DP62" s="47">
        <v>1</v>
      </c>
      <c r="DZ62" t="s">
        <v>292</v>
      </c>
      <c r="EA62" s="47">
        <v>1</v>
      </c>
      <c r="EB62" s="47">
        <v>1</v>
      </c>
      <c r="EC62" t="s">
        <v>307</v>
      </c>
      <c r="ED62" s="47">
        <v>1</v>
      </c>
      <c r="EF62" s="47">
        <v>1</v>
      </c>
      <c r="EG62" s="47">
        <v>1</v>
      </c>
      <c r="EH62" s="47">
        <v>1</v>
      </c>
      <c r="EP62" s="47">
        <v>1</v>
      </c>
      <c r="EQ62" s="47">
        <v>1</v>
      </c>
      <c r="ES62" t="s">
        <v>1100</v>
      </c>
      <c r="EU62" t="s">
        <v>1101</v>
      </c>
      <c r="EV62" t="s">
        <v>41</v>
      </c>
      <c r="EW62" t="s">
        <v>315</v>
      </c>
      <c r="FC62" t="s">
        <v>301</v>
      </c>
      <c r="FY62" t="s">
        <v>396</v>
      </c>
      <c r="FZ62" t="s">
        <v>1102</v>
      </c>
      <c r="GC62" t="s">
        <v>1094</v>
      </c>
      <c r="GJ62" t="s">
        <v>319</v>
      </c>
      <c r="GL62" t="s">
        <v>320</v>
      </c>
      <c r="GO62" t="s">
        <v>321</v>
      </c>
      <c r="GQ62" t="s">
        <v>301</v>
      </c>
      <c r="GR62" t="s">
        <v>312</v>
      </c>
      <c r="GU62" t="s">
        <v>312</v>
      </c>
      <c r="GW62" t="s">
        <v>1101</v>
      </c>
      <c r="HB62" t="s">
        <v>1103</v>
      </c>
      <c r="HD62" t="s">
        <v>301</v>
      </c>
      <c r="HG62" t="s">
        <v>301</v>
      </c>
      <c r="HH62" t="s">
        <v>301</v>
      </c>
      <c r="HL62" t="s">
        <v>301</v>
      </c>
      <c r="HM62" s="49">
        <v>0</v>
      </c>
      <c r="HN62" s="49">
        <v>0</v>
      </c>
      <c r="HP62" t="s">
        <v>324</v>
      </c>
      <c r="HQ62" s="47">
        <v>0</v>
      </c>
      <c r="HR62" s="47">
        <v>2252</v>
      </c>
      <c r="HS62" t="s">
        <v>301</v>
      </c>
      <c r="HV62" t="s">
        <v>301</v>
      </c>
      <c r="HW62" t="s">
        <v>295</v>
      </c>
      <c r="HX62" t="s">
        <v>306</v>
      </c>
      <c r="HY62" t="s">
        <v>301</v>
      </c>
      <c r="HZ62" t="s">
        <v>301</v>
      </c>
      <c r="IG62" t="s">
        <v>325</v>
      </c>
      <c r="IN62" s="47">
        <v>1</v>
      </c>
      <c r="IO62" s="47">
        <v>1</v>
      </c>
      <c r="IP62" t="s">
        <v>301</v>
      </c>
      <c r="IQ62" t="s">
        <v>312</v>
      </c>
      <c r="IR62" t="s">
        <v>301</v>
      </c>
      <c r="IZ62" t="s">
        <v>301</v>
      </c>
      <c r="JA62" t="s">
        <v>301</v>
      </c>
      <c r="JB62" s="47">
        <v>3298</v>
      </c>
      <c r="JM62" t="s">
        <v>301</v>
      </c>
      <c r="JN62" t="s">
        <v>301</v>
      </c>
      <c r="JO62" t="s">
        <v>301</v>
      </c>
      <c r="JP62" t="s">
        <v>301</v>
      </c>
      <c r="JQ62" t="s">
        <v>301</v>
      </c>
      <c r="JR62" t="s">
        <v>350</v>
      </c>
      <c r="JS62" t="s">
        <v>301</v>
      </c>
      <c r="JT62" t="s">
        <v>301</v>
      </c>
      <c r="JU62" t="s">
        <v>312</v>
      </c>
      <c r="JV62" t="s">
        <v>312</v>
      </c>
    </row>
    <row r="63" ht="15" customHeight="1" spans="1:284">
      <c r="A63" t="s">
        <v>396</v>
      </c>
      <c r="B63" t="s">
        <v>329</v>
      </c>
      <c r="C63" t="s">
        <v>1104</v>
      </c>
      <c r="D63" t="s">
        <v>285</v>
      </c>
      <c r="E63" t="s">
        <v>1105</v>
      </c>
      <c r="F63" t="s">
        <v>1106</v>
      </c>
      <c r="G63" t="s">
        <v>288</v>
      </c>
      <c r="H63" t="s">
        <v>543</v>
      </c>
      <c r="I63" t="s">
        <v>290</v>
      </c>
      <c r="J63" t="s">
        <v>291</v>
      </c>
      <c r="L63" t="s">
        <v>292</v>
      </c>
      <c r="M63" t="s">
        <v>293</v>
      </c>
      <c r="O63" t="s">
        <v>543</v>
      </c>
      <c r="R63" t="s">
        <v>543</v>
      </c>
      <c r="T63" t="s">
        <v>543</v>
      </c>
      <c r="U63" t="s">
        <v>544</v>
      </c>
      <c r="V63" t="s">
        <v>1107</v>
      </c>
      <c r="W63" t="s">
        <v>337</v>
      </c>
      <c r="X63" t="s">
        <v>1107</v>
      </c>
      <c r="Y63" t="s">
        <v>337</v>
      </c>
      <c r="Z63" t="s">
        <v>1108</v>
      </c>
      <c r="AA63" t="s">
        <v>441</v>
      </c>
      <c r="AB63" t="s">
        <v>442</v>
      </c>
      <c r="AC63" t="s">
        <v>328</v>
      </c>
      <c r="AE63" t="s">
        <v>299</v>
      </c>
      <c r="AH63" t="s">
        <v>300</v>
      </c>
      <c r="AJ63" t="s">
        <v>301</v>
      </c>
      <c r="AK63" t="s">
        <v>302</v>
      </c>
      <c r="AL63" t="s">
        <v>1109</v>
      </c>
      <c r="AM63" t="s">
        <v>1110</v>
      </c>
      <c r="AN63" t="s">
        <v>1111</v>
      </c>
      <c r="AO63" t="s">
        <v>306</v>
      </c>
      <c r="AP63" t="s">
        <v>307</v>
      </c>
      <c r="AQ63" s="47">
        <v>1</v>
      </c>
      <c r="AS63" s="48">
        <v>11188</v>
      </c>
      <c r="AT63" s="48">
        <v>11188</v>
      </c>
      <c r="AX63" s="47">
        <v>8145</v>
      </c>
      <c r="AY63" s="47">
        <v>8145</v>
      </c>
      <c r="AZ63" t="s">
        <v>1112</v>
      </c>
      <c r="BA63" t="s">
        <v>553</v>
      </c>
      <c r="BB63" s="48">
        <v>8145</v>
      </c>
      <c r="BD63" t="s">
        <v>310</v>
      </c>
      <c r="BE63" t="s">
        <v>292</v>
      </c>
      <c r="BG63" s="47">
        <v>1</v>
      </c>
      <c r="BI63" t="s">
        <v>292</v>
      </c>
      <c r="BJ63" s="48">
        <v>27.198784</v>
      </c>
      <c r="BL63" t="s">
        <v>307</v>
      </c>
      <c r="BM63" s="48">
        <v>11188</v>
      </c>
      <c r="BN63" s="48">
        <v>11188</v>
      </c>
      <c r="BP63" t="s">
        <v>301</v>
      </c>
      <c r="BS63" t="s">
        <v>311</v>
      </c>
      <c r="BT63" t="s">
        <v>292</v>
      </c>
      <c r="BU63" t="s">
        <v>301</v>
      </c>
      <c r="BY63" t="s">
        <v>307</v>
      </c>
      <c r="BZ63" s="47">
        <v>1</v>
      </c>
      <c r="CE63" t="s">
        <v>312</v>
      </c>
      <c r="CF63" s="47">
        <v>1</v>
      </c>
      <c r="CG63" s="47">
        <v>1</v>
      </c>
      <c r="CH63" s="47">
        <v>1</v>
      </c>
      <c r="CI63" s="47">
        <v>1</v>
      </c>
      <c r="CJ63" s="47">
        <v>1</v>
      </c>
      <c r="CK63" s="47">
        <v>1</v>
      </c>
      <c r="CP63" s="47">
        <v>1</v>
      </c>
      <c r="CR63" s="47">
        <v>1</v>
      </c>
      <c r="CS63" s="47">
        <v>1</v>
      </c>
      <c r="CV63" s="47">
        <v>1</v>
      </c>
      <c r="CX63" s="47">
        <v>11188</v>
      </c>
      <c r="CY63" s="47">
        <v>11188</v>
      </c>
      <c r="DA63" t="s">
        <v>104</v>
      </c>
      <c r="DC63" t="s">
        <v>298</v>
      </c>
      <c r="DG63" t="s">
        <v>298</v>
      </c>
      <c r="DH63" s="47">
        <v>1</v>
      </c>
      <c r="DM63" s="47">
        <v>1</v>
      </c>
      <c r="DN63" s="47">
        <v>1</v>
      </c>
      <c r="DO63" s="47">
        <v>1</v>
      </c>
      <c r="DP63" s="47">
        <v>1</v>
      </c>
      <c r="DT63" s="47">
        <v>8145</v>
      </c>
      <c r="DZ63" t="s">
        <v>292</v>
      </c>
      <c r="EA63" s="47">
        <v>1</v>
      </c>
      <c r="EB63" s="47">
        <v>1</v>
      </c>
      <c r="EC63" t="s">
        <v>307</v>
      </c>
      <c r="ED63" s="47">
        <v>1</v>
      </c>
      <c r="EF63" s="47">
        <v>1</v>
      </c>
      <c r="EG63" s="47">
        <v>1</v>
      </c>
      <c r="EP63" s="47">
        <v>1</v>
      </c>
      <c r="EQ63" s="47">
        <v>1</v>
      </c>
      <c r="ES63" t="s">
        <v>1113</v>
      </c>
      <c r="EV63" t="s">
        <v>41</v>
      </c>
      <c r="FC63" t="s">
        <v>301</v>
      </c>
      <c r="FF63" t="s">
        <v>366</v>
      </c>
      <c r="FG63" s="48">
        <v>6500</v>
      </c>
      <c r="FQ63" t="s">
        <v>1114</v>
      </c>
      <c r="FU63" t="s">
        <v>346</v>
      </c>
      <c r="FY63" t="s">
        <v>396</v>
      </c>
      <c r="FZ63" t="s">
        <v>1115</v>
      </c>
      <c r="GC63" t="s">
        <v>544</v>
      </c>
      <c r="GD63" t="s">
        <v>556</v>
      </c>
      <c r="GE63" t="s">
        <v>557</v>
      </c>
      <c r="GF63" t="s">
        <v>558</v>
      </c>
      <c r="GH63" t="s">
        <v>374</v>
      </c>
      <c r="GI63" t="s">
        <v>375</v>
      </c>
      <c r="GJ63" t="s">
        <v>319</v>
      </c>
      <c r="GK63" t="s">
        <v>559</v>
      </c>
      <c r="GO63" t="s">
        <v>321</v>
      </c>
      <c r="GQ63" t="s">
        <v>312</v>
      </c>
      <c r="GR63" t="s">
        <v>312</v>
      </c>
      <c r="GS63" t="s">
        <v>377</v>
      </c>
      <c r="GT63" t="s">
        <v>560</v>
      </c>
      <c r="GU63" t="s">
        <v>301</v>
      </c>
      <c r="GX63" s="50">
        <v>6500</v>
      </c>
      <c r="GY63" t="s">
        <v>561</v>
      </c>
      <c r="HB63" t="s">
        <v>562</v>
      </c>
      <c r="HD63" t="s">
        <v>301</v>
      </c>
      <c r="HF63" t="s">
        <v>381</v>
      </c>
      <c r="HG63" t="s">
        <v>301</v>
      </c>
      <c r="HH63" t="s">
        <v>301</v>
      </c>
      <c r="HL63" t="s">
        <v>301</v>
      </c>
      <c r="HM63" s="49">
        <v>0</v>
      </c>
      <c r="HN63" s="49">
        <v>0</v>
      </c>
      <c r="HP63" t="s">
        <v>395</v>
      </c>
      <c r="HQ63" s="47">
        <v>0</v>
      </c>
      <c r="HR63" s="47">
        <v>11188</v>
      </c>
      <c r="HS63" t="s">
        <v>301</v>
      </c>
      <c r="HV63" t="s">
        <v>301</v>
      </c>
      <c r="HW63" t="s">
        <v>544</v>
      </c>
      <c r="HX63" t="s">
        <v>306</v>
      </c>
      <c r="HY63" t="s">
        <v>301</v>
      </c>
      <c r="HZ63" t="s">
        <v>301</v>
      </c>
      <c r="IF63" t="s">
        <v>384</v>
      </c>
      <c r="IG63" t="s">
        <v>325</v>
      </c>
      <c r="IH63" t="s">
        <v>543</v>
      </c>
      <c r="II63" t="s">
        <v>291</v>
      </c>
      <c r="IJ63" t="s">
        <v>563</v>
      </c>
      <c r="IO63" s="47">
        <v>1</v>
      </c>
      <c r="IP63" t="s">
        <v>301</v>
      </c>
      <c r="IQ63" t="s">
        <v>312</v>
      </c>
      <c r="IR63" t="s">
        <v>301</v>
      </c>
      <c r="IZ63" t="s">
        <v>301</v>
      </c>
      <c r="JA63" t="s">
        <v>301</v>
      </c>
      <c r="JB63" s="47">
        <v>11088</v>
      </c>
      <c r="JM63" t="s">
        <v>301</v>
      </c>
      <c r="JN63" t="s">
        <v>301</v>
      </c>
      <c r="JO63" t="s">
        <v>301</v>
      </c>
      <c r="JP63" t="s">
        <v>301</v>
      </c>
      <c r="JQ63" t="s">
        <v>301</v>
      </c>
      <c r="JS63" t="s">
        <v>301</v>
      </c>
      <c r="JT63" t="s">
        <v>301</v>
      </c>
      <c r="JU63" t="s">
        <v>312</v>
      </c>
      <c r="JV63" t="s">
        <v>312</v>
      </c>
      <c r="JW63" t="s">
        <v>312</v>
      </c>
    </row>
    <row r="64" ht="15" customHeight="1" spans="1:284">
      <c r="A64" t="s">
        <v>396</v>
      </c>
      <c r="B64" t="s">
        <v>329</v>
      </c>
      <c r="C64" t="s">
        <v>1116</v>
      </c>
      <c r="D64" t="s">
        <v>285</v>
      </c>
      <c r="E64" t="s">
        <v>1117</v>
      </c>
      <c r="F64" t="s">
        <v>1118</v>
      </c>
      <c r="G64" t="s">
        <v>288</v>
      </c>
      <c r="H64" t="s">
        <v>354</v>
      </c>
      <c r="I64" t="s">
        <v>290</v>
      </c>
      <c r="J64" t="s">
        <v>355</v>
      </c>
      <c r="L64" t="s">
        <v>292</v>
      </c>
      <c r="M64" t="s">
        <v>356</v>
      </c>
      <c r="N64" t="s">
        <v>357</v>
      </c>
      <c r="O64" t="s">
        <v>354</v>
      </c>
      <c r="R64" t="s">
        <v>354</v>
      </c>
      <c r="T64" t="s">
        <v>354</v>
      </c>
      <c r="U64" t="s">
        <v>358</v>
      </c>
      <c r="V64" t="s">
        <v>1119</v>
      </c>
      <c r="W64" t="s">
        <v>337</v>
      </c>
      <c r="X64" t="s">
        <v>1120</v>
      </c>
      <c r="Y64" t="s">
        <v>337</v>
      </c>
      <c r="Z64" t="s">
        <v>1121</v>
      </c>
      <c r="AA64" t="s">
        <v>441</v>
      </c>
      <c r="AB64" t="s">
        <v>442</v>
      </c>
      <c r="AC64" t="s">
        <v>328</v>
      </c>
      <c r="AE64" t="s">
        <v>299</v>
      </c>
      <c r="AH64" t="s">
        <v>300</v>
      </c>
      <c r="AJ64" t="s">
        <v>301</v>
      </c>
      <c r="AK64" t="s">
        <v>302</v>
      </c>
      <c r="AL64" t="s">
        <v>741</v>
      </c>
      <c r="AM64" t="s">
        <v>742</v>
      </c>
      <c r="AN64" t="s">
        <v>743</v>
      </c>
      <c r="AO64" t="s">
        <v>306</v>
      </c>
      <c r="AP64" t="s">
        <v>307</v>
      </c>
      <c r="AQ64" s="47">
        <v>1</v>
      </c>
      <c r="AS64" s="48">
        <v>3598</v>
      </c>
      <c r="AT64" s="48">
        <v>3598</v>
      </c>
      <c r="AX64" s="47">
        <v>2300</v>
      </c>
      <c r="AY64" s="47">
        <v>2300</v>
      </c>
      <c r="AZ64" t="s">
        <v>430</v>
      </c>
      <c r="BA64" t="s">
        <v>342</v>
      </c>
      <c r="BB64" s="48">
        <v>2300</v>
      </c>
      <c r="BD64" t="s">
        <v>310</v>
      </c>
      <c r="BE64" t="s">
        <v>292</v>
      </c>
      <c r="BG64" s="47">
        <v>1</v>
      </c>
      <c r="BI64" t="s">
        <v>292</v>
      </c>
      <c r="BJ64" s="48">
        <v>36.075598</v>
      </c>
      <c r="BL64" t="s">
        <v>307</v>
      </c>
      <c r="BM64" s="48">
        <v>3598</v>
      </c>
      <c r="BN64" s="48">
        <v>3598</v>
      </c>
      <c r="BP64" t="s">
        <v>301</v>
      </c>
      <c r="BS64" t="s">
        <v>311</v>
      </c>
      <c r="BT64" t="s">
        <v>292</v>
      </c>
      <c r="BU64" t="s">
        <v>301</v>
      </c>
      <c r="BY64" t="s">
        <v>307</v>
      </c>
      <c r="BZ64" s="47">
        <v>1</v>
      </c>
      <c r="CE64" t="s">
        <v>312</v>
      </c>
      <c r="CF64" s="47">
        <v>1</v>
      </c>
      <c r="CG64" s="47">
        <v>1</v>
      </c>
      <c r="CH64" s="47">
        <v>1</v>
      </c>
      <c r="CI64" s="47">
        <v>1</v>
      </c>
      <c r="CJ64" s="47">
        <v>1</v>
      </c>
      <c r="CK64" s="47">
        <v>1</v>
      </c>
      <c r="CP64" s="47">
        <v>1</v>
      </c>
      <c r="CR64" s="47">
        <v>1</v>
      </c>
      <c r="CS64" s="47">
        <v>1</v>
      </c>
      <c r="CV64" s="47">
        <v>1</v>
      </c>
      <c r="CX64" s="47">
        <v>3598</v>
      </c>
      <c r="CY64" s="47">
        <v>3598</v>
      </c>
      <c r="DA64" t="s">
        <v>104</v>
      </c>
      <c r="DC64" t="s">
        <v>298</v>
      </c>
      <c r="DG64" t="s">
        <v>298</v>
      </c>
      <c r="DH64" s="47">
        <v>1</v>
      </c>
      <c r="DM64" s="47">
        <v>1</v>
      </c>
      <c r="DN64" s="47">
        <v>1</v>
      </c>
      <c r="DO64" s="47">
        <v>1</v>
      </c>
      <c r="DP64" s="47">
        <v>1</v>
      </c>
      <c r="DT64" s="47">
        <v>2300</v>
      </c>
      <c r="DZ64" t="s">
        <v>292</v>
      </c>
      <c r="EA64" s="47">
        <v>1</v>
      </c>
      <c r="EB64" s="47">
        <v>1</v>
      </c>
      <c r="EC64" t="s">
        <v>307</v>
      </c>
      <c r="ED64" s="47">
        <v>1</v>
      </c>
      <c r="EF64" s="47">
        <v>1</v>
      </c>
      <c r="EG64" s="47">
        <v>1</v>
      </c>
      <c r="EH64" s="47">
        <v>1</v>
      </c>
      <c r="EP64" s="47">
        <v>1</v>
      </c>
      <c r="EQ64" s="47">
        <v>1</v>
      </c>
      <c r="EV64" t="s">
        <v>41</v>
      </c>
      <c r="FC64" t="s">
        <v>301</v>
      </c>
      <c r="FF64" t="s">
        <v>366</v>
      </c>
      <c r="FG64" s="48">
        <v>2300</v>
      </c>
      <c r="FQ64" t="s">
        <v>367</v>
      </c>
      <c r="FU64" t="s">
        <v>346</v>
      </c>
      <c r="FW64" t="s">
        <v>1041</v>
      </c>
      <c r="FY64" t="s">
        <v>396</v>
      </c>
      <c r="FZ64" t="s">
        <v>1122</v>
      </c>
      <c r="GC64" t="s">
        <v>371</v>
      </c>
      <c r="GD64" t="s">
        <v>372</v>
      </c>
      <c r="GE64" t="s">
        <v>742</v>
      </c>
      <c r="GF64" t="s">
        <v>373</v>
      </c>
      <c r="GH64" t="s">
        <v>374</v>
      </c>
      <c r="GI64" t="s">
        <v>747</v>
      </c>
      <c r="GJ64" t="s">
        <v>319</v>
      </c>
      <c r="GK64" t="s">
        <v>376</v>
      </c>
      <c r="GO64" t="s">
        <v>321</v>
      </c>
      <c r="GQ64" t="s">
        <v>301</v>
      </c>
      <c r="GR64" t="s">
        <v>312</v>
      </c>
      <c r="GS64" t="s">
        <v>377</v>
      </c>
      <c r="GT64" t="s">
        <v>378</v>
      </c>
      <c r="GU64" t="s">
        <v>312</v>
      </c>
      <c r="GX64" s="50">
        <v>2300</v>
      </c>
      <c r="GY64" t="s">
        <v>1123</v>
      </c>
      <c r="HB64" t="s">
        <v>380</v>
      </c>
      <c r="HD64" t="s">
        <v>301</v>
      </c>
      <c r="HF64" t="s">
        <v>381</v>
      </c>
      <c r="HG64" t="s">
        <v>301</v>
      </c>
      <c r="HH64" t="s">
        <v>301</v>
      </c>
      <c r="HL64" t="s">
        <v>301</v>
      </c>
      <c r="HM64" s="49">
        <v>0</v>
      </c>
      <c r="HN64" s="49">
        <v>0</v>
      </c>
      <c r="HP64" t="s">
        <v>324</v>
      </c>
      <c r="HQ64" s="47">
        <v>0</v>
      </c>
      <c r="HR64" s="47">
        <v>3598</v>
      </c>
      <c r="HS64" t="s">
        <v>301</v>
      </c>
      <c r="HV64" t="s">
        <v>301</v>
      </c>
      <c r="HW64" t="s">
        <v>383</v>
      </c>
      <c r="HX64" t="s">
        <v>306</v>
      </c>
      <c r="HY64" t="s">
        <v>301</v>
      </c>
      <c r="HZ64" t="s">
        <v>301</v>
      </c>
      <c r="IF64" t="s">
        <v>384</v>
      </c>
      <c r="IG64" t="s">
        <v>325</v>
      </c>
      <c r="IH64" t="s">
        <v>354</v>
      </c>
      <c r="II64" t="s">
        <v>355</v>
      </c>
      <c r="IJ64" t="s">
        <v>385</v>
      </c>
      <c r="IN64" s="47">
        <v>1</v>
      </c>
      <c r="IO64" s="47">
        <v>1</v>
      </c>
      <c r="IP64" t="s">
        <v>301</v>
      </c>
      <c r="IQ64" t="s">
        <v>312</v>
      </c>
      <c r="IR64" t="s">
        <v>301</v>
      </c>
      <c r="IZ64" t="s">
        <v>301</v>
      </c>
      <c r="JA64" t="s">
        <v>301</v>
      </c>
      <c r="JM64" t="s">
        <v>301</v>
      </c>
      <c r="JN64" t="s">
        <v>301</v>
      </c>
      <c r="JO64" t="s">
        <v>301</v>
      </c>
      <c r="JP64" t="s">
        <v>301</v>
      </c>
      <c r="JQ64" t="s">
        <v>301</v>
      </c>
      <c r="JR64" t="s">
        <v>350</v>
      </c>
      <c r="JS64" t="s">
        <v>301</v>
      </c>
      <c r="JT64" t="s">
        <v>301</v>
      </c>
      <c r="JU64" t="s">
        <v>312</v>
      </c>
      <c r="JV64" t="s">
        <v>312</v>
      </c>
    </row>
    <row r="65" ht="15" customHeight="1" spans="1:284">
      <c r="A65" t="s">
        <v>396</v>
      </c>
      <c r="B65" t="s">
        <v>748</v>
      </c>
      <c r="C65" t="s">
        <v>1124</v>
      </c>
      <c r="D65" t="s">
        <v>285</v>
      </c>
      <c r="E65" t="s">
        <v>1125</v>
      </c>
      <c r="F65" t="s">
        <v>1126</v>
      </c>
      <c r="G65" t="s">
        <v>288</v>
      </c>
      <c r="H65" t="s">
        <v>1127</v>
      </c>
      <c r="I65" t="s">
        <v>290</v>
      </c>
      <c r="J65" t="s">
        <v>584</v>
      </c>
      <c r="L65" t="s">
        <v>292</v>
      </c>
      <c r="M65" t="s">
        <v>585</v>
      </c>
      <c r="O65" t="s">
        <v>1127</v>
      </c>
      <c r="R65" t="s">
        <v>1127</v>
      </c>
      <c r="T65" t="s">
        <v>1127</v>
      </c>
      <c r="U65" t="s">
        <v>295</v>
      </c>
      <c r="V65" t="s">
        <v>1128</v>
      </c>
      <c r="W65" t="s">
        <v>337</v>
      </c>
      <c r="X65" t="s">
        <v>1129</v>
      </c>
      <c r="Y65" t="s">
        <v>337</v>
      </c>
      <c r="Z65" t="s">
        <v>1130</v>
      </c>
      <c r="AA65" t="s">
        <v>298</v>
      </c>
      <c r="AE65" t="s">
        <v>299</v>
      </c>
      <c r="AH65" t="s">
        <v>300</v>
      </c>
      <c r="AJ65" t="s">
        <v>301</v>
      </c>
      <c r="AK65" t="s">
        <v>302</v>
      </c>
      <c r="AL65" t="s">
        <v>1131</v>
      </c>
      <c r="AM65" t="s">
        <v>1132</v>
      </c>
      <c r="AN65" t="s">
        <v>1133</v>
      </c>
      <c r="AO65" t="s">
        <v>306</v>
      </c>
      <c r="AP65" t="s">
        <v>307</v>
      </c>
      <c r="AQ65" s="47">
        <v>-1</v>
      </c>
      <c r="AS65" s="48">
        <v>10422</v>
      </c>
      <c r="AT65" s="48">
        <v>10422</v>
      </c>
      <c r="AX65" s="47">
        <v>-10422</v>
      </c>
      <c r="AY65" s="47">
        <v>-10422</v>
      </c>
      <c r="AZ65" t="s">
        <v>308</v>
      </c>
      <c r="BA65" t="s">
        <v>396</v>
      </c>
      <c r="BB65" s="48">
        <v>10422</v>
      </c>
      <c r="BC65" t="s">
        <v>757</v>
      </c>
      <c r="BD65" t="s">
        <v>758</v>
      </c>
      <c r="BE65" t="s">
        <v>292</v>
      </c>
      <c r="BG65" s="47">
        <v>1</v>
      </c>
      <c r="BI65" t="s">
        <v>292</v>
      </c>
      <c r="BM65" s="48">
        <v>10422</v>
      </c>
      <c r="BN65" s="48">
        <v>10422</v>
      </c>
      <c r="BP65" t="s">
        <v>301</v>
      </c>
      <c r="BS65" t="s">
        <v>311</v>
      </c>
      <c r="BT65" t="s">
        <v>292</v>
      </c>
      <c r="BU65" t="s">
        <v>301</v>
      </c>
      <c r="BY65" t="s">
        <v>307</v>
      </c>
      <c r="BZ65" s="47">
        <v>-1</v>
      </c>
      <c r="CD65" t="s">
        <v>759</v>
      </c>
      <c r="CE65" t="s">
        <v>312</v>
      </c>
      <c r="CF65" s="47">
        <v>-1</v>
      </c>
      <c r="CG65" s="47">
        <v>-1</v>
      </c>
      <c r="CH65" s="47">
        <v>-1</v>
      </c>
      <c r="CI65" s="47">
        <v>-1</v>
      </c>
      <c r="CX65" s="47">
        <v>-10422</v>
      </c>
      <c r="CY65" s="47">
        <v>-10422</v>
      </c>
      <c r="CZ65" s="47">
        <v>-1</v>
      </c>
      <c r="DA65" t="s">
        <v>313</v>
      </c>
      <c r="DC65" t="s">
        <v>298</v>
      </c>
      <c r="DG65" t="s">
        <v>298</v>
      </c>
      <c r="DS65" s="47">
        <v>-1</v>
      </c>
      <c r="DZ65" t="s">
        <v>292</v>
      </c>
      <c r="EA65" s="47">
        <v>-1</v>
      </c>
      <c r="EB65" s="47">
        <v>-1</v>
      </c>
      <c r="EC65" t="s">
        <v>307</v>
      </c>
      <c r="ED65" s="47">
        <v>-1</v>
      </c>
      <c r="EM65" t="s">
        <v>307</v>
      </c>
      <c r="EN65" s="47">
        <v>-1</v>
      </c>
      <c r="EO65" s="47">
        <v>-1</v>
      </c>
      <c r="ES65" t="s">
        <v>1134</v>
      </c>
      <c r="EU65" t="s">
        <v>1135</v>
      </c>
      <c r="EV65" t="s">
        <v>41</v>
      </c>
      <c r="EW65" t="s">
        <v>315</v>
      </c>
      <c r="FC65" t="s">
        <v>301</v>
      </c>
      <c r="FY65" t="s">
        <v>1136</v>
      </c>
      <c r="FZ65" t="s">
        <v>1137</v>
      </c>
      <c r="GJ65" t="s">
        <v>319</v>
      </c>
      <c r="GL65" t="s">
        <v>320</v>
      </c>
      <c r="GO65" t="s">
        <v>321</v>
      </c>
      <c r="GQ65" t="s">
        <v>301</v>
      </c>
      <c r="GR65" t="s">
        <v>312</v>
      </c>
      <c r="GU65" t="s">
        <v>312</v>
      </c>
      <c r="GW65" t="s">
        <v>1135</v>
      </c>
      <c r="HB65" t="s">
        <v>1138</v>
      </c>
      <c r="HD65" t="s">
        <v>301</v>
      </c>
      <c r="HG65" t="s">
        <v>301</v>
      </c>
      <c r="HH65" t="s">
        <v>301</v>
      </c>
      <c r="HL65" t="s">
        <v>301</v>
      </c>
      <c r="HM65" s="49">
        <v>0</v>
      </c>
      <c r="HN65" s="49">
        <v>0</v>
      </c>
      <c r="HP65" t="s">
        <v>324</v>
      </c>
      <c r="HQ65" s="47">
        <v>0</v>
      </c>
      <c r="HR65" s="47">
        <v>-10422</v>
      </c>
      <c r="HS65" t="s">
        <v>301</v>
      </c>
      <c r="HV65" t="s">
        <v>301</v>
      </c>
      <c r="HW65" t="s">
        <v>295</v>
      </c>
      <c r="HX65" t="s">
        <v>306</v>
      </c>
      <c r="HY65" t="s">
        <v>301</v>
      </c>
      <c r="HZ65" t="s">
        <v>301</v>
      </c>
      <c r="IG65" t="s">
        <v>325</v>
      </c>
      <c r="IP65" t="s">
        <v>301</v>
      </c>
      <c r="IQ65" t="s">
        <v>312</v>
      </c>
      <c r="IR65" t="s">
        <v>301</v>
      </c>
      <c r="IZ65" t="s">
        <v>301</v>
      </c>
      <c r="JA65" t="s">
        <v>301</v>
      </c>
      <c r="JM65" t="s">
        <v>301</v>
      </c>
      <c r="JN65" t="s">
        <v>301</v>
      </c>
      <c r="JO65" t="s">
        <v>312</v>
      </c>
      <c r="JP65" t="s">
        <v>301</v>
      </c>
      <c r="JQ65" t="s">
        <v>301</v>
      </c>
      <c r="JS65" t="s">
        <v>312</v>
      </c>
      <c r="JT65" t="s">
        <v>301</v>
      </c>
      <c r="JU65" t="s">
        <v>312</v>
      </c>
      <c r="JV65" t="s">
        <v>312</v>
      </c>
    </row>
    <row r="66" ht="15" customHeight="1" spans="1:284">
      <c r="A66" t="s">
        <v>396</v>
      </c>
      <c r="B66" t="s">
        <v>397</v>
      </c>
      <c r="C66" t="s">
        <v>1139</v>
      </c>
      <c r="D66" t="s">
        <v>285</v>
      </c>
      <c r="E66" t="s">
        <v>1125</v>
      </c>
      <c r="F66" t="s">
        <v>1126</v>
      </c>
      <c r="G66" t="s">
        <v>288</v>
      </c>
      <c r="H66" t="s">
        <v>1127</v>
      </c>
      <c r="I66" t="s">
        <v>290</v>
      </c>
      <c r="J66" t="s">
        <v>584</v>
      </c>
      <c r="L66" t="s">
        <v>292</v>
      </c>
      <c r="M66" t="s">
        <v>585</v>
      </c>
      <c r="O66" t="s">
        <v>1127</v>
      </c>
      <c r="R66" t="s">
        <v>1127</v>
      </c>
      <c r="T66" t="s">
        <v>1127</v>
      </c>
      <c r="U66" t="s">
        <v>295</v>
      </c>
      <c r="V66" t="s">
        <v>1140</v>
      </c>
      <c r="W66" t="s">
        <v>295</v>
      </c>
      <c r="X66" t="s">
        <v>1140</v>
      </c>
      <c r="Y66" t="s">
        <v>295</v>
      </c>
      <c r="Z66" t="s">
        <v>1141</v>
      </c>
      <c r="AA66" t="s">
        <v>298</v>
      </c>
      <c r="AE66" t="s">
        <v>299</v>
      </c>
      <c r="AH66" t="s">
        <v>300</v>
      </c>
      <c r="AJ66" t="s">
        <v>301</v>
      </c>
      <c r="AK66" t="s">
        <v>302</v>
      </c>
      <c r="AL66" t="s">
        <v>1142</v>
      </c>
      <c r="AM66" t="s">
        <v>1143</v>
      </c>
      <c r="AN66" t="s">
        <v>1144</v>
      </c>
      <c r="AO66" t="s">
        <v>306</v>
      </c>
      <c r="AP66" t="s">
        <v>307</v>
      </c>
      <c r="AQ66" s="47">
        <v>1</v>
      </c>
      <c r="AS66" s="48">
        <v>9136</v>
      </c>
      <c r="AT66" s="48">
        <v>9136</v>
      </c>
      <c r="AX66" s="47">
        <v>9136</v>
      </c>
      <c r="AY66" s="47">
        <v>9136</v>
      </c>
      <c r="AZ66" t="s">
        <v>328</v>
      </c>
      <c r="BA66" t="s">
        <v>1145</v>
      </c>
      <c r="BB66" s="48">
        <v>9136</v>
      </c>
      <c r="BD66" t="s">
        <v>310</v>
      </c>
      <c r="BE66" t="s">
        <v>292</v>
      </c>
      <c r="BG66" s="47">
        <v>1</v>
      </c>
      <c r="BI66" t="s">
        <v>292</v>
      </c>
      <c r="BL66" t="s">
        <v>307</v>
      </c>
      <c r="BM66" s="48">
        <v>9136</v>
      </c>
      <c r="BN66" s="48">
        <v>9136</v>
      </c>
      <c r="BP66" t="s">
        <v>301</v>
      </c>
      <c r="BS66" t="s">
        <v>311</v>
      </c>
      <c r="BT66" t="s">
        <v>292</v>
      </c>
      <c r="BU66" t="s">
        <v>301</v>
      </c>
      <c r="BY66" t="s">
        <v>307</v>
      </c>
      <c r="BZ66" s="47">
        <v>1</v>
      </c>
      <c r="CE66" t="s">
        <v>312</v>
      </c>
      <c r="CF66" s="47">
        <v>1</v>
      </c>
      <c r="CG66" s="47">
        <v>1</v>
      </c>
      <c r="CH66" s="47">
        <v>1</v>
      </c>
      <c r="CI66" s="47">
        <v>1</v>
      </c>
      <c r="CK66" s="47">
        <v>1</v>
      </c>
      <c r="CR66" s="47">
        <v>1</v>
      </c>
      <c r="CS66" s="47">
        <v>1</v>
      </c>
      <c r="CX66" s="47">
        <v>9136</v>
      </c>
      <c r="CY66" s="47">
        <v>9136</v>
      </c>
      <c r="CZ66" s="47">
        <v>1</v>
      </c>
      <c r="DA66" t="s">
        <v>313</v>
      </c>
      <c r="DC66" t="s">
        <v>298</v>
      </c>
      <c r="DG66" t="s">
        <v>298</v>
      </c>
      <c r="DO66" s="47">
        <v>1</v>
      </c>
      <c r="DS66" s="47">
        <v>1</v>
      </c>
      <c r="DZ66" t="s">
        <v>292</v>
      </c>
      <c r="EA66" s="47">
        <v>1</v>
      </c>
      <c r="EB66" s="47">
        <v>1</v>
      </c>
      <c r="EC66" t="s">
        <v>307</v>
      </c>
      <c r="ED66" s="47">
        <v>1</v>
      </c>
      <c r="EH66" s="47">
        <v>1</v>
      </c>
      <c r="ES66" t="s">
        <v>1146</v>
      </c>
      <c r="EV66" t="s">
        <v>41</v>
      </c>
      <c r="EW66" t="s">
        <v>315</v>
      </c>
      <c r="FC66" t="s">
        <v>301</v>
      </c>
      <c r="FY66" t="s">
        <v>396</v>
      </c>
      <c r="FZ66" t="s">
        <v>1137</v>
      </c>
      <c r="GJ66" t="s">
        <v>319</v>
      </c>
      <c r="GL66" t="s">
        <v>320</v>
      </c>
      <c r="GO66" t="s">
        <v>321</v>
      </c>
      <c r="GQ66" t="s">
        <v>301</v>
      </c>
      <c r="GR66" t="s">
        <v>301</v>
      </c>
      <c r="GU66" t="s">
        <v>301</v>
      </c>
      <c r="HB66" t="s">
        <v>1138</v>
      </c>
      <c r="HD66" t="s">
        <v>301</v>
      </c>
      <c r="HG66" t="s">
        <v>301</v>
      </c>
      <c r="HH66" t="s">
        <v>301</v>
      </c>
      <c r="HL66" t="s">
        <v>301</v>
      </c>
      <c r="HM66" s="49">
        <v>0</v>
      </c>
      <c r="HN66" s="49">
        <v>0</v>
      </c>
      <c r="HP66" t="s">
        <v>324</v>
      </c>
      <c r="HQ66" s="47">
        <v>0</v>
      </c>
      <c r="HR66" s="47">
        <v>9136</v>
      </c>
      <c r="HS66" t="s">
        <v>301</v>
      </c>
      <c r="HV66" t="s">
        <v>301</v>
      </c>
      <c r="HW66" t="s">
        <v>295</v>
      </c>
      <c r="HX66" t="s">
        <v>306</v>
      </c>
      <c r="HY66" t="s">
        <v>301</v>
      </c>
      <c r="HZ66" t="s">
        <v>301</v>
      </c>
      <c r="IG66" t="s">
        <v>325</v>
      </c>
      <c r="IN66" s="47">
        <v>1</v>
      </c>
      <c r="IO66" s="47">
        <v>1</v>
      </c>
      <c r="IP66" t="s">
        <v>301</v>
      </c>
      <c r="IQ66" t="s">
        <v>312</v>
      </c>
      <c r="IR66" t="s">
        <v>301</v>
      </c>
      <c r="IX66" t="s">
        <v>1147</v>
      </c>
      <c r="IY66" s="50">
        <v>1</v>
      </c>
      <c r="IZ66" t="s">
        <v>301</v>
      </c>
      <c r="JA66" t="s">
        <v>301</v>
      </c>
      <c r="JB66" s="47">
        <v>12598</v>
      </c>
      <c r="JM66" t="s">
        <v>301</v>
      </c>
      <c r="JN66" t="s">
        <v>301</v>
      </c>
      <c r="JO66" t="s">
        <v>301</v>
      </c>
      <c r="JP66" t="s">
        <v>301</v>
      </c>
      <c r="JQ66" t="s">
        <v>301</v>
      </c>
      <c r="JS66" t="s">
        <v>301</v>
      </c>
      <c r="JT66" t="s">
        <v>301</v>
      </c>
      <c r="JU66" t="s">
        <v>312</v>
      </c>
      <c r="JV66" t="s">
        <v>312</v>
      </c>
    </row>
    <row r="67" ht="15" customHeight="1" spans="1:284">
      <c r="A67" t="s">
        <v>396</v>
      </c>
      <c r="B67" t="s">
        <v>329</v>
      </c>
      <c r="C67" t="s">
        <v>1148</v>
      </c>
      <c r="D67" t="s">
        <v>285</v>
      </c>
      <c r="E67" t="s">
        <v>1149</v>
      </c>
      <c r="F67" t="s">
        <v>1150</v>
      </c>
      <c r="G67" t="s">
        <v>288</v>
      </c>
      <c r="H67" t="s">
        <v>478</v>
      </c>
      <c r="I67" t="s">
        <v>290</v>
      </c>
      <c r="J67" t="s">
        <v>291</v>
      </c>
      <c r="L67" t="s">
        <v>292</v>
      </c>
      <c r="M67" t="s">
        <v>293</v>
      </c>
      <c r="O67" t="s">
        <v>478</v>
      </c>
      <c r="R67" t="s">
        <v>478</v>
      </c>
      <c r="T67" t="s">
        <v>478</v>
      </c>
      <c r="U67" t="s">
        <v>479</v>
      </c>
      <c r="V67" t="s">
        <v>1151</v>
      </c>
      <c r="W67" t="s">
        <v>337</v>
      </c>
      <c r="X67" t="s">
        <v>1151</v>
      </c>
      <c r="Y67" t="s">
        <v>337</v>
      </c>
      <c r="Z67" t="s">
        <v>1108</v>
      </c>
      <c r="AA67" t="s">
        <v>441</v>
      </c>
      <c r="AB67" t="s">
        <v>442</v>
      </c>
      <c r="AC67" t="s">
        <v>328</v>
      </c>
      <c r="AE67" t="s">
        <v>299</v>
      </c>
      <c r="AH67" t="s">
        <v>300</v>
      </c>
      <c r="AJ67" t="s">
        <v>301</v>
      </c>
      <c r="AK67" t="s">
        <v>302</v>
      </c>
      <c r="AL67" t="s">
        <v>896</v>
      </c>
      <c r="AM67" t="s">
        <v>601</v>
      </c>
      <c r="AN67" t="s">
        <v>897</v>
      </c>
      <c r="AO67" t="s">
        <v>306</v>
      </c>
      <c r="AP67" t="s">
        <v>307</v>
      </c>
      <c r="AQ67" s="47">
        <v>1</v>
      </c>
      <c r="AS67" s="48">
        <v>4298</v>
      </c>
      <c r="AT67" s="48">
        <v>4298</v>
      </c>
      <c r="AX67" s="47">
        <v>3130</v>
      </c>
      <c r="AY67" s="47">
        <v>3130</v>
      </c>
      <c r="AZ67" t="s">
        <v>430</v>
      </c>
      <c r="BA67" t="s">
        <v>936</v>
      </c>
      <c r="BB67" s="48">
        <v>3130</v>
      </c>
      <c r="BD67" t="s">
        <v>310</v>
      </c>
      <c r="BE67" t="s">
        <v>292</v>
      </c>
      <c r="BG67" s="47">
        <v>1</v>
      </c>
      <c r="BI67" t="s">
        <v>292</v>
      </c>
      <c r="BJ67" s="48">
        <v>27.17543</v>
      </c>
      <c r="BL67" t="s">
        <v>307</v>
      </c>
      <c r="BM67" s="48">
        <v>4298</v>
      </c>
      <c r="BN67" s="48">
        <v>4298</v>
      </c>
      <c r="BP67" t="s">
        <v>301</v>
      </c>
      <c r="BS67" t="s">
        <v>311</v>
      </c>
      <c r="BT67" t="s">
        <v>292</v>
      </c>
      <c r="BU67" t="s">
        <v>301</v>
      </c>
      <c r="BY67" t="s">
        <v>307</v>
      </c>
      <c r="BZ67" s="47">
        <v>1</v>
      </c>
      <c r="CE67" t="s">
        <v>312</v>
      </c>
      <c r="CF67" s="47">
        <v>1</v>
      </c>
      <c r="CG67" s="47">
        <v>1</v>
      </c>
      <c r="CH67" s="47">
        <v>1</v>
      </c>
      <c r="CI67" s="47">
        <v>1</v>
      </c>
      <c r="CJ67" s="47">
        <v>1</v>
      </c>
      <c r="CK67" s="47">
        <v>1</v>
      </c>
      <c r="CP67" s="47">
        <v>1</v>
      </c>
      <c r="CR67" s="47">
        <v>1</v>
      </c>
      <c r="CS67" s="47">
        <v>1</v>
      </c>
      <c r="CV67" s="47">
        <v>1</v>
      </c>
      <c r="CX67" s="47">
        <v>4298</v>
      </c>
      <c r="CY67" s="47">
        <v>4298</v>
      </c>
      <c r="DA67" t="s">
        <v>104</v>
      </c>
      <c r="DC67" t="s">
        <v>298</v>
      </c>
      <c r="DG67" t="s">
        <v>298</v>
      </c>
      <c r="DH67" s="47">
        <v>1</v>
      </c>
      <c r="DM67" s="47">
        <v>1</v>
      </c>
      <c r="DN67" s="47">
        <v>1</v>
      </c>
      <c r="DO67" s="47">
        <v>1</v>
      </c>
      <c r="DP67" s="47">
        <v>1</v>
      </c>
      <c r="DT67" s="47">
        <v>3130</v>
      </c>
      <c r="DZ67" t="s">
        <v>292</v>
      </c>
      <c r="EA67" s="47">
        <v>1</v>
      </c>
      <c r="EB67" s="47">
        <v>1</v>
      </c>
      <c r="EC67" t="s">
        <v>307</v>
      </c>
      <c r="ED67" s="47">
        <v>1</v>
      </c>
      <c r="EF67" s="47">
        <v>1</v>
      </c>
      <c r="EG67" s="47">
        <v>1</v>
      </c>
      <c r="EH67" s="47">
        <v>1</v>
      </c>
      <c r="EP67" s="47">
        <v>1</v>
      </c>
      <c r="EQ67" s="47">
        <v>1</v>
      </c>
      <c r="ES67" t="s">
        <v>1152</v>
      </c>
      <c r="EU67" t="s">
        <v>1153</v>
      </c>
      <c r="EV67" t="s">
        <v>41</v>
      </c>
      <c r="EW67" t="s">
        <v>315</v>
      </c>
      <c r="FC67" t="s">
        <v>301</v>
      </c>
      <c r="FQ67" t="s">
        <v>667</v>
      </c>
      <c r="FU67" t="s">
        <v>346</v>
      </c>
      <c r="FW67" t="s">
        <v>1154</v>
      </c>
      <c r="FY67" t="s">
        <v>396</v>
      </c>
      <c r="FZ67" t="s">
        <v>1155</v>
      </c>
      <c r="GC67" t="s">
        <v>491</v>
      </c>
      <c r="GG67" t="s">
        <v>1156</v>
      </c>
      <c r="GH67" t="s">
        <v>374</v>
      </c>
      <c r="GI67" t="s">
        <v>747</v>
      </c>
      <c r="GJ67" t="s">
        <v>319</v>
      </c>
      <c r="GK67" t="s">
        <v>376</v>
      </c>
      <c r="GO67" t="s">
        <v>321</v>
      </c>
      <c r="GQ67" t="s">
        <v>301</v>
      </c>
      <c r="GR67" t="s">
        <v>312</v>
      </c>
      <c r="GS67" t="s">
        <v>674</v>
      </c>
      <c r="GU67" t="s">
        <v>301</v>
      </c>
      <c r="GX67" s="50">
        <v>4298</v>
      </c>
      <c r="HB67" t="s">
        <v>322</v>
      </c>
      <c r="HD67" t="s">
        <v>301</v>
      </c>
      <c r="HF67" t="s">
        <v>381</v>
      </c>
      <c r="HG67" t="s">
        <v>301</v>
      </c>
      <c r="HH67" t="s">
        <v>301</v>
      </c>
      <c r="HL67" t="s">
        <v>301</v>
      </c>
      <c r="HM67" s="49">
        <v>0</v>
      </c>
      <c r="HN67" s="49">
        <v>0</v>
      </c>
      <c r="HP67" t="s">
        <v>349</v>
      </c>
      <c r="HQ67" s="47">
        <v>0</v>
      </c>
      <c r="HR67" s="47">
        <v>4298</v>
      </c>
      <c r="HS67" t="s">
        <v>301</v>
      </c>
      <c r="HV67" t="s">
        <v>301</v>
      </c>
      <c r="HW67" t="s">
        <v>479</v>
      </c>
      <c r="HX67" t="s">
        <v>306</v>
      </c>
      <c r="HY67" t="s">
        <v>301</v>
      </c>
      <c r="HZ67" t="s">
        <v>301</v>
      </c>
      <c r="IF67" t="s">
        <v>384</v>
      </c>
      <c r="IG67" t="s">
        <v>325</v>
      </c>
      <c r="IH67" t="s">
        <v>494</v>
      </c>
      <c r="II67" t="s">
        <v>291</v>
      </c>
      <c r="IN67" s="47">
        <v>1</v>
      </c>
      <c r="IO67" s="47">
        <v>1</v>
      </c>
      <c r="IP67" t="s">
        <v>301</v>
      </c>
      <c r="IQ67" t="s">
        <v>312</v>
      </c>
      <c r="IR67" t="s">
        <v>301</v>
      </c>
      <c r="IZ67" t="s">
        <v>301</v>
      </c>
      <c r="JA67" t="s">
        <v>301</v>
      </c>
      <c r="JB67" s="47">
        <v>4198</v>
      </c>
      <c r="JM67" t="s">
        <v>301</v>
      </c>
      <c r="JN67" t="s">
        <v>301</v>
      </c>
      <c r="JO67" t="s">
        <v>301</v>
      </c>
      <c r="JP67" t="s">
        <v>301</v>
      </c>
      <c r="JQ67" t="s">
        <v>301</v>
      </c>
      <c r="JS67" t="s">
        <v>301</v>
      </c>
      <c r="JT67" t="s">
        <v>301</v>
      </c>
      <c r="JU67" t="s">
        <v>312</v>
      </c>
      <c r="JV67" t="s">
        <v>312</v>
      </c>
    </row>
    <row r="68" ht="15" customHeight="1" spans="1:284">
      <c r="A68" t="s">
        <v>396</v>
      </c>
      <c r="B68" t="s">
        <v>329</v>
      </c>
      <c r="C68" t="s">
        <v>1157</v>
      </c>
      <c r="D68" t="s">
        <v>285</v>
      </c>
      <c r="E68" t="s">
        <v>773</v>
      </c>
      <c r="F68" t="s">
        <v>751</v>
      </c>
      <c r="G68" t="s">
        <v>288</v>
      </c>
      <c r="H68" t="s">
        <v>518</v>
      </c>
      <c r="I68" t="s">
        <v>290</v>
      </c>
      <c r="J68" t="s">
        <v>291</v>
      </c>
      <c r="L68" t="s">
        <v>292</v>
      </c>
      <c r="M68" t="s">
        <v>293</v>
      </c>
      <c r="O68" t="s">
        <v>518</v>
      </c>
      <c r="R68" t="s">
        <v>518</v>
      </c>
      <c r="T68" t="s">
        <v>518</v>
      </c>
      <c r="U68" t="s">
        <v>295</v>
      </c>
      <c r="V68" t="s">
        <v>1158</v>
      </c>
      <c r="W68" t="s">
        <v>337</v>
      </c>
      <c r="X68" t="s">
        <v>1158</v>
      </c>
      <c r="Y68" t="s">
        <v>337</v>
      </c>
      <c r="Z68" t="s">
        <v>1159</v>
      </c>
      <c r="AA68" t="s">
        <v>441</v>
      </c>
      <c r="AB68" t="s">
        <v>442</v>
      </c>
      <c r="AC68" t="s">
        <v>328</v>
      </c>
      <c r="AE68" t="s">
        <v>299</v>
      </c>
      <c r="AH68" t="s">
        <v>300</v>
      </c>
      <c r="AJ68" t="s">
        <v>301</v>
      </c>
      <c r="AK68" t="s">
        <v>521</v>
      </c>
      <c r="AL68" t="s">
        <v>522</v>
      </c>
      <c r="AM68" t="s">
        <v>522</v>
      </c>
      <c r="AN68" t="s">
        <v>523</v>
      </c>
      <c r="AO68" t="s">
        <v>521</v>
      </c>
      <c r="AP68" t="s">
        <v>524</v>
      </c>
      <c r="AQ68" s="51">
        <v>1</v>
      </c>
      <c r="AS68" s="48">
        <v>99999</v>
      </c>
      <c r="AT68" s="48">
        <v>99999</v>
      </c>
      <c r="AX68" s="47">
        <v>508</v>
      </c>
      <c r="AY68" s="47">
        <v>508</v>
      </c>
      <c r="AZ68" t="s">
        <v>308</v>
      </c>
      <c r="BA68" t="s">
        <v>396</v>
      </c>
      <c r="BB68" s="48">
        <v>508</v>
      </c>
      <c r="BD68" t="s">
        <v>310</v>
      </c>
      <c r="BE68" t="s">
        <v>292</v>
      </c>
      <c r="BG68" s="47">
        <v>1</v>
      </c>
      <c r="BI68" t="s">
        <v>292</v>
      </c>
      <c r="BJ68" s="48">
        <v>99.491995</v>
      </c>
      <c r="BL68" t="s">
        <v>524</v>
      </c>
      <c r="BM68" s="48">
        <v>99999</v>
      </c>
      <c r="BN68" s="48">
        <v>99999</v>
      </c>
      <c r="BP68" t="s">
        <v>301</v>
      </c>
      <c r="BS68" t="s">
        <v>311</v>
      </c>
      <c r="BT68" t="s">
        <v>292</v>
      </c>
      <c r="BU68" t="s">
        <v>301</v>
      </c>
      <c r="BY68" t="s">
        <v>524</v>
      </c>
      <c r="BZ68" s="51">
        <v>1</v>
      </c>
      <c r="CE68" t="s">
        <v>312</v>
      </c>
      <c r="CF68" s="51">
        <v>1</v>
      </c>
      <c r="CG68" s="51">
        <v>1</v>
      </c>
      <c r="CH68" s="51">
        <v>1</v>
      </c>
      <c r="CI68" s="51">
        <v>1</v>
      </c>
      <c r="CJ68" s="51">
        <v>1</v>
      </c>
      <c r="CK68" s="51">
        <v>1</v>
      </c>
      <c r="CP68" s="51">
        <v>1</v>
      </c>
      <c r="CV68" s="51">
        <v>1</v>
      </c>
      <c r="CX68" s="47">
        <v>99999</v>
      </c>
      <c r="CY68" s="47">
        <v>99999</v>
      </c>
      <c r="DA68" t="s">
        <v>104</v>
      </c>
      <c r="DC68" t="s">
        <v>298</v>
      </c>
      <c r="DG68" t="s">
        <v>298</v>
      </c>
      <c r="DH68" s="51">
        <v>1</v>
      </c>
      <c r="DM68" s="51">
        <v>1</v>
      </c>
      <c r="DN68" s="51">
        <v>1</v>
      </c>
      <c r="DO68" s="51">
        <v>1</v>
      </c>
      <c r="DP68" s="51">
        <v>1</v>
      </c>
      <c r="DT68" s="47">
        <v>508</v>
      </c>
      <c r="DZ68" t="s">
        <v>292</v>
      </c>
      <c r="EA68" s="51">
        <v>1</v>
      </c>
      <c r="EB68" s="51">
        <v>1</v>
      </c>
      <c r="EC68" t="s">
        <v>524</v>
      </c>
      <c r="ED68" s="51">
        <v>1</v>
      </c>
      <c r="EF68" s="51">
        <v>1</v>
      </c>
      <c r="EG68" s="51">
        <v>1</v>
      </c>
      <c r="EP68" s="51">
        <v>1</v>
      </c>
      <c r="EQ68" s="51">
        <v>1</v>
      </c>
      <c r="ES68" t="s">
        <v>1160</v>
      </c>
      <c r="EV68" t="s">
        <v>41</v>
      </c>
      <c r="EW68" t="s">
        <v>315</v>
      </c>
      <c r="FC68" t="s">
        <v>301</v>
      </c>
      <c r="FY68" t="s">
        <v>396</v>
      </c>
      <c r="FZ68" t="s">
        <v>778</v>
      </c>
      <c r="GC68" t="s">
        <v>779</v>
      </c>
      <c r="GJ68" t="s">
        <v>319</v>
      </c>
      <c r="GL68" t="s">
        <v>320</v>
      </c>
      <c r="GO68" t="s">
        <v>321</v>
      </c>
      <c r="GQ68" t="s">
        <v>301</v>
      </c>
      <c r="GR68" t="s">
        <v>312</v>
      </c>
      <c r="GU68" t="s">
        <v>301</v>
      </c>
      <c r="HB68" t="s">
        <v>419</v>
      </c>
      <c r="HD68" t="s">
        <v>301</v>
      </c>
      <c r="HF68" t="s">
        <v>381</v>
      </c>
      <c r="HG68" t="s">
        <v>301</v>
      </c>
      <c r="HH68" t="s">
        <v>301</v>
      </c>
      <c r="HL68" t="s">
        <v>301</v>
      </c>
      <c r="HM68" s="49">
        <v>0</v>
      </c>
      <c r="HN68" s="49">
        <v>0</v>
      </c>
      <c r="HP68" t="s">
        <v>528</v>
      </c>
      <c r="HQ68" s="51">
        <v>0</v>
      </c>
      <c r="HR68" s="47">
        <v>99999</v>
      </c>
      <c r="HS68" t="s">
        <v>301</v>
      </c>
      <c r="HV68" t="s">
        <v>301</v>
      </c>
      <c r="HW68" t="s">
        <v>295</v>
      </c>
      <c r="HX68" t="s">
        <v>306</v>
      </c>
      <c r="HY68" t="s">
        <v>301</v>
      </c>
      <c r="HZ68" t="s">
        <v>301</v>
      </c>
      <c r="IG68" t="s">
        <v>325</v>
      </c>
      <c r="IH68" t="s">
        <v>529</v>
      </c>
      <c r="II68" t="s">
        <v>291</v>
      </c>
      <c r="IP68" t="s">
        <v>301</v>
      </c>
      <c r="IQ68" t="s">
        <v>301</v>
      </c>
      <c r="IR68" t="s">
        <v>301</v>
      </c>
      <c r="IZ68" t="s">
        <v>301</v>
      </c>
      <c r="JA68" t="s">
        <v>301</v>
      </c>
      <c r="JM68" t="s">
        <v>312</v>
      </c>
      <c r="JN68" t="s">
        <v>301</v>
      </c>
      <c r="JO68" t="s">
        <v>301</v>
      </c>
      <c r="JP68" t="s">
        <v>301</v>
      </c>
      <c r="JQ68" t="s">
        <v>301</v>
      </c>
      <c r="JR68" t="s">
        <v>350</v>
      </c>
      <c r="JS68" t="s">
        <v>301</v>
      </c>
      <c r="JT68" t="s">
        <v>301</v>
      </c>
      <c r="JU68" t="s">
        <v>301</v>
      </c>
      <c r="JV68" t="s">
        <v>312</v>
      </c>
    </row>
    <row r="69" ht="15" customHeight="1" spans="1:284">
      <c r="A69" t="s">
        <v>396</v>
      </c>
      <c r="B69" t="s">
        <v>329</v>
      </c>
      <c r="C69" t="s">
        <v>1161</v>
      </c>
      <c r="D69" t="s">
        <v>285</v>
      </c>
      <c r="E69" t="s">
        <v>1162</v>
      </c>
      <c r="F69" t="s">
        <v>1163</v>
      </c>
      <c r="G69" t="s">
        <v>288</v>
      </c>
      <c r="H69" t="s">
        <v>1164</v>
      </c>
      <c r="I69" t="s">
        <v>290</v>
      </c>
      <c r="J69" t="s">
        <v>291</v>
      </c>
      <c r="L69" t="s">
        <v>292</v>
      </c>
      <c r="M69" t="s">
        <v>293</v>
      </c>
      <c r="O69" t="s">
        <v>1164</v>
      </c>
      <c r="R69" t="s">
        <v>1164</v>
      </c>
      <c r="T69" t="s">
        <v>1164</v>
      </c>
      <c r="U69" t="s">
        <v>1165</v>
      </c>
      <c r="V69" t="s">
        <v>1166</v>
      </c>
      <c r="W69" t="s">
        <v>1165</v>
      </c>
      <c r="X69" t="s">
        <v>1166</v>
      </c>
      <c r="Y69" t="s">
        <v>1165</v>
      </c>
      <c r="Z69" t="s">
        <v>1167</v>
      </c>
      <c r="AA69" t="s">
        <v>441</v>
      </c>
      <c r="AB69" t="s">
        <v>442</v>
      </c>
      <c r="AC69" t="s">
        <v>328</v>
      </c>
      <c r="AE69" t="s">
        <v>299</v>
      </c>
      <c r="AH69" t="s">
        <v>300</v>
      </c>
      <c r="AJ69" t="s">
        <v>301</v>
      </c>
      <c r="AK69" t="s">
        <v>302</v>
      </c>
      <c r="AL69" t="s">
        <v>511</v>
      </c>
      <c r="AM69" t="s">
        <v>512</v>
      </c>
      <c r="AN69" t="s">
        <v>513</v>
      </c>
      <c r="AO69" t="s">
        <v>306</v>
      </c>
      <c r="AP69" t="s">
        <v>307</v>
      </c>
      <c r="AQ69" s="47">
        <v>1</v>
      </c>
      <c r="AS69" s="48">
        <v>898</v>
      </c>
      <c r="AT69" s="48">
        <v>898</v>
      </c>
      <c r="AX69" s="47">
        <v>850</v>
      </c>
      <c r="AY69" s="47">
        <v>850</v>
      </c>
      <c r="AZ69" t="s">
        <v>328</v>
      </c>
      <c r="BA69" t="s">
        <v>396</v>
      </c>
      <c r="BB69" s="48">
        <v>850</v>
      </c>
      <c r="BD69" t="s">
        <v>310</v>
      </c>
      <c r="BE69" t="s">
        <v>292</v>
      </c>
      <c r="BG69" s="47">
        <v>1</v>
      </c>
      <c r="BI69" t="s">
        <v>292</v>
      </c>
      <c r="BJ69" s="48">
        <v>5.345212</v>
      </c>
      <c r="BL69" t="s">
        <v>307</v>
      </c>
      <c r="BM69" s="48">
        <v>898</v>
      </c>
      <c r="BN69" s="48">
        <v>898</v>
      </c>
      <c r="BP69" t="s">
        <v>301</v>
      </c>
      <c r="BS69" t="s">
        <v>311</v>
      </c>
      <c r="BT69" t="s">
        <v>292</v>
      </c>
      <c r="BU69" t="s">
        <v>301</v>
      </c>
      <c r="BY69" t="s">
        <v>307</v>
      </c>
      <c r="BZ69" s="47">
        <v>1</v>
      </c>
      <c r="CE69" t="s">
        <v>312</v>
      </c>
      <c r="CF69" s="47">
        <v>1</v>
      </c>
      <c r="CG69" s="47">
        <v>1</v>
      </c>
      <c r="CH69" s="47">
        <v>1</v>
      </c>
      <c r="CI69" s="47">
        <v>1</v>
      </c>
      <c r="CJ69" s="47">
        <v>1</v>
      </c>
      <c r="CK69" s="47">
        <v>1</v>
      </c>
      <c r="CP69" s="47">
        <v>1</v>
      </c>
      <c r="CR69" s="47">
        <v>1</v>
      </c>
      <c r="CS69" s="47">
        <v>1</v>
      </c>
      <c r="CV69" s="47">
        <v>1</v>
      </c>
      <c r="CX69" s="47">
        <v>898</v>
      </c>
      <c r="CY69" s="47">
        <v>898</v>
      </c>
      <c r="DA69" t="s">
        <v>104</v>
      </c>
      <c r="DC69" t="s">
        <v>298</v>
      </c>
      <c r="DG69" t="s">
        <v>298</v>
      </c>
      <c r="DH69" s="47">
        <v>1</v>
      </c>
      <c r="DM69" s="47">
        <v>1</v>
      </c>
      <c r="DN69" s="47">
        <v>1</v>
      </c>
      <c r="DO69" s="47">
        <v>1</v>
      </c>
      <c r="DP69" s="47">
        <v>1</v>
      </c>
      <c r="DT69" s="47">
        <v>850</v>
      </c>
      <c r="DZ69" t="s">
        <v>292</v>
      </c>
      <c r="EA69" s="47">
        <v>1</v>
      </c>
      <c r="EB69" s="47">
        <v>1</v>
      </c>
      <c r="EC69" t="s">
        <v>307</v>
      </c>
      <c r="ED69" s="47">
        <v>1</v>
      </c>
      <c r="EF69" s="47">
        <v>1</v>
      </c>
      <c r="EG69" s="47">
        <v>1</v>
      </c>
      <c r="EH69" s="47">
        <v>1</v>
      </c>
      <c r="EP69" s="47">
        <v>1</v>
      </c>
      <c r="EQ69" s="47">
        <v>1</v>
      </c>
      <c r="ES69" t="s">
        <v>1168</v>
      </c>
      <c r="EV69" t="s">
        <v>41</v>
      </c>
      <c r="EW69" t="s">
        <v>315</v>
      </c>
      <c r="FC69" t="s">
        <v>301</v>
      </c>
      <c r="FY69" t="s">
        <v>396</v>
      </c>
      <c r="FZ69" t="s">
        <v>1169</v>
      </c>
      <c r="GC69" t="s">
        <v>1165</v>
      </c>
      <c r="GJ69" t="s">
        <v>319</v>
      </c>
      <c r="GL69" t="s">
        <v>320</v>
      </c>
      <c r="GO69" t="s">
        <v>321</v>
      </c>
      <c r="GQ69" t="s">
        <v>301</v>
      </c>
      <c r="GR69" t="s">
        <v>312</v>
      </c>
      <c r="GU69" t="s">
        <v>301</v>
      </c>
      <c r="HB69" t="s">
        <v>1056</v>
      </c>
      <c r="HD69" t="s">
        <v>301</v>
      </c>
      <c r="HF69" t="s">
        <v>381</v>
      </c>
      <c r="HG69" t="s">
        <v>301</v>
      </c>
      <c r="HH69" t="s">
        <v>301</v>
      </c>
      <c r="HL69" t="s">
        <v>301</v>
      </c>
      <c r="HM69" s="49">
        <v>0</v>
      </c>
      <c r="HN69" s="49">
        <v>0</v>
      </c>
      <c r="HP69" t="s">
        <v>349</v>
      </c>
      <c r="HQ69" s="47">
        <v>0</v>
      </c>
      <c r="HR69" s="47">
        <v>898</v>
      </c>
      <c r="HS69" t="s">
        <v>301</v>
      </c>
      <c r="HV69" t="s">
        <v>301</v>
      </c>
      <c r="HW69" t="s">
        <v>1165</v>
      </c>
      <c r="HX69" t="s">
        <v>306</v>
      </c>
      <c r="HY69" t="s">
        <v>301</v>
      </c>
      <c r="HZ69" t="s">
        <v>301</v>
      </c>
      <c r="IG69" t="s">
        <v>325</v>
      </c>
      <c r="IH69" t="s">
        <v>1170</v>
      </c>
      <c r="II69" t="s">
        <v>291</v>
      </c>
      <c r="IN69" s="47">
        <v>1</v>
      </c>
      <c r="IO69" s="47">
        <v>1</v>
      </c>
      <c r="IP69" t="s">
        <v>301</v>
      </c>
      <c r="IQ69" t="s">
        <v>312</v>
      </c>
      <c r="IR69" t="s">
        <v>301</v>
      </c>
      <c r="IZ69" t="s">
        <v>301</v>
      </c>
      <c r="JA69" t="s">
        <v>301</v>
      </c>
      <c r="JB69" s="47">
        <v>898</v>
      </c>
      <c r="JM69" t="s">
        <v>301</v>
      </c>
      <c r="JN69" t="s">
        <v>301</v>
      </c>
      <c r="JO69" t="s">
        <v>301</v>
      </c>
      <c r="JP69" t="s">
        <v>301</v>
      </c>
      <c r="JQ69" t="s">
        <v>301</v>
      </c>
      <c r="JR69" t="s">
        <v>350</v>
      </c>
      <c r="JS69" t="s">
        <v>301</v>
      </c>
      <c r="JT69" t="s">
        <v>301</v>
      </c>
      <c r="JU69" t="s">
        <v>312</v>
      </c>
      <c r="JV69" t="s">
        <v>312</v>
      </c>
    </row>
    <row r="70" ht="15" customHeight="1" spans="1:284">
      <c r="A70" t="s">
        <v>396</v>
      </c>
      <c r="B70" t="s">
        <v>283</v>
      </c>
      <c r="C70" t="s">
        <v>1171</v>
      </c>
      <c r="D70" t="s">
        <v>285</v>
      </c>
      <c r="E70" t="s">
        <v>7</v>
      </c>
      <c r="F70" t="s">
        <v>1172</v>
      </c>
      <c r="G70" t="s">
        <v>288</v>
      </c>
      <c r="H70" t="s">
        <v>645</v>
      </c>
      <c r="I70" t="s">
        <v>290</v>
      </c>
      <c r="J70" t="s">
        <v>291</v>
      </c>
      <c r="L70" t="s">
        <v>292</v>
      </c>
      <c r="M70" t="s">
        <v>293</v>
      </c>
      <c r="O70" t="s">
        <v>645</v>
      </c>
      <c r="R70" t="s">
        <v>645</v>
      </c>
      <c r="T70" t="s">
        <v>645</v>
      </c>
      <c r="U70" t="s">
        <v>646</v>
      </c>
      <c r="V70" t="s">
        <v>1173</v>
      </c>
      <c r="W70" t="s">
        <v>646</v>
      </c>
      <c r="X70" t="s">
        <v>1173</v>
      </c>
      <c r="Y70" t="s">
        <v>646</v>
      </c>
      <c r="Z70" t="s">
        <v>1174</v>
      </c>
      <c r="AA70" t="s">
        <v>298</v>
      </c>
      <c r="AE70" t="s">
        <v>299</v>
      </c>
      <c r="AH70" t="s">
        <v>300</v>
      </c>
      <c r="AJ70" t="s">
        <v>301</v>
      </c>
      <c r="AK70" t="s">
        <v>302</v>
      </c>
      <c r="AL70" t="s">
        <v>1175</v>
      </c>
      <c r="AM70" t="s">
        <v>1176</v>
      </c>
      <c r="AN70" t="s">
        <v>1177</v>
      </c>
      <c r="AO70" t="s">
        <v>306</v>
      </c>
      <c r="AP70" t="s">
        <v>307</v>
      </c>
      <c r="AQ70" s="47">
        <v>1</v>
      </c>
      <c r="AS70" s="48">
        <v>2172</v>
      </c>
      <c r="AT70" s="48">
        <v>2172</v>
      </c>
      <c r="AX70" s="47">
        <v>2172</v>
      </c>
      <c r="AY70" s="47">
        <v>2172</v>
      </c>
      <c r="AZ70" t="s">
        <v>328</v>
      </c>
      <c r="BA70" t="s">
        <v>396</v>
      </c>
      <c r="BB70" s="48">
        <v>2172</v>
      </c>
      <c r="BD70" t="s">
        <v>310</v>
      </c>
      <c r="BE70" t="s">
        <v>292</v>
      </c>
      <c r="BG70" s="47">
        <v>1</v>
      </c>
      <c r="BI70" t="s">
        <v>292</v>
      </c>
      <c r="BL70" t="s">
        <v>307</v>
      </c>
      <c r="BM70" s="48">
        <v>2172</v>
      </c>
      <c r="BN70" s="48">
        <v>2172</v>
      </c>
      <c r="BP70" t="s">
        <v>301</v>
      </c>
      <c r="BS70" t="s">
        <v>311</v>
      </c>
      <c r="BT70" t="s">
        <v>292</v>
      </c>
      <c r="BU70" t="s">
        <v>301</v>
      </c>
      <c r="BY70" t="s">
        <v>307</v>
      </c>
      <c r="BZ70" s="47">
        <v>1</v>
      </c>
      <c r="CE70" t="s">
        <v>312</v>
      </c>
      <c r="CF70" s="47">
        <v>1</v>
      </c>
      <c r="CG70" s="47">
        <v>1</v>
      </c>
      <c r="CH70" s="47">
        <v>1</v>
      </c>
      <c r="CI70" s="47">
        <v>1</v>
      </c>
      <c r="CK70" s="47">
        <v>1</v>
      </c>
      <c r="CR70" s="47">
        <v>1</v>
      </c>
      <c r="CS70" s="47">
        <v>1</v>
      </c>
      <c r="CX70" s="47">
        <v>2172</v>
      </c>
      <c r="CY70" s="47">
        <v>2172</v>
      </c>
      <c r="CZ70" s="47">
        <v>1</v>
      </c>
      <c r="DA70" t="s">
        <v>313</v>
      </c>
      <c r="DC70" t="s">
        <v>298</v>
      </c>
      <c r="DG70" t="s">
        <v>298</v>
      </c>
      <c r="DO70" s="47">
        <v>1</v>
      </c>
      <c r="DS70" s="47">
        <v>1</v>
      </c>
      <c r="DZ70" t="s">
        <v>292</v>
      </c>
      <c r="EA70" s="47">
        <v>1</v>
      </c>
      <c r="EB70" s="47">
        <v>1</v>
      </c>
      <c r="EC70" t="s">
        <v>307</v>
      </c>
      <c r="ED70" s="47">
        <v>1</v>
      </c>
      <c r="EH70" s="47">
        <v>1</v>
      </c>
      <c r="ES70" t="s">
        <v>1178</v>
      </c>
      <c r="EV70" t="s">
        <v>41</v>
      </c>
      <c r="EW70" t="s">
        <v>315</v>
      </c>
      <c r="FC70" t="s">
        <v>301</v>
      </c>
      <c r="FS70" t="s">
        <v>1171</v>
      </c>
      <c r="FY70" t="s">
        <v>396</v>
      </c>
      <c r="FZ70" t="s">
        <v>1179</v>
      </c>
      <c r="GJ70" t="s">
        <v>319</v>
      </c>
      <c r="GL70" t="s">
        <v>320</v>
      </c>
      <c r="GO70" t="s">
        <v>321</v>
      </c>
      <c r="GQ70" t="s">
        <v>301</v>
      </c>
      <c r="GR70" t="s">
        <v>301</v>
      </c>
      <c r="GU70" t="s">
        <v>301</v>
      </c>
      <c r="GW70" t="s">
        <v>1171</v>
      </c>
      <c r="HB70" t="s">
        <v>322</v>
      </c>
      <c r="HD70" t="s">
        <v>301</v>
      </c>
      <c r="HF70" t="s">
        <v>654</v>
      </c>
      <c r="HG70" t="s">
        <v>301</v>
      </c>
      <c r="HH70" t="s">
        <v>301</v>
      </c>
      <c r="HL70" t="s">
        <v>301</v>
      </c>
      <c r="HM70" s="49">
        <v>0</v>
      </c>
      <c r="HN70" s="49">
        <v>0</v>
      </c>
      <c r="HP70" t="s">
        <v>349</v>
      </c>
      <c r="HQ70" s="47">
        <v>0</v>
      </c>
      <c r="HR70" s="47">
        <v>2172</v>
      </c>
      <c r="HS70" t="s">
        <v>301</v>
      </c>
      <c r="HV70" t="s">
        <v>301</v>
      </c>
      <c r="HW70" t="s">
        <v>646</v>
      </c>
      <c r="HX70" t="s">
        <v>306</v>
      </c>
      <c r="HY70" t="s">
        <v>301</v>
      </c>
      <c r="HZ70" t="s">
        <v>301</v>
      </c>
      <c r="IG70" t="s">
        <v>325</v>
      </c>
      <c r="IH70" t="s">
        <v>655</v>
      </c>
      <c r="II70" t="s">
        <v>291</v>
      </c>
      <c r="IN70" s="47">
        <v>1</v>
      </c>
      <c r="IO70" s="47">
        <v>1</v>
      </c>
      <c r="IP70" t="s">
        <v>301</v>
      </c>
      <c r="IQ70" t="s">
        <v>312</v>
      </c>
      <c r="IR70" t="s">
        <v>301</v>
      </c>
      <c r="IZ70" t="s">
        <v>301</v>
      </c>
      <c r="JA70" t="s">
        <v>301</v>
      </c>
      <c r="JB70" s="47">
        <v>2608</v>
      </c>
      <c r="JM70" t="s">
        <v>301</v>
      </c>
      <c r="JN70" t="s">
        <v>301</v>
      </c>
      <c r="JO70" t="s">
        <v>301</v>
      </c>
      <c r="JP70" t="s">
        <v>301</v>
      </c>
      <c r="JQ70" t="s">
        <v>301</v>
      </c>
      <c r="JR70" t="s">
        <v>327</v>
      </c>
      <c r="JS70" t="s">
        <v>301</v>
      </c>
      <c r="JT70" t="s">
        <v>301</v>
      </c>
      <c r="JU70" t="s">
        <v>301</v>
      </c>
      <c r="JV70" t="s">
        <v>301</v>
      </c>
    </row>
    <row r="71" ht="15" customHeight="1" spans="1:284">
      <c r="A71" t="s">
        <v>396</v>
      </c>
      <c r="B71" t="s">
        <v>329</v>
      </c>
      <c r="C71" t="s">
        <v>1180</v>
      </c>
      <c r="D71" t="s">
        <v>285</v>
      </c>
      <c r="E71" t="s">
        <v>7</v>
      </c>
      <c r="F71" t="s">
        <v>1181</v>
      </c>
      <c r="G71" t="s">
        <v>288</v>
      </c>
      <c r="H71" t="s">
        <v>333</v>
      </c>
      <c r="I71" t="s">
        <v>290</v>
      </c>
      <c r="L71" t="s">
        <v>292</v>
      </c>
      <c r="M71" t="s">
        <v>334</v>
      </c>
      <c r="O71" t="s">
        <v>333</v>
      </c>
      <c r="R71" t="s">
        <v>333</v>
      </c>
      <c r="T71" t="s">
        <v>333</v>
      </c>
      <c r="U71" t="s">
        <v>335</v>
      </c>
      <c r="V71" t="s">
        <v>1182</v>
      </c>
      <c r="W71" t="s">
        <v>337</v>
      </c>
      <c r="X71" t="s">
        <v>1183</v>
      </c>
      <c r="Y71" t="s">
        <v>337</v>
      </c>
      <c r="Z71" t="s">
        <v>1184</v>
      </c>
      <c r="AA71" t="s">
        <v>298</v>
      </c>
      <c r="AE71" t="s">
        <v>299</v>
      </c>
      <c r="AH71" t="s">
        <v>300</v>
      </c>
      <c r="AJ71" t="s">
        <v>301</v>
      </c>
      <c r="AK71" t="s">
        <v>302</v>
      </c>
      <c r="AL71" t="s">
        <v>1185</v>
      </c>
      <c r="AM71" t="s">
        <v>1186</v>
      </c>
      <c r="AN71" t="s">
        <v>1187</v>
      </c>
      <c r="AO71" t="s">
        <v>306</v>
      </c>
      <c r="AP71" t="s">
        <v>307</v>
      </c>
      <c r="AQ71" s="47">
        <v>1</v>
      </c>
      <c r="AY71" s="47">
        <v>0</v>
      </c>
      <c r="AZ71" t="s">
        <v>396</v>
      </c>
      <c r="BA71" t="s">
        <v>396</v>
      </c>
      <c r="BD71" t="s">
        <v>310</v>
      </c>
      <c r="BE71" t="s">
        <v>292</v>
      </c>
      <c r="BG71" s="47">
        <v>1</v>
      </c>
      <c r="BI71" t="s">
        <v>292</v>
      </c>
      <c r="BP71" t="s">
        <v>312</v>
      </c>
      <c r="BS71" t="s">
        <v>311</v>
      </c>
      <c r="BT71" t="s">
        <v>292</v>
      </c>
      <c r="BU71" t="s">
        <v>301</v>
      </c>
      <c r="BY71" t="s">
        <v>307</v>
      </c>
      <c r="BZ71" s="47">
        <v>1</v>
      </c>
      <c r="CE71" t="s">
        <v>312</v>
      </c>
      <c r="CF71" s="47">
        <v>1</v>
      </c>
      <c r="CG71" s="47">
        <v>1</v>
      </c>
      <c r="CH71" s="47">
        <v>1</v>
      </c>
      <c r="CI71" s="47">
        <v>1</v>
      </c>
      <c r="CK71" s="47">
        <v>1</v>
      </c>
      <c r="CR71" s="47">
        <v>1</v>
      </c>
      <c r="CS71" s="47">
        <v>1</v>
      </c>
      <c r="CZ71" s="47">
        <v>1</v>
      </c>
      <c r="DA71" t="s">
        <v>313</v>
      </c>
      <c r="DC71" t="s">
        <v>298</v>
      </c>
      <c r="DG71" t="s">
        <v>298</v>
      </c>
      <c r="DO71" s="47">
        <v>1</v>
      </c>
      <c r="DS71" s="47">
        <v>1</v>
      </c>
      <c r="DZ71" t="s">
        <v>292</v>
      </c>
      <c r="EA71" s="47">
        <v>1</v>
      </c>
      <c r="EB71" s="47">
        <v>1</v>
      </c>
      <c r="EC71" t="s">
        <v>307</v>
      </c>
      <c r="ED71" s="47">
        <v>1</v>
      </c>
      <c r="EH71" s="47">
        <v>1</v>
      </c>
      <c r="ES71" t="s">
        <v>1188</v>
      </c>
      <c r="EU71" t="s">
        <v>1189</v>
      </c>
      <c r="EV71" t="s">
        <v>41</v>
      </c>
      <c r="EW71" t="s">
        <v>315</v>
      </c>
      <c r="FC71" t="s">
        <v>301</v>
      </c>
      <c r="FQ71" t="s">
        <v>1190</v>
      </c>
      <c r="FU71" t="s">
        <v>346</v>
      </c>
      <c r="FY71" t="s">
        <v>396</v>
      </c>
      <c r="GJ71" t="s">
        <v>319</v>
      </c>
      <c r="GL71" t="s">
        <v>320</v>
      </c>
      <c r="GO71" t="s">
        <v>321</v>
      </c>
      <c r="GQ71" t="s">
        <v>301</v>
      </c>
      <c r="GR71" t="s">
        <v>301</v>
      </c>
      <c r="GU71" t="s">
        <v>301</v>
      </c>
      <c r="HB71" t="s">
        <v>347</v>
      </c>
      <c r="HD71" t="s">
        <v>301</v>
      </c>
      <c r="HF71" t="s">
        <v>348</v>
      </c>
      <c r="HG71" t="s">
        <v>301</v>
      </c>
      <c r="HH71" t="s">
        <v>301</v>
      </c>
      <c r="HL71" t="s">
        <v>301</v>
      </c>
      <c r="HM71" s="49">
        <v>0</v>
      </c>
      <c r="HN71" s="49">
        <v>0</v>
      </c>
      <c r="HP71" t="s">
        <v>324</v>
      </c>
      <c r="HQ71" s="47">
        <v>0</v>
      </c>
      <c r="HS71" t="s">
        <v>301</v>
      </c>
      <c r="HV71" t="s">
        <v>301</v>
      </c>
      <c r="HW71" t="s">
        <v>335</v>
      </c>
      <c r="HX71" t="s">
        <v>306</v>
      </c>
      <c r="HY71" t="s">
        <v>301</v>
      </c>
      <c r="HZ71" t="s">
        <v>301</v>
      </c>
      <c r="IG71" t="s">
        <v>325</v>
      </c>
      <c r="IN71" s="47">
        <v>1</v>
      </c>
      <c r="IO71" s="47">
        <v>1</v>
      </c>
      <c r="IP71" t="s">
        <v>301</v>
      </c>
      <c r="IQ71" t="s">
        <v>312</v>
      </c>
      <c r="IR71" t="s">
        <v>312</v>
      </c>
      <c r="IT71" t="s">
        <v>1180</v>
      </c>
      <c r="IZ71" t="s">
        <v>301</v>
      </c>
      <c r="JA71" t="s">
        <v>301</v>
      </c>
      <c r="JB71" s="47">
        <v>4728</v>
      </c>
      <c r="JM71" t="s">
        <v>301</v>
      </c>
      <c r="JN71" t="s">
        <v>301</v>
      </c>
      <c r="JO71" t="s">
        <v>301</v>
      </c>
      <c r="JP71" t="s">
        <v>301</v>
      </c>
      <c r="JQ71" t="s">
        <v>301</v>
      </c>
      <c r="JR71" t="s">
        <v>350</v>
      </c>
      <c r="JS71" t="s">
        <v>301</v>
      </c>
      <c r="JT71" t="s">
        <v>301</v>
      </c>
      <c r="JU71" t="s">
        <v>301</v>
      </c>
      <c r="JV71" t="s">
        <v>301</v>
      </c>
    </row>
    <row r="72" ht="15" customHeight="1" spans="1:284">
      <c r="A72" t="s">
        <v>396</v>
      </c>
      <c r="B72" t="s">
        <v>329</v>
      </c>
      <c r="C72" t="s">
        <v>1191</v>
      </c>
      <c r="D72" t="s">
        <v>285</v>
      </c>
      <c r="E72" t="s">
        <v>1192</v>
      </c>
      <c r="F72" t="s">
        <v>1193</v>
      </c>
      <c r="G72" t="s">
        <v>288</v>
      </c>
      <c r="H72" t="s">
        <v>333</v>
      </c>
      <c r="I72" t="s">
        <v>290</v>
      </c>
      <c r="L72" t="s">
        <v>292</v>
      </c>
      <c r="M72" t="s">
        <v>334</v>
      </c>
      <c r="O72" t="s">
        <v>333</v>
      </c>
      <c r="R72" t="s">
        <v>333</v>
      </c>
      <c r="T72" t="s">
        <v>333</v>
      </c>
      <c r="U72" t="s">
        <v>335</v>
      </c>
      <c r="V72" t="s">
        <v>1194</v>
      </c>
      <c r="W72" t="s">
        <v>337</v>
      </c>
      <c r="X72" t="s">
        <v>1194</v>
      </c>
      <c r="Y72" t="s">
        <v>337</v>
      </c>
      <c r="Z72" t="s">
        <v>1184</v>
      </c>
      <c r="AA72" t="s">
        <v>298</v>
      </c>
      <c r="AE72" t="s">
        <v>299</v>
      </c>
      <c r="AH72" t="s">
        <v>300</v>
      </c>
      <c r="AJ72" t="s">
        <v>301</v>
      </c>
      <c r="AK72" t="s">
        <v>302</v>
      </c>
      <c r="AL72" t="s">
        <v>662</v>
      </c>
      <c r="AM72" t="s">
        <v>663</v>
      </c>
      <c r="AN72" t="s">
        <v>664</v>
      </c>
      <c r="AO72" t="s">
        <v>306</v>
      </c>
      <c r="AP72" t="s">
        <v>307</v>
      </c>
      <c r="AQ72" s="47">
        <v>1</v>
      </c>
      <c r="AY72" s="47">
        <v>0</v>
      </c>
      <c r="AZ72" t="s">
        <v>396</v>
      </c>
      <c r="BA72" t="s">
        <v>396</v>
      </c>
      <c r="BD72" t="s">
        <v>310</v>
      </c>
      <c r="BE72" t="s">
        <v>292</v>
      </c>
      <c r="BG72" s="47">
        <v>1</v>
      </c>
      <c r="BI72" t="s">
        <v>292</v>
      </c>
      <c r="BP72" t="s">
        <v>312</v>
      </c>
      <c r="BS72" t="s">
        <v>311</v>
      </c>
      <c r="BT72" t="s">
        <v>292</v>
      </c>
      <c r="BU72" t="s">
        <v>301</v>
      </c>
      <c r="BY72" t="s">
        <v>307</v>
      </c>
      <c r="BZ72" s="47">
        <v>1</v>
      </c>
      <c r="CE72" t="s">
        <v>312</v>
      </c>
      <c r="CF72" s="47">
        <v>1</v>
      </c>
      <c r="CG72" s="47">
        <v>1</v>
      </c>
      <c r="CH72" s="47">
        <v>1</v>
      </c>
      <c r="CI72" s="47">
        <v>1</v>
      </c>
      <c r="CK72" s="47">
        <v>1</v>
      </c>
      <c r="CR72" s="47">
        <v>1</v>
      </c>
      <c r="CS72" s="47">
        <v>1</v>
      </c>
      <c r="CZ72" s="47">
        <v>1</v>
      </c>
      <c r="DA72" t="s">
        <v>313</v>
      </c>
      <c r="DC72" t="s">
        <v>298</v>
      </c>
      <c r="DG72" t="s">
        <v>298</v>
      </c>
      <c r="DO72" s="47">
        <v>1</v>
      </c>
      <c r="DS72" s="47">
        <v>1</v>
      </c>
      <c r="DZ72" t="s">
        <v>292</v>
      </c>
      <c r="EA72" s="47">
        <v>1</v>
      </c>
      <c r="EB72" s="47">
        <v>1</v>
      </c>
      <c r="EC72" t="s">
        <v>307</v>
      </c>
      <c r="ED72" s="47">
        <v>1</v>
      </c>
      <c r="EH72" s="47">
        <v>1</v>
      </c>
      <c r="ES72" t="s">
        <v>1195</v>
      </c>
      <c r="EU72" t="s">
        <v>1196</v>
      </c>
      <c r="EV72" t="s">
        <v>41</v>
      </c>
      <c r="EW72" t="s">
        <v>315</v>
      </c>
      <c r="FC72" t="s">
        <v>301</v>
      </c>
      <c r="FQ72" t="s">
        <v>1197</v>
      </c>
      <c r="FU72" t="s">
        <v>346</v>
      </c>
      <c r="FY72" t="s">
        <v>396</v>
      </c>
      <c r="GJ72" t="s">
        <v>319</v>
      </c>
      <c r="GL72" t="s">
        <v>320</v>
      </c>
      <c r="GO72" t="s">
        <v>321</v>
      </c>
      <c r="GQ72" t="s">
        <v>301</v>
      </c>
      <c r="GR72" t="s">
        <v>301</v>
      </c>
      <c r="GU72" t="s">
        <v>301</v>
      </c>
      <c r="HB72" t="s">
        <v>347</v>
      </c>
      <c r="HD72" t="s">
        <v>301</v>
      </c>
      <c r="HF72" t="s">
        <v>348</v>
      </c>
      <c r="HG72" t="s">
        <v>301</v>
      </c>
      <c r="HH72" t="s">
        <v>301</v>
      </c>
      <c r="HL72" t="s">
        <v>301</v>
      </c>
      <c r="HM72" s="49">
        <v>0</v>
      </c>
      <c r="HN72" s="49">
        <v>0</v>
      </c>
      <c r="HP72" t="s">
        <v>349</v>
      </c>
      <c r="HQ72" s="47">
        <v>0</v>
      </c>
      <c r="HS72" t="s">
        <v>301</v>
      </c>
      <c r="HV72" t="s">
        <v>301</v>
      </c>
      <c r="HW72" t="s">
        <v>335</v>
      </c>
      <c r="HX72" t="s">
        <v>306</v>
      </c>
      <c r="HY72" t="s">
        <v>301</v>
      </c>
      <c r="HZ72" t="s">
        <v>301</v>
      </c>
      <c r="IG72" t="s">
        <v>325</v>
      </c>
      <c r="IN72" s="47">
        <v>1</v>
      </c>
      <c r="IO72" s="47">
        <v>1</v>
      </c>
      <c r="IP72" t="s">
        <v>301</v>
      </c>
      <c r="IQ72" t="s">
        <v>312</v>
      </c>
      <c r="IR72" t="s">
        <v>312</v>
      </c>
      <c r="IT72" t="s">
        <v>1191</v>
      </c>
      <c r="IZ72" t="s">
        <v>301</v>
      </c>
      <c r="JA72" t="s">
        <v>301</v>
      </c>
      <c r="JB72" s="47">
        <v>4498000000</v>
      </c>
      <c r="JM72" t="s">
        <v>301</v>
      </c>
      <c r="JN72" t="s">
        <v>301</v>
      </c>
      <c r="JO72" t="s">
        <v>301</v>
      </c>
      <c r="JP72" t="s">
        <v>301</v>
      </c>
      <c r="JQ72" t="s">
        <v>301</v>
      </c>
      <c r="JR72" t="s">
        <v>350</v>
      </c>
      <c r="JS72" t="s">
        <v>301</v>
      </c>
      <c r="JT72" t="s">
        <v>301</v>
      </c>
      <c r="JU72" t="s">
        <v>301</v>
      </c>
      <c r="JV72" t="s">
        <v>301</v>
      </c>
    </row>
    <row r="73" ht="15" customHeight="1" spans="1:284">
      <c r="A73" t="s">
        <v>396</v>
      </c>
      <c r="B73" t="s">
        <v>397</v>
      </c>
      <c r="C73" t="s">
        <v>1198</v>
      </c>
      <c r="D73" t="s">
        <v>285</v>
      </c>
      <c r="E73" t="s">
        <v>1199</v>
      </c>
      <c r="F73" t="s">
        <v>1200</v>
      </c>
      <c r="G73" t="s">
        <v>288</v>
      </c>
      <c r="H73" t="s">
        <v>1201</v>
      </c>
      <c r="I73" t="s">
        <v>290</v>
      </c>
      <c r="J73" t="s">
        <v>291</v>
      </c>
      <c r="L73" t="s">
        <v>292</v>
      </c>
      <c r="M73" t="s">
        <v>293</v>
      </c>
      <c r="N73" t="s">
        <v>294</v>
      </c>
      <c r="O73" t="s">
        <v>1201</v>
      </c>
      <c r="R73" t="s">
        <v>1201</v>
      </c>
      <c r="T73" t="s">
        <v>1201</v>
      </c>
      <c r="U73" t="s">
        <v>295</v>
      </c>
      <c r="V73" t="s">
        <v>1202</v>
      </c>
      <c r="W73" t="s">
        <v>295</v>
      </c>
      <c r="X73" t="s">
        <v>1202</v>
      </c>
      <c r="Y73" t="s">
        <v>295</v>
      </c>
      <c r="Z73" t="s">
        <v>1203</v>
      </c>
      <c r="AA73" t="s">
        <v>298</v>
      </c>
      <c r="AE73" t="s">
        <v>299</v>
      </c>
      <c r="AH73" t="s">
        <v>300</v>
      </c>
      <c r="AJ73" t="s">
        <v>301</v>
      </c>
      <c r="AK73" t="s">
        <v>302</v>
      </c>
      <c r="AL73" t="s">
        <v>303</v>
      </c>
      <c r="AM73" t="s">
        <v>304</v>
      </c>
      <c r="AN73" t="s">
        <v>305</v>
      </c>
      <c r="AO73" t="s">
        <v>306</v>
      </c>
      <c r="AP73" t="s">
        <v>307</v>
      </c>
      <c r="AQ73" s="47">
        <v>1</v>
      </c>
      <c r="AS73" s="48">
        <v>2950</v>
      </c>
      <c r="AT73" s="48">
        <v>2950</v>
      </c>
      <c r="AX73" s="47">
        <v>2950</v>
      </c>
      <c r="AY73" s="47">
        <v>2950</v>
      </c>
      <c r="AZ73" t="s">
        <v>328</v>
      </c>
      <c r="BA73" t="s">
        <v>342</v>
      </c>
      <c r="BB73" s="48">
        <v>2950</v>
      </c>
      <c r="BD73" t="s">
        <v>310</v>
      </c>
      <c r="BE73" t="s">
        <v>292</v>
      </c>
      <c r="BG73" s="47">
        <v>1</v>
      </c>
      <c r="BI73" t="s">
        <v>292</v>
      </c>
      <c r="BL73" t="s">
        <v>307</v>
      </c>
      <c r="BM73" s="48">
        <v>2950</v>
      </c>
      <c r="BN73" s="48">
        <v>2950</v>
      </c>
      <c r="BP73" t="s">
        <v>301</v>
      </c>
      <c r="BS73" t="s">
        <v>311</v>
      </c>
      <c r="BT73" t="s">
        <v>292</v>
      </c>
      <c r="BU73" t="s">
        <v>301</v>
      </c>
      <c r="BY73" t="s">
        <v>307</v>
      </c>
      <c r="BZ73" s="47">
        <v>1</v>
      </c>
      <c r="CE73" t="s">
        <v>312</v>
      </c>
      <c r="CF73" s="47">
        <v>1</v>
      </c>
      <c r="CG73" s="47">
        <v>1</v>
      </c>
      <c r="CH73" s="47">
        <v>1</v>
      </c>
      <c r="CI73" s="47">
        <v>1</v>
      </c>
      <c r="CK73" s="47">
        <v>1</v>
      </c>
      <c r="CR73" s="47">
        <v>1</v>
      </c>
      <c r="CS73" s="47">
        <v>1</v>
      </c>
      <c r="CX73" s="47">
        <v>2950</v>
      </c>
      <c r="CY73" s="47">
        <v>2950</v>
      </c>
      <c r="CZ73" s="47">
        <v>1</v>
      </c>
      <c r="DA73" t="s">
        <v>313</v>
      </c>
      <c r="DC73" t="s">
        <v>298</v>
      </c>
      <c r="DG73" t="s">
        <v>298</v>
      </c>
      <c r="DO73" s="47">
        <v>1</v>
      </c>
      <c r="DS73" s="47">
        <v>1</v>
      </c>
      <c r="DZ73" t="s">
        <v>292</v>
      </c>
      <c r="EA73" s="47">
        <v>1</v>
      </c>
      <c r="EB73" s="47">
        <v>1</v>
      </c>
      <c r="EC73" t="s">
        <v>307</v>
      </c>
      <c r="ED73" s="47">
        <v>1</v>
      </c>
      <c r="EH73" s="47">
        <v>1</v>
      </c>
      <c r="ES73" t="s">
        <v>1204</v>
      </c>
      <c r="EV73" t="s">
        <v>41</v>
      </c>
      <c r="EW73" t="s">
        <v>315</v>
      </c>
      <c r="FC73" t="s">
        <v>301</v>
      </c>
      <c r="FQ73" t="s">
        <v>667</v>
      </c>
      <c r="FU73" t="s">
        <v>346</v>
      </c>
      <c r="FW73" t="s">
        <v>1154</v>
      </c>
      <c r="FY73" t="s">
        <v>396</v>
      </c>
      <c r="FZ73" t="s">
        <v>1205</v>
      </c>
      <c r="GC73" t="s">
        <v>294</v>
      </c>
      <c r="GH73" t="s">
        <v>746</v>
      </c>
      <c r="GI73" t="s">
        <v>673</v>
      </c>
      <c r="GJ73" t="s">
        <v>319</v>
      </c>
      <c r="GK73" t="s">
        <v>376</v>
      </c>
      <c r="GO73" t="s">
        <v>321</v>
      </c>
      <c r="GQ73" t="s">
        <v>301</v>
      </c>
      <c r="GR73" t="s">
        <v>312</v>
      </c>
      <c r="GS73" t="s">
        <v>377</v>
      </c>
      <c r="GU73" t="s">
        <v>312</v>
      </c>
      <c r="GX73" s="50">
        <v>3500</v>
      </c>
      <c r="HB73" t="s">
        <v>322</v>
      </c>
      <c r="HD73" t="s">
        <v>301</v>
      </c>
      <c r="HF73" t="s">
        <v>323</v>
      </c>
      <c r="HG73" t="s">
        <v>301</v>
      </c>
      <c r="HH73" t="s">
        <v>301</v>
      </c>
      <c r="HL73" t="s">
        <v>301</v>
      </c>
      <c r="HM73" s="49">
        <v>0</v>
      </c>
      <c r="HN73" s="49">
        <v>0</v>
      </c>
      <c r="HP73" t="s">
        <v>324</v>
      </c>
      <c r="HQ73" s="47">
        <v>0</v>
      </c>
      <c r="HR73" s="47">
        <v>2950</v>
      </c>
      <c r="HS73" t="s">
        <v>301</v>
      </c>
      <c r="HV73" t="s">
        <v>301</v>
      </c>
      <c r="HW73" t="s">
        <v>295</v>
      </c>
      <c r="HX73" t="s">
        <v>306</v>
      </c>
      <c r="HY73" t="s">
        <v>301</v>
      </c>
      <c r="HZ73" t="s">
        <v>301</v>
      </c>
      <c r="IF73" t="s">
        <v>384</v>
      </c>
      <c r="IG73" t="s">
        <v>325</v>
      </c>
      <c r="IN73" s="47">
        <v>1</v>
      </c>
      <c r="IO73" s="47">
        <v>1</v>
      </c>
      <c r="IP73" t="s">
        <v>301</v>
      </c>
      <c r="IQ73" t="s">
        <v>312</v>
      </c>
      <c r="IR73" t="s">
        <v>301</v>
      </c>
      <c r="IZ73" t="s">
        <v>301</v>
      </c>
      <c r="JA73" t="s">
        <v>301</v>
      </c>
      <c r="JB73" s="47">
        <v>6088</v>
      </c>
      <c r="JM73" t="s">
        <v>301</v>
      </c>
      <c r="JN73" t="s">
        <v>301</v>
      </c>
      <c r="JO73" t="s">
        <v>301</v>
      </c>
      <c r="JP73" t="s">
        <v>301</v>
      </c>
      <c r="JQ73" t="s">
        <v>301</v>
      </c>
      <c r="JS73" t="s">
        <v>301</v>
      </c>
      <c r="JT73" t="s">
        <v>301</v>
      </c>
      <c r="JU73" t="s">
        <v>312</v>
      </c>
      <c r="JV73" t="s">
        <v>312</v>
      </c>
    </row>
    <row r="74" ht="15" customHeight="1" spans="1:284">
      <c r="A74" t="s">
        <v>396</v>
      </c>
      <c r="B74" t="s">
        <v>329</v>
      </c>
      <c r="C74" t="s">
        <v>1206</v>
      </c>
      <c r="D74" t="s">
        <v>285</v>
      </c>
      <c r="E74" t="s">
        <v>773</v>
      </c>
      <c r="F74" t="s">
        <v>751</v>
      </c>
      <c r="G74" t="s">
        <v>288</v>
      </c>
      <c r="H74" t="s">
        <v>518</v>
      </c>
      <c r="I74" t="s">
        <v>290</v>
      </c>
      <c r="J74" t="s">
        <v>291</v>
      </c>
      <c r="L74" t="s">
        <v>292</v>
      </c>
      <c r="M74" t="s">
        <v>293</v>
      </c>
      <c r="O74" t="s">
        <v>518</v>
      </c>
      <c r="R74" t="s">
        <v>518</v>
      </c>
      <c r="T74" t="s">
        <v>518</v>
      </c>
      <c r="U74" t="s">
        <v>295</v>
      </c>
      <c r="V74" t="s">
        <v>1207</v>
      </c>
      <c r="W74" t="s">
        <v>337</v>
      </c>
      <c r="X74" t="s">
        <v>1208</v>
      </c>
      <c r="Y74" t="s">
        <v>337</v>
      </c>
      <c r="Z74" t="s">
        <v>1159</v>
      </c>
      <c r="AA74" t="s">
        <v>441</v>
      </c>
      <c r="AB74" t="s">
        <v>442</v>
      </c>
      <c r="AC74" t="s">
        <v>328</v>
      </c>
      <c r="AE74" t="s">
        <v>299</v>
      </c>
      <c r="AH74" t="s">
        <v>300</v>
      </c>
      <c r="AJ74" t="s">
        <v>301</v>
      </c>
      <c r="AK74" t="s">
        <v>302</v>
      </c>
      <c r="AL74" t="s">
        <v>1209</v>
      </c>
      <c r="AM74" t="s">
        <v>1210</v>
      </c>
      <c r="AN74" t="s">
        <v>1211</v>
      </c>
      <c r="AO74" t="s">
        <v>306</v>
      </c>
      <c r="AP74" t="s">
        <v>307</v>
      </c>
      <c r="AQ74" s="47">
        <v>1</v>
      </c>
      <c r="AS74" s="48">
        <v>7858</v>
      </c>
      <c r="AT74" s="48">
        <v>7858</v>
      </c>
      <c r="AX74" s="47">
        <v>4600</v>
      </c>
      <c r="AY74" s="47">
        <v>4600</v>
      </c>
      <c r="AZ74" t="s">
        <v>328</v>
      </c>
      <c r="BA74" t="s">
        <v>396</v>
      </c>
      <c r="BB74" s="48">
        <v>4600</v>
      </c>
      <c r="BD74" t="s">
        <v>310</v>
      </c>
      <c r="BE74" t="s">
        <v>292</v>
      </c>
      <c r="BG74" s="47">
        <v>1</v>
      </c>
      <c r="BI74" t="s">
        <v>292</v>
      </c>
      <c r="BJ74" s="48">
        <v>41.460932</v>
      </c>
      <c r="BL74" t="s">
        <v>307</v>
      </c>
      <c r="BM74" s="48">
        <v>7858</v>
      </c>
      <c r="BN74" s="48">
        <v>7858</v>
      </c>
      <c r="BP74" t="s">
        <v>301</v>
      </c>
      <c r="BS74" t="s">
        <v>311</v>
      </c>
      <c r="BT74" t="s">
        <v>292</v>
      </c>
      <c r="BU74" t="s">
        <v>301</v>
      </c>
      <c r="BY74" t="s">
        <v>307</v>
      </c>
      <c r="BZ74" s="47">
        <v>1</v>
      </c>
      <c r="CE74" t="s">
        <v>312</v>
      </c>
      <c r="CF74" s="47">
        <v>1</v>
      </c>
      <c r="CG74" s="47">
        <v>1</v>
      </c>
      <c r="CH74" s="47">
        <v>1</v>
      </c>
      <c r="CI74" s="47">
        <v>1</v>
      </c>
      <c r="CJ74" s="47">
        <v>1</v>
      </c>
      <c r="CK74" s="47">
        <v>1</v>
      </c>
      <c r="CP74" s="47">
        <v>1</v>
      </c>
      <c r="CR74" s="47">
        <v>1</v>
      </c>
      <c r="CS74" s="47">
        <v>1</v>
      </c>
      <c r="CV74" s="47">
        <v>1</v>
      </c>
      <c r="CX74" s="47">
        <v>7858</v>
      </c>
      <c r="CY74" s="47">
        <v>7858</v>
      </c>
      <c r="DA74" t="s">
        <v>104</v>
      </c>
      <c r="DC74" t="s">
        <v>298</v>
      </c>
      <c r="DG74" t="s">
        <v>298</v>
      </c>
      <c r="DH74" s="47">
        <v>1</v>
      </c>
      <c r="DM74" s="47">
        <v>1</v>
      </c>
      <c r="DN74" s="47">
        <v>1</v>
      </c>
      <c r="DO74" s="47">
        <v>1</v>
      </c>
      <c r="DP74" s="47">
        <v>1</v>
      </c>
      <c r="DT74" s="47">
        <v>4600</v>
      </c>
      <c r="DZ74" t="s">
        <v>292</v>
      </c>
      <c r="EA74" s="47">
        <v>1</v>
      </c>
      <c r="EB74" s="47">
        <v>1</v>
      </c>
      <c r="EC74" t="s">
        <v>307</v>
      </c>
      <c r="ED74" s="47">
        <v>1</v>
      </c>
      <c r="EF74" s="47">
        <v>1</v>
      </c>
      <c r="EG74" s="47">
        <v>1</v>
      </c>
      <c r="EH74" s="47">
        <v>1</v>
      </c>
      <c r="EP74" s="47">
        <v>1</v>
      </c>
      <c r="EQ74" s="47">
        <v>1</v>
      </c>
      <c r="ES74" t="s">
        <v>1212</v>
      </c>
      <c r="EU74" t="s">
        <v>489</v>
      </c>
      <c r="EV74" t="s">
        <v>41</v>
      </c>
      <c r="EW74" t="s">
        <v>315</v>
      </c>
      <c r="FC74" t="s">
        <v>301</v>
      </c>
      <c r="FY74" t="s">
        <v>396</v>
      </c>
      <c r="FZ74" t="s">
        <v>778</v>
      </c>
      <c r="GC74" t="s">
        <v>779</v>
      </c>
      <c r="GJ74" t="s">
        <v>319</v>
      </c>
      <c r="GL74" t="s">
        <v>320</v>
      </c>
      <c r="GO74" t="s">
        <v>321</v>
      </c>
      <c r="GQ74" t="s">
        <v>301</v>
      </c>
      <c r="GR74" t="s">
        <v>312</v>
      </c>
      <c r="GU74" t="s">
        <v>301</v>
      </c>
      <c r="GW74" t="s">
        <v>1213</v>
      </c>
      <c r="HB74" t="s">
        <v>419</v>
      </c>
      <c r="HD74" t="s">
        <v>301</v>
      </c>
      <c r="HF74" t="s">
        <v>381</v>
      </c>
      <c r="HG74" t="s">
        <v>301</v>
      </c>
      <c r="HH74" t="s">
        <v>301</v>
      </c>
      <c r="HL74" t="s">
        <v>301</v>
      </c>
      <c r="HM74" s="49">
        <v>0</v>
      </c>
      <c r="HN74" s="49">
        <v>0</v>
      </c>
      <c r="HP74" t="s">
        <v>459</v>
      </c>
      <c r="HQ74" s="47">
        <v>0</v>
      </c>
      <c r="HR74" s="47">
        <v>7858</v>
      </c>
      <c r="HS74" t="s">
        <v>301</v>
      </c>
      <c r="HV74" t="s">
        <v>301</v>
      </c>
      <c r="HW74" t="s">
        <v>295</v>
      </c>
      <c r="HX74" t="s">
        <v>306</v>
      </c>
      <c r="HY74" t="s">
        <v>301</v>
      </c>
      <c r="HZ74" t="s">
        <v>301</v>
      </c>
      <c r="IG74" t="s">
        <v>325</v>
      </c>
      <c r="IH74" t="s">
        <v>529</v>
      </c>
      <c r="II74" t="s">
        <v>291</v>
      </c>
      <c r="IN74" s="47">
        <v>1</v>
      </c>
      <c r="IO74" s="47">
        <v>1</v>
      </c>
      <c r="IP74" t="s">
        <v>301</v>
      </c>
      <c r="IQ74" t="s">
        <v>312</v>
      </c>
      <c r="IR74" t="s">
        <v>301</v>
      </c>
      <c r="IX74" t="s">
        <v>782</v>
      </c>
      <c r="IY74" s="50">
        <v>1</v>
      </c>
      <c r="IZ74" t="s">
        <v>301</v>
      </c>
      <c r="JA74" t="s">
        <v>301</v>
      </c>
      <c r="JB74" s="47">
        <v>6998</v>
      </c>
      <c r="JM74" t="s">
        <v>301</v>
      </c>
      <c r="JN74" t="s">
        <v>301</v>
      </c>
      <c r="JO74" t="s">
        <v>301</v>
      </c>
      <c r="JP74" t="s">
        <v>301</v>
      </c>
      <c r="JQ74" t="s">
        <v>301</v>
      </c>
      <c r="JR74" t="s">
        <v>350</v>
      </c>
      <c r="JS74" t="s">
        <v>301</v>
      </c>
      <c r="JT74" t="s">
        <v>301</v>
      </c>
      <c r="JU74" t="s">
        <v>312</v>
      </c>
      <c r="JV74" t="s">
        <v>312</v>
      </c>
    </row>
    <row r="75" ht="15" customHeight="1" spans="1:284">
      <c r="A75" t="s">
        <v>396</v>
      </c>
      <c r="B75" t="s">
        <v>397</v>
      </c>
      <c r="C75" t="s">
        <v>1214</v>
      </c>
      <c r="D75" t="s">
        <v>285</v>
      </c>
      <c r="E75" t="s">
        <v>1215</v>
      </c>
      <c r="F75" t="s">
        <v>1216</v>
      </c>
      <c r="G75" t="s">
        <v>288</v>
      </c>
      <c r="H75" t="s">
        <v>1217</v>
      </c>
      <c r="I75" t="s">
        <v>290</v>
      </c>
      <c r="J75" t="s">
        <v>291</v>
      </c>
      <c r="L75" t="s">
        <v>292</v>
      </c>
      <c r="M75" t="s">
        <v>293</v>
      </c>
      <c r="O75" t="s">
        <v>1217</v>
      </c>
      <c r="P75" t="s">
        <v>1215</v>
      </c>
      <c r="R75" t="s">
        <v>1217</v>
      </c>
      <c r="S75" t="s">
        <v>1216</v>
      </c>
      <c r="T75" t="s">
        <v>1217</v>
      </c>
      <c r="U75" t="s">
        <v>1215</v>
      </c>
      <c r="V75" t="s">
        <v>1218</v>
      </c>
      <c r="W75" t="s">
        <v>295</v>
      </c>
      <c r="X75" t="s">
        <v>1219</v>
      </c>
      <c r="Y75" t="s">
        <v>295</v>
      </c>
      <c r="Z75" t="s">
        <v>1220</v>
      </c>
      <c r="AA75" t="s">
        <v>441</v>
      </c>
      <c r="AB75" t="s">
        <v>442</v>
      </c>
      <c r="AC75" t="s">
        <v>328</v>
      </c>
      <c r="AE75" t="s">
        <v>299</v>
      </c>
      <c r="AH75" t="s">
        <v>300</v>
      </c>
      <c r="AJ75" t="s">
        <v>301</v>
      </c>
      <c r="AK75" t="s">
        <v>302</v>
      </c>
      <c r="AL75" t="s">
        <v>662</v>
      </c>
      <c r="AM75" t="s">
        <v>663</v>
      </c>
      <c r="AN75" t="s">
        <v>664</v>
      </c>
      <c r="AO75" t="s">
        <v>306</v>
      </c>
      <c r="AP75" t="s">
        <v>307</v>
      </c>
      <c r="AQ75" s="47">
        <v>1</v>
      </c>
      <c r="AS75" s="48">
        <v>3200</v>
      </c>
      <c r="AT75" s="48">
        <v>3200</v>
      </c>
      <c r="AX75" s="47">
        <v>3200</v>
      </c>
      <c r="AY75" s="47">
        <v>3200</v>
      </c>
      <c r="AZ75" t="s">
        <v>328</v>
      </c>
      <c r="BA75" t="s">
        <v>396</v>
      </c>
      <c r="BB75" s="48">
        <v>3200</v>
      </c>
      <c r="BD75" t="s">
        <v>310</v>
      </c>
      <c r="BE75" t="s">
        <v>292</v>
      </c>
      <c r="BG75" s="47">
        <v>1</v>
      </c>
      <c r="BI75" t="s">
        <v>292</v>
      </c>
      <c r="BL75" t="s">
        <v>307</v>
      </c>
      <c r="BM75" s="48">
        <v>3200</v>
      </c>
      <c r="BN75" s="48">
        <v>3200</v>
      </c>
      <c r="BP75" t="s">
        <v>301</v>
      </c>
      <c r="BS75" t="s">
        <v>311</v>
      </c>
      <c r="BT75" t="s">
        <v>292</v>
      </c>
      <c r="BU75" t="s">
        <v>301</v>
      </c>
      <c r="BY75" t="s">
        <v>307</v>
      </c>
      <c r="BZ75" s="47">
        <v>1</v>
      </c>
      <c r="CE75" t="s">
        <v>312</v>
      </c>
      <c r="CF75" s="47">
        <v>1</v>
      </c>
      <c r="CG75" s="47">
        <v>1</v>
      </c>
      <c r="CH75" s="47">
        <v>1</v>
      </c>
      <c r="CI75" s="47">
        <v>1</v>
      </c>
      <c r="CJ75" s="47">
        <v>1</v>
      </c>
      <c r="CK75" s="47">
        <v>1</v>
      </c>
      <c r="CP75" s="47">
        <v>1</v>
      </c>
      <c r="CR75" s="47">
        <v>1</v>
      </c>
      <c r="CS75" s="47">
        <v>1</v>
      </c>
      <c r="CV75" s="47">
        <v>1</v>
      </c>
      <c r="CX75" s="47">
        <v>3200</v>
      </c>
      <c r="CY75" s="47">
        <v>3200</v>
      </c>
      <c r="DA75" t="s">
        <v>104</v>
      </c>
      <c r="DC75" t="s">
        <v>298</v>
      </c>
      <c r="DG75" t="s">
        <v>298</v>
      </c>
      <c r="DH75" s="47">
        <v>1</v>
      </c>
      <c r="DM75" s="47">
        <v>1</v>
      </c>
      <c r="DN75" s="47">
        <v>1</v>
      </c>
      <c r="DO75" s="47">
        <v>1</v>
      </c>
      <c r="DP75" s="47">
        <v>1</v>
      </c>
      <c r="DZ75" t="s">
        <v>292</v>
      </c>
      <c r="EA75" s="47">
        <v>1</v>
      </c>
      <c r="EB75" s="47">
        <v>1</v>
      </c>
      <c r="EC75" t="s">
        <v>307</v>
      </c>
      <c r="ED75" s="47">
        <v>1</v>
      </c>
      <c r="EF75" s="47">
        <v>1</v>
      </c>
      <c r="EG75" s="47">
        <v>1</v>
      </c>
      <c r="EH75" s="47">
        <v>1</v>
      </c>
      <c r="EP75" s="47">
        <v>1</v>
      </c>
      <c r="EQ75" s="47">
        <v>1</v>
      </c>
      <c r="ES75" t="s">
        <v>1221</v>
      </c>
      <c r="EV75" t="s">
        <v>41</v>
      </c>
      <c r="EW75" t="s">
        <v>315</v>
      </c>
      <c r="FC75" t="s">
        <v>301</v>
      </c>
      <c r="FY75" t="s">
        <v>396</v>
      </c>
      <c r="FZ75" t="s">
        <v>1222</v>
      </c>
      <c r="GC75" t="s">
        <v>1223</v>
      </c>
      <c r="GJ75" t="s">
        <v>319</v>
      </c>
      <c r="GL75" t="s">
        <v>320</v>
      </c>
      <c r="GO75" t="s">
        <v>321</v>
      </c>
      <c r="GQ75" t="s">
        <v>301</v>
      </c>
      <c r="GR75" t="s">
        <v>312</v>
      </c>
      <c r="GU75" t="s">
        <v>312</v>
      </c>
      <c r="HB75" t="s">
        <v>1224</v>
      </c>
      <c r="HD75" t="s">
        <v>301</v>
      </c>
      <c r="HG75" t="s">
        <v>301</v>
      </c>
      <c r="HH75" t="s">
        <v>301</v>
      </c>
      <c r="HL75" t="s">
        <v>301</v>
      </c>
      <c r="HM75" s="49">
        <v>0</v>
      </c>
      <c r="HN75" s="49">
        <v>0</v>
      </c>
      <c r="HP75" t="s">
        <v>349</v>
      </c>
      <c r="HQ75" s="47">
        <v>0</v>
      </c>
      <c r="HR75" s="47">
        <v>3200</v>
      </c>
      <c r="HS75" t="s">
        <v>301</v>
      </c>
      <c r="HV75" t="s">
        <v>301</v>
      </c>
      <c r="HW75" t="s">
        <v>295</v>
      </c>
      <c r="HX75" t="s">
        <v>306</v>
      </c>
      <c r="HY75" t="s">
        <v>301</v>
      </c>
      <c r="HZ75" t="s">
        <v>301</v>
      </c>
      <c r="IG75" t="s">
        <v>325</v>
      </c>
      <c r="IN75" s="47">
        <v>1</v>
      </c>
      <c r="IO75" s="47">
        <v>1</v>
      </c>
      <c r="IP75" t="s">
        <v>301</v>
      </c>
      <c r="IQ75" t="s">
        <v>312</v>
      </c>
      <c r="IR75" t="s">
        <v>301</v>
      </c>
      <c r="IZ75" t="s">
        <v>301</v>
      </c>
      <c r="JA75" t="s">
        <v>301</v>
      </c>
      <c r="JB75" s="47">
        <v>4498000000</v>
      </c>
      <c r="JM75" t="s">
        <v>301</v>
      </c>
      <c r="JN75" t="s">
        <v>301</v>
      </c>
      <c r="JO75" t="s">
        <v>301</v>
      </c>
      <c r="JP75" t="s">
        <v>301</v>
      </c>
      <c r="JQ75" t="s">
        <v>301</v>
      </c>
      <c r="JR75" t="s">
        <v>350</v>
      </c>
      <c r="JS75" t="s">
        <v>301</v>
      </c>
      <c r="JT75" t="s">
        <v>301</v>
      </c>
      <c r="JU75" t="s">
        <v>312</v>
      </c>
      <c r="JV75" t="s">
        <v>312</v>
      </c>
    </row>
    <row r="76" ht="15" customHeight="1" spans="1:284">
      <c r="A76" t="s">
        <v>396</v>
      </c>
      <c r="B76" t="s">
        <v>748</v>
      </c>
      <c r="C76" t="s">
        <v>1225</v>
      </c>
      <c r="D76" t="s">
        <v>285</v>
      </c>
      <c r="E76" t="s">
        <v>1226</v>
      </c>
      <c r="F76" t="s">
        <v>1227</v>
      </c>
      <c r="G76" t="s">
        <v>288</v>
      </c>
      <c r="H76" t="s">
        <v>478</v>
      </c>
      <c r="I76" t="s">
        <v>290</v>
      </c>
      <c r="J76" t="s">
        <v>291</v>
      </c>
      <c r="L76" t="s">
        <v>292</v>
      </c>
      <c r="M76" t="s">
        <v>293</v>
      </c>
      <c r="O76" t="s">
        <v>478</v>
      </c>
      <c r="R76" t="s">
        <v>478</v>
      </c>
      <c r="T76" t="s">
        <v>478</v>
      </c>
      <c r="U76" t="s">
        <v>295</v>
      </c>
      <c r="V76" t="s">
        <v>1228</v>
      </c>
      <c r="W76" t="s">
        <v>337</v>
      </c>
      <c r="X76" t="s">
        <v>1229</v>
      </c>
      <c r="Y76" t="s">
        <v>337</v>
      </c>
      <c r="Z76" t="s">
        <v>1230</v>
      </c>
      <c r="AA76" t="s">
        <v>298</v>
      </c>
      <c r="AE76" t="s">
        <v>299</v>
      </c>
      <c r="AH76" t="s">
        <v>300</v>
      </c>
      <c r="AJ76" t="s">
        <v>301</v>
      </c>
      <c r="AK76" t="s">
        <v>302</v>
      </c>
      <c r="AL76" t="s">
        <v>814</v>
      </c>
      <c r="AM76" t="s">
        <v>815</v>
      </c>
      <c r="AN76" t="s">
        <v>816</v>
      </c>
      <c r="AO76" t="s">
        <v>306</v>
      </c>
      <c r="AP76" t="s">
        <v>307</v>
      </c>
      <c r="AQ76" s="47">
        <v>-1</v>
      </c>
      <c r="AS76" s="48">
        <v>898</v>
      </c>
      <c r="AT76" s="48">
        <v>898</v>
      </c>
      <c r="AX76" s="47">
        <v>-850</v>
      </c>
      <c r="AY76" s="47">
        <v>-850</v>
      </c>
      <c r="AZ76" t="s">
        <v>328</v>
      </c>
      <c r="BA76" t="s">
        <v>396</v>
      </c>
      <c r="BB76" s="48">
        <v>850</v>
      </c>
      <c r="BC76" t="s">
        <v>757</v>
      </c>
      <c r="BD76" t="s">
        <v>758</v>
      </c>
      <c r="BE76" t="s">
        <v>292</v>
      </c>
      <c r="BG76" s="47">
        <v>1</v>
      </c>
      <c r="BI76" t="s">
        <v>292</v>
      </c>
      <c r="BJ76" s="48">
        <v>5.345212</v>
      </c>
      <c r="BK76" s="47">
        <v>-48</v>
      </c>
      <c r="BM76" s="48">
        <v>898</v>
      </c>
      <c r="BN76" s="48">
        <v>898</v>
      </c>
      <c r="BP76" t="s">
        <v>301</v>
      </c>
      <c r="BS76" t="s">
        <v>311</v>
      </c>
      <c r="BT76" t="s">
        <v>292</v>
      </c>
      <c r="BU76" t="s">
        <v>301</v>
      </c>
      <c r="BY76" t="s">
        <v>307</v>
      </c>
      <c r="BZ76" s="47">
        <v>-1</v>
      </c>
      <c r="CD76" t="s">
        <v>759</v>
      </c>
      <c r="CE76" t="s">
        <v>312</v>
      </c>
      <c r="CF76" s="47">
        <v>-1</v>
      </c>
      <c r="CG76" s="47">
        <v>-1</v>
      </c>
      <c r="CH76" s="47">
        <v>-1</v>
      </c>
      <c r="CI76" s="47">
        <v>-1</v>
      </c>
      <c r="CR76" s="47">
        <v>1</v>
      </c>
      <c r="CS76" s="47">
        <v>1</v>
      </c>
      <c r="CX76" s="47">
        <v>-850</v>
      </c>
      <c r="CY76" s="47">
        <v>-850</v>
      </c>
      <c r="CZ76" s="47">
        <v>-1</v>
      </c>
      <c r="DA76" t="s">
        <v>313</v>
      </c>
      <c r="DC76" t="s">
        <v>298</v>
      </c>
      <c r="DG76" t="s">
        <v>298</v>
      </c>
      <c r="DS76" s="47">
        <v>-1</v>
      </c>
      <c r="DZ76" t="s">
        <v>292</v>
      </c>
      <c r="EA76" s="47">
        <v>-1</v>
      </c>
      <c r="EB76" s="47">
        <v>-1</v>
      </c>
      <c r="EC76" t="s">
        <v>307</v>
      </c>
      <c r="ED76" s="47">
        <v>-1</v>
      </c>
      <c r="EH76" s="47">
        <v>1</v>
      </c>
      <c r="EM76" t="s">
        <v>307</v>
      </c>
      <c r="EN76" s="47">
        <v>-1</v>
      </c>
      <c r="EO76" s="47">
        <v>-1</v>
      </c>
      <c r="ES76" t="s">
        <v>1231</v>
      </c>
      <c r="EU76" t="s">
        <v>1232</v>
      </c>
      <c r="EV76" t="s">
        <v>41</v>
      </c>
      <c r="EW76" t="s">
        <v>315</v>
      </c>
      <c r="FC76" t="s">
        <v>301</v>
      </c>
      <c r="FY76" t="s">
        <v>1233</v>
      </c>
      <c r="FZ76" t="s">
        <v>1234</v>
      </c>
      <c r="GC76" t="s">
        <v>670</v>
      </c>
      <c r="GG76" t="s">
        <v>1235</v>
      </c>
      <c r="GH76" t="s">
        <v>672</v>
      </c>
      <c r="GI76" t="s">
        <v>747</v>
      </c>
      <c r="GJ76" t="s">
        <v>492</v>
      </c>
      <c r="GK76" t="s">
        <v>376</v>
      </c>
      <c r="GL76" t="s">
        <v>320</v>
      </c>
      <c r="GO76" t="s">
        <v>321</v>
      </c>
      <c r="GQ76" t="s">
        <v>301</v>
      </c>
      <c r="GR76" t="s">
        <v>312</v>
      </c>
      <c r="GU76" t="s">
        <v>312</v>
      </c>
      <c r="GW76" t="s">
        <v>1232</v>
      </c>
      <c r="HB76" t="s">
        <v>322</v>
      </c>
      <c r="HD76" t="s">
        <v>301</v>
      </c>
      <c r="HF76" t="s">
        <v>381</v>
      </c>
      <c r="HG76" t="s">
        <v>301</v>
      </c>
      <c r="HH76" t="s">
        <v>301</v>
      </c>
      <c r="HJ76" s="47">
        <v>850</v>
      </c>
      <c r="HL76" t="s">
        <v>301</v>
      </c>
      <c r="HM76" s="49">
        <v>0</v>
      </c>
      <c r="HN76" s="49">
        <v>0</v>
      </c>
      <c r="HP76" t="s">
        <v>349</v>
      </c>
      <c r="HQ76" s="47">
        <v>0</v>
      </c>
      <c r="HR76" s="47">
        <v>-898</v>
      </c>
      <c r="HS76" t="s">
        <v>301</v>
      </c>
      <c r="HV76" t="s">
        <v>301</v>
      </c>
      <c r="HW76" t="s">
        <v>295</v>
      </c>
      <c r="HX76" t="s">
        <v>306</v>
      </c>
      <c r="HY76" t="s">
        <v>301</v>
      </c>
      <c r="HZ76" t="s">
        <v>301</v>
      </c>
      <c r="IG76" t="s">
        <v>325</v>
      </c>
      <c r="IH76" t="s">
        <v>494</v>
      </c>
      <c r="II76" t="s">
        <v>291</v>
      </c>
      <c r="IN76" s="47">
        <v>1</v>
      </c>
      <c r="IP76" t="s">
        <v>301</v>
      </c>
      <c r="IQ76" t="s">
        <v>312</v>
      </c>
      <c r="IR76" t="s">
        <v>301</v>
      </c>
      <c r="IU76" s="47">
        <v>850</v>
      </c>
      <c r="IZ76" t="s">
        <v>301</v>
      </c>
      <c r="JA76" t="s">
        <v>301</v>
      </c>
      <c r="JM76" t="s">
        <v>301</v>
      </c>
      <c r="JN76" t="s">
        <v>301</v>
      </c>
      <c r="JO76" t="s">
        <v>301</v>
      </c>
      <c r="JP76" t="s">
        <v>301</v>
      </c>
      <c r="JQ76" t="s">
        <v>301</v>
      </c>
      <c r="JS76" t="s">
        <v>301</v>
      </c>
      <c r="JT76" t="s">
        <v>301</v>
      </c>
      <c r="JU76" t="s">
        <v>301</v>
      </c>
      <c r="JV76" t="s">
        <v>312</v>
      </c>
    </row>
    <row r="77" ht="15" customHeight="1" spans="1:284">
      <c r="A77" t="s">
        <v>396</v>
      </c>
      <c r="B77" t="s">
        <v>748</v>
      </c>
      <c r="C77" t="s">
        <v>1236</v>
      </c>
      <c r="D77" t="s">
        <v>285</v>
      </c>
      <c r="E77" t="s">
        <v>1237</v>
      </c>
      <c r="F77" t="s">
        <v>1238</v>
      </c>
      <c r="G77" t="s">
        <v>288</v>
      </c>
      <c r="H77" t="s">
        <v>1239</v>
      </c>
      <c r="I77" t="s">
        <v>290</v>
      </c>
      <c r="J77" t="s">
        <v>291</v>
      </c>
      <c r="L77" t="s">
        <v>292</v>
      </c>
      <c r="M77" t="s">
        <v>293</v>
      </c>
      <c r="O77" t="s">
        <v>1239</v>
      </c>
      <c r="R77" t="s">
        <v>1239</v>
      </c>
      <c r="T77" t="s">
        <v>1239</v>
      </c>
      <c r="U77" t="s">
        <v>295</v>
      </c>
      <c r="V77" t="s">
        <v>1240</v>
      </c>
      <c r="W77" t="s">
        <v>337</v>
      </c>
      <c r="X77" t="s">
        <v>1241</v>
      </c>
      <c r="Y77" t="s">
        <v>337</v>
      </c>
      <c r="Z77" t="s">
        <v>1242</v>
      </c>
      <c r="AA77" t="s">
        <v>441</v>
      </c>
      <c r="AB77" t="s">
        <v>442</v>
      </c>
      <c r="AC77" t="s">
        <v>328</v>
      </c>
      <c r="AE77" t="s">
        <v>299</v>
      </c>
      <c r="AH77" t="s">
        <v>300</v>
      </c>
      <c r="AJ77" t="s">
        <v>301</v>
      </c>
      <c r="AK77" t="s">
        <v>302</v>
      </c>
      <c r="AL77" t="s">
        <v>1243</v>
      </c>
      <c r="AM77" t="s">
        <v>1244</v>
      </c>
      <c r="AN77" t="s">
        <v>1245</v>
      </c>
      <c r="AO77" t="s">
        <v>306</v>
      </c>
      <c r="AP77" t="s">
        <v>307</v>
      </c>
      <c r="AQ77" s="47">
        <v>-1</v>
      </c>
      <c r="AY77" s="47">
        <v>0</v>
      </c>
      <c r="AZ77" t="s">
        <v>308</v>
      </c>
      <c r="BA77" t="s">
        <v>396</v>
      </c>
      <c r="BC77" t="s">
        <v>757</v>
      </c>
      <c r="BD77" t="s">
        <v>758</v>
      </c>
      <c r="BE77" t="s">
        <v>292</v>
      </c>
      <c r="BG77" s="47">
        <v>1</v>
      </c>
      <c r="BI77" t="s">
        <v>292</v>
      </c>
      <c r="BM77" s="48">
        <v>3398</v>
      </c>
      <c r="BN77" s="48">
        <v>3398</v>
      </c>
      <c r="BP77" t="s">
        <v>312</v>
      </c>
      <c r="BS77" t="s">
        <v>311</v>
      </c>
      <c r="BT77" t="s">
        <v>292</v>
      </c>
      <c r="BU77" t="s">
        <v>301</v>
      </c>
      <c r="BY77" t="s">
        <v>307</v>
      </c>
      <c r="BZ77" s="47">
        <v>-1</v>
      </c>
      <c r="CD77" t="s">
        <v>759</v>
      </c>
      <c r="CE77" t="s">
        <v>312</v>
      </c>
      <c r="CF77" s="47">
        <v>-1</v>
      </c>
      <c r="CG77" s="47">
        <v>-1</v>
      </c>
      <c r="CH77" s="47">
        <v>-1</v>
      </c>
      <c r="CI77" s="47">
        <v>-1</v>
      </c>
      <c r="CO77" s="47">
        <v>1</v>
      </c>
      <c r="DA77" t="s">
        <v>104</v>
      </c>
      <c r="DC77" t="s">
        <v>298</v>
      </c>
      <c r="DG77" t="s">
        <v>298</v>
      </c>
      <c r="DR77" s="47">
        <v>1</v>
      </c>
      <c r="DZ77" t="s">
        <v>292</v>
      </c>
      <c r="EA77" s="47">
        <v>-1</v>
      </c>
      <c r="EB77" s="47">
        <v>-1</v>
      </c>
      <c r="EC77" t="s">
        <v>307</v>
      </c>
      <c r="ED77" s="47">
        <v>-1</v>
      </c>
      <c r="EM77" t="s">
        <v>307</v>
      </c>
      <c r="EN77" s="47">
        <v>-1</v>
      </c>
      <c r="EO77" s="47">
        <v>-1</v>
      </c>
      <c r="ES77" t="s">
        <v>1246</v>
      </c>
      <c r="EU77" t="s">
        <v>1247</v>
      </c>
      <c r="EV77" t="s">
        <v>41</v>
      </c>
      <c r="EW77" t="s">
        <v>315</v>
      </c>
      <c r="FC77" t="s">
        <v>301</v>
      </c>
      <c r="FY77" t="s">
        <v>1248</v>
      </c>
      <c r="FZ77" t="s">
        <v>1249</v>
      </c>
      <c r="GC77" t="s">
        <v>544</v>
      </c>
      <c r="GJ77" t="s">
        <v>492</v>
      </c>
      <c r="GL77" t="s">
        <v>320</v>
      </c>
      <c r="GO77" t="s">
        <v>321</v>
      </c>
      <c r="GQ77" t="s">
        <v>301</v>
      </c>
      <c r="GR77" t="s">
        <v>312</v>
      </c>
      <c r="GU77" t="s">
        <v>312</v>
      </c>
      <c r="GW77" t="s">
        <v>1247</v>
      </c>
      <c r="HB77" t="s">
        <v>322</v>
      </c>
      <c r="HD77" t="s">
        <v>301</v>
      </c>
      <c r="HF77" t="s">
        <v>1250</v>
      </c>
      <c r="HG77" t="s">
        <v>301</v>
      </c>
      <c r="HH77" t="s">
        <v>301</v>
      </c>
      <c r="HL77" t="s">
        <v>301</v>
      </c>
      <c r="HM77" s="49">
        <v>0</v>
      </c>
      <c r="HN77" s="49">
        <v>0</v>
      </c>
      <c r="HP77" t="s">
        <v>451</v>
      </c>
      <c r="HQ77" s="47">
        <v>0</v>
      </c>
      <c r="HS77" t="s">
        <v>301</v>
      </c>
      <c r="HV77" t="s">
        <v>301</v>
      </c>
      <c r="HW77" t="s">
        <v>295</v>
      </c>
      <c r="HX77" t="s">
        <v>306</v>
      </c>
      <c r="HY77" t="s">
        <v>301</v>
      </c>
      <c r="HZ77" t="s">
        <v>301</v>
      </c>
      <c r="IG77" t="s">
        <v>325</v>
      </c>
      <c r="IH77" t="s">
        <v>1251</v>
      </c>
      <c r="II77" t="s">
        <v>291</v>
      </c>
      <c r="IP77" t="s">
        <v>301</v>
      </c>
      <c r="IQ77" t="s">
        <v>301</v>
      </c>
      <c r="IR77" t="s">
        <v>301</v>
      </c>
      <c r="IZ77" t="s">
        <v>301</v>
      </c>
      <c r="JA77" t="s">
        <v>301</v>
      </c>
      <c r="JM77" t="s">
        <v>301</v>
      </c>
      <c r="JN77" t="s">
        <v>301</v>
      </c>
      <c r="JO77" t="s">
        <v>312</v>
      </c>
      <c r="JP77" t="s">
        <v>301</v>
      </c>
      <c r="JQ77" t="s">
        <v>301</v>
      </c>
      <c r="JR77" t="s">
        <v>350</v>
      </c>
      <c r="JS77" t="s">
        <v>312</v>
      </c>
      <c r="JT77" t="s">
        <v>301</v>
      </c>
      <c r="JU77" t="s">
        <v>301</v>
      </c>
      <c r="JV77" t="s">
        <v>301</v>
      </c>
    </row>
    <row r="78" ht="15" customHeight="1" spans="1:284">
      <c r="A78" t="s">
        <v>396</v>
      </c>
      <c r="B78" t="s">
        <v>283</v>
      </c>
      <c r="C78" t="s">
        <v>1252</v>
      </c>
      <c r="D78" t="s">
        <v>285</v>
      </c>
      <c r="E78" t="s">
        <v>1253</v>
      </c>
      <c r="F78" t="s">
        <v>1254</v>
      </c>
      <c r="G78" t="s">
        <v>288</v>
      </c>
      <c r="H78" t="s">
        <v>645</v>
      </c>
      <c r="I78" t="s">
        <v>290</v>
      </c>
      <c r="J78" t="s">
        <v>291</v>
      </c>
      <c r="L78" t="s">
        <v>292</v>
      </c>
      <c r="M78" t="s">
        <v>293</v>
      </c>
      <c r="O78" t="s">
        <v>645</v>
      </c>
      <c r="R78" t="s">
        <v>645</v>
      </c>
      <c r="T78" t="s">
        <v>645</v>
      </c>
      <c r="U78" t="s">
        <v>646</v>
      </c>
      <c r="V78" t="s">
        <v>1255</v>
      </c>
      <c r="W78" t="s">
        <v>646</v>
      </c>
      <c r="X78" t="s">
        <v>1255</v>
      </c>
      <c r="Y78" t="s">
        <v>646</v>
      </c>
      <c r="Z78" t="s">
        <v>1256</v>
      </c>
      <c r="AA78" t="s">
        <v>298</v>
      </c>
      <c r="AE78" t="s">
        <v>299</v>
      </c>
      <c r="AH78" t="s">
        <v>300</v>
      </c>
      <c r="AJ78" t="s">
        <v>301</v>
      </c>
      <c r="AK78" t="s">
        <v>302</v>
      </c>
      <c r="AL78" t="s">
        <v>662</v>
      </c>
      <c r="AM78" t="s">
        <v>663</v>
      </c>
      <c r="AN78" t="s">
        <v>664</v>
      </c>
      <c r="AO78" t="s">
        <v>306</v>
      </c>
      <c r="AP78" t="s">
        <v>307</v>
      </c>
      <c r="AQ78" s="47">
        <v>1</v>
      </c>
      <c r="AS78" s="48">
        <v>3701</v>
      </c>
      <c r="AT78" s="48">
        <v>3701</v>
      </c>
      <c r="AX78" s="47">
        <v>3701</v>
      </c>
      <c r="AY78" s="47">
        <v>3701</v>
      </c>
      <c r="AZ78" t="s">
        <v>328</v>
      </c>
      <c r="BA78" t="s">
        <v>396</v>
      </c>
      <c r="BB78" s="48">
        <v>3701</v>
      </c>
      <c r="BD78" t="s">
        <v>310</v>
      </c>
      <c r="BE78" t="s">
        <v>292</v>
      </c>
      <c r="BG78" s="47">
        <v>1</v>
      </c>
      <c r="BI78" t="s">
        <v>292</v>
      </c>
      <c r="BL78" t="s">
        <v>307</v>
      </c>
      <c r="BM78" s="48">
        <v>3701</v>
      </c>
      <c r="BN78" s="48">
        <v>3701</v>
      </c>
      <c r="BP78" t="s">
        <v>301</v>
      </c>
      <c r="BS78" t="s">
        <v>311</v>
      </c>
      <c r="BT78" t="s">
        <v>292</v>
      </c>
      <c r="BU78" t="s">
        <v>301</v>
      </c>
      <c r="BY78" t="s">
        <v>307</v>
      </c>
      <c r="BZ78" s="47">
        <v>1</v>
      </c>
      <c r="CE78" t="s">
        <v>312</v>
      </c>
      <c r="CF78" s="47">
        <v>1</v>
      </c>
      <c r="CG78" s="47">
        <v>1</v>
      </c>
      <c r="CH78" s="47">
        <v>1</v>
      </c>
      <c r="CI78" s="47">
        <v>1</v>
      </c>
      <c r="CK78" s="47">
        <v>1</v>
      </c>
      <c r="CR78" s="47">
        <v>1</v>
      </c>
      <c r="CS78" s="47">
        <v>1</v>
      </c>
      <c r="CX78" s="47">
        <v>3701</v>
      </c>
      <c r="CY78" s="47">
        <v>3701</v>
      </c>
      <c r="CZ78" s="47">
        <v>1</v>
      </c>
      <c r="DA78" t="s">
        <v>313</v>
      </c>
      <c r="DC78" t="s">
        <v>298</v>
      </c>
      <c r="DG78" t="s">
        <v>298</v>
      </c>
      <c r="DO78" s="47">
        <v>1</v>
      </c>
      <c r="DS78" s="47">
        <v>1</v>
      </c>
      <c r="DZ78" t="s">
        <v>292</v>
      </c>
      <c r="EA78" s="47">
        <v>1</v>
      </c>
      <c r="EB78" s="47">
        <v>1</v>
      </c>
      <c r="EC78" t="s">
        <v>307</v>
      </c>
      <c r="ED78" s="47">
        <v>1</v>
      </c>
      <c r="EH78" s="47">
        <v>1</v>
      </c>
      <c r="ES78" t="s">
        <v>1257</v>
      </c>
      <c r="EV78" t="s">
        <v>41</v>
      </c>
      <c r="EW78" t="s">
        <v>315</v>
      </c>
      <c r="FC78" t="s">
        <v>301</v>
      </c>
      <c r="FS78" t="s">
        <v>1252</v>
      </c>
      <c r="FY78" t="s">
        <v>396</v>
      </c>
      <c r="FZ78" t="s">
        <v>1258</v>
      </c>
      <c r="GJ78" t="s">
        <v>319</v>
      </c>
      <c r="GL78" t="s">
        <v>320</v>
      </c>
      <c r="GO78" t="s">
        <v>321</v>
      </c>
      <c r="GQ78" t="s">
        <v>301</v>
      </c>
      <c r="GR78" t="s">
        <v>301</v>
      </c>
      <c r="GU78" t="s">
        <v>301</v>
      </c>
      <c r="GW78" t="s">
        <v>1252</v>
      </c>
      <c r="HB78" t="s">
        <v>322</v>
      </c>
      <c r="HD78" t="s">
        <v>301</v>
      </c>
      <c r="HF78" t="s">
        <v>654</v>
      </c>
      <c r="HG78" t="s">
        <v>301</v>
      </c>
      <c r="HH78" t="s">
        <v>301</v>
      </c>
      <c r="HL78" t="s">
        <v>301</v>
      </c>
      <c r="HM78" s="49">
        <v>0</v>
      </c>
      <c r="HN78" s="49">
        <v>0</v>
      </c>
      <c r="HP78" t="s">
        <v>349</v>
      </c>
      <c r="HQ78" s="47">
        <v>0</v>
      </c>
      <c r="HR78" s="47">
        <v>3701</v>
      </c>
      <c r="HS78" t="s">
        <v>301</v>
      </c>
      <c r="HV78" t="s">
        <v>301</v>
      </c>
      <c r="HW78" t="s">
        <v>646</v>
      </c>
      <c r="HX78" t="s">
        <v>306</v>
      </c>
      <c r="HY78" t="s">
        <v>301</v>
      </c>
      <c r="HZ78" t="s">
        <v>301</v>
      </c>
      <c r="IG78" t="s">
        <v>325</v>
      </c>
      <c r="IH78" t="s">
        <v>655</v>
      </c>
      <c r="II78" t="s">
        <v>291</v>
      </c>
      <c r="IN78" s="47">
        <v>1</v>
      </c>
      <c r="IO78" s="47">
        <v>1</v>
      </c>
      <c r="IP78" t="s">
        <v>301</v>
      </c>
      <c r="IQ78" t="s">
        <v>312</v>
      </c>
      <c r="IR78" t="s">
        <v>301</v>
      </c>
      <c r="IZ78" t="s">
        <v>301</v>
      </c>
      <c r="JA78" t="s">
        <v>301</v>
      </c>
      <c r="JB78" s="47">
        <v>4498000000</v>
      </c>
      <c r="JM78" t="s">
        <v>301</v>
      </c>
      <c r="JN78" t="s">
        <v>301</v>
      </c>
      <c r="JO78" t="s">
        <v>301</v>
      </c>
      <c r="JP78" t="s">
        <v>301</v>
      </c>
      <c r="JQ78" t="s">
        <v>301</v>
      </c>
      <c r="JR78" t="s">
        <v>327</v>
      </c>
      <c r="JS78" t="s">
        <v>301</v>
      </c>
      <c r="JT78" t="s">
        <v>301</v>
      </c>
      <c r="JU78" t="s">
        <v>301</v>
      </c>
      <c r="JV78" t="s">
        <v>301</v>
      </c>
    </row>
    <row r="79" ht="15" customHeight="1" spans="1:284">
      <c r="A79" t="s">
        <v>396</v>
      </c>
      <c r="B79" t="s">
        <v>283</v>
      </c>
      <c r="C79" t="s">
        <v>1259</v>
      </c>
      <c r="D79" t="s">
        <v>285</v>
      </c>
      <c r="E79" t="s">
        <v>1260</v>
      </c>
      <c r="F79" t="s">
        <v>1261</v>
      </c>
      <c r="G79" t="s">
        <v>288</v>
      </c>
      <c r="H79" t="s">
        <v>645</v>
      </c>
      <c r="I79" t="s">
        <v>290</v>
      </c>
      <c r="J79" t="s">
        <v>291</v>
      </c>
      <c r="L79" t="s">
        <v>292</v>
      </c>
      <c r="M79" t="s">
        <v>293</v>
      </c>
      <c r="O79" t="s">
        <v>645</v>
      </c>
      <c r="R79" t="s">
        <v>645</v>
      </c>
      <c r="T79" t="s">
        <v>645</v>
      </c>
      <c r="U79" t="s">
        <v>646</v>
      </c>
      <c r="V79" t="s">
        <v>1262</v>
      </c>
      <c r="W79" t="s">
        <v>646</v>
      </c>
      <c r="X79" t="s">
        <v>1262</v>
      </c>
      <c r="Y79" t="s">
        <v>646</v>
      </c>
      <c r="Z79" t="s">
        <v>1263</v>
      </c>
      <c r="AA79" t="s">
        <v>441</v>
      </c>
      <c r="AB79" t="s">
        <v>687</v>
      </c>
      <c r="AC79" t="s">
        <v>365</v>
      </c>
      <c r="AE79" t="s">
        <v>299</v>
      </c>
      <c r="AH79" t="s">
        <v>300</v>
      </c>
      <c r="AJ79" t="s">
        <v>301</v>
      </c>
      <c r="AK79" t="s">
        <v>302</v>
      </c>
      <c r="AL79" t="s">
        <v>649</v>
      </c>
      <c r="AM79" t="s">
        <v>650</v>
      </c>
      <c r="AN79" t="s">
        <v>651</v>
      </c>
      <c r="AO79" t="s">
        <v>306</v>
      </c>
      <c r="AP79" t="s">
        <v>307</v>
      </c>
      <c r="AQ79" s="47">
        <v>1</v>
      </c>
      <c r="AS79" s="48">
        <v>2686</v>
      </c>
      <c r="AT79" s="48">
        <v>2686</v>
      </c>
      <c r="AX79" s="47">
        <v>2686</v>
      </c>
      <c r="AY79" s="47">
        <v>2686</v>
      </c>
      <c r="AZ79" t="s">
        <v>328</v>
      </c>
      <c r="BA79" t="s">
        <v>396</v>
      </c>
      <c r="BB79" s="48">
        <v>2686</v>
      </c>
      <c r="BD79" t="s">
        <v>310</v>
      </c>
      <c r="BE79" t="s">
        <v>292</v>
      </c>
      <c r="BG79" s="47">
        <v>1</v>
      </c>
      <c r="BI79" t="s">
        <v>292</v>
      </c>
      <c r="BL79" t="s">
        <v>307</v>
      </c>
      <c r="BM79" s="48">
        <v>2686</v>
      </c>
      <c r="BN79" s="48">
        <v>2686</v>
      </c>
      <c r="BP79" t="s">
        <v>301</v>
      </c>
      <c r="BS79" t="s">
        <v>311</v>
      </c>
      <c r="BT79" t="s">
        <v>292</v>
      </c>
      <c r="BU79" t="s">
        <v>301</v>
      </c>
      <c r="BY79" t="s">
        <v>307</v>
      </c>
      <c r="BZ79" s="47">
        <v>1</v>
      </c>
      <c r="CE79" t="s">
        <v>312</v>
      </c>
      <c r="CF79" s="47">
        <v>1</v>
      </c>
      <c r="CG79" s="47">
        <v>1</v>
      </c>
      <c r="CH79" s="47">
        <v>1</v>
      </c>
      <c r="CI79" s="47">
        <v>1</v>
      </c>
      <c r="CJ79" s="47">
        <v>1</v>
      </c>
      <c r="CK79" s="47">
        <v>1</v>
      </c>
      <c r="CP79" s="47">
        <v>1</v>
      </c>
      <c r="CR79" s="47">
        <v>1</v>
      </c>
      <c r="CS79" s="47">
        <v>1</v>
      </c>
      <c r="CV79" s="47">
        <v>1</v>
      </c>
      <c r="CX79" s="47">
        <v>2686</v>
      </c>
      <c r="CY79" s="47">
        <v>2686</v>
      </c>
      <c r="DA79" t="s">
        <v>104</v>
      </c>
      <c r="DC79" t="s">
        <v>298</v>
      </c>
      <c r="DG79" t="s">
        <v>298</v>
      </c>
      <c r="DH79" s="47">
        <v>1</v>
      </c>
      <c r="DM79" s="47">
        <v>1</v>
      </c>
      <c r="DN79" s="47">
        <v>1</v>
      </c>
      <c r="DO79" s="47">
        <v>1</v>
      </c>
      <c r="DP79" s="47">
        <v>1</v>
      </c>
      <c r="DZ79" t="s">
        <v>292</v>
      </c>
      <c r="EA79" s="47">
        <v>1</v>
      </c>
      <c r="EB79" s="47">
        <v>1</v>
      </c>
      <c r="EC79" t="s">
        <v>307</v>
      </c>
      <c r="ED79" s="47">
        <v>1</v>
      </c>
      <c r="EF79" s="47">
        <v>1</v>
      </c>
      <c r="EG79" s="47">
        <v>1</v>
      </c>
      <c r="EH79" s="47">
        <v>1</v>
      </c>
      <c r="EP79" s="47">
        <v>1</v>
      </c>
      <c r="EQ79" s="47">
        <v>1</v>
      </c>
      <c r="ES79" t="s">
        <v>1264</v>
      </c>
      <c r="EV79" t="s">
        <v>41</v>
      </c>
      <c r="EW79" t="s">
        <v>315</v>
      </c>
      <c r="FC79" t="s">
        <v>301</v>
      </c>
      <c r="FS79" t="s">
        <v>1259</v>
      </c>
      <c r="FY79" t="s">
        <v>396</v>
      </c>
      <c r="FZ79" t="s">
        <v>1265</v>
      </c>
      <c r="GJ79" t="s">
        <v>319</v>
      </c>
      <c r="GL79" t="s">
        <v>320</v>
      </c>
      <c r="GO79" t="s">
        <v>321</v>
      </c>
      <c r="GQ79" t="s">
        <v>301</v>
      </c>
      <c r="GR79" t="s">
        <v>301</v>
      </c>
      <c r="GU79" t="s">
        <v>301</v>
      </c>
      <c r="GW79" t="s">
        <v>1259</v>
      </c>
      <c r="HB79" t="s">
        <v>322</v>
      </c>
      <c r="HD79" t="s">
        <v>301</v>
      </c>
      <c r="HF79" t="s">
        <v>654</v>
      </c>
      <c r="HG79" t="s">
        <v>301</v>
      </c>
      <c r="HH79" t="s">
        <v>301</v>
      </c>
      <c r="HL79" t="s">
        <v>301</v>
      </c>
      <c r="HM79" s="49">
        <v>0</v>
      </c>
      <c r="HN79" s="49">
        <v>0</v>
      </c>
      <c r="HP79" t="s">
        <v>395</v>
      </c>
      <c r="HQ79" s="47">
        <v>0</v>
      </c>
      <c r="HR79" s="47">
        <v>2686</v>
      </c>
      <c r="HS79" t="s">
        <v>301</v>
      </c>
      <c r="HV79" t="s">
        <v>301</v>
      </c>
      <c r="HW79" t="s">
        <v>646</v>
      </c>
      <c r="HX79" t="s">
        <v>306</v>
      </c>
      <c r="HY79" t="s">
        <v>301</v>
      </c>
      <c r="HZ79" t="s">
        <v>301</v>
      </c>
      <c r="IG79" t="s">
        <v>325</v>
      </c>
      <c r="IH79" t="s">
        <v>655</v>
      </c>
      <c r="II79" t="s">
        <v>291</v>
      </c>
      <c r="IN79" s="47">
        <v>1</v>
      </c>
      <c r="IO79" s="47">
        <v>1</v>
      </c>
      <c r="IP79" t="s">
        <v>301</v>
      </c>
      <c r="IQ79" t="s">
        <v>312</v>
      </c>
      <c r="IR79" t="s">
        <v>301</v>
      </c>
      <c r="IV79" t="s">
        <v>1266</v>
      </c>
      <c r="IW79" s="47">
        <v>2686</v>
      </c>
      <c r="IX79" t="s">
        <v>1267</v>
      </c>
      <c r="IY79" s="50">
        <v>1</v>
      </c>
      <c r="IZ79" t="s">
        <v>301</v>
      </c>
      <c r="JA79" t="s">
        <v>301</v>
      </c>
      <c r="JM79" t="s">
        <v>301</v>
      </c>
      <c r="JN79" t="s">
        <v>301</v>
      </c>
      <c r="JO79" t="s">
        <v>301</v>
      </c>
      <c r="JP79" t="s">
        <v>301</v>
      </c>
      <c r="JQ79" t="s">
        <v>301</v>
      </c>
      <c r="JR79" t="s">
        <v>327</v>
      </c>
      <c r="JS79" t="s">
        <v>301</v>
      </c>
      <c r="JT79" t="s">
        <v>301</v>
      </c>
      <c r="JU79" t="s">
        <v>301</v>
      </c>
      <c r="JV79" t="s">
        <v>301</v>
      </c>
    </row>
    <row r="80" ht="15" customHeight="1" spans="1:284">
      <c r="A80" t="s">
        <v>396</v>
      </c>
      <c r="B80" t="s">
        <v>329</v>
      </c>
      <c r="C80" t="s">
        <v>1268</v>
      </c>
      <c r="D80" t="s">
        <v>285</v>
      </c>
      <c r="E80" t="s">
        <v>1269</v>
      </c>
      <c r="F80" t="s">
        <v>1270</v>
      </c>
      <c r="G80" t="s">
        <v>288</v>
      </c>
      <c r="H80" t="s">
        <v>478</v>
      </c>
      <c r="I80" t="s">
        <v>290</v>
      </c>
      <c r="J80" t="s">
        <v>291</v>
      </c>
      <c r="L80" t="s">
        <v>292</v>
      </c>
      <c r="M80" t="s">
        <v>293</v>
      </c>
      <c r="O80" t="s">
        <v>478</v>
      </c>
      <c r="R80" t="s">
        <v>478</v>
      </c>
      <c r="T80" t="s">
        <v>478</v>
      </c>
      <c r="U80" t="s">
        <v>479</v>
      </c>
      <c r="V80" t="s">
        <v>1271</v>
      </c>
      <c r="W80" t="s">
        <v>479</v>
      </c>
      <c r="X80" t="s">
        <v>1271</v>
      </c>
      <c r="Y80" t="s">
        <v>479</v>
      </c>
      <c r="Z80" t="s">
        <v>1272</v>
      </c>
      <c r="AA80" t="s">
        <v>441</v>
      </c>
      <c r="AB80" t="s">
        <v>442</v>
      </c>
      <c r="AC80" t="s">
        <v>328</v>
      </c>
      <c r="AE80" t="s">
        <v>299</v>
      </c>
      <c r="AH80" t="s">
        <v>300</v>
      </c>
      <c r="AJ80" t="s">
        <v>301</v>
      </c>
      <c r="AK80" t="s">
        <v>302</v>
      </c>
      <c r="AL80" t="s">
        <v>1273</v>
      </c>
      <c r="AM80" t="s">
        <v>1274</v>
      </c>
      <c r="AN80" t="s">
        <v>1275</v>
      </c>
      <c r="AO80" t="s">
        <v>306</v>
      </c>
      <c r="AP80" t="s">
        <v>307</v>
      </c>
      <c r="AQ80" s="47">
        <v>1</v>
      </c>
      <c r="AS80" s="48">
        <v>4088</v>
      </c>
      <c r="AT80" s="48">
        <v>4088</v>
      </c>
      <c r="AX80" s="47">
        <v>3671</v>
      </c>
      <c r="AY80" s="47">
        <v>3671</v>
      </c>
      <c r="AZ80" t="s">
        <v>328</v>
      </c>
      <c r="BA80" t="s">
        <v>396</v>
      </c>
      <c r="BB80" s="48">
        <v>3671</v>
      </c>
      <c r="BD80" t="s">
        <v>310</v>
      </c>
      <c r="BE80" t="s">
        <v>292</v>
      </c>
      <c r="BG80" s="47">
        <v>1</v>
      </c>
      <c r="BI80" t="s">
        <v>292</v>
      </c>
      <c r="BJ80" s="48">
        <v>10.200587</v>
      </c>
      <c r="BL80" t="s">
        <v>307</v>
      </c>
      <c r="BM80" s="48">
        <v>4088</v>
      </c>
      <c r="BN80" s="48">
        <v>4088</v>
      </c>
      <c r="BP80" t="s">
        <v>301</v>
      </c>
      <c r="BS80" t="s">
        <v>311</v>
      </c>
      <c r="BT80" t="s">
        <v>292</v>
      </c>
      <c r="BU80" t="s">
        <v>301</v>
      </c>
      <c r="BY80" t="s">
        <v>307</v>
      </c>
      <c r="BZ80" s="47">
        <v>1</v>
      </c>
      <c r="CE80" t="s">
        <v>312</v>
      </c>
      <c r="CF80" s="47">
        <v>1</v>
      </c>
      <c r="CG80" s="47">
        <v>1</v>
      </c>
      <c r="CH80" s="47">
        <v>1</v>
      </c>
      <c r="CI80" s="47">
        <v>1</v>
      </c>
      <c r="CJ80" s="47">
        <v>1</v>
      </c>
      <c r="CK80" s="47">
        <v>1</v>
      </c>
      <c r="CP80" s="47">
        <v>1</v>
      </c>
      <c r="CR80" s="47">
        <v>1</v>
      </c>
      <c r="CS80" s="47">
        <v>1</v>
      </c>
      <c r="CV80" s="47">
        <v>1</v>
      </c>
      <c r="CX80" s="47">
        <v>4088</v>
      </c>
      <c r="CY80" s="47">
        <v>4088</v>
      </c>
      <c r="DA80" t="s">
        <v>104</v>
      </c>
      <c r="DC80" t="s">
        <v>298</v>
      </c>
      <c r="DG80" t="s">
        <v>298</v>
      </c>
      <c r="DH80" s="47">
        <v>1</v>
      </c>
      <c r="DM80" s="47">
        <v>1</v>
      </c>
      <c r="DN80" s="47">
        <v>1</v>
      </c>
      <c r="DO80" s="47">
        <v>1</v>
      </c>
      <c r="DP80" s="47">
        <v>1</v>
      </c>
      <c r="DT80" s="47">
        <v>3671</v>
      </c>
      <c r="DZ80" t="s">
        <v>292</v>
      </c>
      <c r="EA80" s="47">
        <v>1</v>
      </c>
      <c r="EB80" s="47">
        <v>1</v>
      </c>
      <c r="EC80" t="s">
        <v>307</v>
      </c>
      <c r="ED80" s="47">
        <v>1</v>
      </c>
      <c r="EF80" s="47">
        <v>1</v>
      </c>
      <c r="EG80" s="47">
        <v>1</v>
      </c>
      <c r="EH80" s="47">
        <v>1</v>
      </c>
      <c r="EP80" s="47">
        <v>1</v>
      </c>
      <c r="EQ80" s="47">
        <v>1</v>
      </c>
      <c r="ES80" t="s">
        <v>1276</v>
      </c>
      <c r="EU80" t="s">
        <v>489</v>
      </c>
      <c r="EV80" t="s">
        <v>41</v>
      </c>
      <c r="EW80" t="s">
        <v>315</v>
      </c>
      <c r="FC80" t="s">
        <v>301</v>
      </c>
      <c r="FY80" t="s">
        <v>396</v>
      </c>
      <c r="FZ80" t="s">
        <v>1277</v>
      </c>
      <c r="GC80" t="s">
        <v>491</v>
      </c>
      <c r="GJ80" t="s">
        <v>319</v>
      </c>
      <c r="GL80" t="s">
        <v>320</v>
      </c>
      <c r="GO80" t="s">
        <v>321</v>
      </c>
      <c r="GQ80" t="s">
        <v>301</v>
      </c>
      <c r="GR80" t="s">
        <v>312</v>
      </c>
      <c r="GU80" t="s">
        <v>301</v>
      </c>
      <c r="GW80" t="s">
        <v>1278</v>
      </c>
      <c r="HB80" t="s">
        <v>322</v>
      </c>
      <c r="HD80" t="s">
        <v>301</v>
      </c>
      <c r="HF80" t="s">
        <v>381</v>
      </c>
      <c r="HG80" t="s">
        <v>301</v>
      </c>
      <c r="HH80" t="s">
        <v>301</v>
      </c>
      <c r="HL80" t="s">
        <v>301</v>
      </c>
      <c r="HM80" s="49">
        <v>0</v>
      </c>
      <c r="HN80" s="49">
        <v>0</v>
      </c>
      <c r="HP80" t="s">
        <v>349</v>
      </c>
      <c r="HQ80" s="47">
        <v>0</v>
      </c>
      <c r="HR80" s="47">
        <v>4088</v>
      </c>
      <c r="HS80" t="s">
        <v>301</v>
      </c>
      <c r="HV80" t="s">
        <v>301</v>
      </c>
      <c r="HW80" t="s">
        <v>479</v>
      </c>
      <c r="HX80" t="s">
        <v>306</v>
      </c>
      <c r="HY80" t="s">
        <v>301</v>
      </c>
      <c r="HZ80" t="s">
        <v>301</v>
      </c>
      <c r="IG80" t="s">
        <v>325</v>
      </c>
      <c r="IH80" t="s">
        <v>494</v>
      </c>
      <c r="II80" t="s">
        <v>291</v>
      </c>
      <c r="IN80" s="47">
        <v>1</v>
      </c>
      <c r="IO80" s="47">
        <v>1</v>
      </c>
      <c r="IP80" t="s">
        <v>301</v>
      </c>
      <c r="IQ80" t="s">
        <v>312</v>
      </c>
      <c r="IR80" t="s">
        <v>301</v>
      </c>
      <c r="IX80" t="s">
        <v>1279</v>
      </c>
      <c r="IZ80" t="s">
        <v>301</v>
      </c>
      <c r="JA80" t="s">
        <v>301</v>
      </c>
      <c r="JB80" s="47">
        <v>3818</v>
      </c>
      <c r="JM80" t="s">
        <v>301</v>
      </c>
      <c r="JN80" t="s">
        <v>301</v>
      </c>
      <c r="JO80" t="s">
        <v>301</v>
      </c>
      <c r="JP80" t="s">
        <v>301</v>
      </c>
      <c r="JQ80" t="s">
        <v>301</v>
      </c>
      <c r="JS80" t="s">
        <v>301</v>
      </c>
      <c r="JT80" t="s">
        <v>301</v>
      </c>
      <c r="JU80" t="s">
        <v>312</v>
      </c>
      <c r="JV80" t="s">
        <v>312</v>
      </c>
      <c r="JW80" t="s">
        <v>312</v>
      </c>
      <c r="JX80" s="47">
        <v>400</v>
      </c>
    </row>
    <row r="81" ht="15" customHeight="1" spans="1:283">
      <c r="A81" t="s">
        <v>396</v>
      </c>
      <c r="B81" t="s">
        <v>329</v>
      </c>
      <c r="C81" t="s">
        <v>1280</v>
      </c>
      <c r="D81" t="s">
        <v>285</v>
      </c>
      <c r="E81" t="s">
        <v>1281</v>
      </c>
      <c r="F81" t="s">
        <v>1282</v>
      </c>
      <c r="G81" t="s">
        <v>288</v>
      </c>
      <c r="H81" t="s">
        <v>478</v>
      </c>
      <c r="I81" t="s">
        <v>290</v>
      </c>
      <c r="J81" t="s">
        <v>291</v>
      </c>
      <c r="L81" t="s">
        <v>292</v>
      </c>
      <c r="M81" t="s">
        <v>293</v>
      </c>
      <c r="O81" t="s">
        <v>478</v>
      </c>
      <c r="R81" t="s">
        <v>478</v>
      </c>
      <c r="T81" t="s">
        <v>478</v>
      </c>
      <c r="U81" t="s">
        <v>479</v>
      </c>
      <c r="V81" t="s">
        <v>1283</v>
      </c>
      <c r="W81" t="s">
        <v>337</v>
      </c>
      <c r="X81" t="s">
        <v>1283</v>
      </c>
      <c r="Y81" t="s">
        <v>337</v>
      </c>
      <c r="Z81" t="s">
        <v>1284</v>
      </c>
      <c r="AA81" t="s">
        <v>441</v>
      </c>
      <c r="AB81" t="s">
        <v>442</v>
      </c>
      <c r="AC81" t="s">
        <v>328</v>
      </c>
      <c r="AE81" t="s">
        <v>299</v>
      </c>
      <c r="AH81" t="s">
        <v>300</v>
      </c>
      <c r="AJ81" t="s">
        <v>301</v>
      </c>
      <c r="AK81" t="s">
        <v>302</v>
      </c>
      <c r="AL81" t="s">
        <v>896</v>
      </c>
      <c r="AM81" t="s">
        <v>601</v>
      </c>
      <c r="AN81" t="s">
        <v>897</v>
      </c>
      <c r="AO81" t="s">
        <v>306</v>
      </c>
      <c r="AP81" t="s">
        <v>307</v>
      </c>
      <c r="AQ81" s="47">
        <v>1</v>
      </c>
      <c r="AS81" s="48">
        <v>4298</v>
      </c>
      <c r="AT81" s="48">
        <v>4298</v>
      </c>
      <c r="AX81" s="47">
        <v>3150</v>
      </c>
      <c r="AY81" s="47">
        <v>3150</v>
      </c>
      <c r="AZ81" t="s">
        <v>328</v>
      </c>
      <c r="BA81" t="s">
        <v>396</v>
      </c>
      <c r="BB81" s="48">
        <v>3150</v>
      </c>
      <c r="BD81" t="s">
        <v>310</v>
      </c>
      <c r="BE81" t="s">
        <v>292</v>
      </c>
      <c r="BG81" s="47">
        <v>1</v>
      </c>
      <c r="BI81" t="s">
        <v>292</v>
      </c>
      <c r="BJ81" s="48">
        <v>26.710098</v>
      </c>
      <c r="BL81" t="s">
        <v>307</v>
      </c>
      <c r="BM81" s="48">
        <v>4298</v>
      </c>
      <c r="BN81" s="48">
        <v>4298</v>
      </c>
      <c r="BP81" t="s">
        <v>301</v>
      </c>
      <c r="BS81" t="s">
        <v>311</v>
      </c>
      <c r="BT81" t="s">
        <v>292</v>
      </c>
      <c r="BU81" t="s">
        <v>301</v>
      </c>
      <c r="BY81" t="s">
        <v>307</v>
      </c>
      <c r="BZ81" s="47">
        <v>1</v>
      </c>
      <c r="CE81" t="s">
        <v>312</v>
      </c>
      <c r="CF81" s="47">
        <v>1</v>
      </c>
      <c r="CG81" s="47">
        <v>1</v>
      </c>
      <c r="CH81" s="47">
        <v>1</v>
      </c>
      <c r="CI81" s="47">
        <v>1</v>
      </c>
      <c r="CJ81" s="47">
        <v>1</v>
      </c>
      <c r="CK81" s="47">
        <v>1</v>
      </c>
      <c r="CP81" s="47">
        <v>1</v>
      </c>
      <c r="CR81" s="47">
        <v>1</v>
      </c>
      <c r="CS81" s="47">
        <v>1</v>
      </c>
      <c r="CV81" s="47">
        <v>1</v>
      </c>
      <c r="CX81" s="47">
        <v>4298</v>
      </c>
      <c r="CY81" s="47">
        <v>4298</v>
      </c>
      <c r="DA81" t="s">
        <v>104</v>
      </c>
      <c r="DC81" t="s">
        <v>298</v>
      </c>
      <c r="DG81" t="s">
        <v>298</v>
      </c>
      <c r="DH81" s="47">
        <v>1</v>
      </c>
      <c r="DM81" s="47">
        <v>1</v>
      </c>
      <c r="DN81" s="47">
        <v>1</v>
      </c>
      <c r="DO81" s="47">
        <v>1</v>
      </c>
      <c r="DP81" s="47">
        <v>1</v>
      </c>
      <c r="DT81" s="47">
        <v>3150</v>
      </c>
      <c r="DZ81" t="s">
        <v>292</v>
      </c>
      <c r="EA81" s="47">
        <v>1</v>
      </c>
      <c r="EB81" s="47">
        <v>1</v>
      </c>
      <c r="EC81" t="s">
        <v>307</v>
      </c>
      <c r="ED81" s="47">
        <v>1</v>
      </c>
      <c r="EF81" s="47">
        <v>1</v>
      </c>
      <c r="EG81" s="47">
        <v>1</v>
      </c>
      <c r="EH81" s="47">
        <v>1</v>
      </c>
      <c r="EP81" s="47">
        <v>1</v>
      </c>
      <c r="EQ81" s="47">
        <v>1</v>
      </c>
      <c r="ES81" t="s">
        <v>1285</v>
      </c>
      <c r="EU81" t="s">
        <v>666</v>
      </c>
      <c r="EV81" t="s">
        <v>41</v>
      </c>
      <c r="EW81" t="s">
        <v>315</v>
      </c>
      <c r="FC81" t="s">
        <v>301</v>
      </c>
      <c r="FY81" t="s">
        <v>396</v>
      </c>
      <c r="FZ81" t="s">
        <v>1286</v>
      </c>
      <c r="GC81" t="s">
        <v>491</v>
      </c>
      <c r="GJ81" t="s">
        <v>319</v>
      </c>
      <c r="GL81" t="s">
        <v>320</v>
      </c>
      <c r="GO81" t="s">
        <v>321</v>
      </c>
      <c r="GQ81" t="s">
        <v>301</v>
      </c>
      <c r="GR81" t="s">
        <v>312</v>
      </c>
      <c r="GU81" t="s">
        <v>301</v>
      </c>
      <c r="HB81" t="s">
        <v>322</v>
      </c>
      <c r="HD81" t="s">
        <v>301</v>
      </c>
      <c r="HF81" t="s">
        <v>381</v>
      </c>
      <c r="HG81" t="s">
        <v>301</v>
      </c>
      <c r="HH81" t="s">
        <v>301</v>
      </c>
      <c r="HL81" t="s">
        <v>301</v>
      </c>
      <c r="HM81" s="49">
        <v>0</v>
      </c>
      <c r="HN81" s="49">
        <v>0</v>
      </c>
      <c r="HP81" t="s">
        <v>349</v>
      </c>
      <c r="HQ81" s="47">
        <v>0</v>
      </c>
      <c r="HR81" s="47">
        <v>4298</v>
      </c>
      <c r="HS81" t="s">
        <v>301</v>
      </c>
      <c r="HV81" t="s">
        <v>301</v>
      </c>
      <c r="HW81" t="s">
        <v>479</v>
      </c>
      <c r="HX81" t="s">
        <v>306</v>
      </c>
      <c r="HY81" t="s">
        <v>301</v>
      </c>
      <c r="HZ81" t="s">
        <v>301</v>
      </c>
      <c r="IG81" t="s">
        <v>325</v>
      </c>
      <c r="IH81" t="s">
        <v>494</v>
      </c>
      <c r="II81" t="s">
        <v>291</v>
      </c>
      <c r="IN81" s="47">
        <v>1</v>
      </c>
      <c r="IO81" s="47">
        <v>1</v>
      </c>
      <c r="IP81" t="s">
        <v>301</v>
      </c>
      <c r="IQ81" t="s">
        <v>312</v>
      </c>
      <c r="IR81" t="s">
        <v>301</v>
      </c>
      <c r="IZ81" t="s">
        <v>301</v>
      </c>
      <c r="JA81" t="s">
        <v>301</v>
      </c>
      <c r="JB81" s="47">
        <v>4198</v>
      </c>
      <c r="JM81" t="s">
        <v>301</v>
      </c>
      <c r="JN81" t="s">
        <v>301</v>
      </c>
      <c r="JO81" t="s">
        <v>301</v>
      </c>
      <c r="JP81" t="s">
        <v>301</v>
      </c>
      <c r="JQ81" t="s">
        <v>301</v>
      </c>
      <c r="JS81" t="s">
        <v>301</v>
      </c>
      <c r="JT81" t="s">
        <v>301</v>
      </c>
      <c r="JU81" t="s">
        <v>312</v>
      </c>
      <c r="JV81" t="s">
        <v>312</v>
      </c>
    </row>
    <row r="82" ht="15" customHeight="1" spans="1:283">
      <c r="A82" t="s">
        <v>396</v>
      </c>
      <c r="B82" t="s">
        <v>283</v>
      </c>
      <c r="C82" t="s">
        <v>1287</v>
      </c>
      <c r="D82" t="s">
        <v>285</v>
      </c>
      <c r="E82" t="s">
        <v>1288</v>
      </c>
      <c r="F82" t="s">
        <v>1289</v>
      </c>
      <c r="G82" t="s">
        <v>288</v>
      </c>
      <c r="H82" t="s">
        <v>289</v>
      </c>
      <c r="I82" t="s">
        <v>290</v>
      </c>
      <c r="J82" t="s">
        <v>291</v>
      </c>
      <c r="L82" t="s">
        <v>292</v>
      </c>
      <c r="M82" t="s">
        <v>293</v>
      </c>
      <c r="N82" t="s">
        <v>294</v>
      </c>
      <c r="O82" t="s">
        <v>289</v>
      </c>
      <c r="R82" t="s">
        <v>289</v>
      </c>
      <c r="T82" t="s">
        <v>289</v>
      </c>
      <c r="U82" t="s">
        <v>358</v>
      </c>
      <c r="V82" t="s">
        <v>1290</v>
      </c>
      <c r="W82" t="s">
        <v>295</v>
      </c>
      <c r="X82" t="s">
        <v>1290</v>
      </c>
      <c r="Y82" t="s">
        <v>295</v>
      </c>
      <c r="Z82" t="s">
        <v>1291</v>
      </c>
      <c r="AA82" t="s">
        <v>298</v>
      </c>
      <c r="AE82" t="s">
        <v>299</v>
      </c>
      <c r="AH82" t="s">
        <v>300</v>
      </c>
      <c r="AJ82" t="s">
        <v>301</v>
      </c>
      <c r="AK82" t="s">
        <v>302</v>
      </c>
      <c r="AL82" t="s">
        <v>862</v>
      </c>
      <c r="AM82" t="s">
        <v>863</v>
      </c>
      <c r="AN82" t="s">
        <v>864</v>
      </c>
      <c r="AO82" t="s">
        <v>306</v>
      </c>
      <c r="AP82" t="s">
        <v>307</v>
      </c>
      <c r="AQ82" s="47">
        <v>1</v>
      </c>
      <c r="AS82" s="48">
        <v>5798</v>
      </c>
      <c r="AT82" s="48">
        <v>5798</v>
      </c>
      <c r="AX82" s="47">
        <v>5798</v>
      </c>
      <c r="AY82" s="47">
        <v>5798</v>
      </c>
      <c r="AZ82" t="s">
        <v>1292</v>
      </c>
      <c r="BA82" t="s">
        <v>592</v>
      </c>
      <c r="BB82" s="48">
        <v>5798</v>
      </c>
      <c r="BD82" t="s">
        <v>310</v>
      </c>
      <c r="BE82" t="s">
        <v>292</v>
      </c>
      <c r="BG82" s="47">
        <v>1</v>
      </c>
      <c r="BI82" t="s">
        <v>292</v>
      </c>
      <c r="BL82" t="s">
        <v>307</v>
      </c>
      <c r="BM82" s="48">
        <v>5798</v>
      </c>
      <c r="BN82" s="48">
        <v>5798</v>
      </c>
      <c r="BP82" t="s">
        <v>301</v>
      </c>
      <c r="BS82" t="s">
        <v>311</v>
      </c>
      <c r="BT82" t="s">
        <v>292</v>
      </c>
      <c r="BU82" t="s">
        <v>301</v>
      </c>
      <c r="BY82" t="s">
        <v>307</v>
      </c>
      <c r="BZ82" s="47">
        <v>1</v>
      </c>
      <c r="CE82" t="s">
        <v>312</v>
      </c>
      <c r="CF82" s="47">
        <v>1</v>
      </c>
      <c r="CG82" s="47">
        <v>1</v>
      </c>
      <c r="CH82" s="47">
        <v>1</v>
      </c>
      <c r="CI82" s="47">
        <v>1</v>
      </c>
      <c r="CK82" s="47">
        <v>1</v>
      </c>
      <c r="CR82" s="47">
        <v>1</v>
      </c>
      <c r="CS82" s="47">
        <v>1</v>
      </c>
      <c r="CX82" s="47">
        <v>5798</v>
      </c>
      <c r="CY82" s="47">
        <v>5798</v>
      </c>
      <c r="CZ82" s="47">
        <v>1</v>
      </c>
      <c r="DA82" t="s">
        <v>313</v>
      </c>
      <c r="DC82" t="s">
        <v>298</v>
      </c>
      <c r="DG82" t="s">
        <v>298</v>
      </c>
      <c r="DO82" s="47">
        <v>1</v>
      </c>
      <c r="DS82" s="47">
        <v>1</v>
      </c>
      <c r="DZ82" t="s">
        <v>292</v>
      </c>
      <c r="EA82" s="47">
        <v>1</v>
      </c>
      <c r="EB82" s="47">
        <v>1</v>
      </c>
      <c r="EC82" t="s">
        <v>307</v>
      </c>
      <c r="ED82" s="47">
        <v>1</v>
      </c>
      <c r="EV82" t="s">
        <v>41</v>
      </c>
      <c r="FC82" t="s">
        <v>301</v>
      </c>
      <c r="FF82" t="s">
        <v>366</v>
      </c>
      <c r="FG82" s="48">
        <v>5400</v>
      </c>
      <c r="FQ82" t="s">
        <v>667</v>
      </c>
      <c r="FU82" t="s">
        <v>346</v>
      </c>
      <c r="FW82" t="s">
        <v>668</v>
      </c>
      <c r="FY82" t="s">
        <v>396</v>
      </c>
      <c r="FZ82" t="s">
        <v>1293</v>
      </c>
      <c r="GC82" t="s">
        <v>1294</v>
      </c>
      <c r="GD82" t="s">
        <v>1295</v>
      </c>
      <c r="GE82" t="s">
        <v>1296</v>
      </c>
      <c r="GF82" t="s">
        <v>1297</v>
      </c>
      <c r="GH82" t="s">
        <v>416</v>
      </c>
      <c r="GI82" t="s">
        <v>375</v>
      </c>
      <c r="GJ82" t="s">
        <v>319</v>
      </c>
      <c r="GK82" t="s">
        <v>376</v>
      </c>
      <c r="GO82" t="s">
        <v>321</v>
      </c>
      <c r="GQ82" t="s">
        <v>301</v>
      </c>
      <c r="GR82" t="s">
        <v>312</v>
      </c>
      <c r="GS82" t="s">
        <v>377</v>
      </c>
      <c r="GT82" t="s">
        <v>1088</v>
      </c>
      <c r="GU82" t="s">
        <v>312</v>
      </c>
      <c r="GW82" t="s">
        <v>1298</v>
      </c>
      <c r="GX82" s="50">
        <v>5400</v>
      </c>
      <c r="GY82" t="s">
        <v>1299</v>
      </c>
      <c r="HB82" t="s">
        <v>322</v>
      </c>
      <c r="HD82" t="s">
        <v>301</v>
      </c>
      <c r="HF82" t="s">
        <v>323</v>
      </c>
      <c r="HG82" t="s">
        <v>301</v>
      </c>
      <c r="HH82" t="s">
        <v>301</v>
      </c>
      <c r="HL82" t="s">
        <v>301</v>
      </c>
      <c r="HM82" s="49">
        <v>0</v>
      </c>
      <c r="HN82" s="49">
        <v>0</v>
      </c>
      <c r="HP82" t="s">
        <v>324</v>
      </c>
      <c r="HQ82" s="47">
        <v>0</v>
      </c>
      <c r="HR82" s="47">
        <v>5798</v>
      </c>
      <c r="HS82" t="s">
        <v>301</v>
      </c>
      <c r="HV82" t="s">
        <v>301</v>
      </c>
      <c r="HW82" t="s">
        <v>295</v>
      </c>
      <c r="HX82" t="s">
        <v>306</v>
      </c>
      <c r="HY82" t="s">
        <v>301</v>
      </c>
      <c r="HZ82" t="s">
        <v>301</v>
      </c>
      <c r="IF82" t="s">
        <v>384</v>
      </c>
      <c r="IG82" t="s">
        <v>325</v>
      </c>
      <c r="IH82" t="s">
        <v>326</v>
      </c>
      <c r="II82" t="s">
        <v>291</v>
      </c>
      <c r="IJ82" t="s">
        <v>1091</v>
      </c>
      <c r="IO82" s="47">
        <v>1</v>
      </c>
      <c r="IP82" t="s">
        <v>301</v>
      </c>
      <c r="IQ82" t="s">
        <v>312</v>
      </c>
      <c r="IR82" t="s">
        <v>301</v>
      </c>
      <c r="IZ82" t="s">
        <v>301</v>
      </c>
      <c r="JA82" t="s">
        <v>301</v>
      </c>
      <c r="JM82" t="s">
        <v>301</v>
      </c>
      <c r="JN82" t="s">
        <v>301</v>
      </c>
      <c r="JO82" t="s">
        <v>301</v>
      </c>
      <c r="JP82" t="s">
        <v>301</v>
      </c>
      <c r="JQ82" t="s">
        <v>301</v>
      </c>
      <c r="JR82" t="s">
        <v>327</v>
      </c>
      <c r="JS82" t="s">
        <v>301</v>
      </c>
      <c r="JT82" t="s">
        <v>301</v>
      </c>
      <c r="JU82" t="s">
        <v>312</v>
      </c>
      <c r="JV82" t="s">
        <v>312</v>
      </c>
    </row>
    <row r="83" ht="15" customHeight="1" spans="1:283">
      <c r="A83" t="s">
        <v>396</v>
      </c>
      <c r="B83" t="s">
        <v>329</v>
      </c>
      <c r="C83" t="s">
        <v>1300</v>
      </c>
      <c r="D83" t="s">
        <v>285</v>
      </c>
      <c r="E83" t="s">
        <v>1301</v>
      </c>
      <c r="F83" t="s">
        <v>1302</v>
      </c>
      <c r="G83" t="s">
        <v>288</v>
      </c>
      <c r="H83" t="s">
        <v>354</v>
      </c>
      <c r="I83" t="s">
        <v>290</v>
      </c>
      <c r="J83" t="s">
        <v>355</v>
      </c>
      <c r="L83" t="s">
        <v>292</v>
      </c>
      <c r="M83" t="s">
        <v>356</v>
      </c>
      <c r="N83" t="s">
        <v>357</v>
      </c>
      <c r="O83" t="s">
        <v>354</v>
      </c>
      <c r="R83" t="s">
        <v>354</v>
      </c>
      <c r="T83" t="s">
        <v>354</v>
      </c>
      <c r="U83" t="s">
        <v>383</v>
      </c>
      <c r="V83" t="s">
        <v>1303</v>
      </c>
      <c r="W83" t="s">
        <v>337</v>
      </c>
      <c r="X83" t="s">
        <v>1304</v>
      </c>
      <c r="Y83" t="s">
        <v>337</v>
      </c>
      <c r="Z83" t="s">
        <v>1284</v>
      </c>
      <c r="AA83" t="s">
        <v>441</v>
      </c>
      <c r="AB83" t="s">
        <v>442</v>
      </c>
      <c r="AC83" t="s">
        <v>328</v>
      </c>
      <c r="AE83" t="s">
        <v>299</v>
      </c>
      <c r="AH83" t="s">
        <v>300</v>
      </c>
      <c r="AJ83" t="s">
        <v>301</v>
      </c>
      <c r="AK83" t="s">
        <v>302</v>
      </c>
      <c r="AL83" t="s">
        <v>662</v>
      </c>
      <c r="AM83" t="s">
        <v>663</v>
      </c>
      <c r="AN83" t="s">
        <v>664</v>
      </c>
      <c r="AO83" t="s">
        <v>306</v>
      </c>
      <c r="AP83" t="s">
        <v>307</v>
      </c>
      <c r="AQ83" s="47">
        <v>1</v>
      </c>
      <c r="AS83" s="48">
        <v>4598</v>
      </c>
      <c r="AT83" s="48">
        <v>4598</v>
      </c>
      <c r="AX83" s="47">
        <v>3311</v>
      </c>
      <c r="AY83" s="47">
        <v>3311</v>
      </c>
      <c r="AZ83" t="s">
        <v>328</v>
      </c>
      <c r="BA83" t="s">
        <v>430</v>
      </c>
      <c r="BB83" s="48">
        <v>3311</v>
      </c>
      <c r="BD83" t="s">
        <v>310</v>
      </c>
      <c r="BE83" t="s">
        <v>292</v>
      </c>
      <c r="BG83" s="47">
        <v>1</v>
      </c>
      <c r="BI83" t="s">
        <v>292</v>
      </c>
      <c r="BJ83" s="48">
        <v>27.990431</v>
      </c>
      <c r="BL83" t="s">
        <v>307</v>
      </c>
      <c r="BM83" s="48">
        <v>4598</v>
      </c>
      <c r="BN83" s="48">
        <v>4598</v>
      </c>
      <c r="BP83" t="s">
        <v>301</v>
      </c>
      <c r="BS83" t="s">
        <v>311</v>
      </c>
      <c r="BT83" t="s">
        <v>292</v>
      </c>
      <c r="BU83" t="s">
        <v>301</v>
      </c>
      <c r="BY83" t="s">
        <v>307</v>
      </c>
      <c r="BZ83" s="47">
        <v>1</v>
      </c>
      <c r="CE83" t="s">
        <v>312</v>
      </c>
      <c r="CF83" s="47">
        <v>1</v>
      </c>
      <c r="CG83" s="47">
        <v>1</v>
      </c>
      <c r="CH83" s="47">
        <v>1</v>
      </c>
      <c r="CI83" s="47">
        <v>1</v>
      </c>
      <c r="CJ83" s="47">
        <v>1</v>
      </c>
      <c r="CK83" s="47">
        <v>1</v>
      </c>
      <c r="CP83" s="47">
        <v>1</v>
      </c>
      <c r="CR83" s="47">
        <v>1</v>
      </c>
      <c r="CS83" s="47">
        <v>1</v>
      </c>
      <c r="CV83" s="47">
        <v>1</v>
      </c>
      <c r="CX83" s="47">
        <v>4598</v>
      </c>
      <c r="CY83" s="47">
        <v>4598</v>
      </c>
      <c r="DA83" t="s">
        <v>104</v>
      </c>
      <c r="DC83" t="s">
        <v>298</v>
      </c>
      <c r="DG83" t="s">
        <v>298</v>
      </c>
      <c r="DH83" s="47">
        <v>1</v>
      </c>
      <c r="DM83" s="47">
        <v>1</v>
      </c>
      <c r="DN83" s="47">
        <v>1</v>
      </c>
      <c r="DO83" s="47">
        <v>1</v>
      </c>
      <c r="DP83" s="47">
        <v>1</v>
      </c>
      <c r="DT83" s="47">
        <v>3311</v>
      </c>
      <c r="DZ83" t="s">
        <v>292</v>
      </c>
      <c r="EA83" s="47">
        <v>1</v>
      </c>
      <c r="EB83" s="47">
        <v>1</v>
      </c>
      <c r="EC83" t="s">
        <v>307</v>
      </c>
      <c r="ED83" s="47">
        <v>1</v>
      </c>
      <c r="EF83" s="47">
        <v>1</v>
      </c>
      <c r="EG83" s="47">
        <v>1</v>
      </c>
      <c r="EH83" s="47">
        <v>1</v>
      </c>
      <c r="EP83" s="47">
        <v>1</v>
      </c>
      <c r="EQ83" s="47">
        <v>1</v>
      </c>
      <c r="ES83" t="s">
        <v>1305</v>
      </c>
      <c r="EV83" t="s">
        <v>41</v>
      </c>
      <c r="FC83" t="s">
        <v>301</v>
      </c>
      <c r="FF83" t="s">
        <v>366</v>
      </c>
      <c r="FG83" s="48">
        <v>3449</v>
      </c>
      <c r="FQ83" t="s">
        <v>367</v>
      </c>
      <c r="FU83" t="s">
        <v>346</v>
      </c>
      <c r="FW83" t="s">
        <v>1041</v>
      </c>
      <c r="FY83" t="s">
        <v>408</v>
      </c>
      <c r="FZ83" t="s">
        <v>1306</v>
      </c>
      <c r="GC83" t="s">
        <v>371</v>
      </c>
      <c r="GD83" t="s">
        <v>372</v>
      </c>
      <c r="GE83" t="s">
        <v>663</v>
      </c>
      <c r="GF83" t="s">
        <v>373</v>
      </c>
      <c r="GH83" t="s">
        <v>374</v>
      </c>
      <c r="GI83" t="s">
        <v>673</v>
      </c>
      <c r="GJ83" t="s">
        <v>319</v>
      </c>
      <c r="GK83" t="s">
        <v>376</v>
      </c>
      <c r="GO83" t="s">
        <v>321</v>
      </c>
      <c r="GQ83" t="s">
        <v>301</v>
      </c>
      <c r="GR83" t="s">
        <v>312</v>
      </c>
      <c r="GS83" t="s">
        <v>377</v>
      </c>
      <c r="GT83" t="s">
        <v>378</v>
      </c>
      <c r="GU83" t="s">
        <v>312</v>
      </c>
      <c r="GX83" s="50">
        <v>3311</v>
      </c>
      <c r="GY83" t="s">
        <v>1043</v>
      </c>
      <c r="HB83" t="s">
        <v>380</v>
      </c>
      <c r="HD83" t="s">
        <v>301</v>
      </c>
      <c r="HF83" t="s">
        <v>381</v>
      </c>
      <c r="HG83" t="s">
        <v>301</v>
      </c>
      <c r="HH83" t="s">
        <v>301</v>
      </c>
      <c r="HL83" t="s">
        <v>301</v>
      </c>
      <c r="HM83" s="49">
        <v>0</v>
      </c>
      <c r="HN83" s="49">
        <v>0</v>
      </c>
      <c r="HP83" t="s">
        <v>349</v>
      </c>
      <c r="HQ83" s="47">
        <v>0</v>
      </c>
      <c r="HR83" s="47">
        <v>4598</v>
      </c>
      <c r="HS83" t="s">
        <v>301</v>
      </c>
      <c r="HV83" t="s">
        <v>301</v>
      </c>
      <c r="HW83" t="s">
        <v>383</v>
      </c>
      <c r="HX83" t="s">
        <v>306</v>
      </c>
      <c r="HY83" t="s">
        <v>301</v>
      </c>
      <c r="HZ83" t="s">
        <v>301</v>
      </c>
      <c r="IF83" t="s">
        <v>384</v>
      </c>
      <c r="IG83" t="s">
        <v>325</v>
      </c>
      <c r="IH83" t="s">
        <v>354</v>
      </c>
      <c r="II83" t="s">
        <v>355</v>
      </c>
      <c r="IJ83" t="s">
        <v>385</v>
      </c>
      <c r="IN83" s="47">
        <v>1</v>
      </c>
      <c r="IO83" s="47">
        <v>1</v>
      </c>
      <c r="IP83" t="s">
        <v>301</v>
      </c>
      <c r="IQ83" t="s">
        <v>312</v>
      </c>
      <c r="IR83" t="s">
        <v>301</v>
      </c>
      <c r="IZ83" t="s">
        <v>301</v>
      </c>
      <c r="JA83" t="s">
        <v>301</v>
      </c>
      <c r="JM83" t="s">
        <v>301</v>
      </c>
      <c r="JN83" t="s">
        <v>301</v>
      </c>
      <c r="JO83" t="s">
        <v>301</v>
      </c>
      <c r="JP83" t="s">
        <v>301</v>
      </c>
      <c r="JQ83" t="s">
        <v>301</v>
      </c>
      <c r="JR83" t="s">
        <v>350</v>
      </c>
      <c r="JS83" t="s">
        <v>301</v>
      </c>
      <c r="JT83" t="s">
        <v>301</v>
      </c>
      <c r="JU83" t="s">
        <v>312</v>
      </c>
      <c r="JV83" t="s">
        <v>312</v>
      </c>
    </row>
    <row r="84" ht="15" customHeight="1" spans="1:283">
      <c r="A84" t="s">
        <v>396</v>
      </c>
      <c r="B84" t="s">
        <v>397</v>
      </c>
      <c r="C84" t="s">
        <v>1307</v>
      </c>
      <c r="D84" t="s">
        <v>285</v>
      </c>
      <c r="E84" t="s">
        <v>1308</v>
      </c>
      <c r="F84" t="s">
        <v>1309</v>
      </c>
      <c r="G84" t="s">
        <v>288</v>
      </c>
      <c r="H84" t="s">
        <v>1047</v>
      </c>
      <c r="I84" t="s">
        <v>290</v>
      </c>
      <c r="J84" t="s">
        <v>291</v>
      </c>
      <c r="L84" t="s">
        <v>292</v>
      </c>
      <c r="M84" t="s">
        <v>293</v>
      </c>
      <c r="O84" t="s">
        <v>1047</v>
      </c>
      <c r="R84" t="s">
        <v>1047</v>
      </c>
      <c r="T84" t="s">
        <v>1047</v>
      </c>
      <c r="U84" t="s">
        <v>295</v>
      </c>
      <c r="V84" t="s">
        <v>1310</v>
      </c>
      <c r="W84" t="s">
        <v>295</v>
      </c>
      <c r="X84" t="s">
        <v>1310</v>
      </c>
      <c r="Y84" t="s">
        <v>295</v>
      </c>
      <c r="Z84" t="s">
        <v>1311</v>
      </c>
      <c r="AA84" t="s">
        <v>441</v>
      </c>
      <c r="AB84" t="s">
        <v>442</v>
      </c>
      <c r="AC84" t="s">
        <v>328</v>
      </c>
      <c r="AE84" t="s">
        <v>299</v>
      </c>
      <c r="AH84" t="s">
        <v>300</v>
      </c>
      <c r="AJ84" t="s">
        <v>301</v>
      </c>
      <c r="AK84" t="s">
        <v>302</v>
      </c>
      <c r="AL84" t="s">
        <v>1312</v>
      </c>
      <c r="AM84" t="s">
        <v>1313</v>
      </c>
      <c r="AN84" t="s">
        <v>1314</v>
      </c>
      <c r="AO84" t="s">
        <v>349</v>
      </c>
      <c r="AP84" t="s">
        <v>524</v>
      </c>
      <c r="AQ84" s="51">
        <v>1</v>
      </c>
      <c r="AS84" s="48">
        <v>1816</v>
      </c>
      <c r="AT84" s="48">
        <v>1816</v>
      </c>
      <c r="AX84" s="47">
        <v>1816</v>
      </c>
      <c r="AY84" s="47">
        <v>1816</v>
      </c>
      <c r="AZ84" t="s">
        <v>328</v>
      </c>
      <c r="BA84" t="s">
        <v>1053</v>
      </c>
      <c r="BB84" s="48">
        <v>1816</v>
      </c>
      <c r="BD84" t="s">
        <v>310</v>
      </c>
      <c r="BE84" t="s">
        <v>292</v>
      </c>
      <c r="BG84" s="47">
        <v>1</v>
      </c>
      <c r="BI84" t="s">
        <v>292</v>
      </c>
      <c r="BL84" t="s">
        <v>524</v>
      </c>
      <c r="BM84" s="48">
        <v>1816</v>
      </c>
      <c r="BN84" s="48">
        <v>1816</v>
      </c>
      <c r="BP84" t="s">
        <v>301</v>
      </c>
      <c r="BS84" t="s">
        <v>311</v>
      </c>
      <c r="BT84" t="s">
        <v>292</v>
      </c>
      <c r="BU84" t="s">
        <v>301</v>
      </c>
      <c r="BY84" t="s">
        <v>524</v>
      </c>
      <c r="BZ84" s="51">
        <v>1</v>
      </c>
      <c r="CE84" t="s">
        <v>312</v>
      </c>
      <c r="CF84" s="51">
        <v>1</v>
      </c>
      <c r="CG84" s="51">
        <v>1</v>
      </c>
      <c r="CH84" s="51">
        <v>1</v>
      </c>
      <c r="CI84" s="51">
        <v>1</v>
      </c>
      <c r="CJ84" s="51">
        <v>1</v>
      </c>
      <c r="CK84" s="51">
        <v>1</v>
      </c>
      <c r="CP84" s="51">
        <v>1</v>
      </c>
      <c r="CR84" s="51">
        <v>1</v>
      </c>
      <c r="CS84" s="51">
        <v>1</v>
      </c>
      <c r="CV84" s="51">
        <v>1</v>
      </c>
      <c r="CX84" s="47">
        <v>1816</v>
      </c>
      <c r="CY84" s="47">
        <v>1816</v>
      </c>
      <c r="DA84" t="s">
        <v>104</v>
      </c>
      <c r="DC84" t="s">
        <v>298</v>
      </c>
      <c r="DG84" t="s">
        <v>298</v>
      </c>
      <c r="DH84" s="51">
        <v>1</v>
      </c>
      <c r="DM84" s="51">
        <v>1</v>
      </c>
      <c r="DN84" s="51">
        <v>1</v>
      </c>
      <c r="DO84" s="51">
        <v>1</v>
      </c>
      <c r="DP84" s="51">
        <v>1</v>
      </c>
      <c r="DZ84" t="s">
        <v>292</v>
      </c>
      <c r="EA84" s="51">
        <v>1</v>
      </c>
      <c r="EB84" s="51">
        <v>1</v>
      </c>
      <c r="EC84" t="s">
        <v>524</v>
      </c>
      <c r="ED84" s="51">
        <v>1</v>
      </c>
      <c r="EF84" s="51">
        <v>1</v>
      </c>
      <c r="EG84" s="51">
        <v>1</v>
      </c>
      <c r="EH84" s="51">
        <v>1</v>
      </c>
      <c r="EP84" s="51">
        <v>1</v>
      </c>
      <c r="EQ84" s="51">
        <v>1</v>
      </c>
      <c r="ES84" t="s">
        <v>1315</v>
      </c>
      <c r="EV84" t="s">
        <v>41</v>
      </c>
      <c r="EW84" t="s">
        <v>315</v>
      </c>
      <c r="FC84" t="s">
        <v>301</v>
      </c>
      <c r="FY84" t="s">
        <v>396</v>
      </c>
      <c r="FZ84" t="s">
        <v>1316</v>
      </c>
      <c r="GJ84" t="s">
        <v>319</v>
      </c>
      <c r="GL84" t="s">
        <v>320</v>
      </c>
      <c r="GO84" t="s">
        <v>321</v>
      </c>
      <c r="GQ84" t="s">
        <v>301</v>
      </c>
      <c r="GR84" t="s">
        <v>312</v>
      </c>
      <c r="GU84" t="s">
        <v>301</v>
      </c>
      <c r="HB84" t="s">
        <v>1056</v>
      </c>
      <c r="HD84" t="s">
        <v>301</v>
      </c>
      <c r="HG84" t="s">
        <v>301</v>
      </c>
      <c r="HH84" t="s">
        <v>301</v>
      </c>
      <c r="HL84" t="s">
        <v>301</v>
      </c>
      <c r="HM84" s="49">
        <v>0</v>
      </c>
      <c r="HN84" s="49">
        <v>0</v>
      </c>
      <c r="HP84" t="s">
        <v>925</v>
      </c>
      <c r="HQ84" s="51">
        <v>0</v>
      </c>
      <c r="HR84" s="47">
        <v>1816</v>
      </c>
      <c r="HS84" t="s">
        <v>301</v>
      </c>
      <c r="HV84" t="s">
        <v>301</v>
      </c>
      <c r="HW84" t="s">
        <v>295</v>
      </c>
      <c r="HX84" t="s">
        <v>306</v>
      </c>
      <c r="HY84" t="s">
        <v>301</v>
      </c>
      <c r="HZ84" t="s">
        <v>301</v>
      </c>
      <c r="IG84" t="s">
        <v>325</v>
      </c>
      <c r="IN84" s="51">
        <v>1</v>
      </c>
      <c r="IO84" s="51">
        <v>1</v>
      </c>
      <c r="IP84" t="s">
        <v>301</v>
      </c>
      <c r="IQ84" t="s">
        <v>301</v>
      </c>
      <c r="IR84" t="s">
        <v>301</v>
      </c>
      <c r="IX84" t="s">
        <v>1317</v>
      </c>
      <c r="IY84" s="50">
        <v>1</v>
      </c>
      <c r="IZ84" t="s">
        <v>301</v>
      </c>
      <c r="JA84" t="s">
        <v>301</v>
      </c>
      <c r="JB84" s="47">
        <v>2669</v>
      </c>
      <c r="JM84" t="s">
        <v>301</v>
      </c>
      <c r="JN84" t="s">
        <v>301</v>
      </c>
      <c r="JO84" t="s">
        <v>301</v>
      </c>
      <c r="JP84" t="s">
        <v>301</v>
      </c>
      <c r="JQ84" t="s">
        <v>301</v>
      </c>
      <c r="JR84" t="s">
        <v>350</v>
      </c>
      <c r="JS84" t="s">
        <v>301</v>
      </c>
      <c r="JT84" t="s">
        <v>301</v>
      </c>
      <c r="JU84" t="s">
        <v>301</v>
      </c>
      <c r="JV84" t="s">
        <v>312</v>
      </c>
    </row>
    <row r="85" ht="15" customHeight="1" spans="1:283">
      <c r="A85" t="s">
        <v>1233</v>
      </c>
      <c r="B85" t="s">
        <v>329</v>
      </c>
      <c r="C85" t="s">
        <v>1318</v>
      </c>
      <c r="D85" t="s">
        <v>285</v>
      </c>
      <c r="E85" t="s">
        <v>1319</v>
      </c>
      <c r="F85" t="s">
        <v>1320</v>
      </c>
      <c r="G85" t="s">
        <v>288</v>
      </c>
      <c r="H85" t="s">
        <v>354</v>
      </c>
      <c r="I85" t="s">
        <v>290</v>
      </c>
      <c r="J85" t="s">
        <v>355</v>
      </c>
      <c r="L85" t="s">
        <v>292</v>
      </c>
      <c r="M85" t="s">
        <v>356</v>
      </c>
      <c r="N85" t="s">
        <v>357</v>
      </c>
      <c r="O85" t="s">
        <v>354</v>
      </c>
      <c r="R85" t="s">
        <v>354</v>
      </c>
      <c r="T85" t="s">
        <v>354</v>
      </c>
      <c r="U85" t="s">
        <v>358</v>
      </c>
      <c r="V85" t="s">
        <v>1321</v>
      </c>
      <c r="W85" t="s">
        <v>383</v>
      </c>
      <c r="X85" t="s">
        <v>1321</v>
      </c>
      <c r="Y85" t="s">
        <v>383</v>
      </c>
      <c r="Z85" t="s">
        <v>1322</v>
      </c>
      <c r="AA85" t="s">
        <v>441</v>
      </c>
      <c r="AB85" t="s">
        <v>442</v>
      </c>
      <c r="AC85" t="s">
        <v>328</v>
      </c>
      <c r="AE85" t="s">
        <v>299</v>
      </c>
      <c r="AH85" t="s">
        <v>300</v>
      </c>
      <c r="AJ85" t="s">
        <v>301</v>
      </c>
      <c r="AK85" t="s">
        <v>302</v>
      </c>
      <c r="AL85" t="s">
        <v>1185</v>
      </c>
      <c r="AM85" t="s">
        <v>1186</v>
      </c>
      <c r="AN85" t="s">
        <v>1187</v>
      </c>
      <c r="AO85" t="s">
        <v>306</v>
      </c>
      <c r="AP85" t="s">
        <v>307</v>
      </c>
      <c r="AQ85" s="47">
        <v>1</v>
      </c>
      <c r="AS85" s="48">
        <v>5458</v>
      </c>
      <c r="AT85" s="48">
        <v>5458</v>
      </c>
      <c r="AX85" s="47">
        <v>4370</v>
      </c>
      <c r="AY85" s="47">
        <v>4370</v>
      </c>
      <c r="AZ85" t="s">
        <v>1323</v>
      </c>
      <c r="BA85" t="s">
        <v>1324</v>
      </c>
      <c r="BB85" s="48">
        <v>4370</v>
      </c>
      <c r="BD85" t="s">
        <v>310</v>
      </c>
      <c r="BE85" t="s">
        <v>292</v>
      </c>
      <c r="BG85" s="47">
        <v>1</v>
      </c>
      <c r="BI85" t="s">
        <v>292</v>
      </c>
      <c r="BJ85" s="48">
        <v>19.934042</v>
      </c>
      <c r="BL85" t="s">
        <v>307</v>
      </c>
      <c r="BM85" s="48">
        <v>5458</v>
      </c>
      <c r="BN85" s="48">
        <v>5458</v>
      </c>
      <c r="BP85" t="s">
        <v>301</v>
      </c>
      <c r="BS85" t="s">
        <v>311</v>
      </c>
      <c r="BT85" t="s">
        <v>292</v>
      </c>
      <c r="BU85" t="s">
        <v>301</v>
      </c>
      <c r="BY85" t="s">
        <v>307</v>
      </c>
      <c r="BZ85" s="47">
        <v>1</v>
      </c>
      <c r="CE85" t="s">
        <v>312</v>
      </c>
      <c r="CF85" s="47">
        <v>1</v>
      </c>
      <c r="CG85" s="47">
        <v>1</v>
      </c>
      <c r="CH85" s="47">
        <v>1</v>
      </c>
      <c r="CI85" s="47">
        <v>1</v>
      </c>
      <c r="CJ85" s="47">
        <v>1</v>
      </c>
      <c r="CK85" s="47">
        <v>1</v>
      </c>
      <c r="CP85" s="47">
        <v>1</v>
      </c>
      <c r="CV85" s="47">
        <v>1</v>
      </c>
      <c r="CX85" s="47">
        <v>5458</v>
      </c>
      <c r="CY85" s="47">
        <v>5458</v>
      </c>
      <c r="DA85" t="s">
        <v>104</v>
      </c>
      <c r="DC85" t="s">
        <v>298</v>
      </c>
      <c r="DG85" t="s">
        <v>298</v>
      </c>
      <c r="DH85" s="47">
        <v>1</v>
      </c>
      <c r="DM85" s="47">
        <v>1</v>
      </c>
      <c r="DN85" s="47">
        <v>1</v>
      </c>
      <c r="DO85" s="47">
        <v>1</v>
      </c>
      <c r="DP85" s="47">
        <v>1</v>
      </c>
      <c r="DZ85" t="s">
        <v>292</v>
      </c>
      <c r="EA85" s="47">
        <v>1</v>
      </c>
      <c r="EB85" s="47">
        <v>1</v>
      </c>
      <c r="EC85" t="s">
        <v>307</v>
      </c>
      <c r="ED85" s="47">
        <v>1</v>
      </c>
      <c r="EF85" s="47">
        <v>1</v>
      </c>
      <c r="EG85" s="47">
        <v>1</v>
      </c>
      <c r="EP85" s="47">
        <v>1</v>
      </c>
      <c r="EQ85" s="47">
        <v>1</v>
      </c>
      <c r="EV85" t="s">
        <v>41</v>
      </c>
      <c r="FC85" t="s">
        <v>301</v>
      </c>
      <c r="FF85" t="s">
        <v>366</v>
      </c>
      <c r="FG85" s="48">
        <v>4370</v>
      </c>
      <c r="FQ85" t="s">
        <v>367</v>
      </c>
      <c r="FU85" t="s">
        <v>346</v>
      </c>
      <c r="FW85" t="s">
        <v>1325</v>
      </c>
      <c r="FY85" t="s">
        <v>1233</v>
      </c>
      <c r="FZ85" t="s">
        <v>1326</v>
      </c>
      <c r="GC85" t="s">
        <v>371</v>
      </c>
      <c r="GD85" t="s">
        <v>372</v>
      </c>
      <c r="GE85" t="s">
        <v>1186</v>
      </c>
      <c r="GF85" t="s">
        <v>373</v>
      </c>
      <c r="GH85" t="s">
        <v>879</v>
      </c>
      <c r="GI85" t="s">
        <v>375</v>
      </c>
      <c r="GJ85" t="s">
        <v>319</v>
      </c>
      <c r="GK85" t="s">
        <v>376</v>
      </c>
      <c r="GO85" t="s">
        <v>321</v>
      </c>
      <c r="GQ85" t="s">
        <v>301</v>
      </c>
      <c r="GR85" t="s">
        <v>312</v>
      </c>
      <c r="GS85" t="s">
        <v>418</v>
      </c>
      <c r="GT85" t="s">
        <v>378</v>
      </c>
      <c r="GU85" t="s">
        <v>312</v>
      </c>
      <c r="GX85" s="50">
        <v>4370</v>
      </c>
      <c r="GY85" t="s">
        <v>1327</v>
      </c>
      <c r="HB85" t="s">
        <v>380</v>
      </c>
      <c r="HD85" t="s">
        <v>301</v>
      </c>
      <c r="HF85" t="s">
        <v>381</v>
      </c>
      <c r="HG85" t="s">
        <v>301</v>
      </c>
      <c r="HH85" t="s">
        <v>301</v>
      </c>
      <c r="HL85" t="s">
        <v>301</v>
      </c>
      <c r="HM85" s="49">
        <v>0</v>
      </c>
      <c r="HN85" s="49">
        <v>0</v>
      </c>
      <c r="HP85" t="s">
        <v>324</v>
      </c>
      <c r="HQ85" s="47">
        <v>0</v>
      </c>
      <c r="HR85" s="47">
        <v>5458</v>
      </c>
      <c r="HS85" t="s">
        <v>301</v>
      </c>
      <c r="HV85" t="s">
        <v>301</v>
      </c>
      <c r="HW85" t="s">
        <v>383</v>
      </c>
      <c r="HX85" t="s">
        <v>306</v>
      </c>
      <c r="HY85" t="s">
        <v>301</v>
      </c>
      <c r="HZ85" t="s">
        <v>301</v>
      </c>
      <c r="IF85" t="s">
        <v>384</v>
      </c>
      <c r="IG85" t="s">
        <v>325</v>
      </c>
      <c r="IH85" t="s">
        <v>354</v>
      </c>
      <c r="II85" t="s">
        <v>355</v>
      </c>
      <c r="IJ85" t="s">
        <v>385</v>
      </c>
      <c r="IP85" t="s">
        <v>301</v>
      </c>
      <c r="IQ85" t="s">
        <v>312</v>
      </c>
      <c r="IR85" t="s">
        <v>301</v>
      </c>
      <c r="IZ85" t="s">
        <v>301</v>
      </c>
      <c r="JA85" t="s">
        <v>301</v>
      </c>
      <c r="JM85" t="s">
        <v>301</v>
      </c>
      <c r="JN85" t="s">
        <v>301</v>
      </c>
      <c r="JO85" t="s">
        <v>301</v>
      </c>
      <c r="JP85" t="s">
        <v>301</v>
      </c>
      <c r="JQ85" t="s">
        <v>301</v>
      </c>
      <c r="JR85" t="s">
        <v>350</v>
      </c>
      <c r="JS85" t="s">
        <v>301</v>
      </c>
      <c r="JT85" t="s">
        <v>301</v>
      </c>
      <c r="JU85" t="s">
        <v>312</v>
      </c>
      <c r="JV85" t="s">
        <v>312</v>
      </c>
    </row>
    <row r="86" ht="15" customHeight="1" spans="1:283">
      <c r="A86" t="s">
        <v>396</v>
      </c>
      <c r="B86" t="s">
        <v>397</v>
      </c>
      <c r="C86" t="s">
        <v>1328</v>
      </c>
      <c r="D86" t="s">
        <v>285</v>
      </c>
      <c r="E86" t="s">
        <v>1329</v>
      </c>
      <c r="F86" t="s">
        <v>1330</v>
      </c>
      <c r="G86" t="s">
        <v>288</v>
      </c>
      <c r="H86" t="s">
        <v>1047</v>
      </c>
      <c r="I86" t="s">
        <v>290</v>
      </c>
      <c r="J86" t="s">
        <v>291</v>
      </c>
      <c r="L86" t="s">
        <v>292</v>
      </c>
      <c r="M86" t="s">
        <v>293</v>
      </c>
      <c r="O86" t="s">
        <v>1047</v>
      </c>
      <c r="R86" t="s">
        <v>1047</v>
      </c>
      <c r="T86" t="s">
        <v>1047</v>
      </c>
      <c r="U86" t="s">
        <v>295</v>
      </c>
      <c r="V86" t="s">
        <v>1331</v>
      </c>
      <c r="W86" t="s">
        <v>295</v>
      </c>
      <c r="X86" t="s">
        <v>1331</v>
      </c>
      <c r="Y86" t="s">
        <v>295</v>
      </c>
      <c r="Z86" t="s">
        <v>1332</v>
      </c>
      <c r="AA86" t="s">
        <v>441</v>
      </c>
      <c r="AB86" t="s">
        <v>442</v>
      </c>
      <c r="AC86" t="s">
        <v>328</v>
      </c>
      <c r="AE86" t="s">
        <v>299</v>
      </c>
      <c r="AH86" t="s">
        <v>300</v>
      </c>
      <c r="AJ86" t="s">
        <v>301</v>
      </c>
      <c r="AK86" t="s">
        <v>302</v>
      </c>
      <c r="AL86" t="s">
        <v>1333</v>
      </c>
      <c r="AM86" t="s">
        <v>1334</v>
      </c>
      <c r="AN86" t="s">
        <v>1335</v>
      </c>
      <c r="AO86" t="s">
        <v>306</v>
      </c>
      <c r="AP86" t="s">
        <v>307</v>
      </c>
      <c r="AQ86" s="47">
        <v>1</v>
      </c>
      <c r="AS86" s="48">
        <v>4230</v>
      </c>
      <c r="AT86" s="48">
        <v>4230</v>
      </c>
      <c r="AX86" s="47">
        <v>4230</v>
      </c>
      <c r="AY86" s="47">
        <v>4230</v>
      </c>
      <c r="AZ86" t="s">
        <v>328</v>
      </c>
      <c r="BA86" t="s">
        <v>1053</v>
      </c>
      <c r="BB86" s="48">
        <v>4230</v>
      </c>
      <c r="BD86" t="s">
        <v>310</v>
      </c>
      <c r="BE86" t="s">
        <v>292</v>
      </c>
      <c r="BG86" s="47">
        <v>1</v>
      </c>
      <c r="BI86" t="s">
        <v>292</v>
      </c>
      <c r="BL86" t="s">
        <v>307</v>
      </c>
      <c r="BM86" s="48">
        <v>4230</v>
      </c>
      <c r="BN86" s="48">
        <v>4230</v>
      </c>
      <c r="BP86" t="s">
        <v>301</v>
      </c>
      <c r="BS86" t="s">
        <v>311</v>
      </c>
      <c r="BT86" t="s">
        <v>292</v>
      </c>
      <c r="BU86" t="s">
        <v>301</v>
      </c>
      <c r="BY86" t="s">
        <v>307</v>
      </c>
      <c r="BZ86" s="47">
        <v>1</v>
      </c>
      <c r="CE86" t="s">
        <v>312</v>
      </c>
      <c r="CF86" s="47">
        <v>1</v>
      </c>
      <c r="CG86" s="47">
        <v>1</v>
      </c>
      <c r="CH86" s="47">
        <v>1</v>
      </c>
      <c r="CI86" s="47">
        <v>1</v>
      </c>
      <c r="CJ86" s="47">
        <v>1</v>
      </c>
      <c r="CK86" s="47">
        <v>1</v>
      </c>
      <c r="CP86" s="47">
        <v>1</v>
      </c>
      <c r="CR86" s="47">
        <v>1</v>
      </c>
      <c r="CS86" s="47">
        <v>1</v>
      </c>
      <c r="CV86" s="47">
        <v>1</v>
      </c>
      <c r="CX86" s="47">
        <v>4230</v>
      </c>
      <c r="CY86" s="47">
        <v>4230</v>
      </c>
      <c r="DA86" t="s">
        <v>104</v>
      </c>
      <c r="DC86" t="s">
        <v>298</v>
      </c>
      <c r="DG86" t="s">
        <v>298</v>
      </c>
      <c r="DH86" s="47">
        <v>1</v>
      </c>
      <c r="DM86" s="47">
        <v>1</v>
      </c>
      <c r="DN86" s="47">
        <v>1</v>
      </c>
      <c r="DO86" s="47">
        <v>1</v>
      </c>
      <c r="DP86" s="47">
        <v>1</v>
      </c>
      <c r="DZ86" t="s">
        <v>292</v>
      </c>
      <c r="EA86" s="47">
        <v>1</v>
      </c>
      <c r="EB86" s="47">
        <v>1</v>
      </c>
      <c r="EC86" t="s">
        <v>307</v>
      </c>
      <c r="ED86" s="47">
        <v>1</v>
      </c>
      <c r="EF86" s="47">
        <v>1</v>
      </c>
      <c r="EG86" s="47">
        <v>1</v>
      </c>
      <c r="EH86" s="47">
        <v>1</v>
      </c>
      <c r="EP86" s="47">
        <v>1</v>
      </c>
      <c r="EQ86" s="47">
        <v>1</v>
      </c>
      <c r="ES86" t="s">
        <v>1336</v>
      </c>
      <c r="EV86" t="s">
        <v>41</v>
      </c>
      <c r="EW86" t="s">
        <v>315</v>
      </c>
      <c r="FC86" t="s">
        <v>301</v>
      </c>
      <c r="FY86" t="s">
        <v>396</v>
      </c>
      <c r="FZ86" t="s">
        <v>1337</v>
      </c>
      <c r="GJ86" t="s">
        <v>319</v>
      </c>
      <c r="GL86" t="s">
        <v>320</v>
      </c>
      <c r="GO86" t="s">
        <v>321</v>
      </c>
      <c r="GQ86" t="s">
        <v>301</v>
      </c>
      <c r="GR86" t="s">
        <v>312</v>
      </c>
      <c r="GU86" t="s">
        <v>312</v>
      </c>
      <c r="HB86" t="s">
        <v>1056</v>
      </c>
      <c r="HD86" t="s">
        <v>301</v>
      </c>
      <c r="HG86" t="s">
        <v>301</v>
      </c>
      <c r="HH86" t="s">
        <v>301</v>
      </c>
      <c r="HL86" t="s">
        <v>301</v>
      </c>
      <c r="HM86" s="49">
        <v>0</v>
      </c>
      <c r="HN86" s="49">
        <v>0</v>
      </c>
      <c r="HP86" t="s">
        <v>324</v>
      </c>
      <c r="HQ86" s="47">
        <v>0</v>
      </c>
      <c r="HR86" s="47">
        <v>4230</v>
      </c>
      <c r="HS86" t="s">
        <v>301</v>
      </c>
      <c r="HV86" t="s">
        <v>301</v>
      </c>
      <c r="HW86" t="s">
        <v>295</v>
      </c>
      <c r="HX86" t="s">
        <v>306</v>
      </c>
      <c r="HY86" t="s">
        <v>301</v>
      </c>
      <c r="HZ86" t="s">
        <v>301</v>
      </c>
      <c r="IG86" t="s">
        <v>325</v>
      </c>
      <c r="IN86" s="47">
        <v>1</v>
      </c>
      <c r="IO86" s="47">
        <v>1</v>
      </c>
      <c r="IP86" t="s">
        <v>301</v>
      </c>
      <c r="IQ86" t="s">
        <v>312</v>
      </c>
      <c r="IR86" t="s">
        <v>301</v>
      </c>
      <c r="IX86" t="s">
        <v>1317</v>
      </c>
      <c r="IY86" s="50">
        <v>1</v>
      </c>
      <c r="IZ86" t="s">
        <v>301</v>
      </c>
      <c r="JA86" t="s">
        <v>301</v>
      </c>
      <c r="JM86" t="s">
        <v>301</v>
      </c>
      <c r="JN86" t="s">
        <v>301</v>
      </c>
      <c r="JO86" t="s">
        <v>301</v>
      </c>
      <c r="JP86" t="s">
        <v>301</v>
      </c>
      <c r="JQ86" t="s">
        <v>301</v>
      </c>
      <c r="JR86" t="s">
        <v>350</v>
      </c>
      <c r="JS86" t="s">
        <v>301</v>
      </c>
      <c r="JT86" t="s">
        <v>301</v>
      </c>
      <c r="JU86" t="s">
        <v>312</v>
      </c>
      <c r="JV86" t="s">
        <v>312</v>
      </c>
    </row>
    <row r="87" ht="15" customHeight="1" spans="1:283">
      <c r="A87" t="s">
        <v>396</v>
      </c>
      <c r="B87" t="s">
        <v>283</v>
      </c>
      <c r="C87" t="s">
        <v>1338</v>
      </c>
      <c r="D87" t="s">
        <v>285</v>
      </c>
      <c r="E87" t="s">
        <v>1339</v>
      </c>
      <c r="F87" t="s">
        <v>1340</v>
      </c>
      <c r="G87" t="s">
        <v>288</v>
      </c>
      <c r="H87" t="s">
        <v>583</v>
      </c>
      <c r="I87" t="s">
        <v>290</v>
      </c>
      <c r="J87" t="s">
        <v>584</v>
      </c>
      <c r="L87" t="s">
        <v>292</v>
      </c>
      <c r="M87" t="s">
        <v>585</v>
      </c>
      <c r="O87" t="s">
        <v>583</v>
      </c>
      <c r="R87" t="s">
        <v>583</v>
      </c>
      <c r="T87" t="s">
        <v>583</v>
      </c>
      <c r="U87" t="s">
        <v>295</v>
      </c>
      <c r="V87" t="s">
        <v>1341</v>
      </c>
      <c r="W87" t="s">
        <v>295</v>
      </c>
      <c r="X87" t="s">
        <v>1341</v>
      </c>
      <c r="Y87" t="s">
        <v>295</v>
      </c>
      <c r="Z87" t="s">
        <v>1342</v>
      </c>
      <c r="AA87" t="s">
        <v>298</v>
      </c>
      <c r="AE87" t="s">
        <v>299</v>
      </c>
      <c r="AH87" t="s">
        <v>300</v>
      </c>
      <c r="AJ87" t="s">
        <v>301</v>
      </c>
      <c r="AK87" t="s">
        <v>302</v>
      </c>
      <c r="AL87" t="s">
        <v>511</v>
      </c>
      <c r="AM87" t="s">
        <v>512</v>
      </c>
      <c r="AN87" t="s">
        <v>513</v>
      </c>
      <c r="AO87" t="s">
        <v>306</v>
      </c>
      <c r="AP87" t="s">
        <v>307</v>
      </c>
      <c r="AQ87" s="47">
        <v>1</v>
      </c>
      <c r="AS87" s="48">
        <v>790</v>
      </c>
      <c r="AT87" s="48">
        <v>790</v>
      </c>
      <c r="AX87" s="47">
        <v>790</v>
      </c>
      <c r="AY87" s="47">
        <v>790</v>
      </c>
      <c r="AZ87" t="s">
        <v>328</v>
      </c>
      <c r="BA87" t="s">
        <v>365</v>
      </c>
      <c r="BB87" s="48">
        <v>790</v>
      </c>
      <c r="BD87" t="s">
        <v>310</v>
      </c>
      <c r="BE87" t="s">
        <v>292</v>
      </c>
      <c r="BG87" s="47">
        <v>1</v>
      </c>
      <c r="BI87" t="s">
        <v>292</v>
      </c>
      <c r="BL87" t="s">
        <v>307</v>
      </c>
      <c r="BM87" s="48">
        <v>790</v>
      </c>
      <c r="BN87" s="48">
        <v>790</v>
      </c>
      <c r="BP87" t="s">
        <v>301</v>
      </c>
      <c r="BS87" t="s">
        <v>311</v>
      </c>
      <c r="BT87" t="s">
        <v>292</v>
      </c>
      <c r="BU87" t="s">
        <v>301</v>
      </c>
      <c r="BY87" t="s">
        <v>307</v>
      </c>
      <c r="BZ87" s="47">
        <v>1</v>
      </c>
      <c r="CE87" t="s">
        <v>312</v>
      </c>
      <c r="CF87" s="47">
        <v>1</v>
      </c>
      <c r="CG87" s="47">
        <v>1</v>
      </c>
      <c r="CH87" s="47">
        <v>1</v>
      </c>
      <c r="CI87" s="47">
        <v>1</v>
      </c>
      <c r="CK87" s="47">
        <v>1</v>
      </c>
      <c r="CR87" s="47">
        <v>1</v>
      </c>
      <c r="CS87" s="47">
        <v>1</v>
      </c>
      <c r="CX87" s="47">
        <v>790</v>
      </c>
      <c r="CY87" s="47">
        <v>790</v>
      </c>
      <c r="CZ87" s="47">
        <v>1</v>
      </c>
      <c r="DA87" t="s">
        <v>313</v>
      </c>
      <c r="DC87" t="s">
        <v>298</v>
      </c>
      <c r="DG87" t="s">
        <v>298</v>
      </c>
      <c r="DO87" s="47">
        <v>1</v>
      </c>
      <c r="DS87" s="47">
        <v>1</v>
      </c>
      <c r="DZ87" t="s">
        <v>292</v>
      </c>
      <c r="EA87" s="47">
        <v>1</v>
      </c>
      <c r="EB87" s="47">
        <v>1</v>
      </c>
      <c r="EC87" t="s">
        <v>307</v>
      </c>
      <c r="ED87" s="47">
        <v>1</v>
      </c>
      <c r="EH87" s="47">
        <v>1</v>
      </c>
      <c r="ES87" t="s">
        <v>1343</v>
      </c>
      <c r="EV87" t="s">
        <v>41</v>
      </c>
      <c r="FC87" t="s">
        <v>301</v>
      </c>
      <c r="FF87" t="s">
        <v>366</v>
      </c>
      <c r="FG87" s="48">
        <v>4198</v>
      </c>
      <c r="FQ87" t="s">
        <v>596</v>
      </c>
      <c r="FU87" t="s">
        <v>346</v>
      </c>
      <c r="FW87" t="s">
        <v>597</v>
      </c>
      <c r="FY87" t="s">
        <v>396</v>
      </c>
      <c r="FZ87" t="s">
        <v>1344</v>
      </c>
      <c r="GC87" t="s">
        <v>599</v>
      </c>
      <c r="GD87" t="s">
        <v>600</v>
      </c>
      <c r="GE87" t="s">
        <v>601</v>
      </c>
      <c r="GF87" t="s">
        <v>602</v>
      </c>
      <c r="GG87" t="s">
        <v>1345</v>
      </c>
      <c r="GH87" t="s">
        <v>603</v>
      </c>
      <c r="GI87" t="s">
        <v>673</v>
      </c>
      <c r="GJ87" t="s">
        <v>319</v>
      </c>
      <c r="GK87" t="s">
        <v>376</v>
      </c>
      <c r="GO87" t="s">
        <v>321</v>
      </c>
      <c r="GQ87" t="s">
        <v>301</v>
      </c>
      <c r="GR87" t="s">
        <v>312</v>
      </c>
      <c r="GS87" t="s">
        <v>377</v>
      </c>
      <c r="GT87" t="s">
        <v>604</v>
      </c>
      <c r="GU87" t="s">
        <v>301</v>
      </c>
      <c r="GX87" s="50">
        <v>987</v>
      </c>
      <c r="GY87" t="s">
        <v>605</v>
      </c>
      <c r="HB87" t="s">
        <v>606</v>
      </c>
      <c r="HD87" t="s">
        <v>301</v>
      </c>
      <c r="HF87" t="s">
        <v>607</v>
      </c>
      <c r="HG87" t="s">
        <v>301</v>
      </c>
      <c r="HH87" t="s">
        <v>301</v>
      </c>
      <c r="HL87" t="s">
        <v>301</v>
      </c>
      <c r="HM87" s="49">
        <v>0</v>
      </c>
      <c r="HN87" s="49">
        <v>0</v>
      </c>
      <c r="HP87" t="s">
        <v>349</v>
      </c>
      <c r="HQ87" s="47">
        <v>0</v>
      </c>
      <c r="HR87" s="47">
        <v>790</v>
      </c>
      <c r="HS87" t="s">
        <v>301</v>
      </c>
      <c r="HV87" t="s">
        <v>301</v>
      </c>
      <c r="HW87" t="s">
        <v>295</v>
      </c>
      <c r="HX87" t="s">
        <v>306</v>
      </c>
      <c r="HY87" t="s">
        <v>301</v>
      </c>
      <c r="HZ87" t="s">
        <v>301</v>
      </c>
      <c r="IF87" t="s">
        <v>384</v>
      </c>
      <c r="IG87" t="s">
        <v>325</v>
      </c>
      <c r="IH87" t="s">
        <v>608</v>
      </c>
      <c r="II87" t="s">
        <v>584</v>
      </c>
      <c r="IJ87" t="s">
        <v>609</v>
      </c>
      <c r="IN87" s="47">
        <v>1</v>
      </c>
      <c r="IO87" s="47">
        <v>1</v>
      </c>
      <c r="IP87" t="s">
        <v>301</v>
      </c>
      <c r="IQ87" t="s">
        <v>312</v>
      </c>
      <c r="IR87" t="s">
        <v>301</v>
      </c>
      <c r="IV87" t="s">
        <v>610</v>
      </c>
      <c r="IZ87" t="s">
        <v>301</v>
      </c>
      <c r="JA87" t="s">
        <v>301</v>
      </c>
      <c r="JB87" s="47">
        <v>898</v>
      </c>
      <c r="JM87" t="s">
        <v>301</v>
      </c>
      <c r="JN87" t="s">
        <v>301</v>
      </c>
      <c r="JO87" t="s">
        <v>301</v>
      </c>
      <c r="JP87" t="s">
        <v>301</v>
      </c>
      <c r="JQ87" t="s">
        <v>301</v>
      </c>
      <c r="JR87" t="s">
        <v>327</v>
      </c>
      <c r="JS87" t="s">
        <v>301</v>
      </c>
      <c r="JT87" t="s">
        <v>301</v>
      </c>
      <c r="JU87" t="s">
        <v>301</v>
      </c>
      <c r="JV87" t="s">
        <v>312</v>
      </c>
    </row>
    <row r="88" ht="15" customHeight="1" spans="1:283">
      <c r="A88" t="s">
        <v>408</v>
      </c>
      <c r="B88" t="s">
        <v>329</v>
      </c>
      <c r="C88" t="s">
        <v>1346</v>
      </c>
      <c r="D88" t="s">
        <v>285</v>
      </c>
      <c r="E88" t="s">
        <v>1347</v>
      </c>
      <c r="F88" t="s">
        <v>1348</v>
      </c>
      <c r="G88" t="s">
        <v>288</v>
      </c>
      <c r="H88" t="s">
        <v>543</v>
      </c>
      <c r="I88" t="s">
        <v>290</v>
      </c>
      <c r="J88" t="s">
        <v>291</v>
      </c>
      <c r="L88" t="s">
        <v>292</v>
      </c>
      <c r="M88" t="s">
        <v>293</v>
      </c>
      <c r="O88" t="s">
        <v>543</v>
      </c>
      <c r="R88" t="s">
        <v>543</v>
      </c>
      <c r="T88" t="s">
        <v>543</v>
      </c>
      <c r="U88" t="s">
        <v>544</v>
      </c>
      <c r="V88" t="s">
        <v>1349</v>
      </c>
      <c r="W88" t="s">
        <v>337</v>
      </c>
      <c r="X88" t="s">
        <v>1350</v>
      </c>
      <c r="Y88" t="s">
        <v>337</v>
      </c>
      <c r="Z88" t="s">
        <v>1284</v>
      </c>
      <c r="AA88" t="s">
        <v>441</v>
      </c>
      <c r="AB88" t="s">
        <v>442</v>
      </c>
      <c r="AC88" t="s">
        <v>328</v>
      </c>
      <c r="AE88" t="s">
        <v>299</v>
      </c>
      <c r="AH88" t="s">
        <v>300</v>
      </c>
      <c r="AJ88" t="s">
        <v>301</v>
      </c>
      <c r="AK88" t="s">
        <v>302</v>
      </c>
      <c r="AL88" t="s">
        <v>1351</v>
      </c>
      <c r="AM88" t="s">
        <v>1352</v>
      </c>
      <c r="AN88" t="s">
        <v>1353</v>
      </c>
      <c r="AO88" t="s">
        <v>306</v>
      </c>
      <c r="AP88" t="s">
        <v>307</v>
      </c>
      <c r="AQ88" s="47">
        <v>1</v>
      </c>
      <c r="AS88" s="48">
        <v>8578</v>
      </c>
      <c r="AT88" s="48">
        <v>8578</v>
      </c>
      <c r="AX88" s="47">
        <v>6272</v>
      </c>
      <c r="AY88" s="47">
        <v>6272</v>
      </c>
      <c r="AZ88" t="s">
        <v>342</v>
      </c>
      <c r="BA88" t="s">
        <v>553</v>
      </c>
      <c r="BB88" s="48">
        <v>6272</v>
      </c>
      <c r="BD88" t="s">
        <v>310</v>
      </c>
      <c r="BE88" t="s">
        <v>292</v>
      </c>
      <c r="BG88" s="47">
        <v>1</v>
      </c>
      <c r="BI88" t="s">
        <v>292</v>
      </c>
      <c r="BJ88" s="48">
        <v>26.882723</v>
      </c>
      <c r="BL88" t="s">
        <v>307</v>
      </c>
      <c r="BM88" s="48">
        <v>8578</v>
      </c>
      <c r="BN88" s="48">
        <v>8578</v>
      </c>
      <c r="BP88" t="s">
        <v>301</v>
      </c>
      <c r="BS88" t="s">
        <v>311</v>
      </c>
      <c r="BT88" t="s">
        <v>292</v>
      </c>
      <c r="BU88" t="s">
        <v>301</v>
      </c>
      <c r="BY88" t="s">
        <v>307</v>
      </c>
      <c r="BZ88" s="47">
        <v>1</v>
      </c>
      <c r="CE88" t="s">
        <v>312</v>
      </c>
      <c r="CF88" s="47">
        <v>1</v>
      </c>
      <c r="CG88" s="47">
        <v>1</v>
      </c>
      <c r="CH88" s="47">
        <v>1</v>
      </c>
      <c r="CI88" s="47">
        <v>1</v>
      </c>
      <c r="CJ88" s="47">
        <v>1</v>
      </c>
      <c r="CK88" s="47">
        <v>1</v>
      </c>
      <c r="CP88" s="47">
        <v>1</v>
      </c>
      <c r="CR88" s="47">
        <v>1</v>
      </c>
      <c r="CS88" s="47">
        <v>1</v>
      </c>
      <c r="CV88" s="47">
        <v>1</v>
      </c>
      <c r="CX88" s="47">
        <v>8578</v>
      </c>
      <c r="CY88" s="47">
        <v>8578</v>
      </c>
      <c r="DA88" t="s">
        <v>104</v>
      </c>
      <c r="DC88" t="s">
        <v>298</v>
      </c>
      <c r="DG88" t="s">
        <v>298</v>
      </c>
      <c r="DH88" s="47">
        <v>1</v>
      </c>
      <c r="DM88" s="47">
        <v>1</v>
      </c>
      <c r="DN88" s="47">
        <v>1</v>
      </c>
      <c r="DO88" s="47">
        <v>1</v>
      </c>
      <c r="DP88" s="47">
        <v>1</v>
      </c>
      <c r="DT88" s="47">
        <v>6272</v>
      </c>
      <c r="DZ88" t="s">
        <v>292</v>
      </c>
      <c r="EA88" s="47">
        <v>1</v>
      </c>
      <c r="EB88" s="47">
        <v>1</v>
      </c>
      <c r="EC88" t="s">
        <v>307</v>
      </c>
      <c r="ED88" s="47">
        <v>1</v>
      </c>
      <c r="EF88" s="47">
        <v>1</v>
      </c>
      <c r="EG88" s="47">
        <v>1</v>
      </c>
      <c r="EH88" s="47">
        <v>1</v>
      </c>
      <c r="EP88" s="47">
        <v>1</v>
      </c>
      <c r="EQ88" s="47">
        <v>1</v>
      </c>
      <c r="ES88" t="s">
        <v>1354</v>
      </c>
      <c r="EV88" t="s">
        <v>41</v>
      </c>
      <c r="FC88" t="s">
        <v>301</v>
      </c>
      <c r="FF88" t="s">
        <v>366</v>
      </c>
      <c r="FG88" s="48">
        <v>6500</v>
      </c>
      <c r="FQ88" t="s">
        <v>1114</v>
      </c>
      <c r="FU88" t="s">
        <v>346</v>
      </c>
      <c r="FW88" t="s">
        <v>1355</v>
      </c>
      <c r="FY88" t="s">
        <v>408</v>
      </c>
      <c r="FZ88" t="s">
        <v>1356</v>
      </c>
      <c r="GC88" t="s">
        <v>544</v>
      </c>
      <c r="GD88" t="s">
        <v>556</v>
      </c>
      <c r="GE88" t="s">
        <v>557</v>
      </c>
      <c r="GF88" t="s">
        <v>558</v>
      </c>
      <c r="GH88" t="s">
        <v>374</v>
      </c>
      <c r="GI88" t="s">
        <v>375</v>
      </c>
      <c r="GJ88" t="s">
        <v>319</v>
      </c>
      <c r="GK88" t="s">
        <v>559</v>
      </c>
      <c r="GO88" t="s">
        <v>321</v>
      </c>
      <c r="GQ88" t="s">
        <v>312</v>
      </c>
      <c r="GR88" t="s">
        <v>312</v>
      </c>
      <c r="GS88" t="s">
        <v>377</v>
      </c>
      <c r="GT88" t="s">
        <v>560</v>
      </c>
      <c r="GU88" t="s">
        <v>301</v>
      </c>
      <c r="GX88" s="50">
        <v>6500</v>
      </c>
      <c r="GY88" t="s">
        <v>561</v>
      </c>
      <c r="HB88" t="s">
        <v>562</v>
      </c>
      <c r="HD88" t="s">
        <v>301</v>
      </c>
      <c r="HF88" t="s">
        <v>381</v>
      </c>
      <c r="HG88" t="s">
        <v>301</v>
      </c>
      <c r="HH88" t="s">
        <v>301</v>
      </c>
      <c r="HL88" t="s">
        <v>301</v>
      </c>
      <c r="HM88" s="49">
        <v>0</v>
      </c>
      <c r="HN88" s="49">
        <v>0</v>
      </c>
      <c r="HP88" t="s">
        <v>324</v>
      </c>
      <c r="HQ88" s="47">
        <v>0</v>
      </c>
      <c r="HR88" s="47">
        <v>8578</v>
      </c>
      <c r="HS88" t="s">
        <v>301</v>
      </c>
      <c r="HV88" t="s">
        <v>301</v>
      </c>
      <c r="HW88" t="s">
        <v>544</v>
      </c>
      <c r="HX88" t="s">
        <v>306</v>
      </c>
      <c r="HY88" t="s">
        <v>301</v>
      </c>
      <c r="HZ88" t="s">
        <v>301</v>
      </c>
      <c r="IF88" t="s">
        <v>384</v>
      </c>
      <c r="IG88" t="s">
        <v>325</v>
      </c>
      <c r="IH88" t="s">
        <v>543</v>
      </c>
      <c r="II88" t="s">
        <v>291</v>
      </c>
      <c r="IJ88" t="s">
        <v>563</v>
      </c>
      <c r="IN88" s="47">
        <v>1</v>
      </c>
      <c r="IO88" s="47">
        <v>1</v>
      </c>
      <c r="IP88" t="s">
        <v>301</v>
      </c>
      <c r="IQ88" t="s">
        <v>312</v>
      </c>
      <c r="IR88" t="s">
        <v>301</v>
      </c>
      <c r="IZ88" t="s">
        <v>301</v>
      </c>
      <c r="JA88" t="s">
        <v>301</v>
      </c>
      <c r="JB88" s="47">
        <v>8388</v>
      </c>
      <c r="JM88" t="s">
        <v>301</v>
      </c>
      <c r="JN88" t="s">
        <v>301</v>
      </c>
      <c r="JO88" t="s">
        <v>301</v>
      </c>
      <c r="JP88" t="s">
        <v>301</v>
      </c>
      <c r="JQ88" t="s">
        <v>301</v>
      </c>
      <c r="JS88" t="s">
        <v>301</v>
      </c>
      <c r="JT88" t="s">
        <v>301</v>
      </c>
      <c r="JU88" t="s">
        <v>312</v>
      </c>
      <c r="JV88" t="s">
        <v>312</v>
      </c>
      <c r="JW88" t="s">
        <v>312</v>
      </c>
    </row>
    <row r="89" ht="15" customHeight="1" spans="1:283">
      <c r="A89" t="s">
        <v>396</v>
      </c>
      <c r="B89" t="s">
        <v>329</v>
      </c>
      <c r="C89" t="s">
        <v>1357</v>
      </c>
      <c r="D89" t="s">
        <v>285</v>
      </c>
      <c r="E89" t="s">
        <v>1358</v>
      </c>
      <c r="F89" t="s">
        <v>1359</v>
      </c>
      <c r="G89" t="s">
        <v>288</v>
      </c>
      <c r="H89" t="s">
        <v>333</v>
      </c>
      <c r="I89" t="s">
        <v>290</v>
      </c>
      <c r="L89" t="s">
        <v>292</v>
      </c>
      <c r="M89" t="s">
        <v>334</v>
      </c>
      <c r="O89" t="s">
        <v>333</v>
      </c>
      <c r="R89" t="s">
        <v>333</v>
      </c>
      <c r="T89" t="s">
        <v>333</v>
      </c>
      <c r="U89" t="s">
        <v>335</v>
      </c>
      <c r="V89" t="s">
        <v>1360</v>
      </c>
      <c r="W89" t="s">
        <v>337</v>
      </c>
      <c r="X89" t="s">
        <v>1361</v>
      </c>
      <c r="Y89" t="s">
        <v>337</v>
      </c>
      <c r="Z89" t="s">
        <v>1361</v>
      </c>
      <c r="AA89" t="s">
        <v>441</v>
      </c>
      <c r="AB89" t="s">
        <v>442</v>
      </c>
      <c r="AC89" t="s">
        <v>328</v>
      </c>
      <c r="AE89" t="s">
        <v>299</v>
      </c>
      <c r="AH89" t="s">
        <v>300</v>
      </c>
      <c r="AJ89" t="s">
        <v>301</v>
      </c>
      <c r="AK89" t="s">
        <v>302</v>
      </c>
      <c r="AL89" t="s">
        <v>1362</v>
      </c>
      <c r="AM89" t="s">
        <v>1363</v>
      </c>
      <c r="AN89" t="s">
        <v>1364</v>
      </c>
      <c r="AO89" t="s">
        <v>306</v>
      </c>
      <c r="AP89" t="s">
        <v>307</v>
      </c>
      <c r="AQ89" s="47">
        <v>1</v>
      </c>
      <c r="AY89" s="47">
        <v>0</v>
      </c>
      <c r="AZ89" t="s">
        <v>396</v>
      </c>
      <c r="BA89" t="s">
        <v>396</v>
      </c>
      <c r="BD89" t="s">
        <v>310</v>
      </c>
      <c r="BE89" t="s">
        <v>292</v>
      </c>
      <c r="BG89" s="47">
        <v>1</v>
      </c>
      <c r="BI89" t="s">
        <v>292</v>
      </c>
      <c r="BP89" t="s">
        <v>312</v>
      </c>
      <c r="BS89" t="s">
        <v>311</v>
      </c>
      <c r="BT89" t="s">
        <v>292</v>
      </c>
      <c r="BU89" t="s">
        <v>301</v>
      </c>
      <c r="BY89" t="s">
        <v>307</v>
      </c>
      <c r="BZ89" s="47">
        <v>1</v>
      </c>
      <c r="CE89" t="s">
        <v>312</v>
      </c>
      <c r="CF89" s="47">
        <v>1</v>
      </c>
      <c r="CG89" s="47">
        <v>1</v>
      </c>
      <c r="CH89" s="47">
        <v>1</v>
      </c>
      <c r="CI89" s="47">
        <v>1</v>
      </c>
      <c r="CJ89" s="47">
        <v>1</v>
      </c>
      <c r="CK89" s="47">
        <v>1</v>
      </c>
      <c r="CR89" s="47">
        <v>1</v>
      </c>
      <c r="CS89" s="47">
        <v>1</v>
      </c>
      <c r="DA89" t="s">
        <v>104</v>
      </c>
      <c r="DC89" t="s">
        <v>298</v>
      </c>
      <c r="DG89" t="s">
        <v>298</v>
      </c>
      <c r="DM89" s="47">
        <v>1</v>
      </c>
      <c r="DN89" s="47">
        <v>1</v>
      </c>
      <c r="DO89" s="47">
        <v>1</v>
      </c>
      <c r="DP89" s="47">
        <v>1</v>
      </c>
      <c r="DZ89" t="s">
        <v>292</v>
      </c>
      <c r="EA89" s="47">
        <v>1</v>
      </c>
      <c r="EB89" s="47">
        <v>1</v>
      </c>
      <c r="EC89" t="s">
        <v>307</v>
      </c>
      <c r="ED89" s="47">
        <v>1</v>
      </c>
      <c r="EF89" s="47">
        <v>1</v>
      </c>
      <c r="EH89" s="47">
        <v>1</v>
      </c>
      <c r="EQ89" s="47">
        <v>1</v>
      </c>
      <c r="ES89" t="s">
        <v>1365</v>
      </c>
      <c r="EU89" t="s">
        <v>1366</v>
      </c>
      <c r="EV89" t="s">
        <v>41</v>
      </c>
      <c r="EW89" t="s">
        <v>315</v>
      </c>
      <c r="FC89" t="s">
        <v>301</v>
      </c>
      <c r="FQ89" t="s">
        <v>1367</v>
      </c>
      <c r="FU89" t="s">
        <v>346</v>
      </c>
      <c r="FY89" t="s">
        <v>396</v>
      </c>
      <c r="GJ89" t="s">
        <v>319</v>
      </c>
      <c r="GL89" t="s">
        <v>320</v>
      </c>
      <c r="GO89" t="s">
        <v>321</v>
      </c>
      <c r="GQ89" t="s">
        <v>301</v>
      </c>
      <c r="GR89" t="s">
        <v>301</v>
      </c>
      <c r="GU89" t="s">
        <v>301</v>
      </c>
      <c r="HB89" t="s">
        <v>347</v>
      </c>
      <c r="HD89" t="s">
        <v>301</v>
      </c>
      <c r="HF89" t="s">
        <v>348</v>
      </c>
      <c r="HG89" t="s">
        <v>301</v>
      </c>
      <c r="HH89" t="s">
        <v>301</v>
      </c>
      <c r="HL89" t="s">
        <v>301</v>
      </c>
      <c r="HM89" s="49">
        <v>0</v>
      </c>
      <c r="HN89" s="49">
        <v>0</v>
      </c>
      <c r="HP89" t="s">
        <v>395</v>
      </c>
      <c r="HQ89" s="47">
        <v>0</v>
      </c>
      <c r="HS89" t="s">
        <v>301</v>
      </c>
      <c r="HV89" t="s">
        <v>301</v>
      </c>
      <c r="HW89" t="s">
        <v>335</v>
      </c>
      <c r="HX89" t="s">
        <v>306</v>
      </c>
      <c r="HY89" t="s">
        <v>301</v>
      </c>
      <c r="HZ89" t="s">
        <v>301</v>
      </c>
      <c r="IG89" t="s">
        <v>325</v>
      </c>
      <c r="IN89" s="47">
        <v>1</v>
      </c>
      <c r="IO89" s="47">
        <v>1</v>
      </c>
      <c r="IP89" t="s">
        <v>301</v>
      </c>
      <c r="IQ89" t="s">
        <v>312</v>
      </c>
      <c r="IR89" t="s">
        <v>312</v>
      </c>
      <c r="IT89" t="s">
        <v>1357</v>
      </c>
      <c r="IZ89" t="s">
        <v>301</v>
      </c>
      <c r="JA89" t="s">
        <v>301</v>
      </c>
      <c r="JB89" s="47">
        <v>8988</v>
      </c>
      <c r="JM89" t="s">
        <v>301</v>
      </c>
      <c r="JN89" t="s">
        <v>301</v>
      </c>
      <c r="JO89" t="s">
        <v>301</v>
      </c>
      <c r="JP89" t="s">
        <v>301</v>
      </c>
      <c r="JQ89" t="s">
        <v>301</v>
      </c>
      <c r="JR89" t="s">
        <v>350</v>
      </c>
      <c r="JS89" t="s">
        <v>301</v>
      </c>
      <c r="JT89" t="s">
        <v>301</v>
      </c>
      <c r="JU89" t="s">
        <v>301</v>
      </c>
      <c r="JV89" t="s">
        <v>301</v>
      </c>
    </row>
    <row r="90" ht="15" customHeight="1" spans="1:283">
      <c r="A90" t="s">
        <v>396</v>
      </c>
      <c r="B90" t="s">
        <v>329</v>
      </c>
      <c r="C90" t="s">
        <v>1368</v>
      </c>
      <c r="D90" t="s">
        <v>285</v>
      </c>
      <c r="E90" t="s">
        <v>1369</v>
      </c>
      <c r="F90" t="s">
        <v>1370</v>
      </c>
      <c r="G90" t="s">
        <v>288</v>
      </c>
      <c r="H90" t="s">
        <v>518</v>
      </c>
      <c r="I90" t="s">
        <v>290</v>
      </c>
      <c r="J90" t="s">
        <v>291</v>
      </c>
      <c r="L90" t="s">
        <v>292</v>
      </c>
      <c r="M90" t="s">
        <v>293</v>
      </c>
      <c r="O90" t="s">
        <v>518</v>
      </c>
      <c r="R90" t="s">
        <v>518</v>
      </c>
      <c r="T90" t="s">
        <v>518</v>
      </c>
      <c r="U90" t="s">
        <v>295</v>
      </c>
      <c r="V90" t="s">
        <v>1371</v>
      </c>
      <c r="W90" t="s">
        <v>337</v>
      </c>
      <c r="X90" t="s">
        <v>1371</v>
      </c>
      <c r="Y90" t="s">
        <v>337</v>
      </c>
      <c r="Z90" t="s">
        <v>1284</v>
      </c>
      <c r="AA90" t="s">
        <v>298</v>
      </c>
      <c r="AE90" t="s">
        <v>299</v>
      </c>
      <c r="AH90" t="s">
        <v>300</v>
      </c>
      <c r="AJ90" t="s">
        <v>301</v>
      </c>
      <c r="AK90" t="s">
        <v>521</v>
      </c>
      <c r="AL90" t="s">
        <v>522</v>
      </c>
      <c r="AM90" t="s">
        <v>522</v>
      </c>
      <c r="AN90" t="s">
        <v>523</v>
      </c>
      <c r="AO90" t="s">
        <v>521</v>
      </c>
      <c r="AP90" t="s">
        <v>524</v>
      </c>
      <c r="AQ90" s="51">
        <v>1</v>
      </c>
      <c r="AS90" s="48">
        <v>99999</v>
      </c>
      <c r="AT90" s="48">
        <v>99999</v>
      </c>
      <c r="AX90" s="47">
        <v>543</v>
      </c>
      <c r="AY90" s="47">
        <v>543</v>
      </c>
      <c r="AZ90" t="s">
        <v>328</v>
      </c>
      <c r="BA90" t="s">
        <v>396</v>
      </c>
      <c r="BB90" s="48">
        <v>543</v>
      </c>
      <c r="BD90" t="s">
        <v>310</v>
      </c>
      <c r="BE90" t="s">
        <v>292</v>
      </c>
      <c r="BG90" s="47">
        <v>1</v>
      </c>
      <c r="BI90" t="s">
        <v>292</v>
      </c>
      <c r="BJ90" s="48">
        <v>99.456995</v>
      </c>
      <c r="BL90" t="s">
        <v>524</v>
      </c>
      <c r="BM90" s="48">
        <v>99999</v>
      </c>
      <c r="BN90" s="48">
        <v>99999</v>
      </c>
      <c r="BP90" t="s">
        <v>301</v>
      </c>
      <c r="BS90" t="s">
        <v>311</v>
      </c>
      <c r="BT90" t="s">
        <v>292</v>
      </c>
      <c r="BU90" t="s">
        <v>301</v>
      </c>
      <c r="BY90" t="s">
        <v>524</v>
      </c>
      <c r="BZ90" s="51">
        <v>1</v>
      </c>
      <c r="CE90" t="s">
        <v>312</v>
      </c>
      <c r="CF90" s="51">
        <v>1</v>
      </c>
      <c r="CG90" s="51">
        <v>1</v>
      </c>
      <c r="CH90" s="51">
        <v>1</v>
      </c>
      <c r="CI90" s="51">
        <v>1</v>
      </c>
      <c r="CX90" s="47">
        <v>99999</v>
      </c>
      <c r="CY90" s="47">
        <v>99999</v>
      </c>
      <c r="CZ90" s="51">
        <v>1</v>
      </c>
      <c r="DA90" t="s">
        <v>313</v>
      </c>
      <c r="DC90" t="s">
        <v>298</v>
      </c>
      <c r="DG90" t="s">
        <v>298</v>
      </c>
      <c r="DK90" s="51">
        <v>1</v>
      </c>
      <c r="DL90" s="51">
        <v>1</v>
      </c>
      <c r="DS90" s="51">
        <v>1</v>
      </c>
      <c r="DT90" s="47">
        <v>543</v>
      </c>
      <c r="DZ90" t="s">
        <v>292</v>
      </c>
      <c r="EA90" s="51">
        <v>1</v>
      </c>
      <c r="EB90" s="51">
        <v>1</v>
      </c>
      <c r="EC90" t="s">
        <v>524</v>
      </c>
      <c r="ED90" s="51">
        <v>1</v>
      </c>
      <c r="EE90" s="51">
        <v>1</v>
      </c>
      <c r="ES90" t="s">
        <v>1372</v>
      </c>
      <c r="EV90" t="s">
        <v>41</v>
      </c>
      <c r="EW90" t="s">
        <v>315</v>
      </c>
      <c r="FC90" t="s">
        <v>301</v>
      </c>
      <c r="FY90" t="s">
        <v>396</v>
      </c>
      <c r="FZ90" t="s">
        <v>1373</v>
      </c>
      <c r="GC90" t="s">
        <v>779</v>
      </c>
      <c r="GJ90" t="s">
        <v>319</v>
      </c>
      <c r="GL90" t="s">
        <v>320</v>
      </c>
      <c r="GO90" t="s">
        <v>321</v>
      </c>
      <c r="GQ90" t="s">
        <v>301</v>
      </c>
      <c r="GR90" t="s">
        <v>312</v>
      </c>
      <c r="GU90" t="s">
        <v>301</v>
      </c>
      <c r="HB90" t="s">
        <v>419</v>
      </c>
      <c r="HD90" t="s">
        <v>301</v>
      </c>
      <c r="HF90" t="s">
        <v>381</v>
      </c>
      <c r="HG90" t="s">
        <v>301</v>
      </c>
      <c r="HH90" t="s">
        <v>301</v>
      </c>
      <c r="HL90" t="s">
        <v>301</v>
      </c>
      <c r="HM90" s="49">
        <v>0</v>
      </c>
      <c r="HN90" s="49">
        <v>0</v>
      </c>
      <c r="HP90" t="s">
        <v>528</v>
      </c>
      <c r="HQ90" s="51">
        <v>0</v>
      </c>
      <c r="HR90" s="47">
        <v>99999</v>
      </c>
      <c r="HS90" t="s">
        <v>301</v>
      </c>
      <c r="HV90" t="s">
        <v>301</v>
      </c>
      <c r="HW90" t="s">
        <v>295</v>
      </c>
      <c r="HX90" t="s">
        <v>306</v>
      </c>
      <c r="HY90" t="s">
        <v>301</v>
      </c>
      <c r="HZ90" t="s">
        <v>301</v>
      </c>
      <c r="IG90" t="s">
        <v>325</v>
      </c>
      <c r="IH90" t="s">
        <v>529</v>
      </c>
      <c r="II90" t="s">
        <v>291</v>
      </c>
      <c r="IP90" t="s">
        <v>301</v>
      </c>
      <c r="IQ90" t="s">
        <v>301</v>
      </c>
      <c r="IR90" t="s">
        <v>301</v>
      </c>
      <c r="IZ90" t="s">
        <v>301</v>
      </c>
      <c r="JA90" t="s">
        <v>301</v>
      </c>
      <c r="JM90" t="s">
        <v>301</v>
      </c>
      <c r="JN90" t="s">
        <v>301</v>
      </c>
      <c r="JO90" t="s">
        <v>301</v>
      </c>
      <c r="JP90" t="s">
        <v>301</v>
      </c>
      <c r="JQ90" t="s">
        <v>301</v>
      </c>
      <c r="JR90" t="s">
        <v>350</v>
      </c>
      <c r="JS90" t="s">
        <v>301</v>
      </c>
      <c r="JT90" t="s">
        <v>301</v>
      </c>
      <c r="JU90" t="s">
        <v>301</v>
      </c>
      <c r="JV90" t="s">
        <v>312</v>
      </c>
    </row>
    <row r="91" ht="15" customHeight="1" spans="1:283">
      <c r="A91" t="s">
        <v>396</v>
      </c>
      <c r="B91" t="s">
        <v>329</v>
      </c>
      <c r="C91" t="s">
        <v>1374</v>
      </c>
      <c r="D91" t="s">
        <v>285</v>
      </c>
      <c r="E91" t="s">
        <v>1369</v>
      </c>
      <c r="F91" t="s">
        <v>1370</v>
      </c>
      <c r="G91" t="s">
        <v>288</v>
      </c>
      <c r="H91" t="s">
        <v>518</v>
      </c>
      <c r="I91" t="s">
        <v>290</v>
      </c>
      <c r="J91" t="s">
        <v>291</v>
      </c>
      <c r="L91" t="s">
        <v>292</v>
      </c>
      <c r="M91" t="s">
        <v>293</v>
      </c>
      <c r="O91" t="s">
        <v>518</v>
      </c>
      <c r="R91" t="s">
        <v>518</v>
      </c>
      <c r="T91" t="s">
        <v>518</v>
      </c>
      <c r="U91" t="s">
        <v>295</v>
      </c>
      <c r="V91" t="s">
        <v>1375</v>
      </c>
      <c r="W91" t="s">
        <v>337</v>
      </c>
      <c r="X91" t="s">
        <v>1376</v>
      </c>
      <c r="Y91" t="s">
        <v>337</v>
      </c>
      <c r="Z91" t="s">
        <v>1377</v>
      </c>
      <c r="AA91" t="s">
        <v>441</v>
      </c>
      <c r="AB91" t="s">
        <v>442</v>
      </c>
      <c r="AC91" t="s">
        <v>328</v>
      </c>
      <c r="AE91" t="s">
        <v>299</v>
      </c>
      <c r="AH91" t="s">
        <v>300</v>
      </c>
      <c r="AJ91" t="s">
        <v>301</v>
      </c>
      <c r="AK91" t="s">
        <v>302</v>
      </c>
      <c r="AL91" t="s">
        <v>662</v>
      </c>
      <c r="AM91" t="s">
        <v>663</v>
      </c>
      <c r="AN91" t="s">
        <v>664</v>
      </c>
      <c r="AO91" t="s">
        <v>306</v>
      </c>
      <c r="AP91" t="s">
        <v>307</v>
      </c>
      <c r="AQ91" s="47">
        <v>1</v>
      </c>
      <c r="AS91" s="48">
        <v>4598</v>
      </c>
      <c r="AT91" s="48">
        <v>4598</v>
      </c>
      <c r="AX91" s="47">
        <v>3000</v>
      </c>
      <c r="AY91" s="47">
        <v>3000</v>
      </c>
      <c r="AZ91" t="s">
        <v>328</v>
      </c>
      <c r="BA91" t="s">
        <v>396</v>
      </c>
      <c r="BB91" s="48">
        <v>3000</v>
      </c>
      <c r="BD91" t="s">
        <v>310</v>
      </c>
      <c r="BE91" t="s">
        <v>292</v>
      </c>
      <c r="BG91" s="47">
        <v>1</v>
      </c>
      <c r="BI91" t="s">
        <v>292</v>
      </c>
      <c r="BJ91" s="48">
        <v>34.754241</v>
      </c>
      <c r="BL91" t="s">
        <v>307</v>
      </c>
      <c r="BM91" s="48">
        <v>4598</v>
      </c>
      <c r="BN91" s="48">
        <v>4598</v>
      </c>
      <c r="BP91" t="s">
        <v>301</v>
      </c>
      <c r="BS91" t="s">
        <v>311</v>
      </c>
      <c r="BT91" t="s">
        <v>292</v>
      </c>
      <c r="BU91" t="s">
        <v>301</v>
      </c>
      <c r="BY91" t="s">
        <v>307</v>
      </c>
      <c r="BZ91" s="47">
        <v>1</v>
      </c>
      <c r="CE91" t="s">
        <v>312</v>
      </c>
      <c r="CF91" s="47">
        <v>1</v>
      </c>
      <c r="CG91" s="47">
        <v>1</v>
      </c>
      <c r="CH91" s="47">
        <v>1</v>
      </c>
      <c r="CI91" s="47">
        <v>1</v>
      </c>
      <c r="CJ91" s="47">
        <v>1</v>
      </c>
      <c r="CK91" s="47">
        <v>1</v>
      </c>
      <c r="CP91" s="47">
        <v>1</v>
      </c>
      <c r="CR91" s="47">
        <v>1</v>
      </c>
      <c r="CS91" s="47">
        <v>1</v>
      </c>
      <c r="CV91" s="47">
        <v>1</v>
      </c>
      <c r="CX91" s="47">
        <v>4598</v>
      </c>
      <c r="CY91" s="47">
        <v>4598</v>
      </c>
      <c r="DA91" t="s">
        <v>104</v>
      </c>
      <c r="DC91" t="s">
        <v>298</v>
      </c>
      <c r="DG91" t="s">
        <v>298</v>
      </c>
      <c r="DH91" s="47">
        <v>1</v>
      </c>
      <c r="DM91" s="47">
        <v>1</v>
      </c>
      <c r="DN91" s="47">
        <v>1</v>
      </c>
      <c r="DO91" s="47">
        <v>1</v>
      </c>
      <c r="DP91" s="47">
        <v>1</v>
      </c>
      <c r="DT91" s="47">
        <v>3000</v>
      </c>
      <c r="DZ91" t="s">
        <v>292</v>
      </c>
      <c r="EA91" s="47">
        <v>1</v>
      </c>
      <c r="EB91" s="47">
        <v>1</v>
      </c>
      <c r="EC91" t="s">
        <v>307</v>
      </c>
      <c r="ED91" s="47">
        <v>1</v>
      </c>
      <c r="EF91" s="47">
        <v>1</v>
      </c>
      <c r="EG91" s="47">
        <v>1</v>
      </c>
      <c r="EH91" s="47">
        <v>1</v>
      </c>
      <c r="EP91" s="47">
        <v>1</v>
      </c>
      <c r="EQ91" s="47">
        <v>1</v>
      </c>
      <c r="ES91" t="s">
        <v>1378</v>
      </c>
      <c r="EU91" t="s">
        <v>489</v>
      </c>
      <c r="EV91" t="s">
        <v>41</v>
      </c>
      <c r="EW91" t="s">
        <v>315</v>
      </c>
      <c r="FC91" t="s">
        <v>301</v>
      </c>
      <c r="FY91" t="s">
        <v>396</v>
      </c>
      <c r="FZ91" t="s">
        <v>1373</v>
      </c>
      <c r="GC91" t="s">
        <v>779</v>
      </c>
      <c r="GJ91" t="s">
        <v>319</v>
      </c>
      <c r="GL91" t="s">
        <v>320</v>
      </c>
      <c r="GO91" t="s">
        <v>321</v>
      </c>
      <c r="GQ91" t="s">
        <v>301</v>
      </c>
      <c r="GR91" t="s">
        <v>312</v>
      </c>
      <c r="GU91" t="s">
        <v>301</v>
      </c>
      <c r="GW91" t="s">
        <v>1379</v>
      </c>
      <c r="HB91" t="s">
        <v>419</v>
      </c>
      <c r="HD91" t="s">
        <v>301</v>
      </c>
      <c r="HF91" t="s">
        <v>381</v>
      </c>
      <c r="HG91" t="s">
        <v>301</v>
      </c>
      <c r="HH91" t="s">
        <v>301</v>
      </c>
      <c r="HL91" t="s">
        <v>301</v>
      </c>
      <c r="HM91" s="49">
        <v>0</v>
      </c>
      <c r="HN91" s="49">
        <v>0</v>
      </c>
      <c r="HP91" t="s">
        <v>349</v>
      </c>
      <c r="HQ91" s="47">
        <v>0</v>
      </c>
      <c r="HR91" s="47">
        <v>4598</v>
      </c>
      <c r="HS91" t="s">
        <v>301</v>
      </c>
      <c r="HV91" t="s">
        <v>301</v>
      </c>
      <c r="HW91" t="s">
        <v>295</v>
      </c>
      <c r="HX91" t="s">
        <v>306</v>
      </c>
      <c r="HY91" t="s">
        <v>301</v>
      </c>
      <c r="HZ91" t="s">
        <v>301</v>
      </c>
      <c r="IG91" t="s">
        <v>325</v>
      </c>
      <c r="IH91" t="s">
        <v>529</v>
      </c>
      <c r="II91" t="s">
        <v>291</v>
      </c>
      <c r="IN91" s="47">
        <v>1</v>
      </c>
      <c r="IO91" s="47">
        <v>1</v>
      </c>
      <c r="IP91" t="s">
        <v>301</v>
      </c>
      <c r="IQ91" t="s">
        <v>312</v>
      </c>
      <c r="IR91" t="s">
        <v>301</v>
      </c>
      <c r="IX91" t="s">
        <v>1380</v>
      </c>
      <c r="IY91" s="50">
        <v>1</v>
      </c>
      <c r="IZ91" t="s">
        <v>301</v>
      </c>
      <c r="JA91" t="s">
        <v>301</v>
      </c>
      <c r="JB91" s="47">
        <v>4498000000</v>
      </c>
      <c r="JM91" t="s">
        <v>301</v>
      </c>
      <c r="JN91" t="s">
        <v>301</v>
      </c>
      <c r="JO91" t="s">
        <v>301</v>
      </c>
      <c r="JP91" t="s">
        <v>301</v>
      </c>
      <c r="JQ91" t="s">
        <v>301</v>
      </c>
      <c r="JR91" t="s">
        <v>350</v>
      </c>
      <c r="JS91" t="s">
        <v>301</v>
      </c>
      <c r="JT91" t="s">
        <v>301</v>
      </c>
      <c r="JU91" t="s">
        <v>312</v>
      </c>
      <c r="JV91" t="s">
        <v>312</v>
      </c>
    </row>
    <row r="92" ht="15" customHeight="1" spans="1:283">
      <c r="A92" t="s">
        <v>396</v>
      </c>
      <c r="B92" t="s">
        <v>329</v>
      </c>
      <c r="C92" t="s">
        <v>1381</v>
      </c>
      <c r="D92" t="s">
        <v>285</v>
      </c>
      <c r="E92" t="s">
        <v>1382</v>
      </c>
      <c r="F92" t="s">
        <v>1383</v>
      </c>
      <c r="G92" t="s">
        <v>288</v>
      </c>
      <c r="H92" t="s">
        <v>478</v>
      </c>
      <c r="I92" t="s">
        <v>290</v>
      </c>
      <c r="J92" t="s">
        <v>291</v>
      </c>
      <c r="L92" t="s">
        <v>292</v>
      </c>
      <c r="M92" t="s">
        <v>293</v>
      </c>
      <c r="O92" t="s">
        <v>478</v>
      </c>
      <c r="P92" t="s">
        <v>1384</v>
      </c>
      <c r="R92" t="s">
        <v>478</v>
      </c>
      <c r="S92" t="s">
        <v>1383</v>
      </c>
      <c r="T92" t="s">
        <v>478</v>
      </c>
      <c r="U92" t="s">
        <v>479</v>
      </c>
      <c r="V92" t="s">
        <v>1385</v>
      </c>
      <c r="W92" t="s">
        <v>337</v>
      </c>
      <c r="X92" t="s">
        <v>1386</v>
      </c>
      <c r="Y92" t="s">
        <v>337</v>
      </c>
      <c r="Z92" t="s">
        <v>1387</v>
      </c>
      <c r="AA92" t="s">
        <v>441</v>
      </c>
      <c r="AB92" t="s">
        <v>442</v>
      </c>
      <c r="AC92" t="s">
        <v>328</v>
      </c>
      <c r="AE92" t="s">
        <v>299</v>
      </c>
      <c r="AH92" t="s">
        <v>300</v>
      </c>
      <c r="AJ92" t="s">
        <v>301</v>
      </c>
      <c r="AK92" t="s">
        <v>302</v>
      </c>
      <c r="AL92" t="s">
        <v>1388</v>
      </c>
      <c r="AM92" t="s">
        <v>1389</v>
      </c>
      <c r="AN92" t="s">
        <v>1390</v>
      </c>
      <c r="AO92" t="s">
        <v>306</v>
      </c>
      <c r="AP92" t="s">
        <v>307</v>
      </c>
      <c r="AQ92" s="47">
        <v>1</v>
      </c>
      <c r="AS92" s="48">
        <v>3528</v>
      </c>
      <c r="AT92" s="48">
        <v>3528</v>
      </c>
      <c r="AX92" s="47">
        <v>2576</v>
      </c>
      <c r="AY92" s="47">
        <v>2576</v>
      </c>
      <c r="AZ92" t="s">
        <v>430</v>
      </c>
      <c r="BA92" t="s">
        <v>342</v>
      </c>
      <c r="BB92" s="48">
        <v>2576</v>
      </c>
      <c r="BD92" t="s">
        <v>310</v>
      </c>
      <c r="BE92" t="s">
        <v>292</v>
      </c>
      <c r="BG92" s="47">
        <v>1</v>
      </c>
      <c r="BI92" t="s">
        <v>292</v>
      </c>
      <c r="BJ92" s="48">
        <v>26.984127</v>
      </c>
      <c r="BL92" t="s">
        <v>307</v>
      </c>
      <c r="BM92" s="48">
        <v>3528</v>
      </c>
      <c r="BN92" s="48">
        <v>3528</v>
      </c>
      <c r="BP92" t="s">
        <v>301</v>
      </c>
      <c r="BS92" t="s">
        <v>311</v>
      </c>
      <c r="BT92" t="s">
        <v>292</v>
      </c>
      <c r="BU92" t="s">
        <v>301</v>
      </c>
      <c r="BY92" t="s">
        <v>307</v>
      </c>
      <c r="BZ92" s="47">
        <v>1</v>
      </c>
      <c r="CE92" t="s">
        <v>312</v>
      </c>
      <c r="CF92" s="47">
        <v>1</v>
      </c>
      <c r="CG92" s="47">
        <v>1</v>
      </c>
      <c r="CH92" s="47">
        <v>1</v>
      </c>
      <c r="CI92" s="47">
        <v>1</v>
      </c>
      <c r="CJ92" s="47">
        <v>1</v>
      </c>
      <c r="CK92" s="47">
        <v>1</v>
      </c>
      <c r="CP92" s="47">
        <v>1</v>
      </c>
      <c r="CR92" s="47">
        <v>1</v>
      </c>
      <c r="CS92" s="47">
        <v>1</v>
      </c>
      <c r="CV92" s="47">
        <v>1</v>
      </c>
      <c r="CX92" s="47">
        <v>3528</v>
      </c>
      <c r="CY92" s="47">
        <v>3528</v>
      </c>
      <c r="DA92" t="s">
        <v>104</v>
      </c>
      <c r="DC92" t="s">
        <v>298</v>
      </c>
      <c r="DG92" t="s">
        <v>298</v>
      </c>
      <c r="DH92" s="47">
        <v>1</v>
      </c>
      <c r="DM92" s="47">
        <v>1</v>
      </c>
      <c r="DN92" s="47">
        <v>1</v>
      </c>
      <c r="DO92" s="47">
        <v>1</v>
      </c>
      <c r="DP92" s="47">
        <v>1</v>
      </c>
      <c r="DT92" s="47">
        <v>2576</v>
      </c>
      <c r="DZ92" t="s">
        <v>292</v>
      </c>
      <c r="EA92" s="47">
        <v>1</v>
      </c>
      <c r="EB92" s="47">
        <v>1</v>
      </c>
      <c r="EC92" t="s">
        <v>307</v>
      </c>
      <c r="ED92" s="47">
        <v>1</v>
      </c>
      <c r="EF92" s="47">
        <v>1</v>
      </c>
      <c r="EG92" s="47">
        <v>1</v>
      </c>
      <c r="EH92" s="47">
        <v>1</v>
      </c>
      <c r="EP92" s="47">
        <v>1</v>
      </c>
      <c r="EQ92" s="47">
        <v>1</v>
      </c>
      <c r="ES92" t="s">
        <v>1391</v>
      </c>
      <c r="EU92" t="s">
        <v>1392</v>
      </c>
      <c r="EV92" t="s">
        <v>41</v>
      </c>
      <c r="EW92" t="s">
        <v>315</v>
      </c>
      <c r="FC92" t="s">
        <v>301</v>
      </c>
      <c r="FQ92" t="s">
        <v>667</v>
      </c>
      <c r="FU92" t="s">
        <v>346</v>
      </c>
      <c r="FW92" t="s">
        <v>1154</v>
      </c>
      <c r="FY92" t="s">
        <v>396</v>
      </c>
      <c r="FZ92" t="s">
        <v>1393</v>
      </c>
      <c r="GC92" t="s">
        <v>670</v>
      </c>
      <c r="GG92" t="s">
        <v>1394</v>
      </c>
      <c r="GH92" t="s">
        <v>1395</v>
      </c>
      <c r="GI92" t="s">
        <v>673</v>
      </c>
      <c r="GJ92" t="s">
        <v>319</v>
      </c>
      <c r="GK92" t="s">
        <v>376</v>
      </c>
      <c r="GO92" t="s">
        <v>321</v>
      </c>
      <c r="GQ92" t="s">
        <v>301</v>
      </c>
      <c r="GR92" t="s">
        <v>312</v>
      </c>
      <c r="GS92" t="s">
        <v>377</v>
      </c>
      <c r="GU92" t="s">
        <v>301</v>
      </c>
      <c r="GX92" s="50">
        <v>3737</v>
      </c>
      <c r="HB92" t="s">
        <v>322</v>
      </c>
      <c r="HD92" t="s">
        <v>301</v>
      </c>
      <c r="HF92" t="s">
        <v>381</v>
      </c>
      <c r="HG92" t="s">
        <v>301</v>
      </c>
      <c r="HH92" t="s">
        <v>301</v>
      </c>
      <c r="HL92" t="s">
        <v>301</v>
      </c>
      <c r="HM92" s="49">
        <v>0</v>
      </c>
      <c r="HN92" s="49">
        <v>0</v>
      </c>
      <c r="HP92" t="s">
        <v>349</v>
      </c>
      <c r="HQ92" s="47">
        <v>0</v>
      </c>
      <c r="HR92" s="47">
        <v>3528</v>
      </c>
      <c r="HS92" t="s">
        <v>301</v>
      </c>
      <c r="HV92" t="s">
        <v>301</v>
      </c>
      <c r="HW92" t="s">
        <v>479</v>
      </c>
      <c r="HX92" t="s">
        <v>306</v>
      </c>
      <c r="HY92" t="s">
        <v>301</v>
      </c>
      <c r="HZ92" t="s">
        <v>301</v>
      </c>
      <c r="IF92" t="s">
        <v>384</v>
      </c>
      <c r="IG92" t="s">
        <v>325</v>
      </c>
      <c r="IH92" t="s">
        <v>494</v>
      </c>
      <c r="II92" t="s">
        <v>291</v>
      </c>
      <c r="IN92" s="47">
        <v>1</v>
      </c>
      <c r="IO92" s="47">
        <v>1</v>
      </c>
      <c r="IP92" t="s">
        <v>301</v>
      </c>
      <c r="IQ92" t="s">
        <v>312</v>
      </c>
      <c r="IR92" t="s">
        <v>301</v>
      </c>
      <c r="IZ92" t="s">
        <v>301</v>
      </c>
      <c r="JA92" t="s">
        <v>301</v>
      </c>
      <c r="JM92" t="s">
        <v>301</v>
      </c>
      <c r="JN92" t="s">
        <v>301</v>
      </c>
      <c r="JO92" t="s">
        <v>301</v>
      </c>
      <c r="JP92" t="s">
        <v>301</v>
      </c>
      <c r="JQ92" t="s">
        <v>301</v>
      </c>
      <c r="JS92" t="s">
        <v>301</v>
      </c>
      <c r="JT92" t="s">
        <v>301</v>
      </c>
      <c r="JU92" t="s">
        <v>312</v>
      </c>
      <c r="JV92" t="s">
        <v>312</v>
      </c>
    </row>
    <row r="93" ht="15" customHeight="1" spans="1:283">
      <c r="A93" t="s">
        <v>396</v>
      </c>
      <c r="B93" t="s">
        <v>329</v>
      </c>
      <c r="C93" t="s">
        <v>1396</v>
      </c>
      <c r="D93" t="s">
        <v>285</v>
      </c>
      <c r="E93" t="s">
        <v>1397</v>
      </c>
      <c r="F93" t="s">
        <v>1398</v>
      </c>
      <c r="G93" t="s">
        <v>288</v>
      </c>
      <c r="H93" t="s">
        <v>437</v>
      </c>
      <c r="I93" t="s">
        <v>290</v>
      </c>
      <c r="J93" t="s">
        <v>291</v>
      </c>
      <c r="L93" t="s">
        <v>292</v>
      </c>
      <c r="M93" t="s">
        <v>293</v>
      </c>
      <c r="O93" t="s">
        <v>437</v>
      </c>
      <c r="R93" t="s">
        <v>437</v>
      </c>
      <c r="T93" t="s">
        <v>437</v>
      </c>
      <c r="U93" t="s">
        <v>295</v>
      </c>
      <c r="V93" t="s">
        <v>1399</v>
      </c>
      <c r="W93" t="s">
        <v>337</v>
      </c>
      <c r="X93" t="s">
        <v>1399</v>
      </c>
      <c r="Y93" t="s">
        <v>337</v>
      </c>
      <c r="Z93" t="s">
        <v>1400</v>
      </c>
      <c r="AA93" t="s">
        <v>441</v>
      </c>
      <c r="AB93" t="s">
        <v>442</v>
      </c>
      <c r="AC93" t="s">
        <v>328</v>
      </c>
      <c r="AE93" t="s">
        <v>299</v>
      </c>
      <c r="AH93" t="s">
        <v>300</v>
      </c>
      <c r="AJ93" t="s">
        <v>301</v>
      </c>
      <c r="AK93" t="s">
        <v>302</v>
      </c>
      <c r="AL93" t="s">
        <v>955</v>
      </c>
      <c r="AM93" t="s">
        <v>956</v>
      </c>
      <c r="AN93" t="s">
        <v>957</v>
      </c>
      <c r="AO93" t="s">
        <v>306</v>
      </c>
      <c r="AP93" t="s">
        <v>307</v>
      </c>
      <c r="AQ93" s="47">
        <v>1</v>
      </c>
      <c r="AS93" s="48">
        <v>3428</v>
      </c>
      <c r="AT93" s="48">
        <v>3428</v>
      </c>
      <c r="AX93" s="47">
        <v>1968.2</v>
      </c>
      <c r="AY93" s="47">
        <v>1968.2</v>
      </c>
      <c r="AZ93" t="s">
        <v>328</v>
      </c>
      <c r="BA93" t="s">
        <v>1401</v>
      </c>
      <c r="BB93" s="48">
        <v>1968.2</v>
      </c>
      <c r="BD93" t="s">
        <v>310</v>
      </c>
      <c r="BE93" t="s">
        <v>292</v>
      </c>
      <c r="BG93" s="47">
        <v>1</v>
      </c>
      <c r="BI93" t="s">
        <v>292</v>
      </c>
      <c r="BJ93" s="48">
        <v>42.584597</v>
      </c>
      <c r="BL93" t="s">
        <v>307</v>
      </c>
      <c r="BM93" s="48">
        <v>3428</v>
      </c>
      <c r="BN93" s="48">
        <v>3428</v>
      </c>
      <c r="BP93" t="s">
        <v>301</v>
      </c>
      <c r="BS93" t="s">
        <v>311</v>
      </c>
      <c r="BT93" t="s">
        <v>292</v>
      </c>
      <c r="BU93" t="s">
        <v>301</v>
      </c>
      <c r="BY93" t="s">
        <v>307</v>
      </c>
      <c r="BZ93" s="47">
        <v>1</v>
      </c>
      <c r="CE93" t="s">
        <v>312</v>
      </c>
      <c r="CF93" s="47">
        <v>1</v>
      </c>
      <c r="CG93" s="47">
        <v>1</v>
      </c>
      <c r="CH93" s="47">
        <v>1</v>
      </c>
      <c r="CI93" s="47">
        <v>1</v>
      </c>
      <c r="CJ93" s="47">
        <v>1</v>
      </c>
      <c r="CK93" s="47">
        <v>1</v>
      </c>
      <c r="CP93" s="47">
        <v>1</v>
      </c>
      <c r="CR93" s="47">
        <v>1</v>
      </c>
      <c r="CS93" s="47">
        <v>1</v>
      </c>
      <c r="CV93" s="47">
        <v>1</v>
      </c>
      <c r="CX93" s="47">
        <v>3428</v>
      </c>
      <c r="CY93" s="47">
        <v>3428</v>
      </c>
      <c r="DA93" t="s">
        <v>104</v>
      </c>
      <c r="DC93" t="s">
        <v>298</v>
      </c>
      <c r="DG93" t="s">
        <v>298</v>
      </c>
      <c r="DH93" s="47">
        <v>1</v>
      </c>
      <c r="DM93" s="47">
        <v>1</v>
      </c>
      <c r="DN93" s="47">
        <v>1</v>
      </c>
      <c r="DO93" s="47">
        <v>1</v>
      </c>
      <c r="DP93" s="47">
        <v>1</v>
      </c>
      <c r="DT93" s="47">
        <v>1968.2</v>
      </c>
      <c r="DZ93" t="s">
        <v>292</v>
      </c>
      <c r="EA93" s="47">
        <v>1</v>
      </c>
      <c r="EB93" s="47">
        <v>1</v>
      </c>
      <c r="EC93" t="s">
        <v>307</v>
      </c>
      <c r="ED93" s="47">
        <v>1</v>
      </c>
      <c r="EF93" s="47">
        <v>1</v>
      </c>
      <c r="EG93" s="47">
        <v>1</v>
      </c>
      <c r="EH93" s="47">
        <v>1</v>
      </c>
      <c r="EP93" s="47">
        <v>1</v>
      </c>
      <c r="EQ93" s="47">
        <v>1</v>
      </c>
      <c r="ES93" t="s">
        <v>1402</v>
      </c>
      <c r="EU93" t="s">
        <v>1403</v>
      </c>
      <c r="EV93" t="s">
        <v>41</v>
      </c>
      <c r="EW93" t="s">
        <v>315</v>
      </c>
      <c r="FC93" t="s">
        <v>301</v>
      </c>
      <c r="FY93" t="s">
        <v>396</v>
      </c>
      <c r="FZ93" t="s">
        <v>1404</v>
      </c>
      <c r="GJ93" t="s">
        <v>319</v>
      </c>
      <c r="GL93" t="s">
        <v>320</v>
      </c>
      <c r="GO93" t="s">
        <v>321</v>
      </c>
      <c r="GQ93" t="s">
        <v>301</v>
      </c>
      <c r="GR93" t="s">
        <v>312</v>
      </c>
      <c r="GU93" t="s">
        <v>301</v>
      </c>
      <c r="GW93" t="s">
        <v>1403</v>
      </c>
      <c r="HB93" t="s">
        <v>322</v>
      </c>
      <c r="HD93" t="s">
        <v>301</v>
      </c>
      <c r="HF93" t="s">
        <v>450</v>
      </c>
      <c r="HG93" t="s">
        <v>301</v>
      </c>
      <c r="HH93" t="s">
        <v>301</v>
      </c>
      <c r="HL93" t="s">
        <v>301</v>
      </c>
      <c r="HM93" s="49">
        <v>0</v>
      </c>
      <c r="HN93" s="49">
        <v>0</v>
      </c>
      <c r="HP93" t="s">
        <v>349</v>
      </c>
      <c r="HQ93" s="47">
        <v>0</v>
      </c>
      <c r="HR93" s="47">
        <v>3428</v>
      </c>
      <c r="HS93" t="s">
        <v>301</v>
      </c>
      <c r="HV93" t="s">
        <v>301</v>
      </c>
      <c r="HW93" t="s">
        <v>295</v>
      </c>
      <c r="HX93" t="s">
        <v>306</v>
      </c>
      <c r="HY93" t="s">
        <v>301</v>
      </c>
      <c r="HZ93" t="s">
        <v>301</v>
      </c>
      <c r="IG93" t="s">
        <v>325</v>
      </c>
      <c r="IN93" s="47">
        <v>1</v>
      </c>
      <c r="IO93" s="47">
        <v>1</v>
      </c>
      <c r="IP93" t="s">
        <v>301</v>
      </c>
      <c r="IQ93" t="s">
        <v>312</v>
      </c>
      <c r="IR93" t="s">
        <v>301</v>
      </c>
      <c r="IX93" t="s">
        <v>1405</v>
      </c>
      <c r="IY93" s="50">
        <v>1</v>
      </c>
      <c r="IZ93" t="s">
        <v>301</v>
      </c>
      <c r="JA93" t="s">
        <v>301</v>
      </c>
      <c r="JB93" s="47">
        <v>3158</v>
      </c>
      <c r="JM93" t="s">
        <v>301</v>
      </c>
      <c r="JN93" t="s">
        <v>301</v>
      </c>
      <c r="JO93" t="s">
        <v>301</v>
      </c>
      <c r="JP93" t="s">
        <v>301</v>
      </c>
      <c r="JQ93" t="s">
        <v>301</v>
      </c>
      <c r="JR93" t="s">
        <v>350</v>
      </c>
      <c r="JS93" t="s">
        <v>301</v>
      </c>
      <c r="JT93" t="s">
        <v>301</v>
      </c>
      <c r="JU93" t="s">
        <v>312</v>
      </c>
      <c r="JV93" t="s">
        <v>312</v>
      </c>
    </row>
    <row r="94" ht="15" customHeight="1" spans="1:283">
      <c r="A94" t="s">
        <v>396</v>
      </c>
      <c r="B94" t="s">
        <v>329</v>
      </c>
      <c r="C94" t="s">
        <v>1406</v>
      </c>
      <c r="D94" t="s">
        <v>285</v>
      </c>
      <c r="E94" t="s">
        <v>1397</v>
      </c>
      <c r="F94" t="s">
        <v>1407</v>
      </c>
      <c r="G94" t="s">
        <v>288</v>
      </c>
      <c r="H94" t="s">
        <v>437</v>
      </c>
      <c r="I94" t="s">
        <v>290</v>
      </c>
      <c r="J94" t="s">
        <v>291</v>
      </c>
      <c r="L94" t="s">
        <v>292</v>
      </c>
      <c r="M94" t="s">
        <v>293</v>
      </c>
      <c r="O94" t="s">
        <v>437</v>
      </c>
      <c r="R94" t="s">
        <v>437</v>
      </c>
      <c r="T94" t="s">
        <v>437</v>
      </c>
      <c r="U94" t="s">
        <v>295</v>
      </c>
      <c r="V94" t="s">
        <v>1408</v>
      </c>
      <c r="W94" t="s">
        <v>337</v>
      </c>
      <c r="X94" t="s">
        <v>1409</v>
      </c>
      <c r="Y94" t="s">
        <v>337</v>
      </c>
      <c r="Z94" t="s">
        <v>1400</v>
      </c>
      <c r="AA94" t="s">
        <v>441</v>
      </c>
      <c r="AB94" t="s">
        <v>442</v>
      </c>
      <c r="AC94" t="s">
        <v>328</v>
      </c>
      <c r="AE94" t="s">
        <v>299</v>
      </c>
      <c r="AH94" t="s">
        <v>300</v>
      </c>
      <c r="AJ94" t="s">
        <v>301</v>
      </c>
      <c r="AK94" t="s">
        <v>302</v>
      </c>
      <c r="AL94" t="s">
        <v>1410</v>
      </c>
      <c r="AM94" t="s">
        <v>1411</v>
      </c>
      <c r="AN94" t="s">
        <v>1412</v>
      </c>
      <c r="AO94" t="s">
        <v>306</v>
      </c>
      <c r="AP94" t="s">
        <v>307</v>
      </c>
      <c r="AQ94" s="47">
        <v>1</v>
      </c>
      <c r="AS94" s="48">
        <v>4858</v>
      </c>
      <c r="AT94" s="48">
        <v>4858</v>
      </c>
      <c r="AX94" s="47">
        <v>2813.2</v>
      </c>
      <c r="AY94" s="47">
        <v>2813.2</v>
      </c>
      <c r="AZ94" t="s">
        <v>328</v>
      </c>
      <c r="BA94" t="s">
        <v>1413</v>
      </c>
      <c r="BB94" s="48">
        <v>2813.2</v>
      </c>
      <c r="BD94" t="s">
        <v>310</v>
      </c>
      <c r="BE94" t="s">
        <v>292</v>
      </c>
      <c r="BG94" s="47">
        <v>1</v>
      </c>
      <c r="BI94" t="s">
        <v>292</v>
      </c>
      <c r="BJ94" s="48">
        <v>42.091396</v>
      </c>
      <c r="BK94" s="47">
        <v>2044.8</v>
      </c>
      <c r="BL94" t="s">
        <v>307</v>
      </c>
      <c r="BM94" s="48">
        <v>4858</v>
      </c>
      <c r="BN94" s="48">
        <v>4858</v>
      </c>
      <c r="BP94" t="s">
        <v>301</v>
      </c>
      <c r="BS94" t="s">
        <v>311</v>
      </c>
      <c r="BT94" t="s">
        <v>292</v>
      </c>
      <c r="BU94" t="s">
        <v>301</v>
      </c>
      <c r="BY94" t="s">
        <v>307</v>
      </c>
      <c r="BZ94" s="47">
        <v>1</v>
      </c>
      <c r="CE94" t="s">
        <v>312</v>
      </c>
      <c r="CF94" s="47">
        <v>1</v>
      </c>
      <c r="CG94" s="47">
        <v>1</v>
      </c>
      <c r="CH94" s="47">
        <v>1</v>
      </c>
      <c r="CI94" s="47">
        <v>1</v>
      </c>
      <c r="CJ94" s="47">
        <v>1</v>
      </c>
      <c r="CK94" s="47">
        <v>1</v>
      </c>
      <c r="CP94" s="47">
        <v>1</v>
      </c>
      <c r="CR94" s="47">
        <v>1</v>
      </c>
      <c r="CS94" s="47">
        <v>1</v>
      </c>
      <c r="CV94" s="47">
        <v>1</v>
      </c>
      <c r="CX94" s="47">
        <v>2813.2</v>
      </c>
      <c r="CY94" s="47">
        <v>2813.2</v>
      </c>
      <c r="DA94" t="s">
        <v>104</v>
      </c>
      <c r="DC94" t="s">
        <v>298</v>
      </c>
      <c r="DG94" t="s">
        <v>298</v>
      </c>
      <c r="DH94" s="47">
        <v>1</v>
      </c>
      <c r="DM94" s="47">
        <v>1</v>
      </c>
      <c r="DN94" s="47">
        <v>1</v>
      </c>
      <c r="DO94" s="47">
        <v>1</v>
      </c>
      <c r="DP94" s="47">
        <v>1</v>
      </c>
      <c r="DT94" s="47">
        <v>2813.2</v>
      </c>
      <c r="DZ94" t="s">
        <v>292</v>
      </c>
      <c r="EA94" s="47">
        <v>1</v>
      </c>
      <c r="EB94" s="47">
        <v>1</v>
      </c>
      <c r="EC94" t="s">
        <v>307</v>
      </c>
      <c r="ED94" s="47">
        <v>1</v>
      </c>
      <c r="EF94" s="47">
        <v>1</v>
      </c>
      <c r="EG94" s="47">
        <v>1</v>
      </c>
      <c r="EH94" s="47">
        <v>1</v>
      </c>
      <c r="EP94" s="47">
        <v>1</v>
      </c>
      <c r="EQ94" s="47">
        <v>1</v>
      </c>
      <c r="ES94" t="s">
        <v>1414</v>
      </c>
      <c r="EU94" t="s">
        <v>1415</v>
      </c>
      <c r="EV94" t="s">
        <v>41</v>
      </c>
      <c r="EW94" t="s">
        <v>315</v>
      </c>
      <c r="FC94" t="s">
        <v>301</v>
      </c>
      <c r="FY94" t="s">
        <v>396</v>
      </c>
      <c r="FZ94" t="s">
        <v>1416</v>
      </c>
      <c r="GJ94" t="s">
        <v>319</v>
      </c>
      <c r="GL94" t="s">
        <v>320</v>
      </c>
      <c r="GO94" t="s">
        <v>321</v>
      </c>
      <c r="GQ94" t="s">
        <v>301</v>
      </c>
      <c r="GR94" t="s">
        <v>301</v>
      </c>
      <c r="GU94" t="s">
        <v>301</v>
      </c>
      <c r="GW94" t="s">
        <v>1415</v>
      </c>
      <c r="HB94" t="s">
        <v>322</v>
      </c>
      <c r="HD94" t="s">
        <v>301</v>
      </c>
      <c r="HF94" t="s">
        <v>450</v>
      </c>
      <c r="HG94" t="s">
        <v>301</v>
      </c>
      <c r="HH94" t="s">
        <v>301</v>
      </c>
      <c r="HL94" t="s">
        <v>301</v>
      </c>
      <c r="HM94" s="49">
        <v>0</v>
      </c>
      <c r="HN94" s="49">
        <v>0</v>
      </c>
      <c r="HP94" t="s">
        <v>324</v>
      </c>
      <c r="HQ94" s="47">
        <v>0</v>
      </c>
      <c r="HR94" s="47">
        <v>4858</v>
      </c>
      <c r="HS94" t="s">
        <v>301</v>
      </c>
      <c r="HV94" t="s">
        <v>301</v>
      </c>
      <c r="HW94" t="s">
        <v>295</v>
      </c>
      <c r="HX94" t="s">
        <v>306</v>
      </c>
      <c r="HY94" t="s">
        <v>301</v>
      </c>
      <c r="HZ94" t="s">
        <v>301</v>
      </c>
      <c r="IG94" t="s">
        <v>325</v>
      </c>
      <c r="IN94" s="47">
        <v>1</v>
      </c>
      <c r="IO94" s="47">
        <v>1</v>
      </c>
      <c r="IP94" t="s">
        <v>301</v>
      </c>
      <c r="IQ94" t="s">
        <v>312</v>
      </c>
      <c r="IR94" t="s">
        <v>301</v>
      </c>
      <c r="IX94" t="s">
        <v>1405</v>
      </c>
      <c r="IY94" s="50">
        <v>1</v>
      </c>
      <c r="IZ94" t="s">
        <v>301</v>
      </c>
      <c r="JA94" t="s">
        <v>301</v>
      </c>
      <c r="JB94" s="47">
        <v>6158</v>
      </c>
      <c r="JM94" t="s">
        <v>301</v>
      </c>
      <c r="JN94" t="s">
        <v>301</v>
      </c>
      <c r="JO94" t="s">
        <v>301</v>
      </c>
      <c r="JP94" t="s">
        <v>301</v>
      </c>
      <c r="JQ94" t="s">
        <v>301</v>
      </c>
      <c r="JR94" t="s">
        <v>350</v>
      </c>
      <c r="JS94" t="s">
        <v>301</v>
      </c>
      <c r="JT94" t="s">
        <v>301</v>
      </c>
      <c r="JU94" t="s">
        <v>312</v>
      </c>
      <c r="JV94" t="s">
        <v>312</v>
      </c>
    </row>
    <row r="95" ht="15" customHeight="1" spans="1:283">
      <c r="A95" t="s">
        <v>396</v>
      </c>
      <c r="B95" t="s">
        <v>283</v>
      </c>
      <c r="C95" t="s">
        <v>1417</v>
      </c>
      <c r="D95" t="s">
        <v>285</v>
      </c>
      <c r="E95" t="s">
        <v>1418</v>
      </c>
      <c r="F95" t="s">
        <v>1419</v>
      </c>
      <c r="G95" t="s">
        <v>288</v>
      </c>
      <c r="H95" t="s">
        <v>645</v>
      </c>
      <c r="I95" t="s">
        <v>290</v>
      </c>
      <c r="J95" t="s">
        <v>291</v>
      </c>
      <c r="L95" t="s">
        <v>292</v>
      </c>
      <c r="M95" t="s">
        <v>293</v>
      </c>
      <c r="O95" t="s">
        <v>645</v>
      </c>
      <c r="R95" t="s">
        <v>645</v>
      </c>
      <c r="T95" t="s">
        <v>645</v>
      </c>
      <c r="U95" t="s">
        <v>646</v>
      </c>
      <c r="V95" t="s">
        <v>1420</v>
      </c>
      <c r="W95" t="s">
        <v>646</v>
      </c>
      <c r="X95" t="s">
        <v>1420</v>
      </c>
      <c r="Y95" t="s">
        <v>646</v>
      </c>
      <c r="Z95" t="s">
        <v>1421</v>
      </c>
      <c r="AA95" t="s">
        <v>298</v>
      </c>
      <c r="AE95" t="s">
        <v>299</v>
      </c>
      <c r="AH95" t="s">
        <v>300</v>
      </c>
      <c r="AJ95" t="s">
        <v>301</v>
      </c>
      <c r="AK95" t="s">
        <v>302</v>
      </c>
      <c r="AL95" t="s">
        <v>649</v>
      </c>
      <c r="AM95" t="s">
        <v>650</v>
      </c>
      <c r="AN95" t="s">
        <v>651</v>
      </c>
      <c r="AO95" t="s">
        <v>306</v>
      </c>
      <c r="AP95" t="s">
        <v>307</v>
      </c>
      <c r="AQ95" s="47">
        <v>1</v>
      </c>
      <c r="AS95" s="48">
        <v>2686</v>
      </c>
      <c r="AT95" s="48">
        <v>2686</v>
      </c>
      <c r="AX95" s="47">
        <v>2686</v>
      </c>
      <c r="AY95" s="47">
        <v>2686</v>
      </c>
      <c r="AZ95" t="s">
        <v>328</v>
      </c>
      <c r="BA95" t="s">
        <v>396</v>
      </c>
      <c r="BB95" s="48">
        <v>2686</v>
      </c>
      <c r="BD95" t="s">
        <v>310</v>
      </c>
      <c r="BE95" t="s">
        <v>292</v>
      </c>
      <c r="BG95" s="47">
        <v>1</v>
      </c>
      <c r="BI95" t="s">
        <v>292</v>
      </c>
      <c r="BL95" t="s">
        <v>307</v>
      </c>
      <c r="BM95" s="48">
        <v>2686</v>
      </c>
      <c r="BN95" s="48">
        <v>2686</v>
      </c>
      <c r="BP95" t="s">
        <v>301</v>
      </c>
      <c r="BS95" t="s">
        <v>311</v>
      </c>
      <c r="BT95" t="s">
        <v>292</v>
      </c>
      <c r="BU95" t="s">
        <v>301</v>
      </c>
      <c r="BY95" t="s">
        <v>307</v>
      </c>
      <c r="BZ95" s="47">
        <v>1</v>
      </c>
      <c r="CE95" t="s">
        <v>312</v>
      </c>
      <c r="CF95" s="47">
        <v>1</v>
      </c>
      <c r="CG95" s="47">
        <v>1</v>
      </c>
      <c r="CH95" s="47">
        <v>1</v>
      </c>
      <c r="CI95" s="47">
        <v>1</v>
      </c>
      <c r="CK95" s="47">
        <v>1</v>
      </c>
      <c r="CR95" s="47">
        <v>1</v>
      </c>
      <c r="CS95" s="47">
        <v>1</v>
      </c>
      <c r="CX95" s="47">
        <v>2686</v>
      </c>
      <c r="CY95" s="47">
        <v>2686</v>
      </c>
      <c r="CZ95" s="47">
        <v>1</v>
      </c>
      <c r="DA95" t="s">
        <v>313</v>
      </c>
      <c r="DC95" t="s">
        <v>298</v>
      </c>
      <c r="DG95" t="s">
        <v>298</v>
      </c>
      <c r="DO95" s="47">
        <v>1</v>
      </c>
      <c r="DS95" s="47">
        <v>1</v>
      </c>
      <c r="DZ95" t="s">
        <v>292</v>
      </c>
      <c r="EA95" s="47">
        <v>1</v>
      </c>
      <c r="EB95" s="47">
        <v>1</v>
      </c>
      <c r="EC95" t="s">
        <v>307</v>
      </c>
      <c r="ED95" s="47">
        <v>1</v>
      </c>
      <c r="EH95" s="47">
        <v>1</v>
      </c>
      <c r="ES95" t="s">
        <v>1422</v>
      </c>
      <c r="EV95" t="s">
        <v>41</v>
      </c>
      <c r="EW95" t="s">
        <v>315</v>
      </c>
      <c r="FC95" t="s">
        <v>301</v>
      </c>
      <c r="FS95" t="s">
        <v>1417</v>
      </c>
      <c r="FY95" t="s">
        <v>396</v>
      </c>
      <c r="FZ95" t="s">
        <v>1423</v>
      </c>
      <c r="GJ95" t="s">
        <v>319</v>
      </c>
      <c r="GL95" t="s">
        <v>320</v>
      </c>
      <c r="GO95" t="s">
        <v>321</v>
      </c>
      <c r="GQ95" t="s">
        <v>301</v>
      </c>
      <c r="GR95" t="s">
        <v>301</v>
      </c>
      <c r="GU95" t="s">
        <v>301</v>
      </c>
      <c r="GW95" t="s">
        <v>1417</v>
      </c>
      <c r="HB95" t="s">
        <v>322</v>
      </c>
      <c r="HD95" t="s">
        <v>301</v>
      </c>
      <c r="HF95" t="s">
        <v>654</v>
      </c>
      <c r="HG95" t="s">
        <v>301</v>
      </c>
      <c r="HH95" t="s">
        <v>301</v>
      </c>
      <c r="HL95" t="s">
        <v>301</v>
      </c>
      <c r="HM95" s="49">
        <v>0</v>
      </c>
      <c r="HN95" s="49">
        <v>0</v>
      </c>
      <c r="HP95" t="s">
        <v>395</v>
      </c>
      <c r="HQ95" s="47">
        <v>0</v>
      </c>
      <c r="HR95" s="47">
        <v>2686</v>
      </c>
      <c r="HS95" t="s">
        <v>301</v>
      </c>
      <c r="HV95" t="s">
        <v>301</v>
      </c>
      <c r="HW95" t="s">
        <v>646</v>
      </c>
      <c r="HX95" t="s">
        <v>306</v>
      </c>
      <c r="HY95" t="s">
        <v>301</v>
      </c>
      <c r="HZ95" t="s">
        <v>301</v>
      </c>
      <c r="IG95" t="s">
        <v>325</v>
      </c>
      <c r="IH95" t="s">
        <v>655</v>
      </c>
      <c r="II95" t="s">
        <v>291</v>
      </c>
      <c r="IN95" s="47">
        <v>1</v>
      </c>
      <c r="IO95" s="47">
        <v>1</v>
      </c>
      <c r="IP95" t="s">
        <v>301</v>
      </c>
      <c r="IQ95" t="s">
        <v>312</v>
      </c>
      <c r="IR95" t="s">
        <v>301</v>
      </c>
      <c r="IZ95" t="s">
        <v>301</v>
      </c>
      <c r="JA95" t="s">
        <v>301</v>
      </c>
      <c r="JM95" t="s">
        <v>301</v>
      </c>
      <c r="JN95" t="s">
        <v>301</v>
      </c>
      <c r="JO95" t="s">
        <v>301</v>
      </c>
      <c r="JP95" t="s">
        <v>301</v>
      </c>
      <c r="JQ95" t="s">
        <v>301</v>
      </c>
      <c r="JR95" t="s">
        <v>327</v>
      </c>
      <c r="JS95" t="s">
        <v>301</v>
      </c>
      <c r="JT95" t="s">
        <v>301</v>
      </c>
      <c r="JU95" t="s">
        <v>301</v>
      </c>
      <c r="JV95" t="s">
        <v>301</v>
      </c>
    </row>
    <row r="96" ht="15" customHeight="1" spans="1:283">
      <c r="A96" t="s">
        <v>396</v>
      </c>
      <c r="B96" t="s">
        <v>283</v>
      </c>
      <c r="C96" t="s">
        <v>1424</v>
      </c>
      <c r="D96" t="s">
        <v>285</v>
      </c>
      <c r="E96" t="s">
        <v>1425</v>
      </c>
      <c r="F96" t="s">
        <v>1426</v>
      </c>
      <c r="G96" t="s">
        <v>288</v>
      </c>
      <c r="H96" t="s">
        <v>645</v>
      </c>
      <c r="I96" t="s">
        <v>290</v>
      </c>
      <c r="J96" t="s">
        <v>291</v>
      </c>
      <c r="L96" t="s">
        <v>292</v>
      </c>
      <c r="M96" t="s">
        <v>293</v>
      </c>
      <c r="O96" t="s">
        <v>645</v>
      </c>
      <c r="R96" t="s">
        <v>645</v>
      </c>
      <c r="T96" t="s">
        <v>645</v>
      </c>
      <c r="U96" t="s">
        <v>646</v>
      </c>
      <c r="V96" t="s">
        <v>1427</v>
      </c>
      <c r="W96" t="s">
        <v>646</v>
      </c>
      <c r="X96" t="s">
        <v>1427</v>
      </c>
      <c r="Y96" t="s">
        <v>646</v>
      </c>
      <c r="Z96" t="s">
        <v>1428</v>
      </c>
      <c r="AA96" t="s">
        <v>298</v>
      </c>
      <c r="AE96" t="s">
        <v>299</v>
      </c>
      <c r="AH96" t="s">
        <v>300</v>
      </c>
      <c r="AJ96" t="s">
        <v>301</v>
      </c>
      <c r="AK96" t="s">
        <v>302</v>
      </c>
      <c r="AL96" t="s">
        <v>649</v>
      </c>
      <c r="AM96" t="s">
        <v>650</v>
      </c>
      <c r="AN96" t="s">
        <v>651</v>
      </c>
      <c r="AO96" t="s">
        <v>306</v>
      </c>
      <c r="AP96" t="s">
        <v>307</v>
      </c>
      <c r="AQ96" s="47">
        <v>1</v>
      </c>
      <c r="AS96" s="48">
        <v>2686</v>
      </c>
      <c r="AT96" s="48">
        <v>2686</v>
      </c>
      <c r="AX96" s="47">
        <v>2686</v>
      </c>
      <c r="AY96" s="47">
        <v>2686</v>
      </c>
      <c r="AZ96" t="s">
        <v>328</v>
      </c>
      <c r="BA96" t="s">
        <v>396</v>
      </c>
      <c r="BB96" s="48">
        <v>2686</v>
      </c>
      <c r="BD96" t="s">
        <v>310</v>
      </c>
      <c r="BE96" t="s">
        <v>292</v>
      </c>
      <c r="BG96" s="47">
        <v>1</v>
      </c>
      <c r="BI96" t="s">
        <v>292</v>
      </c>
      <c r="BL96" t="s">
        <v>307</v>
      </c>
      <c r="BM96" s="48">
        <v>2686</v>
      </c>
      <c r="BN96" s="48">
        <v>2686</v>
      </c>
      <c r="BP96" t="s">
        <v>301</v>
      </c>
      <c r="BS96" t="s">
        <v>311</v>
      </c>
      <c r="BT96" t="s">
        <v>292</v>
      </c>
      <c r="BU96" t="s">
        <v>301</v>
      </c>
      <c r="BY96" t="s">
        <v>307</v>
      </c>
      <c r="BZ96" s="47">
        <v>1</v>
      </c>
      <c r="CE96" t="s">
        <v>312</v>
      </c>
      <c r="CF96" s="47">
        <v>1</v>
      </c>
      <c r="CG96" s="47">
        <v>1</v>
      </c>
      <c r="CH96" s="47">
        <v>1</v>
      </c>
      <c r="CI96" s="47">
        <v>1</v>
      </c>
      <c r="CK96" s="47">
        <v>1</v>
      </c>
      <c r="CR96" s="47">
        <v>1</v>
      </c>
      <c r="CS96" s="47">
        <v>1</v>
      </c>
      <c r="CX96" s="47">
        <v>2686</v>
      </c>
      <c r="CY96" s="47">
        <v>2686</v>
      </c>
      <c r="CZ96" s="47">
        <v>1</v>
      </c>
      <c r="DA96" t="s">
        <v>313</v>
      </c>
      <c r="DC96" t="s">
        <v>298</v>
      </c>
      <c r="DG96" t="s">
        <v>298</v>
      </c>
      <c r="DO96" s="47">
        <v>1</v>
      </c>
      <c r="DS96" s="47">
        <v>1</v>
      </c>
      <c r="DZ96" t="s">
        <v>292</v>
      </c>
      <c r="EA96" s="47">
        <v>1</v>
      </c>
      <c r="EB96" s="47">
        <v>1</v>
      </c>
      <c r="EC96" t="s">
        <v>307</v>
      </c>
      <c r="ED96" s="47">
        <v>1</v>
      </c>
      <c r="EH96" s="47">
        <v>1</v>
      </c>
      <c r="ES96" t="s">
        <v>1429</v>
      </c>
      <c r="EV96" t="s">
        <v>41</v>
      </c>
      <c r="EW96" t="s">
        <v>315</v>
      </c>
      <c r="FC96" t="s">
        <v>301</v>
      </c>
      <c r="FS96" t="s">
        <v>1424</v>
      </c>
      <c r="FY96" t="s">
        <v>396</v>
      </c>
      <c r="FZ96" t="s">
        <v>1430</v>
      </c>
      <c r="GJ96" t="s">
        <v>319</v>
      </c>
      <c r="GL96" t="s">
        <v>320</v>
      </c>
      <c r="GO96" t="s">
        <v>321</v>
      </c>
      <c r="GQ96" t="s">
        <v>301</v>
      </c>
      <c r="GR96" t="s">
        <v>301</v>
      </c>
      <c r="GU96" t="s">
        <v>301</v>
      </c>
      <c r="GW96" t="s">
        <v>1424</v>
      </c>
      <c r="HB96" t="s">
        <v>322</v>
      </c>
      <c r="HD96" t="s">
        <v>301</v>
      </c>
      <c r="HF96" t="s">
        <v>654</v>
      </c>
      <c r="HG96" t="s">
        <v>301</v>
      </c>
      <c r="HH96" t="s">
        <v>301</v>
      </c>
      <c r="HL96" t="s">
        <v>301</v>
      </c>
      <c r="HM96" s="49">
        <v>0</v>
      </c>
      <c r="HN96" s="49">
        <v>0</v>
      </c>
      <c r="HP96" t="s">
        <v>395</v>
      </c>
      <c r="HQ96" s="47">
        <v>0</v>
      </c>
      <c r="HR96" s="47">
        <v>2686</v>
      </c>
      <c r="HS96" t="s">
        <v>301</v>
      </c>
      <c r="HV96" t="s">
        <v>301</v>
      </c>
      <c r="HW96" t="s">
        <v>646</v>
      </c>
      <c r="HX96" t="s">
        <v>306</v>
      </c>
      <c r="HY96" t="s">
        <v>301</v>
      </c>
      <c r="HZ96" t="s">
        <v>301</v>
      </c>
      <c r="IG96" t="s">
        <v>325</v>
      </c>
      <c r="IH96" t="s">
        <v>655</v>
      </c>
      <c r="II96" t="s">
        <v>291</v>
      </c>
      <c r="IN96" s="47">
        <v>1</v>
      </c>
      <c r="IO96" s="47">
        <v>1</v>
      </c>
      <c r="IP96" t="s">
        <v>301</v>
      </c>
      <c r="IQ96" t="s">
        <v>312</v>
      </c>
      <c r="IR96" t="s">
        <v>301</v>
      </c>
      <c r="IZ96" t="s">
        <v>301</v>
      </c>
      <c r="JA96" t="s">
        <v>301</v>
      </c>
      <c r="JM96" t="s">
        <v>301</v>
      </c>
      <c r="JN96" t="s">
        <v>301</v>
      </c>
      <c r="JO96" t="s">
        <v>301</v>
      </c>
      <c r="JP96" t="s">
        <v>301</v>
      </c>
      <c r="JQ96" t="s">
        <v>301</v>
      </c>
      <c r="JR96" t="s">
        <v>327</v>
      </c>
      <c r="JS96" t="s">
        <v>301</v>
      </c>
      <c r="JT96" t="s">
        <v>301</v>
      </c>
      <c r="JU96" t="s">
        <v>301</v>
      </c>
      <c r="JV96" t="s">
        <v>301</v>
      </c>
    </row>
    <row r="97" ht="15" customHeight="1" spans="1:282">
      <c r="A97" t="s">
        <v>396</v>
      </c>
      <c r="B97" t="s">
        <v>283</v>
      </c>
      <c r="C97" t="s">
        <v>1431</v>
      </c>
      <c r="D97" t="s">
        <v>285</v>
      </c>
      <c r="E97" t="s">
        <v>1432</v>
      </c>
      <c r="F97" t="s">
        <v>1433</v>
      </c>
      <c r="G97" t="s">
        <v>288</v>
      </c>
      <c r="H97" t="s">
        <v>645</v>
      </c>
      <c r="I97" t="s">
        <v>290</v>
      </c>
      <c r="J97" t="s">
        <v>291</v>
      </c>
      <c r="L97" t="s">
        <v>292</v>
      </c>
      <c r="M97" t="s">
        <v>293</v>
      </c>
      <c r="O97" t="s">
        <v>645</v>
      </c>
      <c r="R97" t="s">
        <v>645</v>
      </c>
      <c r="T97" t="s">
        <v>645</v>
      </c>
      <c r="U97" t="s">
        <v>646</v>
      </c>
      <c r="V97" t="s">
        <v>1434</v>
      </c>
      <c r="W97" t="s">
        <v>646</v>
      </c>
      <c r="X97" t="s">
        <v>1434</v>
      </c>
      <c r="Y97" t="s">
        <v>646</v>
      </c>
      <c r="Z97" t="s">
        <v>1435</v>
      </c>
      <c r="AA97" t="s">
        <v>298</v>
      </c>
      <c r="AE97" t="s">
        <v>299</v>
      </c>
      <c r="AH97" t="s">
        <v>300</v>
      </c>
      <c r="AJ97" t="s">
        <v>301</v>
      </c>
      <c r="AK97" t="s">
        <v>302</v>
      </c>
      <c r="AL97" t="s">
        <v>649</v>
      </c>
      <c r="AM97" t="s">
        <v>650</v>
      </c>
      <c r="AN97" t="s">
        <v>651</v>
      </c>
      <c r="AO97" t="s">
        <v>306</v>
      </c>
      <c r="AP97" t="s">
        <v>307</v>
      </c>
      <c r="AQ97" s="47">
        <v>1</v>
      </c>
      <c r="AS97" s="48">
        <v>2686</v>
      </c>
      <c r="AT97" s="48">
        <v>2686</v>
      </c>
      <c r="AX97" s="47">
        <v>2686</v>
      </c>
      <c r="AY97" s="47">
        <v>2686</v>
      </c>
      <c r="AZ97" t="s">
        <v>328</v>
      </c>
      <c r="BA97" t="s">
        <v>396</v>
      </c>
      <c r="BB97" s="48">
        <v>2686</v>
      </c>
      <c r="BD97" t="s">
        <v>310</v>
      </c>
      <c r="BE97" t="s">
        <v>292</v>
      </c>
      <c r="BG97" s="47">
        <v>1</v>
      </c>
      <c r="BI97" t="s">
        <v>292</v>
      </c>
      <c r="BL97" t="s">
        <v>307</v>
      </c>
      <c r="BM97" s="48">
        <v>2686</v>
      </c>
      <c r="BN97" s="48">
        <v>2686</v>
      </c>
      <c r="BP97" t="s">
        <v>301</v>
      </c>
      <c r="BS97" t="s">
        <v>311</v>
      </c>
      <c r="BT97" t="s">
        <v>292</v>
      </c>
      <c r="BU97" t="s">
        <v>301</v>
      </c>
      <c r="BY97" t="s">
        <v>307</v>
      </c>
      <c r="BZ97" s="47">
        <v>1</v>
      </c>
      <c r="CE97" t="s">
        <v>312</v>
      </c>
      <c r="CF97" s="47">
        <v>1</v>
      </c>
      <c r="CG97" s="47">
        <v>1</v>
      </c>
      <c r="CH97" s="47">
        <v>1</v>
      </c>
      <c r="CI97" s="47">
        <v>1</v>
      </c>
      <c r="CK97" s="47">
        <v>1</v>
      </c>
      <c r="CR97" s="47">
        <v>1</v>
      </c>
      <c r="CS97" s="47">
        <v>1</v>
      </c>
      <c r="CX97" s="47">
        <v>2686</v>
      </c>
      <c r="CY97" s="47">
        <v>2686</v>
      </c>
      <c r="CZ97" s="47">
        <v>1</v>
      </c>
      <c r="DA97" t="s">
        <v>313</v>
      </c>
      <c r="DC97" t="s">
        <v>298</v>
      </c>
      <c r="DG97" t="s">
        <v>298</v>
      </c>
      <c r="DO97" s="47">
        <v>1</v>
      </c>
      <c r="DS97" s="47">
        <v>1</v>
      </c>
      <c r="DZ97" t="s">
        <v>292</v>
      </c>
      <c r="EA97" s="47">
        <v>1</v>
      </c>
      <c r="EB97" s="47">
        <v>1</v>
      </c>
      <c r="EC97" t="s">
        <v>307</v>
      </c>
      <c r="ED97" s="47">
        <v>1</v>
      </c>
      <c r="EH97" s="47">
        <v>1</v>
      </c>
      <c r="ES97" t="s">
        <v>1436</v>
      </c>
      <c r="EV97" t="s">
        <v>41</v>
      </c>
      <c r="EW97" t="s">
        <v>315</v>
      </c>
      <c r="FC97" t="s">
        <v>301</v>
      </c>
      <c r="FS97" t="s">
        <v>1431</v>
      </c>
      <c r="FY97" t="s">
        <v>396</v>
      </c>
      <c r="FZ97" t="s">
        <v>1437</v>
      </c>
      <c r="GJ97" t="s">
        <v>319</v>
      </c>
      <c r="GL97" t="s">
        <v>320</v>
      </c>
      <c r="GO97" t="s">
        <v>321</v>
      </c>
      <c r="GQ97" t="s">
        <v>301</v>
      </c>
      <c r="GR97" t="s">
        <v>301</v>
      </c>
      <c r="GU97" t="s">
        <v>301</v>
      </c>
      <c r="GW97" t="s">
        <v>1431</v>
      </c>
      <c r="HB97" t="s">
        <v>322</v>
      </c>
      <c r="HD97" t="s">
        <v>301</v>
      </c>
      <c r="HF97" t="s">
        <v>654</v>
      </c>
      <c r="HG97" t="s">
        <v>301</v>
      </c>
      <c r="HH97" t="s">
        <v>301</v>
      </c>
      <c r="HL97" t="s">
        <v>301</v>
      </c>
      <c r="HM97" s="49">
        <v>0</v>
      </c>
      <c r="HN97" s="49">
        <v>0</v>
      </c>
      <c r="HP97" t="s">
        <v>395</v>
      </c>
      <c r="HQ97" s="47">
        <v>0</v>
      </c>
      <c r="HR97" s="47">
        <v>2686</v>
      </c>
      <c r="HS97" t="s">
        <v>301</v>
      </c>
      <c r="HV97" t="s">
        <v>301</v>
      </c>
      <c r="HW97" t="s">
        <v>646</v>
      </c>
      <c r="HX97" t="s">
        <v>306</v>
      </c>
      <c r="HY97" t="s">
        <v>301</v>
      </c>
      <c r="HZ97" t="s">
        <v>301</v>
      </c>
      <c r="IG97" t="s">
        <v>325</v>
      </c>
      <c r="IH97" t="s">
        <v>655</v>
      </c>
      <c r="II97" t="s">
        <v>291</v>
      </c>
      <c r="IN97" s="47">
        <v>1</v>
      </c>
      <c r="IO97" s="47">
        <v>1</v>
      </c>
      <c r="IP97" t="s">
        <v>301</v>
      </c>
      <c r="IQ97" t="s">
        <v>312</v>
      </c>
      <c r="IR97" t="s">
        <v>301</v>
      </c>
      <c r="IZ97" t="s">
        <v>301</v>
      </c>
      <c r="JA97" t="s">
        <v>301</v>
      </c>
      <c r="JM97" t="s">
        <v>301</v>
      </c>
      <c r="JN97" t="s">
        <v>301</v>
      </c>
      <c r="JO97" t="s">
        <v>301</v>
      </c>
      <c r="JP97" t="s">
        <v>301</v>
      </c>
      <c r="JQ97" t="s">
        <v>301</v>
      </c>
      <c r="JR97" t="s">
        <v>327</v>
      </c>
      <c r="JS97" t="s">
        <v>301</v>
      </c>
      <c r="JT97" t="s">
        <v>301</v>
      </c>
      <c r="JU97" t="s">
        <v>301</v>
      </c>
      <c r="JV97" t="s">
        <v>301</v>
      </c>
    </row>
    <row r="98" ht="15" customHeight="1" spans="1:282">
      <c r="A98" t="s">
        <v>396</v>
      </c>
      <c r="B98" t="s">
        <v>283</v>
      </c>
      <c r="C98" t="s">
        <v>1438</v>
      </c>
      <c r="D98" t="s">
        <v>285</v>
      </c>
      <c r="E98" t="s">
        <v>1439</v>
      </c>
      <c r="F98" t="s">
        <v>1440</v>
      </c>
      <c r="G98" t="s">
        <v>288</v>
      </c>
      <c r="H98" t="s">
        <v>645</v>
      </c>
      <c r="I98" t="s">
        <v>290</v>
      </c>
      <c r="J98" t="s">
        <v>291</v>
      </c>
      <c r="L98" t="s">
        <v>292</v>
      </c>
      <c r="M98" t="s">
        <v>293</v>
      </c>
      <c r="O98" t="s">
        <v>645</v>
      </c>
      <c r="R98" t="s">
        <v>645</v>
      </c>
      <c r="T98" t="s">
        <v>645</v>
      </c>
      <c r="U98" t="s">
        <v>646</v>
      </c>
      <c r="V98" t="s">
        <v>1441</v>
      </c>
      <c r="W98" t="s">
        <v>646</v>
      </c>
      <c r="X98" t="s">
        <v>1441</v>
      </c>
      <c r="Y98" t="s">
        <v>646</v>
      </c>
      <c r="Z98" t="s">
        <v>1442</v>
      </c>
      <c r="AA98" t="s">
        <v>298</v>
      </c>
      <c r="AE98" t="s">
        <v>299</v>
      </c>
      <c r="AH98" t="s">
        <v>300</v>
      </c>
      <c r="AJ98" t="s">
        <v>301</v>
      </c>
      <c r="AK98" t="s">
        <v>302</v>
      </c>
      <c r="AL98" t="s">
        <v>955</v>
      </c>
      <c r="AM98" t="s">
        <v>956</v>
      </c>
      <c r="AN98" t="s">
        <v>957</v>
      </c>
      <c r="AO98" t="s">
        <v>306</v>
      </c>
      <c r="AP98" t="s">
        <v>307</v>
      </c>
      <c r="AQ98" s="47">
        <v>1</v>
      </c>
      <c r="AS98" s="48">
        <v>2764</v>
      </c>
      <c r="AT98" s="48">
        <v>2764</v>
      </c>
      <c r="AX98" s="47">
        <v>2764</v>
      </c>
      <c r="AY98" s="47">
        <v>2764</v>
      </c>
      <c r="AZ98" t="s">
        <v>328</v>
      </c>
      <c r="BA98" t="s">
        <v>396</v>
      </c>
      <c r="BB98" s="48">
        <v>2764</v>
      </c>
      <c r="BD98" t="s">
        <v>310</v>
      </c>
      <c r="BE98" t="s">
        <v>292</v>
      </c>
      <c r="BG98" s="47">
        <v>1</v>
      </c>
      <c r="BI98" t="s">
        <v>292</v>
      </c>
      <c r="BL98" t="s">
        <v>307</v>
      </c>
      <c r="BM98" s="48">
        <v>2764</v>
      </c>
      <c r="BN98" s="48">
        <v>2764</v>
      </c>
      <c r="BP98" t="s">
        <v>301</v>
      </c>
      <c r="BS98" t="s">
        <v>311</v>
      </c>
      <c r="BT98" t="s">
        <v>292</v>
      </c>
      <c r="BU98" t="s">
        <v>301</v>
      </c>
      <c r="BY98" t="s">
        <v>307</v>
      </c>
      <c r="BZ98" s="47">
        <v>1</v>
      </c>
      <c r="CE98" t="s">
        <v>312</v>
      </c>
      <c r="CF98" s="47">
        <v>1</v>
      </c>
      <c r="CG98" s="47">
        <v>1</v>
      </c>
      <c r="CH98" s="47">
        <v>1</v>
      </c>
      <c r="CI98" s="47">
        <v>1</v>
      </c>
      <c r="CK98" s="47">
        <v>1</v>
      </c>
      <c r="CR98" s="47">
        <v>1</v>
      </c>
      <c r="CS98" s="47">
        <v>1</v>
      </c>
      <c r="CX98" s="47">
        <v>2764</v>
      </c>
      <c r="CY98" s="47">
        <v>2764</v>
      </c>
      <c r="CZ98" s="47">
        <v>1</v>
      </c>
      <c r="DA98" t="s">
        <v>313</v>
      </c>
      <c r="DC98" t="s">
        <v>298</v>
      </c>
      <c r="DG98" t="s">
        <v>298</v>
      </c>
      <c r="DO98" s="47">
        <v>1</v>
      </c>
      <c r="DS98" s="47">
        <v>1</v>
      </c>
      <c r="DZ98" t="s">
        <v>292</v>
      </c>
      <c r="EA98" s="47">
        <v>1</v>
      </c>
      <c r="EB98" s="47">
        <v>1</v>
      </c>
      <c r="EC98" t="s">
        <v>307</v>
      </c>
      <c r="ED98" s="47">
        <v>1</v>
      </c>
      <c r="EH98" s="47">
        <v>1</v>
      </c>
      <c r="ES98" t="s">
        <v>1443</v>
      </c>
      <c r="EV98" t="s">
        <v>41</v>
      </c>
      <c r="EW98" t="s">
        <v>315</v>
      </c>
      <c r="FC98" t="s">
        <v>301</v>
      </c>
      <c r="FS98" t="s">
        <v>1438</v>
      </c>
      <c r="FY98" t="s">
        <v>396</v>
      </c>
      <c r="FZ98" t="s">
        <v>1444</v>
      </c>
      <c r="GJ98" t="s">
        <v>319</v>
      </c>
      <c r="GL98" t="s">
        <v>320</v>
      </c>
      <c r="GO98" t="s">
        <v>321</v>
      </c>
      <c r="GQ98" t="s">
        <v>301</v>
      </c>
      <c r="GR98" t="s">
        <v>301</v>
      </c>
      <c r="GU98" t="s">
        <v>301</v>
      </c>
      <c r="GW98" t="s">
        <v>1438</v>
      </c>
      <c r="HB98" t="s">
        <v>322</v>
      </c>
      <c r="HD98" t="s">
        <v>301</v>
      </c>
      <c r="HF98" t="s">
        <v>654</v>
      </c>
      <c r="HG98" t="s">
        <v>301</v>
      </c>
      <c r="HH98" t="s">
        <v>301</v>
      </c>
      <c r="HL98" t="s">
        <v>301</v>
      </c>
      <c r="HM98" s="49">
        <v>0</v>
      </c>
      <c r="HN98" s="49">
        <v>0</v>
      </c>
      <c r="HP98" t="s">
        <v>349</v>
      </c>
      <c r="HQ98" s="47">
        <v>0</v>
      </c>
      <c r="HR98" s="47">
        <v>2764</v>
      </c>
      <c r="HS98" t="s">
        <v>301</v>
      </c>
      <c r="HV98" t="s">
        <v>301</v>
      </c>
      <c r="HW98" t="s">
        <v>646</v>
      </c>
      <c r="HX98" t="s">
        <v>306</v>
      </c>
      <c r="HY98" t="s">
        <v>301</v>
      </c>
      <c r="HZ98" t="s">
        <v>301</v>
      </c>
      <c r="IG98" t="s">
        <v>325</v>
      </c>
      <c r="IH98" t="s">
        <v>655</v>
      </c>
      <c r="II98" t="s">
        <v>291</v>
      </c>
      <c r="IN98" s="47">
        <v>1</v>
      </c>
      <c r="IO98" s="47">
        <v>1</v>
      </c>
      <c r="IP98" t="s">
        <v>301</v>
      </c>
      <c r="IQ98" t="s">
        <v>312</v>
      </c>
      <c r="IR98" t="s">
        <v>301</v>
      </c>
      <c r="IZ98" t="s">
        <v>301</v>
      </c>
      <c r="JA98" t="s">
        <v>301</v>
      </c>
      <c r="JB98" s="47">
        <v>3158</v>
      </c>
      <c r="JM98" t="s">
        <v>301</v>
      </c>
      <c r="JN98" t="s">
        <v>301</v>
      </c>
      <c r="JO98" t="s">
        <v>301</v>
      </c>
      <c r="JP98" t="s">
        <v>301</v>
      </c>
      <c r="JQ98" t="s">
        <v>301</v>
      </c>
      <c r="JR98" t="s">
        <v>327</v>
      </c>
      <c r="JS98" t="s">
        <v>301</v>
      </c>
      <c r="JT98" t="s">
        <v>301</v>
      </c>
      <c r="JU98" t="s">
        <v>301</v>
      </c>
      <c r="JV98" t="s">
        <v>301</v>
      </c>
    </row>
    <row r="99" ht="15" customHeight="1" spans="1:282">
      <c r="A99" t="s">
        <v>396</v>
      </c>
      <c r="B99" t="s">
        <v>329</v>
      </c>
      <c r="C99" t="s">
        <v>1445</v>
      </c>
      <c r="D99" t="s">
        <v>285</v>
      </c>
      <c r="E99" t="s">
        <v>1446</v>
      </c>
      <c r="F99" t="s">
        <v>1447</v>
      </c>
      <c r="G99" t="s">
        <v>288</v>
      </c>
      <c r="H99" t="s">
        <v>478</v>
      </c>
      <c r="I99" t="s">
        <v>290</v>
      </c>
      <c r="J99" t="s">
        <v>291</v>
      </c>
      <c r="L99" t="s">
        <v>292</v>
      </c>
      <c r="M99" t="s">
        <v>293</v>
      </c>
      <c r="O99" t="s">
        <v>478</v>
      </c>
      <c r="R99" t="s">
        <v>478</v>
      </c>
      <c r="T99" t="s">
        <v>478</v>
      </c>
      <c r="U99" t="s">
        <v>295</v>
      </c>
      <c r="V99" t="s">
        <v>1448</v>
      </c>
      <c r="W99" t="s">
        <v>337</v>
      </c>
      <c r="X99" t="s">
        <v>1449</v>
      </c>
      <c r="Y99" t="s">
        <v>337</v>
      </c>
      <c r="Z99" t="s">
        <v>1450</v>
      </c>
      <c r="AA99" t="s">
        <v>441</v>
      </c>
      <c r="AB99" t="s">
        <v>442</v>
      </c>
      <c r="AC99" t="s">
        <v>328</v>
      </c>
      <c r="AE99" t="s">
        <v>299</v>
      </c>
      <c r="AH99" t="s">
        <v>300</v>
      </c>
      <c r="AJ99" t="s">
        <v>301</v>
      </c>
      <c r="AK99" t="s">
        <v>302</v>
      </c>
      <c r="AL99" t="s">
        <v>1451</v>
      </c>
      <c r="AM99" t="s">
        <v>1452</v>
      </c>
      <c r="AN99" t="s">
        <v>1453</v>
      </c>
      <c r="AO99" t="s">
        <v>306</v>
      </c>
      <c r="AP99" t="s">
        <v>307</v>
      </c>
      <c r="AQ99" s="47">
        <v>1</v>
      </c>
      <c r="AS99" s="48">
        <v>6658</v>
      </c>
      <c r="AT99" s="48">
        <v>6658</v>
      </c>
      <c r="AX99" s="47">
        <v>4847</v>
      </c>
      <c r="AY99" s="47">
        <v>4847</v>
      </c>
      <c r="AZ99" t="s">
        <v>328</v>
      </c>
      <c r="BA99" t="s">
        <v>396</v>
      </c>
      <c r="BB99" s="48">
        <v>4847</v>
      </c>
      <c r="BD99" t="s">
        <v>310</v>
      </c>
      <c r="BE99" t="s">
        <v>292</v>
      </c>
      <c r="BG99" s="47">
        <v>1</v>
      </c>
      <c r="BI99" t="s">
        <v>292</v>
      </c>
      <c r="BJ99" s="48">
        <v>27.20036</v>
      </c>
      <c r="BL99" t="s">
        <v>307</v>
      </c>
      <c r="BM99" s="48">
        <v>6658</v>
      </c>
      <c r="BN99" s="48">
        <v>6658</v>
      </c>
      <c r="BP99" t="s">
        <v>301</v>
      </c>
      <c r="BS99" t="s">
        <v>311</v>
      </c>
      <c r="BT99" t="s">
        <v>292</v>
      </c>
      <c r="BU99" t="s">
        <v>301</v>
      </c>
      <c r="BY99" t="s">
        <v>307</v>
      </c>
      <c r="BZ99" s="47">
        <v>1</v>
      </c>
      <c r="CE99" t="s">
        <v>312</v>
      </c>
      <c r="CF99" s="47">
        <v>1</v>
      </c>
      <c r="CG99" s="47">
        <v>1</v>
      </c>
      <c r="CH99" s="47">
        <v>1</v>
      </c>
      <c r="CI99" s="47">
        <v>1</v>
      </c>
      <c r="CJ99" s="47">
        <v>1</v>
      </c>
      <c r="CK99" s="47">
        <v>1</v>
      </c>
      <c r="CP99" s="47">
        <v>1</v>
      </c>
      <c r="CR99" s="47">
        <v>1</v>
      </c>
      <c r="CS99" s="47">
        <v>1</v>
      </c>
      <c r="CV99" s="47">
        <v>1</v>
      </c>
      <c r="CX99" s="47">
        <v>6658</v>
      </c>
      <c r="CY99" s="47">
        <v>6658</v>
      </c>
      <c r="DA99" t="s">
        <v>104</v>
      </c>
      <c r="DC99" t="s">
        <v>298</v>
      </c>
      <c r="DG99" t="s">
        <v>298</v>
      </c>
      <c r="DH99" s="47">
        <v>1</v>
      </c>
      <c r="DM99" s="47">
        <v>1</v>
      </c>
      <c r="DN99" s="47">
        <v>1</v>
      </c>
      <c r="DO99" s="47">
        <v>1</v>
      </c>
      <c r="DP99" s="47">
        <v>1</v>
      </c>
      <c r="DT99" s="47">
        <v>4847</v>
      </c>
      <c r="DZ99" t="s">
        <v>292</v>
      </c>
      <c r="EA99" s="47">
        <v>1</v>
      </c>
      <c r="EB99" s="47">
        <v>1</v>
      </c>
      <c r="EC99" t="s">
        <v>307</v>
      </c>
      <c r="ED99" s="47">
        <v>1</v>
      </c>
      <c r="EF99" s="47">
        <v>1</v>
      </c>
      <c r="EG99" s="47">
        <v>1</v>
      </c>
      <c r="EH99" s="47">
        <v>1</v>
      </c>
      <c r="EP99" s="47">
        <v>1</v>
      </c>
      <c r="EQ99" s="47">
        <v>1</v>
      </c>
      <c r="ES99" t="s">
        <v>1454</v>
      </c>
      <c r="EV99" t="s">
        <v>41</v>
      </c>
      <c r="EW99" t="s">
        <v>315</v>
      </c>
      <c r="FC99" t="s">
        <v>301</v>
      </c>
      <c r="FY99" t="s">
        <v>396</v>
      </c>
      <c r="FZ99" t="s">
        <v>1455</v>
      </c>
      <c r="GC99" t="s">
        <v>491</v>
      </c>
      <c r="GJ99" t="s">
        <v>319</v>
      </c>
      <c r="GL99" t="s">
        <v>320</v>
      </c>
      <c r="GO99" t="s">
        <v>321</v>
      </c>
      <c r="GQ99" t="s">
        <v>301</v>
      </c>
      <c r="GR99" t="s">
        <v>312</v>
      </c>
      <c r="GU99" t="s">
        <v>301</v>
      </c>
      <c r="HB99" t="s">
        <v>322</v>
      </c>
      <c r="HD99" t="s">
        <v>301</v>
      </c>
      <c r="HF99" t="s">
        <v>381</v>
      </c>
      <c r="HG99" t="s">
        <v>301</v>
      </c>
      <c r="HH99" t="s">
        <v>301</v>
      </c>
      <c r="HL99" t="s">
        <v>301</v>
      </c>
      <c r="HM99" s="49">
        <v>0</v>
      </c>
      <c r="HN99" s="49">
        <v>0</v>
      </c>
      <c r="HP99" t="s">
        <v>395</v>
      </c>
      <c r="HQ99" s="47">
        <v>0</v>
      </c>
      <c r="HR99" s="47">
        <v>6658</v>
      </c>
      <c r="HS99" t="s">
        <v>301</v>
      </c>
      <c r="HV99" t="s">
        <v>301</v>
      </c>
      <c r="HW99" t="s">
        <v>295</v>
      </c>
      <c r="HX99" t="s">
        <v>306</v>
      </c>
      <c r="HY99" t="s">
        <v>301</v>
      </c>
      <c r="HZ99" t="s">
        <v>301</v>
      </c>
      <c r="IG99" t="s">
        <v>325</v>
      </c>
      <c r="IH99" t="s">
        <v>494</v>
      </c>
      <c r="II99" t="s">
        <v>291</v>
      </c>
      <c r="IN99" s="47">
        <v>1</v>
      </c>
      <c r="IO99" s="47">
        <v>1</v>
      </c>
      <c r="IP99" t="s">
        <v>301</v>
      </c>
      <c r="IQ99" t="s">
        <v>301</v>
      </c>
      <c r="IR99" t="s">
        <v>301</v>
      </c>
      <c r="IZ99" t="s">
        <v>301</v>
      </c>
      <c r="JA99" t="s">
        <v>301</v>
      </c>
      <c r="JB99" s="47">
        <v>6388</v>
      </c>
      <c r="JM99" t="s">
        <v>301</v>
      </c>
      <c r="JN99" t="s">
        <v>301</v>
      </c>
      <c r="JO99" t="s">
        <v>301</v>
      </c>
      <c r="JP99" t="s">
        <v>301</v>
      </c>
      <c r="JQ99" t="s">
        <v>301</v>
      </c>
      <c r="JS99" t="s">
        <v>301</v>
      </c>
      <c r="JT99" t="s">
        <v>301</v>
      </c>
      <c r="JU99" t="s">
        <v>312</v>
      </c>
      <c r="JV99" t="s">
        <v>312</v>
      </c>
    </row>
    <row r="100" ht="15" customHeight="1" spans="1:282">
      <c r="A100" t="s">
        <v>408</v>
      </c>
      <c r="B100" t="s">
        <v>329</v>
      </c>
      <c r="C100" t="s">
        <v>1456</v>
      </c>
      <c r="D100" t="s">
        <v>285</v>
      </c>
      <c r="E100" t="s">
        <v>1457</v>
      </c>
      <c r="F100" t="s">
        <v>1458</v>
      </c>
      <c r="G100" t="s">
        <v>288</v>
      </c>
      <c r="H100" t="s">
        <v>518</v>
      </c>
      <c r="I100" t="s">
        <v>290</v>
      </c>
      <c r="J100" t="s">
        <v>291</v>
      </c>
      <c r="L100" t="s">
        <v>292</v>
      </c>
      <c r="M100" t="s">
        <v>293</v>
      </c>
      <c r="O100" t="s">
        <v>518</v>
      </c>
      <c r="R100" t="s">
        <v>518</v>
      </c>
      <c r="T100" t="s">
        <v>518</v>
      </c>
      <c r="U100" t="s">
        <v>295</v>
      </c>
      <c r="V100" t="s">
        <v>1459</v>
      </c>
      <c r="W100" t="s">
        <v>295</v>
      </c>
      <c r="X100" t="s">
        <v>1459</v>
      </c>
      <c r="Y100" t="s">
        <v>295</v>
      </c>
      <c r="Z100" t="s">
        <v>1460</v>
      </c>
      <c r="AA100" t="s">
        <v>441</v>
      </c>
      <c r="AB100" t="s">
        <v>442</v>
      </c>
      <c r="AC100" t="s">
        <v>328</v>
      </c>
      <c r="AE100" t="s">
        <v>299</v>
      </c>
      <c r="AH100" t="s">
        <v>300</v>
      </c>
      <c r="AJ100" t="s">
        <v>301</v>
      </c>
      <c r="AK100" t="s">
        <v>302</v>
      </c>
      <c r="AL100" t="s">
        <v>730</v>
      </c>
      <c r="AM100" t="s">
        <v>731</v>
      </c>
      <c r="AN100" t="s">
        <v>732</v>
      </c>
      <c r="AO100" t="s">
        <v>306</v>
      </c>
      <c r="AP100" t="s">
        <v>307</v>
      </c>
      <c r="AQ100" s="47">
        <v>1</v>
      </c>
      <c r="AS100" s="48">
        <v>2588</v>
      </c>
      <c r="AT100" s="48">
        <v>2588</v>
      </c>
      <c r="AX100" s="47">
        <v>2071</v>
      </c>
      <c r="AY100" s="47">
        <v>2071</v>
      </c>
      <c r="AZ100" t="s">
        <v>1461</v>
      </c>
      <c r="BA100" t="s">
        <v>408</v>
      </c>
      <c r="BB100" s="48">
        <v>2071</v>
      </c>
      <c r="BD100" t="s">
        <v>310</v>
      </c>
      <c r="BE100" t="s">
        <v>292</v>
      </c>
      <c r="BG100" s="47">
        <v>1</v>
      </c>
      <c r="BI100" t="s">
        <v>292</v>
      </c>
      <c r="BJ100" s="48">
        <v>19.976816</v>
      </c>
      <c r="BL100" t="s">
        <v>307</v>
      </c>
      <c r="BM100" s="48">
        <v>2588</v>
      </c>
      <c r="BN100" s="48">
        <v>2588</v>
      </c>
      <c r="BP100" t="s">
        <v>301</v>
      </c>
      <c r="BS100" t="s">
        <v>311</v>
      </c>
      <c r="BT100" t="s">
        <v>292</v>
      </c>
      <c r="BU100" t="s">
        <v>301</v>
      </c>
      <c r="BY100" t="s">
        <v>307</v>
      </c>
      <c r="BZ100" s="47">
        <v>1</v>
      </c>
      <c r="CE100" t="s">
        <v>312</v>
      </c>
      <c r="CF100" s="47">
        <v>1</v>
      </c>
      <c r="CG100" s="47">
        <v>1</v>
      </c>
      <c r="CH100" s="47">
        <v>1</v>
      </c>
      <c r="CI100" s="47">
        <v>1</v>
      </c>
      <c r="CJ100" s="47">
        <v>1</v>
      </c>
      <c r="CK100" s="47">
        <v>1</v>
      </c>
      <c r="CP100" s="47">
        <v>1</v>
      </c>
      <c r="CR100" s="47">
        <v>1</v>
      </c>
      <c r="CS100" s="47">
        <v>1</v>
      </c>
      <c r="CV100" s="47">
        <v>1</v>
      </c>
      <c r="CX100" s="47">
        <v>2588</v>
      </c>
      <c r="CY100" s="47">
        <v>2588</v>
      </c>
      <c r="DA100" t="s">
        <v>104</v>
      </c>
      <c r="DC100" t="s">
        <v>298</v>
      </c>
      <c r="DG100" t="s">
        <v>298</v>
      </c>
      <c r="DH100" s="47">
        <v>1</v>
      </c>
      <c r="DM100" s="47">
        <v>1</v>
      </c>
      <c r="DN100" s="47">
        <v>1</v>
      </c>
      <c r="DO100" s="47">
        <v>1</v>
      </c>
      <c r="DP100" s="47">
        <v>1</v>
      </c>
      <c r="DT100" s="47">
        <v>2071</v>
      </c>
      <c r="DZ100" t="s">
        <v>292</v>
      </c>
      <c r="EA100" s="47">
        <v>1</v>
      </c>
      <c r="EB100" s="47">
        <v>1</v>
      </c>
      <c r="EC100" t="s">
        <v>307</v>
      </c>
      <c r="ED100" s="47">
        <v>1</v>
      </c>
      <c r="EF100" s="47">
        <v>1</v>
      </c>
      <c r="EG100" s="47">
        <v>1</v>
      </c>
      <c r="EP100" s="47">
        <v>1</v>
      </c>
      <c r="EQ100" s="47">
        <v>1</v>
      </c>
      <c r="ES100" t="s">
        <v>1462</v>
      </c>
      <c r="EV100" t="s">
        <v>41</v>
      </c>
      <c r="EW100" t="s">
        <v>315</v>
      </c>
      <c r="FC100" t="s">
        <v>301</v>
      </c>
      <c r="FY100" t="s">
        <v>408</v>
      </c>
      <c r="FZ100" t="s">
        <v>1463</v>
      </c>
      <c r="GC100" t="s">
        <v>527</v>
      </c>
      <c r="GJ100" t="s">
        <v>319</v>
      </c>
      <c r="GL100" t="s">
        <v>320</v>
      </c>
      <c r="GO100" t="s">
        <v>321</v>
      </c>
      <c r="GQ100" t="s">
        <v>301</v>
      </c>
      <c r="GR100" t="s">
        <v>312</v>
      </c>
      <c r="GU100" t="s">
        <v>301</v>
      </c>
      <c r="HB100" t="s">
        <v>419</v>
      </c>
      <c r="HD100" t="s">
        <v>301</v>
      </c>
      <c r="HF100" t="s">
        <v>381</v>
      </c>
      <c r="HG100" t="s">
        <v>301</v>
      </c>
      <c r="HH100" t="s">
        <v>301</v>
      </c>
      <c r="HL100" t="s">
        <v>301</v>
      </c>
      <c r="HM100" s="49">
        <v>0</v>
      </c>
      <c r="HN100" s="49">
        <v>0</v>
      </c>
      <c r="HP100" t="s">
        <v>395</v>
      </c>
      <c r="HQ100" s="47">
        <v>0</v>
      </c>
      <c r="HR100" s="47">
        <v>2588</v>
      </c>
      <c r="HS100" t="s">
        <v>301</v>
      </c>
      <c r="HV100" t="s">
        <v>301</v>
      </c>
      <c r="HW100" t="s">
        <v>295</v>
      </c>
      <c r="HX100" t="s">
        <v>306</v>
      </c>
      <c r="HY100" t="s">
        <v>301</v>
      </c>
      <c r="HZ100" t="s">
        <v>301</v>
      </c>
      <c r="IG100" t="s">
        <v>325</v>
      </c>
      <c r="IH100" t="s">
        <v>529</v>
      </c>
      <c r="II100" t="s">
        <v>291</v>
      </c>
      <c r="IO100" s="47">
        <v>1</v>
      </c>
      <c r="IP100" t="s">
        <v>301</v>
      </c>
      <c r="IQ100" t="s">
        <v>312</v>
      </c>
      <c r="IR100" t="s">
        <v>301</v>
      </c>
      <c r="IZ100" t="s">
        <v>301</v>
      </c>
      <c r="JA100" t="s">
        <v>301</v>
      </c>
      <c r="JB100" s="47">
        <v>2588</v>
      </c>
      <c r="JM100" t="s">
        <v>301</v>
      </c>
      <c r="JN100" t="s">
        <v>301</v>
      </c>
      <c r="JO100" t="s">
        <v>301</v>
      </c>
      <c r="JP100" t="s">
        <v>301</v>
      </c>
      <c r="JQ100" t="s">
        <v>301</v>
      </c>
      <c r="JR100" t="s">
        <v>350</v>
      </c>
      <c r="JS100" t="s">
        <v>301</v>
      </c>
      <c r="JT100" t="s">
        <v>301</v>
      </c>
      <c r="JU100" t="s">
        <v>312</v>
      </c>
      <c r="JV100" t="s">
        <v>312</v>
      </c>
    </row>
    <row r="101" ht="15" customHeight="1" spans="1:282">
      <c r="A101" t="s">
        <v>408</v>
      </c>
      <c r="B101" t="s">
        <v>329</v>
      </c>
      <c r="C101" t="s">
        <v>1464</v>
      </c>
      <c r="D101" t="s">
        <v>285</v>
      </c>
      <c r="E101" t="s">
        <v>1465</v>
      </c>
      <c r="F101" t="s">
        <v>1458</v>
      </c>
      <c r="G101" t="s">
        <v>288</v>
      </c>
      <c r="H101" t="s">
        <v>518</v>
      </c>
      <c r="I101" t="s">
        <v>290</v>
      </c>
      <c r="J101" t="s">
        <v>291</v>
      </c>
      <c r="L101" t="s">
        <v>292</v>
      </c>
      <c r="M101" t="s">
        <v>293</v>
      </c>
      <c r="O101" t="s">
        <v>518</v>
      </c>
      <c r="R101" t="s">
        <v>518</v>
      </c>
      <c r="T101" t="s">
        <v>518</v>
      </c>
      <c r="U101" t="s">
        <v>295</v>
      </c>
      <c r="V101" t="s">
        <v>1466</v>
      </c>
      <c r="W101" t="s">
        <v>295</v>
      </c>
      <c r="X101" t="s">
        <v>1467</v>
      </c>
      <c r="Y101" t="s">
        <v>337</v>
      </c>
      <c r="Z101" t="s">
        <v>1468</v>
      </c>
      <c r="AA101" t="s">
        <v>441</v>
      </c>
      <c r="AB101" t="s">
        <v>442</v>
      </c>
      <c r="AC101" t="s">
        <v>328</v>
      </c>
      <c r="AE101" t="s">
        <v>299</v>
      </c>
      <c r="AH101" t="s">
        <v>300</v>
      </c>
      <c r="AJ101" t="s">
        <v>301</v>
      </c>
      <c r="AK101" t="s">
        <v>302</v>
      </c>
      <c r="AL101" t="s">
        <v>705</v>
      </c>
      <c r="AM101" t="s">
        <v>706</v>
      </c>
      <c r="AN101" t="s">
        <v>707</v>
      </c>
      <c r="AO101" t="s">
        <v>306</v>
      </c>
      <c r="AP101" t="s">
        <v>307</v>
      </c>
      <c r="AQ101" s="47">
        <v>1</v>
      </c>
      <c r="AS101" s="48">
        <v>4848</v>
      </c>
      <c r="AT101" s="48">
        <v>4848</v>
      </c>
      <c r="AX101" s="47">
        <v>3636</v>
      </c>
      <c r="AY101" s="47">
        <v>3636</v>
      </c>
      <c r="AZ101" t="s">
        <v>308</v>
      </c>
      <c r="BA101" t="s">
        <v>408</v>
      </c>
      <c r="BB101" s="48">
        <v>3636</v>
      </c>
      <c r="BD101" t="s">
        <v>310</v>
      </c>
      <c r="BE101" t="s">
        <v>292</v>
      </c>
      <c r="BG101" s="47">
        <v>1</v>
      </c>
      <c r="BI101" t="s">
        <v>292</v>
      </c>
      <c r="BJ101" s="48">
        <v>25</v>
      </c>
      <c r="BL101" t="s">
        <v>307</v>
      </c>
      <c r="BM101" s="48">
        <v>4848</v>
      </c>
      <c r="BN101" s="48">
        <v>4848</v>
      </c>
      <c r="BP101" t="s">
        <v>301</v>
      </c>
      <c r="BS101" t="s">
        <v>311</v>
      </c>
      <c r="BT101" t="s">
        <v>292</v>
      </c>
      <c r="BU101" t="s">
        <v>301</v>
      </c>
      <c r="BY101" t="s">
        <v>307</v>
      </c>
      <c r="BZ101" s="47">
        <v>1</v>
      </c>
      <c r="CE101" t="s">
        <v>312</v>
      </c>
      <c r="CF101" s="47">
        <v>1</v>
      </c>
      <c r="CG101" s="47">
        <v>1</v>
      </c>
      <c r="CH101" s="47">
        <v>1</v>
      </c>
      <c r="CI101" s="47">
        <v>1</v>
      </c>
      <c r="CJ101" s="47">
        <v>1</v>
      </c>
      <c r="CK101" s="47">
        <v>1</v>
      </c>
      <c r="CP101" s="47">
        <v>1</v>
      </c>
      <c r="CR101" s="47">
        <v>1</v>
      </c>
      <c r="CS101" s="47">
        <v>1</v>
      </c>
      <c r="CV101" s="47">
        <v>1</v>
      </c>
      <c r="CX101" s="47">
        <v>4848</v>
      </c>
      <c r="CY101" s="47">
        <v>4848</v>
      </c>
      <c r="DA101" t="s">
        <v>104</v>
      </c>
      <c r="DC101" t="s">
        <v>298</v>
      </c>
      <c r="DG101" t="s">
        <v>298</v>
      </c>
      <c r="DH101" s="47">
        <v>1</v>
      </c>
      <c r="DM101" s="47">
        <v>1</v>
      </c>
      <c r="DN101" s="47">
        <v>1</v>
      </c>
      <c r="DO101" s="47">
        <v>1</v>
      </c>
      <c r="DP101" s="47">
        <v>1</v>
      </c>
      <c r="DT101" s="47">
        <v>3636</v>
      </c>
      <c r="DZ101" t="s">
        <v>292</v>
      </c>
      <c r="EA101" s="47">
        <v>1</v>
      </c>
      <c r="EB101" s="47">
        <v>1</v>
      </c>
      <c r="EC101" t="s">
        <v>307</v>
      </c>
      <c r="ED101" s="47">
        <v>1</v>
      </c>
      <c r="EF101" s="47">
        <v>1</v>
      </c>
      <c r="EG101" s="47">
        <v>1</v>
      </c>
      <c r="EP101" s="47">
        <v>1</v>
      </c>
      <c r="EQ101" s="47">
        <v>1</v>
      </c>
      <c r="ES101" t="s">
        <v>1469</v>
      </c>
      <c r="EV101" t="s">
        <v>41</v>
      </c>
      <c r="EW101" t="s">
        <v>315</v>
      </c>
      <c r="FC101" t="s">
        <v>301</v>
      </c>
      <c r="FY101" t="s">
        <v>408</v>
      </c>
      <c r="FZ101" t="s">
        <v>1463</v>
      </c>
      <c r="GC101" t="s">
        <v>527</v>
      </c>
      <c r="GJ101" t="s">
        <v>319</v>
      </c>
      <c r="GL101" t="s">
        <v>320</v>
      </c>
      <c r="GO101" t="s">
        <v>321</v>
      </c>
      <c r="GQ101" t="s">
        <v>301</v>
      </c>
      <c r="GR101" t="s">
        <v>312</v>
      </c>
      <c r="GU101" t="s">
        <v>301</v>
      </c>
      <c r="GW101" t="s">
        <v>1470</v>
      </c>
      <c r="HB101" t="s">
        <v>419</v>
      </c>
      <c r="HD101" t="s">
        <v>301</v>
      </c>
      <c r="HF101" t="s">
        <v>381</v>
      </c>
      <c r="HG101" t="s">
        <v>301</v>
      </c>
      <c r="HH101" t="s">
        <v>301</v>
      </c>
      <c r="HL101" t="s">
        <v>301</v>
      </c>
      <c r="HM101" s="49">
        <v>0</v>
      </c>
      <c r="HN101" s="49">
        <v>0</v>
      </c>
      <c r="HP101" t="s">
        <v>395</v>
      </c>
      <c r="HQ101" s="47">
        <v>0</v>
      </c>
      <c r="HR101" s="47">
        <v>4848</v>
      </c>
      <c r="HS101" t="s">
        <v>301</v>
      </c>
      <c r="HV101" t="s">
        <v>301</v>
      </c>
      <c r="HW101" t="s">
        <v>295</v>
      </c>
      <c r="HX101" t="s">
        <v>306</v>
      </c>
      <c r="HY101" t="s">
        <v>301</v>
      </c>
      <c r="HZ101" t="s">
        <v>301</v>
      </c>
      <c r="IG101" t="s">
        <v>325</v>
      </c>
      <c r="IH101" t="s">
        <v>529</v>
      </c>
      <c r="II101" t="s">
        <v>291</v>
      </c>
      <c r="IO101" s="47">
        <v>1</v>
      </c>
      <c r="IP101" t="s">
        <v>301</v>
      </c>
      <c r="IQ101" t="s">
        <v>312</v>
      </c>
      <c r="IR101" t="s">
        <v>301</v>
      </c>
      <c r="IX101" t="s">
        <v>1471</v>
      </c>
      <c r="IY101" s="50">
        <v>1</v>
      </c>
      <c r="IZ101" t="s">
        <v>301</v>
      </c>
      <c r="JA101" t="s">
        <v>301</v>
      </c>
      <c r="JB101" s="47">
        <v>4748</v>
      </c>
      <c r="JM101" t="s">
        <v>301</v>
      </c>
      <c r="JN101" t="s">
        <v>301</v>
      </c>
      <c r="JO101" t="s">
        <v>301</v>
      </c>
      <c r="JP101" t="s">
        <v>301</v>
      </c>
      <c r="JQ101" t="s">
        <v>301</v>
      </c>
      <c r="JR101" t="s">
        <v>350</v>
      </c>
      <c r="JS101" t="s">
        <v>301</v>
      </c>
      <c r="JT101" t="s">
        <v>301</v>
      </c>
      <c r="JU101" t="s">
        <v>312</v>
      </c>
      <c r="JV101" t="s">
        <v>312</v>
      </c>
    </row>
    <row r="102" ht="15" customHeight="1" spans="1:282">
      <c r="A102" t="s">
        <v>408</v>
      </c>
      <c r="B102" t="s">
        <v>397</v>
      </c>
      <c r="C102" t="s">
        <v>1472</v>
      </c>
      <c r="D102" t="s">
        <v>285</v>
      </c>
      <c r="E102" t="s">
        <v>1473</v>
      </c>
      <c r="F102" t="s">
        <v>1474</v>
      </c>
      <c r="G102" t="s">
        <v>288</v>
      </c>
      <c r="H102" t="s">
        <v>423</v>
      </c>
      <c r="I102" t="s">
        <v>290</v>
      </c>
      <c r="L102" t="s">
        <v>292</v>
      </c>
      <c r="M102" t="s">
        <v>424</v>
      </c>
      <c r="N102" t="s">
        <v>337</v>
      </c>
      <c r="O102" t="s">
        <v>423</v>
      </c>
      <c r="R102" t="s">
        <v>423</v>
      </c>
      <c r="T102" t="s">
        <v>423</v>
      </c>
      <c r="U102" t="s">
        <v>295</v>
      </c>
      <c r="V102" t="s">
        <v>1475</v>
      </c>
      <c r="W102" t="s">
        <v>295</v>
      </c>
      <c r="X102" t="s">
        <v>1475</v>
      </c>
      <c r="Y102" t="s">
        <v>295</v>
      </c>
      <c r="Z102" t="s">
        <v>1476</v>
      </c>
      <c r="AA102" t="s">
        <v>441</v>
      </c>
      <c r="AB102" t="s">
        <v>442</v>
      </c>
      <c r="AC102" t="s">
        <v>328</v>
      </c>
      <c r="AE102" t="s">
        <v>299</v>
      </c>
      <c r="AH102" t="s">
        <v>300</v>
      </c>
      <c r="AJ102" t="s">
        <v>301</v>
      </c>
      <c r="AK102" t="s">
        <v>302</v>
      </c>
      <c r="AL102" t="s">
        <v>1477</v>
      </c>
      <c r="AM102" t="s">
        <v>1478</v>
      </c>
      <c r="AN102" t="s">
        <v>1479</v>
      </c>
      <c r="AO102" t="s">
        <v>349</v>
      </c>
      <c r="AP102" t="s">
        <v>524</v>
      </c>
      <c r="AQ102" s="51">
        <v>1</v>
      </c>
      <c r="AS102" s="48">
        <v>1138</v>
      </c>
      <c r="AT102" s="48">
        <v>1138</v>
      </c>
      <c r="AX102" s="47">
        <v>1138</v>
      </c>
      <c r="AY102" s="47">
        <v>1138</v>
      </c>
      <c r="AZ102" t="s">
        <v>396</v>
      </c>
      <c r="BA102" t="s">
        <v>431</v>
      </c>
      <c r="BB102" s="48">
        <v>1138</v>
      </c>
      <c r="BD102" t="s">
        <v>310</v>
      </c>
      <c r="BE102" t="s">
        <v>292</v>
      </c>
      <c r="BG102" s="47">
        <v>1</v>
      </c>
      <c r="BI102" t="s">
        <v>292</v>
      </c>
      <c r="BL102" t="s">
        <v>524</v>
      </c>
      <c r="BM102" s="48">
        <v>1138</v>
      </c>
      <c r="BN102" s="48">
        <v>1138</v>
      </c>
      <c r="BP102" t="s">
        <v>301</v>
      </c>
      <c r="BS102" t="s">
        <v>311</v>
      </c>
      <c r="BT102" t="s">
        <v>292</v>
      </c>
      <c r="BU102" t="s">
        <v>301</v>
      </c>
      <c r="BY102" t="s">
        <v>524</v>
      </c>
      <c r="BZ102" s="51">
        <v>1</v>
      </c>
      <c r="CE102" t="s">
        <v>312</v>
      </c>
      <c r="CF102" s="51">
        <v>1</v>
      </c>
      <c r="CG102" s="51">
        <v>1</v>
      </c>
      <c r="CH102" s="51">
        <v>1</v>
      </c>
      <c r="CI102" s="51">
        <v>1</v>
      </c>
      <c r="CJ102" s="51">
        <v>1</v>
      </c>
      <c r="CK102" s="51">
        <v>1</v>
      </c>
      <c r="CP102" s="51">
        <v>1</v>
      </c>
      <c r="CR102" s="51">
        <v>1</v>
      </c>
      <c r="CS102" s="51">
        <v>1</v>
      </c>
      <c r="CV102" s="51">
        <v>1</v>
      </c>
      <c r="CX102" s="47">
        <v>1138</v>
      </c>
      <c r="CY102" s="47">
        <v>1138</v>
      </c>
      <c r="DA102" t="s">
        <v>104</v>
      </c>
      <c r="DC102" t="s">
        <v>298</v>
      </c>
      <c r="DG102" t="s">
        <v>298</v>
      </c>
      <c r="DH102" s="51">
        <v>1</v>
      </c>
      <c r="DM102" s="51">
        <v>1</v>
      </c>
      <c r="DN102" s="51">
        <v>1</v>
      </c>
      <c r="DO102" s="51">
        <v>1</v>
      </c>
      <c r="DP102" s="51">
        <v>1</v>
      </c>
      <c r="DZ102" t="s">
        <v>292</v>
      </c>
      <c r="EA102" s="51">
        <v>1</v>
      </c>
      <c r="EB102" s="51">
        <v>1</v>
      </c>
      <c r="EC102" t="s">
        <v>524</v>
      </c>
      <c r="ED102" s="51">
        <v>1</v>
      </c>
      <c r="EF102" s="51">
        <v>1</v>
      </c>
      <c r="EG102" s="51">
        <v>1</v>
      </c>
      <c r="EH102" s="51">
        <v>1</v>
      </c>
      <c r="EP102" s="51">
        <v>1</v>
      </c>
      <c r="EQ102" s="51">
        <v>1</v>
      </c>
      <c r="ES102" t="s">
        <v>1480</v>
      </c>
      <c r="EV102" t="s">
        <v>41</v>
      </c>
      <c r="EW102" t="s">
        <v>315</v>
      </c>
      <c r="FC102" t="s">
        <v>301</v>
      </c>
      <c r="FY102" t="s">
        <v>408</v>
      </c>
      <c r="FZ102" t="s">
        <v>1481</v>
      </c>
      <c r="GJ102" t="s">
        <v>319</v>
      </c>
      <c r="GL102" t="s">
        <v>320</v>
      </c>
      <c r="GO102" t="s">
        <v>321</v>
      </c>
      <c r="GQ102" t="s">
        <v>301</v>
      </c>
      <c r="GR102" t="s">
        <v>312</v>
      </c>
      <c r="GU102" t="s">
        <v>301</v>
      </c>
      <c r="HB102" t="s">
        <v>347</v>
      </c>
      <c r="HD102" t="s">
        <v>301</v>
      </c>
      <c r="HG102" t="s">
        <v>301</v>
      </c>
      <c r="HH102" t="s">
        <v>301</v>
      </c>
      <c r="HL102" t="s">
        <v>301</v>
      </c>
      <c r="HM102" s="49">
        <v>0</v>
      </c>
      <c r="HN102" s="49">
        <v>0</v>
      </c>
      <c r="HP102" t="s">
        <v>925</v>
      </c>
      <c r="HQ102" s="51">
        <v>0</v>
      </c>
      <c r="HR102" s="47">
        <v>1138</v>
      </c>
      <c r="HS102" t="s">
        <v>301</v>
      </c>
      <c r="HV102" t="s">
        <v>301</v>
      </c>
      <c r="HW102" t="s">
        <v>295</v>
      </c>
      <c r="HX102" t="s">
        <v>306</v>
      </c>
      <c r="HY102" t="s">
        <v>301</v>
      </c>
      <c r="HZ102" t="s">
        <v>301</v>
      </c>
      <c r="IG102" t="s">
        <v>325</v>
      </c>
      <c r="IN102" s="51">
        <v>1</v>
      </c>
      <c r="IO102" s="51">
        <v>1</v>
      </c>
      <c r="IP102" t="s">
        <v>301</v>
      </c>
      <c r="IQ102" t="s">
        <v>301</v>
      </c>
      <c r="IR102" t="s">
        <v>301</v>
      </c>
      <c r="IZ102" t="s">
        <v>301</v>
      </c>
      <c r="JA102" t="s">
        <v>301</v>
      </c>
      <c r="JB102" s="47">
        <v>2449</v>
      </c>
      <c r="JM102" t="s">
        <v>301</v>
      </c>
      <c r="JN102" t="s">
        <v>301</v>
      </c>
      <c r="JO102" t="s">
        <v>301</v>
      </c>
      <c r="JP102" t="s">
        <v>301</v>
      </c>
      <c r="JQ102" t="s">
        <v>301</v>
      </c>
      <c r="JR102" t="s">
        <v>350</v>
      </c>
      <c r="JS102" t="s">
        <v>301</v>
      </c>
      <c r="JT102" t="s">
        <v>301</v>
      </c>
      <c r="JU102" t="s">
        <v>301</v>
      </c>
      <c r="JV102" t="s">
        <v>312</v>
      </c>
    </row>
    <row r="103" ht="15" customHeight="1" spans="1:282">
      <c r="A103" t="s">
        <v>408</v>
      </c>
      <c r="B103" t="s">
        <v>283</v>
      </c>
      <c r="C103" t="s">
        <v>1482</v>
      </c>
      <c r="D103" t="s">
        <v>285</v>
      </c>
      <c r="E103" t="s">
        <v>1483</v>
      </c>
      <c r="F103" t="s">
        <v>1484</v>
      </c>
      <c r="G103" t="s">
        <v>288</v>
      </c>
      <c r="H103" t="s">
        <v>645</v>
      </c>
      <c r="I103" t="s">
        <v>290</v>
      </c>
      <c r="J103" t="s">
        <v>291</v>
      </c>
      <c r="L103" t="s">
        <v>292</v>
      </c>
      <c r="M103" t="s">
        <v>293</v>
      </c>
      <c r="O103" t="s">
        <v>645</v>
      </c>
      <c r="R103" t="s">
        <v>645</v>
      </c>
      <c r="T103" t="s">
        <v>645</v>
      </c>
      <c r="U103" t="s">
        <v>646</v>
      </c>
      <c r="V103" t="s">
        <v>1485</v>
      </c>
      <c r="W103" t="s">
        <v>646</v>
      </c>
      <c r="X103" t="s">
        <v>1485</v>
      </c>
      <c r="Y103" t="s">
        <v>646</v>
      </c>
      <c r="Z103" t="s">
        <v>1486</v>
      </c>
      <c r="AA103" t="s">
        <v>298</v>
      </c>
      <c r="AE103" t="s">
        <v>299</v>
      </c>
      <c r="AH103" t="s">
        <v>300</v>
      </c>
      <c r="AJ103" t="s">
        <v>301</v>
      </c>
      <c r="AK103" t="s">
        <v>302</v>
      </c>
      <c r="AL103" t="s">
        <v>896</v>
      </c>
      <c r="AM103" t="s">
        <v>601</v>
      </c>
      <c r="AN103" t="s">
        <v>897</v>
      </c>
      <c r="AO103" t="s">
        <v>306</v>
      </c>
      <c r="AP103" t="s">
        <v>307</v>
      </c>
      <c r="AQ103" s="47">
        <v>1</v>
      </c>
      <c r="AS103" s="48">
        <v>3460</v>
      </c>
      <c r="AT103" s="48">
        <v>3460</v>
      </c>
      <c r="AX103" s="47">
        <v>3460</v>
      </c>
      <c r="AY103" s="47">
        <v>3460</v>
      </c>
      <c r="AZ103" t="s">
        <v>396</v>
      </c>
      <c r="BA103" t="s">
        <v>408</v>
      </c>
      <c r="BB103" s="48">
        <v>3460</v>
      </c>
      <c r="BD103" t="s">
        <v>310</v>
      </c>
      <c r="BE103" t="s">
        <v>292</v>
      </c>
      <c r="BG103" s="47">
        <v>1</v>
      </c>
      <c r="BI103" t="s">
        <v>292</v>
      </c>
      <c r="BL103" t="s">
        <v>307</v>
      </c>
      <c r="BM103" s="48">
        <v>3460</v>
      </c>
      <c r="BN103" s="48">
        <v>3460</v>
      </c>
      <c r="BP103" t="s">
        <v>301</v>
      </c>
      <c r="BS103" t="s">
        <v>311</v>
      </c>
      <c r="BT103" t="s">
        <v>292</v>
      </c>
      <c r="BU103" t="s">
        <v>301</v>
      </c>
      <c r="BY103" t="s">
        <v>307</v>
      </c>
      <c r="BZ103" s="47">
        <v>1</v>
      </c>
      <c r="CE103" t="s">
        <v>312</v>
      </c>
      <c r="CF103" s="47">
        <v>1</v>
      </c>
      <c r="CG103" s="47">
        <v>1</v>
      </c>
      <c r="CH103" s="47">
        <v>1</v>
      </c>
      <c r="CI103" s="47">
        <v>1</v>
      </c>
      <c r="CK103" s="47">
        <v>1</v>
      </c>
      <c r="CR103" s="47">
        <v>1</v>
      </c>
      <c r="CS103" s="47">
        <v>1</v>
      </c>
      <c r="CX103" s="47">
        <v>3460</v>
      </c>
      <c r="CY103" s="47">
        <v>3460</v>
      </c>
      <c r="CZ103" s="47">
        <v>1</v>
      </c>
      <c r="DA103" t="s">
        <v>313</v>
      </c>
      <c r="DC103" t="s">
        <v>298</v>
      </c>
      <c r="DG103" t="s">
        <v>298</v>
      </c>
      <c r="DO103" s="47">
        <v>1</v>
      </c>
      <c r="DS103" s="47">
        <v>1</v>
      </c>
      <c r="DZ103" t="s">
        <v>292</v>
      </c>
      <c r="EA103" s="47">
        <v>1</v>
      </c>
      <c r="EB103" s="47">
        <v>1</v>
      </c>
      <c r="EC103" t="s">
        <v>307</v>
      </c>
      <c r="ED103" s="47">
        <v>1</v>
      </c>
      <c r="EH103" s="47">
        <v>1</v>
      </c>
      <c r="ES103" t="s">
        <v>1487</v>
      </c>
      <c r="EV103" t="s">
        <v>41</v>
      </c>
      <c r="EW103" t="s">
        <v>315</v>
      </c>
      <c r="FC103" t="s">
        <v>301</v>
      </c>
      <c r="FS103" t="s">
        <v>1482</v>
      </c>
      <c r="FY103" t="s">
        <v>408</v>
      </c>
      <c r="FZ103" t="s">
        <v>1488</v>
      </c>
      <c r="GJ103" t="s">
        <v>319</v>
      </c>
      <c r="GL103" t="s">
        <v>320</v>
      </c>
      <c r="GO103" t="s">
        <v>321</v>
      </c>
      <c r="GQ103" t="s">
        <v>301</v>
      </c>
      <c r="GR103" t="s">
        <v>301</v>
      </c>
      <c r="GU103" t="s">
        <v>301</v>
      </c>
      <c r="GW103" t="s">
        <v>1482</v>
      </c>
      <c r="HB103" t="s">
        <v>322</v>
      </c>
      <c r="HD103" t="s">
        <v>301</v>
      </c>
      <c r="HF103" t="s">
        <v>654</v>
      </c>
      <c r="HG103" t="s">
        <v>301</v>
      </c>
      <c r="HH103" t="s">
        <v>301</v>
      </c>
      <c r="HL103" t="s">
        <v>301</v>
      </c>
      <c r="HM103" s="49">
        <v>0</v>
      </c>
      <c r="HN103" s="49">
        <v>0</v>
      </c>
      <c r="HP103" t="s">
        <v>349</v>
      </c>
      <c r="HQ103" s="47">
        <v>0</v>
      </c>
      <c r="HR103" s="47">
        <v>3460</v>
      </c>
      <c r="HS103" t="s">
        <v>301</v>
      </c>
      <c r="HV103" t="s">
        <v>301</v>
      </c>
      <c r="HW103" t="s">
        <v>646</v>
      </c>
      <c r="HX103" t="s">
        <v>306</v>
      </c>
      <c r="HY103" t="s">
        <v>301</v>
      </c>
      <c r="HZ103" t="s">
        <v>301</v>
      </c>
      <c r="IG103" t="s">
        <v>325</v>
      </c>
      <c r="IH103" t="s">
        <v>655</v>
      </c>
      <c r="II103" t="s">
        <v>291</v>
      </c>
      <c r="IN103" s="47">
        <v>1</v>
      </c>
      <c r="IO103" s="47">
        <v>1</v>
      </c>
      <c r="IP103" t="s">
        <v>301</v>
      </c>
      <c r="IQ103" t="s">
        <v>312</v>
      </c>
      <c r="IR103" t="s">
        <v>301</v>
      </c>
      <c r="IZ103" t="s">
        <v>301</v>
      </c>
      <c r="JA103" t="s">
        <v>301</v>
      </c>
      <c r="JB103" s="47">
        <v>4198</v>
      </c>
      <c r="JM103" t="s">
        <v>301</v>
      </c>
      <c r="JN103" t="s">
        <v>301</v>
      </c>
      <c r="JO103" t="s">
        <v>301</v>
      </c>
      <c r="JP103" t="s">
        <v>301</v>
      </c>
      <c r="JQ103" t="s">
        <v>301</v>
      </c>
      <c r="JR103" t="s">
        <v>327</v>
      </c>
      <c r="JS103" t="s">
        <v>301</v>
      </c>
      <c r="JT103" t="s">
        <v>301</v>
      </c>
      <c r="JU103" t="s">
        <v>301</v>
      </c>
      <c r="JV103" t="s">
        <v>301</v>
      </c>
    </row>
    <row r="104" ht="15" customHeight="1" spans="1:282">
      <c r="A104" t="s">
        <v>408</v>
      </c>
      <c r="B104" t="s">
        <v>397</v>
      </c>
      <c r="C104" t="s">
        <v>1489</v>
      </c>
      <c r="D104" t="s">
        <v>285</v>
      </c>
      <c r="E104" t="s">
        <v>1490</v>
      </c>
      <c r="F104" t="s">
        <v>1491</v>
      </c>
      <c r="G104" t="s">
        <v>288</v>
      </c>
      <c r="H104" t="s">
        <v>800</v>
      </c>
      <c r="I104" t="s">
        <v>290</v>
      </c>
      <c r="J104" t="s">
        <v>291</v>
      </c>
      <c r="L104" t="s">
        <v>292</v>
      </c>
      <c r="M104" t="s">
        <v>293</v>
      </c>
      <c r="N104" t="s">
        <v>801</v>
      </c>
      <c r="O104" t="s">
        <v>800</v>
      </c>
      <c r="R104" t="s">
        <v>800</v>
      </c>
      <c r="T104" t="s">
        <v>800</v>
      </c>
      <c r="U104" t="s">
        <v>295</v>
      </c>
      <c r="V104" t="s">
        <v>1492</v>
      </c>
      <c r="W104" t="s">
        <v>295</v>
      </c>
      <c r="X104" t="s">
        <v>1492</v>
      </c>
      <c r="Y104" t="s">
        <v>295</v>
      </c>
      <c r="Z104" t="s">
        <v>1493</v>
      </c>
      <c r="AA104" t="s">
        <v>298</v>
      </c>
      <c r="AE104" t="s">
        <v>299</v>
      </c>
      <c r="AH104" t="s">
        <v>300</v>
      </c>
      <c r="AJ104" t="s">
        <v>301</v>
      </c>
      <c r="AK104" t="s">
        <v>302</v>
      </c>
      <c r="AL104" t="s">
        <v>705</v>
      </c>
      <c r="AM104" t="s">
        <v>706</v>
      </c>
      <c r="AN104" t="s">
        <v>707</v>
      </c>
      <c r="AO104" t="s">
        <v>306</v>
      </c>
      <c r="AP104" t="s">
        <v>307</v>
      </c>
      <c r="AQ104" s="47">
        <v>1</v>
      </c>
      <c r="AS104" s="48">
        <v>4121</v>
      </c>
      <c r="AT104" s="48">
        <v>4121</v>
      </c>
      <c r="AX104" s="47">
        <v>4121</v>
      </c>
      <c r="AY104" s="47">
        <v>4121</v>
      </c>
      <c r="AZ104" t="s">
        <v>396</v>
      </c>
      <c r="BA104" t="s">
        <v>408</v>
      </c>
      <c r="BB104" s="48">
        <v>4121</v>
      </c>
      <c r="BD104" t="s">
        <v>310</v>
      </c>
      <c r="BE104" t="s">
        <v>292</v>
      </c>
      <c r="BG104" s="47">
        <v>1</v>
      </c>
      <c r="BI104" t="s">
        <v>292</v>
      </c>
      <c r="BL104" t="s">
        <v>307</v>
      </c>
      <c r="BM104" s="48">
        <v>4121</v>
      </c>
      <c r="BN104" s="48">
        <v>4121</v>
      </c>
      <c r="BP104" t="s">
        <v>301</v>
      </c>
      <c r="BS104" t="s">
        <v>311</v>
      </c>
      <c r="BT104" t="s">
        <v>292</v>
      </c>
      <c r="BU104" t="s">
        <v>301</v>
      </c>
      <c r="BY104" t="s">
        <v>307</v>
      </c>
      <c r="BZ104" s="47">
        <v>1</v>
      </c>
      <c r="CE104" t="s">
        <v>312</v>
      </c>
      <c r="CF104" s="47">
        <v>1</v>
      </c>
      <c r="CG104" s="47">
        <v>1</v>
      </c>
      <c r="CH104" s="47">
        <v>1</v>
      </c>
      <c r="CI104" s="47">
        <v>1</v>
      </c>
      <c r="CK104" s="47">
        <v>1</v>
      </c>
      <c r="CR104" s="47">
        <v>1</v>
      </c>
      <c r="CS104" s="47">
        <v>1</v>
      </c>
      <c r="CX104" s="47">
        <v>4121</v>
      </c>
      <c r="CY104" s="47">
        <v>4121</v>
      </c>
      <c r="CZ104" s="47">
        <v>1</v>
      </c>
      <c r="DA104" t="s">
        <v>313</v>
      </c>
      <c r="DC104" t="s">
        <v>298</v>
      </c>
      <c r="DG104" t="s">
        <v>298</v>
      </c>
      <c r="DO104" s="47">
        <v>1</v>
      </c>
      <c r="DS104" s="47">
        <v>1</v>
      </c>
      <c r="DZ104" t="s">
        <v>292</v>
      </c>
      <c r="EA104" s="47">
        <v>1</v>
      </c>
      <c r="EB104" s="47">
        <v>1</v>
      </c>
      <c r="EC104" t="s">
        <v>307</v>
      </c>
      <c r="ED104" s="47">
        <v>1</v>
      </c>
      <c r="EH104" s="47">
        <v>1</v>
      </c>
      <c r="ES104" t="s">
        <v>1494</v>
      </c>
      <c r="EV104" t="s">
        <v>41</v>
      </c>
      <c r="EW104" t="s">
        <v>315</v>
      </c>
      <c r="FC104" t="s">
        <v>301</v>
      </c>
      <c r="FY104" t="s">
        <v>408</v>
      </c>
      <c r="FZ104" t="s">
        <v>1495</v>
      </c>
      <c r="GJ104" t="s">
        <v>319</v>
      </c>
      <c r="GL104" t="s">
        <v>320</v>
      </c>
      <c r="GO104" t="s">
        <v>321</v>
      </c>
      <c r="GQ104" t="s">
        <v>301</v>
      </c>
      <c r="GR104" t="s">
        <v>312</v>
      </c>
      <c r="GU104" t="s">
        <v>301</v>
      </c>
      <c r="HB104" t="s">
        <v>562</v>
      </c>
      <c r="HD104" t="s">
        <v>301</v>
      </c>
      <c r="HG104" t="s">
        <v>301</v>
      </c>
      <c r="HH104" t="s">
        <v>301</v>
      </c>
      <c r="HL104" t="s">
        <v>301</v>
      </c>
      <c r="HM104" s="49">
        <v>0</v>
      </c>
      <c r="HN104" s="49">
        <v>0</v>
      </c>
      <c r="HP104" t="s">
        <v>395</v>
      </c>
      <c r="HQ104" s="47">
        <v>0</v>
      </c>
      <c r="HR104" s="47">
        <v>4121</v>
      </c>
      <c r="HS104" t="s">
        <v>301</v>
      </c>
      <c r="HV104" t="s">
        <v>301</v>
      </c>
      <c r="HW104" t="s">
        <v>295</v>
      </c>
      <c r="HX104" t="s">
        <v>306</v>
      </c>
      <c r="HY104" t="s">
        <v>301</v>
      </c>
      <c r="HZ104" t="s">
        <v>301</v>
      </c>
      <c r="IG104" t="s">
        <v>325</v>
      </c>
      <c r="IH104" t="s">
        <v>889</v>
      </c>
      <c r="II104" t="s">
        <v>807</v>
      </c>
      <c r="IN104" s="47">
        <v>1</v>
      </c>
      <c r="IO104" s="47">
        <v>1</v>
      </c>
      <c r="IP104" t="s">
        <v>301</v>
      </c>
      <c r="IQ104" t="s">
        <v>312</v>
      </c>
      <c r="IR104" t="s">
        <v>301</v>
      </c>
      <c r="IZ104" t="s">
        <v>301</v>
      </c>
      <c r="JA104" t="s">
        <v>301</v>
      </c>
      <c r="JB104" s="47">
        <v>4748</v>
      </c>
      <c r="JM104" t="s">
        <v>301</v>
      </c>
      <c r="JN104" t="s">
        <v>301</v>
      </c>
      <c r="JO104" t="s">
        <v>301</v>
      </c>
      <c r="JP104" t="s">
        <v>301</v>
      </c>
      <c r="JQ104" t="s">
        <v>301</v>
      </c>
      <c r="JR104" t="s">
        <v>327</v>
      </c>
      <c r="JS104" t="s">
        <v>301</v>
      </c>
      <c r="JT104" t="s">
        <v>301</v>
      </c>
      <c r="JU104" t="s">
        <v>312</v>
      </c>
      <c r="JV104" t="s">
        <v>312</v>
      </c>
    </row>
    <row r="105" ht="15" customHeight="1" spans="1:282">
      <c r="A105" t="s">
        <v>408</v>
      </c>
      <c r="B105" t="s">
        <v>329</v>
      </c>
      <c r="C105" t="s">
        <v>1496</v>
      </c>
      <c r="D105" t="s">
        <v>285</v>
      </c>
      <c r="E105" t="s">
        <v>1497</v>
      </c>
      <c r="F105" t="s">
        <v>1498</v>
      </c>
      <c r="G105" t="s">
        <v>288</v>
      </c>
      <c r="H105" t="s">
        <v>518</v>
      </c>
      <c r="I105" t="s">
        <v>290</v>
      </c>
      <c r="J105" t="s">
        <v>291</v>
      </c>
      <c r="L105" t="s">
        <v>292</v>
      </c>
      <c r="M105" t="s">
        <v>293</v>
      </c>
      <c r="O105" t="s">
        <v>518</v>
      </c>
      <c r="R105" t="s">
        <v>518</v>
      </c>
      <c r="T105" t="s">
        <v>518</v>
      </c>
      <c r="U105" t="s">
        <v>295</v>
      </c>
      <c r="V105" t="s">
        <v>1499</v>
      </c>
      <c r="W105" t="s">
        <v>337</v>
      </c>
      <c r="X105" t="s">
        <v>1500</v>
      </c>
      <c r="Y105" t="s">
        <v>337</v>
      </c>
      <c r="Z105" t="s">
        <v>1501</v>
      </c>
      <c r="AA105" t="s">
        <v>441</v>
      </c>
      <c r="AB105" t="s">
        <v>442</v>
      </c>
      <c r="AC105" t="s">
        <v>328</v>
      </c>
      <c r="AE105" t="s">
        <v>299</v>
      </c>
      <c r="AH105" t="s">
        <v>300</v>
      </c>
      <c r="AJ105" t="s">
        <v>301</v>
      </c>
      <c r="AK105" t="s">
        <v>302</v>
      </c>
      <c r="AL105" t="s">
        <v>1502</v>
      </c>
      <c r="AM105" t="s">
        <v>1503</v>
      </c>
      <c r="AN105" t="s">
        <v>1504</v>
      </c>
      <c r="AO105" t="s">
        <v>306</v>
      </c>
      <c r="AP105" t="s">
        <v>524</v>
      </c>
      <c r="AQ105" s="51">
        <v>1</v>
      </c>
      <c r="AS105" s="48">
        <v>5898</v>
      </c>
      <c r="AT105" s="48">
        <v>5898</v>
      </c>
      <c r="AX105" s="47">
        <v>4699</v>
      </c>
      <c r="AY105" s="47">
        <v>4699</v>
      </c>
      <c r="AZ105" t="s">
        <v>396</v>
      </c>
      <c r="BA105" t="s">
        <v>408</v>
      </c>
      <c r="BB105" s="48">
        <v>4699</v>
      </c>
      <c r="BD105" t="s">
        <v>310</v>
      </c>
      <c r="BE105" t="s">
        <v>292</v>
      </c>
      <c r="BG105" s="47">
        <v>1</v>
      </c>
      <c r="BI105" t="s">
        <v>292</v>
      </c>
      <c r="BJ105" s="48">
        <v>20.328925</v>
      </c>
      <c r="BL105" t="s">
        <v>524</v>
      </c>
      <c r="BM105" s="48">
        <v>5898</v>
      </c>
      <c r="BN105" s="48">
        <v>5898</v>
      </c>
      <c r="BP105" t="s">
        <v>301</v>
      </c>
      <c r="BS105" t="s">
        <v>311</v>
      </c>
      <c r="BT105" t="s">
        <v>292</v>
      </c>
      <c r="BU105" t="s">
        <v>301</v>
      </c>
      <c r="BY105" t="s">
        <v>524</v>
      </c>
      <c r="BZ105" s="51">
        <v>1</v>
      </c>
      <c r="CE105" t="s">
        <v>312</v>
      </c>
      <c r="CF105" s="51">
        <v>1</v>
      </c>
      <c r="CG105" s="51">
        <v>1</v>
      </c>
      <c r="CH105" s="51">
        <v>1</v>
      </c>
      <c r="CI105" s="51">
        <v>1</v>
      </c>
      <c r="CJ105" s="51">
        <v>1</v>
      </c>
      <c r="CK105" s="51">
        <v>1</v>
      </c>
      <c r="CP105" s="51">
        <v>1</v>
      </c>
      <c r="CR105" s="51">
        <v>1</v>
      </c>
      <c r="CS105" s="51">
        <v>1</v>
      </c>
      <c r="CV105" s="51">
        <v>1</v>
      </c>
      <c r="CX105" s="47">
        <v>5898</v>
      </c>
      <c r="CY105" s="47">
        <v>5898</v>
      </c>
      <c r="DA105" t="s">
        <v>104</v>
      </c>
      <c r="DC105" t="s">
        <v>298</v>
      </c>
      <c r="DG105" t="s">
        <v>298</v>
      </c>
      <c r="DH105" s="51">
        <v>1</v>
      </c>
      <c r="DM105" s="51">
        <v>1</v>
      </c>
      <c r="DN105" s="51">
        <v>1</v>
      </c>
      <c r="DO105" s="51">
        <v>1</v>
      </c>
      <c r="DP105" s="51">
        <v>1</v>
      </c>
      <c r="DT105" s="47">
        <v>4699</v>
      </c>
      <c r="DZ105" t="s">
        <v>292</v>
      </c>
      <c r="EA105" s="51">
        <v>1</v>
      </c>
      <c r="EB105" s="51">
        <v>1</v>
      </c>
      <c r="EC105" t="s">
        <v>524</v>
      </c>
      <c r="ED105" s="51">
        <v>1</v>
      </c>
      <c r="EF105" s="51">
        <v>1</v>
      </c>
      <c r="EG105" s="51">
        <v>1</v>
      </c>
      <c r="EH105" s="51">
        <v>1</v>
      </c>
      <c r="EP105" s="51">
        <v>1</v>
      </c>
      <c r="EQ105" s="51">
        <v>1</v>
      </c>
      <c r="ES105" t="s">
        <v>1505</v>
      </c>
      <c r="EV105" t="s">
        <v>41</v>
      </c>
      <c r="EW105" t="s">
        <v>315</v>
      </c>
      <c r="FC105" t="s">
        <v>301</v>
      </c>
      <c r="FY105" t="s">
        <v>408</v>
      </c>
      <c r="FZ105" t="s">
        <v>1506</v>
      </c>
      <c r="GC105" t="s">
        <v>779</v>
      </c>
      <c r="GJ105" t="s">
        <v>319</v>
      </c>
      <c r="GL105" t="s">
        <v>320</v>
      </c>
      <c r="GO105" t="s">
        <v>321</v>
      </c>
      <c r="GQ105" t="s">
        <v>301</v>
      </c>
      <c r="GR105" t="s">
        <v>312</v>
      </c>
      <c r="GU105" t="s">
        <v>301</v>
      </c>
      <c r="HB105" t="s">
        <v>419</v>
      </c>
      <c r="HD105" t="s">
        <v>301</v>
      </c>
      <c r="HF105" t="s">
        <v>381</v>
      </c>
      <c r="HG105" t="s">
        <v>301</v>
      </c>
      <c r="HH105" t="s">
        <v>301</v>
      </c>
      <c r="HL105" t="s">
        <v>301</v>
      </c>
      <c r="HM105" s="49">
        <v>0</v>
      </c>
      <c r="HN105" s="49">
        <v>0</v>
      </c>
      <c r="HP105" t="s">
        <v>349</v>
      </c>
      <c r="HQ105" s="51">
        <v>0</v>
      </c>
      <c r="HR105" s="47">
        <v>5898</v>
      </c>
      <c r="HS105" t="s">
        <v>301</v>
      </c>
      <c r="HV105" t="s">
        <v>301</v>
      </c>
      <c r="HW105" t="s">
        <v>295</v>
      </c>
      <c r="HX105" t="s">
        <v>306</v>
      </c>
      <c r="HY105" t="s">
        <v>301</v>
      </c>
      <c r="HZ105" t="s">
        <v>301</v>
      </c>
      <c r="IG105" t="s">
        <v>325</v>
      </c>
      <c r="IH105" t="s">
        <v>529</v>
      </c>
      <c r="II105" t="s">
        <v>291</v>
      </c>
      <c r="IN105" s="51">
        <v>1</v>
      </c>
      <c r="IO105" s="51">
        <v>1</v>
      </c>
      <c r="IP105" t="s">
        <v>301</v>
      </c>
      <c r="IQ105" t="s">
        <v>301</v>
      </c>
      <c r="IR105" t="s">
        <v>301</v>
      </c>
      <c r="IZ105" t="s">
        <v>301</v>
      </c>
      <c r="JA105" t="s">
        <v>301</v>
      </c>
      <c r="JB105" s="47">
        <v>5668</v>
      </c>
      <c r="JM105" t="s">
        <v>301</v>
      </c>
      <c r="JN105" t="s">
        <v>301</v>
      </c>
      <c r="JO105" t="s">
        <v>301</v>
      </c>
      <c r="JP105" t="s">
        <v>301</v>
      </c>
      <c r="JQ105" t="s">
        <v>301</v>
      </c>
      <c r="JR105" t="s">
        <v>350</v>
      </c>
      <c r="JS105" t="s">
        <v>301</v>
      </c>
      <c r="JT105" t="s">
        <v>301</v>
      </c>
      <c r="JU105" t="s">
        <v>312</v>
      </c>
      <c r="JV105" t="s">
        <v>312</v>
      </c>
    </row>
    <row r="106" ht="15" customHeight="1" spans="1:282">
      <c r="A106" t="s">
        <v>408</v>
      </c>
      <c r="B106" t="s">
        <v>397</v>
      </c>
      <c r="C106" t="s">
        <v>1507</v>
      </c>
      <c r="D106" t="s">
        <v>285</v>
      </c>
      <c r="E106" t="s">
        <v>1508</v>
      </c>
      <c r="F106" t="s">
        <v>1509</v>
      </c>
      <c r="G106" t="s">
        <v>288</v>
      </c>
      <c r="H106" t="s">
        <v>1068</v>
      </c>
      <c r="I106" t="s">
        <v>290</v>
      </c>
      <c r="L106" t="s">
        <v>292</v>
      </c>
      <c r="M106" t="s">
        <v>424</v>
      </c>
      <c r="N106" t="s">
        <v>337</v>
      </c>
      <c r="O106" t="s">
        <v>1068</v>
      </c>
      <c r="R106" t="s">
        <v>1068</v>
      </c>
      <c r="T106" t="s">
        <v>1068</v>
      </c>
      <c r="U106" t="s">
        <v>337</v>
      </c>
      <c r="V106" t="s">
        <v>1510</v>
      </c>
      <c r="W106" t="s">
        <v>337</v>
      </c>
      <c r="X106" t="s">
        <v>1510</v>
      </c>
      <c r="Y106" t="s">
        <v>337</v>
      </c>
      <c r="Z106" t="s">
        <v>1511</v>
      </c>
      <c r="AA106" t="s">
        <v>441</v>
      </c>
      <c r="AB106" t="s">
        <v>442</v>
      </c>
      <c r="AC106" t="s">
        <v>328</v>
      </c>
      <c r="AE106" t="s">
        <v>299</v>
      </c>
      <c r="AH106" t="s">
        <v>300</v>
      </c>
      <c r="AJ106" t="s">
        <v>301</v>
      </c>
      <c r="AK106" t="s">
        <v>302</v>
      </c>
      <c r="AL106" t="s">
        <v>1512</v>
      </c>
      <c r="AM106" t="s">
        <v>1513</v>
      </c>
      <c r="AN106" t="s">
        <v>1514</v>
      </c>
      <c r="AO106" t="s">
        <v>306</v>
      </c>
      <c r="AP106" t="s">
        <v>307</v>
      </c>
      <c r="AQ106" s="47">
        <v>1</v>
      </c>
      <c r="AS106" s="48">
        <v>5010.2</v>
      </c>
      <c r="AT106" s="48">
        <v>5010.2</v>
      </c>
      <c r="AX106" s="47">
        <v>5010.2</v>
      </c>
      <c r="AY106" s="47">
        <v>5010.2</v>
      </c>
      <c r="AZ106" t="s">
        <v>396</v>
      </c>
      <c r="BA106" t="s">
        <v>1071</v>
      </c>
      <c r="BB106" s="48">
        <v>5010.2</v>
      </c>
      <c r="BD106" t="s">
        <v>310</v>
      </c>
      <c r="BE106" t="s">
        <v>292</v>
      </c>
      <c r="BG106" s="47">
        <v>1</v>
      </c>
      <c r="BI106" t="s">
        <v>292</v>
      </c>
      <c r="BL106" t="s">
        <v>307</v>
      </c>
      <c r="BM106" s="48">
        <v>5010.2</v>
      </c>
      <c r="BN106" s="48">
        <v>5010.2</v>
      </c>
      <c r="BP106" t="s">
        <v>301</v>
      </c>
      <c r="BS106" t="s">
        <v>311</v>
      </c>
      <c r="BT106" t="s">
        <v>292</v>
      </c>
      <c r="BU106" t="s">
        <v>301</v>
      </c>
      <c r="BY106" t="s">
        <v>307</v>
      </c>
      <c r="BZ106" s="47">
        <v>1</v>
      </c>
      <c r="CE106" t="s">
        <v>312</v>
      </c>
      <c r="CF106" s="47">
        <v>1</v>
      </c>
      <c r="CG106" s="47">
        <v>1</v>
      </c>
      <c r="CH106" s="47">
        <v>1</v>
      </c>
      <c r="CI106" s="47">
        <v>1</v>
      </c>
      <c r="CJ106" s="47">
        <v>1</v>
      </c>
      <c r="CK106" s="47">
        <v>1</v>
      </c>
      <c r="CP106" s="47">
        <v>1</v>
      </c>
      <c r="CR106" s="47">
        <v>1</v>
      </c>
      <c r="CS106" s="47">
        <v>1</v>
      </c>
      <c r="CV106" s="47">
        <v>1</v>
      </c>
      <c r="CX106" s="47">
        <v>5010.2</v>
      </c>
      <c r="CY106" s="47">
        <v>5010.2</v>
      </c>
      <c r="DA106" t="s">
        <v>104</v>
      </c>
      <c r="DC106" t="s">
        <v>298</v>
      </c>
      <c r="DG106" t="s">
        <v>298</v>
      </c>
      <c r="DH106" s="47">
        <v>1</v>
      </c>
      <c r="DM106" s="47">
        <v>1</v>
      </c>
      <c r="DN106" s="47">
        <v>1</v>
      </c>
      <c r="DO106" s="47">
        <v>1</v>
      </c>
      <c r="DP106" s="47">
        <v>1</v>
      </c>
      <c r="DZ106" t="s">
        <v>292</v>
      </c>
      <c r="EA106" s="47">
        <v>1</v>
      </c>
      <c r="EB106" s="47">
        <v>1</v>
      </c>
      <c r="EC106" t="s">
        <v>307</v>
      </c>
      <c r="ED106" s="47">
        <v>1</v>
      </c>
      <c r="EF106" s="47">
        <v>1</v>
      </c>
      <c r="EG106" s="47">
        <v>1</v>
      </c>
      <c r="EH106" s="47">
        <v>1</v>
      </c>
      <c r="EP106" s="47">
        <v>1</v>
      </c>
      <c r="EQ106" s="47">
        <v>1</v>
      </c>
      <c r="ES106" t="s">
        <v>1515</v>
      </c>
      <c r="EV106" t="s">
        <v>41</v>
      </c>
      <c r="EW106" t="s">
        <v>315</v>
      </c>
      <c r="FC106" t="s">
        <v>301</v>
      </c>
      <c r="FY106" t="s">
        <v>1071</v>
      </c>
      <c r="FZ106" t="s">
        <v>1516</v>
      </c>
      <c r="GJ106" t="s">
        <v>319</v>
      </c>
      <c r="GL106" t="s">
        <v>320</v>
      </c>
      <c r="GO106" t="s">
        <v>321</v>
      </c>
      <c r="GQ106" t="s">
        <v>301</v>
      </c>
      <c r="GR106" t="s">
        <v>301</v>
      </c>
      <c r="GU106" t="s">
        <v>301</v>
      </c>
      <c r="HB106" t="s">
        <v>347</v>
      </c>
      <c r="HD106" t="s">
        <v>301</v>
      </c>
      <c r="HG106" t="s">
        <v>301</v>
      </c>
      <c r="HH106" t="s">
        <v>301</v>
      </c>
      <c r="HL106" t="s">
        <v>301</v>
      </c>
      <c r="HM106" s="49">
        <v>0</v>
      </c>
      <c r="HN106" s="49">
        <v>0</v>
      </c>
      <c r="HP106" t="s">
        <v>324</v>
      </c>
      <c r="HQ106" s="47">
        <v>0</v>
      </c>
      <c r="HR106" s="47">
        <v>5010.2</v>
      </c>
      <c r="HS106" t="s">
        <v>301</v>
      </c>
      <c r="HV106" t="s">
        <v>301</v>
      </c>
      <c r="HW106" t="s">
        <v>337</v>
      </c>
      <c r="HX106" t="s">
        <v>306</v>
      </c>
      <c r="HY106" t="s">
        <v>301</v>
      </c>
      <c r="HZ106" t="s">
        <v>301</v>
      </c>
      <c r="IG106" t="s">
        <v>325</v>
      </c>
      <c r="IN106" s="47">
        <v>1</v>
      </c>
      <c r="IO106" s="47">
        <v>1</v>
      </c>
      <c r="IP106" t="s">
        <v>301</v>
      </c>
      <c r="IQ106" t="s">
        <v>312</v>
      </c>
      <c r="IR106" t="s">
        <v>301</v>
      </c>
      <c r="IZ106" t="s">
        <v>301</v>
      </c>
      <c r="JA106" t="s">
        <v>301</v>
      </c>
      <c r="JB106" s="47">
        <v>8388</v>
      </c>
      <c r="JM106" t="s">
        <v>301</v>
      </c>
      <c r="JN106" t="s">
        <v>301</v>
      </c>
      <c r="JO106" t="s">
        <v>301</v>
      </c>
      <c r="JP106" t="s">
        <v>301</v>
      </c>
      <c r="JQ106" t="s">
        <v>301</v>
      </c>
      <c r="JR106" t="s">
        <v>350</v>
      </c>
      <c r="JS106" t="s">
        <v>301</v>
      </c>
      <c r="JT106" t="s">
        <v>301</v>
      </c>
      <c r="JU106" t="s">
        <v>301</v>
      </c>
      <c r="JV106" t="s">
        <v>312</v>
      </c>
    </row>
    <row r="107" ht="15" customHeight="1" spans="1:282">
      <c r="A107" t="s">
        <v>408</v>
      </c>
      <c r="B107" t="s">
        <v>397</v>
      </c>
      <c r="C107" t="s">
        <v>1517</v>
      </c>
      <c r="D107" t="s">
        <v>285</v>
      </c>
      <c r="E107" t="s">
        <v>1518</v>
      </c>
      <c r="F107" t="s">
        <v>1519</v>
      </c>
      <c r="G107" t="s">
        <v>288</v>
      </c>
      <c r="H107" t="s">
        <v>713</v>
      </c>
      <c r="I107" t="s">
        <v>290</v>
      </c>
      <c r="L107" t="s">
        <v>292</v>
      </c>
      <c r="M107" t="s">
        <v>424</v>
      </c>
      <c r="N107" t="s">
        <v>337</v>
      </c>
      <c r="O107" t="s">
        <v>713</v>
      </c>
      <c r="R107" t="s">
        <v>713</v>
      </c>
      <c r="T107" t="s">
        <v>713</v>
      </c>
      <c r="U107" t="s">
        <v>337</v>
      </c>
      <c r="V107" t="s">
        <v>1520</v>
      </c>
      <c r="W107" t="s">
        <v>337</v>
      </c>
      <c r="X107" t="s">
        <v>1520</v>
      </c>
      <c r="Y107" t="s">
        <v>337</v>
      </c>
      <c r="Z107" t="s">
        <v>1521</v>
      </c>
      <c r="AA107" t="s">
        <v>441</v>
      </c>
      <c r="AB107" t="s">
        <v>442</v>
      </c>
      <c r="AC107" t="s">
        <v>328</v>
      </c>
      <c r="AE107" t="s">
        <v>299</v>
      </c>
      <c r="AH107" t="s">
        <v>300</v>
      </c>
      <c r="AJ107" t="s">
        <v>301</v>
      </c>
      <c r="AK107" t="s">
        <v>302</v>
      </c>
      <c r="AL107" t="s">
        <v>405</v>
      </c>
      <c r="AM107" t="s">
        <v>406</v>
      </c>
      <c r="AN107" t="s">
        <v>407</v>
      </c>
      <c r="AO107" t="s">
        <v>306</v>
      </c>
      <c r="AP107" t="s">
        <v>307</v>
      </c>
      <c r="AQ107" s="47">
        <v>1</v>
      </c>
      <c r="AS107" s="48">
        <v>4483.7</v>
      </c>
      <c r="AT107" s="48">
        <v>4483.7</v>
      </c>
      <c r="AX107" s="47">
        <v>4483.7</v>
      </c>
      <c r="AY107" s="47">
        <v>4483.7</v>
      </c>
      <c r="AZ107" t="s">
        <v>396</v>
      </c>
      <c r="BA107" t="s">
        <v>719</v>
      </c>
      <c r="BB107" s="48">
        <v>4483.7</v>
      </c>
      <c r="BD107" t="s">
        <v>310</v>
      </c>
      <c r="BE107" t="s">
        <v>292</v>
      </c>
      <c r="BG107" s="47">
        <v>1</v>
      </c>
      <c r="BI107" t="s">
        <v>292</v>
      </c>
      <c r="BL107" t="s">
        <v>307</v>
      </c>
      <c r="BM107" s="48">
        <v>4483.7</v>
      </c>
      <c r="BN107" s="48">
        <v>4483.7</v>
      </c>
      <c r="BP107" t="s">
        <v>301</v>
      </c>
      <c r="BS107" t="s">
        <v>311</v>
      </c>
      <c r="BT107" t="s">
        <v>292</v>
      </c>
      <c r="BU107" t="s">
        <v>301</v>
      </c>
      <c r="BY107" t="s">
        <v>307</v>
      </c>
      <c r="BZ107" s="47">
        <v>1</v>
      </c>
      <c r="CE107" t="s">
        <v>312</v>
      </c>
      <c r="CF107" s="47">
        <v>1</v>
      </c>
      <c r="CG107" s="47">
        <v>1</v>
      </c>
      <c r="CH107" s="47">
        <v>1</v>
      </c>
      <c r="CI107" s="47">
        <v>1</v>
      </c>
      <c r="CJ107" s="47">
        <v>1</v>
      </c>
      <c r="CK107" s="47">
        <v>1</v>
      </c>
      <c r="CP107" s="47">
        <v>1</v>
      </c>
      <c r="CR107" s="47">
        <v>1</v>
      </c>
      <c r="CS107" s="47">
        <v>1</v>
      </c>
      <c r="CV107" s="47">
        <v>1</v>
      </c>
      <c r="CX107" s="47">
        <v>4483.7</v>
      </c>
      <c r="CY107" s="47">
        <v>4483.7</v>
      </c>
      <c r="DA107" t="s">
        <v>104</v>
      </c>
      <c r="DC107" t="s">
        <v>298</v>
      </c>
      <c r="DG107" t="s">
        <v>298</v>
      </c>
      <c r="DH107" s="47">
        <v>1</v>
      </c>
      <c r="DM107" s="47">
        <v>1</v>
      </c>
      <c r="DN107" s="47">
        <v>1</v>
      </c>
      <c r="DO107" s="47">
        <v>1</v>
      </c>
      <c r="DP107" s="47">
        <v>1</v>
      </c>
      <c r="DZ107" t="s">
        <v>292</v>
      </c>
      <c r="EA107" s="47">
        <v>1</v>
      </c>
      <c r="EB107" s="47">
        <v>1</v>
      </c>
      <c r="EC107" t="s">
        <v>307</v>
      </c>
      <c r="ED107" s="47">
        <v>1</v>
      </c>
      <c r="EF107" s="47">
        <v>1</v>
      </c>
      <c r="EG107" s="47">
        <v>1</v>
      </c>
      <c r="EH107" s="47">
        <v>1</v>
      </c>
      <c r="EP107" s="47">
        <v>1</v>
      </c>
      <c r="EQ107" s="47">
        <v>1</v>
      </c>
      <c r="ES107" t="s">
        <v>1522</v>
      </c>
      <c r="EV107" t="s">
        <v>41</v>
      </c>
      <c r="EW107" t="s">
        <v>315</v>
      </c>
      <c r="FC107" t="s">
        <v>301</v>
      </c>
      <c r="FY107" t="s">
        <v>721</v>
      </c>
      <c r="FZ107" t="s">
        <v>1523</v>
      </c>
      <c r="GJ107" t="s">
        <v>319</v>
      </c>
      <c r="GL107" t="s">
        <v>320</v>
      </c>
      <c r="GO107" t="s">
        <v>321</v>
      </c>
      <c r="GQ107" t="s">
        <v>301</v>
      </c>
      <c r="GR107" t="s">
        <v>301</v>
      </c>
      <c r="GU107" t="s">
        <v>301</v>
      </c>
      <c r="GW107" t="s">
        <v>1524</v>
      </c>
      <c r="HB107" t="s">
        <v>347</v>
      </c>
      <c r="HD107" t="s">
        <v>301</v>
      </c>
      <c r="HG107" t="s">
        <v>301</v>
      </c>
      <c r="HH107" t="s">
        <v>301</v>
      </c>
      <c r="HL107" t="s">
        <v>301</v>
      </c>
      <c r="HM107" s="49">
        <v>0</v>
      </c>
      <c r="HN107" s="49">
        <v>0</v>
      </c>
      <c r="HP107" t="s">
        <v>324</v>
      </c>
      <c r="HQ107" s="47">
        <v>0</v>
      </c>
      <c r="HR107" s="47">
        <v>4483.7</v>
      </c>
      <c r="HS107" t="s">
        <v>301</v>
      </c>
      <c r="HV107" t="s">
        <v>301</v>
      </c>
      <c r="HW107" t="s">
        <v>337</v>
      </c>
      <c r="HX107" t="s">
        <v>306</v>
      </c>
      <c r="HY107" t="s">
        <v>301</v>
      </c>
      <c r="HZ107" t="s">
        <v>301</v>
      </c>
      <c r="IG107" t="s">
        <v>325</v>
      </c>
      <c r="IN107" s="47">
        <v>1</v>
      </c>
      <c r="IO107" s="47">
        <v>1</v>
      </c>
      <c r="IP107" t="s">
        <v>301</v>
      </c>
      <c r="IQ107" t="s">
        <v>312</v>
      </c>
      <c r="IR107" t="s">
        <v>301</v>
      </c>
      <c r="IZ107" t="s">
        <v>301</v>
      </c>
      <c r="JA107" t="s">
        <v>301</v>
      </c>
      <c r="JB107" s="47">
        <v>7888</v>
      </c>
      <c r="JM107" t="s">
        <v>301</v>
      </c>
      <c r="JN107" t="s">
        <v>301</v>
      </c>
      <c r="JO107" t="s">
        <v>301</v>
      </c>
      <c r="JP107" t="s">
        <v>301</v>
      </c>
      <c r="JQ107" t="s">
        <v>301</v>
      </c>
      <c r="JR107" t="s">
        <v>350</v>
      </c>
      <c r="JS107" t="s">
        <v>301</v>
      </c>
      <c r="JT107" t="s">
        <v>301</v>
      </c>
      <c r="JU107" t="s">
        <v>301</v>
      </c>
      <c r="JV107" t="s">
        <v>312</v>
      </c>
    </row>
    <row r="108" ht="15" customHeight="1" spans="1:282">
      <c r="A108" t="s">
        <v>408</v>
      </c>
      <c r="B108" t="s">
        <v>748</v>
      </c>
      <c r="C108" t="s">
        <v>1525</v>
      </c>
      <c r="D108" t="s">
        <v>285</v>
      </c>
      <c r="E108" t="s">
        <v>1526</v>
      </c>
      <c r="F108" t="s">
        <v>1527</v>
      </c>
      <c r="G108" t="s">
        <v>288</v>
      </c>
      <c r="H108" t="s">
        <v>1528</v>
      </c>
      <c r="I108" t="s">
        <v>290</v>
      </c>
      <c r="J108" t="s">
        <v>291</v>
      </c>
      <c r="L108" t="s">
        <v>292</v>
      </c>
      <c r="M108" t="s">
        <v>356</v>
      </c>
      <c r="N108" t="s">
        <v>357</v>
      </c>
      <c r="O108" t="s">
        <v>1528</v>
      </c>
      <c r="R108" t="s">
        <v>1528</v>
      </c>
      <c r="T108" t="s">
        <v>1528</v>
      </c>
      <c r="U108" t="s">
        <v>499</v>
      </c>
      <c r="V108" t="s">
        <v>1529</v>
      </c>
      <c r="W108" t="s">
        <v>337</v>
      </c>
      <c r="X108" t="s">
        <v>1530</v>
      </c>
      <c r="Y108" t="s">
        <v>337</v>
      </c>
      <c r="Z108" t="s">
        <v>1531</v>
      </c>
      <c r="AA108" t="s">
        <v>298</v>
      </c>
      <c r="AE108" t="s">
        <v>299</v>
      </c>
      <c r="AH108" t="s">
        <v>300</v>
      </c>
      <c r="AJ108" t="s">
        <v>301</v>
      </c>
      <c r="AK108" t="s">
        <v>302</v>
      </c>
      <c r="AL108" t="s">
        <v>730</v>
      </c>
      <c r="AM108" t="s">
        <v>731</v>
      </c>
      <c r="AN108" t="s">
        <v>732</v>
      </c>
      <c r="AO108" t="s">
        <v>306</v>
      </c>
      <c r="AP108" t="s">
        <v>307</v>
      </c>
      <c r="AQ108" s="47">
        <v>-4</v>
      </c>
      <c r="AS108" s="48">
        <v>1953.94</v>
      </c>
      <c r="AT108" s="48">
        <v>1953.94</v>
      </c>
      <c r="AX108" s="47">
        <v>-9053.96</v>
      </c>
      <c r="AY108" s="47">
        <v>-9053.96</v>
      </c>
      <c r="AZ108" t="s">
        <v>408</v>
      </c>
      <c r="BA108" t="s">
        <v>408</v>
      </c>
      <c r="BB108" s="48">
        <v>2263.49</v>
      </c>
      <c r="BC108" t="s">
        <v>757</v>
      </c>
      <c r="BD108" t="s">
        <v>758</v>
      </c>
      <c r="BE108" t="s">
        <v>292</v>
      </c>
      <c r="BG108" s="47">
        <v>1</v>
      </c>
      <c r="BI108" t="s">
        <v>292</v>
      </c>
      <c r="BJ108" s="48">
        <v>-15.842349</v>
      </c>
      <c r="BK108" s="47">
        <v>1238.2</v>
      </c>
      <c r="BM108" s="48">
        <v>1953.94</v>
      </c>
      <c r="BN108" s="48">
        <v>1953.94</v>
      </c>
      <c r="BP108" t="s">
        <v>301</v>
      </c>
      <c r="BS108" t="s">
        <v>311</v>
      </c>
      <c r="BT108" t="s">
        <v>292</v>
      </c>
      <c r="BU108" t="s">
        <v>301</v>
      </c>
      <c r="BY108" t="s">
        <v>307</v>
      </c>
      <c r="BZ108" s="47">
        <v>-4</v>
      </c>
      <c r="CD108" t="s">
        <v>759</v>
      </c>
      <c r="CE108" t="s">
        <v>312</v>
      </c>
      <c r="CF108" s="47">
        <v>-4</v>
      </c>
      <c r="CG108" s="47">
        <v>-4</v>
      </c>
      <c r="CH108" s="47">
        <v>-4</v>
      </c>
      <c r="CI108" s="47">
        <v>-4</v>
      </c>
      <c r="CR108" s="47">
        <v>4</v>
      </c>
      <c r="CS108" s="47">
        <v>4</v>
      </c>
      <c r="CX108" s="47">
        <v>-9053.96</v>
      </c>
      <c r="CY108" s="47">
        <v>-9053.96</v>
      </c>
      <c r="CZ108" s="47">
        <v>-4</v>
      </c>
      <c r="DA108" t="s">
        <v>313</v>
      </c>
      <c r="DC108" t="s">
        <v>298</v>
      </c>
      <c r="DG108" t="s">
        <v>298</v>
      </c>
      <c r="DS108" s="47">
        <v>-4</v>
      </c>
      <c r="DZ108" t="s">
        <v>292</v>
      </c>
      <c r="EA108" s="47">
        <v>-4</v>
      </c>
      <c r="EB108" s="47">
        <v>-4</v>
      </c>
      <c r="EC108" t="s">
        <v>307</v>
      </c>
      <c r="ED108" s="47">
        <v>-4</v>
      </c>
      <c r="EH108" s="47">
        <v>4</v>
      </c>
      <c r="EM108" t="s">
        <v>307</v>
      </c>
      <c r="EN108" s="47">
        <v>-4</v>
      </c>
      <c r="EO108" s="47">
        <v>-4</v>
      </c>
      <c r="ES108" t="s">
        <v>1532</v>
      </c>
      <c r="EV108" t="s">
        <v>41</v>
      </c>
      <c r="EW108" t="s">
        <v>315</v>
      </c>
      <c r="FC108" t="s">
        <v>301</v>
      </c>
      <c r="FY108" t="s">
        <v>1233</v>
      </c>
      <c r="FZ108" t="s">
        <v>1533</v>
      </c>
      <c r="GJ108" t="s">
        <v>319</v>
      </c>
      <c r="GL108" t="s">
        <v>320</v>
      </c>
      <c r="GO108" t="s">
        <v>321</v>
      </c>
      <c r="GQ108" t="s">
        <v>301</v>
      </c>
      <c r="GR108" t="s">
        <v>301</v>
      </c>
      <c r="GU108" t="s">
        <v>312</v>
      </c>
      <c r="GW108" t="s">
        <v>1534</v>
      </c>
      <c r="HB108" t="s">
        <v>322</v>
      </c>
      <c r="HD108" t="s">
        <v>301</v>
      </c>
      <c r="HG108" t="s">
        <v>301</v>
      </c>
      <c r="HH108" t="s">
        <v>301</v>
      </c>
      <c r="HL108" t="s">
        <v>301</v>
      </c>
      <c r="HM108" s="49">
        <v>0</v>
      </c>
      <c r="HN108" s="49">
        <v>0</v>
      </c>
      <c r="HP108" t="s">
        <v>395</v>
      </c>
      <c r="HQ108" s="47">
        <v>0</v>
      </c>
      <c r="HR108" s="47">
        <v>-7815.76</v>
      </c>
      <c r="HS108" t="s">
        <v>301</v>
      </c>
      <c r="HV108" t="s">
        <v>301</v>
      </c>
      <c r="HW108" t="s">
        <v>499</v>
      </c>
      <c r="HX108" t="s">
        <v>306</v>
      </c>
      <c r="HY108" t="s">
        <v>301</v>
      </c>
      <c r="HZ108" t="s">
        <v>301</v>
      </c>
      <c r="IG108" t="s">
        <v>325</v>
      </c>
      <c r="IN108" s="47">
        <v>4</v>
      </c>
      <c r="IP108" t="s">
        <v>301</v>
      </c>
      <c r="IQ108" t="s">
        <v>312</v>
      </c>
      <c r="IR108" t="s">
        <v>301</v>
      </c>
      <c r="IZ108" t="s">
        <v>301</v>
      </c>
      <c r="JA108" t="s">
        <v>301</v>
      </c>
      <c r="JM108" t="s">
        <v>301</v>
      </c>
      <c r="JN108" t="s">
        <v>301</v>
      </c>
      <c r="JO108" t="s">
        <v>301</v>
      </c>
      <c r="JP108" t="s">
        <v>301</v>
      </c>
      <c r="JQ108" t="s">
        <v>301</v>
      </c>
      <c r="JR108" t="s">
        <v>327</v>
      </c>
      <c r="JS108" t="s">
        <v>301</v>
      </c>
      <c r="JT108" t="s">
        <v>301</v>
      </c>
      <c r="JU108" t="s">
        <v>312</v>
      </c>
      <c r="JV108" t="s">
        <v>312</v>
      </c>
    </row>
    <row r="109" ht="15" customHeight="1" spans="1:282">
      <c r="AK109" t="s">
        <v>302</v>
      </c>
      <c r="AL109" t="s">
        <v>1535</v>
      </c>
      <c r="AM109" t="s">
        <v>1536</v>
      </c>
      <c r="AN109" t="s">
        <v>1537</v>
      </c>
      <c r="AO109" t="s">
        <v>306</v>
      </c>
      <c r="AP109" t="s">
        <v>307</v>
      </c>
      <c r="AQ109" s="47">
        <v>-2</v>
      </c>
      <c r="AS109" s="48">
        <v>3018.49</v>
      </c>
      <c r="AT109" s="48">
        <v>3018.49</v>
      </c>
      <c r="AX109" s="47">
        <v>-6489.98</v>
      </c>
      <c r="AY109" s="47">
        <v>-6489.98</v>
      </c>
      <c r="AZ109" t="s">
        <v>408</v>
      </c>
      <c r="BA109" t="s">
        <v>408</v>
      </c>
      <c r="BB109" s="48">
        <v>3244.99</v>
      </c>
      <c r="BC109" t="s">
        <v>757</v>
      </c>
      <c r="BD109" t="s">
        <v>758</v>
      </c>
      <c r="BE109" t="s">
        <v>292</v>
      </c>
      <c r="BG109" s="47">
        <v>1</v>
      </c>
      <c r="BI109" t="s">
        <v>292</v>
      </c>
      <c r="BJ109" s="48">
        <v>-7.503752</v>
      </c>
      <c r="BK109" s="47">
        <v>453</v>
      </c>
      <c r="BM109" s="48">
        <v>3018.49</v>
      </c>
      <c r="BN109" s="48">
        <v>3018.49</v>
      </c>
      <c r="BP109" t="s">
        <v>301</v>
      </c>
      <c r="BS109" t="s">
        <v>311</v>
      </c>
      <c r="BT109" t="s">
        <v>292</v>
      </c>
      <c r="BU109" t="s">
        <v>301</v>
      </c>
      <c r="BY109" t="s">
        <v>307</v>
      </c>
      <c r="BZ109" s="47">
        <v>-2</v>
      </c>
      <c r="CD109" t="s">
        <v>759</v>
      </c>
      <c r="CE109" t="s">
        <v>312</v>
      </c>
      <c r="CF109" s="47">
        <v>-2</v>
      </c>
      <c r="CG109" s="47">
        <v>-2</v>
      </c>
      <c r="CH109" s="47">
        <v>-2</v>
      </c>
      <c r="CI109" s="47">
        <v>-2</v>
      </c>
      <c r="CR109" s="47">
        <v>2</v>
      </c>
      <c r="CS109" s="47">
        <v>2</v>
      </c>
      <c r="CX109" s="47">
        <v>-6489.98</v>
      </c>
      <c r="CY109" s="47">
        <v>-6489.98</v>
      </c>
      <c r="CZ109" s="47">
        <v>-2</v>
      </c>
      <c r="DA109" t="s">
        <v>313</v>
      </c>
      <c r="DC109" t="s">
        <v>298</v>
      </c>
      <c r="DG109" t="s">
        <v>298</v>
      </c>
      <c r="DS109" s="47">
        <v>-2</v>
      </c>
      <c r="DZ109" t="s">
        <v>292</v>
      </c>
      <c r="EA109" s="47">
        <v>-2</v>
      </c>
      <c r="EB109" s="47">
        <v>-2</v>
      </c>
      <c r="EC109" t="s">
        <v>307</v>
      </c>
      <c r="ED109" s="47">
        <v>-2</v>
      </c>
      <c r="EH109" s="47">
        <v>2</v>
      </c>
      <c r="EM109" t="s">
        <v>307</v>
      </c>
      <c r="EN109" s="47">
        <v>-2</v>
      </c>
      <c r="EO109" s="47">
        <v>-2</v>
      </c>
      <c r="ES109" t="s">
        <v>1538</v>
      </c>
      <c r="EV109" t="s">
        <v>41</v>
      </c>
      <c r="FC109" t="s">
        <v>301</v>
      </c>
      <c r="GU109" t="s">
        <v>312</v>
      </c>
      <c r="HD109" t="s">
        <v>301</v>
      </c>
      <c r="HG109" t="s">
        <v>301</v>
      </c>
      <c r="HH109" t="s">
        <v>301</v>
      </c>
      <c r="HM109" s="49">
        <v>0</v>
      </c>
      <c r="HN109" s="49">
        <v>0</v>
      </c>
      <c r="HP109" t="s">
        <v>349</v>
      </c>
      <c r="HQ109" s="47">
        <v>0</v>
      </c>
      <c r="HR109" s="47">
        <v>-6036.98</v>
      </c>
      <c r="HS109" t="s">
        <v>301</v>
      </c>
      <c r="IN109" s="47">
        <v>2</v>
      </c>
      <c r="IP109" t="s">
        <v>301</v>
      </c>
      <c r="IQ109" t="s">
        <v>312</v>
      </c>
      <c r="JU109" t="s">
        <v>312</v>
      </c>
      <c r="JV109" t="s">
        <v>312</v>
      </c>
    </row>
    <row r="110" ht="15" customHeight="1" spans="1:282">
      <c r="AK110" t="s">
        <v>302</v>
      </c>
      <c r="AL110" t="s">
        <v>1539</v>
      </c>
      <c r="AM110" t="s">
        <v>1540</v>
      </c>
      <c r="AN110" t="s">
        <v>1541</v>
      </c>
      <c r="AO110" t="s">
        <v>306</v>
      </c>
      <c r="AP110" t="s">
        <v>307</v>
      </c>
      <c r="AQ110" s="47">
        <v>-2</v>
      </c>
      <c r="AS110" s="48">
        <v>4226.49</v>
      </c>
      <c r="AT110" s="48">
        <v>4226.49</v>
      </c>
      <c r="AX110" s="47">
        <v>-9298.58</v>
      </c>
      <c r="AY110" s="47">
        <v>-9298.58</v>
      </c>
      <c r="AZ110" t="s">
        <v>408</v>
      </c>
      <c r="BA110" t="s">
        <v>408</v>
      </c>
      <c r="BB110" s="48">
        <v>4649.29</v>
      </c>
      <c r="BC110" t="s">
        <v>757</v>
      </c>
      <c r="BD110" t="s">
        <v>758</v>
      </c>
      <c r="BE110" t="s">
        <v>292</v>
      </c>
      <c r="BG110" s="47">
        <v>1</v>
      </c>
      <c r="BI110" t="s">
        <v>292</v>
      </c>
      <c r="BJ110" s="48">
        <v>-10.003573</v>
      </c>
      <c r="BK110" s="47">
        <v>845.6</v>
      </c>
      <c r="BM110" s="48">
        <v>4226.49</v>
      </c>
      <c r="BN110" s="48">
        <v>4226.49</v>
      </c>
      <c r="BP110" t="s">
        <v>301</v>
      </c>
      <c r="BS110" t="s">
        <v>311</v>
      </c>
      <c r="BT110" t="s">
        <v>292</v>
      </c>
      <c r="BU110" t="s">
        <v>301</v>
      </c>
      <c r="BY110" t="s">
        <v>307</v>
      </c>
      <c r="BZ110" s="47">
        <v>-2</v>
      </c>
      <c r="CD110" t="s">
        <v>759</v>
      </c>
      <c r="CE110" t="s">
        <v>312</v>
      </c>
      <c r="CF110" s="47">
        <v>-2</v>
      </c>
      <c r="CG110" s="47">
        <v>-2</v>
      </c>
      <c r="CH110" s="47">
        <v>-2</v>
      </c>
      <c r="CI110" s="47">
        <v>-2</v>
      </c>
      <c r="CR110" s="47">
        <v>2</v>
      </c>
      <c r="CS110" s="47">
        <v>2</v>
      </c>
      <c r="CX110" s="47">
        <v>-9298.58</v>
      </c>
      <c r="CY110" s="47">
        <v>-9298.58</v>
      </c>
      <c r="CZ110" s="47">
        <v>-2</v>
      </c>
      <c r="DA110" t="s">
        <v>313</v>
      </c>
      <c r="DC110" t="s">
        <v>298</v>
      </c>
      <c r="DG110" t="s">
        <v>298</v>
      </c>
      <c r="DS110" s="47">
        <v>-2</v>
      </c>
      <c r="DZ110" t="s">
        <v>292</v>
      </c>
      <c r="EA110" s="47">
        <v>-2</v>
      </c>
      <c r="EB110" s="47">
        <v>-2</v>
      </c>
      <c r="EC110" t="s">
        <v>307</v>
      </c>
      <c r="ED110" s="47">
        <v>-2</v>
      </c>
      <c r="EH110" s="47">
        <v>2</v>
      </c>
      <c r="EM110" t="s">
        <v>307</v>
      </c>
      <c r="EN110" s="47">
        <v>-2</v>
      </c>
      <c r="EO110" s="47">
        <v>-2</v>
      </c>
      <c r="ES110" t="s">
        <v>1542</v>
      </c>
      <c r="EV110" t="s">
        <v>41</v>
      </c>
      <c r="FC110" t="s">
        <v>301</v>
      </c>
      <c r="GU110" t="s">
        <v>312</v>
      </c>
      <c r="HD110" t="s">
        <v>301</v>
      </c>
      <c r="HG110" t="s">
        <v>301</v>
      </c>
      <c r="HH110" t="s">
        <v>301</v>
      </c>
      <c r="HM110" s="49">
        <v>0</v>
      </c>
      <c r="HN110" s="49">
        <v>0</v>
      </c>
      <c r="HP110" t="s">
        <v>349</v>
      </c>
      <c r="HQ110" s="47">
        <v>0</v>
      </c>
      <c r="HR110" s="47">
        <v>-8452.98</v>
      </c>
      <c r="HS110" t="s">
        <v>301</v>
      </c>
      <c r="IN110" s="47">
        <v>2</v>
      </c>
      <c r="IP110" t="s">
        <v>301</v>
      </c>
      <c r="IQ110" t="s">
        <v>312</v>
      </c>
      <c r="JU110" t="s">
        <v>312</v>
      </c>
      <c r="JV110" t="s">
        <v>312</v>
      </c>
    </row>
    <row r="111" ht="15" customHeight="1" spans="1:282">
      <c r="A111" t="s">
        <v>408</v>
      </c>
      <c r="B111" t="s">
        <v>283</v>
      </c>
      <c r="C111" t="s">
        <v>1543</v>
      </c>
      <c r="D111" t="s">
        <v>285</v>
      </c>
      <c r="E111" t="s">
        <v>1544</v>
      </c>
      <c r="F111" t="s">
        <v>1545</v>
      </c>
      <c r="G111" t="s">
        <v>288</v>
      </c>
      <c r="H111" t="s">
        <v>645</v>
      </c>
      <c r="I111" t="s">
        <v>290</v>
      </c>
      <c r="J111" t="s">
        <v>291</v>
      </c>
      <c r="L111" t="s">
        <v>292</v>
      </c>
      <c r="M111" t="s">
        <v>293</v>
      </c>
      <c r="O111" t="s">
        <v>645</v>
      </c>
      <c r="R111" t="s">
        <v>645</v>
      </c>
      <c r="T111" t="s">
        <v>645</v>
      </c>
      <c r="U111" t="s">
        <v>646</v>
      </c>
      <c r="V111" t="s">
        <v>1546</v>
      </c>
      <c r="W111" t="s">
        <v>646</v>
      </c>
      <c r="X111" t="s">
        <v>1546</v>
      </c>
      <c r="Y111" t="s">
        <v>646</v>
      </c>
      <c r="Z111" t="s">
        <v>1547</v>
      </c>
      <c r="AA111" t="s">
        <v>298</v>
      </c>
      <c r="AE111" t="s">
        <v>299</v>
      </c>
      <c r="AH111" t="s">
        <v>300</v>
      </c>
      <c r="AJ111" t="s">
        <v>301</v>
      </c>
      <c r="AK111" t="s">
        <v>302</v>
      </c>
      <c r="AL111" t="s">
        <v>649</v>
      </c>
      <c r="AM111" t="s">
        <v>650</v>
      </c>
      <c r="AN111" t="s">
        <v>651</v>
      </c>
      <c r="AO111" t="s">
        <v>306</v>
      </c>
      <c r="AP111" t="s">
        <v>307</v>
      </c>
      <c r="AQ111" s="47">
        <v>1</v>
      </c>
      <c r="AS111" s="48">
        <v>2686</v>
      </c>
      <c r="AT111" s="48">
        <v>2686</v>
      </c>
      <c r="AX111" s="47">
        <v>2686</v>
      </c>
      <c r="AY111" s="47">
        <v>2686</v>
      </c>
      <c r="AZ111" t="s">
        <v>396</v>
      </c>
      <c r="BA111" t="s">
        <v>408</v>
      </c>
      <c r="BB111" s="48">
        <v>2686</v>
      </c>
      <c r="BD111" t="s">
        <v>310</v>
      </c>
      <c r="BE111" t="s">
        <v>292</v>
      </c>
      <c r="BG111" s="47">
        <v>1</v>
      </c>
      <c r="BI111" t="s">
        <v>292</v>
      </c>
      <c r="BL111" t="s">
        <v>307</v>
      </c>
      <c r="BM111" s="48">
        <v>2686</v>
      </c>
      <c r="BN111" s="48">
        <v>2686</v>
      </c>
      <c r="BP111" t="s">
        <v>301</v>
      </c>
      <c r="BS111" t="s">
        <v>311</v>
      </c>
      <c r="BT111" t="s">
        <v>292</v>
      </c>
      <c r="BU111" t="s">
        <v>301</v>
      </c>
      <c r="BY111" t="s">
        <v>307</v>
      </c>
      <c r="BZ111" s="47">
        <v>1</v>
      </c>
      <c r="CE111" t="s">
        <v>312</v>
      </c>
      <c r="CF111" s="47">
        <v>1</v>
      </c>
      <c r="CG111" s="47">
        <v>1</v>
      </c>
      <c r="CH111" s="47">
        <v>1</v>
      </c>
      <c r="CI111" s="47">
        <v>1</v>
      </c>
      <c r="CK111" s="47">
        <v>1</v>
      </c>
      <c r="CR111" s="47">
        <v>1</v>
      </c>
      <c r="CS111" s="47">
        <v>1</v>
      </c>
      <c r="CX111" s="47">
        <v>2686</v>
      </c>
      <c r="CY111" s="47">
        <v>2686</v>
      </c>
      <c r="CZ111" s="47">
        <v>1</v>
      </c>
      <c r="DA111" t="s">
        <v>313</v>
      </c>
      <c r="DC111" t="s">
        <v>298</v>
      </c>
      <c r="DG111" t="s">
        <v>298</v>
      </c>
      <c r="DO111" s="47">
        <v>1</v>
      </c>
      <c r="DS111" s="47">
        <v>1</v>
      </c>
      <c r="DZ111" t="s">
        <v>292</v>
      </c>
      <c r="EA111" s="47">
        <v>1</v>
      </c>
      <c r="EB111" s="47">
        <v>1</v>
      </c>
      <c r="EC111" t="s">
        <v>307</v>
      </c>
      <c r="ED111" s="47">
        <v>1</v>
      </c>
      <c r="EH111" s="47">
        <v>1</v>
      </c>
      <c r="ES111" t="s">
        <v>1548</v>
      </c>
      <c r="EV111" t="s">
        <v>41</v>
      </c>
      <c r="EW111" t="s">
        <v>315</v>
      </c>
      <c r="FC111" t="s">
        <v>301</v>
      </c>
      <c r="FS111" t="s">
        <v>1543</v>
      </c>
      <c r="FY111" t="s">
        <v>408</v>
      </c>
      <c r="FZ111" t="s">
        <v>1549</v>
      </c>
      <c r="GJ111" t="s">
        <v>319</v>
      </c>
      <c r="GL111" t="s">
        <v>320</v>
      </c>
      <c r="GO111" t="s">
        <v>321</v>
      </c>
      <c r="GQ111" t="s">
        <v>301</v>
      </c>
      <c r="GR111" t="s">
        <v>301</v>
      </c>
      <c r="GU111" t="s">
        <v>301</v>
      </c>
      <c r="GW111" t="s">
        <v>1543</v>
      </c>
      <c r="HB111" t="s">
        <v>322</v>
      </c>
      <c r="HD111" t="s">
        <v>301</v>
      </c>
      <c r="HF111" t="s">
        <v>654</v>
      </c>
      <c r="HG111" t="s">
        <v>301</v>
      </c>
      <c r="HH111" t="s">
        <v>301</v>
      </c>
      <c r="HL111" t="s">
        <v>301</v>
      </c>
      <c r="HM111" s="49">
        <v>0</v>
      </c>
      <c r="HN111" s="49">
        <v>0</v>
      </c>
      <c r="HP111" t="s">
        <v>395</v>
      </c>
      <c r="HQ111" s="47">
        <v>0</v>
      </c>
      <c r="HR111" s="47">
        <v>2686</v>
      </c>
      <c r="HS111" t="s">
        <v>301</v>
      </c>
      <c r="HV111" t="s">
        <v>301</v>
      </c>
      <c r="HW111" t="s">
        <v>646</v>
      </c>
      <c r="HX111" t="s">
        <v>306</v>
      </c>
      <c r="HY111" t="s">
        <v>301</v>
      </c>
      <c r="HZ111" t="s">
        <v>301</v>
      </c>
      <c r="IG111" t="s">
        <v>325</v>
      </c>
      <c r="IH111" t="s">
        <v>655</v>
      </c>
      <c r="II111" t="s">
        <v>291</v>
      </c>
      <c r="IN111" s="47">
        <v>1</v>
      </c>
      <c r="IO111" s="47">
        <v>1</v>
      </c>
      <c r="IP111" t="s">
        <v>301</v>
      </c>
      <c r="IQ111" t="s">
        <v>312</v>
      </c>
      <c r="IR111" t="s">
        <v>301</v>
      </c>
      <c r="IZ111" t="s">
        <v>301</v>
      </c>
      <c r="JA111" t="s">
        <v>301</v>
      </c>
      <c r="JM111" t="s">
        <v>301</v>
      </c>
      <c r="JN111" t="s">
        <v>301</v>
      </c>
      <c r="JO111" t="s">
        <v>301</v>
      </c>
      <c r="JP111" t="s">
        <v>301</v>
      </c>
      <c r="JQ111" t="s">
        <v>301</v>
      </c>
      <c r="JR111" t="s">
        <v>327</v>
      </c>
      <c r="JS111" t="s">
        <v>301</v>
      </c>
      <c r="JT111" t="s">
        <v>301</v>
      </c>
      <c r="JU111" t="s">
        <v>301</v>
      </c>
      <c r="JV111" t="s">
        <v>301</v>
      </c>
    </row>
    <row r="112" ht="15" customHeight="1" spans="1:282">
      <c r="A112" t="s">
        <v>408</v>
      </c>
      <c r="B112" t="s">
        <v>329</v>
      </c>
      <c r="C112" t="s">
        <v>1550</v>
      </c>
      <c r="D112" t="s">
        <v>285</v>
      </c>
      <c r="E112" t="s">
        <v>1551</v>
      </c>
      <c r="F112" t="s">
        <v>1552</v>
      </c>
      <c r="G112" t="s">
        <v>288</v>
      </c>
      <c r="H112" t="s">
        <v>437</v>
      </c>
      <c r="I112" t="s">
        <v>290</v>
      </c>
      <c r="J112" t="s">
        <v>291</v>
      </c>
      <c r="L112" t="s">
        <v>292</v>
      </c>
      <c r="M112" t="s">
        <v>293</v>
      </c>
      <c r="O112" t="s">
        <v>437</v>
      </c>
      <c r="R112" t="s">
        <v>437</v>
      </c>
      <c r="T112" t="s">
        <v>437</v>
      </c>
      <c r="U112" t="s">
        <v>337</v>
      </c>
      <c r="V112" t="s">
        <v>1553</v>
      </c>
      <c r="W112" t="s">
        <v>337</v>
      </c>
      <c r="X112" t="s">
        <v>1554</v>
      </c>
      <c r="Y112" t="s">
        <v>337</v>
      </c>
      <c r="Z112" t="s">
        <v>1555</v>
      </c>
      <c r="AA112" t="s">
        <v>441</v>
      </c>
      <c r="AB112" t="s">
        <v>442</v>
      </c>
      <c r="AC112" t="s">
        <v>328</v>
      </c>
      <c r="AE112" t="s">
        <v>299</v>
      </c>
      <c r="AH112" t="s">
        <v>300</v>
      </c>
      <c r="AJ112" t="s">
        <v>301</v>
      </c>
      <c r="AK112" t="s">
        <v>302</v>
      </c>
      <c r="AL112" t="s">
        <v>1556</v>
      </c>
      <c r="AM112" t="s">
        <v>1557</v>
      </c>
      <c r="AN112" t="s">
        <v>1558</v>
      </c>
      <c r="AO112" t="s">
        <v>1559</v>
      </c>
      <c r="AP112" t="s">
        <v>1560</v>
      </c>
      <c r="AQ112" s="47">
        <v>6</v>
      </c>
      <c r="AY112" s="47">
        <v>0</v>
      </c>
      <c r="AZ112" t="s">
        <v>396</v>
      </c>
      <c r="BA112" t="s">
        <v>1561</v>
      </c>
      <c r="BD112" t="s">
        <v>310</v>
      </c>
      <c r="BE112" t="s">
        <v>292</v>
      </c>
      <c r="BG112" s="47">
        <v>1</v>
      </c>
      <c r="BI112" t="s">
        <v>292</v>
      </c>
      <c r="BL112" t="s">
        <v>1560</v>
      </c>
      <c r="BP112" t="s">
        <v>312</v>
      </c>
      <c r="BS112" t="s">
        <v>311</v>
      </c>
      <c r="BT112" t="s">
        <v>292</v>
      </c>
      <c r="BU112" t="s">
        <v>301</v>
      </c>
      <c r="BY112" t="s">
        <v>1560</v>
      </c>
      <c r="BZ112" s="47">
        <v>6</v>
      </c>
      <c r="CE112" t="s">
        <v>312</v>
      </c>
      <c r="CF112" s="47">
        <v>6</v>
      </c>
      <c r="CG112" s="47">
        <v>6</v>
      </c>
      <c r="CH112" s="47">
        <v>6</v>
      </c>
      <c r="CI112" s="47">
        <v>6</v>
      </c>
      <c r="CJ112" s="47">
        <v>6</v>
      </c>
      <c r="CK112" s="47">
        <v>6</v>
      </c>
      <c r="CR112" s="47">
        <v>6</v>
      </c>
      <c r="CS112" s="47">
        <v>6</v>
      </c>
      <c r="DA112" t="s">
        <v>104</v>
      </c>
      <c r="DC112" t="s">
        <v>298</v>
      </c>
      <c r="DG112" t="s">
        <v>298</v>
      </c>
      <c r="DM112" s="47">
        <v>6</v>
      </c>
      <c r="DN112" s="47">
        <v>6</v>
      </c>
      <c r="DO112" s="47">
        <v>6</v>
      </c>
      <c r="DP112" s="47">
        <v>6</v>
      </c>
      <c r="DZ112" t="s">
        <v>292</v>
      </c>
      <c r="EA112" s="47">
        <v>6</v>
      </c>
      <c r="EB112" s="47">
        <v>6</v>
      </c>
      <c r="EC112" t="s">
        <v>1560</v>
      </c>
      <c r="ED112" s="47">
        <v>6</v>
      </c>
      <c r="EF112" s="47">
        <v>6</v>
      </c>
      <c r="EQ112" s="47">
        <v>6</v>
      </c>
      <c r="ES112" t="s">
        <v>1562</v>
      </c>
      <c r="EV112" t="s">
        <v>41</v>
      </c>
      <c r="EW112" t="s">
        <v>315</v>
      </c>
      <c r="FC112" t="s">
        <v>301</v>
      </c>
      <c r="FY112" t="s">
        <v>1563</v>
      </c>
      <c r="GC112" t="s">
        <v>337</v>
      </c>
      <c r="GJ112" t="s">
        <v>319</v>
      </c>
      <c r="GL112" t="s">
        <v>320</v>
      </c>
      <c r="GO112" t="s">
        <v>321</v>
      </c>
      <c r="GQ112" t="s">
        <v>301</v>
      </c>
      <c r="GR112" t="s">
        <v>312</v>
      </c>
      <c r="GU112" t="s">
        <v>301</v>
      </c>
      <c r="HB112" t="s">
        <v>322</v>
      </c>
      <c r="HD112" t="s">
        <v>301</v>
      </c>
      <c r="HF112" t="s">
        <v>450</v>
      </c>
      <c r="HG112" t="s">
        <v>301</v>
      </c>
      <c r="HH112" t="s">
        <v>301</v>
      </c>
      <c r="HL112" t="s">
        <v>301</v>
      </c>
      <c r="HM112" s="49">
        <v>0</v>
      </c>
      <c r="HN112" s="49">
        <v>0</v>
      </c>
      <c r="HP112" t="s">
        <v>1564</v>
      </c>
      <c r="HQ112" s="47">
        <v>0</v>
      </c>
      <c r="HS112" t="s">
        <v>301</v>
      </c>
      <c r="HV112" t="s">
        <v>301</v>
      </c>
      <c r="HW112" t="s">
        <v>337</v>
      </c>
      <c r="HX112" t="s">
        <v>306</v>
      </c>
      <c r="HY112" t="s">
        <v>301</v>
      </c>
      <c r="HZ112" t="s">
        <v>301</v>
      </c>
      <c r="IG112" t="s">
        <v>325</v>
      </c>
      <c r="IO112" s="47">
        <v>6</v>
      </c>
      <c r="IP112" t="s">
        <v>301</v>
      </c>
      <c r="IQ112" t="s">
        <v>301</v>
      </c>
      <c r="IR112" t="s">
        <v>312</v>
      </c>
      <c r="IZ112" t="s">
        <v>301</v>
      </c>
      <c r="JA112" t="s">
        <v>301</v>
      </c>
      <c r="JM112" t="s">
        <v>301</v>
      </c>
      <c r="JN112" t="s">
        <v>301</v>
      </c>
      <c r="JO112" t="s">
        <v>301</v>
      </c>
      <c r="JP112" t="s">
        <v>301</v>
      </c>
      <c r="JQ112" t="s">
        <v>301</v>
      </c>
      <c r="JR112" t="s">
        <v>350</v>
      </c>
      <c r="JS112" t="s">
        <v>301</v>
      </c>
      <c r="JT112" t="s">
        <v>301</v>
      </c>
      <c r="JU112" t="s">
        <v>312</v>
      </c>
      <c r="JV112" t="s">
        <v>312</v>
      </c>
    </row>
    <row r="113" ht="15" customHeight="1" spans="1:282">
      <c r="A113" t="s">
        <v>408</v>
      </c>
      <c r="B113" t="s">
        <v>329</v>
      </c>
      <c r="C113" t="s">
        <v>1565</v>
      </c>
      <c r="D113" t="s">
        <v>285</v>
      </c>
      <c r="E113" t="s">
        <v>1566</v>
      </c>
      <c r="F113" t="s">
        <v>1567</v>
      </c>
      <c r="G113" t="s">
        <v>288</v>
      </c>
      <c r="H113" t="s">
        <v>333</v>
      </c>
      <c r="I113" t="s">
        <v>290</v>
      </c>
      <c r="L113" t="s">
        <v>292</v>
      </c>
      <c r="M113" t="s">
        <v>334</v>
      </c>
      <c r="O113" t="s">
        <v>333</v>
      </c>
      <c r="R113" t="s">
        <v>333</v>
      </c>
      <c r="T113" t="s">
        <v>333</v>
      </c>
      <c r="U113" t="s">
        <v>335</v>
      </c>
      <c r="V113" t="s">
        <v>1568</v>
      </c>
      <c r="W113" t="s">
        <v>337</v>
      </c>
      <c r="X113" t="s">
        <v>1569</v>
      </c>
      <c r="Y113" t="s">
        <v>337</v>
      </c>
      <c r="Z113" t="s">
        <v>1570</v>
      </c>
      <c r="AA113" t="s">
        <v>441</v>
      </c>
      <c r="AB113" t="s">
        <v>442</v>
      </c>
      <c r="AC113" t="s">
        <v>328</v>
      </c>
      <c r="AE113" t="s">
        <v>299</v>
      </c>
      <c r="AH113" t="s">
        <v>300</v>
      </c>
      <c r="AJ113" t="s">
        <v>301</v>
      </c>
      <c r="AK113" t="s">
        <v>302</v>
      </c>
      <c r="AL113" t="s">
        <v>1571</v>
      </c>
      <c r="AM113" t="s">
        <v>1572</v>
      </c>
      <c r="AN113" t="s">
        <v>1573</v>
      </c>
      <c r="AO113" t="s">
        <v>306</v>
      </c>
      <c r="AP113" t="s">
        <v>307</v>
      </c>
      <c r="AQ113" s="47">
        <v>1</v>
      </c>
      <c r="AY113" s="47">
        <v>0</v>
      </c>
      <c r="AZ113" t="s">
        <v>408</v>
      </c>
      <c r="BA113" t="s">
        <v>408</v>
      </c>
      <c r="BD113" t="s">
        <v>310</v>
      </c>
      <c r="BE113" t="s">
        <v>292</v>
      </c>
      <c r="BG113" s="47">
        <v>1</v>
      </c>
      <c r="BI113" t="s">
        <v>292</v>
      </c>
      <c r="BP113" t="s">
        <v>312</v>
      </c>
      <c r="BS113" t="s">
        <v>311</v>
      </c>
      <c r="BT113" t="s">
        <v>292</v>
      </c>
      <c r="BU113" t="s">
        <v>301</v>
      </c>
      <c r="BY113" t="s">
        <v>307</v>
      </c>
      <c r="BZ113" s="47">
        <v>1</v>
      </c>
      <c r="CE113" t="s">
        <v>312</v>
      </c>
      <c r="CF113" s="47">
        <v>1</v>
      </c>
      <c r="CG113" s="47">
        <v>1</v>
      </c>
      <c r="CH113" s="47">
        <v>1</v>
      </c>
      <c r="CI113" s="47">
        <v>1</v>
      </c>
      <c r="CJ113" s="47">
        <v>1</v>
      </c>
      <c r="CK113" s="47">
        <v>1</v>
      </c>
      <c r="CR113" s="47">
        <v>1</v>
      </c>
      <c r="CS113" s="47">
        <v>1</v>
      </c>
      <c r="DA113" t="s">
        <v>104</v>
      </c>
      <c r="DC113" t="s">
        <v>298</v>
      </c>
      <c r="DG113" t="s">
        <v>298</v>
      </c>
      <c r="DM113" s="47">
        <v>1</v>
      </c>
      <c r="DN113" s="47">
        <v>1</v>
      </c>
      <c r="DO113" s="47">
        <v>1</v>
      </c>
      <c r="DP113" s="47">
        <v>1</v>
      </c>
      <c r="DZ113" t="s">
        <v>292</v>
      </c>
      <c r="EA113" s="47">
        <v>1</v>
      </c>
      <c r="EB113" s="47">
        <v>1</v>
      </c>
      <c r="EC113" t="s">
        <v>307</v>
      </c>
      <c r="ED113" s="47">
        <v>1</v>
      </c>
      <c r="EF113" s="47">
        <v>1</v>
      </c>
      <c r="EH113" s="47">
        <v>1</v>
      </c>
      <c r="EQ113" s="47">
        <v>1</v>
      </c>
      <c r="ES113" t="s">
        <v>1574</v>
      </c>
      <c r="EU113" t="s">
        <v>1575</v>
      </c>
      <c r="EV113" t="s">
        <v>41</v>
      </c>
      <c r="EW113" t="s">
        <v>315</v>
      </c>
      <c r="FC113" t="s">
        <v>301</v>
      </c>
      <c r="FQ113" t="s">
        <v>1576</v>
      </c>
      <c r="FU113" t="s">
        <v>346</v>
      </c>
      <c r="FY113" t="s">
        <v>1233</v>
      </c>
      <c r="GJ113" t="s">
        <v>319</v>
      </c>
      <c r="GL113" t="s">
        <v>320</v>
      </c>
      <c r="GO113" t="s">
        <v>321</v>
      </c>
      <c r="GQ113" t="s">
        <v>301</v>
      </c>
      <c r="GR113" t="s">
        <v>301</v>
      </c>
      <c r="GU113" t="s">
        <v>301</v>
      </c>
      <c r="HB113" t="s">
        <v>347</v>
      </c>
      <c r="HD113" t="s">
        <v>301</v>
      </c>
      <c r="HF113" t="s">
        <v>348</v>
      </c>
      <c r="HG113" t="s">
        <v>301</v>
      </c>
      <c r="HH113" t="s">
        <v>301</v>
      </c>
      <c r="HL113" t="s">
        <v>301</v>
      </c>
      <c r="HM113" s="49">
        <v>0</v>
      </c>
      <c r="HN113" s="49">
        <v>0</v>
      </c>
      <c r="HP113" t="s">
        <v>395</v>
      </c>
      <c r="HQ113" s="47">
        <v>0</v>
      </c>
      <c r="HS113" t="s">
        <v>301</v>
      </c>
      <c r="HV113" t="s">
        <v>301</v>
      </c>
      <c r="HW113" t="s">
        <v>335</v>
      </c>
      <c r="HX113" t="s">
        <v>306</v>
      </c>
      <c r="HY113" t="s">
        <v>301</v>
      </c>
      <c r="HZ113" t="s">
        <v>301</v>
      </c>
      <c r="IG113" t="s">
        <v>325</v>
      </c>
      <c r="IN113" s="47">
        <v>1</v>
      </c>
      <c r="IO113" s="47">
        <v>1</v>
      </c>
      <c r="IP113" t="s">
        <v>301</v>
      </c>
      <c r="IQ113" t="s">
        <v>312</v>
      </c>
      <c r="IR113" t="s">
        <v>312</v>
      </c>
      <c r="IT113" t="s">
        <v>1565</v>
      </c>
      <c r="IZ113" t="s">
        <v>301</v>
      </c>
      <c r="JA113" t="s">
        <v>301</v>
      </c>
      <c r="JB113" s="47">
        <v>6928</v>
      </c>
      <c r="JM113" t="s">
        <v>301</v>
      </c>
      <c r="JN113" t="s">
        <v>301</v>
      </c>
      <c r="JO113" t="s">
        <v>301</v>
      </c>
      <c r="JP113" t="s">
        <v>301</v>
      </c>
      <c r="JQ113" t="s">
        <v>301</v>
      </c>
      <c r="JR113" t="s">
        <v>350</v>
      </c>
      <c r="JS113" t="s">
        <v>301</v>
      </c>
      <c r="JT113" t="s">
        <v>301</v>
      </c>
      <c r="JU113" t="s">
        <v>301</v>
      </c>
      <c r="JV113" t="s">
        <v>301</v>
      </c>
    </row>
    <row r="114" ht="15" customHeight="1" spans="1:282">
      <c r="A114" t="s">
        <v>408</v>
      </c>
      <c r="B114" t="s">
        <v>329</v>
      </c>
      <c r="C114" t="s">
        <v>1577</v>
      </c>
      <c r="D114" t="s">
        <v>285</v>
      </c>
      <c r="E114" t="s">
        <v>1578</v>
      </c>
      <c r="F114" t="s">
        <v>1579</v>
      </c>
      <c r="G114" t="s">
        <v>288</v>
      </c>
      <c r="H114" t="s">
        <v>333</v>
      </c>
      <c r="I114" t="s">
        <v>290</v>
      </c>
      <c r="L114" t="s">
        <v>292</v>
      </c>
      <c r="M114" t="s">
        <v>334</v>
      </c>
      <c r="O114" t="s">
        <v>333</v>
      </c>
      <c r="R114" t="s">
        <v>333</v>
      </c>
      <c r="T114" t="s">
        <v>333</v>
      </c>
      <c r="U114" t="s">
        <v>335</v>
      </c>
      <c r="V114" t="s">
        <v>1580</v>
      </c>
      <c r="W114" t="s">
        <v>337</v>
      </c>
      <c r="X114" t="s">
        <v>1580</v>
      </c>
      <c r="Y114" t="s">
        <v>337</v>
      </c>
      <c r="Z114" t="s">
        <v>1570</v>
      </c>
      <c r="AA114" t="s">
        <v>441</v>
      </c>
      <c r="AB114" t="s">
        <v>442</v>
      </c>
      <c r="AC114" t="s">
        <v>328</v>
      </c>
      <c r="AE114" t="s">
        <v>299</v>
      </c>
      <c r="AH114" t="s">
        <v>300</v>
      </c>
      <c r="AJ114" t="s">
        <v>301</v>
      </c>
      <c r="AK114" t="s">
        <v>302</v>
      </c>
      <c r="AL114" t="s">
        <v>511</v>
      </c>
      <c r="AM114" t="s">
        <v>512</v>
      </c>
      <c r="AN114" t="s">
        <v>513</v>
      </c>
      <c r="AO114" t="s">
        <v>306</v>
      </c>
      <c r="AP114" t="s">
        <v>307</v>
      </c>
      <c r="AQ114" s="47">
        <v>1</v>
      </c>
      <c r="AY114" s="47">
        <v>0</v>
      </c>
      <c r="AZ114" t="s">
        <v>408</v>
      </c>
      <c r="BA114" t="s">
        <v>408</v>
      </c>
      <c r="BD114" t="s">
        <v>310</v>
      </c>
      <c r="BE114" t="s">
        <v>292</v>
      </c>
      <c r="BG114" s="47">
        <v>1</v>
      </c>
      <c r="BI114" t="s">
        <v>292</v>
      </c>
      <c r="BP114" t="s">
        <v>312</v>
      </c>
      <c r="BS114" t="s">
        <v>311</v>
      </c>
      <c r="BT114" t="s">
        <v>292</v>
      </c>
      <c r="BU114" t="s">
        <v>301</v>
      </c>
      <c r="BY114" t="s">
        <v>307</v>
      </c>
      <c r="BZ114" s="47">
        <v>1</v>
      </c>
      <c r="CE114" t="s">
        <v>312</v>
      </c>
      <c r="CF114" s="47">
        <v>1</v>
      </c>
      <c r="CG114" s="47">
        <v>1</v>
      </c>
      <c r="CH114" s="47">
        <v>1</v>
      </c>
      <c r="CI114" s="47">
        <v>1</v>
      </c>
      <c r="CJ114" s="47">
        <v>1</v>
      </c>
      <c r="CK114" s="47">
        <v>1</v>
      </c>
      <c r="CR114" s="47">
        <v>1</v>
      </c>
      <c r="CS114" s="47">
        <v>1</v>
      </c>
      <c r="DA114" t="s">
        <v>104</v>
      </c>
      <c r="DC114" t="s">
        <v>298</v>
      </c>
      <c r="DG114" t="s">
        <v>298</v>
      </c>
      <c r="DM114" s="47">
        <v>1</v>
      </c>
      <c r="DN114" s="47">
        <v>1</v>
      </c>
      <c r="DO114" s="47">
        <v>1</v>
      </c>
      <c r="DP114" s="47">
        <v>1</v>
      </c>
      <c r="DZ114" t="s">
        <v>292</v>
      </c>
      <c r="EA114" s="47">
        <v>1</v>
      </c>
      <c r="EB114" s="47">
        <v>1</v>
      </c>
      <c r="EC114" t="s">
        <v>307</v>
      </c>
      <c r="ED114" s="47">
        <v>1</v>
      </c>
      <c r="EF114" s="47">
        <v>1</v>
      </c>
      <c r="EH114" s="47">
        <v>1</v>
      </c>
      <c r="EQ114" s="47">
        <v>1</v>
      </c>
      <c r="ES114" t="s">
        <v>1581</v>
      </c>
      <c r="EU114" t="s">
        <v>1582</v>
      </c>
      <c r="EV114" t="s">
        <v>41</v>
      </c>
      <c r="EW114" t="s">
        <v>315</v>
      </c>
      <c r="FC114" t="s">
        <v>301</v>
      </c>
      <c r="FQ114" t="s">
        <v>1583</v>
      </c>
      <c r="FU114" t="s">
        <v>346</v>
      </c>
      <c r="FY114" t="s">
        <v>408</v>
      </c>
      <c r="GJ114" t="s">
        <v>319</v>
      </c>
      <c r="GL114" t="s">
        <v>320</v>
      </c>
      <c r="GO114" t="s">
        <v>321</v>
      </c>
      <c r="GQ114" t="s">
        <v>301</v>
      </c>
      <c r="GR114" t="s">
        <v>301</v>
      </c>
      <c r="GU114" t="s">
        <v>301</v>
      </c>
      <c r="HB114" t="s">
        <v>347</v>
      </c>
      <c r="HD114" t="s">
        <v>301</v>
      </c>
      <c r="HF114" t="s">
        <v>348</v>
      </c>
      <c r="HG114" t="s">
        <v>301</v>
      </c>
      <c r="HH114" t="s">
        <v>301</v>
      </c>
      <c r="HL114" t="s">
        <v>301</v>
      </c>
      <c r="HM114" s="49">
        <v>0</v>
      </c>
      <c r="HN114" s="49">
        <v>0</v>
      </c>
      <c r="HP114" t="s">
        <v>349</v>
      </c>
      <c r="HQ114" s="47">
        <v>0</v>
      </c>
      <c r="HS114" t="s">
        <v>301</v>
      </c>
      <c r="HV114" t="s">
        <v>301</v>
      </c>
      <c r="HW114" t="s">
        <v>335</v>
      </c>
      <c r="HX114" t="s">
        <v>306</v>
      </c>
      <c r="HY114" t="s">
        <v>301</v>
      </c>
      <c r="HZ114" t="s">
        <v>301</v>
      </c>
      <c r="IG114" t="s">
        <v>325</v>
      </c>
      <c r="IN114" s="47">
        <v>1</v>
      </c>
      <c r="IO114" s="47">
        <v>1</v>
      </c>
      <c r="IP114" t="s">
        <v>301</v>
      </c>
      <c r="IQ114" t="s">
        <v>312</v>
      </c>
      <c r="IR114" t="s">
        <v>312</v>
      </c>
      <c r="IT114" t="s">
        <v>1577</v>
      </c>
      <c r="IZ114" t="s">
        <v>301</v>
      </c>
      <c r="JA114" t="s">
        <v>301</v>
      </c>
      <c r="JB114" s="47">
        <v>898</v>
      </c>
      <c r="JM114" t="s">
        <v>301</v>
      </c>
      <c r="JN114" t="s">
        <v>301</v>
      </c>
      <c r="JO114" t="s">
        <v>301</v>
      </c>
      <c r="JP114" t="s">
        <v>301</v>
      </c>
      <c r="JQ114" t="s">
        <v>301</v>
      </c>
      <c r="JR114" t="s">
        <v>350</v>
      </c>
      <c r="JS114" t="s">
        <v>301</v>
      </c>
      <c r="JT114" t="s">
        <v>301</v>
      </c>
      <c r="JU114" t="s">
        <v>301</v>
      </c>
      <c r="JV114" t="s">
        <v>301</v>
      </c>
    </row>
    <row r="115" ht="15" customHeight="1" spans="1:282">
      <c r="A115" t="s">
        <v>408</v>
      </c>
      <c r="B115" t="s">
        <v>283</v>
      </c>
      <c r="C115" t="s">
        <v>1584</v>
      </c>
      <c r="D115" t="s">
        <v>285</v>
      </c>
      <c r="E115" t="s">
        <v>1585</v>
      </c>
      <c r="F115" t="s">
        <v>1586</v>
      </c>
      <c r="G115" t="s">
        <v>288</v>
      </c>
      <c r="H115" t="s">
        <v>583</v>
      </c>
      <c r="I115" t="s">
        <v>290</v>
      </c>
      <c r="J115" t="s">
        <v>584</v>
      </c>
      <c r="L115" t="s">
        <v>292</v>
      </c>
      <c r="M115" t="s">
        <v>585</v>
      </c>
      <c r="O115" t="s">
        <v>583</v>
      </c>
      <c r="R115" t="s">
        <v>583</v>
      </c>
      <c r="T115" t="s">
        <v>583</v>
      </c>
      <c r="U115" t="s">
        <v>295</v>
      </c>
      <c r="V115" t="s">
        <v>1587</v>
      </c>
      <c r="W115" t="s">
        <v>295</v>
      </c>
      <c r="X115" t="s">
        <v>1587</v>
      </c>
      <c r="Y115" t="s">
        <v>295</v>
      </c>
      <c r="Z115" t="s">
        <v>1588</v>
      </c>
      <c r="AA115" t="s">
        <v>298</v>
      </c>
      <c r="AE115" t="s">
        <v>299</v>
      </c>
      <c r="AH115" t="s">
        <v>300</v>
      </c>
      <c r="AJ115" t="s">
        <v>301</v>
      </c>
      <c r="AK115" t="s">
        <v>302</v>
      </c>
      <c r="AL115" t="s">
        <v>511</v>
      </c>
      <c r="AM115" t="s">
        <v>512</v>
      </c>
      <c r="AN115" t="s">
        <v>513</v>
      </c>
      <c r="AO115" t="s">
        <v>306</v>
      </c>
      <c r="AP115" t="s">
        <v>307</v>
      </c>
      <c r="AQ115" s="47">
        <v>1</v>
      </c>
      <c r="AS115" s="48">
        <v>790</v>
      </c>
      <c r="AT115" s="48">
        <v>790</v>
      </c>
      <c r="AX115" s="47">
        <v>790</v>
      </c>
      <c r="AY115" s="47">
        <v>790</v>
      </c>
      <c r="AZ115" t="s">
        <v>308</v>
      </c>
      <c r="BA115" t="s">
        <v>1323</v>
      </c>
      <c r="BB115" s="48">
        <v>790</v>
      </c>
      <c r="BD115" t="s">
        <v>310</v>
      </c>
      <c r="BE115" t="s">
        <v>292</v>
      </c>
      <c r="BG115" s="47">
        <v>1</v>
      </c>
      <c r="BI115" t="s">
        <v>292</v>
      </c>
      <c r="BL115" t="s">
        <v>307</v>
      </c>
      <c r="BM115" s="48">
        <v>790</v>
      </c>
      <c r="BN115" s="48">
        <v>790</v>
      </c>
      <c r="BP115" t="s">
        <v>301</v>
      </c>
      <c r="BS115" t="s">
        <v>311</v>
      </c>
      <c r="BT115" t="s">
        <v>292</v>
      </c>
      <c r="BU115" t="s">
        <v>301</v>
      </c>
      <c r="BY115" t="s">
        <v>307</v>
      </c>
      <c r="BZ115" s="47">
        <v>1</v>
      </c>
      <c r="CE115" t="s">
        <v>312</v>
      </c>
      <c r="CF115" s="47">
        <v>1</v>
      </c>
      <c r="CG115" s="47">
        <v>1</v>
      </c>
      <c r="CH115" s="47">
        <v>1</v>
      </c>
      <c r="CI115" s="47">
        <v>1</v>
      </c>
      <c r="CK115" s="47">
        <v>1</v>
      </c>
      <c r="CR115" s="47">
        <v>1</v>
      </c>
      <c r="CS115" s="47">
        <v>1</v>
      </c>
      <c r="CX115" s="47">
        <v>790</v>
      </c>
      <c r="CY115" s="47">
        <v>790</v>
      </c>
      <c r="CZ115" s="47">
        <v>1</v>
      </c>
      <c r="DA115" t="s">
        <v>313</v>
      </c>
      <c r="DC115" t="s">
        <v>298</v>
      </c>
      <c r="DG115" t="s">
        <v>298</v>
      </c>
      <c r="DO115" s="47">
        <v>1</v>
      </c>
      <c r="DS115" s="47">
        <v>1</v>
      </c>
      <c r="DZ115" t="s">
        <v>292</v>
      </c>
      <c r="EA115" s="47">
        <v>1</v>
      </c>
      <c r="EB115" s="47">
        <v>1</v>
      </c>
      <c r="EC115" t="s">
        <v>307</v>
      </c>
      <c r="ED115" s="47">
        <v>1</v>
      </c>
      <c r="ES115" t="s">
        <v>1589</v>
      </c>
      <c r="EV115" t="s">
        <v>41</v>
      </c>
      <c r="FC115" t="s">
        <v>301</v>
      </c>
      <c r="FF115" t="s">
        <v>366</v>
      </c>
      <c r="FG115" s="48">
        <v>4198</v>
      </c>
      <c r="FY115" t="s">
        <v>408</v>
      </c>
      <c r="FZ115" t="s">
        <v>1590</v>
      </c>
      <c r="GC115" t="s">
        <v>1591</v>
      </c>
      <c r="GD115" t="s">
        <v>600</v>
      </c>
      <c r="GE115" t="s">
        <v>601</v>
      </c>
      <c r="GF115" t="s">
        <v>602</v>
      </c>
      <c r="GH115" t="s">
        <v>603</v>
      </c>
      <c r="GI115" t="s">
        <v>375</v>
      </c>
      <c r="GJ115" t="s">
        <v>319</v>
      </c>
      <c r="GK115" t="s">
        <v>417</v>
      </c>
      <c r="GO115" t="s">
        <v>321</v>
      </c>
      <c r="GQ115" t="s">
        <v>301</v>
      </c>
      <c r="GR115" t="s">
        <v>312</v>
      </c>
      <c r="GS115" t="s">
        <v>377</v>
      </c>
      <c r="GT115" t="s">
        <v>604</v>
      </c>
      <c r="GU115" t="s">
        <v>301</v>
      </c>
      <c r="GX115" s="50">
        <v>5827</v>
      </c>
      <c r="GY115" t="s">
        <v>605</v>
      </c>
      <c r="HB115" t="s">
        <v>606</v>
      </c>
      <c r="HD115" t="s">
        <v>301</v>
      </c>
      <c r="HF115" t="s">
        <v>607</v>
      </c>
      <c r="HG115" t="s">
        <v>301</v>
      </c>
      <c r="HH115" t="s">
        <v>301</v>
      </c>
      <c r="HL115" t="s">
        <v>301</v>
      </c>
      <c r="HM115" s="49">
        <v>0</v>
      </c>
      <c r="HN115" s="49">
        <v>0</v>
      </c>
      <c r="HP115" t="s">
        <v>349</v>
      </c>
      <c r="HQ115" s="47">
        <v>0</v>
      </c>
      <c r="HR115" s="47">
        <v>790</v>
      </c>
      <c r="HS115" t="s">
        <v>301</v>
      </c>
      <c r="HV115" t="s">
        <v>301</v>
      </c>
      <c r="HW115" t="s">
        <v>295</v>
      </c>
      <c r="HX115" t="s">
        <v>306</v>
      </c>
      <c r="HY115" t="s">
        <v>301</v>
      </c>
      <c r="HZ115" t="s">
        <v>301</v>
      </c>
      <c r="IF115" t="s">
        <v>384</v>
      </c>
      <c r="IG115" t="s">
        <v>325</v>
      </c>
      <c r="IH115" t="s">
        <v>1592</v>
      </c>
      <c r="II115" t="s">
        <v>584</v>
      </c>
      <c r="IJ115" t="s">
        <v>609</v>
      </c>
      <c r="IO115" s="47">
        <v>1</v>
      </c>
      <c r="IP115" t="s">
        <v>301</v>
      </c>
      <c r="IQ115" t="s">
        <v>312</v>
      </c>
      <c r="IR115" t="s">
        <v>301</v>
      </c>
      <c r="IV115" t="s">
        <v>610</v>
      </c>
      <c r="IZ115" t="s">
        <v>301</v>
      </c>
      <c r="JA115" t="s">
        <v>301</v>
      </c>
      <c r="JB115" s="47">
        <v>898</v>
      </c>
      <c r="JM115" t="s">
        <v>301</v>
      </c>
      <c r="JN115" t="s">
        <v>301</v>
      </c>
      <c r="JO115" t="s">
        <v>301</v>
      </c>
      <c r="JP115" t="s">
        <v>301</v>
      </c>
      <c r="JQ115" t="s">
        <v>301</v>
      </c>
      <c r="JR115" t="s">
        <v>327</v>
      </c>
      <c r="JS115" t="s">
        <v>301</v>
      </c>
      <c r="JT115" t="s">
        <v>301</v>
      </c>
      <c r="JU115" t="s">
        <v>301</v>
      </c>
      <c r="JV115" t="s">
        <v>312</v>
      </c>
    </row>
    <row r="116" ht="15" customHeight="1" spans="1:282">
      <c r="A116" t="s">
        <v>408</v>
      </c>
      <c r="B116" t="s">
        <v>283</v>
      </c>
      <c r="C116" t="s">
        <v>1593</v>
      </c>
      <c r="D116" t="s">
        <v>285</v>
      </c>
      <c r="E116" t="s">
        <v>1585</v>
      </c>
      <c r="F116" t="s">
        <v>1586</v>
      </c>
      <c r="G116" t="s">
        <v>288</v>
      </c>
      <c r="H116" t="s">
        <v>583</v>
      </c>
      <c r="I116" t="s">
        <v>290</v>
      </c>
      <c r="J116" t="s">
        <v>584</v>
      </c>
      <c r="L116" t="s">
        <v>292</v>
      </c>
      <c r="M116" t="s">
        <v>585</v>
      </c>
      <c r="O116" t="s">
        <v>583</v>
      </c>
      <c r="R116" t="s">
        <v>583</v>
      </c>
      <c r="T116" t="s">
        <v>583</v>
      </c>
      <c r="U116" t="s">
        <v>295</v>
      </c>
      <c r="V116" t="s">
        <v>1594</v>
      </c>
      <c r="W116" t="s">
        <v>295</v>
      </c>
      <c r="X116" t="s">
        <v>1594</v>
      </c>
      <c r="Y116" t="s">
        <v>295</v>
      </c>
      <c r="Z116" t="s">
        <v>1595</v>
      </c>
      <c r="AA116" t="s">
        <v>298</v>
      </c>
      <c r="AE116" t="s">
        <v>299</v>
      </c>
      <c r="AH116" t="s">
        <v>300</v>
      </c>
      <c r="AJ116" t="s">
        <v>301</v>
      </c>
      <c r="AK116" t="s">
        <v>302</v>
      </c>
      <c r="AL116" t="s">
        <v>1596</v>
      </c>
      <c r="AM116" t="s">
        <v>1597</v>
      </c>
      <c r="AN116" t="s">
        <v>1598</v>
      </c>
      <c r="AO116" t="s">
        <v>306</v>
      </c>
      <c r="AP116" t="s">
        <v>307</v>
      </c>
      <c r="AQ116" s="47">
        <v>1</v>
      </c>
      <c r="AS116" s="48">
        <v>2198</v>
      </c>
      <c r="AT116" s="48">
        <v>2198</v>
      </c>
      <c r="AX116" s="47">
        <v>2198</v>
      </c>
      <c r="AY116" s="47">
        <v>2198</v>
      </c>
      <c r="AZ116" t="s">
        <v>308</v>
      </c>
      <c r="BA116" t="s">
        <v>1323</v>
      </c>
      <c r="BB116" s="48">
        <v>2198</v>
      </c>
      <c r="BD116" t="s">
        <v>310</v>
      </c>
      <c r="BE116" t="s">
        <v>292</v>
      </c>
      <c r="BG116" s="47">
        <v>1</v>
      </c>
      <c r="BI116" t="s">
        <v>292</v>
      </c>
      <c r="BL116" t="s">
        <v>307</v>
      </c>
      <c r="BM116" s="48">
        <v>2198</v>
      </c>
      <c r="BN116" s="48">
        <v>2198</v>
      </c>
      <c r="BP116" t="s">
        <v>301</v>
      </c>
      <c r="BS116" t="s">
        <v>311</v>
      </c>
      <c r="BT116" t="s">
        <v>292</v>
      </c>
      <c r="BU116" t="s">
        <v>301</v>
      </c>
      <c r="BY116" t="s">
        <v>307</v>
      </c>
      <c r="BZ116" s="47">
        <v>1</v>
      </c>
      <c r="CE116" t="s">
        <v>312</v>
      </c>
      <c r="CF116" s="47">
        <v>1</v>
      </c>
      <c r="CG116" s="47">
        <v>1</v>
      </c>
      <c r="CH116" s="47">
        <v>1</v>
      </c>
      <c r="CI116" s="47">
        <v>1</v>
      </c>
      <c r="CK116" s="47">
        <v>1</v>
      </c>
      <c r="CR116" s="47">
        <v>1</v>
      </c>
      <c r="CS116" s="47">
        <v>1</v>
      </c>
      <c r="CX116" s="47">
        <v>2198</v>
      </c>
      <c r="CY116" s="47">
        <v>2198</v>
      </c>
      <c r="CZ116" s="47">
        <v>1</v>
      </c>
      <c r="DA116" t="s">
        <v>313</v>
      </c>
      <c r="DC116" t="s">
        <v>298</v>
      </c>
      <c r="DG116" t="s">
        <v>298</v>
      </c>
      <c r="DO116" s="47">
        <v>1</v>
      </c>
      <c r="DS116" s="47">
        <v>1</v>
      </c>
      <c r="DZ116" t="s">
        <v>292</v>
      </c>
      <c r="EA116" s="47">
        <v>1</v>
      </c>
      <c r="EB116" s="47">
        <v>1</v>
      </c>
      <c r="EC116" t="s">
        <v>307</v>
      </c>
      <c r="ED116" s="47">
        <v>1</v>
      </c>
      <c r="ES116" t="s">
        <v>1599</v>
      </c>
      <c r="EV116" t="s">
        <v>41</v>
      </c>
      <c r="FC116" t="s">
        <v>301</v>
      </c>
      <c r="FF116" t="s">
        <v>366</v>
      </c>
      <c r="FG116" s="48">
        <v>4198</v>
      </c>
      <c r="FY116" t="s">
        <v>408</v>
      </c>
      <c r="FZ116" t="s">
        <v>1590</v>
      </c>
      <c r="GC116" t="s">
        <v>1591</v>
      </c>
      <c r="GD116" t="s">
        <v>600</v>
      </c>
      <c r="GE116" t="s">
        <v>601</v>
      </c>
      <c r="GF116" t="s">
        <v>602</v>
      </c>
      <c r="GH116" t="s">
        <v>603</v>
      </c>
      <c r="GI116" t="s">
        <v>375</v>
      </c>
      <c r="GJ116" t="s">
        <v>319</v>
      </c>
      <c r="GK116" t="s">
        <v>417</v>
      </c>
      <c r="GO116" t="s">
        <v>321</v>
      </c>
      <c r="GQ116" t="s">
        <v>301</v>
      </c>
      <c r="GR116" t="s">
        <v>312</v>
      </c>
      <c r="GS116" t="s">
        <v>377</v>
      </c>
      <c r="GT116" t="s">
        <v>604</v>
      </c>
      <c r="GU116" t="s">
        <v>301</v>
      </c>
      <c r="GX116" s="50">
        <v>5827</v>
      </c>
      <c r="GY116" t="s">
        <v>605</v>
      </c>
      <c r="HB116" t="s">
        <v>606</v>
      </c>
      <c r="HD116" t="s">
        <v>301</v>
      </c>
      <c r="HF116" t="s">
        <v>607</v>
      </c>
      <c r="HG116" t="s">
        <v>301</v>
      </c>
      <c r="HH116" t="s">
        <v>301</v>
      </c>
      <c r="HL116" t="s">
        <v>301</v>
      </c>
      <c r="HM116" s="49">
        <v>0</v>
      </c>
      <c r="HN116" s="49">
        <v>0</v>
      </c>
      <c r="HP116" t="s">
        <v>349</v>
      </c>
      <c r="HQ116" s="47">
        <v>0</v>
      </c>
      <c r="HR116" s="47">
        <v>2198</v>
      </c>
      <c r="HS116" t="s">
        <v>301</v>
      </c>
      <c r="HV116" t="s">
        <v>301</v>
      </c>
      <c r="HW116" t="s">
        <v>295</v>
      </c>
      <c r="HX116" t="s">
        <v>306</v>
      </c>
      <c r="HY116" t="s">
        <v>301</v>
      </c>
      <c r="HZ116" t="s">
        <v>301</v>
      </c>
      <c r="IF116" t="s">
        <v>384</v>
      </c>
      <c r="IG116" t="s">
        <v>325</v>
      </c>
      <c r="IH116" t="s">
        <v>1592</v>
      </c>
      <c r="II116" t="s">
        <v>584</v>
      </c>
      <c r="IJ116" t="s">
        <v>609</v>
      </c>
      <c r="IO116" s="47">
        <v>1</v>
      </c>
      <c r="IP116" t="s">
        <v>301</v>
      </c>
      <c r="IQ116" t="s">
        <v>312</v>
      </c>
      <c r="IR116" t="s">
        <v>301</v>
      </c>
      <c r="IV116" t="s">
        <v>610</v>
      </c>
      <c r="IZ116" t="s">
        <v>301</v>
      </c>
      <c r="JA116" t="s">
        <v>301</v>
      </c>
      <c r="JM116" t="s">
        <v>301</v>
      </c>
      <c r="JN116" t="s">
        <v>301</v>
      </c>
      <c r="JO116" t="s">
        <v>301</v>
      </c>
      <c r="JP116" t="s">
        <v>301</v>
      </c>
      <c r="JQ116" t="s">
        <v>301</v>
      </c>
      <c r="JR116" t="s">
        <v>327</v>
      </c>
      <c r="JS116" t="s">
        <v>301</v>
      </c>
      <c r="JT116" t="s">
        <v>301</v>
      </c>
      <c r="JU116" t="s">
        <v>312</v>
      </c>
      <c r="JV116" t="s">
        <v>312</v>
      </c>
    </row>
    <row r="117" ht="15" customHeight="1" spans="1:282">
      <c r="A117" t="s">
        <v>408</v>
      </c>
      <c r="B117" t="s">
        <v>283</v>
      </c>
      <c r="C117" t="s">
        <v>1600</v>
      </c>
      <c r="D117" t="s">
        <v>285</v>
      </c>
      <c r="E117" t="s">
        <v>1585</v>
      </c>
      <c r="F117" t="s">
        <v>1586</v>
      </c>
      <c r="G117" t="s">
        <v>288</v>
      </c>
      <c r="H117" t="s">
        <v>583</v>
      </c>
      <c r="I117" t="s">
        <v>290</v>
      </c>
      <c r="J117" t="s">
        <v>584</v>
      </c>
      <c r="L117" t="s">
        <v>292</v>
      </c>
      <c r="M117" t="s">
        <v>585</v>
      </c>
      <c r="O117" t="s">
        <v>583</v>
      </c>
      <c r="R117" t="s">
        <v>583</v>
      </c>
      <c r="T117" t="s">
        <v>583</v>
      </c>
      <c r="U117" t="s">
        <v>295</v>
      </c>
      <c r="V117" t="s">
        <v>1601</v>
      </c>
      <c r="W117" t="s">
        <v>295</v>
      </c>
      <c r="X117" t="s">
        <v>1601</v>
      </c>
      <c r="Y117" t="s">
        <v>295</v>
      </c>
      <c r="Z117" t="s">
        <v>1602</v>
      </c>
      <c r="AA117" t="s">
        <v>298</v>
      </c>
      <c r="AE117" t="s">
        <v>299</v>
      </c>
      <c r="AH117" t="s">
        <v>300</v>
      </c>
      <c r="AJ117" t="s">
        <v>301</v>
      </c>
      <c r="AK117" t="s">
        <v>302</v>
      </c>
      <c r="AL117" t="s">
        <v>1596</v>
      </c>
      <c r="AM117" t="s">
        <v>1597</v>
      </c>
      <c r="AN117" t="s">
        <v>1598</v>
      </c>
      <c r="AO117" t="s">
        <v>306</v>
      </c>
      <c r="AP117" t="s">
        <v>307</v>
      </c>
      <c r="AQ117" s="47">
        <v>1</v>
      </c>
      <c r="AS117" s="48">
        <v>2198</v>
      </c>
      <c r="AT117" s="48">
        <v>2198</v>
      </c>
      <c r="AX117" s="47">
        <v>2198</v>
      </c>
      <c r="AY117" s="47">
        <v>2198</v>
      </c>
      <c r="AZ117" t="s">
        <v>308</v>
      </c>
      <c r="BA117" t="s">
        <v>1323</v>
      </c>
      <c r="BB117" s="48">
        <v>2198</v>
      </c>
      <c r="BD117" t="s">
        <v>310</v>
      </c>
      <c r="BE117" t="s">
        <v>292</v>
      </c>
      <c r="BG117" s="47">
        <v>1</v>
      </c>
      <c r="BI117" t="s">
        <v>292</v>
      </c>
      <c r="BL117" t="s">
        <v>307</v>
      </c>
      <c r="BM117" s="48">
        <v>2198</v>
      </c>
      <c r="BN117" s="48">
        <v>2198</v>
      </c>
      <c r="BP117" t="s">
        <v>301</v>
      </c>
      <c r="BS117" t="s">
        <v>311</v>
      </c>
      <c r="BT117" t="s">
        <v>292</v>
      </c>
      <c r="BU117" t="s">
        <v>301</v>
      </c>
      <c r="BY117" t="s">
        <v>307</v>
      </c>
      <c r="BZ117" s="47">
        <v>1</v>
      </c>
      <c r="CE117" t="s">
        <v>312</v>
      </c>
      <c r="CF117" s="47">
        <v>1</v>
      </c>
      <c r="CG117" s="47">
        <v>1</v>
      </c>
      <c r="CH117" s="47">
        <v>1</v>
      </c>
      <c r="CI117" s="47">
        <v>1</v>
      </c>
      <c r="CK117" s="47">
        <v>1</v>
      </c>
      <c r="CR117" s="47">
        <v>1</v>
      </c>
      <c r="CS117" s="47">
        <v>1</v>
      </c>
      <c r="CX117" s="47">
        <v>2198</v>
      </c>
      <c r="CY117" s="47">
        <v>2198</v>
      </c>
      <c r="CZ117" s="47">
        <v>1</v>
      </c>
      <c r="DA117" t="s">
        <v>313</v>
      </c>
      <c r="DC117" t="s">
        <v>298</v>
      </c>
      <c r="DG117" t="s">
        <v>298</v>
      </c>
      <c r="DO117" s="47">
        <v>1</v>
      </c>
      <c r="DS117" s="47">
        <v>1</v>
      </c>
      <c r="DZ117" t="s">
        <v>292</v>
      </c>
      <c r="EA117" s="47">
        <v>1</v>
      </c>
      <c r="EB117" s="47">
        <v>1</v>
      </c>
      <c r="EC117" t="s">
        <v>307</v>
      </c>
      <c r="ED117" s="47">
        <v>1</v>
      </c>
      <c r="ES117" t="s">
        <v>1603</v>
      </c>
      <c r="EV117" t="s">
        <v>41</v>
      </c>
      <c r="FC117" t="s">
        <v>301</v>
      </c>
      <c r="FF117" t="s">
        <v>366</v>
      </c>
      <c r="FG117" s="48">
        <v>4198</v>
      </c>
      <c r="FY117" t="s">
        <v>408</v>
      </c>
      <c r="FZ117" t="s">
        <v>1590</v>
      </c>
      <c r="GC117" t="s">
        <v>1591</v>
      </c>
      <c r="GD117" t="s">
        <v>600</v>
      </c>
      <c r="GE117" t="s">
        <v>601</v>
      </c>
      <c r="GF117" t="s">
        <v>602</v>
      </c>
      <c r="GH117" t="s">
        <v>603</v>
      </c>
      <c r="GI117" t="s">
        <v>375</v>
      </c>
      <c r="GJ117" t="s">
        <v>319</v>
      </c>
      <c r="GK117" t="s">
        <v>417</v>
      </c>
      <c r="GO117" t="s">
        <v>321</v>
      </c>
      <c r="GQ117" t="s">
        <v>301</v>
      </c>
      <c r="GR117" t="s">
        <v>312</v>
      </c>
      <c r="GS117" t="s">
        <v>377</v>
      </c>
      <c r="GT117" t="s">
        <v>604</v>
      </c>
      <c r="GU117" t="s">
        <v>301</v>
      </c>
      <c r="GX117" s="50">
        <v>5827</v>
      </c>
      <c r="GY117" t="s">
        <v>605</v>
      </c>
      <c r="HB117" t="s">
        <v>606</v>
      </c>
      <c r="HD117" t="s">
        <v>301</v>
      </c>
      <c r="HF117" t="s">
        <v>607</v>
      </c>
      <c r="HG117" t="s">
        <v>301</v>
      </c>
      <c r="HH117" t="s">
        <v>301</v>
      </c>
      <c r="HL117" t="s">
        <v>301</v>
      </c>
      <c r="HM117" s="49">
        <v>0</v>
      </c>
      <c r="HN117" s="49">
        <v>0</v>
      </c>
      <c r="HP117" t="s">
        <v>349</v>
      </c>
      <c r="HQ117" s="47">
        <v>0</v>
      </c>
      <c r="HR117" s="47">
        <v>2198</v>
      </c>
      <c r="HS117" t="s">
        <v>301</v>
      </c>
      <c r="HV117" t="s">
        <v>301</v>
      </c>
      <c r="HW117" t="s">
        <v>295</v>
      </c>
      <c r="HX117" t="s">
        <v>306</v>
      </c>
      <c r="HY117" t="s">
        <v>301</v>
      </c>
      <c r="HZ117" t="s">
        <v>301</v>
      </c>
      <c r="IF117" t="s">
        <v>384</v>
      </c>
      <c r="IG117" t="s">
        <v>325</v>
      </c>
      <c r="IH117" t="s">
        <v>1592</v>
      </c>
      <c r="II117" t="s">
        <v>584</v>
      </c>
      <c r="IJ117" t="s">
        <v>609</v>
      </c>
      <c r="IO117" s="47">
        <v>1</v>
      </c>
      <c r="IP117" t="s">
        <v>301</v>
      </c>
      <c r="IQ117" t="s">
        <v>312</v>
      </c>
      <c r="IR117" t="s">
        <v>301</v>
      </c>
      <c r="IV117" t="s">
        <v>610</v>
      </c>
      <c r="IZ117" t="s">
        <v>301</v>
      </c>
      <c r="JA117" t="s">
        <v>301</v>
      </c>
      <c r="JM117" t="s">
        <v>301</v>
      </c>
      <c r="JN117" t="s">
        <v>301</v>
      </c>
      <c r="JO117" t="s">
        <v>301</v>
      </c>
      <c r="JP117" t="s">
        <v>301</v>
      </c>
      <c r="JQ117" t="s">
        <v>301</v>
      </c>
      <c r="JR117" t="s">
        <v>327</v>
      </c>
      <c r="JS117" t="s">
        <v>301</v>
      </c>
      <c r="JT117" t="s">
        <v>301</v>
      </c>
      <c r="JU117" t="s">
        <v>312</v>
      </c>
      <c r="JV117" t="s">
        <v>312</v>
      </c>
    </row>
    <row r="118" ht="15" customHeight="1" spans="1:282">
      <c r="A118" t="s">
        <v>408</v>
      </c>
      <c r="B118" t="s">
        <v>283</v>
      </c>
      <c r="C118" t="s">
        <v>1604</v>
      </c>
      <c r="D118" t="s">
        <v>285</v>
      </c>
      <c r="E118" t="s">
        <v>1585</v>
      </c>
      <c r="F118" t="s">
        <v>1586</v>
      </c>
      <c r="G118" t="s">
        <v>288</v>
      </c>
      <c r="H118" t="s">
        <v>583</v>
      </c>
      <c r="I118" t="s">
        <v>290</v>
      </c>
      <c r="J118" t="s">
        <v>584</v>
      </c>
      <c r="L118" t="s">
        <v>292</v>
      </c>
      <c r="M118" t="s">
        <v>585</v>
      </c>
      <c r="O118" t="s">
        <v>583</v>
      </c>
      <c r="R118" t="s">
        <v>583</v>
      </c>
      <c r="T118" t="s">
        <v>583</v>
      </c>
      <c r="U118" t="s">
        <v>295</v>
      </c>
      <c r="V118" t="s">
        <v>1605</v>
      </c>
      <c r="W118" t="s">
        <v>295</v>
      </c>
      <c r="X118" t="s">
        <v>1605</v>
      </c>
      <c r="Y118" t="s">
        <v>295</v>
      </c>
      <c r="Z118" t="s">
        <v>1606</v>
      </c>
      <c r="AA118" t="s">
        <v>298</v>
      </c>
      <c r="AE118" t="s">
        <v>299</v>
      </c>
      <c r="AH118" t="s">
        <v>300</v>
      </c>
      <c r="AJ118" t="s">
        <v>301</v>
      </c>
      <c r="AK118" t="s">
        <v>302</v>
      </c>
      <c r="AL118" t="s">
        <v>1596</v>
      </c>
      <c r="AM118" t="s">
        <v>1597</v>
      </c>
      <c r="AN118" t="s">
        <v>1598</v>
      </c>
      <c r="AO118" t="s">
        <v>306</v>
      </c>
      <c r="AP118" t="s">
        <v>307</v>
      </c>
      <c r="AQ118" s="47">
        <v>1</v>
      </c>
      <c r="AS118" s="48">
        <v>2198</v>
      </c>
      <c r="AT118" s="48">
        <v>2198</v>
      </c>
      <c r="AX118" s="47">
        <v>2198</v>
      </c>
      <c r="AY118" s="47">
        <v>2198</v>
      </c>
      <c r="AZ118" t="s">
        <v>308</v>
      </c>
      <c r="BA118" t="s">
        <v>1323</v>
      </c>
      <c r="BB118" s="48">
        <v>2198</v>
      </c>
      <c r="BD118" t="s">
        <v>310</v>
      </c>
      <c r="BE118" t="s">
        <v>292</v>
      </c>
      <c r="BG118" s="47">
        <v>1</v>
      </c>
      <c r="BI118" t="s">
        <v>292</v>
      </c>
      <c r="BL118" t="s">
        <v>307</v>
      </c>
      <c r="BM118" s="48">
        <v>2198</v>
      </c>
      <c r="BN118" s="48">
        <v>2198</v>
      </c>
      <c r="BP118" t="s">
        <v>301</v>
      </c>
      <c r="BS118" t="s">
        <v>311</v>
      </c>
      <c r="BT118" t="s">
        <v>292</v>
      </c>
      <c r="BU118" t="s">
        <v>301</v>
      </c>
      <c r="BY118" t="s">
        <v>307</v>
      </c>
      <c r="BZ118" s="47">
        <v>1</v>
      </c>
      <c r="CE118" t="s">
        <v>312</v>
      </c>
      <c r="CF118" s="47">
        <v>1</v>
      </c>
      <c r="CG118" s="47">
        <v>1</v>
      </c>
      <c r="CH118" s="47">
        <v>1</v>
      </c>
      <c r="CI118" s="47">
        <v>1</v>
      </c>
      <c r="CK118" s="47">
        <v>1</v>
      </c>
      <c r="CR118" s="47">
        <v>1</v>
      </c>
      <c r="CS118" s="47">
        <v>1</v>
      </c>
      <c r="CX118" s="47">
        <v>2198</v>
      </c>
      <c r="CY118" s="47">
        <v>2198</v>
      </c>
      <c r="CZ118" s="47">
        <v>1</v>
      </c>
      <c r="DA118" t="s">
        <v>313</v>
      </c>
      <c r="DC118" t="s">
        <v>298</v>
      </c>
      <c r="DG118" t="s">
        <v>298</v>
      </c>
      <c r="DO118" s="47">
        <v>1</v>
      </c>
      <c r="DS118" s="47">
        <v>1</v>
      </c>
      <c r="DZ118" t="s">
        <v>292</v>
      </c>
      <c r="EA118" s="47">
        <v>1</v>
      </c>
      <c r="EB118" s="47">
        <v>1</v>
      </c>
      <c r="EC118" t="s">
        <v>307</v>
      </c>
      <c r="ED118" s="47">
        <v>1</v>
      </c>
      <c r="ES118" t="s">
        <v>1607</v>
      </c>
      <c r="EV118" t="s">
        <v>41</v>
      </c>
      <c r="FC118" t="s">
        <v>301</v>
      </c>
      <c r="FF118" t="s">
        <v>366</v>
      </c>
      <c r="FG118" s="48">
        <v>4198</v>
      </c>
      <c r="FY118" t="s">
        <v>408</v>
      </c>
      <c r="FZ118" t="s">
        <v>1590</v>
      </c>
      <c r="GC118" t="s">
        <v>1591</v>
      </c>
      <c r="GD118" t="s">
        <v>600</v>
      </c>
      <c r="GE118" t="s">
        <v>601</v>
      </c>
      <c r="GF118" t="s">
        <v>602</v>
      </c>
      <c r="GH118" t="s">
        <v>603</v>
      </c>
      <c r="GI118" t="s">
        <v>375</v>
      </c>
      <c r="GJ118" t="s">
        <v>319</v>
      </c>
      <c r="GK118" t="s">
        <v>417</v>
      </c>
      <c r="GO118" t="s">
        <v>321</v>
      </c>
      <c r="GQ118" t="s">
        <v>301</v>
      </c>
      <c r="GR118" t="s">
        <v>312</v>
      </c>
      <c r="GS118" t="s">
        <v>377</v>
      </c>
      <c r="GT118" t="s">
        <v>604</v>
      </c>
      <c r="GU118" t="s">
        <v>301</v>
      </c>
      <c r="GX118" s="50">
        <v>5827</v>
      </c>
      <c r="GY118" t="s">
        <v>605</v>
      </c>
      <c r="HB118" t="s">
        <v>606</v>
      </c>
      <c r="HD118" t="s">
        <v>301</v>
      </c>
      <c r="HF118" t="s">
        <v>607</v>
      </c>
      <c r="HG118" t="s">
        <v>301</v>
      </c>
      <c r="HH118" t="s">
        <v>301</v>
      </c>
      <c r="HL118" t="s">
        <v>301</v>
      </c>
      <c r="HM118" s="49">
        <v>0</v>
      </c>
      <c r="HN118" s="49">
        <v>0</v>
      </c>
      <c r="HP118" t="s">
        <v>349</v>
      </c>
      <c r="HQ118" s="47">
        <v>0</v>
      </c>
      <c r="HR118" s="47">
        <v>2198</v>
      </c>
      <c r="HS118" t="s">
        <v>301</v>
      </c>
      <c r="HV118" t="s">
        <v>301</v>
      </c>
      <c r="HW118" t="s">
        <v>295</v>
      </c>
      <c r="HX118" t="s">
        <v>306</v>
      </c>
      <c r="HY118" t="s">
        <v>301</v>
      </c>
      <c r="HZ118" t="s">
        <v>301</v>
      </c>
      <c r="IF118" t="s">
        <v>384</v>
      </c>
      <c r="IG118" t="s">
        <v>325</v>
      </c>
      <c r="IH118" t="s">
        <v>1592</v>
      </c>
      <c r="II118" t="s">
        <v>584</v>
      </c>
      <c r="IJ118" t="s">
        <v>609</v>
      </c>
      <c r="IO118" s="47">
        <v>1</v>
      </c>
      <c r="IP118" t="s">
        <v>301</v>
      </c>
      <c r="IQ118" t="s">
        <v>312</v>
      </c>
      <c r="IR118" t="s">
        <v>301</v>
      </c>
      <c r="IV118" t="s">
        <v>610</v>
      </c>
      <c r="IZ118" t="s">
        <v>301</v>
      </c>
      <c r="JA118" t="s">
        <v>301</v>
      </c>
      <c r="JM118" t="s">
        <v>301</v>
      </c>
      <c r="JN118" t="s">
        <v>301</v>
      </c>
      <c r="JO118" t="s">
        <v>301</v>
      </c>
      <c r="JP118" t="s">
        <v>301</v>
      </c>
      <c r="JQ118" t="s">
        <v>301</v>
      </c>
      <c r="JR118" t="s">
        <v>327</v>
      </c>
      <c r="JS118" t="s">
        <v>301</v>
      </c>
      <c r="JT118" t="s">
        <v>301</v>
      </c>
      <c r="JU118" t="s">
        <v>312</v>
      </c>
      <c r="JV118" t="s">
        <v>312</v>
      </c>
    </row>
    <row r="119" ht="15" customHeight="1" spans="1:282">
      <c r="A119" t="s">
        <v>1233</v>
      </c>
      <c r="B119" t="s">
        <v>283</v>
      </c>
      <c r="C119" t="s">
        <v>1608</v>
      </c>
      <c r="D119" t="s">
        <v>285</v>
      </c>
      <c r="E119" t="s">
        <v>1609</v>
      </c>
      <c r="F119" t="s">
        <v>1610</v>
      </c>
      <c r="G119" t="s">
        <v>288</v>
      </c>
      <c r="H119" t="s">
        <v>289</v>
      </c>
      <c r="I119" t="s">
        <v>290</v>
      </c>
      <c r="J119" t="s">
        <v>291</v>
      </c>
      <c r="L119" t="s">
        <v>292</v>
      </c>
      <c r="M119" t="s">
        <v>293</v>
      </c>
      <c r="N119" t="s">
        <v>294</v>
      </c>
      <c r="O119" t="s">
        <v>289</v>
      </c>
      <c r="R119" t="s">
        <v>289</v>
      </c>
      <c r="T119" t="s">
        <v>289</v>
      </c>
      <c r="U119" t="s">
        <v>358</v>
      </c>
      <c r="V119" t="s">
        <v>1611</v>
      </c>
      <c r="W119" t="s">
        <v>295</v>
      </c>
      <c r="X119" t="s">
        <v>1611</v>
      </c>
      <c r="Y119" t="s">
        <v>295</v>
      </c>
      <c r="Z119" t="s">
        <v>1612</v>
      </c>
      <c r="AA119" t="s">
        <v>298</v>
      </c>
      <c r="AE119" t="s">
        <v>299</v>
      </c>
      <c r="AH119" t="s">
        <v>300</v>
      </c>
      <c r="AJ119" t="s">
        <v>301</v>
      </c>
      <c r="AK119" t="s">
        <v>302</v>
      </c>
      <c r="AL119" t="s">
        <v>1001</v>
      </c>
      <c r="AM119" t="s">
        <v>1002</v>
      </c>
      <c r="AN119" t="s">
        <v>1003</v>
      </c>
      <c r="AO119" t="s">
        <v>306</v>
      </c>
      <c r="AP119" t="s">
        <v>307</v>
      </c>
      <c r="AQ119" s="47">
        <v>1</v>
      </c>
      <c r="AS119" s="48">
        <v>5368</v>
      </c>
      <c r="AT119" s="48">
        <v>5368</v>
      </c>
      <c r="AX119" s="47">
        <v>5368</v>
      </c>
      <c r="AY119" s="47">
        <v>5368</v>
      </c>
      <c r="AZ119" t="s">
        <v>308</v>
      </c>
      <c r="BA119" t="s">
        <v>1324</v>
      </c>
      <c r="BB119" s="48">
        <v>5368</v>
      </c>
      <c r="BD119" t="s">
        <v>310</v>
      </c>
      <c r="BE119" t="s">
        <v>292</v>
      </c>
      <c r="BG119" s="47">
        <v>1</v>
      </c>
      <c r="BI119" t="s">
        <v>292</v>
      </c>
      <c r="BL119" t="s">
        <v>307</v>
      </c>
      <c r="BM119" s="48">
        <v>5368</v>
      </c>
      <c r="BN119" s="48">
        <v>5368</v>
      </c>
      <c r="BP119" t="s">
        <v>301</v>
      </c>
      <c r="BS119" t="s">
        <v>311</v>
      </c>
      <c r="BT119" t="s">
        <v>292</v>
      </c>
      <c r="BU119" t="s">
        <v>301</v>
      </c>
      <c r="BY119" t="s">
        <v>307</v>
      </c>
      <c r="BZ119" s="47">
        <v>1</v>
      </c>
      <c r="CE119" t="s">
        <v>312</v>
      </c>
      <c r="CF119" s="47">
        <v>1</v>
      </c>
      <c r="CG119" s="47">
        <v>1</v>
      </c>
      <c r="CH119" s="47">
        <v>1</v>
      </c>
      <c r="CI119" s="47">
        <v>1</v>
      </c>
      <c r="CK119" s="47">
        <v>1</v>
      </c>
      <c r="CR119" s="47">
        <v>1</v>
      </c>
      <c r="CS119" s="47">
        <v>1</v>
      </c>
      <c r="CX119" s="47">
        <v>5368</v>
      </c>
      <c r="CY119" s="47">
        <v>5368</v>
      </c>
      <c r="CZ119" s="47">
        <v>1</v>
      </c>
      <c r="DA119" t="s">
        <v>313</v>
      </c>
      <c r="DC119" t="s">
        <v>298</v>
      </c>
      <c r="DG119" t="s">
        <v>298</v>
      </c>
      <c r="DO119" s="47">
        <v>1</v>
      </c>
      <c r="DS119" s="47">
        <v>1</v>
      </c>
      <c r="DZ119" t="s">
        <v>292</v>
      </c>
      <c r="EA119" s="47">
        <v>1</v>
      </c>
      <c r="EB119" s="47">
        <v>1</v>
      </c>
      <c r="EC119" t="s">
        <v>307</v>
      </c>
      <c r="ED119" s="47">
        <v>1</v>
      </c>
      <c r="EV119" t="s">
        <v>41</v>
      </c>
      <c r="FC119" t="s">
        <v>301</v>
      </c>
      <c r="FF119" t="s">
        <v>366</v>
      </c>
      <c r="FG119" s="48">
        <v>4600</v>
      </c>
      <c r="FS119" t="s">
        <v>1613</v>
      </c>
      <c r="FY119" t="s">
        <v>1233</v>
      </c>
      <c r="FZ119" t="s">
        <v>1614</v>
      </c>
      <c r="GC119" t="s">
        <v>1294</v>
      </c>
      <c r="GD119" t="s">
        <v>1295</v>
      </c>
      <c r="GE119" t="s">
        <v>1615</v>
      </c>
      <c r="GF119" t="s">
        <v>1297</v>
      </c>
      <c r="GH119" t="s">
        <v>416</v>
      </c>
      <c r="GI119" t="s">
        <v>375</v>
      </c>
      <c r="GJ119" t="s">
        <v>319</v>
      </c>
      <c r="GK119" t="s">
        <v>559</v>
      </c>
      <c r="GO119" t="s">
        <v>321</v>
      </c>
      <c r="GQ119" t="s">
        <v>301</v>
      </c>
      <c r="GR119" t="s">
        <v>312</v>
      </c>
      <c r="GS119" t="s">
        <v>377</v>
      </c>
      <c r="GT119" t="s">
        <v>1616</v>
      </c>
      <c r="GU119" t="s">
        <v>312</v>
      </c>
      <c r="GW119" t="s">
        <v>1613</v>
      </c>
      <c r="GX119" s="50">
        <v>4600</v>
      </c>
      <c r="GY119" t="s">
        <v>1617</v>
      </c>
      <c r="HB119" t="s">
        <v>322</v>
      </c>
      <c r="HD119" t="s">
        <v>301</v>
      </c>
      <c r="HF119" t="s">
        <v>323</v>
      </c>
      <c r="HG119" t="s">
        <v>301</v>
      </c>
      <c r="HH119" t="s">
        <v>301</v>
      </c>
      <c r="HL119" t="s">
        <v>301</v>
      </c>
      <c r="HM119" s="49">
        <v>0</v>
      </c>
      <c r="HN119" s="49">
        <v>0</v>
      </c>
      <c r="HP119" t="s">
        <v>324</v>
      </c>
      <c r="HQ119" s="47">
        <v>0</v>
      </c>
      <c r="HR119" s="47">
        <v>5368</v>
      </c>
      <c r="HS119" t="s">
        <v>301</v>
      </c>
      <c r="HV119" t="s">
        <v>301</v>
      </c>
      <c r="HW119" t="s">
        <v>295</v>
      </c>
      <c r="HX119" t="s">
        <v>306</v>
      </c>
      <c r="HY119" t="s">
        <v>301</v>
      </c>
      <c r="HZ119" t="s">
        <v>301</v>
      </c>
      <c r="IF119" t="s">
        <v>384</v>
      </c>
      <c r="IG119" t="s">
        <v>325</v>
      </c>
      <c r="IH119" t="s">
        <v>326</v>
      </c>
      <c r="II119" t="s">
        <v>291</v>
      </c>
      <c r="IJ119" t="s">
        <v>1618</v>
      </c>
      <c r="IO119" s="47">
        <v>1</v>
      </c>
      <c r="IP119" t="s">
        <v>301</v>
      </c>
      <c r="IQ119" t="s">
        <v>312</v>
      </c>
      <c r="IR119" t="s">
        <v>301</v>
      </c>
      <c r="IZ119" t="s">
        <v>301</v>
      </c>
      <c r="JA119" t="s">
        <v>301</v>
      </c>
      <c r="JM119" t="s">
        <v>301</v>
      </c>
      <c r="JN119" t="s">
        <v>301</v>
      </c>
      <c r="JO119" t="s">
        <v>301</v>
      </c>
      <c r="JP119" t="s">
        <v>301</v>
      </c>
      <c r="JQ119" t="s">
        <v>301</v>
      </c>
      <c r="JR119" t="s">
        <v>327</v>
      </c>
      <c r="JS119" t="s">
        <v>301</v>
      </c>
      <c r="JT119" t="s">
        <v>301</v>
      </c>
      <c r="JU119" t="s">
        <v>312</v>
      </c>
      <c r="JV119" t="s">
        <v>312</v>
      </c>
    </row>
    <row r="120" ht="15" customHeight="1" spans="1:282">
      <c r="A120" t="s">
        <v>408</v>
      </c>
      <c r="B120" t="s">
        <v>397</v>
      </c>
      <c r="C120" t="s">
        <v>1619</v>
      </c>
      <c r="D120" t="s">
        <v>285</v>
      </c>
      <c r="E120" t="s">
        <v>1526</v>
      </c>
      <c r="F120" t="s">
        <v>1527</v>
      </c>
      <c r="G120" t="s">
        <v>288</v>
      </c>
      <c r="H120" t="s">
        <v>1528</v>
      </c>
      <c r="I120" t="s">
        <v>290</v>
      </c>
      <c r="J120" t="s">
        <v>291</v>
      </c>
      <c r="L120" t="s">
        <v>292</v>
      </c>
      <c r="M120" t="s">
        <v>356</v>
      </c>
      <c r="N120" t="s">
        <v>357</v>
      </c>
      <c r="O120" t="s">
        <v>1528</v>
      </c>
      <c r="R120" t="s">
        <v>1528</v>
      </c>
      <c r="T120" t="s">
        <v>1528</v>
      </c>
      <c r="U120" t="s">
        <v>499</v>
      </c>
      <c r="V120" t="s">
        <v>1620</v>
      </c>
      <c r="W120" t="s">
        <v>499</v>
      </c>
      <c r="X120" t="s">
        <v>1620</v>
      </c>
      <c r="Y120" t="s">
        <v>499</v>
      </c>
      <c r="Z120" t="s">
        <v>1621</v>
      </c>
      <c r="AA120" t="s">
        <v>441</v>
      </c>
      <c r="AB120" t="s">
        <v>687</v>
      </c>
      <c r="AC120" t="s">
        <v>936</v>
      </c>
      <c r="AE120" t="s">
        <v>299</v>
      </c>
      <c r="AH120" t="s">
        <v>300</v>
      </c>
      <c r="AJ120" t="s">
        <v>301</v>
      </c>
      <c r="AK120" t="s">
        <v>302</v>
      </c>
      <c r="AL120" t="s">
        <v>1622</v>
      </c>
      <c r="AM120" t="s">
        <v>1623</v>
      </c>
      <c r="AN120" t="s">
        <v>1624</v>
      </c>
      <c r="AO120" t="s">
        <v>306</v>
      </c>
      <c r="AP120" t="s">
        <v>307</v>
      </c>
      <c r="AQ120" s="47">
        <v>1</v>
      </c>
      <c r="AS120" s="48">
        <v>4856.04</v>
      </c>
      <c r="AT120" s="48">
        <v>4856.04</v>
      </c>
      <c r="AX120" s="47">
        <v>4856.04</v>
      </c>
      <c r="AY120" s="47">
        <v>4856.04</v>
      </c>
      <c r="AZ120" t="s">
        <v>408</v>
      </c>
      <c r="BA120" t="s">
        <v>621</v>
      </c>
      <c r="BB120" s="48">
        <v>4856.04</v>
      </c>
      <c r="BD120" t="s">
        <v>310</v>
      </c>
      <c r="BE120" t="s">
        <v>292</v>
      </c>
      <c r="BG120" s="47">
        <v>1</v>
      </c>
      <c r="BI120" t="s">
        <v>292</v>
      </c>
      <c r="BL120" t="s">
        <v>307</v>
      </c>
      <c r="BM120" s="48">
        <v>4856.04</v>
      </c>
      <c r="BN120" s="48">
        <v>4856.04</v>
      </c>
      <c r="BP120" t="s">
        <v>301</v>
      </c>
      <c r="BS120" t="s">
        <v>311</v>
      </c>
      <c r="BT120" t="s">
        <v>292</v>
      </c>
      <c r="BU120" t="s">
        <v>301</v>
      </c>
      <c r="BY120" t="s">
        <v>307</v>
      </c>
      <c r="BZ120" s="47">
        <v>1</v>
      </c>
      <c r="CE120" t="s">
        <v>312</v>
      </c>
      <c r="CF120" s="47">
        <v>1</v>
      </c>
      <c r="CG120" s="47">
        <v>1</v>
      </c>
      <c r="CH120" s="47">
        <v>1</v>
      </c>
      <c r="CI120" s="47">
        <v>1</v>
      </c>
      <c r="CJ120" s="47">
        <v>1</v>
      </c>
      <c r="CK120" s="47">
        <v>1</v>
      </c>
      <c r="CP120" s="47">
        <v>1</v>
      </c>
      <c r="CV120" s="47">
        <v>1</v>
      </c>
      <c r="CX120" s="47">
        <v>4856.04</v>
      </c>
      <c r="CY120" s="47">
        <v>4856.04</v>
      </c>
      <c r="DA120" t="s">
        <v>104</v>
      </c>
      <c r="DC120" t="s">
        <v>298</v>
      </c>
      <c r="DG120" t="s">
        <v>298</v>
      </c>
      <c r="DH120" s="47">
        <v>1</v>
      </c>
      <c r="DM120" s="47">
        <v>1</v>
      </c>
      <c r="DN120" s="47">
        <v>1</v>
      </c>
      <c r="DO120" s="47">
        <v>1</v>
      </c>
      <c r="DP120" s="47">
        <v>1</v>
      </c>
      <c r="DZ120" t="s">
        <v>292</v>
      </c>
      <c r="EA120" s="47">
        <v>1</v>
      </c>
      <c r="EB120" s="47">
        <v>1</v>
      </c>
      <c r="EC120" t="s">
        <v>307</v>
      </c>
      <c r="ED120" s="47">
        <v>1</v>
      </c>
      <c r="EF120" s="47">
        <v>1</v>
      </c>
      <c r="EG120" s="47">
        <v>1</v>
      </c>
      <c r="EP120" s="47">
        <v>1</v>
      </c>
      <c r="EQ120" s="47">
        <v>1</v>
      </c>
      <c r="ES120" t="s">
        <v>1625</v>
      </c>
      <c r="EU120" t="s">
        <v>1626</v>
      </c>
      <c r="EV120" t="s">
        <v>41</v>
      </c>
      <c r="EW120" t="s">
        <v>315</v>
      </c>
      <c r="FC120" t="s">
        <v>301</v>
      </c>
      <c r="FY120" t="s">
        <v>1627</v>
      </c>
      <c r="FZ120" t="s">
        <v>1533</v>
      </c>
      <c r="GJ120" t="s">
        <v>319</v>
      </c>
      <c r="GL120" t="s">
        <v>320</v>
      </c>
      <c r="GO120" t="s">
        <v>321</v>
      </c>
      <c r="GQ120" t="s">
        <v>301</v>
      </c>
      <c r="GR120" t="s">
        <v>312</v>
      </c>
      <c r="GU120" t="s">
        <v>301</v>
      </c>
      <c r="GW120" t="s">
        <v>1626</v>
      </c>
      <c r="HB120" t="s">
        <v>322</v>
      </c>
      <c r="HD120" t="s">
        <v>301</v>
      </c>
      <c r="HG120" t="s">
        <v>301</v>
      </c>
      <c r="HH120" t="s">
        <v>301</v>
      </c>
      <c r="HL120" t="s">
        <v>301</v>
      </c>
      <c r="HM120" s="49">
        <v>0</v>
      </c>
      <c r="HN120" s="49">
        <v>0</v>
      </c>
      <c r="HP120" t="s">
        <v>324</v>
      </c>
      <c r="HQ120" s="47">
        <v>0</v>
      </c>
      <c r="HR120" s="47">
        <v>4856.04</v>
      </c>
      <c r="HS120" t="s">
        <v>301</v>
      </c>
      <c r="HV120" t="s">
        <v>301</v>
      </c>
      <c r="HW120" t="s">
        <v>499</v>
      </c>
      <c r="HX120" t="s">
        <v>306</v>
      </c>
      <c r="HY120" t="s">
        <v>301</v>
      </c>
      <c r="HZ120" t="s">
        <v>301</v>
      </c>
      <c r="IG120" t="s">
        <v>325</v>
      </c>
      <c r="IP120" t="s">
        <v>301</v>
      </c>
      <c r="IQ120" t="s">
        <v>312</v>
      </c>
      <c r="IR120" t="s">
        <v>301</v>
      </c>
      <c r="IX120" t="s">
        <v>1628</v>
      </c>
      <c r="IZ120" t="s">
        <v>301</v>
      </c>
      <c r="JA120" t="s">
        <v>301</v>
      </c>
      <c r="JB120" s="47">
        <v>3758</v>
      </c>
      <c r="JM120" t="s">
        <v>312</v>
      </c>
      <c r="JN120" t="s">
        <v>301</v>
      </c>
      <c r="JO120" t="s">
        <v>301</v>
      </c>
      <c r="JP120" t="s">
        <v>301</v>
      </c>
      <c r="JQ120" t="s">
        <v>301</v>
      </c>
      <c r="JR120" t="s">
        <v>327</v>
      </c>
      <c r="JS120" t="s">
        <v>312</v>
      </c>
      <c r="JT120" t="s">
        <v>301</v>
      </c>
      <c r="JU120" t="s">
        <v>312</v>
      </c>
      <c r="JV120" t="s">
        <v>312</v>
      </c>
    </row>
    <row r="121" ht="15" customHeight="1" spans="1:282">
      <c r="A121" t="s">
        <v>408</v>
      </c>
      <c r="B121" t="s">
        <v>748</v>
      </c>
      <c r="C121" t="s">
        <v>1629</v>
      </c>
      <c r="D121" t="s">
        <v>285</v>
      </c>
      <c r="E121" t="s">
        <v>1526</v>
      </c>
      <c r="F121" t="s">
        <v>1527</v>
      </c>
      <c r="G121" t="s">
        <v>288</v>
      </c>
      <c r="H121" t="s">
        <v>1528</v>
      </c>
      <c r="I121" t="s">
        <v>290</v>
      </c>
      <c r="J121" t="s">
        <v>291</v>
      </c>
      <c r="L121" t="s">
        <v>292</v>
      </c>
      <c r="M121" t="s">
        <v>356</v>
      </c>
      <c r="N121" t="s">
        <v>357</v>
      </c>
      <c r="O121" t="s">
        <v>1528</v>
      </c>
      <c r="R121" t="s">
        <v>1528</v>
      </c>
      <c r="T121" t="s">
        <v>1528</v>
      </c>
      <c r="U121" t="s">
        <v>499</v>
      </c>
      <c r="V121" t="s">
        <v>1630</v>
      </c>
      <c r="W121" t="s">
        <v>337</v>
      </c>
      <c r="X121" t="s">
        <v>1631</v>
      </c>
      <c r="Y121" t="s">
        <v>337</v>
      </c>
      <c r="Z121" t="s">
        <v>1632</v>
      </c>
      <c r="AA121" t="s">
        <v>298</v>
      </c>
      <c r="AE121" t="s">
        <v>299</v>
      </c>
      <c r="AH121" t="s">
        <v>300</v>
      </c>
      <c r="AJ121" t="s">
        <v>301</v>
      </c>
      <c r="AK121" t="s">
        <v>302</v>
      </c>
      <c r="AL121" t="s">
        <v>1622</v>
      </c>
      <c r="AM121" t="s">
        <v>1623</v>
      </c>
      <c r="AN121" t="s">
        <v>1624</v>
      </c>
      <c r="AO121" t="s">
        <v>306</v>
      </c>
      <c r="AP121" t="s">
        <v>307</v>
      </c>
      <c r="AQ121" s="47">
        <v>-1</v>
      </c>
      <c r="AS121" s="48">
        <v>4856.04</v>
      </c>
      <c r="AT121" s="48">
        <v>4856.04</v>
      </c>
      <c r="AX121" s="47">
        <v>-5200.44</v>
      </c>
      <c r="AY121" s="47">
        <v>-5200.44</v>
      </c>
      <c r="AZ121" t="s">
        <v>408</v>
      </c>
      <c r="BA121" t="s">
        <v>408</v>
      </c>
      <c r="BB121" s="48">
        <v>5200.44</v>
      </c>
      <c r="BC121" t="s">
        <v>757</v>
      </c>
      <c r="BD121" t="s">
        <v>758</v>
      </c>
      <c r="BE121" t="s">
        <v>292</v>
      </c>
      <c r="BG121" s="47">
        <v>1</v>
      </c>
      <c r="BI121" t="s">
        <v>292</v>
      </c>
      <c r="BJ121" s="48">
        <v>-7.092199</v>
      </c>
      <c r="BK121" s="47">
        <v>344.4</v>
      </c>
      <c r="BM121" s="48">
        <v>4856.04</v>
      </c>
      <c r="BN121" s="48">
        <v>4856.04</v>
      </c>
      <c r="BP121" t="s">
        <v>301</v>
      </c>
      <c r="BS121" t="s">
        <v>311</v>
      </c>
      <c r="BT121" t="s">
        <v>292</v>
      </c>
      <c r="BU121" t="s">
        <v>301</v>
      </c>
      <c r="BY121" t="s">
        <v>307</v>
      </c>
      <c r="BZ121" s="47">
        <v>-1</v>
      </c>
      <c r="CD121" t="s">
        <v>759</v>
      </c>
      <c r="CE121" t="s">
        <v>312</v>
      </c>
      <c r="CF121" s="47">
        <v>-1</v>
      </c>
      <c r="CG121" s="47">
        <v>-1</v>
      </c>
      <c r="CH121" s="47">
        <v>-1</v>
      </c>
      <c r="CI121" s="47">
        <v>-1</v>
      </c>
      <c r="CX121" s="47">
        <v>-5200.44</v>
      </c>
      <c r="CY121" s="47">
        <v>-5200.44</v>
      </c>
      <c r="CZ121" s="47">
        <v>-1</v>
      </c>
      <c r="DA121" t="s">
        <v>313</v>
      </c>
      <c r="DC121" t="s">
        <v>298</v>
      </c>
      <c r="DG121" t="s">
        <v>298</v>
      </c>
      <c r="DS121" s="47">
        <v>-1</v>
      </c>
      <c r="DZ121" t="s">
        <v>292</v>
      </c>
      <c r="EA121" s="47">
        <v>-1</v>
      </c>
      <c r="EB121" s="47">
        <v>-1</v>
      </c>
      <c r="EC121" t="s">
        <v>307</v>
      </c>
      <c r="ED121" s="47">
        <v>-1</v>
      </c>
      <c r="EM121" t="s">
        <v>307</v>
      </c>
      <c r="EN121" s="47">
        <v>-1</v>
      </c>
      <c r="EO121" s="47">
        <v>-1</v>
      </c>
      <c r="ES121" t="s">
        <v>1633</v>
      </c>
      <c r="EU121" t="s">
        <v>1626</v>
      </c>
      <c r="EV121" t="s">
        <v>41</v>
      </c>
      <c r="EW121" t="s">
        <v>315</v>
      </c>
      <c r="FC121" t="s">
        <v>301</v>
      </c>
      <c r="FY121" t="s">
        <v>1627</v>
      </c>
      <c r="FZ121" t="s">
        <v>1533</v>
      </c>
      <c r="GJ121" t="s">
        <v>319</v>
      </c>
      <c r="GL121" t="s">
        <v>320</v>
      </c>
      <c r="GO121" t="s">
        <v>321</v>
      </c>
      <c r="GQ121" t="s">
        <v>301</v>
      </c>
      <c r="GR121" t="s">
        <v>301</v>
      </c>
      <c r="GU121" t="s">
        <v>312</v>
      </c>
      <c r="GW121" t="s">
        <v>1626</v>
      </c>
      <c r="HB121" t="s">
        <v>322</v>
      </c>
      <c r="HD121" t="s">
        <v>301</v>
      </c>
      <c r="HG121" t="s">
        <v>301</v>
      </c>
      <c r="HH121" t="s">
        <v>301</v>
      </c>
      <c r="HL121" t="s">
        <v>301</v>
      </c>
      <c r="HM121" s="49">
        <v>0</v>
      </c>
      <c r="HN121" s="49">
        <v>0</v>
      </c>
      <c r="HP121" t="s">
        <v>324</v>
      </c>
      <c r="HQ121" s="47">
        <v>0</v>
      </c>
      <c r="HR121" s="47">
        <v>-4856.04</v>
      </c>
      <c r="HS121" t="s">
        <v>301</v>
      </c>
      <c r="HV121" t="s">
        <v>301</v>
      </c>
      <c r="HW121" t="s">
        <v>499</v>
      </c>
      <c r="HX121" t="s">
        <v>306</v>
      </c>
      <c r="HY121" t="s">
        <v>301</v>
      </c>
      <c r="HZ121" t="s">
        <v>301</v>
      </c>
      <c r="IG121" t="s">
        <v>325</v>
      </c>
      <c r="IP121" t="s">
        <v>301</v>
      </c>
      <c r="IQ121" t="s">
        <v>312</v>
      </c>
      <c r="IR121" t="s">
        <v>301</v>
      </c>
      <c r="IZ121" t="s">
        <v>301</v>
      </c>
      <c r="JA121" t="s">
        <v>301</v>
      </c>
      <c r="JM121" t="s">
        <v>301</v>
      </c>
      <c r="JN121" t="s">
        <v>301</v>
      </c>
      <c r="JO121" t="s">
        <v>312</v>
      </c>
      <c r="JP121" t="s">
        <v>301</v>
      </c>
      <c r="JQ121" t="s">
        <v>301</v>
      </c>
      <c r="JR121" t="s">
        <v>327</v>
      </c>
      <c r="JS121" t="s">
        <v>312</v>
      </c>
      <c r="JT121" t="s">
        <v>301</v>
      </c>
      <c r="JU121" t="s">
        <v>312</v>
      </c>
      <c r="JV121" t="s">
        <v>312</v>
      </c>
    </row>
    <row r="122" ht="15" customHeight="1" spans="1:282">
      <c r="A122" t="s">
        <v>408</v>
      </c>
      <c r="B122" t="s">
        <v>283</v>
      </c>
      <c r="C122" t="s">
        <v>1634</v>
      </c>
      <c r="D122" t="s">
        <v>285</v>
      </c>
      <c r="E122" t="s">
        <v>7</v>
      </c>
      <c r="F122" t="s">
        <v>1635</v>
      </c>
      <c r="G122" t="s">
        <v>288</v>
      </c>
      <c r="H122" t="s">
        <v>645</v>
      </c>
      <c r="I122" t="s">
        <v>290</v>
      </c>
      <c r="J122" t="s">
        <v>291</v>
      </c>
      <c r="L122" t="s">
        <v>292</v>
      </c>
      <c r="M122" t="s">
        <v>293</v>
      </c>
      <c r="O122" t="s">
        <v>645</v>
      </c>
      <c r="R122" t="s">
        <v>645</v>
      </c>
      <c r="T122" t="s">
        <v>645</v>
      </c>
      <c r="U122" t="s">
        <v>646</v>
      </c>
      <c r="V122" t="s">
        <v>1636</v>
      </c>
      <c r="W122" t="s">
        <v>646</v>
      </c>
      <c r="X122" t="s">
        <v>1636</v>
      </c>
      <c r="Y122" t="s">
        <v>646</v>
      </c>
      <c r="Z122" t="s">
        <v>1637</v>
      </c>
      <c r="AA122" t="s">
        <v>298</v>
      </c>
      <c r="AE122" t="s">
        <v>299</v>
      </c>
      <c r="AH122" t="s">
        <v>300</v>
      </c>
      <c r="AJ122" t="s">
        <v>301</v>
      </c>
      <c r="AK122" t="s">
        <v>302</v>
      </c>
      <c r="AL122" t="s">
        <v>1638</v>
      </c>
      <c r="AM122" t="s">
        <v>1639</v>
      </c>
      <c r="AN122" t="s">
        <v>1640</v>
      </c>
      <c r="AO122" t="s">
        <v>306</v>
      </c>
      <c r="AP122" t="s">
        <v>307</v>
      </c>
      <c r="AQ122" s="47">
        <v>1</v>
      </c>
      <c r="AS122" s="48">
        <v>3590</v>
      </c>
      <c r="AT122" s="48">
        <v>3590</v>
      </c>
      <c r="AX122" s="47">
        <v>3590</v>
      </c>
      <c r="AY122" s="47">
        <v>3590</v>
      </c>
      <c r="AZ122" t="s">
        <v>396</v>
      </c>
      <c r="BA122" t="s">
        <v>408</v>
      </c>
      <c r="BB122" s="48">
        <v>3590</v>
      </c>
      <c r="BD122" t="s">
        <v>310</v>
      </c>
      <c r="BE122" t="s">
        <v>292</v>
      </c>
      <c r="BG122" s="47">
        <v>1</v>
      </c>
      <c r="BI122" t="s">
        <v>292</v>
      </c>
      <c r="BL122" t="s">
        <v>307</v>
      </c>
      <c r="BM122" s="48">
        <v>3590</v>
      </c>
      <c r="BN122" s="48">
        <v>3590</v>
      </c>
      <c r="BP122" t="s">
        <v>301</v>
      </c>
      <c r="BS122" t="s">
        <v>311</v>
      </c>
      <c r="BT122" t="s">
        <v>292</v>
      </c>
      <c r="BU122" t="s">
        <v>301</v>
      </c>
      <c r="BY122" t="s">
        <v>307</v>
      </c>
      <c r="BZ122" s="47">
        <v>1</v>
      </c>
      <c r="CE122" t="s">
        <v>312</v>
      </c>
      <c r="CF122" s="47">
        <v>1</v>
      </c>
      <c r="CG122" s="47">
        <v>1</v>
      </c>
      <c r="CH122" s="47">
        <v>1</v>
      </c>
      <c r="CI122" s="47">
        <v>1</v>
      </c>
      <c r="CK122" s="47">
        <v>1</v>
      </c>
      <c r="CR122" s="47">
        <v>1</v>
      </c>
      <c r="CS122" s="47">
        <v>1</v>
      </c>
      <c r="CX122" s="47">
        <v>3590</v>
      </c>
      <c r="CY122" s="47">
        <v>3590</v>
      </c>
      <c r="CZ122" s="47">
        <v>1</v>
      </c>
      <c r="DA122" t="s">
        <v>313</v>
      </c>
      <c r="DC122" t="s">
        <v>298</v>
      </c>
      <c r="DG122" t="s">
        <v>298</v>
      </c>
      <c r="DO122" s="47">
        <v>1</v>
      </c>
      <c r="DS122" s="47">
        <v>1</v>
      </c>
      <c r="DZ122" t="s">
        <v>292</v>
      </c>
      <c r="EA122" s="47">
        <v>1</v>
      </c>
      <c r="EB122" s="47">
        <v>1</v>
      </c>
      <c r="EC122" t="s">
        <v>307</v>
      </c>
      <c r="ED122" s="47">
        <v>1</v>
      </c>
      <c r="EH122" s="47">
        <v>1</v>
      </c>
      <c r="ES122" t="s">
        <v>1641</v>
      </c>
      <c r="EV122" t="s">
        <v>41</v>
      </c>
      <c r="EW122" t="s">
        <v>315</v>
      </c>
      <c r="FC122" t="s">
        <v>301</v>
      </c>
      <c r="FS122" t="s">
        <v>1634</v>
      </c>
      <c r="FY122" t="s">
        <v>408</v>
      </c>
      <c r="FZ122" t="s">
        <v>1642</v>
      </c>
      <c r="GJ122" t="s">
        <v>319</v>
      </c>
      <c r="GL122" t="s">
        <v>320</v>
      </c>
      <c r="GO122" t="s">
        <v>321</v>
      </c>
      <c r="GQ122" t="s">
        <v>301</v>
      </c>
      <c r="GR122" t="s">
        <v>301</v>
      </c>
      <c r="GU122" t="s">
        <v>301</v>
      </c>
      <c r="GW122" t="s">
        <v>1634</v>
      </c>
      <c r="HB122" t="s">
        <v>322</v>
      </c>
      <c r="HD122" t="s">
        <v>301</v>
      </c>
      <c r="HF122" t="s">
        <v>654</v>
      </c>
      <c r="HG122" t="s">
        <v>301</v>
      </c>
      <c r="HH122" t="s">
        <v>301</v>
      </c>
      <c r="HL122" t="s">
        <v>301</v>
      </c>
      <c r="HM122" s="49">
        <v>0</v>
      </c>
      <c r="HN122" s="49">
        <v>0</v>
      </c>
      <c r="HP122" t="s">
        <v>324</v>
      </c>
      <c r="HQ122" s="47">
        <v>0</v>
      </c>
      <c r="HR122" s="47">
        <v>3590</v>
      </c>
      <c r="HS122" t="s">
        <v>301</v>
      </c>
      <c r="HV122" t="s">
        <v>301</v>
      </c>
      <c r="HW122" t="s">
        <v>646</v>
      </c>
      <c r="HX122" t="s">
        <v>306</v>
      </c>
      <c r="HY122" t="s">
        <v>301</v>
      </c>
      <c r="HZ122" t="s">
        <v>301</v>
      </c>
      <c r="IG122" t="s">
        <v>325</v>
      </c>
      <c r="IH122" t="s">
        <v>655</v>
      </c>
      <c r="II122" t="s">
        <v>291</v>
      </c>
      <c r="IN122" s="47">
        <v>1</v>
      </c>
      <c r="IO122" s="47">
        <v>1</v>
      </c>
      <c r="IP122" t="s">
        <v>301</v>
      </c>
      <c r="IQ122" t="s">
        <v>312</v>
      </c>
      <c r="IR122" t="s">
        <v>301</v>
      </c>
      <c r="IZ122" t="s">
        <v>301</v>
      </c>
      <c r="JA122" t="s">
        <v>301</v>
      </c>
      <c r="JM122" t="s">
        <v>301</v>
      </c>
      <c r="JN122" t="s">
        <v>301</v>
      </c>
      <c r="JO122" t="s">
        <v>301</v>
      </c>
      <c r="JP122" t="s">
        <v>301</v>
      </c>
      <c r="JQ122" t="s">
        <v>301</v>
      </c>
      <c r="JR122" t="s">
        <v>327</v>
      </c>
      <c r="JS122" t="s">
        <v>301</v>
      </c>
      <c r="JT122" t="s">
        <v>301</v>
      </c>
      <c r="JU122" t="s">
        <v>301</v>
      </c>
      <c r="JV122" t="s">
        <v>301</v>
      </c>
    </row>
    <row r="123" ht="15" customHeight="1" spans="1:282">
      <c r="A123" t="s">
        <v>408</v>
      </c>
      <c r="B123" t="s">
        <v>397</v>
      </c>
      <c r="C123" t="s">
        <v>1643</v>
      </c>
      <c r="D123" t="s">
        <v>285</v>
      </c>
      <c r="E123" t="s">
        <v>1644</v>
      </c>
      <c r="F123" t="s">
        <v>1645</v>
      </c>
      <c r="G123" t="s">
        <v>288</v>
      </c>
      <c r="H123" t="s">
        <v>738</v>
      </c>
      <c r="I123" t="s">
        <v>290</v>
      </c>
      <c r="J123" t="s">
        <v>291</v>
      </c>
      <c r="L123" t="s">
        <v>292</v>
      </c>
      <c r="M123" t="s">
        <v>293</v>
      </c>
      <c r="N123" t="s">
        <v>294</v>
      </c>
      <c r="O123" t="s">
        <v>738</v>
      </c>
      <c r="R123" t="s">
        <v>738</v>
      </c>
      <c r="T123" t="s">
        <v>738</v>
      </c>
      <c r="U123" t="s">
        <v>295</v>
      </c>
      <c r="V123" t="s">
        <v>1646</v>
      </c>
      <c r="W123" t="s">
        <v>295</v>
      </c>
      <c r="X123" t="s">
        <v>1647</v>
      </c>
      <c r="Y123" t="s">
        <v>295</v>
      </c>
      <c r="Z123" t="s">
        <v>1648</v>
      </c>
      <c r="AA123" t="s">
        <v>441</v>
      </c>
      <c r="AB123" t="s">
        <v>442</v>
      </c>
      <c r="AC123" t="s">
        <v>328</v>
      </c>
      <c r="AE123" t="s">
        <v>299</v>
      </c>
      <c r="AH123" t="s">
        <v>300</v>
      </c>
      <c r="AJ123" t="s">
        <v>301</v>
      </c>
      <c r="AK123" t="s">
        <v>302</v>
      </c>
      <c r="AL123" t="s">
        <v>741</v>
      </c>
      <c r="AM123" t="s">
        <v>742</v>
      </c>
      <c r="AN123" t="s">
        <v>743</v>
      </c>
      <c r="AO123" t="s">
        <v>306</v>
      </c>
      <c r="AP123" t="s">
        <v>307</v>
      </c>
      <c r="AQ123" s="47">
        <v>1</v>
      </c>
      <c r="AS123" s="48">
        <v>2200</v>
      </c>
      <c r="AT123" s="48">
        <v>2200</v>
      </c>
      <c r="AX123" s="47">
        <v>2200</v>
      </c>
      <c r="AY123" s="47">
        <v>2200</v>
      </c>
      <c r="AZ123" t="s">
        <v>396</v>
      </c>
      <c r="BA123" t="s">
        <v>328</v>
      </c>
      <c r="BB123" s="48">
        <v>2200</v>
      </c>
      <c r="BD123" t="s">
        <v>310</v>
      </c>
      <c r="BE123" t="s">
        <v>292</v>
      </c>
      <c r="BG123" s="47">
        <v>1</v>
      </c>
      <c r="BI123" t="s">
        <v>292</v>
      </c>
      <c r="BL123" t="s">
        <v>307</v>
      </c>
      <c r="BM123" s="48">
        <v>2200</v>
      </c>
      <c r="BN123" s="48">
        <v>2200</v>
      </c>
      <c r="BP123" t="s">
        <v>301</v>
      </c>
      <c r="BS123" t="s">
        <v>311</v>
      </c>
      <c r="BT123" t="s">
        <v>292</v>
      </c>
      <c r="BU123" t="s">
        <v>301</v>
      </c>
      <c r="BY123" t="s">
        <v>307</v>
      </c>
      <c r="BZ123" s="47">
        <v>1</v>
      </c>
      <c r="CE123" t="s">
        <v>312</v>
      </c>
      <c r="CF123" s="47">
        <v>1</v>
      </c>
      <c r="CG123" s="47">
        <v>1</v>
      </c>
      <c r="CH123" s="47">
        <v>1</v>
      </c>
      <c r="CI123" s="47">
        <v>1</v>
      </c>
      <c r="CJ123" s="47">
        <v>1</v>
      </c>
      <c r="CK123" s="47">
        <v>1</v>
      </c>
      <c r="CP123" s="47">
        <v>1</v>
      </c>
      <c r="CR123" s="47">
        <v>1</v>
      </c>
      <c r="CS123" s="47">
        <v>1</v>
      </c>
      <c r="CV123" s="47">
        <v>1</v>
      </c>
      <c r="CX123" s="47">
        <v>2200</v>
      </c>
      <c r="CY123" s="47">
        <v>2200</v>
      </c>
      <c r="DA123" t="s">
        <v>104</v>
      </c>
      <c r="DC123" t="s">
        <v>298</v>
      </c>
      <c r="DG123" t="s">
        <v>298</v>
      </c>
      <c r="DH123" s="47">
        <v>1</v>
      </c>
      <c r="DM123" s="47">
        <v>1</v>
      </c>
      <c r="DN123" s="47">
        <v>1</v>
      </c>
      <c r="DO123" s="47">
        <v>1</v>
      </c>
      <c r="DP123" s="47">
        <v>1</v>
      </c>
      <c r="DZ123" t="s">
        <v>292</v>
      </c>
      <c r="EA123" s="47">
        <v>1</v>
      </c>
      <c r="EB123" s="47">
        <v>1</v>
      </c>
      <c r="EC123" t="s">
        <v>307</v>
      </c>
      <c r="ED123" s="47">
        <v>1</v>
      </c>
      <c r="EF123" s="47">
        <v>1</v>
      </c>
      <c r="EG123" s="47">
        <v>1</v>
      </c>
      <c r="EH123" s="47">
        <v>1</v>
      </c>
      <c r="EP123" s="47">
        <v>1</v>
      </c>
      <c r="EQ123" s="47">
        <v>1</v>
      </c>
      <c r="ES123" t="s">
        <v>1649</v>
      </c>
      <c r="EV123" t="s">
        <v>41</v>
      </c>
      <c r="EW123" t="s">
        <v>315</v>
      </c>
      <c r="FC123" t="s">
        <v>301</v>
      </c>
      <c r="FQ123" t="s">
        <v>667</v>
      </c>
      <c r="FU123" t="s">
        <v>346</v>
      </c>
      <c r="FW123" t="s">
        <v>668</v>
      </c>
      <c r="FY123" t="s">
        <v>408</v>
      </c>
      <c r="FZ123" t="s">
        <v>1650</v>
      </c>
      <c r="GC123" t="s">
        <v>294</v>
      </c>
      <c r="GH123" t="s">
        <v>746</v>
      </c>
      <c r="GI123" t="s">
        <v>673</v>
      </c>
      <c r="GJ123" t="s">
        <v>319</v>
      </c>
      <c r="GK123" t="s">
        <v>376</v>
      </c>
      <c r="GO123" t="s">
        <v>321</v>
      </c>
      <c r="GQ123" t="s">
        <v>301</v>
      </c>
      <c r="GR123" t="s">
        <v>312</v>
      </c>
      <c r="GS123" t="s">
        <v>377</v>
      </c>
      <c r="GU123" t="s">
        <v>301</v>
      </c>
      <c r="GX123" s="50">
        <v>3500</v>
      </c>
      <c r="HB123" t="s">
        <v>322</v>
      </c>
      <c r="HD123" t="s">
        <v>301</v>
      </c>
      <c r="HF123" t="s">
        <v>323</v>
      </c>
      <c r="HG123" t="s">
        <v>301</v>
      </c>
      <c r="HH123" t="s">
        <v>301</v>
      </c>
      <c r="HL123" t="s">
        <v>301</v>
      </c>
      <c r="HM123" s="49">
        <v>0</v>
      </c>
      <c r="HN123" s="49">
        <v>0</v>
      </c>
      <c r="HP123" t="s">
        <v>324</v>
      </c>
      <c r="HQ123" s="47">
        <v>0</v>
      </c>
      <c r="HR123" s="47">
        <v>2200</v>
      </c>
      <c r="HS123" t="s">
        <v>301</v>
      </c>
      <c r="HV123" t="s">
        <v>301</v>
      </c>
      <c r="HW123" t="s">
        <v>295</v>
      </c>
      <c r="HX123" t="s">
        <v>306</v>
      </c>
      <c r="HY123" t="s">
        <v>301</v>
      </c>
      <c r="HZ123" t="s">
        <v>301</v>
      </c>
      <c r="IF123" t="s">
        <v>384</v>
      </c>
      <c r="IG123" t="s">
        <v>325</v>
      </c>
      <c r="IN123" s="47">
        <v>1</v>
      </c>
      <c r="IO123" s="47">
        <v>1</v>
      </c>
      <c r="IP123" t="s">
        <v>301</v>
      </c>
      <c r="IQ123" t="s">
        <v>312</v>
      </c>
      <c r="IR123" t="s">
        <v>301</v>
      </c>
      <c r="IZ123" t="s">
        <v>301</v>
      </c>
      <c r="JA123" t="s">
        <v>301</v>
      </c>
      <c r="JB123" s="47">
        <v>3298</v>
      </c>
      <c r="JM123" t="s">
        <v>301</v>
      </c>
      <c r="JN123" t="s">
        <v>301</v>
      </c>
      <c r="JO123" t="s">
        <v>301</v>
      </c>
      <c r="JP123" t="s">
        <v>301</v>
      </c>
      <c r="JQ123" t="s">
        <v>301</v>
      </c>
      <c r="JR123" t="s">
        <v>350</v>
      </c>
      <c r="JS123" t="s">
        <v>312</v>
      </c>
      <c r="JT123" t="s">
        <v>301</v>
      </c>
      <c r="JU123" t="s">
        <v>312</v>
      </c>
      <c r="JV123" t="s">
        <v>312</v>
      </c>
    </row>
    <row r="124" ht="15" customHeight="1" spans="1:282">
      <c r="A124" t="s">
        <v>408</v>
      </c>
      <c r="B124" t="s">
        <v>283</v>
      </c>
      <c r="C124" t="s">
        <v>1651</v>
      </c>
      <c r="D124" t="s">
        <v>285</v>
      </c>
      <c r="E124" t="s">
        <v>1652</v>
      </c>
      <c r="F124" t="s">
        <v>1653</v>
      </c>
      <c r="G124" t="s">
        <v>288</v>
      </c>
      <c r="H124" t="s">
        <v>645</v>
      </c>
      <c r="I124" t="s">
        <v>290</v>
      </c>
      <c r="J124" t="s">
        <v>291</v>
      </c>
      <c r="L124" t="s">
        <v>292</v>
      </c>
      <c r="M124" t="s">
        <v>293</v>
      </c>
      <c r="O124" t="s">
        <v>645</v>
      </c>
      <c r="R124" t="s">
        <v>645</v>
      </c>
      <c r="T124" t="s">
        <v>645</v>
      </c>
      <c r="U124" t="s">
        <v>646</v>
      </c>
      <c r="V124" t="s">
        <v>1654</v>
      </c>
      <c r="W124" t="s">
        <v>646</v>
      </c>
      <c r="X124" t="s">
        <v>1654</v>
      </c>
      <c r="Y124" t="s">
        <v>646</v>
      </c>
      <c r="Z124" t="s">
        <v>1655</v>
      </c>
      <c r="AA124" t="s">
        <v>441</v>
      </c>
      <c r="AB124" t="s">
        <v>687</v>
      </c>
      <c r="AC124" t="s">
        <v>365</v>
      </c>
      <c r="AE124" t="s">
        <v>299</v>
      </c>
      <c r="AH124" t="s">
        <v>300</v>
      </c>
      <c r="AJ124" t="s">
        <v>301</v>
      </c>
      <c r="AK124" t="s">
        <v>302</v>
      </c>
      <c r="AL124" t="s">
        <v>662</v>
      </c>
      <c r="AM124" t="s">
        <v>663</v>
      </c>
      <c r="AN124" t="s">
        <v>664</v>
      </c>
      <c r="AO124" t="s">
        <v>306</v>
      </c>
      <c r="AP124" t="s">
        <v>307</v>
      </c>
      <c r="AQ124" s="47">
        <v>1</v>
      </c>
      <c r="AS124" s="48">
        <v>3701</v>
      </c>
      <c r="AT124" s="48">
        <v>3701</v>
      </c>
      <c r="AX124" s="47">
        <v>3701</v>
      </c>
      <c r="AY124" s="47">
        <v>3701</v>
      </c>
      <c r="AZ124" t="s">
        <v>396</v>
      </c>
      <c r="BA124" t="s">
        <v>408</v>
      </c>
      <c r="BB124" s="48">
        <v>3701</v>
      </c>
      <c r="BD124" t="s">
        <v>310</v>
      </c>
      <c r="BE124" t="s">
        <v>292</v>
      </c>
      <c r="BG124" s="47">
        <v>1</v>
      </c>
      <c r="BI124" t="s">
        <v>292</v>
      </c>
      <c r="BL124" t="s">
        <v>307</v>
      </c>
      <c r="BM124" s="48">
        <v>3701</v>
      </c>
      <c r="BN124" s="48">
        <v>3701</v>
      </c>
      <c r="BP124" t="s">
        <v>301</v>
      </c>
      <c r="BS124" t="s">
        <v>311</v>
      </c>
      <c r="BT124" t="s">
        <v>292</v>
      </c>
      <c r="BU124" t="s">
        <v>301</v>
      </c>
      <c r="BY124" t="s">
        <v>307</v>
      </c>
      <c r="BZ124" s="47">
        <v>1</v>
      </c>
      <c r="CE124" t="s">
        <v>312</v>
      </c>
      <c r="CF124" s="47">
        <v>1</v>
      </c>
      <c r="CG124" s="47">
        <v>1</v>
      </c>
      <c r="CH124" s="47">
        <v>1</v>
      </c>
      <c r="CI124" s="47">
        <v>1</v>
      </c>
      <c r="CJ124" s="47">
        <v>1</v>
      </c>
      <c r="CK124" s="47">
        <v>1</v>
      </c>
      <c r="CP124" s="47">
        <v>1</v>
      </c>
      <c r="CR124" s="47">
        <v>1</v>
      </c>
      <c r="CS124" s="47">
        <v>1</v>
      </c>
      <c r="CV124" s="47">
        <v>1</v>
      </c>
      <c r="CX124" s="47">
        <v>3701</v>
      </c>
      <c r="CY124" s="47">
        <v>3701</v>
      </c>
      <c r="DA124" t="s">
        <v>104</v>
      </c>
      <c r="DC124" t="s">
        <v>298</v>
      </c>
      <c r="DG124" t="s">
        <v>298</v>
      </c>
      <c r="DH124" s="47">
        <v>1</v>
      </c>
      <c r="DM124" s="47">
        <v>1</v>
      </c>
      <c r="DN124" s="47">
        <v>1</v>
      </c>
      <c r="DO124" s="47">
        <v>1</v>
      </c>
      <c r="DP124" s="47">
        <v>1</v>
      </c>
      <c r="DZ124" t="s">
        <v>292</v>
      </c>
      <c r="EA124" s="47">
        <v>1</v>
      </c>
      <c r="EB124" s="47">
        <v>1</v>
      </c>
      <c r="EC124" t="s">
        <v>307</v>
      </c>
      <c r="ED124" s="47">
        <v>1</v>
      </c>
      <c r="EF124" s="47">
        <v>1</v>
      </c>
      <c r="EG124" s="47">
        <v>1</v>
      </c>
      <c r="EH124" s="47">
        <v>1</v>
      </c>
      <c r="EP124" s="47">
        <v>1</v>
      </c>
      <c r="EQ124" s="47">
        <v>1</v>
      </c>
      <c r="ES124" t="s">
        <v>1656</v>
      </c>
      <c r="EV124" t="s">
        <v>41</v>
      </c>
      <c r="EW124" t="s">
        <v>315</v>
      </c>
      <c r="FC124" t="s">
        <v>301</v>
      </c>
      <c r="FO124" t="s">
        <v>1657</v>
      </c>
      <c r="FS124" t="s">
        <v>1651</v>
      </c>
      <c r="FY124" t="s">
        <v>408</v>
      </c>
      <c r="FZ124" t="s">
        <v>1658</v>
      </c>
      <c r="GJ124" t="s">
        <v>319</v>
      </c>
      <c r="GL124" t="s">
        <v>320</v>
      </c>
      <c r="GO124" t="s">
        <v>321</v>
      </c>
      <c r="GQ124" t="s">
        <v>301</v>
      </c>
      <c r="GR124" t="s">
        <v>301</v>
      </c>
      <c r="GU124" t="s">
        <v>301</v>
      </c>
      <c r="GW124" t="s">
        <v>1651</v>
      </c>
      <c r="HB124" t="s">
        <v>322</v>
      </c>
      <c r="HD124" t="s">
        <v>301</v>
      </c>
      <c r="HF124" t="s">
        <v>654</v>
      </c>
      <c r="HG124" t="s">
        <v>301</v>
      </c>
      <c r="HH124" t="s">
        <v>301</v>
      </c>
      <c r="HL124" t="s">
        <v>301</v>
      </c>
      <c r="HM124" s="49">
        <v>0</v>
      </c>
      <c r="HN124" s="49">
        <v>0</v>
      </c>
      <c r="HP124" t="s">
        <v>349</v>
      </c>
      <c r="HQ124" s="47">
        <v>0</v>
      </c>
      <c r="HR124" s="47">
        <v>3701</v>
      </c>
      <c r="HS124" t="s">
        <v>301</v>
      </c>
      <c r="HV124" t="s">
        <v>301</v>
      </c>
      <c r="HW124" t="s">
        <v>646</v>
      </c>
      <c r="HX124" t="s">
        <v>306</v>
      </c>
      <c r="HY124" t="s">
        <v>301</v>
      </c>
      <c r="HZ124" t="s">
        <v>301</v>
      </c>
      <c r="IG124" t="s">
        <v>325</v>
      </c>
      <c r="IH124" t="s">
        <v>655</v>
      </c>
      <c r="II124" t="s">
        <v>291</v>
      </c>
      <c r="IN124" s="47">
        <v>1</v>
      </c>
      <c r="IO124" s="47">
        <v>1</v>
      </c>
      <c r="IP124" t="s">
        <v>301</v>
      </c>
      <c r="IQ124" t="s">
        <v>312</v>
      </c>
      <c r="IR124" t="s">
        <v>301</v>
      </c>
      <c r="IV124" t="s">
        <v>1659</v>
      </c>
      <c r="IW124" s="47">
        <v>3701</v>
      </c>
      <c r="IX124" t="s">
        <v>1660</v>
      </c>
      <c r="IY124" s="50">
        <v>1</v>
      </c>
      <c r="IZ124" t="s">
        <v>301</v>
      </c>
      <c r="JA124" t="s">
        <v>301</v>
      </c>
      <c r="JB124" s="47">
        <v>4498000000</v>
      </c>
      <c r="JM124" t="s">
        <v>301</v>
      </c>
      <c r="JN124" t="s">
        <v>301</v>
      </c>
      <c r="JO124" t="s">
        <v>301</v>
      </c>
      <c r="JP124" t="s">
        <v>301</v>
      </c>
      <c r="JQ124" t="s">
        <v>301</v>
      </c>
      <c r="JR124" t="s">
        <v>327</v>
      </c>
      <c r="JS124" t="s">
        <v>301</v>
      </c>
      <c r="JT124" t="s">
        <v>301</v>
      </c>
      <c r="JU124" t="s">
        <v>301</v>
      </c>
      <c r="JV124" t="s">
        <v>301</v>
      </c>
    </row>
    <row r="125" ht="15" customHeight="1" spans="1:282">
      <c r="A125" t="s">
        <v>408</v>
      </c>
      <c r="B125" t="s">
        <v>283</v>
      </c>
      <c r="C125" t="s">
        <v>1661</v>
      </c>
      <c r="D125" t="s">
        <v>285</v>
      </c>
      <c r="E125" t="s">
        <v>1662</v>
      </c>
      <c r="F125" t="s">
        <v>1663</v>
      </c>
      <c r="G125" t="s">
        <v>288</v>
      </c>
      <c r="H125" t="s">
        <v>645</v>
      </c>
      <c r="I125" t="s">
        <v>290</v>
      </c>
      <c r="J125" t="s">
        <v>291</v>
      </c>
      <c r="L125" t="s">
        <v>292</v>
      </c>
      <c r="M125" t="s">
        <v>293</v>
      </c>
      <c r="O125" t="s">
        <v>645</v>
      </c>
      <c r="R125" t="s">
        <v>645</v>
      </c>
      <c r="T125" t="s">
        <v>645</v>
      </c>
      <c r="U125" t="s">
        <v>646</v>
      </c>
      <c r="V125" t="s">
        <v>1664</v>
      </c>
      <c r="W125" t="s">
        <v>646</v>
      </c>
      <c r="X125" t="s">
        <v>1664</v>
      </c>
      <c r="Y125" t="s">
        <v>646</v>
      </c>
      <c r="Z125" t="s">
        <v>1665</v>
      </c>
      <c r="AA125" t="s">
        <v>298</v>
      </c>
      <c r="AE125" t="s">
        <v>299</v>
      </c>
      <c r="AH125" t="s">
        <v>300</v>
      </c>
      <c r="AJ125" t="s">
        <v>301</v>
      </c>
      <c r="AK125" t="s">
        <v>302</v>
      </c>
      <c r="AL125" t="s">
        <v>649</v>
      </c>
      <c r="AM125" t="s">
        <v>650</v>
      </c>
      <c r="AN125" t="s">
        <v>651</v>
      </c>
      <c r="AO125" t="s">
        <v>306</v>
      </c>
      <c r="AP125" t="s">
        <v>307</v>
      </c>
      <c r="AQ125" s="47">
        <v>1</v>
      </c>
      <c r="AS125" s="48">
        <v>2686</v>
      </c>
      <c r="AT125" s="48">
        <v>2686</v>
      </c>
      <c r="AX125" s="47">
        <v>2686</v>
      </c>
      <c r="AY125" s="47">
        <v>2686</v>
      </c>
      <c r="AZ125" t="s">
        <v>396</v>
      </c>
      <c r="BA125" t="s">
        <v>408</v>
      </c>
      <c r="BB125" s="48">
        <v>2686</v>
      </c>
      <c r="BD125" t="s">
        <v>310</v>
      </c>
      <c r="BE125" t="s">
        <v>292</v>
      </c>
      <c r="BG125" s="47">
        <v>1</v>
      </c>
      <c r="BI125" t="s">
        <v>292</v>
      </c>
      <c r="BL125" t="s">
        <v>307</v>
      </c>
      <c r="BM125" s="48">
        <v>2686</v>
      </c>
      <c r="BN125" s="48">
        <v>2686</v>
      </c>
      <c r="BP125" t="s">
        <v>301</v>
      </c>
      <c r="BS125" t="s">
        <v>311</v>
      </c>
      <c r="BT125" t="s">
        <v>292</v>
      </c>
      <c r="BU125" t="s">
        <v>301</v>
      </c>
      <c r="BY125" t="s">
        <v>307</v>
      </c>
      <c r="BZ125" s="47">
        <v>1</v>
      </c>
      <c r="CE125" t="s">
        <v>312</v>
      </c>
      <c r="CF125" s="47">
        <v>1</v>
      </c>
      <c r="CG125" s="47">
        <v>1</v>
      </c>
      <c r="CH125" s="47">
        <v>1</v>
      </c>
      <c r="CI125" s="47">
        <v>1</v>
      </c>
      <c r="CK125" s="47">
        <v>1</v>
      </c>
      <c r="CR125" s="47">
        <v>1</v>
      </c>
      <c r="CS125" s="47">
        <v>1</v>
      </c>
      <c r="CX125" s="47">
        <v>2686</v>
      </c>
      <c r="CY125" s="47">
        <v>2686</v>
      </c>
      <c r="CZ125" s="47">
        <v>1</v>
      </c>
      <c r="DA125" t="s">
        <v>313</v>
      </c>
      <c r="DC125" t="s">
        <v>298</v>
      </c>
      <c r="DG125" t="s">
        <v>298</v>
      </c>
      <c r="DO125" s="47">
        <v>1</v>
      </c>
      <c r="DS125" s="47">
        <v>1</v>
      </c>
      <c r="DZ125" t="s">
        <v>292</v>
      </c>
      <c r="EA125" s="47">
        <v>1</v>
      </c>
      <c r="EB125" s="47">
        <v>1</v>
      </c>
      <c r="EC125" t="s">
        <v>307</v>
      </c>
      <c r="ED125" s="47">
        <v>1</v>
      </c>
      <c r="EH125" s="47">
        <v>1</v>
      </c>
      <c r="ES125" t="s">
        <v>1666</v>
      </c>
      <c r="EV125" t="s">
        <v>41</v>
      </c>
      <c r="EW125" t="s">
        <v>315</v>
      </c>
      <c r="FC125" t="s">
        <v>301</v>
      </c>
      <c r="FO125" t="s">
        <v>1667</v>
      </c>
      <c r="FS125" t="s">
        <v>1661</v>
      </c>
      <c r="FY125" t="s">
        <v>408</v>
      </c>
      <c r="FZ125" t="s">
        <v>1668</v>
      </c>
      <c r="GJ125" t="s">
        <v>319</v>
      </c>
      <c r="GL125" t="s">
        <v>320</v>
      </c>
      <c r="GO125" t="s">
        <v>321</v>
      </c>
      <c r="GQ125" t="s">
        <v>301</v>
      </c>
      <c r="GR125" t="s">
        <v>301</v>
      </c>
      <c r="GU125" t="s">
        <v>301</v>
      </c>
      <c r="GW125" t="s">
        <v>1661</v>
      </c>
      <c r="HB125" t="s">
        <v>322</v>
      </c>
      <c r="HD125" t="s">
        <v>301</v>
      </c>
      <c r="HF125" t="s">
        <v>654</v>
      </c>
      <c r="HG125" t="s">
        <v>301</v>
      </c>
      <c r="HH125" t="s">
        <v>301</v>
      </c>
      <c r="HL125" t="s">
        <v>301</v>
      </c>
      <c r="HM125" s="49">
        <v>0</v>
      </c>
      <c r="HN125" s="49">
        <v>0</v>
      </c>
      <c r="HP125" t="s">
        <v>395</v>
      </c>
      <c r="HQ125" s="47">
        <v>0</v>
      </c>
      <c r="HR125" s="47">
        <v>2686</v>
      </c>
      <c r="HS125" t="s">
        <v>301</v>
      </c>
      <c r="HV125" t="s">
        <v>301</v>
      </c>
      <c r="HW125" t="s">
        <v>646</v>
      </c>
      <c r="HX125" t="s">
        <v>306</v>
      </c>
      <c r="HY125" t="s">
        <v>301</v>
      </c>
      <c r="HZ125" t="s">
        <v>301</v>
      </c>
      <c r="IG125" t="s">
        <v>325</v>
      </c>
      <c r="IH125" t="s">
        <v>655</v>
      </c>
      <c r="II125" t="s">
        <v>291</v>
      </c>
      <c r="IN125" s="47">
        <v>1</v>
      </c>
      <c r="IO125" s="47">
        <v>1</v>
      </c>
      <c r="IP125" t="s">
        <v>301</v>
      </c>
      <c r="IQ125" t="s">
        <v>312</v>
      </c>
      <c r="IR125" t="s">
        <v>301</v>
      </c>
      <c r="IZ125" t="s">
        <v>301</v>
      </c>
      <c r="JA125" t="s">
        <v>301</v>
      </c>
      <c r="JM125" t="s">
        <v>301</v>
      </c>
      <c r="JN125" t="s">
        <v>301</v>
      </c>
      <c r="JO125" t="s">
        <v>301</v>
      </c>
      <c r="JP125" t="s">
        <v>301</v>
      </c>
      <c r="JQ125" t="s">
        <v>301</v>
      </c>
      <c r="JR125" t="s">
        <v>327</v>
      </c>
      <c r="JS125" t="s">
        <v>301</v>
      </c>
      <c r="JT125" t="s">
        <v>301</v>
      </c>
      <c r="JU125" t="s">
        <v>301</v>
      </c>
      <c r="JV125" t="s">
        <v>301</v>
      </c>
    </row>
    <row r="126" ht="15" customHeight="1" spans="1:282">
      <c r="A126" t="s">
        <v>408</v>
      </c>
      <c r="B126" t="s">
        <v>283</v>
      </c>
      <c r="C126" t="s">
        <v>1669</v>
      </c>
      <c r="D126" t="s">
        <v>285</v>
      </c>
      <c r="E126" t="s">
        <v>1670</v>
      </c>
      <c r="F126" t="s">
        <v>1671</v>
      </c>
      <c r="G126" t="s">
        <v>288</v>
      </c>
      <c r="H126" t="s">
        <v>645</v>
      </c>
      <c r="I126" t="s">
        <v>290</v>
      </c>
      <c r="J126" t="s">
        <v>291</v>
      </c>
      <c r="L126" t="s">
        <v>292</v>
      </c>
      <c r="M126" t="s">
        <v>293</v>
      </c>
      <c r="O126" t="s">
        <v>645</v>
      </c>
      <c r="R126" t="s">
        <v>645</v>
      </c>
      <c r="T126" t="s">
        <v>645</v>
      </c>
      <c r="U126" t="s">
        <v>646</v>
      </c>
      <c r="V126" t="s">
        <v>1672</v>
      </c>
      <c r="W126" t="s">
        <v>646</v>
      </c>
      <c r="X126" t="s">
        <v>1672</v>
      </c>
      <c r="Y126" t="s">
        <v>646</v>
      </c>
      <c r="Z126" t="s">
        <v>1673</v>
      </c>
      <c r="AA126" t="s">
        <v>298</v>
      </c>
      <c r="AE126" t="s">
        <v>299</v>
      </c>
      <c r="AH126" t="s">
        <v>300</v>
      </c>
      <c r="AJ126" t="s">
        <v>301</v>
      </c>
      <c r="AK126" t="s">
        <v>302</v>
      </c>
      <c r="AL126" t="s">
        <v>649</v>
      </c>
      <c r="AM126" t="s">
        <v>650</v>
      </c>
      <c r="AN126" t="s">
        <v>651</v>
      </c>
      <c r="AO126" t="s">
        <v>306</v>
      </c>
      <c r="AP126" t="s">
        <v>307</v>
      </c>
      <c r="AQ126" s="47">
        <v>1</v>
      </c>
      <c r="AS126" s="48">
        <v>2686</v>
      </c>
      <c r="AT126" s="48">
        <v>2686</v>
      </c>
      <c r="AX126" s="47">
        <v>2686</v>
      </c>
      <c r="AY126" s="47">
        <v>2686</v>
      </c>
      <c r="AZ126" t="s">
        <v>396</v>
      </c>
      <c r="BA126" t="s">
        <v>408</v>
      </c>
      <c r="BB126" s="48">
        <v>2686</v>
      </c>
      <c r="BD126" t="s">
        <v>310</v>
      </c>
      <c r="BE126" t="s">
        <v>292</v>
      </c>
      <c r="BG126" s="47">
        <v>1</v>
      </c>
      <c r="BI126" t="s">
        <v>292</v>
      </c>
      <c r="BL126" t="s">
        <v>307</v>
      </c>
      <c r="BM126" s="48">
        <v>2686</v>
      </c>
      <c r="BN126" s="48">
        <v>2686</v>
      </c>
      <c r="BP126" t="s">
        <v>301</v>
      </c>
      <c r="BS126" t="s">
        <v>311</v>
      </c>
      <c r="BT126" t="s">
        <v>292</v>
      </c>
      <c r="BU126" t="s">
        <v>301</v>
      </c>
      <c r="BY126" t="s">
        <v>307</v>
      </c>
      <c r="BZ126" s="47">
        <v>1</v>
      </c>
      <c r="CE126" t="s">
        <v>312</v>
      </c>
      <c r="CF126" s="47">
        <v>1</v>
      </c>
      <c r="CG126" s="47">
        <v>1</v>
      </c>
      <c r="CH126" s="47">
        <v>1</v>
      </c>
      <c r="CI126" s="47">
        <v>1</v>
      </c>
      <c r="CK126" s="47">
        <v>1</v>
      </c>
      <c r="CR126" s="47">
        <v>1</v>
      </c>
      <c r="CS126" s="47">
        <v>1</v>
      </c>
      <c r="CX126" s="47">
        <v>2686</v>
      </c>
      <c r="CY126" s="47">
        <v>2686</v>
      </c>
      <c r="CZ126" s="47">
        <v>1</v>
      </c>
      <c r="DA126" t="s">
        <v>313</v>
      </c>
      <c r="DC126" t="s">
        <v>298</v>
      </c>
      <c r="DG126" t="s">
        <v>298</v>
      </c>
      <c r="DO126" s="47">
        <v>1</v>
      </c>
      <c r="DS126" s="47">
        <v>1</v>
      </c>
      <c r="DZ126" t="s">
        <v>292</v>
      </c>
      <c r="EA126" s="47">
        <v>1</v>
      </c>
      <c r="EB126" s="47">
        <v>1</v>
      </c>
      <c r="EC126" t="s">
        <v>307</v>
      </c>
      <c r="ED126" s="47">
        <v>1</v>
      </c>
      <c r="EH126" s="47">
        <v>1</v>
      </c>
      <c r="ES126" t="s">
        <v>1674</v>
      </c>
      <c r="EV126" t="s">
        <v>41</v>
      </c>
      <c r="EW126" t="s">
        <v>315</v>
      </c>
      <c r="FC126" t="s">
        <v>301</v>
      </c>
      <c r="FS126" t="s">
        <v>1669</v>
      </c>
      <c r="FY126" t="s">
        <v>408</v>
      </c>
      <c r="FZ126" t="s">
        <v>1675</v>
      </c>
      <c r="GJ126" t="s">
        <v>319</v>
      </c>
      <c r="GL126" t="s">
        <v>320</v>
      </c>
      <c r="GO126" t="s">
        <v>321</v>
      </c>
      <c r="GQ126" t="s">
        <v>301</v>
      </c>
      <c r="GR126" t="s">
        <v>301</v>
      </c>
      <c r="GU126" t="s">
        <v>301</v>
      </c>
      <c r="GW126" t="s">
        <v>1669</v>
      </c>
      <c r="HB126" t="s">
        <v>322</v>
      </c>
      <c r="HD126" t="s">
        <v>301</v>
      </c>
      <c r="HF126" t="s">
        <v>654</v>
      </c>
      <c r="HG126" t="s">
        <v>301</v>
      </c>
      <c r="HH126" t="s">
        <v>301</v>
      </c>
      <c r="HL126" t="s">
        <v>301</v>
      </c>
      <c r="HM126" s="49">
        <v>0</v>
      </c>
      <c r="HN126" s="49">
        <v>0</v>
      </c>
      <c r="HP126" t="s">
        <v>395</v>
      </c>
      <c r="HQ126" s="47">
        <v>0</v>
      </c>
      <c r="HR126" s="47">
        <v>2686</v>
      </c>
      <c r="HS126" t="s">
        <v>301</v>
      </c>
      <c r="HV126" t="s">
        <v>301</v>
      </c>
      <c r="HW126" t="s">
        <v>646</v>
      </c>
      <c r="HX126" t="s">
        <v>306</v>
      </c>
      <c r="HY126" t="s">
        <v>301</v>
      </c>
      <c r="HZ126" t="s">
        <v>301</v>
      </c>
      <c r="IG126" t="s">
        <v>325</v>
      </c>
      <c r="IH126" t="s">
        <v>655</v>
      </c>
      <c r="II126" t="s">
        <v>291</v>
      </c>
      <c r="IN126" s="47">
        <v>1</v>
      </c>
      <c r="IO126" s="47">
        <v>1</v>
      </c>
      <c r="IP126" t="s">
        <v>301</v>
      </c>
      <c r="IQ126" t="s">
        <v>312</v>
      </c>
      <c r="IR126" t="s">
        <v>301</v>
      </c>
      <c r="IZ126" t="s">
        <v>301</v>
      </c>
      <c r="JA126" t="s">
        <v>301</v>
      </c>
      <c r="JM126" t="s">
        <v>301</v>
      </c>
      <c r="JN126" t="s">
        <v>301</v>
      </c>
      <c r="JO126" t="s">
        <v>301</v>
      </c>
      <c r="JP126" t="s">
        <v>301</v>
      </c>
      <c r="JQ126" t="s">
        <v>301</v>
      </c>
      <c r="JR126" t="s">
        <v>327</v>
      </c>
      <c r="JS126" t="s">
        <v>301</v>
      </c>
      <c r="JT126" t="s">
        <v>301</v>
      </c>
      <c r="JU126" t="s">
        <v>301</v>
      </c>
      <c r="JV126" t="s">
        <v>301</v>
      </c>
    </row>
    <row r="127" ht="15" customHeight="1" spans="1:282">
      <c r="A127" t="s">
        <v>408</v>
      </c>
      <c r="B127" t="s">
        <v>748</v>
      </c>
      <c r="C127" t="s">
        <v>1676</v>
      </c>
      <c r="D127" t="s">
        <v>285</v>
      </c>
      <c r="E127" t="s">
        <v>1677</v>
      </c>
      <c r="F127" t="s">
        <v>1678</v>
      </c>
      <c r="G127" t="s">
        <v>288</v>
      </c>
      <c r="H127" t="s">
        <v>543</v>
      </c>
      <c r="I127" t="s">
        <v>290</v>
      </c>
      <c r="J127" t="s">
        <v>291</v>
      </c>
      <c r="L127" t="s">
        <v>292</v>
      </c>
      <c r="M127" t="s">
        <v>293</v>
      </c>
      <c r="O127" t="s">
        <v>543</v>
      </c>
      <c r="R127" t="s">
        <v>543</v>
      </c>
      <c r="T127" t="s">
        <v>543</v>
      </c>
      <c r="U127" t="s">
        <v>295</v>
      </c>
      <c r="V127" t="s">
        <v>1679</v>
      </c>
      <c r="W127" t="s">
        <v>337</v>
      </c>
      <c r="X127" t="s">
        <v>1680</v>
      </c>
      <c r="Y127" t="s">
        <v>337</v>
      </c>
      <c r="Z127" t="s">
        <v>1681</v>
      </c>
      <c r="AA127" t="s">
        <v>298</v>
      </c>
      <c r="AE127" t="s">
        <v>299</v>
      </c>
      <c r="AH127" t="s">
        <v>300</v>
      </c>
      <c r="AJ127" t="s">
        <v>301</v>
      </c>
      <c r="AK127" t="s">
        <v>302</v>
      </c>
      <c r="AL127" t="s">
        <v>1682</v>
      </c>
      <c r="AM127" t="s">
        <v>1683</v>
      </c>
      <c r="AN127" t="s">
        <v>1684</v>
      </c>
      <c r="AO127" t="s">
        <v>306</v>
      </c>
      <c r="AP127" t="s">
        <v>307</v>
      </c>
      <c r="AQ127" s="47">
        <v>-1</v>
      </c>
      <c r="AS127" s="48">
        <v>2888</v>
      </c>
      <c r="AT127" s="48">
        <v>2888</v>
      </c>
      <c r="AX127" s="47">
        <v>-2542</v>
      </c>
      <c r="AY127" s="47">
        <v>-2542</v>
      </c>
      <c r="AZ127" t="s">
        <v>308</v>
      </c>
      <c r="BA127" t="s">
        <v>408</v>
      </c>
      <c r="BB127" s="48">
        <v>2542</v>
      </c>
      <c r="BC127" t="s">
        <v>757</v>
      </c>
      <c r="BD127" t="s">
        <v>758</v>
      </c>
      <c r="BE127" t="s">
        <v>292</v>
      </c>
      <c r="BG127" s="47">
        <v>1</v>
      </c>
      <c r="BI127" t="s">
        <v>292</v>
      </c>
      <c r="BJ127" s="48">
        <v>11.980609</v>
      </c>
      <c r="BK127" s="47">
        <v>-346</v>
      </c>
      <c r="BM127" s="48">
        <v>2888</v>
      </c>
      <c r="BN127" s="48">
        <v>2888</v>
      </c>
      <c r="BP127" t="s">
        <v>301</v>
      </c>
      <c r="BS127" t="s">
        <v>311</v>
      </c>
      <c r="BT127" t="s">
        <v>292</v>
      </c>
      <c r="BU127" t="s">
        <v>301</v>
      </c>
      <c r="BY127" t="s">
        <v>307</v>
      </c>
      <c r="BZ127" s="47">
        <v>-1</v>
      </c>
      <c r="CD127" t="s">
        <v>759</v>
      </c>
      <c r="CE127" t="s">
        <v>312</v>
      </c>
      <c r="CF127" s="47">
        <v>-1</v>
      </c>
      <c r="CG127" s="47">
        <v>-1</v>
      </c>
      <c r="CH127" s="47">
        <v>-1</v>
      </c>
      <c r="CI127" s="47">
        <v>-1</v>
      </c>
      <c r="CX127" s="47">
        <v>-2542</v>
      </c>
      <c r="CY127" s="47">
        <v>-2542</v>
      </c>
      <c r="CZ127" s="47">
        <v>-1</v>
      </c>
      <c r="DA127" t="s">
        <v>313</v>
      </c>
      <c r="DC127" t="s">
        <v>298</v>
      </c>
      <c r="DG127" t="s">
        <v>298</v>
      </c>
      <c r="DS127" s="47">
        <v>-1</v>
      </c>
      <c r="DZ127" t="s">
        <v>292</v>
      </c>
      <c r="EA127" s="47">
        <v>-1</v>
      </c>
      <c r="EB127" s="47">
        <v>-1</v>
      </c>
      <c r="EC127" t="s">
        <v>307</v>
      </c>
      <c r="ED127" s="47">
        <v>-1</v>
      </c>
      <c r="EM127" t="s">
        <v>307</v>
      </c>
      <c r="EN127" s="47">
        <v>-1</v>
      </c>
      <c r="EO127" s="47">
        <v>-1</v>
      </c>
      <c r="ES127" t="s">
        <v>1685</v>
      </c>
      <c r="EU127" t="s">
        <v>910</v>
      </c>
      <c r="EV127" t="s">
        <v>41</v>
      </c>
      <c r="EW127" t="s">
        <v>315</v>
      </c>
      <c r="FC127" t="s">
        <v>301</v>
      </c>
      <c r="FG127" s="48">
        <v>4598</v>
      </c>
      <c r="FY127" t="s">
        <v>1686</v>
      </c>
      <c r="FZ127" t="s">
        <v>1687</v>
      </c>
      <c r="GC127" t="s">
        <v>544</v>
      </c>
      <c r="GD127" t="s">
        <v>556</v>
      </c>
      <c r="GF127" t="s">
        <v>558</v>
      </c>
      <c r="GH127" t="s">
        <v>672</v>
      </c>
      <c r="GI127" t="s">
        <v>1688</v>
      </c>
      <c r="GJ127" t="s">
        <v>492</v>
      </c>
      <c r="GK127" t="s">
        <v>417</v>
      </c>
      <c r="GL127" t="s">
        <v>320</v>
      </c>
      <c r="GO127" t="s">
        <v>321</v>
      </c>
      <c r="GQ127" t="s">
        <v>301</v>
      </c>
      <c r="GR127" t="s">
        <v>312</v>
      </c>
      <c r="GT127" t="s">
        <v>1088</v>
      </c>
      <c r="GU127" t="s">
        <v>312</v>
      </c>
      <c r="GW127" t="s">
        <v>910</v>
      </c>
      <c r="HB127" t="s">
        <v>562</v>
      </c>
      <c r="HD127" t="s">
        <v>301</v>
      </c>
      <c r="HF127" t="s">
        <v>765</v>
      </c>
      <c r="HG127" t="s">
        <v>301</v>
      </c>
      <c r="HH127" t="s">
        <v>301</v>
      </c>
      <c r="HJ127" s="47">
        <v>2542</v>
      </c>
      <c r="HL127" t="s">
        <v>301</v>
      </c>
      <c r="HM127" s="49">
        <v>0</v>
      </c>
      <c r="HN127" s="49">
        <v>0</v>
      </c>
      <c r="HP127" t="s">
        <v>349</v>
      </c>
      <c r="HQ127" s="47">
        <v>0</v>
      </c>
      <c r="HR127" s="47">
        <v>-2888</v>
      </c>
      <c r="HS127" t="s">
        <v>301</v>
      </c>
      <c r="HV127" t="s">
        <v>301</v>
      </c>
      <c r="HW127" t="s">
        <v>295</v>
      </c>
      <c r="HX127" t="s">
        <v>306</v>
      </c>
      <c r="HY127" t="s">
        <v>301</v>
      </c>
      <c r="HZ127" t="s">
        <v>301</v>
      </c>
      <c r="IG127" t="s">
        <v>325</v>
      </c>
      <c r="IH127" t="s">
        <v>543</v>
      </c>
      <c r="II127" t="s">
        <v>291</v>
      </c>
      <c r="IP127" t="s">
        <v>301</v>
      </c>
      <c r="IQ127" t="s">
        <v>312</v>
      </c>
      <c r="IR127" t="s">
        <v>301</v>
      </c>
      <c r="IU127" s="47">
        <v>2542</v>
      </c>
      <c r="IZ127" t="s">
        <v>301</v>
      </c>
      <c r="JA127" t="s">
        <v>301</v>
      </c>
      <c r="JM127" t="s">
        <v>301</v>
      </c>
      <c r="JN127" t="s">
        <v>301</v>
      </c>
      <c r="JO127" t="s">
        <v>312</v>
      </c>
      <c r="JP127" t="s">
        <v>301</v>
      </c>
      <c r="JQ127" t="s">
        <v>301</v>
      </c>
      <c r="JS127" t="s">
        <v>312</v>
      </c>
      <c r="JT127" t="s">
        <v>301</v>
      </c>
      <c r="JU127" t="s">
        <v>312</v>
      </c>
      <c r="JV127" t="s">
        <v>312</v>
      </c>
    </row>
    <row r="128" ht="15" customHeight="1" spans="1:282">
      <c r="A128" t="s">
        <v>408</v>
      </c>
      <c r="B128" t="s">
        <v>283</v>
      </c>
      <c r="C128" t="s">
        <v>1689</v>
      </c>
      <c r="D128" t="s">
        <v>285</v>
      </c>
      <c r="E128" t="s">
        <v>383</v>
      </c>
      <c r="F128" t="s">
        <v>1690</v>
      </c>
      <c r="G128" t="s">
        <v>288</v>
      </c>
      <c r="H128" t="s">
        <v>645</v>
      </c>
      <c r="I128" t="s">
        <v>290</v>
      </c>
      <c r="J128" t="s">
        <v>291</v>
      </c>
      <c r="L128" t="s">
        <v>292</v>
      </c>
      <c r="M128" t="s">
        <v>293</v>
      </c>
      <c r="O128" t="s">
        <v>645</v>
      </c>
      <c r="R128" t="s">
        <v>645</v>
      </c>
      <c r="T128" t="s">
        <v>645</v>
      </c>
      <c r="U128" t="s">
        <v>646</v>
      </c>
      <c r="V128" t="s">
        <v>1691</v>
      </c>
      <c r="W128" t="s">
        <v>646</v>
      </c>
      <c r="X128" t="s">
        <v>1691</v>
      </c>
      <c r="Y128" t="s">
        <v>646</v>
      </c>
      <c r="Z128" t="s">
        <v>1692</v>
      </c>
      <c r="AA128" t="s">
        <v>298</v>
      </c>
      <c r="AE128" t="s">
        <v>299</v>
      </c>
      <c r="AH128" t="s">
        <v>300</v>
      </c>
      <c r="AJ128" t="s">
        <v>301</v>
      </c>
      <c r="AK128" t="s">
        <v>302</v>
      </c>
      <c r="AL128" t="s">
        <v>649</v>
      </c>
      <c r="AM128" t="s">
        <v>650</v>
      </c>
      <c r="AN128" t="s">
        <v>651</v>
      </c>
      <c r="AO128" t="s">
        <v>306</v>
      </c>
      <c r="AP128" t="s">
        <v>307</v>
      </c>
      <c r="AQ128" s="47">
        <v>1</v>
      </c>
      <c r="AS128" s="48">
        <v>2686</v>
      </c>
      <c r="AT128" s="48">
        <v>2686</v>
      </c>
      <c r="AX128" s="47">
        <v>2686</v>
      </c>
      <c r="AY128" s="47">
        <v>2686</v>
      </c>
      <c r="AZ128" t="s">
        <v>396</v>
      </c>
      <c r="BA128" t="s">
        <v>408</v>
      </c>
      <c r="BB128" s="48">
        <v>2686</v>
      </c>
      <c r="BD128" t="s">
        <v>310</v>
      </c>
      <c r="BE128" t="s">
        <v>292</v>
      </c>
      <c r="BG128" s="47">
        <v>1</v>
      </c>
      <c r="BI128" t="s">
        <v>292</v>
      </c>
      <c r="BL128" t="s">
        <v>307</v>
      </c>
      <c r="BM128" s="48">
        <v>2686</v>
      </c>
      <c r="BN128" s="48">
        <v>2686</v>
      </c>
      <c r="BP128" t="s">
        <v>301</v>
      </c>
      <c r="BS128" t="s">
        <v>311</v>
      </c>
      <c r="BT128" t="s">
        <v>292</v>
      </c>
      <c r="BU128" t="s">
        <v>301</v>
      </c>
      <c r="BY128" t="s">
        <v>307</v>
      </c>
      <c r="BZ128" s="47">
        <v>1</v>
      </c>
      <c r="CE128" t="s">
        <v>312</v>
      </c>
      <c r="CF128" s="47">
        <v>1</v>
      </c>
      <c r="CG128" s="47">
        <v>1</v>
      </c>
      <c r="CH128" s="47">
        <v>1</v>
      </c>
      <c r="CI128" s="47">
        <v>1</v>
      </c>
      <c r="CK128" s="47">
        <v>1</v>
      </c>
      <c r="CR128" s="47">
        <v>1</v>
      </c>
      <c r="CS128" s="47">
        <v>1</v>
      </c>
      <c r="CX128" s="47">
        <v>2686</v>
      </c>
      <c r="CY128" s="47">
        <v>2686</v>
      </c>
      <c r="CZ128" s="47">
        <v>1</v>
      </c>
      <c r="DA128" t="s">
        <v>313</v>
      </c>
      <c r="DC128" t="s">
        <v>298</v>
      </c>
      <c r="DG128" t="s">
        <v>298</v>
      </c>
      <c r="DO128" s="47">
        <v>1</v>
      </c>
      <c r="DS128" s="47">
        <v>1</v>
      </c>
      <c r="DZ128" t="s">
        <v>292</v>
      </c>
      <c r="EA128" s="47">
        <v>1</v>
      </c>
      <c r="EB128" s="47">
        <v>1</v>
      </c>
      <c r="EC128" t="s">
        <v>307</v>
      </c>
      <c r="ED128" s="47">
        <v>1</v>
      </c>
      <c r="EH128" s="47">
        <v>1</v>
      </c>
      <c r="ES128" t="s">
        <v>1693</v>
      </c>
      <c r="EV128" t="s">
        <v>41</v>
      </c>
      <c r="EW128" t="s">
        <v>315</v>
      </c>
      <c r="FC128" t="s">
        <v>301</v>
      </c>
      <c r="FS128" t="s">
        <v>1689</v>
      </c>
      <c r="FY128" t="s">
        <v>408</v>
      </c>
      <c r="FZ128" t="s">
        <v>1694</v>
      </c>
      <c r="GJ128" t="s">
        <v>319</v>
      </c>
      <c r="GL128" t="s">
        <v>320</v>
      </c>
      <c r="GO128" t="s">
        <v>321</v>
      </c>
      <c r="GQ128" t="s">
        <v>301</v>
      </c>
      <c r="GR128" t="s">
        <v>301</v>
      </c>
      <c r="GU128" t="s">
        <v>301</v>
      </c>
      <c r="GW128" t="s">
        <v>1689</v>
      </c>
      <c r="HB128" t="s">
        <v>322</v>
      </c>
      <c r="HD128" t="s">
        <v>301</v>
      </c>
      <c r="HF128" t="s">
        <v>654</v>
      </c>
      <c r="HG128" t="s">
        <v>301</v>
      </c>
      <c r="HH128" t="s">
        <v>301</v>
      </c>
      <c r="HL128" t="s">
        <v>301</v>
      </c>
      <c r="HM128" s="49">
        <v>0</v>
      </c>
      <c r="HN128" s="49">
        <v>0</v>
      </c>
      <c r="HP128" t="s">
        <v>395</v>
      </c>
      <c r="HQ128" s="47">
        <v>0</v>
      </c>
      <c r="HR128" s="47">
        <v>2686</v>
      </c>
      <c r="HS128" t="s">
        <v>301</v>
      </c>
      <c r="HV128" t="s">
        <v>301</v>
      </c>
      <c r="HW128" t="s">
        <v>646</v>
      </c>
      <c r="HX128" t="s">
        <v>306</v>
      </c>
      <c r="HY128" t="s">
        <v>301</v>
      </c>
      <c r="HZ128" t="s">
        <v>301</v>
      </c>
      <c r="IG128" t="s">
        <v>325</v>
      </c>
      <c r="IH128" t="s">
        <v>655</v>
      </c>
      <c r="II128" t="s">
        <v>291</v>
      </c>
      <c r="IN128" s="47">
        <v>1</v>
      </c>
      <c r="IO128" s="47">
        <v>1</v>
      </c>
      <c r="IP128" t="s">
        <v>301</v>
      </c>
      <c r="IQ128" t="s">
        <v>312</v>
      </c>
      <c r="IR128" t="s">
        <v>301</v>
      </c>
      <c r="IZ128" t="s">
        <v>301</v>
      </c>
      <c r="JA128" t="s">
        <v>301</v>
      </c>
      <c r="JM128" t="s">
        <v>301</v>
      </c>
      <c r="JN128" t="s">
        <v>301</v>
      </c>
      <c r="JO128" t="s">
        <v>301</v>
      </c>
      <c r="JP128" t="s">
        <v>301</v>
      </c>
      <c r="JQ128" t="s">
        <v>301</v>
      </c>
      <c r="JR128" t="s">
        <v>327</v>
      </c>
      <c r="JS128" t="s">
        <v>301</v>
      </c>
      <c r="JT128" t="s">
        <v>301</v>
      </c>
      <c r="JU128" t="s">
        <v>301</v>
      </c>
      <c r="JV128" t="s">
        <v>301</v>
      </c>
    </row>
    <row r="129" ht="15" customHeight="1" spans="1:282">
      <c r="A129" t="s">
        <v>408</v>
      </c>
      <c r="B129" t="s">
        <v>397</v>
      </c>
      <c r="C129" t="s">
        <v>1695</v>
      </c>
      <c r="D129" t="s">
        <v>285</v>
      </c>
      <c r="E129" t="s">
        <v>399</v>
      </c>
      <c r="F129" t="s">
        <v>400</v>
      </c>
      <c r="G129" t="s">
        <v>288</v>
      </c>
      <c r="H129" t="s">
        <v>401</v>
      </c>
      <c r="I129" t="s">
        <v>290</v>
      </c>
      <c r="J129" t="s">
        <v>291</v>
      </c>
      <c r="L129" t="s">
        <v>292</v>
      </c>
      <c r="M129" t="s">
        <v>293</v>
      </c>
      <c r="N129" t="s">
        <v>294</v>
      </c>
      <c r="O129" t="s">
        <v>401</v>
      </c>
      <c r="R129" t="s">
        <v>401</v>
      </c>
      <c r="T129" t="s">
        <v>401</v>
      </c>
      <c r="U129" t="s">
        <v>295</v>
      </c>
      <c r="V129" t="s">
        <v>1696</v>
      </c>
      <c r="W129" t="s">
        <v>295</v>
      </c>
      <c r="X129" t="s">
        <v>1697</v>
      </c>
      <c r="Y129" t="s">
        <v>295</v>
      </c>
      <c r="Z129" t="s">
        <v>1698</v>
      </c>
      <c r="AA129" t="s">
        <v>298</v>
      </c>
      <c r="AE129" t="s">
        <v>299</v>
      </c>
      <c r="AH129" t="s">
        <v>300</v>
      </c>
      <c r="AJ129" t="s">
        <v>301</v>
      </c>
      <c r="AK129" t="s">
        <v>302</v>
      </c>
      <c r="AL129" t="s">
        <v>405</v>
      </c>
      <c r="AM129" t="s">
        <v>406</v>
      </c>
      <c r="AN129" t="s">
        <v>407</v>
      </c>
      <c r="AO129" t="s">
        <v>306</v>
      </c>
      <c r="AP129" t="s">
        <v>307</v>
      </c>
      <c r="AQ129" s="47">
        <v>1</v>
      </c>
      <c r="AS129" s="48">
        <v>3795</v>
      </c>
      <c r="AT129" s="48">
        <v>3795</v>
      </c>
      <c r="AX129" s="47">
        <v>3795</v>
      </c>
      <c r="AY129" s="47">
        <v>3795</v>
      </c>
      <c r="AZ129" t="s">
        <v>396</v>
      </c>
      <c r="BA129" t="s">
        <v>328</v>
      </c>
      <c r="BB129" s="48">
        <v>3795</v>
      </c>
      <c r="BD129" t="s">
        <v>310</v>
      </c>
      <c r="BE129" t="s">
        <v>292</v>
      </c>
      <c r="BG129" s="47">
        <v>1</v>
      </c>
      <c r="BI129" t="s">
        <v>292</v>
      </c>
      <c r="BL129" t="s">
        <v>307</v>
      </c>
      <c r="BM129" s="48">
        <v>3795</v>
      </c>
      <c r="BN129" s="48">
        <v>3795</v>
      </c>
      <c r="BP129" t="s">
        <v>301</v>
      </c>
      <c r="BS129" t="s">
        <v>311</v>
      </c>
      <c r="BT129" t="s">
        <v>292</v>
      </c>
      <c r="BU129" t="s">
        <v>301</v>
      </c>
      <c r="BY129" t="s">
        <v>307</v>
      </c>
      <c r="BZ129" s="47">
        <v>1</v>
      </c>
      <c r="CE129" t="s">
        <v>312</v>
      </c>
      <c r="CF129" s="47">
        <v>1</v>
      </c>
      <c r="CG129" s="47">
        <v>1</v>
      </c>
      <c r="CH129" s="47">
        <v>1</v>
      </c>
      <c r="CI129" s="47">
        <v>1</v>
      </c>
      <c r="CK129" s="47">
        <v>1</v>
      </c>
      <c r="CR129" s="47">
        <v>1</v>
      </c>
      <c r="CS129" s="47">
        <v>1</v>
      </c>
      <c r="CX129" s="47">
        <v>3795</v>
      </c>
      <c r="CY129" s="47">
        <v>3795</v>
      </c>
      <c r="CZ129" s="47">
        <v>1</v>
      </c>
      <c r="DA129" t="s">
        <v>313</v>
      </c>
      <c r="DC129" t="s">
        <v>298</v>
      </c>
      <c r="DG129" t="s">
        <v>298</v>
      </c>
      <c r="DO129" s="47">
        <v>1</v>
      </c>
      <c r="DS129" s="47">
        <v>1</v>
      </c>
      <c r="DZ129" t="s">
        <v>292</v>
      </c>
      <c r="EA129" s="47">
        <v>1</v>
      </c>
      <c r="EB129" s="47">
        <v>1</v>
      </c>
      <c r="EC129" t="s">
        <v>307</v>
      </c>
      <c r="ED129" s="47">
        <v>1</v>
      </c>
      <c r="EH129" s="47">
        <v>1</v>
      </c>
      <c r="ES129" t="s">
        <v>1699</v>
      </c>
      <c r="EU129" t="s">
        <v>1700</v>
      </c>
      <c r="EV129" t="s">
        <v>41</v>
      </c>
      <c r="EW129" t="s">
        <v>315</v>
      </c>
      <c r="FC129" t="s">
        <v>301</v>
      </c>
      <c r="FQ129" t="s">
        <v>667</v>
      </c>
      <c r="FS129" t="s">
        <v>1701</v>
      </c>
      <c r="FU129" t="s">
        <v>346</v>
      </c>
      <c r="FW129" t="s">
        <v>1154</v>
      </c>
      <c r="FY129" t="s">
        <v>408</v>
      </c>
      <c r="FZ129" t="s">
        <v>1702</v>
      </c>
      <c r="GC129" t="s">
        <v>414</v>
      </c>
      <c r="GG129" t="s">
        <v>1703</v>
      </c>
      <c r="GH129" t="s">
        <v>416</v>
      </c>
      <c r="GI129" t="s">
        <v>375</v>
      </c>
      <c r="GJ129" t="s">
        <v>319</v>
      </c>
      <c r="GK129" t="s">
        <v>376</v>
      </c>
      <c r="GO129" t="s">
        <v>321</v>
      </c>
      <c r="GQ129" t="s">
        <v>301</v>
      </c>
      <c r="GR129" t="s">
        <v>312</v>
      </c>
      <c r="GS129" t="s">
        <v>377</v>
      </c>
      <c r="GU129" t="s">
        <v>312</v>
      </c>
      <c r="GW129" t="s">
        <v>1704</v>
      </c>
      <c r="GX129" s="50">
        <v>7212</v>
      </c>
      <c r="HB129" t="s">
        <v>419</v>
      </c>
      <c r="HD129" t="s">
        <v>301</v>
      </c>
      <c r="HF129" t="s">
        <v>323</v>
      </c>
      <c r="HG129" t="s">
        <v>301</v>
      </c>
      <c r="HH129" t="s">
        <v>301</v>
      </c>
      <c r="HL129" t="s">
        <v>301</v>
      </c>
      <c r="HM129" s="49">
        <v>0</v>
      </c>
      <c r="HN129" s="49">
        <v>0</v>
      </c>
      <c r="HP129" t="s">
        <v>324</v>
      </c>
      <c r="HQ129" s="47">
        <v>0</v>
      </c>
      <c r="HR129" s="47">
        <v>3795</v>
      </c>
      <c r="HS129" t="s">
        <v>301</v>
      </c>
      <c r="HV129" t="s">
        <v>301</v>
      </c>
      <c r="HW129" t="s">
        <v>295</v>
      </c>
      <c r="HX129" t="s">
        <v>306</v>
      </c>
      <c r="HY129" t="s">
        <v>301</v>
      </c>
      <c r="HZ129" t="s">
        <v>301</v>
      </c>
      <c r="IF129" t="s">
        <v>384</v>
      </c>
      <c r="IG129" t="s">
        <v>325</v>
      </c>
      <c r="IN129" s="47">
        <v>1</v>
      </c>
      <c r="IO129" s="47">
        <v>1</v>
      </c>
      <c r="IP129" t="s">
        <v>301</v>
      </c>
      <c r="IQ129" t="s">
        <v>312</v>
      </c>
      <c r="IR129" t="s">
        <v>301</v>
      </c>
      <c r="IZ129" t="s">
        <v>301</v>
      </c>
      <c r="JA129" t="s">
        <v>301</v>
      </c>
      <c r="JB129" s="47">
        <v>7888</v>
      </c>
      <c r="JM129" t="s">
        <v>301</v>
      </c>
      <c r="JN129" t="s">
        <v>301</v>
      </c>
      <c r="JO129" t="s">
        <v>301</v>
      </c>
      <c r="JP129" t="s">
        <v>301</v>
      </c>
      <c r="JQ129" t="s">
        <v>301</v>
      </c>
      <c r="JR129" t="s">
        <v>327</v>
      </c>
      <c r="JS129" t="s">
        <v>301</v>
      </c>
      <c r="JT129" t="s">
        <v>301</v>
      </c>
      <c r="JU129" t="s">
        <v>312</v>
      </c>
      <c r="JV129" t="s">
        <v>312</v>
      </c>
    </row>
    <row r="130" ht="15" customHeight="1" spans="1:282">
      <c r="A130" t="s">
        <v>408</v>
      </c>
      <c r="B130" t="s">
        <v>397</v>
      </c>
      <c r="C130" t="s">
        <v>1705</v>
      </c>
      <c r="D130" t="s">
        <v>285</v>
      </c>
      <c r="E130" t="s">
        <v>1706</v>
      </c>
      <c r="F130" t="s">
        <v>1707</v>
      </c>
      <c r="G130" t="s">
        <v>288</v>
      </c>
      <c r="H130" t="s">
        <v>1528</v>
      </c>
      <c r="I130" t="s">
        <v>290</v>
      </c>
      <c r="J130" t="s">
        <v>291</v>
      </c>
      <c r="L130" t="s">
        <v>292</v>
      </c>
      <c r="M130" t="s">
        <v>293</v>
      </c>
      <c r="N130" t="s">
        <v>294</v>
      </c>
      <c r="O130" t="s">
        <v>1528</v>
      </c>
      <c r="R130" t="s">
        <v>1528</v>
      </c>
      <c r="T130" t="s">
        <v>1528</v>
      </c>
      <c r="U130" t="s">
        <v>295</v>
      </c>
      <c r="V130" t="s">
        <v>1708</v>
      </c>
      <c r="W130" t="s">
        <v>295</v>
      </c>
      <c r="X130" t="s">
        <v>1709</v>
      </c>
      <c r="Y130" t="s">
        <v>295</v>
      </c>
      <c r="Z130" t="s">
        <v>1710</v>
      </c>
      <c r="AA130" t="s">
        <v>298</v>
      </c>
      <c r="AE130" t="s">
        <v>299</v>
      </c>
      <c r="AH130" t="s">
        <v>300</v>
      </c>
      <c r="AJ130" t="s">
        <v>301</v>
      </c>
      <c r="AK130" t="s">
        <v>302</v>
      </c>
      <c r="AL130" t="s">
        <v>1711</v>
      </c>
      <c r="AM130" t="s">
        <v>1712</v>
      </c>
      <c r="AN130" t="s">
        <v>1713</v>
      </c>
      <c r="AO130" t="s">
        <v>306</v>
      </c>
      <c r="AP130" t="s">
        <v>307</v>
      </c>
      <c r="AQ130" s="47">
        <v>1</v>
      </c>
      <c r="AS130" s="48">
        <v>6106.44</v>
      </c>
      <c r="AT130" s="48">
        <v>6106.44</v>
      </c>
      <c r="AX130" s="47">
        <v>6257.44</v>
      </c>
      <c r="AY130" s="47">
        <v>6257.44</v>
      </c>
      <c r="AZ130" t="s">
        <v>408</v>
      </c>
      <c r="BA130" t="s">
        <v>1714</v>
      </c>
      <c r="BB130" s="48">
        <v>6257.44</v>
      </c>
      <c r="BD130" t="s">
        <v>310</v>
      </c>
      <c r="BE130" t="s">
        <v>292</v>
      </c>
      <c r="BG130" s="47">
        <v>1</v>
      </c>
      <c r="BI130" t="s">
        <v>292</v>
      </c>
      <c r="BJ130" s="48">
        <v>-2.472799</v>
      </c>
      <c r="BK130" s="47">
        <v>-151</v>
      </c>
      <c r="BL130" t="s">
        <v>307</v>
      </c>
      <c r="BM130" s="48">
        <v>6106.44</v>
      </c>
      <c r="BN130" s="48">
        <v>6106.44</v>
      </c>
      <c r="BP130" t="s">
        <v>301</v>
      </c>
      <c r="BS130" t="s">
        <v>311</v>
      </c>
      <c r="BT130" t="s">
        <v>292</v>
      </c>
      <c r="BU130" t="s">
        <v>301</v>
      </c>
      <c r="BY130" t="s">
        <v>307</v>
      </c>
      <c r="BZ130" s="47">
        <v>1</v>
      </c>
      <c r="CE130" t="s">
        <v>312</v>
      </c>
      <c r="CF130" s="47">
        <v>1</v>
      </c>
      <c r="CG130" s="47">
        <v>1</v>
      </c>
      <c r="CH130" s="47">
        <v>1</v>
      </c>
      <c r="CI130" s="47">
        <v>1</v>
      </c>
      <c r="CK130" s="47">
        <v>1</v>
      </c>
      <c r="CR130" s="47">
        <v>1</v>
      </c>
      <c r="CS130" s="47">
        <v>1</v>
      </c>
      <c r="CX130" s="47">
        <v>6257.44</v>
      </c>
      <c r="CY130" s="47">
        <v>6257.44</v>
      </c>
      <c r="CZ130" s="47">
        <v>1</v>
      </c>
      <c r="DA130" t="s">
        <v>313</v>
      </c>
      <c r="DC130" t="s">
        <v>298</v>
      </c>
      <c r="DG130" t="s">
        <v>298</v>
      </c>
      <c r="DO130" s="47">
        <v>1</v>
      </c>
      <c r="DS130" s="47">
        <v>1</v>
      </c>
      <c r="DZ130" t="s">
        <v>292</v>
      </c>
      <c r="EA130" s="47">
        <v>1</v>
      </c>
      <c r="EB130" s="47">
        <v>1</v>
      </c>
      <c r="EC130" t="s">
        <v>307</v>
      </c>
      <c r="ED130" s="47">
        <v>1</v>
      </c>
      <c r="EH130" s="47">
        <v>1</v>
      </c>
      <c r="ES130" t="s">
        <v>1715</v>
      </c>
      <c r="EU130" t="s">
        <v>1716</v>
      </c>
      <c r="EV130" t="s">
        <v>41</v>
      </c>
      <c r="EW130" t="s">
        <v>315</v>
      </c>
      <c r="FC130" t="s">
        <v>301</v>
      </c>
      <c r="FY130" t="s">
        <v>408</v>
      </c>
      <c r="FZ130" t="s">
        <v>1717</v>
      </c>
      <c r="GJ130" t="s">
        <v>319</v>
      </c>
      <c r="GL130" t="s">
        <v>320</v>
      </c>
      <c r="GO130" t="s">
        <v>321</v>
      </c>
      <c r="GQ130" t="s">
        <v>301</v>
      </c>
      <c r="GR130" t="s">
        <v>312</v>
      </c>
      <c r="GU130" t="s">
        <v>312</v>
      </c>
      <c r="GW130" t="s">
        <v>1716</v>
      </c>
      <c r="HB130" t="s">
        <v>322</v>
      </c>
      <c r="HD130" t="s">
        <v>301</v>
      </c>
      <c r="HG130" t="s">
        <v>301</v>
      </c>
      <c r="HH130" t="s">
        <v>301</v>
      </c>
      <c r="HL130" t="s">
        <v>301</v>
      </c>
      <c r="HM130" s="49">
        <v>0</v>
      </c>
      <c r="HN130" s="49">
        <v>0</v>
      </c>
      <c r="HP130" t="s">
        <v>324</v>
      </c>
      <c r="HQ130" s="47">
        <v>0</v>
      </c>
      <c r="HR130" s="47">
        <v>6106.44</v>
      </c>
      <c r="HS130" t="s">
        <v>301</v>
      </c>
      <c r="HV130" t="s">
        <v>301</v>
      </c>
      <c r="HW130" t="s">
        <v>295</v>
      </c>
      <c r="HX130" t="s">
        <v>306</v>
      </c>
      <c r="HY130" t="s">
        <v>301</v>
      </c>
      <c r="HZ130" t="s">
        <v>301</v>
      </c>
      <c r="IG130" t="s">
        <v>325</v>
      </c>
      <c r="IN130" s="47">
        <v>1</v>
      </c>
      <c r="IO130" s="47">
        <v>1</v>
      </c>
      <c r="IP130" t="s">
        <v>301</v>
      </c>
      <c r="IQ130" t="s">
        <v>312</v>
      </c>
      <c r="IR130" t="s">
        <v>301</v>
      </c>
      <c r="IZ130" t="s">
        <v>301</v>
      </c>
      <c r="JA130" t="s">
        <v>301</v>
      </c>
      <c r="JB130" s="47">
        <v>3758</v>
      </c>
      <c r="JM130" t="s">
        <v>301</v>
      </c>
      <c r="JN130" t="s">
        <v>301</v>
      </c>
      <c r="JO130" t="s">
        <v>301</v>
      </c>
      <c r="JP130" t="s">
        <v>301</v>
      </c>
      <c r="JQ130" t="s">
        <v>301</v>
      </c>
      <c r="JR130" t="s">
        <v>327</v>
      </c>
      <c r="JS130" t="s">
        <v>301</v>
      </c>
      <c r="JT130" t="s">
        <v>301</v>
      </c>
      <c r="JU130" t="s">
        <v>312</v>
      </c>
      <c r="JV130" t="s">
        <v>312</v>
      </c>
    </row>
    <row r="131" ht="15" customHeight="1" spans="1:282">
      <c r="AK131" t="s">
        <v>302</v>
      </c>
      <c r="AL131" t="s">
        <v>1718</v>
      </c>
      <c r="AM131" t="s">
        <v>1719</v>
      </c>
      <c r="AN131" t="s">
        <v>1720</v>
      </c>
      <c r="AO131" t="s">
        <v>306</v>
      </c>
      <c r="AP131" t="s">
        <v>307</v>
      </c>
      <c r="AQ131" s="47">
        <v>2</v>
      </c>
      <c r="AS131" s="48">
        <v>3826.34</v>
      </c>
      <c r="AT131" s="48">
        <v>3826.34</v>
      </c>
      <c r="AX131" s="47">
        <v>8075.48</v>
      </c>
      <c r="AY131" s="47">
        <v>8075.48</v>
      </c>
      <c r="AZ131" t="s">
        <v>408</v>
      </c>
      <c r="BA131" t="s">
        <v>621</v>
      </c>
      <c r="BB131" s="48">
        <v>4037.74</v>
      </c>
      <c r="BD131" t="s">
        <v>310</v>
      </c>
      <c r="BE131" t="s">
        <v>292</v>
      </c>
      <c r="BG131" s="47">
        <v>1</v>
      </c>
      <c r="BI131" t="s">
        <v>292</v>
      </c>
      <c r="BJ131" s="48">
        <v>-5.524862</v>
      </c>
      <c r="BK131" s="47">
        <v>-422.8</v>
      </c>
      <c r="BL131" t="s">
        <v>307</v>
      </c>
      <c r="BM131" s="48">
        <v>3826.34</v>
      </c>
      <c r="BN131" s="48">
        <v>3826.34</v>
      </c>
      <c r="BP131" t="s">
        <v>301</v>
      </c>
      <c r="BS131" t="s">
        <v>311</v>
      </c>
      <c r="BT131" t="s">
        <v>292</v>
      </c>
      <c r="BU131" t="s">
        <v>301</v>
      </c>
      <c r="BY131" t="s">
        <v>307</v>
      </c>
      <c r="BZ131" s="47">
        <v>2</v>
      </c>
      <c r="CE131" t="s">
        <v>312</v>
      </c>
      <c r="CF131" s="47">
        <v>2</v>
      </c>
      <c r="CG131" s="47">
        <v>2</v>
      </c>
      <c r="CH131" s="47">
        <v>2</v>
      </c>
      <c r="CI131" s="47">
        <v>2</v>
      </c>
      <c r="CK131" s="47">
        <v>2</v>
      </c>
      <c r="CR131" s="47">
        <v>2</v>
      </c>
      <c r="CS131" s="47">
        <v>2</v>
      </c>
      <c r="CX131" s="47">
        <v>8075.48</v>
      </c>
      <c r="CY131" s="47">
        <v>8075.48</v>
      </c>
      <c r="CZ131" s="47">
        <v>2</v>
      </c>
      <c r="DA131" t="s">
        <v>313</v>
      </c>
      <c r="DC131" t="s">
        <v>298</v>
      </c>
      <c r="DG131" t="s">
        <v>298</v>
      </c>
      <c r="DO131" s="47">
        <v>2</v>
      </c>
      <c r="DS131" s="47">
        <v>2</v>
      </c>
      <c r="DZ131" t="s">
        <v>292</v>
      </c>
      <c r="EA131" s="47">
        <v>2</v>
      </c>
      <c r="EB131" s="47">
        <v>2</v>
      </c>
      <c r="EC131" t="s">
        <v>307</v>
      </c>
      <c r="ED131" s="47">
        <v>2</v>
      </c>
      <c r="EH131" s="47">
        <v>2</v>
      </c>
      <c r="ES131" t="s">
        <v>1721</v>
      </c>
      <c r="EV131" t="s">
        <v>41</v>
      </c>
      <c r="FC131" t="s">
        <v>301</v>
      </c>
      <c r="GU131" t="s">
        <v>312</v>
      </c>
      <c r="HD131" t="s">
        <v>301</v>
      </c>
      <c r="HG131" t="s">
        <v>301</v>
      </c>
      <c r="HH131" t="s">
        <v>301</v>
      </c>
      <c r="HM131" s="49">
        <v>0</v>
      </c>
      <c r="HN131" s="49">
        <v>0</v>
      </c>
      <c r="HP131" t="s">
        <v>395</v>
      </c>
      <c r="HQ131" s="47">
        <v>0</v>
      </c>
      <c r="HR131" s="47">
        <v>7652.68</v>
      </c>
      <c r="HS131" t="s">
        <v>301</v>
      </c>
      <c r="IN131" s="47">
        <v>2</v>
      </c>
      <c r="IO131" s="47">
        <v>2</v>
      </c>
      <c r="IP131" t="s">
        <v>301</v>
      </c>
      <c r="IQ131" t="s">
        <v>312</v>
      </c>
      <c r="JB131" s="47">
        <v>9368</v>
      </c>
      <c r="JU131" t="s">
        <v>312</v>
      </c>
      <c r="JV131" t="s">
        <v>312</v>
      </c>
    </row>
    <row r="132" ht="15" customHeight="1" spans="1:282">
      <c r="AK132" t="s">
        <v>302</v>
      </c>
      <c r="AL132" t="s">
        <v>730</v>
      </c>
      <c r="AM132" t="s">
        <v>731</v>
      </c>
      <c r="AN132" t="s">
        <v>732</v>
      </c>
      <c r="AO132" t="s">
        <v>306</v>
      </c>
      <c r="AP132" t="s">
        <v>307</v>
      </c>
      <c r="AQ132" s="47">
        <v>2</v>
      </c>
      <c r="AS132" s="48">
        <v>1953.94</v>
      </c>
      <c r="AT132" s="48">
        <v>1953.94</v>
      </c>
      <c r="AX132" s="47">
        <v>4526.98</v>
      </c>
      <c r="AY132" s="47">
        <v>4526.98</v>
      </c>
      <c r="AZ132" t="s">
        <v>408</v>
      </c>
      <c r="BA132" t="s">
        <v>621</v>
      </c>
      <c r="BB132" s="48">
        <v>2263.49</v>
      </c>
      <c r="BD132" t="s">
        <v>310</v>
      </c>
      <c r="BE132" t="s">
        <v>292</v>
      </c>
      <c r="BG132" s="47">
        <v>1</v>
      </c>
      <c r="BI132" t="s">
        <v>292</v>
      </c>
      <c r="BJ132" s="48">
        <v>-15.842349</v>
      </c>
      <c r="BK132" s="47">
        <v>-619.1</v>
      </c>
      <c r="BL132" t="s">
        <v>307</v>
      </c>
      <c r="BM132" s="48">
        <v>1953.94</v>
      </c>
      <c r="BN132" s="48">
        <v>1953.94</v>
      </c>
      <c r="BP132" t="s">
        <v>301</v>
      </c>
      <c r="BS132" t="s">
        <v>311</v>
      </c>
      <c r="BT132" t="s">
        <v>292</v>
      </c>
      <c r="BU132" t="s">
        <v>301</v>
      </c>
      <c r="BY132" t="s">
        <v>307</v>
      </c>
      <c r="BZ132" s="47">
        <v>2</v>
      </c>
      <c r="CE132" t="s">
        <v>312</v>
      </c>
      <c r="CF132" s="47">
        <v>2</v>
      </c>
      <c r="CG132" s="47">
        <v>2</v>
      </c>
      <c r="CH132" s="47">
        <v>2</v>
      </c>
      <c r="CI132" s="47">
        <v>2</v>
      </c>
      <c r="CK132" s="47">
        <v>2</v>
      </c>
      <c r="CR132" s="47">
        <v>2</v>
      </c>
      <c r="CS132" s="47">
        <v>2</v>
      </c>
      <c r="CX132" s="47">
        <v>4526.98</v>
      </c>
      <c r="CY132" s="47">
        <v>4526.98</v>
      </c>
      <c r="CZ132" s="47">
        <v>2</v>
      </c>
      <c r="DA132" t="s">
        <v>313</v>
      </c>
      <c r="DC132" t="s">
        <v>298</v>
      </c>
      <c r="DG132" t="s">
        <v>298</v>
      </c>
      <c r="DO132" s="47">
        <v>2</v>
      </c>
      <c r="DS132" s="47">
        <v>2</v>
      </c>
      <c r="DZ132" t="s">
        <v>292</v>
      </c>
      <c r="EA132" s="47">
        <v>2</v>
      </c>
      <c r="EB132" s="47">
        <v>2</v>
      </c>
      <c r="EC132" t="s">
        <v>307</v>
      </c>
      <c r="ED132" s="47">
        <v>2</v>
      </c>
      <c r="EH132" s="47">
        <v>2</v>
      </c>
      <c r="ES132" t="s">
        <v>1722</v>
      </c>
      <c r="EV132" t="s">
        <v>41</v>
      </c>
      <c r="FC132" t="s">
        <v>301</v>
      </c>
      <c r="GU132" t="s">
        <v>312</v>
      </c>
      <c r="HD132" t="s">
        <v>301</v>
      </c>
      <c r="HG132" t="s">
        <v>301</v>
      </c>
      <c r="HH132" t="s">
        <v>301</v>
      </c>
      <c r="HM132" s="49">
        <v>0</v>
      </c>
      <c r="HN132" s="49">
        <v>0</v>
      </c>
      <c r="HP132" t="s">
        <v>395</v>
      </c>
      <c r="HQ132" s="47">
        <v>0</v>
      </c>
      <c r="HR132" s="47">
        <v>3907.88</v>
      </c>
      <c r="HS132" t="s">
        <v>301</v>
      </c>
      <c r="IN132" s="47">
        <v>2</v>
      </c>
      <c r="IO132" s="47">
        <v>2</v>
      </c>
      <c r="IP132" t="s">
        <v>301</v>
      </c>
      <c r="IQ132" t="s">
        <v>312</v>
      </c>
      <c r="JB132" s="47">
        <v>2588</v>
      </c>
      <c r="JU132" t="s">
        <v>312</v>
      </c>
      <c r="JV132" t="s">
        <v>312</v>
      </c>
    </row>
    <row r="133" ht="15" customHeight="1" spans="1:282">
      <c r="AK133" t="s">
        <v>302</v>
      </c>
      <c r="AL133" t="s">
        <v>1723</v>
      </c>
      <c r="AM133" t="s">
        <v>1724</v>
      </c>
      <c r="AN133" t="s">
        <v>1725</v>
      </c>
      <c r="AO133" t="s">
        <v>306</v>
      </c>
      <c r="AP133" t="s">
        <v>307</v>
      </c>
      <c r="AQ133" s="47">
        <v>1</v>
      </c>
      <c r="AS133" s="48">
        <v>4520.94</v>
      </c>
      <c r="AT133" s="48">
        <v>4520.94</v>
      </c>
      <c r="AX133" s="47">
        <v>4679.49</v>
      </c>
      <c r="AY133" s="47">
        <v>4679.49</v>
      </c>
      <c r="AZ133" t="s">
        <v>408</v>
      </c>
      <c r="BA133" t="s">
        <v>408</v>
      </c>
      <c r="BB133" s="48">
        <v>4679.49</v>
      </c>
      <c r="BD133" t="s">
        <v>310</v>
      </c>
      <c r="BE133" t="s">
        <v>292</v>
      </c>
      <c r="BG133" s="47">
        <v>1</v>
      </c>
      <c r="BI133" t="s">
        <v>292</v>
      </c>
      <c r="BJ133" s="48">
        <v>-3.507014</v>
      </c>
      <c r="BK133" s="47">
        <v>-158.55</v>
      </c>
      <c r="BL133" t="s">
        <v>307</v>
      </c>
      <c r="BM133" s="48">
        <v>4520.94</v>
      </c>
      <c r="BN133" s="48">
        <v>4520.94</v>
      </c>
      <c r="BP133" t="s">
        <v>301</v>
      </c>
      <c r="BS133" t="s">
        <v>311</v>
      </c>
      <c r="BT133" t="s">
        <v>292</v>
      </c>
      <c r="BU133" t="s">
        <v>301</v>
      </c>
      <c r="BY133" t="s">
        <v>307</v>
      </c>
      <c r="BZ133" s="47">
        <v>1</v>
      </c>
      <c r="CE133" t="s">
        <v>312</v>
      </c>
      <c r="CF133" s="47">
        <v>1</v>
      </c>
      <c r="CG133" s="47">
        <v>1</v>
      </c>
      <c r="CH133" s="47">
        <v>1</v>
      </c>
      <c r="CI133" s="47">
        <v>1</v>
      </c>
      <c r="CK133" s="47">
        <v>1</v>
      </c>
      <c r="CR133" s="47">
        <v>1</v>
      </c>
      <c r="CS133" s="47">
        <v>1</v>
      </c>
      <c r="CX133" s="47">
        <v>4679.49</v>
      </c>
      <c r="CY133" s="47">
        <v>4679.49</v>
      </c>
      <c r="CZ133" s="47">
        <v>1</v>
      </c>
      <c r="DA133" t="s">
        <v>313</v>
      </c>
      <c r="DC133" t="s">
        <v>298</v>
      </c>
      <c r="DG133" t="s">
        <v>298</v>
      </c>
      <c r="DO133" s="47">
        <v>1</v>
      </c>
      <c r="DS133" s="47">
        <v>1</v>
      </c>
      <c r="DZ133" t="s">
        <v>292</v>
      </c>
      <c r="EA133" s="47">
        <v>1</v>
      </c>
      <c r="EB133" s="47">
        <v>1</v>
      </c>
      <c r="EC133" t="s">
        <v>307</v>
      </c>
      <c r="ED133" s="47">
        <v>1</v>
      </c>
      <c r="EH133" s="47">
        <v>1</v>
      </c>
      <c r="ES133" t="s">
        <v>1726</v>
      </c>
      <c r="EV133" t="s">
        <v>41</v>
      </c>
      <c r="FC133" t="s">
        <v>301</v>
      </c>
      <c r="GU133" t="s">
        <v>312</v>
      </c>
      <c r="HD133" t="s">
        <v>301</v>
      </c>
      <c r="HG133" t="s">
        <v>301</v>
      </c>
      <c r="HH133" t="s">
        <v>301</v>
      </c>
      <c r="HM133" s="49">
        <v>0</v>
      </c>
      <c r="HN133" s="49">
        <v>0</v>
      </c>
      <c r="HP133" t="s">
        <v>395</v>
      </c>
      <c r="HQ133" s="47">
        <v>0</v>
      </c>
      <c r="HR133" s="47">
        <v>4520.94</v>
      </c>
      <c r="HS133" t="s">
        <v>301</v>
      </c>
      <c r="IN133" s="47">
        <v>1</v>
      </c>
      <c r="IO133" s="47">
        <v>1</v>
      </c>
      <c r="IP133" t="s">
        <v>301</v>
      </c>
      <c r="IQ133" t="s">
        <v>301</v>
      </c>
      <c r="JB133" s="47">
        <v>5888</v>
      </c>
      <c r="JU133" t="s">
        <v>312</v>
      </c>
      <c r="JV133" t="s">
        <v>312</v>
      </c>
    </row>
    <row r="134" ht="15" customHeight="1" spans="1:282">
      <c r="AK134" t="s">
        <v>302</v>
      </c>
      <c r="AL134" t="s">
        <v>662</v>
      </c>
      <c r="AM134" t="s">
        <v>663</v>
      </c>
      <c r="AN134" t="s">
        <v>664</v>
      </c>
      <c r="AO134" t="s">
        <v>306</v>
      </c>
      <c r="AP134" t="s">
        <v>307</v>
      </c>
      <c r="AQ134" s="47">
        <v>1</v>
      </c>
      <c r="AS134" s="48">
        <v>3471.49</v>
      </c>
      <c r="AT134" s="48">
        <v>3471.49</v>
      </c>
      <c r="AX134" s="47">
        <v>3471.49</v>
      </c>
      <c r="AY134" s="47">
        <v>3471.49</v>
      </c>
      <c r="AZ134" t="s">
        <v>408</v>
      </c>
      <c r="BA134" t="s">
        <v>408</v>
      </c>
      <c r="BB134" s="48">
        <v>3471.49</v>
      </c>
      <c r="BD134" t="s">
        <v>310</v>
      </c>
      <c r="BE134" t="s">
        <v>292</v>
      </c>
      <c r="BG134" s="47">
        <v>1</v>
      </c>
      <c r="BI134" t="s">
        <v>292</v>
      </c>
      <c r="BL134" t="s">
        <v>307</v>
      </c>
      <c r="BM134" s="48">
        <v>3471.49</v>
      </c>
      <c r="BN134" s="48">
        <v>3471.49</v>
      </c>
      <c r="BP134" t="s">
        <v>301</v>
      </c>
      <c r="BS134" t="s">
        <v>311</v>
      </c>
      <c r="BT134" t="s">
        <v>292</v>
      </c>
      <c r="BU134" t="s">
        <v>301</v>
      </c>
      <c r="BY134" t="s">
        <v>307</v>
      </c>
      <c r="BZ134" s="47">
        <v>1</v>
      </c>
      <c r="CE134" t="s">
        <v>312</v>
      </c>
      <c r="CF134" s="47">
        <v>1</v>
      </c>
      <c r="CG134" s="47">
        <v>1</v>
      </c>
      <c r="CH134" s="47">
        <v>1</v>
      </c>
      <c r="CI134" s="47">
        <v>1</v>
      </c>
      <c r="CK134" s="47">
        <v>1</v>
      </c>
      <c r="CR134" s="47">
        <v>1</v>
      </c>
      <c r="CS134" s="47">
        <v>1</v>
      </c>
      <c r="CX134" s="47">
        <v>3471.49</v>
      </c>
      <c r="CY134" s="47">
        <v>3471.49</v>
      </c>
      <c r="CZ134" s="47">
        <v>1</v>
      </c>
      <c r="DA134" t="s">
        <v>313</v>
      </c>
      <c r="DC134" t="s">
        <v>298</v>
      </c>
      <c r="DG134" t="s">
        <v>298</v>
      </c>
      <c r="DO134" s="47">
        <v>1</v>
      </c>
      <c r="DS134" s="47">
        <v>1</v>
      </c>
      <c r="DZ134" t="s">
        <v>292</v>
      </c>
      <c r="EA134" s="47">
        <v>1</v>
      </c>
      <c r="EB134" s="47">
        <v>1</v>
      </c>
      <c r="EC134" t="s">
        <v>307</v>
      </c>
      <c r="ED134" s="47">
        <v>1</v>
      </c>
      <c r="EH134" s="47">
        <v>1</v>
      </c>
      <c r="ES134" t="s">
        <v>1727</v>
      </c>
      <c r="EV134" t="s">
        <v>41</v>
      </c>
      <c r="FC134" t="s">
        <v>301</v>
      </c>
      <c r="GU134" t="s">
        <v>312</v>
      </c>
      <c r="HD134" t="s">
        <v>301</v>
      </c>
      <c r="HG134" t="s">
        <v>301</v>
      </c>
      <c r="HH134" t="s">
        <v>301</v>
      </c>
      <c r="HM134" s="49">
        <v>0</v>
      </c>
      <c r="HN134" s="49">
        <v>0</v>
      </c>
      <c r="HP134" t="s">
        <v>349</v>
      </c>
      <c r="HQ134" s="47">
        <v>0</v>
      </c>
      <c r="HR134" s="47">
        <v>3471.49</v>
      </c>
      <c r="HS134" t="s">
        <v>301</v>
      </c>
      <c r="IN134" s="47">
        <v>1</v>
      </c>
      <c r="IO134" s="47">
        <v>1</v>
      </c>
      <c r="IP134" t="s">
        <v>301</v>
      </c>
      <c r="IQ134" t="s">
        <v>312</v>
      </c>
      <c r="JB134" s="47">
        <v>4498000000</v>
      </c>
      <c r="JU134" t="s">
        <v>312</v>
      </c>
      <c r="JV134" t="s">
        <v>312</v>
      </c>
    </row>
    <row r="135" ht="15" customHeight="1" spans="1:282">
      <c r="AK135" t="s">
        <v>302</v>
      </c>
      <c r="AL135" t="s">
        <v>1001</v>
      </c>
      <c r="AM135" t="s">
        <v>1002</v>
      </c>
      <c r="AN135" t="s">
        <v>1003</v>
      </c>
      <c r="AO135" t="s">
        <v>306</v>
      </c>
      <c r="AP135" t="s">
        <v>307</v>
      </c>
      <c r="AQ135" s="47">
        <v>2</v>
      </c>
      <c r="AS135" s="48">
        <v>4052.84</v>
      </c>
      <c r="AT135" s="48">
        <v>4052.84</v>
      </c>
      <c r="AX135" s="47">
        <v>8921.08</v>
      </c>
      <c r="AY135" s="47">
        <v>8921.08</v>
      </c>
      <c r="AZ135" t="s">
        <v>408</v>
      </c>
      <c r="BA135" t="s">
        <v>408</v>
      </c>
      <c r="BB135" s="48">
        <v>4460.54</v>
      </c>
      <c r="BD135" t="s">
        <v>310</v>
      </c>
      <c r="BE135" t="s">
        <v>292</v>
      </c>
      <c r="BG135" s="47">
        <v>1</v>
      </c>
      <c r="BI135" t="s">
        <v>292</v>
      </c>
      <c r="BJ135" s="48">
        <v>-10.059613</v>
      </c>
      <c r="BK135" s="47">
        <v>-815.4</v>
      </c>
      <c r="BL135" t="s">
        <v>307</v>
      </c>
      <c r="BM135" s="48">
        <v>4052.84</v>
      </c>
      <c r="BN135" s="48">
        <v>4052.84</v>
      </c>
      <c r="BP135" t="s">
        <v>301</v>
      </c>
      <c r="BS135" t="s">
        <v>311</v>
      </c>
      <c r="BT135" t="s">
        <v>292</v>
      </c>
      <c r="BU135" t="s">
        <v>301</v>
      </c>
      <c r="BY135" t="s">
        <v>307</v>
      </c>
      <c r="BZ135" s="47">
        <v>2</v>
      </c>
      <c r="CE135" t="s">
        <v>312</v>
      </c>
      <c r="CF135" s="47">
        <v>2</v>
      </c>
      <c r="CG135" s="47">
        <v>2</v>
      </c>
      <c r="CH135" s="47">
        <v>2</v>
      </c>
      <c r="CI135" s="47">
        <v>2</v>
      </c>
      <c r="CK135" s="47">
        <v>2</v>
      </c>
      <c r="CR135" s="47">
        <v>2</v>
      </c>
      <c r="CS135" s="47">
        <v>2</v>
      </c>
      <c r="CX135" s="47">
        <v>8921.08</v>
      </c>
      <c r="CY135" s="47">
        <v>8921.08</v>
      </c>
      <c r="CZ135" s="47">
        <v>2</v>
      </c>
      <c r="DA135" t="s">
        <v>313</v>
      </c>
      <c r="DC135" t="s">
        <v>298</v>
      </c>
      <c r="DG135" t="s">
        <v>298</v>
      </c>
      <c r="DO135" s="47">
        <v>2</v>
      </c>
      <c r="DS135" s="47">
        <v>2</v>
      </c>
      <c r="DZ135" t="s">
        <v>292</v>
      </c>
      <c r="EA135" s="47">
        <v>2</v>
      </c>
      <c r="EB135" s="47">
        <v>2</v>
      </c>
      <c r="EC135" t="s">
        <v>307</v>
      </c>
      <c r="ED135" s="47">
        <v>2</v>
      </c>
      <c r="EH135" s="47">
        <v>2</v>
      </c>
      <c r="ES135" t="s">
        <v>1728</v>
      </c>
      <c r="EV135" t="s">
        <v>41</v>
      </c>
      <c r="FC135" t="s">
        <v>301</v>
      </c>
      <c r="GU135" t="s">
        <v>312</v>
      </c>
      <c r="HD135" t="s">
        <v>301</v>
      </c>
      <c r="HG135" t="s">
        <v>301</v>
      </c>
      <c r="HH135" t="s">
        <v>301</v>
      </c>
      <c r="HM135" s="49">
        <v>0</v>
      </c>
      <c r="HN135" s="49">
        <v>0</v>
      </c>
      <c r="HP135" t="s">
        <v>324</v>
      </c>
      <c r="HQ135" s="47">
        <v>0</v>
      </c>
      <c r="HR135" s="47">
        <v>8105.68</v>
      </c>
      <c r="HS135" t="s">
        <v>301</v>
      </c>
      <c r="IN135" s="47">
        <v>2</v>
      </c>
      <c r="IO135" s="47">
        <v>2</v>
      </c>
      <c r="IP135" t="s">
        <v>301</v>
      </c>
      <c r="IQ135" t="s">
        <v>312</v>
      </c>
      <c r="JU135" t="s">
        <v>312</v>
      </c>
      <c r="JV135" t="s">
        <v>312</v>
      </c>
    </row>
    <row r="136" ht="15" customHeight="1" spans="1:282">
      <c r="AK136" t="s">
        <v>302</v>
      </c>
      <c r="AL136" t="s">
        <v>906</v>
      </c>
      <c r="AM136" t="s">
        <v>907</v>
      </c>
      <c r="AN136" t="s">
        <v>908</v>
      </c>
      <c r="AO136" t="s">
        <v>306</v>
      </c>
      <c r="AP136" t="s">
        <v>307</v>
      </c>
      <c r="AQ136" s="47">
        <v>3</v>
      </c>
      <c r="AS136" s="48">
        <v>2807.09</v>
      </c>
      <c r="AT136" s="48">
        <v>2807.09</v>
      </c>
      <c r="AX136" s="47">
        <v>8987.52</v>
      </c>
      <c r="AY136" s="47">
        <v>8987.52</v>
      </c>
      <c r="AZ136" t="s">
        <v>408</v>
      </c>
      <c r="BA136" t="s">
        <v>408</v>
      </c>
      <c r="BB136" s="48">
        <v>2995.84</v>
      </c>
      <c r="BD136" t="s">
        <v>310</v>
      </c>
      <c r="BE136" t="s">
        <v>292</v>
      </c>
      <c r="BG136" s="47">
        <v>1</v>
      </c>
      <c r="BI136" t="s">
        <v>292</v>
      </c>
      <c r="BJ136" s="48">
        <v>-6.724045</v>
      </c>
      <c r="BK136" s="47">
        <v>-566.25</v>
      </c>
      <c r="BL136" t="s">
        <v>307</v>
      </c>
      <c r="BM136" s="48">
        <v>2807.09</v>
      </c>
      <c r="BN136" s="48">
        <v>2807.09</v>
      </c>
      <c r="BP136" t="s">
        <v>301</v>
      </c>
      <c r="BS136" t="s">
        <v>311</v>
      </c>
      <c r="BT136" t="s">
        <v>292</v>
      </c>
      <c r="BU136" t="s">
        <v>301</v>
      </c>
      <c r="BY136" t="s">
        <v>307</v>
      </c>
      <c r="BZ136" s="47">
        <v>3</v>
      </c>
      <c r="CE136" t="s">
        <v>312</v>
      </c>
      <c r="CF136" s="47">
        <v>3</v>
      </c>
      <c r="CG136" s="47">
        <v>3</v>
      </c>
      <c r="CH136" s="47">
        <v>3</v>
      </c>
      <c r="CI136" s="47">
        <v>3</v>
      </c>
      <c r="CK136" s="47">
        <v>3</v>
      </c>
      <c r="CR136" s="47">
        <v>3</v>
      </c>
      <c r="CS136" s="47">
        <v>3</v>
      </c>
      <c r="CX136" s="47">
        <v>8987.52</v>
      </c>
      <c r="CY136" s="47">
        <v>8987.52</v>
      </c>
      <c r="CZ136" s="47">
        <v>3</v>
      </c>
      <c r="DA136" t="s">
        <v>313</v>
      </c>
      <c r="DC136" t="s">
        <v>298</v>
      </c>
      <c r="DG136" t="s">
        <v>298</v>
      </c>
      <c r="DO136" s="47">
        <v>3</v>
      </c>
      <c r="DS136" s="47">
        <v>3</v>
      </c>
      <c r="DZ136" t="s">
        <v>292</v>
      </c>
      <c r="EA136" s="47">
        <v>3</v>
      </c>
      <c r="EB136" s="47">
        <v>3</v>
      </c>
      <c r="EC136" t="s">
        <v>307</v>
      </c>
      <c r="ED136" s="47">
        <v>3</v>
      </c>
      <c r="EH136" s="47">
        <v>3</v>
      </c>
      <c r="ES136" t="s">
        <v>1729</v>
      </c>
      <c r="EV136" t="s">
        <v>41</v>
      </c>
      <c r="FC136" t="s">
        <v>301</v>
      </c>
      <c r="GU136" t="s">
        <v>312</v>
      </c>
      <c r="HD136" t="s">
        <v>301</v>
      </c>
      <c r="HG136" t="s">
        <v>301</v>
      </c>
      <c r="HH136" t="s">
        <v>301</v>
      </c>
      <c r="HM136" s="49">
        <v>0</v>
      </c>
      <c r="HN136" s="49">
        <v>0</v>
      </c>
      <c r="HP136" t="s">
        <v>349</v>
      </c>
      <c r="HQ136" s="47">
        <v>0</v>
      </c>
      <c r="HR136" s="47">
        <v>8421.27</v>
      </c>
      <c r="HS136" t="s">
        <v>301</v>
      </c>
      <c r="IN136" s="47">
        <v>3</v>
      </c>
      <c r="IO136" s="47">
        <v>3</v>
      </c>
      <c r="IP136" t="s">
        <v>301</v>
      </c>
      <c r="IQ136" t="s">
        <v>312</v>
      </c>
      <c r="JB136" s="47">
        <v>3638</v>
      </c>
      <c r="JU136" t="s">
        <v>312</v>
      </c>
      <c r="JV136" t="s">
        <v>312</v>
      </c>
    </row>
    <row r="137" ht="15" customHeight="1" spans="1:282">
      <c r="AK137" t="s">
        <v>302</v>
      </c>
      <c r="AL137" t="s">
        <v>405</v>
      </c>
      <c r="AM137" t="s">
        <v>406</v>
      </c>
      <c r="AN137" t="s">
        <v>407</v>
      </c>
      <c r="AO137" t="s">
        <v>306</v>
      </c>
      <c r="AP137" t="s">
        <v>307</v>
      </c>
      <c r="AQ137" s="47">
        <v>1</v>
      </c>
      <c r="AS137" s="48">
        <v>5804.44</v>
      </c>
      <c r="AT137" s="48">
        <v>5804.44</v>
      </c>
      <c r="AX137" s="47">
        <v>5962.99</v>
      </c>
      <c r="AY137" s="47">
        <v>5962.99</v>
      </c>
      <c r="AZ137" t="s">
        <v>408</v>
      </c>
      <c r="BA137" t="s">
        <v>408</v>
      </c>
      <c r="BB137" s="48">
        <v>5962.99</v>
      </c>
      <c r="BD137" t="s">
        <v>310</v>
      </c>
      <c r="BE137" t="s">
        <v>292</v>
      </c>
      <c r="BG137" s="47">
        <v>1</v>
      </c>
      <c r="BI137" t="s">
        <v>292</v>
      </c>
      <c r="BJ137" s="48">
        <v>-2.73153</v>
      </c>
      <c r="BK137" s="47">
        <v>-158.55</v>
      </c>
      <c r="BL137" t="s">
        <v>307</v>
      </c>
      <c r="BM137" s="48">
        <v>5804.44</v>
      </c>
      <c r="BN137" s="48">
        <v>5804.44</v>
      </c>
      <c r="BP137" t="s">
        <v>301</v>
      </c>
      <c r="BS137" t="s">
        <v>311</v>
      </c>
      <c r="BT137" t="s">
        <v>292</v>
      </c>
      <c r="BU137" t="s">
        <v>301</v>
      </c>
      <c r="BY137" t="s">
        <v>307</v>
      </c>
      <c r="BZ137" s="47">
        <v>1</v>
      </c>
      <c r="CE137" t="s">
        <v>312</v>
      </c>
      <c r="CF137" s="47">
        <v>1</v>
      </c>
      <c r="CG137" s="47">
        <v>1</v>
      </c>
      <c r="CH137" s="47">
        <v>1</v>
      </c>
      <c r="CI137" s="47">
        <v>1</v>
      </c>
      <c r="CK137" s="47">
        <v>1</v>
      </c>
      <c r="CR137" s="47">
        <v>1</v>
      </c>
      <c r="CS137" s="47">
        <v>1</v>
      </c>
      <c r="CX137" s="47">
        <v>5962.99</v>
      </c>
      <c r="CY137" s="47">
        <v>5962.99</v>
      </c>
      <c r="CZ137" s="47">
        <v>1</v>
      </c>
      <c r="DA137" t="s">
        <v>313</v>
      </c>
      <c r="DC137" t="s">
        <v>298</v>
      </c>
      <c r="DG137" t="s">
        <v>298</v>
      </c>
      <c r="DO137" s="47">
        <v>1</v>
      </c>
      <c r="DS137" s="47">
        <v>1</v>
      </c>
      <c r="DZ137" t="s">
        <v>292</v>
      </c>
      <c r="EA137" s="47">
        <v>1</v>
      </c>
      <c r="EB137" s="47">
        <v>1</v>
      </c>
      <c r="EC137" t="s">
        <v>307</v>
      </c>
      <c r="ED137" s="47">
        <v>1</v>
      </c>
      <c r="EH137" s="47">
        <v>1</v>
      </c>
      <c r="ES137" t="s">
        <v>1730</v>
      </c>
      <c r="EV137" t="s">
        <v>41</v>
      </c>
      <c r="FC137" t="s">
        <v>301</v>
      </c>
      <c r="GU137" t="s">
        <v>312</v>
      </c>
      <c r="HD137" t="s">
        <v>301</v>
      </c>
      <c r="HG137" t="s">
        <v>301</v>
      </c>
      <c r="HH137" t="s">
        <v>301</v>
      </c>
      <c r="HM137" s="49">
        <v>0</v>
      </c>
      <c r="HN137" s="49">
        <v>0</v>
      </c>
      <c r="HP137" t="s">
        <v>324</v>
      </c>
      <c r="HQ137" s="47">
        <v>0</v>
      </c>
      <c r="HR137" s="47">
        <v>5804.44</v>
      </c>
      <c r="HS137" t="s">
        <v>301</v>
      </c>
      <c r="IN137" s="47">
        <v>1</v>
      </c>
      <c r="IO137" s="47">
        <v>1</v>
      </c>
      <c r="IP137" t="s">
        <v>301</v>
      </c>
      <c r="IQ137" t="s">
        <v>312</v>
      </c>
      <c r="JB137" s="47">
        <v>7888</v>
      </c>
      <c r="JU137" t="s">
        <v>312</v>
      </c>
      <c r="JV137" t="s">
        <v>312</v>
      </c>
    </row>
    <row r="138" ht="15" customHeight="1" spans="1:282">
      <c r="A138" t="s">
        <v>408</v>
      </c>
      <c r="B138" t="s">
        <v>397</v>
      </c>
      <c r="C138" t="s">
        <v>1731</v>
      </c>
      <c r="D138" t="s">
        <v>285</v>
      </c>
      <c r="E138" t="s">
        <v>1706</v>
      </c>
      <c r="F138" t="s">
        <v>1707</v>
      </c>
      <c r="G138" t="s">
        <v>288</v>
      </c>
      <c r="H138" t="s">
        <v>1528</v>
      </c>
      <c r="I138" t="s">
        <v>290</v>
      </c>
      <c r="J138" t="s">
        <v>291</v>
      </c>
      <c r="L138" t="s">
        <v>292</v>
      </c>
      <c r="M138" t="s">
        <v>356</v>
      </c>
      <c r="N138" t="s">
        <v>357</v>
      </c>
      <c r="O138" t="s">
        <v>1528</v>
      </c>
      <c r="R138" t="s">
        <v>1528</v>
      </c>
      <c r="T138" t="s">
        <v>1528</v>
      </c>
      <c r="U138" t="s">
        <v>499</v>
      </c>
      <c r="V138" t="s">
        <v>1732</v>
      </c>
      <c r="W138" t="s">
        <v>499</v>
      </c>
      <c r="X138" t="s">
        <v>1732</v>
      </c>
      <c r="Y138" t="s">
        <v>499</v>
      </c>
      <c r="Z138" t="s">
        <v>1733</v>
      </c>
      <c r="AA138" t="s">
        <v>298</v>
      </c>
      <c r="AE138" t="s">
        <v>299</v>
      </c>
      <c r="AH138" t="s">
        <v>300</v>
      </c>
      <c r="AJ138" t="s">
        <v>301</v>
      </c>
      <c r="AK138" t="s">
        <v>302</v>
      </c>
      <c r="AL138" t="s">
        <v>1734</v>
      </c>
      <c r="AM138" t="s">
        <v>1735</v>
      </c>
      <c r="AN138" t="s">
        <v>1736</v>
      </c>
      <c r="AO138" t="s">
        <v>306</v>
      </c>
      <c r="AP138" t="s">
        <v>307</v>
      </c>
      <c r="AQ138" s="47">
        <v>1</v>
      </c>
      <c r="AS138" s="48">
        <v>3018.49</v>
      </c>
      <c r="AT138" s="48">
        <v>3018.49</v>
      </c>
      <c r="AX138" s="47">
        <v>3030.09</v>
      </c>
      <c r="AY138" s="47">
        <v>3030.09</v>
      </c>
      <c r="AZ138" t="s">
        <v>328</v>
      </c>
      <c r="BA138" t="s">
        <v>1714</v>
      </c>
      <c r="BB138" s="48">
        <v>3030.09</v>
      </c>
      <c r="BD138" t="s">
        <v>310</v>
      </c>
      <c r="BE138" t="s">
        <v>292</v>
      </c>
      <c r="BG138" s="47">
        <v>1</v>
      </c>
      <c r="BI138" t="s">
        <v>292</v>
      </c>
      <c r="BJ138" s="48">
        <v>-0.384298</v>
      </c>
      <c r="BL138" t="s">
        <v>307</v>
      </c>
      <c r="BM138" s="48">
        <v>3018.49</v>
      </c>
      <c r="BN138" s="48">
        <v>3018.49</v>
      </c>
      <c r="BP138" t="s">
        <v>301</v>
      </c>
      <c r="BS138" t="s">
        <v>311</v>
      </c>
      <c r="BT138" t="s">
        <v>292</v>
      </c>
      <c r="BU138" t="s">
        <v>301</v>
      </c>
      <c r="BY138" t="s">
        <v>307</v>
      </c>
      <c r="BZ138" s="47">
        <v>1</v>
      </c>
      <c r="CE138" t="s">
        <v>312</v>
      </c>
      <c r="CF138" s="47">
        <v>1</v>
      </c>
      <c r="CG138" s="47">
        <v>1</v>
      </c>
      <c r="CH138" s="47">
        <v>1</v>
      </c>
      <c r="CI138" s="47">
        <v>1</v>
      </c>
      <c r="CK138" s="47">
        <v>1</v>
      </c>
      <c r="CR138" s="47">
        <v>1</v>
      </c>
      <c r="CS138" s="47">
        <v>1</v>
      </c>
      <c r="CX138" s="47">
        <v>3018.49</v>
      </c>
      <c r="CY138" s="47">
        <v>3018.49</v>
      </c>
      <c r="CZ138" s="47">
        <v>1</v>
      </c>
      <c r="DA138" t="s">
        <v>313</v>
      </c>
      <c r="DC138" t="s">
        <v>298</v>
      </c>
      <c r="DG138" t="s">
        <v>298</v>
      </c>
      <c r="DO138" s="47">
        <v>1</v>
      </c>
      <c r="DS138" s="47">
        <v>1</v>
      </c>
      <c r="DZ138" t="s">
        <v>292</v>
      </c>
      <c r="EA138" s="47">
        <v>1</v>
      </c>
      <c r="EB138" s="47">
        <v>1</v>
      </c>
      <c r="EC138" t="s">
        <v>307</v>
      </c>
      <c r="ED138" s="47">
        <v>1</v>
      </c>
      <c r="EH138" s="47">
        <v>1</v>
      </c>
      <c r="ES138" t="s">
        <v>1737</v>
      </c>
      <c r="EV138" t="s">
        <v>41</v>
      </c>
      <c r="EW138" t="s">
        <v>315</v>
      </c>
      <c r="FC138" t="s">
        <v>301</v>
      </c>
      <c r="FY138" t="s">
        <v>408</v>
      </c>
      <c r="FZ138" t="s">
        <v>1717</v>
      </c>
      <c r="GJ138" t="s">
        <v>319</v>
      </c>
      <c r="GL138" t="s">
        <v>320</v>
      </c>
      <c r="GO138" t="s">
        <v>321</v>
      </c>
      <c r="GQ138" t="s">
        <v>301</v>
      </c>
      <c r="GR138" t="s">
        <v>312</v>
      </c>
      <c r="GU138" t="s">
        <v>301</v>
      </c>
      <c r="GW138" t="s">
        <v>1716</v>
      </c>
      <c r="HB138" t="s">
        <v>322</v>
      </c>
      <c r="HD138" t="s">
        <v>301</v>
      </c>
      <c r="HG138" t="s">
        <v>301</v>
      </c>
      <c r="HH138" t="s">
        <v>301</v>
      </c>
      <c r="HL138" t="s">
        <v>301</v>
      </c>
      <c r="HM138" s="49">
        <v>0</v>
      </c>
      <c r="HN138" s="49">
        <v>0</v>
      </c>
      <c r="HP138" t="s">
        <v>349</v>
      </c>
      <c r="HQ138" s="47">
        <v>0</v>
      </c>
      <c r="HR138" s="47">
        <v>3018.49</v>
      </c>
      <c r="HS138" t="s">
        <v>301</v>
      </c>
      <c r="HV138" t="s">
        <v>301</v>
      </c>
      <c r="HW138" t="s">
        <v>499</v>
      </c>
      <c r="HX138" t="s">
        <v>306</v>
      </c>
      <c r="HY138" t="s">
        <v>301</v>
      </c>
      <c r="HZ138" t="s">
        <v>301</v>
      </c>
      <c r="IG138" t="s">
        <v>325</v>
      </c>
      <c r="IN138" s="47">
        <v>1</v>
      </c>
      <c r="IO138" s="47">
        <v>1</v>
      </c>
      <c r="IP138" t="s">
        <v>301</v>
      </c>
      <c r="IQ138" t="s">
        <v>312</v>
      </c>
      <c r="IR138" t="s">
        <v>301</v>
      </c>
      <c r="IZ138" t="s">
        <v>301</v>
      </c>
      <c r="JA138" t="s">
        <v>301</v>
      </c>
      <c r="JB138" s="47">
        <v>3728</v>
      </c>
      <c r="JM138" t="s">
        <v>301</v>
      </c>
      <c r="JN138" t="s">
        <v>301</v>
      </c>
      <c r="JO138" t="s">
        <v>301</v>
      </c>
      <c r="JP138" t="s">
        <v>301</v>
      </c>
      <c r="JQ138" t="s">
        <v>301</v>
      </c>
      <c r="JR138" t="s">
        <v>327</v>
      </c>
      <c r="JS138" t="s">
        <v>301</v>
      </c>
      <c r="JT138" t="s">
        <v>301</v>
      </c>
      <c r="JU138" t="s">
        <v>312</v>
      </c>
      <c r="JV138" t="s">
        <v>312</v>
      </c>
    </row>
    <row r="139" ht="15" customHeight="1" spans="1:282">
      <c r="AK139" t="s">
        <v>302</v>
      </c>
      <c r="AL139" t="s">
        <v>862</v>
      </c>
      <c r="AM139" t="s">
        <v>863</v>
      </c>
      <c r="AN139" t="s">
        <v>864</v>
      </c>
      <c r="AO139" t="s">
        <v>306</v>
      </c>
      <c r="AP139" t="s">
        <v>307</v>
      </c>
      <c r="AQ139" s="47">
        <v>2</v>
      </c>
      <c r="AS139" s="48">
        <v>4377.49</v>
      </c>
      <c r="AT139" s="48">
        <v>4377.49</v>
      </c>
      <c r="AX139" s="47">
        <v>9751.58</v>
      </c>
      <c r="AY139" s="47">
        <v>9751.58</v>
      </c>
      <c r="AZ139" t="s">
        <v>328</v>
      </c>
      <c r="BA139" t="s">
        <v>621</v>
      </c>
      <c r="BB139" s="48">
        <v>4875.79</v>
      </c>
      <c r="BD139" t="s">
        <v>310</v>
      </c>
      <c r="BE139" t="s">
        <v>292</v>
      </c>
      <c r="BG139" s="47">
        <v>1</v>
      </c>
      <c r="BI139" t="s">
        <v>292</v>
      </c>
      <c r="BJ139" s="48">
        <v>-11.383236</v>
      </c>
      <c r="BL139" t="s">
        <v>307</v>
      </c>
      <c r="BM139" s="48">
        <v>4377.49</v>
      </c>
      <c r="BN139" s="48">
        <v>4377.49</v>
      </c>
      <c r="BP139" t="s">
        <v>301</v>
      </c>
      <c r="BS139" t="s">
        <v>311</v>
      </c>
      <c r="BT139" t="s">
        <v>292</v>
      </c>
      <c r="BU139" t="s">
        <v>301</v>
      </c>
      <c r="BY139" t="s">
        <v>307</v>
      </c>
      <c r="BZ139" s="47">
        <v>2</v>
      </c>
      <c r="CE139" t="s">
        <v>312</v>
      </c>
      <c r="CF139" s="47">
        <v>2</v>
      </c>
      <c r="CG139" s="47">
        <v>2</v>
      </c>
      <c r="CH139" s="47">
        <v>2</v>
      </c>
      <c r="CI139" s="47">
        <v>2</v>
      </c>
      <c r="CK139" s="47">
        <v>2</v>
      </c>
      <c r="CR139" s="47">
        <v>2</v>
      </c>
      <c r="CS139" s="47">
        <v>2</v>
      </c>
      <c r="CX139" s="47">
        <v>8754.98</v>
      </c>
      <c r="CY139" s="47">
        <v>8754.98</v>
      </c>
      <c r="CZ139" s="47">
        <v>2</v>
      </c>
      <c r="DA139" t="s">
        <v>313</v>
      </c>
      <c r="DC139" t="s">
        <v>298</v>
      </c>
      <c r="DG139" t="s">
        <v>298</v>
      </c>
      <c r="DO139" s="47">
        <v>2</v>
      </c>
      <c r="DS139" s="47">
        <v>2</v>
      </c>
      <c r="DZ139" t="s">
        <v>292</v>
      </c>
      <c r="EA139" s="47">
        <v>2</v>
      </c>
      <c r="EB139" s="47">
        <v>2</v>
      </c>
      <c r="EC139" t="s">
        <v>307</v>
      </c>
      <c r="ED139" s="47">
        <v>2</v>
      </c>
      <c r="EH139" s="47">
        <v>2</v>
      </c>
      <c r="ES139" t="s">
        <v>1738</v>
      </c>
      <c r="EV139" t="s">
        <v>41</v>
      </c>
      <c r="FC139" t="s">
        <v>301</v>
      </c>
      <c r="GU139" t="s">
        <v>301</v>
      </c>
      <c r="HD139" t="s">
        <v>301</v>
      </c>
      <c r="HG139" t="s">
        <v>301</v>
      </c>
      <c r="HH139" t="s">
        <v>301</v>
      </c>
      <c r="HM139" s="49">
        <v>0</v>
      </c>
      <c r="HN139" s="49">
        <v>0</v>
      </c>
      <c r="HP139" t="s">
        <v>324</v>
      </c>
      <c r="HQ139" s="47">
        <v>0</v>
      </c>
      <c r="HR139" s="47">
        <v>8754.98</v>
      </c>
      <c r="HS139" t="s">
        <v>301</v>
      </c>
      <c r="IN139" s="47">
        <v>2</v>
      </c>
      <c r="IO139" s="47">
        <v>2</v>
      </c>
      <c r="IP139" t="s">
        <v>301</v>
      </c>
      <c r="IQ139" t="s">
        <v>312</v>
      </c>
      <c r="JU139" t="s">
        <v>312</v>
      </c>
      <c r="JV139" t="s">
        <v>312</v>
      </c>
    </row>
    <row r="140" ht="15" customHeight="1" spans="1:282">
      <c r="AK140" t="s">
        <v>302</v>
      </c>
      <c r="AL140" t="s">
        <v>1739</v>
      </c>
      <c r="AM140" t="s">
        <v>1739</v>
      </c>
      <c r="AN140" t="s">
        <v>1740</v>
      </c>
      <c r="AO140" t="s">
        <v>306</v>
      </c>
      <c r="AP140" t="s">
        <v>307</v>
      </c>
      <c r="AQ140" s="47">
        <v>1</v>
      </c>
      <c r="AS140" s="48">
        <v>2935.44</v>
      </c>
      <c r="AT140" s="48">
        <v>2935.44</v>
      </c>
      <c r="AX140" s="47">
        <v>2935.44</v>
      </c>
      <c r="AY140" s="47">
        <v>2935.44</v>
      </c>
      <c r="AZ140" t="s">
        <v>328</v>
      </c>
      <c r="BA140" t="s">
        <v>621</v>
      </c>
      <c r="BB140" s="48">
        <v>2935.44</v>
      </c>
      <c r="BD140" t="s">
        <v>310</v>
      </c>
      <c r="BE140" t="s">
        <v>292</v>
      </c>
      <c r="BG140" s="47">
        <v>1</v>
      </c>
      <c r="BI140" t="s">
        <v>292</v>
      </c>
      <c r="BL140" t="s">
        <v>307</v>
      </c>
      <c r="BM140" s="48">
        <v>2935.44</v>
      </c>
      <c r="BN140" s="48">
        <v>2935.44</v>
      </c>
      <c r="BP140" t="s">
        <v>301</v>
      </c>
      <c r="BS140" t="s">
        <v>311</v>
      </c>
      <c r="BT140" t="s">
        <v>292</v>
      </c>
      <c r="BU140" t="s">
        <v>301</v>
      </c>
      <c r="BY140" t="s">
        <v>307</v>
      </c>
      <c r="BZ140" s="47">
        <v>1</v>
      </c>
      <c r="CE140" t="s">
        <v>312</v>
      </c>
      <c r="CF140" s="47">
        <v>1</v>
      </c>
      <c r="CG140" s="47">
        <v>1</v>
      </c>
      <c r="CH140" s="47">
        <v>1</v>
      </c>
      <c r="CI140" s="47">
        <v>1</v>
      </c>
      <c r="CK140" s="47">
        <v>1</v>
      </c>
      <c r="CR140" s="47">
        <v>1</v>
      </c>
      <c r="CS140" s="47">
        <v>1</v>
      </c>
      <c r="CX140" s="47">
        <v>2935.44</v>
      </c>
      <c r="CY140" s="47">
        <v>2935.44</v>
      </c>
      <c r="CZ140" s="47">
        <v>1</v>
      </c>
      <c r="DA140" t="s">
        <v>313</v>
      </c>
      <c r="DC140" t="s">
        <v>298</v>
      </c>
      <c r="DG140" t="s">
        <v>298</v>
      </c>
      <c r="DO140" s="47">
        <v>1</v>
      </c>
      <c r="DS140" s="47">
        <v>1</v>
      </c>
      <c r="DZ140" t="s">
        <v>292</v>
      </c>
      <c r="EA140" s="47">
        <v>1</v>
      </c>
      <c r="EB140" s="47">
        <v>1</v>
      </c>
      <c r="EC140" t="s">
        <v>307</v>
      </c>
      <c r="ED140" s="47">
        <v>1</v>
      </c>
      <c r="EH140" s="47">
        <v>1</v>
      </c>
      <c r="ES140" t="s">
        <v>1741</v>
      </c>
      <c r="EV140" t="s">
        <v>41</v>
      </c>
      <c r="FC140" t="s">
        <v>301</v>
      </c>
      <c r="GU140" t="s">
        <v>301</v>
      </c>
      <c r="HD140" t="s">
        <v>301</v>
      </c>
      <c r="HG140" t="s">
        <v>301</v>
      </c>
      <c r="HH140" t="s">
        <v>301</v>
      </c>
      <c r="HM140" s="49">
        <v>0</v>
      </c>
      <c r="HN140" s="49">
        <v>0</v>
      </c>
      <c r="HP140" t="s">
        <v>349</v>
      </c>
      <c r="HQ140" s="47">
        <v>0</v>
      </c>
      <c r="HR140" s="47">
        <v>2935.44</v>
      </c>
      <c r="HS140" t="s">
        <v>301</v>
      </c>
      <c r="IN140" s="47">
        <v>1</v>
      </c>
      <c r="IO140" s="47">
        <v>1</v>
      </c>
      <c r="IP140" t="s">
        <v>301</v>
      </c>
      <c r="IQ140" t="s">
        <v>312</v>
      </c>
      <c r="JB140" s="47">
        <v>3788</v>
      </c>
      <c r="JU140" t="s">
        <v>312</v>
      </c>
      <c r="JV140" t="s">
        <v>312</v>
      </c>
    </row>
    <row r="141" ht="15" customHeight="1" spans="1:282">
      <c r="A141" t="s">
        <v>408</v>
      </c>
      <c r="B141" t="s">
        <v>329</v>
      </c>
      <c r="C141" t="s">
        <v>1742</v>
      </c>
      <c r="D141" t="s">
        <v>285</v>
      </c>
      <c r="E141" t="s">
        <v>1743</v>
      </c>
      <c r="F141" t="s">
        <v>1744</v>
      </c>
      <c r="G141" t="s">
        <v>288</v>
      </c>
      <c r="H141" t="s">
        <v>333</v>
      </c>
      <c r="I141" t="s">
        <v>290</v>
      </c>
      <c r="L141" t="s">
        <v>292</v>
      </c>
      <c r="M141" t="s">
        <v>334</v>
      </c>
      <c r="O141" t="s">
        <v>333</v>
      </c>
      <c r="R141" t="s">
        <v>333</v>
      </c>
      <c r="T141" t="s">
        <v>333</v>
      </c>
      <c r="U141" t="s">
        <v>335</v>
      </c>
      <c r="V141" t="s">
        <v>1745</v>
      </c>
      <c r="W141" t="s">
        <v>337</v>
      </c>
      <c r="X141" t="s">
        <v>1746</v>
      </c>
      <c r="Y141" t="s">
        <v>337</v>
      </c>
      <c r="Z141" t="s">
        <v>1746</v>
      </c>
      <c r="AA141" t="s">
        <v>441</v>
      </c>
      <c r="AB141" t="s">
        <v>442</v>
      </c>
      <c r="AC141" t="s">
        <v>328</v>
      </c>
      <c r="AE141" t="s">
        <v>299</v>
      </c>
      <c r="AH141" t="s">
        <v>300</v>
      </c>
      <c r="AJ141" t="s">
        <v>301</v>
      </c>
      <c r="AK141" t="s">
        <v>302</v>
      </c>
      <c r="AL141" t="s">
        <v>1747</v>
      </c>
      <c r="AM141" t="s">
        <v>1748</v>
      </c>
      <c r="AN141" t="s">
        <v>1749</v>
      </c>
      <c r="AO141" t="s">
        <v>306</v>
      </c>
      <c r="AP141" t="s">
        <v>307</v>
      </c>
      <c r="AQ141" s="47">
        <v>1</v>
      </c>
      <c r="AY141" s="47">
        <v>0</v>
      </c>
      <c r="AZ141" t="s">
        <v>408</v>
      </c>
      <c r="BA141" t="s">
        <v>408</v>
      </c>
      <c r="BD141" t="s">
        <v>310</v>
      </c>
      <c r="BE141" t="s">
        <v>292</v>
      </c>
      <c r="BG141" s="47">
        <v>1</v>
      </c>
      <c r="BI141" t="s">
        <v>292</v>
      </c>
      <c r="BP141" t="s">
        <v>312</v>
      </c>
      <c r="BS141" t="s">
        <v>311</v>
      </c>
      <c r="BT141" t="s">
        <v>292</v>
      </c>
      <c r="BU141" t="s">
        <v>301</v>
      </c>
      <c r="BY141" t="s">
        <v>307</v>
      </c>
      <c r="BZ141" s="47">
        <v>1</v>
      </c>
      <c r="CE141" t="s">
        <v>312</v>
      </c>
      <c r="CF141" s="47">
        <v>1</v>
      </c>
      <c r="CG141" s="47">
        <v>1</v>
      </c>
      <c r="CH141" s="47">
        <v>1</v>
      </c>
      <c r="CI141" s="47">
        <v>1</v>
      </c>
      <c r="CJ141" s="47">
        <v>1</v>
      </c>
      <c r="CK141" s="47">
        <v>1</v>
      </c>
      <c r="CR141" s="47">
        <v>1</v>
      </c>
      <c r="CS141" s="47">
        <v>1</v>
      </c>
      <c r="DA141" t="s">
        <v>104</v>
      </c>
      <c r="DC141" t="s">
        <v>298</v>
      </c>
      <c r="DG141" t="s">
        <v>298</v>
      </c>
      <c r="DM141" s="47">
        <v>1</v>
      </c>
      <c r="DN141" s="47">
        <v>1</v>
      </c>
      <c r="DO141" s="47">
        <v>1</v>
      </c>
      <c r="DP141" s="47">
        <v>1</v>
      </c>
      <c r="DZ141" t="s">
        <v>292</v>
      </c>
      <c r="EA141" s="47">
        <v>1</v>
      </c>
      <c r="EB141" s="47">
        <v>1</v>
      </c>
      <c r="EC141" t="s">
        <v>307</v>
      </c>
      <c r="ED141" s="47">
        <v>1</v>
      </c>
      <c r="EF141" s="47">
        <v>1</v>
      </c>
      <c r="EH141" s="47">
        <v>1</v>
      </c>
      <c r="EQ141" s="47">
        <v>1</v>
      </c>
      <c r="ES141" t="s">
        <v>1750</v>
      </c>
      <c r="EU141" t="s">
        <v>1751</v>
      </c>
      <c r="EV141" t="s">
        <v>41</v>
      </c>
      <c r="EW141" t="s">
        <v>315</v>
      </c>
      <c r="FC141" t="s">
        <v>301</v>
      </c>
      <c r="FQ141" t="s">
        <v>1752</v>
      </c>
      <c r="FU141" t="s">
        <v>346</v>
      </c>
      <c r="FY141" t="s">
        <v>408</v>
      </c>
      <c r="GJ141" t="s">
        <v>319</v>
      </c>
      <c r="GL141" t="s">
        <v>320</v>
      </c>
      <c r="GO141" t="s">
        <v>321</v>
      </c>
      <c r="GQ141" t="s">
        <v>301</v>
      </c>
      <c r="GR141" t="s">
        <v>301</v>
      </c>
      <c r="GU141" t="s">
        <v>301</v>
      </c>
      <c r="HB141" t="s">
        <v>347</v>
      </c>
      <c r="HD141" t="s">
        <v>301</v>
      </c>
      <c r="HF141" t="s">
        <v>348</v>
      </c>
      <c r="HG141" t="s">
        <v>301</v>
      </c>
      <c r="HH141" t="s">
        <v>301</v>
      </c>
      <c r="HL141" t="s">
        <v>301</v>
      </c>
      <c r="HM141" s="49">
        <v>0</v>
      </c>
      <c r="HN141" s="49">
        <v>0</v>
      </c>
      <c r="HP141" t="s">
        <v>324</v>
      </c>
      <c r="HQ141" s="47">
        <v>0</v>
      </c>
      <c r="HS141" t="s">
        <v>301</v>
      </c>
      <c r="HV141" t="s">
        <v>301</v>
      </c>
      <c r="HW141" t="s">
        <v>335</v>
      </c>
      <c r="HX141" t="s">
        <v>306</v>
      </c>
      <c r="HY141" t="s">
        <v>301</v>
      </c>
      <c r="HZ141" t="s">
        <v>301</v>
      </c>
      <c r="IG141" t="s">
        <v>325</v>
      </c>
      <c r="IN141" s="47">
        <v>1</v>
      </c>
      <c r="IO141" s="47">
        <v>1</v>
      </c>
      <c r="IP141" t="s">
        <v>301</v>
      </c>
      <c r="IQ141" t="s">
        <v>312</v>
      </c>
      <c r="IR141" t="s">
        <v>312</v>
      </c>
      <c r="IT141" t="s">
        <v>1742</v>
      </c>
      <c r="IZ141" t="s">
        <v>301</v>
      </c>
      <c r="JA141" t="s">
        <v>301</v>
      </c>
      <c r="JB141" s="47">
        <v>6058</v>
      </c>
      <c r="JM141" t="s">
        <v>301</v>
      </c>
      <c r="JN141" t="s">
        <v>301</v>
      </c>
      <c r="JO141" t="s">
        <v>301</v>
      </c>
      <c r="JP141" t="s">
        <v>301</v>
      </c>
      <c r="JQ141" t="s">
        <v>301</v>
      </c>
      <c r="JR141" t="s">
        <v>350</v>
      </c>
      <c r="JS141" t="s">
        <v>301</v>
      </c>
      <c r="JT141" t="s">
        <v>301</v>
      </c>
      <c r="JU141" t="s">
        <v>301</v>
      </c>
      <c r="JV141" t="s">
        <v>301</v>
      </c>
    </row>
    <row r="142" ht="15" customHeight="1" spans="1:282">
      <c r="A142" t="s">
        <v>408</v>
      </c>
      <c r="B142" t="s">
        <v>329</v>
      </c>
      <c r="C142" t="s">
        <v>1753</v>
      </c>
      <c r="D142" t="s">
        <v>285</v>
      </c>
      <c r="E142" t="s">
        <v>1754</v>
      </c>
      <c r="F142" t="s">
        <v>1755</v>
      </c>
      <c r="G142" t="s">
        <v>288</v>
      </c>
      <c r="H142" t="s">
        <v>478</v>
      </c>
      <c r="I142" t="s">
        <v>290</v>
      </c>
      <c r="J142" t="s">
        <v>291</v>
      </c>
      <c r="L142" t="s">
        <v>292</v>
      </c>
      <c r="M142" t="s">
        <v>293</v>
      </c>
      <c r="O142" t="s">
        <v>478</v>
      </c>
      <c r="R142" t="s">
        <v>478</v>
      </c>
      <c r="T142" t="s">
        <v>478</v>
      </c>
      <c r="U142" t="s">
        <v>295</v>
      </c>
      <c r="V142" t="s">
        <v>1756</v>
      </c>
      <c r="W142" t="s">
        <v>646</v>
      </c>
      <c r="X142" t="s">
        <v>1757</v>
      </c>
      <c r="Y142" t="s">
        <v>295</v>
      </c>
      <c r="Z142" t="s">
        <v>1758</v>
      </c>
      <c r="AA142" t="s">
        <v>441</v>
      </c>
      <c r="AB142" t="s">
        <v>442</v>
      </c>
      <c r="AC142" t="s">
        <v>328</v>
      </c>
      <c r="AE142" t="s">
        <v>299</v>
      </c>
      <c r="AH142" t="s">
        <v>300</v>
      </c>
      <c r="AJ142" t="s">
        <v>301</v>
      </c>
      <c r="AK142" t="s">
        <v>302</v>
      </c>
      <c r="AL142" t="s">
        <v>1759</v>
      </c>
      <c r="AM142" t="s">
        <v>1760</v>
      </c>
      <c r="AN142" t="s">
        <v>1761</v>
      </c>
      <c r="AO142" t="s">
        <v>306</v>
      </c>
      <c r="AP142" t="s">
        <v>307</v>
      </c>
      <c r="AQ142" s="47">
        <v>1</v>
      </c>
      <c r="AS142" s="48">
        <v>4058</v>
      </c>
      <c r="AT142" s="48">
        <v>4058</v>
      </c>
      <c r="AX142" s="47">
        <v>3350</v>
      </c>
      <c r="AY142" s="47">
        <v>3350</v>
      </c>
      <c r="AZ142" t="s">
        <v>308</v>
      </c>
      <c r="BA142" t="s">
        <v>408</v>
      </c>
      <c r="BB142" s="48">
        <v>3350</v>
      </c>
      <c r="BD142" t="s">
        <v>310</v>
      </c>
      <c r="BE142" t="s">
        <v>292</v>
      </c>
      <c r="BG142" s="47">
        <v>1</v>
      </c>
      <c r="BI142" t="s">
        <v>292</v>
      </c>
      <c r="BJ142" s="48">
        <v>17.447018</v>
      </c>
      <c r="BL142" t="s">
        <v>307</v>
      </c>
      <c r="BM142" s="48">
        <v>4058</v>
      </c>
      <c r="BN142" s="48">
        <v>4058</v>
      </c>
      <c r="BP142" t="s">
        <v>301</v>
      </c>
      <c r="BS142" t="s">
        <v>311</v>
      </c>
      <c r="BT142" t="s">
        <v>292</v>
      </c>
      <c r="BU142" t="s">
        <v>301</v>
      </c>
      <c r="BY142" t="s">
        <v>307</v>
      </c>
      <c r="BZ142" s="47">
        <v>1</v>
      </c>
      <c r="CE142" t="s">
        <v>312</v>
      </c>
      <c r="CF142" s="47">
        <v>1</v>
      </c>
      <c r="CG142" s="47">
        <v>1</v>
      </c>
      <c r="CH142" s="47">
        <v>1</v>
      </c>
      <c r="CI142" s="47">
        <v>1</v>
      </c>
      <c r="CJ142" s="47">
        <v>1</v>
      </c>
      <c r="CK142" s="47">
        <v>1</v>
      </c>
      <c r="CP142" s="47">
        <v>1</v>
      </c>
      <c r="CR142" s="47">
        <v>1</v>
      </c>
      <c r="CS142" s="47">
        <v>1</v>
      </c>
      <c r="CV142" s="47">
        <v>1</v>
      </c>
      <c r="CX142" s="47">
        <v>4058</v>
      </c>
      <c r="CY142" s="47">
        <v>4058</v>
      </c>
      <c r="DA142" t="s">
        <v>104</v>
      </c>
      <c r="DC142" t="s">
        <v>298</v>
      </c>
      <c r="DG142" t="s">
        <v>298</v>
      </c>
      <c r="DH142" s="47">
        <v>1</v>
      </c>
      <c r="DM142" s="47">
        <v>1</v>
      </c>
      <c r="DN142" s="47">
        <v>1</v>
      </c>
      <c r="DO142" s="47">
        <v>1</v>
      </c>
      <c r="DP142" s="47">
        <v>1</v>
      </c>
      <c r="DT142" s="47">
        <v>3350</v>
      </c>
      <c r="DZ142" t="s">
        <v>292</v>
      </c>
      <c r="EA142" s="47">
        <v>1</v>
      </c>
      <c r="EB142" s="47">
        <v>1</v>
      </c>
      <c r="EC142" t="s">
        <v>307</v>
      </c>
      <c r="ED142" s="47">
        <v>1</v>
      </c>
      <c r="EF142" s="47">
        <v>1</v>
      </c>
      <c r="EG142" s="47">
        <v>1</v>
      </c>
      <c r="EP142" s="47">
        <v>1</v>
      </c>
      <c r="EQ142" s="47">
        <v>1</v>
      </c>
      <c r="ES142" t="s">
        <v>1762</v>
      </c>
      <c r="EU142" t="s">
        <v>489</v>
      </c>
      <c r="EV142" t="s">
        <v>41</v>
      </c>
      <c r="EW142" t="s">
        <v>315</v>
      </c>
      <c r="FC142" t="s">
        <v>301</v>
      </c>
      <c r="FY142" t="s">
        <v>408</v>
      </c>
      <c r="FZ142" t="s">
        <v>1763</v>
      </c>
      <c r="GC142" t="s">
        <v>670</v>
      </c>
      <c r="GJ142" t="s">
        <v>319</v>
      </c>
      <c r="GL142" t="s">
        <v>320</v>
      </c>
      <c r="GO142" t="s">
        <v>321</v>
      </c>
      <c r="GQ142" t="s">
        <v>301</v>
      </c>
      <c r="GR142" t="s">
        <v>312</v>
      </c>
      <c r="GU142" t="s">
        <v>301</v>
      </c>
      <c r="GW142" t="s">
        <v>1764</v>
      </c>
      <c r="HB142" t="s">
        <v>322</v>
      </c>
      <c r="HD142" t="s">
        <v>301</v>
      </c>
      <c r="HF142" t="s">
        <v>381</v>
      </c>
      <c r="HG142" t="s">
        <v>301</v>
      </c>
      <c r="HH142" t="s">
        <v>301</v>
      </c>
      <c r="HL142" t="s">
        <v>301</v>
      </c>
      <c r="HM142" s="49">
        <v>0</v>
      </c>
      <c r="HN142" s="49">
        <v>0</v>
      </c>
      <c r="HP142" t="s">
        <v>349</v>
      </c>
      <c r="HQ142" s="47">
        <v>0</v>
      </c>
      <c r="HR142" s="47">
        <v>4058</v>
      </c>
      <c r="HS142" t="s">
        <v>301</v>
      </c>
      <c r="HV142" t="s">
        <v>301</v>
      </c>
      <c r="HW142" t="s">
        <v>295</v>
      </c>
      <c r="HX142" t="s">
        <v>306</v>
      </c>
      <c r="HY142" t="s">
        <v>301</v>
      </c>
      <c r="HZ142" t="s">
        <v>301</v>
      </c>
      <c r="IG142" t="s">
        <v>325</v>
      </c>
      <c r="IH142" t="s">
        <v>494</v>
      </c>
      <c r="II142" t="s">
        <v>291</v>
      </c>
      <c r="IO142" s="47">
        <v>1</v>
      </c>
      <c r="IP142" t="s">
        <v>301</v>
      </c>
      <c r="IQ142" t="s">
        <v>312</v>
      </c>
      <c r="IR142" t="s">
        <v>301</v>
      </c>
      <c r="IX142" t="s">
        <v>1765</v>
      </c>
      <c r="IZ142" t="s">
        <v>301</v>
      </c>
      <c r="JA142" t="s">
        <v>301</v>
      </c>
      <c r="JB142" s="47">
        <v>3638</v>
      </c>
      <c r="JM142" t="s">
        <v>301</v>
      </c>
      <c r="JN142" t="s">
        <v>301</v>
      </c>
      <c r="JO142" t="s">
        <v>301</v>
      </c>
      <c r="JP142" t="s">
        <v>301</v>
      </c>
      <c r="JQ142" t="s">
        <v>301</v>
      </c>
      <c r="JS142" t="s">
        <v>301</v>
      </c>
      <c r="JT142" t="s">
        <v>301</v>
      </c>
      <c r="JU142" t="s">
        <v>312</v>
      </c>
      <c r="JV142" t="s">
        <v>312</v>
      </c>
    </row>
    <row r="143" ht="15" customHeight="1" spans="1:282">
      <c r="A143" t="s">
        <v>408</v>
      </c>
      <c r="B143" t="s">
        <v>283</v>
      </c>
      <c r="C143" t="s">
        <v>1766</v>
      </c>
      <c r="D143" t="s">
        <v>285</v>
      </c>
      <c r="E143" t="s">
        <v>1767</v>
      </c>
      <c r="F143" t="s">
        <v>1768</v>
      </c>
      <c r="G143" t="s">
        <v>288</v>
      </c>
      <c r="H143" t="s">
        <v>645</v>
      </c>
      <c r="I143" t="s">
        <v>290</v>
      </c>
      <c r="J143" t="s">
        <v>291</v>
      </c>
      <c r="L143" t="s">
        <v>292</v>
      </c>
      <c r="M143" t="s">
        <v>293</v>
      </c>
      <c r="O143" t="s">
        <v>645</v>
      </c>
      <c r="R143" t="s">
        <v>645</v>
      </c>
      <c r="T143" t="s">
        <v>645</v>
      </c>
      <c r="U143" t="s">
        <v>646</v>
      </c>
      <c r="V143" t="s">
        <v>1769</v>
      </c>
      <c r="W143" t="s">
        <v>646</v>
      </c>
      <c r="X143" t="s">
        <v>1769</v>
      </c>
      <c r="Y143" t="s">
        <v>646</v>
      </c>
      <c r="Z143" t="s">
        <v>1770</v>
      </c>
      <c r="AA143" t="s">
        <v>441</v>
      </c>
      <c r="AB143" t="s">
        <v>687</v>
      </c>
      <c r="AC143" t="s">
        <v>365</v>
      </c>
      <c r="AE143" t="s">
        <v>299</v>
      </c>
      <c r="AH143" t="s">
        <v>300</v>
      </c>
      <c r="AJ143" t="s">
        <v>301</v>
      </c>
      <c r="AK143" t="s">
        <v>302</v>
      </c>
      <c r="AL143" t="s">
        <v>955</v>
      </c>
      <c r="AM143" t="s">
        <v>956</v>
      </c>
      <c r="AN143" t="s">
        <v>957</v>
      </c>
      <c r="AO143" t="s">
        <v>306</v>
      </c>
      <c r="AP143" t="s">
        <v>307</v>
      </c>
      <c r="AQ143" s="47">
        <v>1</v>
      </c>
      <c r="AS143" s="48">
        <v>2764</v>
      </c>
      <c r="AT143" s="48">
        <v>2764</v>
      </c>
      <c r="AX143" s="47">
        <v>2764</v>
      </c>
      <c r="AY143" s="47">
        <v>2764</v>
      </c>
      <c r="AZ143" t="s">
        <v>396</v>
      </c>
      <c r="BA143" t="s">
        <v>408</v>
      </c>
      <c r="BB143" s="48">
        <v>2764</v>
      </c>
      <c r="BD143" t="s">
        <v>310</v>
      </c>
      <c r="BE143" t="s">
        <v>292</v>
      </c>
      <c r="BG143" s="47">
        <v>1</v>
      </c>
      <c r="BI143" t="s">
        <v>292</v>
      </c>
      <c r="BL143" t="s">
        <v>307</v>
      </c>
      <c r="BM143" s="48">
        <v>2764</v>
      </c>
      <c r="BN143" s="48">
        <v>2764</v>
      </c>
      <c r="BP143" t="s">
        <v>301</v>
      </c>
      <c r="BS143" t="s">
        <v>311</v>
      </c>
      <c r="BT143" t="s">
        <v>292</v>
      </c>
      <c r="BU143" t="s">
        <v>301</v>
      </c>
      <c r="BY143" t="s">
        <v>307</v>
      </c>
      <c r="BZ143" s="47">
        <v>1</v>
      </c>
      <c r="CE143" t="s">
        <v>312</v>
      </c>
      <c r="CF143" s="47">
        <v>1</v>
      </c>
      <c r="CG143" s="47">
        <v>1</v>
      </c>
      <c r="CH143" s="47">
        <v>1</v>
      </c>
      <c r="CI143" s="47">
        <v>1</v>
      </c>
      <c r="CJ143" s="47">
        <v>1</v>
      </c>
      <c r="CK143" s="47">
        <v>1</v>
      </c>
      <c r="CP143" s="47">
        <v>1</v>
      </c>
      <c r="CR143" s="47">
        <v>1</v>
      </c>
      <c r="CS143" s="47">
        <v>1</v>
      </c>
      <c r="CV143" s="47">
        <v>1</v>
      </c>
      <c r="CX143" s="47">
        <v>2764</v>
      </c>
      <c r="CY143" s="47">
        <v>2764</v>
      </c>
      <c r="DA143" t="s">
        <v>104</v>
      </c>
      <c r="DC143" t="s">
        <v>298</v>
      </c>
      <c r="DG143" t="s">
        <v>298</v>
      </c>
      <c r="DH143" s="47">
        <v>1</v>
      </c>
      <c r="DM143" s="47">
        <v>1</v>
      </c>
      <c r="DN143" s="47">
        <v>1</v>
      </c>
      <c r="DO143" s="47">
        <v>1</v>
      </c>
      <c r="DP143" s="47">
        <v>1</v>
      </c>
      <c r="DZ143" t="s">
        <v>292</v>
      </c>
      <c r="EA143" s="47">
        <v>1</v>
      </c>
      <c r="EB143" s="47">
        <v>1</v>
      </c>
      <c r="EC143" t="s">
        <v>307</v>
      </c>
      <c r="ED143" s="47">
        <v>1</v>
      </c>
      <c r="EF143" s="47">
        <v>1</v>
      </c>
      <c r="EG143" s="47">
        <v>1</v>
      </c>
      <c r="EH143" s="47">
        <v>1</v>
      </c>
      <c r="EP143" s="47">
        <v>1</v>
      </c>
      <c r="EQ143" s="47">
        <v>1</v>
      </c>
      <c r="ES143" t="s">
        <v>1771</v>
      </c>
      <c r="EV143" t="s">
        <v>41</v>
      </c>
      <c r="EW143" t="s">
        <v>315</v>
      </c>
      <c r="FC143" t="s">
        <v>301</v>
      </c>
      <c r="FO143" t="s">
        <v>1772</v>
      </c>
      <c r="FS143" t="s">
        <v>1766</v>
      </c>
      <c r="FY143" t="s">
        <v>408</v>
      </c>
      <c r="FZ143" t="s">
        <v>1773</v>
      </c>
      <c r="GJ143" t="s">
        <v>319</v>
      </c>
      <c r="GL143" t="s">
        <v>320</v>
      </c>
      <c r="GO143" t="s">
        <v>321</v>
      </c>
      <c r="GQ143" t="s">
        <v>301</v>
      </c>
      <c r="GR143" t="s">
        <v>301</v>
      </c>
      <c r="GU143" t="s">
        <v>301</v>
      </c>
      <c r="GW143" t="s">
        <v>1766</v>
      </c>
      <c r="HB143" t="s">
        <v>322</v>
      </c>
      <c r="HD143" t="s">
        <v>301</v>
      </c>
      <c r="HF143" t="s">
        <v>654</v>
      </c>
      <c r="HG143" t="s">
        <v>301</v>
      </c>
      <c r="HH143" t="s">
        <v>301</v>
      </c>
      <c r="HL143" t="s">
        <v>301</v>
      </c>
      <c r="HM143" s="49">
        <v>0</v>
      </c>
      <c r="HN143" s="49">
        <v>0</v>
      </c>
      <c r="HP143" t="s">
        <v>349</v>
      </c>
      <c r="HQ143" s="47">
        <v>0</v>
      </c>
      <c r="HR143" s="47">
        <v>2764</v>
      </c>
      <c r="HS143" t="s">
        <v>301</v>
      </c>
      <c r="HV143" t="s">
        <v>301</v>
      </c>
      <c r="HW143" t="s">
        <v>646</v>
      </c>
      <c r="HX143" t="s">
        <v>306</v>
      </c>
      <c r="HY143" t="s">
        <v>301</v>
      </c>
      <c r="HZ143" t="s">
        <v>301</v>
      </c>
      <c r="IG143" t="s">
        <v>325</v>
      </c>
      <c r="IH143" t="s">
        <v>655</v>
      </c>
      <c r="II143" t="s">
        <v>291</v>
      </c>
      <c r="IN143" s="47">
        <v>1</v>
      </c>
      <c r="IO143" s="47">
        <v>1</v>
      </c>
      <c r="IP143" t="s">
        <v>301</v>
      </c>
      <c r="IQ143" t="s">
        <v>312</v>
      </c>
      <c r="IR143" t="s">
        <v>301</v>
      </c>
      <c r="IV143" t="s">
        <v>1774</v>
      </c>
      <c r="IW143" s="47">
        <v>2764</v>
      </c>
      <c r="IX143" t="s">
        <v>1775</v>
      </c>
      <c r="IY143" s="50">
        <v>1</v>
      </c>
      <c r="IZ143" t="s">
        <v>301</v>
      </c>
      <c r="JA143" t="s">
        <v>301</v>
      </c>
      <c r="JB143" s="47">
        <v>3158</v>
      </c>
      <c r="JM143" t="s">
        <v>301</v>
      </c>
      <c r="JN143" t="s">
        <v>301</v>
      </c>
      <c r="JO143" t="s">
        <v>301</v>
      </c>
      <c r="JP143" t="s">
        <v>301</v>
      </c>
      <c r="JQ143" t="s">
        <v>301</v>
      </c>
      <c r="JR143" t="s">
        <v>327</v>
      </c>
      <c r="JS143" t="s">
        <v>301</v>
      </c>
      <c r="JT143" t="s">
        <v>301</v>
      </c>
      <c r="JU143" t="s">
        <v>301</v>
      </c>
      <c r="JV143" t="s">
        <v>301</v>
      </c>
    </row>
    <row r="144" ht="15" customHeight="1" spans="1:282">
      <c r="A144" t="s">
        <v>408</v>
      </c>
      <c r="B144" t="s">
        <v>283</v>
      </c>
      <c r="C144" t="s">
        <v>1776</v>
      </c>
      <c r="D144" t="s">
        <v>285</v>
      </c>
      <c r="E144" t="s">
        <v>1777</v>
      </c>
      <c r="F144" t="s">
        <v>1778</v>
      </c>
      <c r="G144" t="s">
        <v>288</v>
      </c>
      <c r="H144" t="s">
        <v>645</v>
      </c>
      <c r="I144" t="s">
        <v>290</v>
      </c>
      <c r="J144" t="s">
        <v>291</v>
      </c>
      <c r="L144" t="s">
        <v>292</v>
      </c>
      <c r="M144" t="s">
        <v>293</v>
      </c>
      <c r="O144" t="s">
        <v>645</v>
      </c>
      <c r="R144" t="s">
        <v>645</v>
      </c>
      <c r="T144" t="s">
        <v>645</v>
      </c>
      <c r="U144" t="s">
        <v>646</v>
      </c>
      <c r="V144" t="s">
        <v>1779</v>
      </c>
      <c r="W144" t="s">
        <v>646</v>
      </c>
      <c r="X144" t="s">
        <v>1779</v>
      </c>
      <c r="Y144" t="s">
        <v>646</v>
      </c>
      <c r="Z144" t="s">
        <v>1780</v>
      </c>
      <c r="AA144" t="s">
        <v>298</v>
      </c>
      <c r="AE144" t="s">
        <v>299</v>
      </c>
      <c r="AH144" t="s">
        <v>300</v>
      </c>
      <c r="AJ144" t="s">
        <v>301</v>
      </c>
      <c r="AK144" t="s">
        <v>302</v>
      </c>
      <c r="AL144" t="s">
        <v>649</v>
      </c>
      <c r="AM144" t="s">
        <v>650</v>
      </c>
      <c r="AN144" t="s">
        <v>651</v>
      </c>
      <c r="AO144" t="s">
        <v>306</v>
      </c>
      <c r="AP144" t="s">
        <v>307</v>
      </c>
      <c r="AQ144" s="47">
        <v>1</v>
      </c>
      <c r="AS144" s="48">
        <v>2686</v>
      </c>
      <c r="AT144" s="48">
        <v>2686</v>
      </c>
      <c r="AX144" s="47">
        <v>2686</v>
      </c>
      <c r="AY144" s="47">
        <v>2686</v>
      </c>
      <c r="AZ144" t="s">
        <v>396</v>
      </c>
      <c r="BA144" t="s">
        <v>408</v>
      </c>
      <c r="BB144" s="48">
        <v>2686</v>
      </c>
      <c r="BD144" t="s">
        <v>310</v>
      </c>
      <c r="BE144" t="s">
        <v>292</v>
      </c>
      <c r="BG144" s="47">
        <v>1</v>
      </c>
      <c r="BI144" t="s">
        <v>292</v>
      </c>
      <c r="BL144" t="s">
        <v>307</v>
      </c>
      <c r="BM144" s="48">
        <v>2686</v>
      </c>
      <c r="BN144" s="48">
        <v>2686</v>
      </c>
      <c r="BP144" t="s">
        <v>301</v>
      </c>
      <c r="BS144" t="s">
        <v>311</v>
      </c>
      <c r="BT144" t="s">
        <v>292</v>
      </c>
      <c r="BU144" t="s">
        <v>301</v>
      </c>
      <c r="BY144" t="s">
        <v>307</v>
      </c>
      <c r="BZ144" s="47">
        <v>1</v>
      </c>
      <c r="CE144" t="s">
        <v>312</v>
      </c>
      <c r="CF144" s="47">
        <v>1</v>
      </c>
      <c r="CG144" s="47">
        <v>1</v>
      </c>
      <c r="CH144" s="47">
        <v>1</v>
      </c>
      <c r="CI144" s="47">
        <v>1</v>
      </c>
      <c r="CK144" s="47">
        <v>1</v>
      </c>
      <c r="CR144" s="47">
        <v>1</v>
      </c>
      <c r="CS144" s="47">
        <v>1</v>
      </c>
      <c r="CX144" s="47">
        <v>2686</v>
      </c>
      <c r="CY144" s="47">
        <v>2686</v>
      </c>
      <c r="CZ144" s="47">
        <v>1</v>
      </c>
      <c r="DA144" t="s">
        <v>313</v>
      </c>
      <c r="DC144" t="s">
        <v>298</v>
      </c>
      <c r="DG144" t="s">
        <v>298</v>
      </c>
      <c r="DO144" s="47">
        <v>1</v>
      </c>
      <c r="DS144" s="47">
        <v>1</v>
      </c>
      <c r="DZ144" t="s">
        <v>292</v>
      </c>
      <c r="EA144" s="47">
        <v>1</v>
      </c>
      <c r="EB144" s="47">
        <v>1</v>
      </c>
      <c r="EC144" t="s">
        <v>307</v>
      </c>
      <c r="ED144" s="47">
        <v>1</v>
      </c>
      <c r="EH144" s="47">
        <v>1</v>
      </c>
      <c r="ES144" t="s">
        <v>1781</v>
      </c>
      <c r="EV144" t="s">
        <v>41</v>
      </c>
      <c r="EW144" t="s">
        <v>315</v>
      </c>
      <c r="FC144" t="s">
        <v>301</v>
      </c>
      <c r="FS144" t="s">
        <v>1776</v>
      </c>
      <c r="FY144" t="s">
        <v>408</v>
      </c>
      <c r="FZ144" t="s">
        <v>1782</v>
      </c>
      <c r="GJ144" t="s">
        <v>319</v>
      </c>
      <c r="GL144" t="s">
        <v>320</v>
      </c>
      <c r="GO144" t="s">
        <v>321</v>
      </c>
      <c r="GQ144" t="s">
        <v>301</v>
      </c>
      <c r="GR144" t="s">
        <v>301</v>
      </c>
      <c r="GU144" t="s">
        <v>301</v>
      </c>
      <c r="GW144" t="s">
        <v>1776</v>
      </c>
      <c r="HB144" t="s">
        <v>322</v>
      </c>
      <c r="HD144" t="s">
        <v>301</v>
      </c>
      <c r="HF144" t="s">
        <v>654</v>
      </c>
      <c r="HG144" t="s">
        <v>301</v>
      </c>
      <c r="HH144" t="s">
        <v>301</v>
      </c>
      <c r="HL144" t="s">
        <v>301</v>
      </c>
      <c r="HM144" s="49">
        <v>0</v>
      </c>
      <c r="HN144" s="49">
        <v>0</v>
      </c>
      <c r="HP144" t="s">
        <v>395</v>
      </c>
      <c r="HQ144" s="47">
        <v>0</v>
      </c>
      <c r="HR144" s="47">
        <v>2686</v>
      </c>
      <c r="HS144" t="s">
        <v>301</v>
      </c>
      <c r="HV144" t="s">
        <v>301</v>
      </c>
      <c r="HW144" t="s">
        <v>646</v>
      </c>
      <c r="HX144" t="s">
        <v>306</v>
      </c>
      <c r="HY144" t="s">
        <v>301</v>
      </c>
      <c r="HZ144" t="s">
        <v>301</v>
      </c>
      <c r="IG144" t="s">
        <v>325</v>
      </c>
      <c r="IH144" t="s">
        <v>655</v>
      </c>
      <c r="II144" t="s">
        <v>291</v>
      </c>
      <c r="IN144" s="47">
        <v>1</v>
      </c>
      <c r="IO144" s="47">
        <v>1</v>
      </c>
      <c r="IP144" t="s">
        <v>301</v>
      </c>
      <c r="IQ144" t="s">
        <v>312</v>
      </c>
      <c r="IR144" t="s">
        <v>301</v>
      </c>
      <c r="IZ144" t="s">
        <v>301</v>
      </c>
      <c r="JA144" t="s">
        <v>301</v>
      </c>
      <c r="JM144" t="s">
        <v>301</v>
      </c>
      <c r="JN144" t="s">
        <v>301</v>
      </c>
      <c r="JO144" t="s">
        <v>301</v>
      </c>
      <c r="JP144" t="s">
        <v>301</v>
      </c>
      <c r="JQ144" t="s">
        <v>301</v>
      </c>
      <c r="JR144" t="s">
        <v>327</v>
      </c>
      <c r="JS144" t="s">
        <v>301</v>
      </c>
      <c r="JT144" t="s">
        <v>301</v>
      </c>
      <c r="JU144" t="s">
        <v>301</v>
      </c>
      <c r="JV144" t="s">
        <v>301</v>
      </c>
    </row>
    <row r="145" ht="15" customHeight="1" spans="1:282">
      <c r="A145" t="s">
        <v>408</v>
      </c>
      <c r="B145" t="s">
        <v>283</v>
      </c>
      <c r="C145" t="s">
        <v>1783</v>
      </c>
      <c r="D145" t="s">
        <v>285</v>
      </c>
      <c r="E145" t="s">
        <v>7</v>
      </c>
      <c r="F145" t="s">
        <v>1784</v>
      </c>
      <c r="G145" t="s">
        <v>288</v>
      </c>
      <c r="H145" t="s">
        <v>645</v>
      </c>
      <c r="I145" t="s">
        <v>290</v>
      </c>
      <c r="J145" t="s">
        <v>291</v>
      </c>
      <c r="L145" t="s">
        <v>292</v>
      </c>
      <c r="M145" t="s">
        <v>293</v>
      </c>
      <c r="O145" t="s">
        <v>645</v>
      </c>
      <c r="R145" t="s">
        <v>645</v>
      </c>
      <c r="T145" t="s">
        <v>645</v>
      </c>
      <c r="U145" t="s">
        <v>646</v>
      </c>
      <c r="V145" t="s">
        <v>1785</v>
      </c>
      <c r="W145" t="s">
        <v>646</v>
      </c>
      <c r="X145" t="s">
        <v>1785</v>
      </c>
      <c r="Y145" t="s">
        <v>646</v>
      </c>
      <c r="Z145" t="s">
        <v>1786</v>
      </c>
      <c r="AA145" t="s">
        <v>298</v>
      </c>
      <c r="AE145" t="s">
        <v>299</v>
      </c>
      <c r="AH145" t="s">
        <v>300</v>
      </c>
      <c r="AJ145" t="s">
        <v>301</v>
      </c>
      <c r="AK145" t="s">
        <v>302</v>
      </c>
      <c r="AL145" t="s">
        <v>991</v>
      </c>
      <c r="AM145" t="s">
        <v>992</v>
      </c>
      <c r="AN145" t="s">
        <v>993</v>
      </c>
      <c r="AO145" t="s">
        <v>306</v>
      </c>
      <c r="AP145" t="s">
        <v>307</v>
      </c>
      <c r="AQ145" s="47">
        <v>1</v>
      </c>
      <c r="AS145" s="48">
        <v>2976</v>
      </c>
      <c r="AT145" s="48">
        <v>2976</v>
      </c>
      <c r="AX145" s="47">
        <v>2976</v>
      </c>
      <c r="AY145" s="47">
        <v>2976</v>
      </c>
      <c r="AZ145" t="s">
        <v>396</v>
      </c>
      <c r="BA145" t="s">
        <v>408</v>
      </c>
      <c r="BB145" s="48">
        <v>2976</v>
      </c>
      <c r="BD145" t="s">
        <v>310</v>
      </c>
      <c r="BE145" t="s">
        <v>292</v>
      </c>
      <c r="BG145" s="47">
        <v>1</v>
      </c>
      <c r="BI145" t="s">
        <v>292</v>
      </c>
      <c r="BL145" t="s">
        <v>307</v>
      </c>
      <c r="BM145" s="48">
        <v>2976</v>
      </c>
      <c r="BN145" s="48">
        <v>2976</v>
      </c>
      <c r="BP145" t="s">
        <v>301</v>
      </c>
      <c r="BS145" t="s">
        <v>311</v>
      </c>
      <c r="BT145" t="s">
        <v>292</v>
      </c>
      <c r="BU145" t="s">
        <v>301</v>
      </c>
      <c r="BY145" t="s">
        <v>307</v>
      </c>
      <c r="BZ145" s="47">
        <v>1</v>
      </c>
      <c r="CE145" t="s">
        <v>312</v>
      </c>
      <c r="CF145" s="47">
        <v>1</v>
      </c>
      <c r="CG145" s="47">
        <v>1</v>
      </c>
      <c r="CH145" s="47">
        <v>1</v>
      </c>
      <c r="CI145" s="47">
        <v>1</v>
      </c>
      <c r="CK145" s="47">
        <v>1</v>
      </c>
      <c r="CR145" s="47">
        <v>1</v>
      </c>
      <c r="CS145" s="47">
        <v>1</v>
      </c>
      <c r="CX145" s="47">
        <v>2976</v>
      </c>
      <c r="CY145" s="47">
        <v>2976</v>
      </c>
      <c r="CZ145" s="47">
        <v>1</v>
      </c>
      <c r="DA145" t="s">
        <v>313</v>
      </c>
      <c r="DC145" t="s">
        <v>298</v>
      </c>
      <c r="DG145" t="s">
        <v>298</v>
      </c>
      <c r="DO145" s="47">
        <v>1</v>
      </c>
      <c r="DS145" s="47">
        <v>1</v>
      </c>
      <c r="DZ145" t="s">
        <v>292</v>
      </c>
      <c r="EA145" s="47">
        <v>1</v>
      </c>
      <c r="EB145" s="47">
        <v>1</v>
      </c>
      <c r="EC145" t="s">
        <v>307</v>
      </c>
      <c r="ED145" s="47">
        <v>1</v>
      </c>
      <c r="EH145" s="47">
        <v>1</v>
      </c>
      <c r="ES145" t="s">
        <v>1787</v>
      </c>
      <c r="EV145" t="s">
        <v>41</v>
      </c>
      <c r="EW145" t="s">
        <v>315</v>
      </c>
      <c r="FC145" t="s">
        <v>301</v>
      </c>
      <c r="FS145" t="s">
        <v>1783</v>
      </c>
      <c r="FY145" t="s">
        <v>408</v>
      </c>
      <c r="FZ145" t="s">
        <v>1788</v>
      </c>
      <c r="GJ145" t="s">
        <v>319</v>
      </c>
      <c r="GL145" t="s">
        <v>320</v>
      </c>
      <c r="GO145" t="s">
        <v>321</v>
      </c>
      <c r="GQ145" t="s">
        <v>301</v>
      </c>
      <c r="GR145" t="s">
        <v>301</v>
      </c>
      <c r="GU145" t="s">
        <v>301</v>
      </c>
      <c r="GW145" t="s">
        <v>1783</v>
      </c>
      <c r="HB145" t="s">
        <v>322</v>
      </c>
      <c r="HD145" t="s">
        <v>301</v>
      </c>
      <c r="HF145" t="s">
        <v>654</v>
      </c>
      <c r="HG145" t="s">
        <v>301</v>
      </c>
      <c r="HH145" t="s">
        <v>301</v>
      </c>
      <c r="HL145" t="s">
        <v>301</v>
      </c>
      <c r="HM145" s="49">
        <v>0</v>
      </c>
      <c r="HN145" s="49">
        <v>0</v>
      </c>
      <c r="HP145" t="s">
        <v>349</v>
      </c>
      <c r="HQ145" s="47">
        <v>0</v>
      </c>
      <c r="HR145" s="47">
        <v>2976</v>
      </c>
      <c r="HS145" t="s">
        <v>301</v>
      </c>
      <c r="HV145" t="s">
        <v>301</v>
      </c>
      <c r="HW145" t="s">
        <v>646</v>
      </c>
      <c r="HX145" t="s">
        <v>306</v>
      </c>
      <c r="HY145" t="s">
        <v>301</v>
      </c>
      <c r="HZ145" t="s">
        <v>301</v>
      </c>
      <c r="IG145" t="s">
        <v>325</v>
      </c>
      <c r="IH145" t="s">
        <v>655</v>
      </c>
      <c r="II145" t="s">
        <v>291</v>
      </c>
      <c r="IN145" s="47">
        <v>1</v>
      </c>
      <c r="IO145" s="47">
        <v>1</v>
      </c>
      <c r="IP145" t="s">
        <v>301</v>
      </c>
      <c r="IQ145" t="s">
        <v>312</v>
      </c>
      <c r="IR145" t="s">
        <v>301</v>
      </c>
      <c r="IZ145" t="s">
        <v>301</v>
      </c>
      <c r="JA145" t="s">
        <v>301</v>
      </c>
      <c r="JB145" s="47">
        <v>3418</v>
      </c>
      <c r="JM145" t="s">
        <v>301</v>
      </c>
      <c r="JN145" t="s">
        <v>301</v>
      </c>
      <c r="JO145" t="s">
        <v>301</v>
      </c>
      <c r="JP145" t="s">
        <v>301</v>
      </c>
      <c r="JQ145" t="s">
        <v>301</v>
      </c>
      <c r="JR145" t="s">
        <v>327</v>
      </c>
      <c r="JS145" t="s">
        <v>301</v>
      </c>
      <c r="JT145" t="s">
        <v>301</v>
      </c>
      <c r="JU145" t="s">
        <v>301</v>
      </c>
      <c r="JV145" t="s">
        <v>301</v>
      </c>
    </row>
    <row r="146" ht="15" customHeight="1" spans="1:282">
      <c r="A146" t="s">
        <v>408</v>
      </c>
      <c r="B146" t="s">
        <v>283</v>
      </c>
      <c r="C146" t="s">
        <v>1789</v>
      </c>
      <c r="D146" t="s">
        <v>285</v>
      </c>
      <c r="E146" t="s">
        <v>1790</v>
      </c>
      <c r="F146" t="s">
        <v>1791</v>
      </c>
      <c r="G146" t="s">
        <v>288</v>
      </c>
      <c r="H146" t="s">
        <v>645</v>
      </c>
      <c r="I146" t="s">
        <v>290</v>
      </c>
      <c r="J146" t="s">
        <v>291</v>
      </c>
      <c r="L146" t="s">
        <v>292</v>
      </c>
      <c r="M146" t="s">
        <v>293</v>
      </c>
      <c r="O146" t="s">
        <v>645</v>
      </c>
      <c r="R146" t="s">
        <v>645</v>
      </c>
      <c r="T146" t="s">
        <v>645</v>
      </c>
      <c r="U146" t="s">
        <v>646</v>
      </c>
      <c r="V146" t="s">
        <v>1792</v>
      </c>
      <c r="W146" t="s">
        <v>646</v>
      </c>
      <c r="X146" t="s">
        <v>1792</v>
      </c>
      <c r="Y146" t="s">
        <v>646</v>
      </c>
      <c r="Z146" t="s">
        <v>1793</v>
      </c>
      <c r="AA146" t="s">
        <v>298</v>
      </c>
      <c r="AE146" t="s">
        <v>299</v>
      </c>
      <c r="AH146" t="s">
        <v>300</v>
      </c>
      <c r="AJ146" t="s">
        <v>301</v>
      </c>
      <c r="AK146" t="s">
        <v>302</v>
      </c>
      <c r="AL146" t="s">
        <v>705</v>
      </c>
      <c r="AM146" t="s">
        <v>706</v>
      </c>
      <c r="AN146" t="s">
        <v>707</v>
      </c>
      <c r="AO146" t="s">
        <v>306</v>
      </c>
      <c r="AP146" t="s">
        <v>307</v>
      </c>
      <c r="AQ146" s="47">
        <v>1</v>
      </c>
      <c r="AS146" s="48">
        <v>3901</v>
      </c>
      <c r="AT146" s="48">
        <v>3901</v>
      </c>
      <c r="AX146" s="47">
        <v>3901</v>
      </c>
      <c r="AY146" s="47">
        <v>3901</v>
      </c>
      <c r="AZ146" t="s">
        <v>396</v>
      </c>
      <c r="BA146" t="s">
        <v>408</v>
      </c>
      <c r="BB146" s="48">
        <v>3901</v>
      </c>
      <c r="BD146" t="s">
        <v>310</v>
      </c>
      <c r="BE146" t="s">
        <v>292</v>
      </c>
      <c r="BG146" s="47">
        <v>1</v>
      </c>
      <c r="BI146" t="s">
        <v>292</v>
      </c>
      <c r="BL146" t="s">
        <v>307</v>
      </c>
      <c r="BM146" s="48">
        <v>3901</v>
      </c>
      <c r="BN146" s="48">
        <v>3901</v>
      </c>
      <c r="BP146" t="s">
        <v>301</v>
      </c>
      <c r="BS146" t="s">
        <v>311</v>
      </c>
      <c r="BT146" t="s">
        <v>292</v>
      </c>
      <c r="BU146" t="s">
        <v>301</v>
      </c>
      <c r="BY146" t="s">
        <v>307</v>
      </c>
      <c r="BZ146" s="47">
        <v>1</v>
      </c>
      <c r="CE146" t="s">
        <v>312</v>
      </c>
      <c r="CF146" s="47">
        <v>1</v>
      </c>
      <c r="CG146" s="47">
        <v>1</v>
      </c>
      <c r="CH146" s="47">
        <v>1</v>
      </c>
      <c r="CI146" s="47">
        <v>1</v>
      </c>
      <c r="CK146" s="47">
        <v>1</v>
      </c>
      <c r="CR146" s="47">
        <v>1</v>
      </c>
      <c r="CS146" s="47">
        <v>1</v>
      </c>
      <c r="CX146" s="47">
        <v>3901</v>
      </c>
      <c r="CY146" s="47">
        <v>3901</v>
      </c>
      <c r="CZ146" s="47">
        <v>1</v>
      </c>
      <c r="DA146" t="s">
        <v>313</v>
      </c>
      <c r="DC146" t="s">
        <v>298</v>
      </c>
      <c r="DG146" t="s">
        <v>298</v>
      </c>
      <c r="DO146" s="47">
        <v>1</v>
      </c>
      <c r="DS146" s="47">
        <v>1</v>
      </c>
      <c r="DZ146" t="s">
        <v>292</v>
      </c>
      <c r="EA146" s="47">
        <v>1</v>
      </c>
      <c r="EB146" s="47">
        <v>1</v>
      </c>
      <c r="EC146" t="s">
        <v>307</v>
      </c>
      <c r="ED146" s="47">
        <v>1</v>
      </c>
      <c r="EH146" s="47">
        <v>1</v>
      </c>
      <c r="ES146" t="s">
        <v>1794</v>
      </c>
      <c r="EV146" t="s">
        <v>41</v>
      </c>
      <c r="EW146" t="s">
        <v>315</v>
      </c>
      <c r="FC146" t="s">
        <v>301</v>
      </c>
      <c r="FS146" t="s">
        <v>1789</v>
      </c>
      <c r="FY146" t="s">
        <v>408</v>
      </c>
      <c r="FZ146" t="s">
        <v>1795</v>
      </c>
      <c r="GJ146" t="s">
        <v>319</v>
      </c>
      <c r="GL146" t="s">
        <v>320</v>
      </c>
      <c r="GO146" t="s">
        <v>321</v>
      </c>
      <c r="GQ146" t="s">
        <v>301</v>
      </c>
      <c r="GR146" t="s">
        <v>301</v>
      </c>
      <c r="GU146" t="s">
        <v>301</v>
      </c>
      <c r="GW146" t="s">
        <v>1789</v>
      </c>
      <c r="HB146" t="s">
        <v>322</v>
      </c>
      <c r="HD146" t="s">
        <v>301</v>
      </c>
      <c r="HF146" t="s">
        <v>654</v>
      </c>
      <c r="HG146" t="s">
        <v>301</v>
      </c>
      <c r="HH146" t="s">
        <v>301</v>
      </c>
      <c r="HL146" t="s">
        <v>301</v>
      </c>
      <c r="HM146" s="49">
        <v>0</v>
      </c>
      <c r="HN146" s="49">
        <v>0</v>
      </c>
      <c r="HP146" t="s">
        <v>395</v>
      </c>
      <c r="HQ146" s="47">
        <v>0</v>
      </c>
      <c r="HR146" s="47">
        <v>3901</v>
      </c>
      <c r="HS146" t="s">
        <v>301</v>
      </c>
      <c r="HV146" t="s">
        <v>301</v>
      </c>
      <c r="HW146" t="s">
        <v>646</v>
      </c>
      <c r="HX146" t="s">
        <v>306</v>
      </c>
      <c r="HY146" t="s">
        <v>301</v>
      </c>
      <c r="HZ146" t="s">
        <v>301</v>
      </c>
      <c r="IG146" t="s">
        <v>325</v>
      </c>
      <c r="IH146" t="s">
        <v>655</v>
      </c>
      <c r="II146" t="s">
        <v>291</v>
      </c>
      <c r="IN146" s="47">
        <v>1</v>
      </c>
      <c r="IO146" s="47">
        <v>1</v>
      </c>
      <c r="IP146" t="s">
        <v>301</v>
      </c>
      <c r="IQ146" t="s">
        <v>312</v>
      </c>
      <c r="IR146" t="s">
        <v>301</v>
      </c>
      <c r="IZ146" t="s">
        <v>301</v>
      </c>
      <c r="JA146" t="s">
        <v>301</v>
      </c>
      <c r="JB146" s="47">
        <v>4748</v>
      </c>
      <c r="JM146" t="s">
        <v>301</v>
      </c>
      <c r="JN146" t="s">
        <v>301</v>
      </c>
      <c r="JO146" t="s">
        <v>301</v>
      </c>
      <c r="JP146" t="s">
        <v>301</v>
      </c>
      <c r="JQ146" t="s">
        <v>301</v>
      </c>
      <c r="JR146" t="s">
        <v>327</v>
      </c>
      <c r="JS146" t="s">
        <v>301</v>
      </c>
      <c r="JT146" t="s">
        <v>301</v>
      </c>
      <c r="JU146" t="s">
        <v>301</v>
      </c>
      <c r="JV146" t="s">
        <v>301</v>
      </c>
    </row>
    <row r="147" ht="15" customHeight="1" spans="1:282">
      <c r="A147" t="s">
        <v>408</v>
      </c>
      <c r="B147" t="s">
        <v>397</v>
      </c>
      <c r="C147" t="s">
        <v>1796</v>
      </c>
      <c r="D147" t="s">
        <v>285</v>
      </c>
      <c r="E147" t="s">
        <v>1797</v>
      </c>
      <c r="F147" t="s">
        <v>1798</v>
      </c>
      <c r="G147" t="s">
        <v>288</v>
      </c>
      <c r="H147" t="s">
        <v>1799</v>
      </c>
      <c r="I147" t="s">
        <v>290</v>
      </c>
      <c r="J147" t="s">
        <v>291</v>
      </c>
      <c r="L147" t="s">
        <v>292</v>
      </c>
      <c r="M147" t="s">
        <v>293</v>
      </c>
      <c r="O147" t="s">
        <v>1799</v>
      </c>
      <c r="R147" t="s">
        <v>1799</v>
      </c>
      <c r="T147" t="s">
        <v>1799</v>
      </c>
      <c r="U147" t="s">
        <v>1797</v>
      </c>
      <c r="V147" t="s">
        <v>1800</v>
      </c>
      <c r="W147" t="s">
        <v>295</v>
      </c>
      <c r="X147" t="s">
        <v>1801</v>
      </c>
      <c r="Y147" t="s">
        <v>295</v>
      </c>
      <c r="Z147" t="s">
        <v>1802</v>
      </c>
      <c r="AA147" t="s">
        <v>441</v>
      </c>
      <c r="AB147" t="s">
        <v>442</v>
      </c>
      <c r="AC147" t="s">
        <v>328</v>
      </c>
      <c r="AE147" t="s">
        <v>299</v>
      </c>
      <c r="AH147" t="s">
        <v>300</v>
      </c>
      <c r="AJ147" t="s">
        <v>301</v>
      </c>
      <c r="AK147" t="s">
        <v>302</v>
      </c>
      <c r="AL147" t="s">
        <v>1803</v>
      </c>
      <c r="AM147" t="s">
        <v>1804</v>
      </c>
      <c r="AN147" t="s">
        <v>1805</v>
      </c>
      <c r="AO147" t="s">
        <v>306</v>
      </c>
      <c r="AP147" t="s">
        <v>307</v>
      </c>
      <c r="AQ147" s="47">
        <v>1</v>
      </c>
      <c r="AS147" s="48">
        <v>4203</v>
      </c>
      <c r="AT147" s="48">
        <v>4203</v>
      </c>
      <c r="AX147" s="47">
        <v>4203</v>
      </c>
      <c r="AY147" s="47">
        <v>4203</v>
      </c>
      <c r="AZ147" t="s">
        <v>396</v>
      </c>
      <c r="BA147" t="s">
        <v>408</v>
      </c>
      <c r="BB147" s="48">
        <v>4203</v>
      </c>
      <c r="BD147" t="s">
        <v>310</v>
      </c>
      <c r="BE147" t="s">
        <v>292</v>
      </c>
      <c r="BG147" s="47">
        <v>1</v>
      </c>
      <c r="BI147" t="s">
        <v>292</v>
      </c>
      <c r="BL147" t="s">
        <v>307</v>
      </c>
      <c r="BM147" s="48">
        <v>4203</v>
      </c>
      <c r="BN147" s="48">
        <v>4203</v>
      </c>
      <c r="BP147" t="s">
        <v>301</v>
      </c>
      <c r="BS147" t="s">
        <v>311</v>
      </c>
      <c r="BT147" t="s">
        <v>292</v>
      </c>
      <c r="BU147" t="s">
        <v>301</v>
      </c>
      <c r="BY147" t="s">
        <v>307</v>
      </c>
      <c r="BZ147" s="47">
        <v>1</v>
      </c>
      <c r="CE147" t="s">
        <v>312</v>
      </c>
      <c r="CF147" s="47">
        <v>1</v>
      </c>
      <c r="CG147" s="47">
        <v>1</v>
      </c>
      <c r="CH147" s="47">
        <v>1</v>
      </c>
      <c r="CI147" s="47">
        <v>1</v>
      </c>
      <c r="CJ147" s="47">
        <v>1</v>
      </c>
      <c r="CK147" s="47">
        <v>1</v>
      </c>
      <c r="CP147" s="47">
        <v>1</v>
      </c>
      <c r="CR147" s="47">
        <v>1</v>
      </c>
      <c r="CS147" s="47">
        <v>1</v>
      </c>
      <c r="CV147" s="47">
        <v>1</v>
      </c>
      <c r="CX147" s="47">
        <v>4203</v>
      </c>
      <c r="CY147" s="47">
        <v>4203</v>
      </c>
      <c r="DA147" t="s">
        <v>104</v>
      </c>
      <c r="DC147" t="s">
        <v>298</v>
      </c>
      <c r="DG147" t="s">
        <v>298</v>
      </c>
      <c r="DH147" s="47">
        <v>1</v>
      </c>
      <c r="DM147" s="47">
        <v>1</v>
      </c>
      <c r="DN147" s="47">
        <v>1</v>
      </c>
      <c r="DO147" s="47">
        <v>1</v>
      </c>
      <c r="DP147" s="47">
        <v>1</v>
      </c>
      <c r="DZ147" t="s">
        <v>292</v>
      </c>
      <c r="EA147" s="47">
        <v>1</v>
      </c>
      <c r="EB147" s="47">
        <v>1</v>
      </c>
      <c r="EC147" t="s">
        <v>307</v>
      </c>
      <c r="ED147" s="47">
        <v>1</v>
      </c>
      <c r="EF147" s="47">
        <v>1</v>
      </c>
      <c r="EG147" s="47">
        <v>1</v>
      </c>
      <c r="EH147" s="47">
        <v>1</v>
      </c>
      <c r="EP147" s="47">
        <v>1</v>
      </c>
      <c r="EQ147" s="47">
        <v>1</v>
      </c>
      <c r="ES147" t="s">
        <v>1806</v>
      </c>
      <c r="EV147" t="s">
        <v>41</v>
      </c>
      <c r="EW147" t="s">
        <v>315</v>
      </c>
      <c r="FC147" t="s">
        <v>301</v>
      </c>
      <c r="FY147" t="s">
        <v>408</v>
      </c>
      <c r="FZ147" t="s">
        <v>1807</v>
      </c>
      <c r="GJ147" t="s">
        <v>319</v>
      </c>
      <c r="GL147" t="s">
        <v>320</v>
      </c>
      <c r="GO147" t="s">
        <v>321</v>
      </c>
      <c r="GQ147" t="s">
        <v>301</v>
      </c>
      <c r="GR147" t="s">
        <v>301</v>
      </c>
      <c r="GU147" t="s">
        <v>312</v>
      </c>
      <c r="HB147" t="s">
        <v>1808</v>
      </c>
      <c r="HD147" t="s">
        <v>301</v>
      </c>
      <c r="HG147" t="s">
        <v>301</v>
      </c>
      <c r="HH147" t="s">
        <v>301</v>
      </c>
      <c r="HL147" t="s">
        <v>301</v>
      </c>
      <c r="HM147" s="49">
        <v>0</v>
      </c>
      <c r="HN147" s="49">
        <v>0</v>
      </c>
      <c r="HP147" t="s">
        <v>324</v>
      </c>
      <c r="HQ147" s="47">
        <v>0</v>
      </c>
      <c r="HR147" s="47">
        <v>4203</v>
      </c>
      <c r="HS147" t="s">
        <v>301</v>
      </c>
      <c r="HV147" t="s">
        <v>301</v>
      </c>
      <c r="HW147" t="s">
        <v>295</v>
      </c>
      <c r="HX147" t="s">
        <v>306</v>
      </c>
      <c r="HY147" t="s">
        <v>301</v>
      </c>
      <c r="HZ147" t="s">
        <v>301</v>
      </c>
      <c r="IG147" t="s">
        <v>325</v>
      </c>
      <c r="IN147" s="47">
        <v>1</v>
      </c>
      <c r="IO147" s="47">
        <v>1</v>
      </c>
      <c r="IP147" t="s">
        <v>301</v>
      </c>
      <c r="IQ147" t="s">
        <v>312</v>
      </c>
      <c r="IR147" t="s">
        <v>301</v>
      </c>
      <c r="IZ147" t="s">
        <v>301</v>
      </c>
      <c r="JA147" t="s">
        <v>301</v>
      </c>
      <c r="JB147" s="47">
        <v>5988</v>
      </c>
      <c r="JM147" t="s">
        <v>301</v>
      </c>
      <c r="JN147" t="s">
        <v>301</v>
      </c>
      <c r="JO147" t="s">
        <v>301</v>
      </c>
      <c r="JP147" t="s">
        <v>301</v>
      </c>
      <c r="JQ147" t="s">
        <v>301</v>
      </c>
      <c r="JR147" t="s">
        <v>350</v>
      </c>
      <c r="JS147" t="s">
        <v>301</v>
      </c>
      <c r="JT147" t="s">
        <v>301</v>
      </c>
      <c r="JU147" t="s">
        <v>312</v>
      </c>
      <c r="JV147" t="s">
        <v>312</v>
      </c>
    </row>
    <row r="148" ht="15" customHeight="1" spans="1:282">
      <c r="A148" t="s">
        <v>1233</v>
      </c>
      <c r="B148" t="s">
        <v>397</v>
      </c>
      <c r="C148" t="s">
        <v>1809</v>
      </c>
      <c r="D148" t="s">
        <v>285</v>
      </c>
      <c r="E148" t="s">
        <v>1810</v>
      </c>
      <c r="F148" t="s">
        <v>1811</v>
      </c>
      <c r="G148" t="s">
        <v>288</v>
      </c>
      <c r="H148" t="s">
        <v>811</v>
      </c>
      <c r="I148" t="s">
        <v>290</v>
      </c>
      <c r="J148" t="s">
        <v>291</v>
      </c>
      <c r="L148" t="s">
        <v>292</v>
      </c>
      <c r="M148" t="s">
        <v>293</v>
      </c>
      <c r="N148" t="s">
        <v>801</v>
      </c>
      <c r="O148" t="s">
        <v>811</v>
      </c>
      <c r="R148" t="s">
        <v>811</v>
      </c>
      <c r="T148" t="s">
        <v>811</v>
      </c>
      <c r="U148" t="s">
        <v>295</v>
      </c>
      <c r="V148" t="s">
        <v>1812</v>
      </c>
      <c r="W148" t="s">
        <v>295</v>
      </c>
      <c r="X148" t="s">
        <v>1812</v>
      </c>
      <c r="Y148" t="s">
        <v>295</v>
      </c>
      <c r="Z148" t="s">
        <v>1813</v>
      </c>
      <c r="AA148" t="s">
        <v>441</v>
      </c>
      <c r="AB148" t="s">
        <v>442</v>
      </c>
      <c r="AC148" t="s">
        <v>328</v>
      </c>
      <c r="AE148" t="s">
        <v>299</v>
      </c>
      <c r="AH148" t="s">
        <v>300</v>
      </c>
      <c r="AJ148" t="s">
        <v>301</v>
      </c>
      <c r="AK148" t="s">
        <v>302</v>
      </c>
      <c r="AL148" t="s">
        <v>1814</v>
      </c>
      <c r="AM148" t="s">
        <v>1815</v>
      </c>
      <c r="AN148" t="s">
        <v>1816</v>
      </c>
      <c r="AO148" t="s">
        <v>306</v>
      </c>
      <c r="AP148" t="s">
        <v>307</v>
      </c>
      <c r="AQ148" s="47">
        <v>1</v>
      </c>
      <c r="AS148" s="48">
        <v>6848</v>
      </c>
      <c r="AT148" s="48">
        <v>6848</v>
      </c>
      <c r="AX148" s="47">
        <v>6988</v>
      </c>
      <c r="AY148" s="47">
        <v>6988</v>
      </c>
      <c r="AZ148" t="s">
        <v>408</v>
      </c>
      <c r="BA148" t="s">
        <v>1233</v>
      </c>
      <c r="BB148" s="48">
        <v>6988</v>
      </c>
      <c r="BD148" t="s">
        <v>310</v>
      </c>
      <c r="BE148" t="s">
        <v>292</v>
      </c>
      <c r="BG148" s="47">
        <v>1</v>
      </c>
      <c r="BI148" t="s">
        <v>292</v>
      </c>
      <c r="BJ148" s="48">
        <v>-2.044393</v>
      </c>
      <c r="BL148" t="s">
        <v>307</v>
      </c>
      <c r="BM148" s="48">
        <v>6848</v>
      </c>
      <c r="BN148" s="48">
        <v>6848</v>
      </c>
      <c r="BP148" t="s">
        <v>301</v>
      </c>
      <c r="BS148" t="s">
        <v>311</v>
      </c>
      <c r="BT148" t="s">
        <v>292</v>
      </c>
      <c r="BU148" t="s">
        <v>301</v>
      </c>
      <c r="BY148" t="s">
        <v>307</v>
      </c>
      <c r="BZ148" s="47">
        <v>1</v>
      </c>
      <c r="CE148" t="s">
        <v>312</v>
      </c>
      <c r="CF148" s="47">
        <v>1</v>
      </c>
      <c r="CG148" s="47">
        <v>1</v>
      </c>
      <c r="CH148" s="47">
        <v>1</v>
      </c>
      <c r="CI148" s="47">
        <v>1</v>
      </c>
      <c r="CJ148" s="47">
        <v>1</v>
      </c>
      <c r="CK148" s="47">
        <v>1</v>
      </c>
      <c r="CP148" s="47">
        <v>1</v>
      </c>
      <c r="CR148" s="47">
        <v>1</v>
      </c>
      <c r="CS148" s="47">
        <v>1</v>
      </c>
      <c r="CV148" s="47">
        <v>1</v>
      </c>
      <c r="CX148" s="47">
        <v>6848</v>
      </c>
      <c r="CY148" s="47">
        <v>6848</v>
      </c>
      <c r="DA148" t="s">
        <v>104</v>
      </c>
      <c r="DC148" t="s">
        <v>298</v>
      </c>
      <c r="DG148" t="s">
        <v>298</v>
      </c>
      <c r="DH148" s="47">
        <v>1</v>
      </c>
      <c r="DM148" s="47">
        <v>1</v>
      </c>
      <c r="DN148" s="47">
        <v>1</v>
      </c>
      <c r="DO148" s="47">
        <v>1</v>
      </c>
      <c r="DP148" s="47">
        <v>1</v>
      </c>
      <c r="DZ148" t="s">
        <v>292</v>
      </c>
      <c r="EA148" s="47">
        <v>1</v>
      </c>
      <c r="EB148" s="47">
        <v>1</v>
      </c>
      <c r="EC148" t="s">
        <v>307</v>
      </c>
      <c r="ED148" s="47">
        <v>1</v>
      </c>
      <c r="EF148" s="47">
        <v>1</v>
      </c>
      <c r="EG148" s="47">
        <v>1</v>
      </c>
      <c r="EH148" s="47">
        <v>1</v>
      </c>
      <c r="EP148" s="47">
        <v>1</v>
      </c>
      <c r="EQ148" s="47">
        <v>1</v>
      </c>
      <c r="ES148" t="s">
        <v>1817</v>
      </c>
      <c r="EV148" t="s">
        <v>41</v>
      </c>
      <c r="EW148" t="s">
        <v>315</v>
      </c>
      <c r="FC148" t="s">
        <v>301</v>
      </c>
      <c r="FY148" t="s">
        <v>1233</v>
      </c>
      <c r="FZ148" t="s">
        <v>1818</v>
      </c>
      <c r="GJ148" t="s">
        <v>319</v>
      </c>
      <c r="GL148" t="s">
        <v>320</v>
      </c>
      <c r="GO148" t="s">
        <v>321</v>
      </c>
      <c r="GQ148" t="s">
        <v>301</v>
      </c>
      <c r="GR148" t="s">
        <v>301</v>
      </c>
      <c r="GU148" t="s">
        <v>301</v>
      </c>
      <c r="HB148" t="s">
        <v>562</v>
      </c>
      <c r="HD148" t="s">
        <v>301</v>
      </c>
      <c r="HG148" t="s">
        <v>301</v>
      </c>
      <c r="HH148" t="s">
        <v>301</v>
      </c>
      <c r="HL148" t="s">
        <v>301</v>
      </c>
      <c r="HM148" s="49">
        <v>0</v>
      </c>
      <c r="HN148" s="49">
        <v>0</v>
      </c>
      <c r="HP148" t="s">
        <v>324</v>
      </c>
      <c r="HQ148" s="47">
        <v>0</v>
      </c>
      <c r="HR148" s="47">
        <v>6848</v>
      </c>
      <c r="HS148" t="s">
        <v>301</v>
      </c>
      <c r="HV148" t="s">
        <v>301</v>
      </c>
      <c r="HW148" t="s">
        <v>295</v>
      </c>
      <c r="HX148" t="s">
        <v>306</v>
      </c>
      <c r="HY148" t="s">
        <v>301</v>
      </c>
      <c r="HZ148" t="s">
        <v>301</v>
      </c>
      <c r="IG148" t="s">
        <v>325</v>
      </c>
      <c r="IN148" s="47">
        <v>1</v>
      </c>
      <c r="IO148" s="47">
        <v>1</v>
      </c>
      <c r="IP148" t="s">
        <v>301</v>
      </c>
      <c r="IQ148" t="s">
        <v>312</v>
      </c>
      <c r="IR148" t="s">
        <v>301</v>
      </c>
      <c r="IZ148" t="s">
        <v>301</v>
      </c>
      <c r="JA148" t="s">
        <v>301</v>
      </c>
      <c r="JM148" t="s">
        <v>301</v>
      </c>
      <c r="JN148" t="s">
        <v>301</v>
      </c>
      <c r="JO148" t="s">
        <v>301</v>
      </c>
      <c r="JP148" t="s">
        <v>301</v>
      </c>
      <c r="JQ148" t="s">
        <v>301</v>
      </c>
      <c r="JR148" t="s">
        <v>350</v>
      </c>
      <c r="JS148" t="s">
        <v>301</v>
      </c>
      <c r="JT148" t="s">
        <v>301</v>
      </c>
      <c r="JU148" t="s">
        <v>312</v>
      </c>
      <c r="JV148" t="s">
        <v>312</v>
      </c>
    </row>
    <row r="149" ht="15" customHeight="1" spans="1:282">
      <c r="A149" t="s">
        <v>1233</v>
      </c>
      <c r="B149" t="s">
        <v>283</v>
      </c>
      <c r="C149" t="s">
        <v>1819</v>
      </c>
      <c r="D149" t="s">
        <v>285</v>
      </c>
      <c r="E149" t="s">
        <v>1820</v>
      </c>
      <c r="F149" t="s">
        <v>1821</v>
      </c>
      <c r="G149" t="s">
        <v>288</v>
      </c>
      <c r="H149" t="s">
        <v>583</v>
      </c>
      <c r="I149" t="s">
        <v>290</v>
      </c>
      <c r="J149" t="s">
        <v>584</v>
      </c>
      <c r="L149" t="s">
        <v>292</v>
      </c>
      <c r="M149" t="s">
        <v>585</v>
      </c>
      <c r="O149" t="s">
        <v>583</v>
      </c>
      <c r="R149" t="s">
        <v>583</v>
      </c>
      <c r="T149" t="s">
        <v>583</v>
      </c>
      <c r="U149" t="s">
        <v>295</v>
      </c>
      <c r="V149" t="s">
        <v>1822</v>
      </c>
      <c r="W149" t="s">
        <v>295</v>
      </c>
      <c r="X149" t="s">
        <v>1822</v>
      </c>
      <c r="Y149" t="s">
        <v>295</v>
      </c>
      <c r="Z149" t="s">
        <v>1823</v>
      </c>
      <c r="AA149" t="s">
        <v>298</v>
      </c>
      <c r="AE149" t="s">
        <v>299</v>
      </c>
      <c r="AH149" t="s">
        <v>300</v>
      </c>
      <c r="AJ149" t="s">
        <v>301</v>
      </c>
      <c r="AK149" t="s">
        <v>302</v>
      </c>
      <c r="AL149" t="s">
        <v>741</v>
      </c>
      <c r="AM149" t="s">
        <v>742</v>
      </c>
      <c r="AN149" t="s">
        <v>743</v>
      </c>
      <c r="AO149" t="s">
        <v>306</v>
      </c>
      <c r="AP149" t="s">
        <v>307</v>
      </c>
      <c r="AQ149" s="47">
        <v>1</v>
      </c>
      <c r="AS149" s="48">
        <v>2832</v>
      </c>
      <c r="AT149" s="48">
        <v>2832</v>
      </c>
      <c r="AX149" s="47">
        <v>2832</v>
      </c>
      <c r="AY149" s="47">
        <v>2832</v>
      </c>
      <c r="AZ149" t="s">
        <v>408</v>
      </c>
      <c r="BA149" t="s">
        <v>1323</v>
      </c>
      <c r="BB149" s="48">
        <v>2832</v>
      </c>
      <c r="BD149" t="s">
        <v>310</v>
      </c>
      <c r="BE149" t="s">
        <v>292</v>
      </c>
      <c r="BG149" s="47">
        <v>1</v>
      </c>
      <c r="BI149" t="s">
        <v>292</v>
      </c>
      <c r="BL149" t="s">
        <v>307</v>
      </c>
      <c r="BM149" s="48">
        <v>2832</v>
      </c>
      <c r="BN149" s="48">
        <v>2832</v>
      </c>
      <c r="BP149" t="s">
        <v>301</v>
      </c>
      <c r="BS149" t="s">
        <v>311</v>
      </c>
      <c r="BT149" t="s">
        <v>292</v>
      </c>
      <c r="BU149" t="s">
        <v>301</v>
      </c>
      <c r="BY149" t="s">
        <v>307</v>
      </c>
      <c r="BZ149" s="47">
        <v>1</v>
      </c>
      <c r="CE149" t="s">
        <v>312</v>
      </c>
      <c r="CF149" s="47">
        <v>1</v>
      </c>
      <c r="CG149" s="47">
        <v>1</v>
      </c>
      <c r="CH149" s="47">
        <v>1</v>
      </c>
      <c r="CI149" s="47">
        <v>1</v>
      </c>
      <c r="CK149" s="47">
        <v>1</v>
      </c>
      <c r="CR149" s="47">
        <v>1</v>
      </c>
      <c r="CS149" s="47">
        <v>1</v>
      </c>
      <c r="CX149" s="47">
        <v>2832</v>
      </c>
      <c r="CY149" s="47">
        <v>2832</v>
      </c>
      <c r="CZ149" s="47">
        <v>1</v>
      </c>
      <c r="DA149" t="s">
        <v>313</v>
      </c>
      <c r="DC149" t="s">
        <v>298</v>
      </c>
      <c r="DG149" t="s">
        <v>298</v>
      </c>
      <c r="DO149" s="47">
        <v>1</v>
      </c>
      <c r="DS149" s="47">
        <v>1</v>
      </c>
      <c r="DZ149" t="s">
        <v>292</v>
      </c>
      <c r="EA149" s="47">
        <v>1</v>
      </c>
      <c r="EB149" s="47">
        <v>1</v>
      </c>
      <c r="EC149" t="s">
        <v>307</v>
      </c>
      <c r="ED149" s="47">
        <v>1</v>
      </c>
      <c r="EH149" s="47">
        <v>1</v>
      </c>
      <c r="ES149" t="s">
        <v>1824</v>
      </c>
      <c r="EV149" t="s">
        <v>41</v>
      </c>
      <c r="FC149" t="s">
        <v>301</v>
      </c>
      <c r="FF149" t="s">
        <v>366</v>
      </c>
      <c r="FG149" s="48">
        <v>4198</v>
      </c>
      <c r="FY149" t="s">
        <v>1233</v>
      </c>
      <c r="FZ149" t="s">
        <v>1825</v>
      </c>
      <c r="GC149" t="s">
        <v>1591</v>
      </c>
      <c r="GD149" t="s">
        <v>600</v>
      </c>
      <c r="GE149" t="s">
        <v>601</v>
      </c>
      <c r="GF149" t="s">
        <v>602</v>
      </c>
      <c r="GH149" t="s">
        <v>603</v>
      </c>
      <c r="GI149" t="s">
        <v>375</v>
      </c>
      <c r="GJ149" t="s">
        <v>319</v>
      </c>
      <c r="GK149" t="s">
        <v>417</v>
      </c>
      <c r="GO149" t="s">
        <v>321</v>
      </c>
      <c r="GQ149" t="s">
        <v>301</v>
      </c>
      <c r="GR149" t="s">
        <v>312</v>
      </c>
      <c r="GS149" t="s">
        <v>377</v>
      </c>
      <c r="GT149" t="s">
        <v>604</v>
      </c>
      <c r="GU149" t="s">
        <v>312</v>
      </c>
      <c r="GX149" s="50">
        <v>5827</v>
      </c>
      <c r="GY149" t="s">
        <v>605</v>
      </c>
      <c r="HB149" t="s">
        <v>606</v>
      </c>
      <c r="HD149" t="s">
        <v>301</v>
      </c>
      <c r="HF149" t="s">
        <v>607</v>
      </c>
      <c r="HG149" t="s">
        <v>301</v>
      </c>
      <c r="HH149" t="s">
        <v>301</v>
      </c>
      <c r="HL149" t="s">
        <v>301</v>
      </c>
      <c r="HM149" s="49">
        <v>0</v>
      </c>
      <c r="HN149" s="49">
        <v>0</v>
      </c>
      <c r="HP149" t="s">
        <v>324</v>
      </c>
      <c r="HQ149" s="47">
        <v>0</v>
      </c>
      <c r="HR149" s="47">
        <v>2832</v>
      </c>
      <c r="HS149" t="s">
        <v>301</v>
      </c>
      <c r="HV149" t="s">
        <v>301</v>
      </c>
      <c r="HW149" t="s">
        <v>295</v>
      </c>
      <c r="HX149" t="s">
        <v>306</v>
      </c>
      <c r="HY149" t="s">
        <v>301</v>
      </c>
      <c r="HZ149" t="s">
        <v>301</v>
      </c>
      <c r="IF149" t="s">
        <v>384</v>
      </c>
      <c r="IG149" t="s">
        <v>325</v>
      </c>
      <c r="IH149" t="s">
        <v>1592</v>
      </c>
      <c r="II149" t="s">
        <v>584</v>
      </c>
      <c r="IJ149" t="s">
        <v>609</v>
      </c>
      <c r="IN149" s="47">
        <v>1</v>
      </c>
      <c r="IO149" s="47">
        <v>1</v>
      </c>
      <c r="IP149" t="s">
        <v>301</v>
      </c>
      <c r="IQ149" t="s">
        <v>312</v>
      </c>
      <c r="IR149" t="s">
        <v>301</v>
      </c>
      <c r="IV149" t="s">
        <v>610</v>
      </c>
      <c r="IZ149" t="s">
        <v>301</v>
      </c>
      <c r="JA149" t="s">
        <v>301</v>
      </c>
      <c r="JB149" s="47">
        <v>3298</v>
      </c>
      <c r="JM149" t="s">
        <v>301</v>
      </c>
      <c r="JN149" t="s">
        <v>301</v>
      </c>
      <c r="JO149" t="s">
        <v>301</v>
      </c>
      <c r="JP149" t="s">
        <v>301</v>
      </c>
      <c r="JQ149" t="s">
        <v>301</v>
      </c>
      <c r="JR149" t="s">
        <v>327</v>
      </c>
      <c r="JS149" t="s">
        <v>301</v>
      </c>
      <c r="JT149" t="s">
        <v>301</v>
      </c>
      <c r="JU149" t="s">
        <v>312</v>
      </c>
      <c r="JV149" t="s">
        <v>312</v>
      </c>
    </row>
    <row r="150" ht="15" customHeight="1" spans="1:282">
      <c r="A150" t="s">
        <v>1233</v>
      </c>
      <c r="B150" t="s">
        <v>329</v>
      </c>
      <c r="C150" t="s">
        <v>1826</v>
      </c>
      <c r="D150" t="s">
        <v>285</v>
      </c>
      <c r="E150" t="s">
        <v>1827</v>
      </c>
      <c r="F150" t="s">
        <v>1828</v>
      </c>
      <c r="G150" t="s">
        <v>288</v>
      </c>
      <c r="H150" t="s">
        <v>518</v>
      </c>
      <c r="I150" t="s">
        <v>290</v>
      </c>
      <c r="J150" t="s">
        <v>291</v>
      </c>
      <c r="L150" t="s">
        <v>292</v>
      </c>
      <c r="M150" t="s">
        <v>293</v>
      </c>
      <c r="O150" t="s">
        <v>518</v>
      </c>
      <c r="R150" t="s">
        <v>518</v>
      </c>
      <c r="T150" t="s">
        <v>518</v>
      </c>
      <c r="U150" t="s">
        <v>295</v>
      </c>
      <c r="V150" t="s">
        <v>1829</v>
      </c>
      <c r="W150" t="s">
        <v>337</v>
      </c>
      <c r="X150" t="s">
        <v>1829</v>
      </c>
      <c r="Y150" t="s">
        <v>337</v>
      </c>
      <c r="Z150" t="s">
        <v>1830</v>
      </c>
      <c r="AA150" t="s">
        <v>441</v>
      </c>
      <c r="AB150" t="s">
        <v>442</v>
      </c>
      <c r="AC150" t="s">
        <v>328</v>
      </c>
      <c r="AE150" t="s">
        <v>299</v>
      </c>
      <c r="AH150" t="s">
        <v>300</v>
      </c>
      <c r="AJ150" t="s">
        <v>301</v>
      </c>
      <c r="AK150" t="s">
        <v>302</v>
      </c>
      <c r="AL150" t="s">
        <v>362</v>
      </c>
      <c r="AM150" t="s">
        <v>363</v>
      </c>
      <c r="AN150" t="s">
        <v>364</v>
      </c>
      <c r="AO150" t="s">
        <v>306</v>
      </c>
      <c r="AP150" t="s">
        <v>307</v>
      </c>
      <c r="AQ150" s="47">
        <v>1</v>
      </c>
      <c r="AY150" s="47">
        <v>0</v>
      </c>
      <c r="AZ150" t="s">
        <v>308</v>
      </c>
      <c r="BA150" t="s">
        <v>1233</v>
      </c>
      <c r="BD150" t="s">
        <v>310</v>
      </c>
      <c r="BE150" t="s">
        <v>292</v>
      </c>
      <c r="BG150" s="47">
        <v>1</v>
      </c>
      <c r="BI150" t="s">
        <v>292</v>
      </c>
      <c r="BL150" t="s">
        <v>307</v>
      </c>
      <c r="BM150" s="48">
        <v>828</v>
      </c>
      <c r="BN150" s="48">
        <v>828</v>
      </c>
      <c r="BP150" t="s">
        <v>312</v>
      </c>
      <c r="BS150" t="s">
        <v>311</v>
      </c>
      <c r="BT150" t="s">
        <v>292</v>
      </c>
      <c r="BU150" t="s">
        <v>301</v>
      </c>
      <c r="BY150" t="s">
        <v>307</v>
      </c>
      <c r="BZ150" s="47">
        <v>1</v>
      </c>
      <c r="CE150" t="s">
        <v>312</v>
      </c>
      <c r="CF150" s="47">
        <v>1</v>
      </c>
      <c r="CG150" s="47">
        <v>1</v>
      </c>
      <c r="CH150" s="47">
        <v>1</v>
      </c>
      <c r="CI150" s="47">
        <v>1</v>
      </c>
      <c r="CJ150" s="47">
        <v>1</v>
      </c>
      <c r="CK150" s="47">
        <v>1</v>
      </c>
      <c r="CR150" s="47">
        <v>1</v>
      </c>
      <c r="CS150" s="47">
        <v>1</v>
      </c>
      <c r="DA150" t="s">
        <v>104</v>
      </c>
      <c r="DC150" t="s">
        <v>298</v>
      </c>
      <c r="DG150" t="s">
        <v>298</v>
      </c>
      <c r="DM150" s="47">
        <v>1</v>
      </c>
      <c r="DN150" s="47">
        <v>1</v>
      </c>
      <c r="DO150" s="47">
        <v>1</v>
      </c>
      <c r="DP150" s="47">
        <v>1</v>
      </c>
      <c r="DZ150" t="s">
        <v>292</v>
      </c>
      <c r="EA150" s="47">
        <v>1</v>
      </c>
      <c r="EB150" s="47">
        <v>1</v>
      </c>
      <c r="EC150" t="s">
        <v>307</v>
      </c>
      <c r="ED150" s="47">
        <v>1</v>
      </c>
      <c r="EF150" s="47">
        <v>1</v>
      </c>
      <c r="EQ150" s="47">
        <v>1</v>
      </c>
      <c r="ES150" t="s">
        <v>1831</v>
      </c>
      <c r="EU150" t="s">
        <v>1832</v>
      </c>
      <c r="EV150" t="s">
        <v>41</v>
      </c>
      <c r="EW150" t="s">
        <v>315</v>
      </c>
      <c r="FC150" t="s">
        <v>301</v>
      </c>
      <c r="FY150" t="s">
        <v>1233</v>
      </c>
      <c r="FZ150" t="s">
        <v>1833</v>
      </c>
      <c r="GC150" t="s">
        <v>527</v>
      </c>
      <c r="GJ150" t="s">
        <v>319</v>
      </c>
      <c r="GL150" t="s">
        <v>320</v>
      </c>
      <c r="GO150" t="s">
        <v>321</v>
      </c>
      <c r="GQ150" t="s">
        <v>301</v>
      </c>
      <c r="GR150" t="s">
        <v>312</v>
      </c>
      <c r="GU150" t="s">
        <v>301</v>
      </c>
      <c r="GW150" t="s">
        <v>1832</v>
      </c>
      <c r="HB150" t="s">
        <v>419</v>
      </c>
      <c r="HD150" t="s">
        <v>301</v>
      </c>
      <c r="HF150" t="s">
        <v>381</v>
      </c>
      <c r="HG150" t="s">
        <v>301</v>
      </c>
      <c r="HH150" t="s">
        <v>301</v>
      </c>
      <c r="HL150" t="s">
        <v>301</v>
      </c>
      <c r="HM150" s="49">
        <v>0</v>
      </c>
      <c r="HN150" s="49">
        <v>0</v>
      </c>
      <c r="HP150" t="s">
        <v>382</v>
      </c>
      <c r="HQ150" s="47">
        <v>0</v>
      </c>
      <c r="HR150" s="47">
        <v>828</v>
      </c>
      <c r="HS150" t="s">
        <v>301</v>
      </c>
      <c r="HV150" t="s">
        <v>301</v>
      </c>
      <c r="HW150" t="s">
        <v>295</v>
      </c>
      <c r="HX150" t="s">
        <v>306</v>
      </c>
      <c r="HY150" t="s">
        <v>301</v>
      </c>
      <c r="HZ150" t="s">
        <v>301</v>
      </c>
      <c r="IG150" t="s">
        <v>325</v>
      </c>
      <c r="IH150" t="s">
        <v>529</v>
      </c>
      <c r="II150" t="s">
        <v>291</v>
      </c>
      <c r="IO150" s="47">
        <v>1</v>
      </c>
      <c r="IP150" t="s">
        <v>301</v>
      </c>
      <c r="IQ150" t="s">
        <v>312</v>
      </c>
      <c r="IR150" t="s">
        <v>312</v>
      </c>
      <c r="IX150" t="s">
        <v>1834</v>
      </c>
      <c r="IY150" s="50">
        <v>1</v>
      </c>
      <c r="IZ150" t="s">
        <v>301</v>
      </c>
      <c r="JA150" t="s">
        <v>301</v>
      </c>
      <c r="JB150" s="47">
        <v>828</v>
      </c>
      <c r="JM150" t="s">
        <v>301</v>
      </c>
      <c r="JN150" t="s">
        <v>301</v>
      </c>
      <c r="JO150" t="s">
        <v>301</v>
      </c>
      <c r="JP150" t="s">
        <v>301</v>
      </c>
      <c r="JQ150" t="s">
        <v>301</v>
      </c>
      <c r="JR150" t="s">
        <v>350</v>
      </c>
      <c r="JS150" t="s">
        <v>301</v>
      </c>
      <c r="JT150" t="s">
        <v>301</v>
      </c>
      <c r="JU150" t="s">
        <v>312</v>
      </c>
      <c r="JV150" t="s">
        <v>312</v>
      </c>
    </row>
    <row r="151" ht="15" customHeight="1" spans="1:282">
      <c r="A151" t="s">
        <v>1233</v>
      </c>
      <c r="B151" t="s">
        <v>329</v>
      </c>
      <c r="C151" t="s">
        <v>1835</v>
      </c>
      <c r="D151" t="s">
        <v>285</v>
      </c>
      <c r="E151" t="s">
        <v>1827</v>
      </c>
      <c r="F151" t="s">
        <v>1828</v>
      </c>
      <c r="G151" t="s">
        <v>288</v>
      </c>
      <c r="H151" t="s">
        <v>518</v>
      </c>
      <c r="I151" t="s">
        <v>290</v>
      </c>
      <c r="J151" t="s">
        <v>291</v>
      </c>
      <c r="L151" t="s">
        <v>292</v>
      </c>
      <c r="M151" t="s">
        <v>293</v>
      </c>
      <c r="O151" t="s">
        <v>518</v>
      </c>
      <c r="R151" t="s">
        <v>518</v>
      </c>
      <c r="T151" t="s">
        <v>518</v>
      </c>
      <c r="U151" t="s">
        <v>295</v>
      </c>
      <c r="V151" t="s">
        <v>1836</v>
      </c>
      <c r="W151" t="s">
        <v>337</v>
      </c>
      <c r="X151" t="s">
        <v>1836</v>
      </c>
      <c r="Y151" t="s">
        <v>337</v>
      </c>
      <c r="Z151" t="s">
        <v>1837</v>
      </c>
      <c r="AA151" t="s">
        <v>441</v>
      </c>
      <c r="AB151" t="s">
        <v>442</v>
      </c>
      <c r="AC151" t="s">
        <v>328</v>
      </c>
      <c r="AE151" t="s">
        <v>299</v>
      </c>
      <c r="AH151" t="s">
        <v>300</v>
      </c>
      <c r="AJ151" t="s">
        <v>301</v>
      </c>
      <c r="AK151" t="s">
        <v>521</v>
      </c>
      <c r="AL151" t="s">
        <v>522</v>
      </c>
      <c r="AM151" t="s">
        <v>522</v>
      </c>
      <c r="AN151" t="s">
        <v>523</v>
      </c>
      <c r="AO151" t="s">
        <v>521</v>
      </c>
      <c r="AP151" t="s">
        <v>524</v>
      </c>
      <c r="AQ151" s="51">
        <v>1</v>
      </c>
      <c r="AS151" s="48">
        <v>99999</v>
      </c>
      <c r="AT151" s="48">
        <v>99999</v>
      </c>
      <c r="AX151" s="47">
        <v>873</v>
      </c>
      <c r="AY151" s="47">
        <v>873</v>
      </c>
      <c r="AZ151" t="s">
        <v>308</v>
      </c>
      <c r="BA151" t="s">
        <v>1233</v>
      </c>
      <c r="BB151" s="48">
        <v>873</v>
      </c>
      <c r="BD151" t="s">
        <v>310</v>
      </c>
      <c r="BE151" t="s">
        <v>292</v>
      </c>
      <c r="BG151" s="47">
        <v>1</v>
      </c>
      <c r="BI151" t="s">
        <v>292</v>
      </c>
      <c r="BJ151" s="48">
        <v>99.126991</v>
      </c>
      <c r="BL151" t="s">
        <v>524</v>
      </c>
      <c r="BM151" s="48">
        <v>99999</v>
      </c>
      <c r="BN151" s="48">
        <v>99999</v>
      </c>
      <c r="BP151" t="s">
        <v>301</v>
      </c>
      <c r="BS151" t="s">
        <v>311</v>
      </c>
      <c r="BT151" t="s">
        <v>292</v>
      </c>
      <c r="BU151" t="s">
        <v>301</v>
      </c>
      <c r="BY151" t="s">
        <v>524</v>
      </c>
      <c r="BZ151" s="51">
        <v>1</v>
      </c>
      <c r="CE151" t="s">
        <v>312</v>
      </c>
      <c r="CF151" s="51">
        <v>1</v>
      </c>
      <c r="CG151" s="51">
        <v>1</v>
      </c>
      <c r="CH151" s="51">
        <v>1</v>
      </c>
      <c r="CI151" s="51">
        <v>1</v>
      </c>
      <c r="CJ151" s="51">
        <v>1</v>
      </c>
      <c r="CK151" s="51">
        <v>1</v>
      </c>
      <c r="CP151" s="51">
        <v>1</v>
      </c>
      <c r="CV151" s="51">
        <v>1</v>
      </c>
      <c r="CX151" s="47">
        <v>99999</v>
      </c>
      <c r="CY151" s="47">
        <v>99999</v>
      </c>
      <c r="DA151" t="s">
        <v>104</v>
      </c>
      <c r="DC151" t="s">
        <v>298</v>
      </c>
      <c r="DG151" t="s">
        <v>298</v>
      </c>
      <c r="DH151" s="51">
        <v>1</v>
      </c>
      <c r="DM151" s="51">
        <v>1</v>
      </c>
      <c r="DN151" s="51">
        <v>1</v>
      </c>
      <c r="DO151" s="51">
        <v>1</v>
      </c>
      <c r="DP151" s="51">
        <v>1</v>
      </c>
      <c r="DT151" s="47">
        <v>873</v>
      </c>
      <c r="DZ151" t="s">
        <v>292</v>
      </c>
      <c r="EA151" s="51">
        <v>1</v>
      </c>
      <c r="EB151" s="51">
        <v>1</v>
      </c>
      <c r="EC151" t="s">
        <v>524</v>
      </c>
      <c r="ED151" s="51">
        <v>1</v>
      </c>
      <c r="EF151" s="51">
        <v>1</v>
      </c>
      <c r="EG151" s="51">
        <v>1</v>
      </c>
      <c r="EP151" s="51">
        <v>1</v>
      </c>
      <c r="EQ151" s="51">
        <v>1</v>
      </c>
      <c r="ES151" t="s">
        <v>1838</v>
      </c>
      <c r="EV151" t="s">
        <v>41</v>
      </c>
      <c r="EW151" t="s">
        <v>315</v>
      </c>
      <c r="FC151" t="s">
        <v>301</v>
      </c>
      <c r="FY151" t="s">
        <v>1233</v>
      </c>
      <c r="FZ151" t="s">
        <v>1833</v>
      </c>
      <c r="GC151" t="s">
        <v>527</v>
      </c>
      <c r="GJ151" t="s">
        <v>319</v>
      </c>
      <c r="GL151" t="s">
        <v>320</v>
      </c>
      <c r="GO151" t="s">
        <v>321</v>
      </c>
      <c r="GQ151" t="s">
        <v>301</v>
      </c>
      <c r="GR151" t="s">
        <v>312</v>
      </c>
      <c r="GU151" t="s">
        <v>301</v>
      </c>
      <c r="HB151" t="s">
        <v>419</v>
      </c>
      <c r="HD151" t="s">
        <v>301</v>
      </c>
      <c r="HF151" t="s">
        <v>381</v>
      </c>
      <c r="HG151" t="s">
        <v>301</v>
      </c>
      <c r="HH151" t="s">
        <v>301</v>
      </c>
      <c r="HL151" t="s">
        <v>301</v>
      </c>
      <c r="HM151" s="49">
        <v>0</v>
      </c>
      <c r="HN151" s="49">
        <v>0</v>
      </c>
      <c r="HP151" t="s">
        <v>528</v>
      </c>
      <c r="HQ151" s="51">
        <v>0</v>
      </c>
      <c r="HR151" s="47">
        <v>99999</v>
      </c>
      <c r="HS151" t="s">
        <v>301</v>
      </c>
      <c r="HV151" t="s">
        <v>301</v>
      </c>
      <c r="HW151" t="s">
        <v>295</v>
      </c>
      <c r="HX151" t="s">
        <v>306</v>
      </c>
      <c r="HY151" t="s">
        <v>301</v>
      </c>
      <c r="HZ151" t="s">
        <v>301</v>
      </c>
      <c r="IG151" t="s">
        <v>325</v>
      </c>
      <c r="IH151" t="s">
        <v>529</v>
      </c>
      <c r="II151" t="s">
        <v>291</v>
      </c>
      <c r="IP151" t="s">
        <v>301</v>
      </c>
      <c r="IQ151" t="s">
        <v>301</v>
      </c>
      <c r="IR151" t="s">
        <v>301</v>
      </c>
      <c r="IX151" t="s">
        <v>1834</v>
      </c>
      <c r="IY151" s="50">
        <v>1</v>
      </c>
      <c r="IZ151" t="s">
        <v>301</v>
      </c>
      <c r="JA151" t="s">
        <v>301</v>
      </c>
      <c r="JM151" t="s">
        <v>312</v>
      </c>
      <c r="JN151" t="s">
        <v>301</v>
      </c>
      <c r="JO151" t="s">
        <v>301</v>
      </c>
      <c r="JP151" t="s">
        <v>301</v>
      </c>
      <c r="JQ151" t="s">
        <v>301</v>
      </c>
      <c r="JR151" t="s">
        <v>350</v>
      </c>
      <c r="JS151" t="s">
        <v>301</v>
      </c>
      <c r="JT151" t="s">
        <v>301</v>
      </c>
      <c r="JU151" t="s">
        <v>301</v>
      </c>
      <c r="JV151" t="s">
        <v>312</v>
      </c>
    </row>
    <row r="152" ht="15" customHeight="1" spans="1:282">
      <c r="A152" t="s">
        <v>1233</v>
      </c>
      <c r="B152" t="s">
        <v>329</v>
      </c>
      <c r="C152" t="s">
        <v>1839</v>
      </c>
      <c r="D152" t="s">
        <v>285</v>
      </c>
      <c r="E152" t="s">
        <v>1827</v>
      </c>
      <c r="F152" t="s">
        <v>1828</v>
      </c>
      <c r="G152" t="s">
        <v>288</v>
      </c>
      <c r="H152" t="s">
        <v>518</v>
      </c>
      <c r="I152" t="s">
        <v>290</v>
      </c>
      <c r="J152" t="s">
        <v>291</v>
      </c>
      <c r="L152" t="s">
        <v>292</v>
      </c>
      <c r="M152" t="s">
        <v>293</v>
      </c>
      <c r="O152" t="s">
        <v>518</v>
      </c>
      <c r="R152" t="s">
        <v>518</v>
      </c>
      <c r="T152" t="s">
        <v>518</v>
      </c>
      <c r="U152" t="s">
        <v>295</v>
      </c>
      <c r="V152" t="s">
        <v>1840</v>
      </c>
      <c r="W152" t="s">
        <v>337</v>
      </c>
      <c r="X152" t="s">
        <v>1840</v>
      </c>
      <c r="Y152" t="s">
        <v>337</v>
      </c>
      <c r="Z152" t="s">
        <v>1837</v>
      </c>
      <c r="AA152" t="s">
        <v>441</v>
      </c>
      <c r="AB152" t="s">
        <v>442</v>
      </c>
      <c r="AC152" t="s">
        <v>328</v>
      </c>
      <c r="AE152" t="s">
        <v>299</v>
      </c>
      <c r="AH152" t="s">
        <v>300</v>
      </c>
      <c r="AJ152" t="s">
        <v>301</v>
      </c>
      <c r="AK152" t="s">
        <v>302</v>
      </c>
      <c r="AL152" t="s">
        <v>1841</v>
      </c>
      <c r="AM152" t="s">
        <v>557</v>
      </c>
      <c r="AN152" t="s">
        <v>1842</v>
      </c>
      <c r="AO152" t="s">
        <v>792</v>
      </c>
      <c r="AP152" t="s">
        <v>307</v>
      </c>
      <c r="AQ152" s="47">
        <v>1</v>
      </c>
      <c r="AS152" s="48">
        <v>8388</v>
      </c>
      <c r="AT152" s="48">
        <v>8388</v>
      </c>
      <c r="AX152" s="47">
        <v>5200</v>
      </c>
      <c r="AY152" s="47">
        <v>5200</v>
      </c>
      <c r="AZ152" t="s">
        <v>308</v>
      </c>
      <c r="BA152" t="s">
        <v>1233</v>
      </c>
      <c r="BB152" s="48">
        <v>5200</v>
      </c>
      <c r="BD152" t="s">
        <v>310</v>
      </c>
      <c r="BE152" t="s">
        <v>292</v>
      </c>
      <c r="BG152" s="47">
        <v>1</v>
      </c>
      <c r="BI152" t="s">
        <v>292</v>
      </c>
      <c r="BJ152" s="48">
        <v>38.006676</v>
      </c>
      <c r="BL152" t="s">
        <v>307</v>
      </c>
      <c r="BM152" s="48">
        <v>8388</v>
      </c>
      <c r="BN152" s="48">
        <v>8388</v>
      </c>
      <c r="BP152" t="s">
        <v>301</v>
      </c>
      <c r="BS152" t="s">
        <v>311</v>
      </c>
      <c r="BT152" t="s">
        <v>292</v>
      </c>
      <c r="BU152" t="s">
        <v>301</v>
      </c>
      <c r="BY152" t="s">
        <v>307</v>
      </c>
      <c r="BZ152" s="47">
        <v>1</v>
      </c>
      <c r="CE152" t="s">
        <v>312</v>
      </c>
      <c r="CF152" s="47">
        <v>1</v>
      </c>
      <c r="CG152" s="47">
        <v>1</v>
      </c>
      <c r="CH152" s="47">
        <v>1</v>
      </c>
      <c r="CI152" s="47">
        <v>1</v>
      </c>
      <c r="CJ152" s="47">
        <v>1</v>
      </c>
      <c r="CK152" s="47">
        <v>1</v>
      </c>
      <c r="CP152" s="47">
        <v>1</v>
      </c>
      <c r="CR152" s="47">
        <v>1</v>
      </c>
      <c r="CS152" s="47">
        <v>1</v>
      </c>
      <c r="CV152" s="47">
        <v>1</v>
      </c>
      <c r="CX152" s="47">
        <v>8388</v>
      </c>
      <c r="CY152" s="47">
        <v>8388</v>
      </c>
      <c r="DA152" t="s">
        <v>104</v>
      </c>
      <c r="DC152" t="s">
        <v>298</v>
      </c>
      <c r="DG152" t="s">
        <v>298</v>
      </c>
      <c r="DH152" s="47">
        <v>1</v>
      </c>
      <c r="DM152" s="47">
        <v>1</v>
      </c>
      <c r="DN152" s="47">
        <v>1</v>
      </c>
      <c r="DO152" s="47">
        <v>1</v>
      </c>
      <c r="DP152" s="47">
        <v>1</v>
      </c>
      <c r="DT152" s="47">
        <v>5200</v>
      </c>
      <c r="DZ152" t="s">
        <v>292</v>
      </c>
      <c r="EA152" s="47">
        <v>1</v>
      </c>
      <c r="EB152" s="47">
        <v>1</v>
      </c>
      <c r="EC152" t="s">
        <v>307</v>
      </c>
      <c r="ED152" s="47">
        <v>1</v>
      </c>
      <c r="EF152" s="47">
        <v>1</v>
      </c>
      <c r="EG152" s="47">
        <v>1</v>
      </c>
      <c r="EP152" s="47">
        <v>1</v>
      </c>
      <c r="EQ152" s="47">
        <v>1</v>
      </c>
      <c r="ES152" t="s">
        <v>1843</v>
      </c>
      <c r="EU152" t="s">
        <v>489</v>
      </c>
      <c r="EV152" t="s">
        <v>41</v>
      </c>
      <c r="EW152" t="s">
        <v>315</v>
      </c>
      <c r="FC152" t="s">
        <v>301</v>
      </c>
      <c r="FY152" t="s">
        <v>1233</v>
      </c>
      <c r="FZ152" t="s">
        <v>1833</v>
      </c>
      <c r="GC152" t="s">
        <v>527</v>
      </c>
      <c r="GJ152" t="s">
        <v>319</v>
      </c>
      <c r="GL152" t="s">
        <v>320</v>
      </c>
      <c r="GO152" t="s">
        <v>321</v>
      </c>
      <c r="GQ152" t="s">
        <v>301</v>
      </c>
      <c r="GR152" t="s">
        <v>312</v>
      </c>
      <c r="GU152" t="s">
        <v>301</v>
      </c>
      <c r="GW152" t="s">
        <v>1844</v>
      </c>
      <c r="HB152" t="s">
        <v>419</v>
      </c>
      <c r="HD152" t="s">
        <v>301</v>
      </c>
      <c r="HF152" t="s">
        <v>381</v>
      </c>
      <c r="HG152" t="s">
        <v>301</v>
      </c>
      <c r="HH152" t="s">
        <v>301</v>
      </c>
      <c r="HL152" t="s">
        <v>301</v>
      </c>
      <c r="HM152" s="49">
        <v>0</v>
      </c>
      <c r="HN152" s="49">
        <v>0</v>
      </c>
      <c r="HP152" t="s">
        <v>395</v>
      </c>
      <c r="HQ152" s="47">
        <v>0</v>
      </c>
      <c r="HR152" s="47">
        <v>8388</v>
      </c>
      <c r="HS152" t="s">
        <v>301</v>
      </c>
      <c r="HV152" t="s">
        <v>301</v>
      </c>
      <c r="HW152" t="s">
        <v>295</v>
      </c>
      <c r="HX152" t="s">
        <v>306</v>
      </c>
      <c r="HY152" t="s">
        <v>301</v>
      </c>
      <c r="HZ152" t="s">
        <v>301</v>
      </c>
      <c r="IG152" t="s">
        <v>325</v>
      </c>
      <c r="IH152" t="s">
        <v>529</v>
      </c>
      <c r="II152" t="s">
        <v>291</v>
      </c>
      <c r="IO152" s="47">
        <v>1</v>
      </c>
      <c r="IP152" t="s">
        <v>301</v>
      </c>
      <c r="IQ152" t="s">
        <v>301</v>
      </c>
      <c r="IR152" t="s">
        <v>301</v>
      </c>
      <c r="IX152" t="s">
        <v>1845</v>
      </c>
      <c r="IY152" s="50">
        <v>1</v>
      </c>
      <c r="IZ152" t="s">
        <v>301</v>
      </c>
      <c r="JA152" t="s">
        <v>301</v>
      </c>
      <c r="JB152" s="47">
        <v>8288</v>
      </c>
      <c r="JM152" t="s">
        <v>301</v>
      </c>
      <c r="JN152" t="s">
        <v>301</v>
      </c>
      <c r="JO152" t="s">
        <v>301</v>
      </c>
      <c r="JP152" t="s">
        <v>301</v>
      </c>
      <c r="JQ152" t="s">
        <v>301</v>
      </c>
      <c r="JR152" t="s">
        <v>350</v>
      </c>
      <c r="JS152" t="s">
        <v>301</v>
      </c>
      <c r="JT152" t="s">
        <v>301</v>
      </c>
      <c r="JU152" t="s">
        <v>312</v>
      </c>
      <c r="JV152" t="s">
        <v>312</v>
      </c>
    </row>
    <row r="153" ht="15" customHeight="1" spans="1:282">
      <c r="A153" t="s">
        <v>1233</v>
      </c>
      <c r="B153" t="s">
        <v>748</v>
      </c>
      <c r="C153" t="s">
        <v>1846</v>
      </c>
      <c r="D153" t="s">
        <v>285</v>
      </c>
      <c r="E153" t="s">
        <v>1677</v>
      </c>
      <c r="F153" t="s">
        <v>1847</v>
      </c>
      <c r="G153" t="s">
        <v>288</v>
      </c>
      <c r="H153" t="s">
        <v>543</v>
      </c>
      <c r="I153" t="s">
        <v>290</v>
      </c>
      <c r="J153" t="s">
        <v>291</v>
      </c>
      <c r="L153" t="s">
        <v>292</v>
      </c>
      <c r="M153" t="s">
        <v>293</v>
      </c>
      <c r="O153" t="s">
        <v>543</v>
      </c>
      <c r="R153" t="s">
        <v>543</v>
      </c>
      <c r="T153" t="s">
        <v>543</v>
      </c>
      <c r="U153" t="s">
        <v>295</v>
      </c>
      <c r="V153" t="s">
        <v>1848</v>
      </c>
      <c r="W153" t="s">
        <v>337</v>
      </c>
      <c r="X153" t="s">
        <v>1849</v>
      </c>
      <c r="Y153" t="s">
        <v>337</v>
      </c>
      <c r="Z153" t="s">
        <v>1849</v>
      </c>
      <c r="AA153" t="s">
        <v>298</v>
      </c>
      <c r="AE153" t="s">
        <v>299</v>
      </c>
      <c r="AH153" t="s">
        <v>300</v>
      </c>
      <c r="AJ153" t="s">
        <v>301</v>
      </c>
      <c r="AK153" t="s">
        <v>302</v>
      </c>
      <c r="AL153" t="s">
        <v>1512</v>
      </c>
      <c r="AM153" t="s">
        <v>1513</v>
      </c>
      <c r="AN153" t="s">
        <v>1514</v>
      </c>
      <c r="AO153" t="s">
        <v>306</v>
      </c>
      <c r="AP153" t="s">
        <v>307</v>
      </c>
      <c r="AQ153" s="47">
        <v>-1</v>
      </c>
      <c r="AS153" s="48">
        <v>8578</v>
      </c>
      <c r="AT153" s="48">
        <v>8578</v>
      </c>
      <c r="AX153" s="47">
        <v>-5988</v>
      </c>
      <c r="AY153" s="47">
        <v>-5988</v>
      </c>
      <c r="AZ153" t="s">
        <v>308</v>
      </c>
      <c r="BA153" t="s">
        <v>1233</v>
      </c>
      <c r="BB153" s="48">
        <v>5988</v>
      </c>
      <c r="BC153" t="s">
        <v>757</v>
      </c>
      <c r="BD153" t="s">
        <v>758</v>
      </c>
      <c r="BE153" t="s">
        <v>292</v>
      </c>
      <c r="BG153" s="47">
        <v>1</v>
      </c>
      <c r="BI153" t="s">
        <v>292</v>
      </c>
      <c r="BJ153" s="48">
        <v>30.193518</v>
      </c>
      <c r="BK153" s="47">
        <v>-2590</v>
      </c>
      <c r="BM153" s="48">
        <v>8578</v>
      </c>
      <c r="BN153" s="48">
        <v>8578</v>
      </c>
      <c r="BP153" t="s">
        <v>301</v>
      </c>
      <c r="BS153" t="s">
        <v>311</v>
      </c>
      <c r="BT153" t="s">
        <v>292</v>
      </c>
      <c r="BU153" t="s">
        <v>301</v>
      </c>
      <c r="BY153" t="s">
        <v>307</v>
      </c>
      <c r="BZ153" s="47">
        <v>-1</v>
      </c>
      <c r="CD153" t="s">
        <v>759</v>
      </c>
      <c r="CE153" t="s">
        <v>312</v>
      </c>
      <c r="CF153" s="47">
        <v>-1</v>
      </c>
      <c r="CG153" s="47">
        <v>-1</v>
      </c>
      <c r="CH153" s="47">
        <v>-1</v>
      </c>
      <c r="CI153" s="47">
        <v>-1</v>
      </c>
      <c r="CX153" s="47">
        <v>-5988</v>
      </c>
      <c r="CY153" s="47">
        <v>-5988</v>
      </c>
      <c r="CZ153" s="47">
        <v>-1</v>
      </c>
      <c r="DA153" t="s">
        <v>313</v>
      </c>
      <c r="DC153" t="s">
        <v>298</v>
      </c>
      <c r="DG153" t="s">
        <v>298</v>
      </c>
      <c r="DS153" s="47">
        <v>-1</v>
      </c>
      <c r="DZ153" t="s">
        <v>292</v>
      </c>
      <c r="EA153" s="47">
        <v>-1</v>
      </c>
      <c r="EB153" s="47">
        <v>-1</v>
      </c>
      <c r="EC153" t="s">
        <v>307</v>
      </c>
      <c r="ED153" s="47">
        <v>-1</v>
      </c>
      <c r="EM153" t="s">
        <v>307</v>
      </c>
      <c r="EN153" s="47">
        <v>-1</v>
      </c>
      <c r="EO153" s="47">
        <v>-1</v>
      </c>
      <c r="ES153" t="s">
        <v>1850</v>
      </c>
      <c r="EU153" t="s">
        <v>910</v>
      </c>
      <c r="EV153" t="s">
        <v>41</v>
      </c>
      <c r="EW153" t="s">
        <v>315</v>
      </c>
      <c r="FC153" t="s">
        <v>301</v>
      </c>
      <c r="FY153" t="s">
        <v>1851</v>
      </c>
      <c r="FZ153" t="s">
        <v>1852</v>
      </c>
      <c r="GC153" t="s">
        <v>544</v>
      </c>
      <c r="GJ153" t="s">
        <v>492</v>
      </c>
      <c r="GL153" t="s">
        <v>320</v>
      </c>
      <c r="GO153" t="s">
        <v>321</v>
      </c>
      <c r="GQ153" t="s">
        <v>301</v>
      </c>
      <c r="GR153" t="s">
        <v>312</v>
      </c>
      <c r="GU153" t="s">
        <v>312</v>
      </c>
      <c r="GW153" t="s">
        <v>910</v>
      </c>
      <c r="HB153" t="s">
        <v>562</v>
      </c>
      <c r="HD153" t="s">
        <v>301</v>
      </c>
      <c r="HF153" t="s">
        <v>381</v>
      </c>
      <c r="HG153" t="s">
        <v>301</v>
      </c>
      <c r="HH153" t="s">
        <v>301</v>
      </c>
      <c r="HJ153" s="47">
        <v>5988</v>
      </c>
      <c r="HL153" t="s">
        <v>301</v>
      </c>
      <c r="HM153" s="49">
        <v>0</v>
      </c>
      <c r="HN153" s="49">
        <v>0</v>
      </c>
      <c r="HP153" t="s">
        <v>324</v>
      </c>
      <c r="HQ153" s="47">
        <v>0</v>
      </c>
      <c r="HR153" s="47">
        <v>-8578</v>
      </c>
      <c r="HS153" t="s">
        <v>301</v>
      </c>
      <c r="HV153" t="s">
        <v>301</v>
      </c>
      <c r="HW153" t="s">
        <v>295</v>
      </c>
      <c r="HX153" t="s">
        <v>306</v>
      </c>
      <c r="HY153" t="s">
        <v>301</v>
      </c>
      <c r="HZ153" t="s">
        <v>301</v>
      </c>
      <c r="IG153" t="s">
        <v>325</v>
      </c>
      <c r="IH153" t="s">
        <v>543</v>
      </c>
      <c r="II153" t="s">
        <v>291</v>
      </c>
      <c r="IP153" t="s">
        <v>301</v>
      </c>
      <c r="IQ153" t="s">
        <v>312</v>
      </c>
      <c r="IR153" t="s">
        <v>301</v>
      </c>
      <c r="IU153" s="47">
        <v>5988</v>
      </c>
      <c r="IZ153" t="s">
        <v>301</v>
      </c>
      <c r="JA153" t="s">
        <v>301</v>
      </c>
      <c r="JM153" t="s">
        <v>301</v>
      </c>
      <c r="JN153" t="s">
        <v>301</v>
      </c>
      <c r="JO153" t="s">
        <v>312</v>
      </c>
      <c r="JP153" t="s">
        <v>301</v>
      </c>
      <c r="JQ153" t="s">
        <v>301</v>
      </c>
      <c r="JS153" t="s">
        <v>312</v>
      </c>
      <c r="JT153" t="s">
        <v>301</v>
      </c>
      <c r="JU153" t="s">
        <v>312</v>
      </c>
      <c r="JV153" t="s">
        <v>312</v>
      </c>
    </row>
    <row r="154" ht="15" customHeight="1" spans="1:282">
      <c r="A154" t="s">
        <v>1233</v>
      </c>
      <c r="B154" t="s">
        <v>283</v>
      </c>
      <c r="C154" t="s">
        <v>1853</v>
      </c>
      <c r="D154" t="s">
        <v>285</v>
      </c>
      <c r="E154" t="s">
        <v>1854</v>
      </c>
      <c r="F154" t="s">
        <v>1855</v>
      </c>
      <c r="G154" t="s">
        <v>288</v>
      </c>
      <c r="H154" t="s">
        <v>583</v>
      </c>
      <c r="I154" t="s">
        <v>290</v>
      </c>
      <c r="J154" t="s">
        <v>584</v>
      </c>
      <c r="L154" t="s">
        <v>292</v>
      </c>
      <c r="M154" t="s">
        <v>585</v>
      </c>
      <c r="O154" t="s">
        <v>583</v>
      </c>
      <c r="R154" t="s">
        <v>583</v>
      </c>
      <c r="T154" t="s">
        <v>583</v>
      </c>
      <c r="U154" t="s">
        <v>295</v>
      </c>
      <c r="V154" t="s">
        <v>1856</v>
      </c>
      <c r="W154" t="s">
        <v>295</v>
      </c>
      <c r="X154" t="s">
        <v>1856</v>
      </c>
      <c r="Y154" t="s">
        <v>295</v>
      </c>
      <c r="Z154" t="s">
        <v>1857</v>
      </c>
      <c r="AA154" t="s">
        <v>298</v>
      </c>
      <c r="AE154" t="s">
        <v>299</v>
      </c>
      <c r="AH154" t="s">
        <v>300</v>
      </c>
      <c r="AJ154" t="s">
        <v>301</v>
      </c>
      <c r="AK154" t="s">
        <v>302</v>
      </c>
      <c r="AL154" t="s">
        <v>511</v>
      </c>
      <c r="AM154" t="s">
        <v>512</v>
      </c>
      <c r="AN154" t="s">
        <v>513</v>
      </c>
      <c r="AO154" t="s">
        <v>306</v>
      </c>
      <c r="AP154" t="s">
        <v>307</v>
      </c>
      <c r="AQ154" s="47">
        <v>1</v>
      </c>
      <c r="AS154" s="48">
        <v>790</v>
      </c>
      <c r="AT154" s="48">
        <v>790</v>
      </c>
      <c r="AX154" s="47">
        <v>790</v>
      </c>
      <c r="AY154" s="47">
        <v>790</v>
      </c>
      <c r="AZ154" t="s">
        <v>408</v>
      </c>
      <c r="BA154" t="s">
        <v>1112</v>
      </c>
      <c r="BB154" s="48">
        <v>790</v>
      </c>
      <c r="BD154" t="s">
        <v>310</v>
      </c>
      <c r="BE154" t="s">
        <v>292</v>
      </c>
      <c r="BG154" s="47">
        <v>1</v>
      </c>
      <c r="BI154" t="s">
        <v>292</v>
      </c>
      <c r="BL154" t="s">
        <v>307</v>
      </c>
      <c r="BM154" s="48">
        <v>790</v>
      </c>
      <c r="BN154" s="48">
        <v>790</v>
      </c>
      <c r="BP154" t="s">
        <v>301</v>
      </c>
      <c r="BS154" t="s">
        <v>311</v>
      </c>
      <c r="BT154" t="s">
        <v>292</v>
      </c>
      <c r="BU154" t="s">
        <v>301</v>
      </c>
      <c r="BY154" t="s">
        <v>307</v>
      </c>
      <c r="BZ154" s="47">
        <v>1</v>
      </c>
      <c r="CE154" t="s">
        <v>312</v>
      </c>
      <c r="CF154" s="47">
        <v>1</v>
      </c>
      <c r="CG154" s="47">
        <v>1</v>
      </c>
      <c r="CH154" s="47">
        <v>1</v>
      </c>
      <c r="CI154" s="47">
        <v>1</v>
      </c>
      <c r="CK154" s="47">
        <v>1</v>
      </c>
      <c r="CR154" s="47">
        <v>1</v>
      </c>
      <c r="CS154" s="47">
        <v>1</v>
      </c>
      <c r="CX154" s="47">
        <v>790</v>
      </c>
      <c r="CY154" s="47">
        <v>790</v>
      </c>
      <c r="CZ154" s="47">
        <v>1</v>
      </c>
      <c r="DA154" t="s">
        <v>313</v>
      </c>
      <c r="DC154" t="s">
        <v>298</v>
      </c>
      <c r="DG154" t="s">
        <v>298</v>
      </c>
      <c r="DO154" s="47">
        <v>1</v>
      </c>
      <c r="DS154" s="47">
        <v>1</v>
      </c>
      <c r="DZ154" t="s">
        <v>292</v>
      </c>
      <c r="EA154" s="47">
        <v>1</v>
      </c>
      <c r="EB154" s="47">
        <v>1</v>
      </c>
      <c r="EC154" t="s">
        <v>307</v>
      </c>
      <c r="ED154" s="47">
        <v>1</v>
      </c>
      <c r="EH154" s="47">
        <v>1</v>
      </c>
      <c r="ES154" t="s">
        <v>1858</v>
      </c>
      <c r="EV154" t="s">
        <v>41</v>
      </c>
      <c r="FC154" t="s">
        <v>301</v>
      </c>
      <c r="FF154" t="s">
        <v>366</v>
      </c>
      <c r="FG154" s="48">
        <v>4198</v>
      </c>
      <c r="FQ154" t="s">
        <v>596</v>
      </c>
      <c r="FU154" t="s">
        <v>346</v>
      </c>
      <c r="FW154" t="s">
        <v>597</v>
      </c>
      <c r="FY154" t="s">
        <v>1233</v>
      </c>
      <c r="FZ154" t="s">
        <v>1859</v>
      </c>
      <c r="GC154" t="s">
        <v>1591</v>
      </c>
      <c r="GD154" t="s">
        <v>600</v>
      </c>
      <c r="GE154" t="s">
        <v>601</v>
      </c>
      <c r="GF154" t="s">
        <v>602</v>
      </c>
      <c r="GH154" t="s">
        <v>603</v>
      </c>
      <c r="GI154" t="s">
        <v>747</v>
      </c>
      <c r="GJ154" t="s">
        <v>319</v>
      </c>
      <c r="GK154" t="s">
        <v>376</v>
      </c>
      <c r="GO154" t="s">
        <v>321</v>
      </c>
      <c r="GQ154" t="s">
        <v>301</v>
      </c>
      <c r="GR154" t="s">
        <v>312</v>
      </c>
      <c r="GS154" t="s">
        <v>377</v>
      </c>
      <c r="GT154" t="s">
        <v>604</v>
      </c>
      <c r="GU154" t="s">
        <v>301</v>
      </c>
      <c r="GX154" s="50">
        <v>987</v>
      </c>
      <c r="GY154" t="s">
        <v>605</v>
      </c>
      <c r="HB154" t="s">
        <v>606</v>
      </c>
      <c r="HD154" t="s">
        <v>301</v>
      </c>
      <c r="HF154" t="s">
        <v>607</v>
      </c>
      <c r="HG154" t="s">
        <v>301</v>
      </c>
      <c r="HH154" t="s">
        <v>301</v>
      </c>
      <c r="HL154" t="s">
        <v>301</v>
      </c>
      <c r="HM154" s="49">
        <v>0</v>
      </c>
      <c r="HN154" s="49">
        <v>0</v>
      </c>
      <c r="HP154" t="s">
        <v>349</v>
      </c>
      <c r="HQ154" s="47">
        <v>0</v>
      </c>
      <c r="HR154" s="47">
        <v>790</v>
      </c>
      <c r="HS154" t="s">
        <v>301</v>
      </c>
      <c r="HV154" t="s">
        <v>301</v>
      </c>
      <c r="HW154" t="s">
        <v>295</v>
      </c>
      <c r="HX154" t="s">
        <v>306</v>
      </c>
      <c r="HY154" t="s">
        <v>301</v>
      </c>
      <c r="HZ154" t="s">
        <v>301</v>
      </c>
      <c r="IF154" t="s">
        <v>384</v>
      </c>
      <c r="IG154" t="s">
        <v>325</v>
      </c>
      <c r="IH154" t="s">
        <v>1592</v>
      </c>
      <c r="II154" t="s">
        <v>584</v>
      </c>
      <c r="IJ154" t="s">
        <v>609</v>
      </c>
      <c r="IN154" s="47">
        <v>1</v>
      </c>
      <c r="IO154" s="47">
        <v>1</v>
      </c>
      <c r="IP154" t="s">
        <v>301</v>
      </c>
      <c r="IQ154" t="s">
        <v>312</v>
      </c>
      <c r="IR154" t="s">
        <v>301</v>
      </c>
      <c r="IV154" t="s">
        <v>610</v>
      </c>
      <c r="IZ154" t="s">
        <v>301</v>
      </c>
      <c r="JA154" t="s">
        <v>301</v>
      </c>
      <c r="JB154" s="47">
        <v>898</v>
      </c>
      <c r="JM154" t="s">
        <v>301</v>
      </c>
      <c r="JN154" t="s">
        <v>301</v>
      </c>
      <c r="JO154" t="s">
        <v>301</v>
      </c>
      <c r="JP154" t="s">
        <v>301</v>
      </c>
      <c r="JQ154" t="s">
        <v>301</v>
      </c>
      <c r="JR154" t="s">
        <v>327</v>
      </c>
      <c r="JS154" t="s">
        <v>301</v>
      </c>
      <c r="JT154" t="s">
        <v>301</v>
      </c>
      <c r="JU154" t="s">
        <v>301</v>
      </c>
      <c r="JV154" t="s">
        <v>312</v>
      </c>
    </row>
    <row r="155" ht="15" customHeight="1" spans="1:282">
      <c r="A155" t="s">
        <v>1233</v>
      </c>
      <c r="B155" t="s">
        <v>283</v>
      </c>
      <c r="C155" t="s">
        <v>1860</v>
      </c>
      <c r="D155" t="s">
        <v>285</v>
      </c>
      <c r="E155" t="s">
        <v>1854</v>
      </c>
      <c r="F155" t="s">
        <v>1855</v>
      </c>
      <c r="G155" t="s">
        <v>288</v>
      </c>
      <c r="H155" t="s">
        <v>583</v>
      </c>
      <c r="I155" t="s">
        <v>290</v>
      </c>
      <c r="J155" t="s">
        <v>584</v>
      </c>
      <c r="L155" t="s">
        <v>292</v>
      </c>
      <c r="M155" t="s">
        <v>585</v>
      </c>
      <c r="O155" t="s">
        <v>583</v>
      </c>
      <c r="R155" t="s">
        <v>583</v>
      </c>
      <c r="T155" t="s">
        <v>583</v>
      </c>
      <c r="U155" t="s">
        <v>295</v>
      </c>
      <c r="V155" t="s">
        <v>1861</v>
      </c>
      <c r="W155" t="s">
        <v>295</v>
      </c>
      <c r="X155" t="s">
        <v>1861</v>
      </c>
      <c r="Y155" t="s">
        <v>295</v>
      </c>
      <c r="Z155" t="s">
        <v>1862</v>
      </c>
      <c r="AA155" t="s">
        <v>298</v>
      </c>
      <c r="AE155" t="s">
        <v>299</v>
      </c>
      <c r="AH155" t="s">
        <v>300</v>
      </c>
      <c r="AJ155" t="s">
        <v>301</v>
      </c>
      <c r="AK155" t="s">
        <v>302</v>
      </c>
      <c r="AL155" t="s">
        <v>511</v>
      </c>
      <c r="AM155" t="s">
        <v>512</v>
      </c>
      <c r="AN155" t="s">
        <v>513</v>
      </c>
      <c r="AO155" t="s">
        <v>306</v>
      </c>
      <c r="AP155" t="s">
        <v>307</v>
      </c>
      <c r="AQ155" s="47">
        <v>1</v>
      </c>
      <c r="AS155" s="48">
        <v>790</v>
      </c>
      <c r="AT155" s="48">
        <v>790</v>
      </c>
      <c r="AX155" s="47">
        <v>790</v>
      </c>
      <c r="AY155" s="47">
        <v>790</v>
      </c>
      <c r="AZ155" t="s">
        <v>408</v>
      </c>
      <c r="BA155" t="s">
        <v>1112</v>
      </c>
      <c r="BB155" s="48">
        <v>790</v>
      </c>
      <c r="BD155" t="s">
        <v>310</v>
      </c>
      <c r="BE155" t="s">
        <v>292</v>
      </c>
      <c r="BG155" s="47">
        <v>1</v>
      </c>
      <c r="BI155" t="s">
        <v>292</v>
      </c>
      <c r="BL155" t="s">
        <v>307</v>
      </c>
      <c r="BM155" s="48">
        <v>790</v>
      </c>
      <c r="BN155" s="48">
        <v>790</v>
      </c>
      <c r="BP155" t="s">
        <v>301</v>
      </c>
      <c r="BS155" t="s">
        <v>311</v>
      </c>
      <c r="BT155" t="s">
        <v>292</v>
      </c>
      <c r="BU155" t="s">
        <v>301</v>
      </c>
      <c r="BY155" t="s">
        <v>307</v>
      </c>
      <c r="BZ155" s="47">
        <v>1</v>
      </c>
      <c r="CE155" t="s">
        <v>312</v>
      </c>
      <c r="CF155" s="47">
        <v>1</v>
      </c>
      <c r="CG155" s="47">
        <v>1</v>
      </c>
      <c r="CH155" s="47">
        <v>1</v>
      </c>
      <c r="CI155" s="47">
        <v>1</v>
      </c>
      <c r="CK155" s="47">
        <v>1</v>
      </c>
      <c r="CR155" s="47">
        <v>1</v>
      </c>
      <c r="CS155" s="47">
        <v>1</v>
      </c>
      <c r="CX155" s="47">
        <v>790</v>
      </c>
      <c r="CY155" s="47">
        <v>790</v>
      </c>
      <c r="CZ155" s="47">
        <v>1</v>
      </c>
      <c r="DA155" t="s">
        <v>313</v>
      </c>
      <c r="DC155" t="s">
        <v>298</v>
      </c>
      <c r="DG155" t="s">
        <v>298</v>
      </c>
      <c r="DO155" s="47">
        <v>1</v>
      </c>
      <c r="DS155" s="47">
        <v>1</v>
      </c>
      <c r="DZ155" t="s">
        <v>292</v>
      </c>
      <c r="EA155" s="47">
        <v>1</v>
      </c>
      <c r="EB155" s="47">
        <v>1</v>
      </c>
      <c r="EC155" t="s">
        <v>307</v>
      </c>
      <c r="ED155" s="47">
        <v>1</v>
      </c>
      <c r="EH155" s="47">
        <v>1</v>
      </c>
      <c r="ES155" t="s">
        <v>1863</v>
      </c>
      <c r="EV155" t="s">
        <v>41</v>
      </c>
      <c r="FC155" t="s">
        <v>301</v>
      </c>
      <c r="FF155" t="s">
        <v>366</v>
      </c>
      <c r="FG155" s="48">
        <v>4198</v>
      </c>
      <c r="FQ155" t="s">
        <v>596</v>
      </c>
      <c r="FU155" t="s">
        <v>346</v>
      </c>
      <c r="FW155" t="s">
        <v>597</v>
      </c>
      <c r="FY155" t="s">
        <v>1233</v>
      </c>
      <c r="FZ155" t="s">
        <v>1859</v>
      </c>
      <c r="GC155" t="s">
        <v>1591</v>
      </c>
      <c r="GD155" t="s">
        <v>600</v>
      </c>
      <c r="GE155" t="s">
        <v>601</v>
      </c>
      <c r="GF155" t="s">
        <v>602</v>
      </c>
      <c r="GH155" t="s">
        <v>603</v>
      </c>
      <c r="GI155" t="s">
        <v>747</v>
      </c>
      <c r="GJ155" t="s">
        <v>319</v>
      </c>
      <c r="GK155" t="s">
        <v>376</v>
      </c>
      <c r="GO155" t="s">
        <v>321</v>
      </c>
      <c r="GQ155" t="s">
        <v>301</v>
      </c>
      <c r="GR155" t="s">
        <v>312</v>
      </c>
      <c r="GS155" t="s">
        <v>377</v>
      </c>
      <c r="GT155" t="s">
        <v>604</v>
      </c>
      <c r="GU155" t="s">
        <v>301</v>
      </c>
      <c r="GX155" s="50">
        <v>987</v>
      </c>
      <c r="GY155" t="s">
        <v>605</v>
      </c>
      <c r="HB155" t="s">
        <v>606</v>
      </c>
      <c r="HD155" t="s">
        <v>301</v>
      </c>
      <c r="HF155" t="s">
        <v>607</v>
      </c>
      <c r="HG155" t="s">
        <v>301</v>
      </c>
      <c r="HH155" t="s">
        <v>301</v>
      </c>
      <c r="HL155" t="s">
        <v>301</v>
      </c>
      <c r="HM155" s="49">
        <v>0</v>
      </c>
      <c r="HN155" s="49">
        <v>0</v>
      </c>
      <c r="HP155" t="s">
        <v>349</v>
      </c>
      <c r="HQ155" s="47">
        <v>0</v>
      </c>
      <c r="HR155" s="47">
        <v>790</v>
      </c>
      <c r="HS155" t="s">
        <v>301</v>
      </c>
      <c r="HV155" t="s">
        <v>301</v>
      </c>
      <c r="HW155" t="s">
        <v>295</v>
      </c>
      <c r="HX155" t="s">
        <v>306</v>
      </c>
      <c r="HY155" t="s">
        <v>301</v>
      </c>
      <c r="HZ155" t="s">
        <v>301</v>
      </c>
      <c r="IF155" t="s">
        <v>384</v>
      </c>
      <c r="IG155" t="s">
        <v>325</v>
      </c>
      <c r="IH155" t="s">
        <v>1592</v>
      </c>
      <c r="II155" t="s">
        <v>584</v>
      </c>
      <c r="IJ155" t="s">
        <v>609</v>
      </c>
      <c r="IN155" s="47">
        <v>1</v>
      </c>
      <c r="IO155" s="47">
        <v>1</v>
      </c>
      <c r="IP155" t="s">
        <v>301</v>
      </c>
      <c r="IQ155" t="s">
        <v>312</v>
      </c>
      <c r="IR155" t="s">
        <v>301</v>
      </c>
      <c r="IV155" t="s">
        <v>610</v>
      </c>
      <c r="IZ155" t="s">
        <v>301</v>
      </c>
      <c r="JA155" t="s">
        <v>301</v>
      </c>
      <c r="JB155" s="47">
        <v>898</v>
      </c>
      <c r="JM155" t="s">
        <v>301</v>
      </c>
      <c r="JN155" t="s">
        <v>301</v>
      </c>
      <c r="JO155" t="s">
        <v>301</v>
      </c>
      <c r="JP155" t="s">
        <v>301</v>
      </c>
      <c r="JQ155" t="s">
        <v>301</v>
      </c>
      <c r="JR155" t="s">
        <v>327</v>
      </c>
      <c r="JS155" t="s">
        <v>301</v>
      </c>
      <c r="JT155" t="s">
        <v>301</v>
      </c>
      <c r="JU155" t="s">
        <v>301</v>
      </c>
      <c r="JV155" t="s">
        <v>312</v>
      </c>
    </row>
    <row r="156" ht="15" customHeight="1" spans="1:282">
      <c r="A156" t="s">
        <v>1233</v>
      </c>
      <c r="B156" t="s">
        <v>397</v>
      </c>
      <c r="C156" t="s">
        <v>1864</v>
      </c>
      <c r="D156" t="s">
        <v>285</v>
      </c>
      <c r="E156" t="s">
        <v>1865</v>
      </c>
      <c r="F156" t="s">
        <v>1866</v>
      </c>
      <c r="G156" t="s">
        <v>288</v>
      </c>
      <c r="H156" t="s">
        <v>1867</v>
      </c>
      <c r="I156" t="s">
        <v>290</v>
      </c>
      <c r="L156" t="s">
        <v>292</v>
      </c>
      <c r="M156" t="s">
        <v>424</v>
      </c>
      <c r="N156" t="s">
        <v>337</v>
      </c>
      <c r="O156" t="s">
        <v>1867</v>
      </c>
      <c r="R156" t="s">
        <v>1867</v>
      </c>
      <c r="T156" t="s">
        <v>1867</v>
      </c>
      <c r="U156" t="s">
        <v>337</v>
      </c>
      <c r="V156" t="s">
        <v>1868</v>
      </c>
      <c r="W156" t="s">
        <v>337</v>
      </c>
      <c r="X156" t="s">
        <v>1868</v>
      </c>
      <c r="Y156" t="s">
        <v>337</v>
      </c>
      <c r="Z156" t="s">
        <v>1869</v>
      </c>
      <c r="AA156" t="s">
        <v>441</v>
      </c>
      <c r="AB156" t="s">
        <v>442</v>
      </c>
      <c r="AC156" t="s">
        <v>328</v>
      </c>
      <c r="AE156" t="s">
        <v>299</v>
      </c>
      <c r="AH156" t="s">
        <v>300</v>
      </c>
      <c r="AJ156" t="s">
        <v>301</v>
      </c>
      <c r="AK156" t="s">
        <v>302</v>
      </c>
      <c r="AL156" t="s">
        <v>1870</v>
      </c>
      <c r="AM156" t="s">
        <v>1871</v>
      </c>
      <c r="AN156" t="s">
        <v>1872</v>
      </c>
      <c r="AO156" t="s">
        <v>306</v>
      </c>
      <c r="AP156" t="s">
        <v>307</v>
      </c>
      <c r="AQ156" s="47">
        <v>1</v>
      </c>
      <c r="AS156" s="48">
        <v>2462.2</v>
      </c>
      <c r="AT156" s="48">
        <v>2462.2</v>
      </c>
      <c r="AX156" s="47">
        <v>2462.2</v>
      </c>
      <c r="AY156" s="47">
        <v>2462.2</v>
      </c>
      <c r="AZ156" t="s">
        <v>408</v>
      </c>
      <c r="BA156" t="s">
        <v>1873</v>
      </c>
      <c r="BB156" s="48">
        <v>2462.2</v>
      </c>
      <c r="BD156" t="s">
        <v>310</v>
      </c>
      <c r="BE156" t="s">
        <v>292</v>
      </c>
      <c r="BG156" s="47">
        <v>1</v>
      </c>
      <c r="BI156" t="s">
        <v>292</v>
      </c>
      <c r="BL156" t="s">
        <v>307</v>
      </c>
      <c r="BM156" s="48">
        <v>2462.2</v>
      </c>
      <c r="BN156" s="48">
        <v>2462.2</v>
      </c>
      <c r="BP156" t="s">
        <v>301</v>
      </c>
      <c r="BS156" t="s">
        <v>311</v>
      </c>
      <c r="BT156" t="s">
        <v>292</v>
      </c>
      <c r="BU156" t="s">
        <v>301</v>
      </c>
      <c r="BY156" t="s">
        <v>307</v>
      </c>
      <c r="BZ156" s="47">
        <v>1</v>
      </c>
      <c r="CE156" t="s">
        <v>312</v>
      </c>
      <c r="CF156" s="47">
        <v>1</v>
      </c>
      <c r="CG156" s="47">
        <v>1</v>
      </c>
      <c r="CH156" s="47">
        <v>1</v>
      </c>
      <c r="CI156" s="47">
        <v>1</v>
      </c>
      <c r="CJ156" s="47">
        <v>1</v>
      </c>
      <c r="CK156" s="47">
        <v>1</v>
      </c>
      <c r="CP156" s="47">
        <v>1</v>
      </c>
      <c r="CR156" s="47">
        <v>1</v>
      </c>
      <c r="CS156" s="47">
        <v>1</v>
      </c>
      <c r="CV156" s="47">
        <v>1</v>
      </c>
      <c r="CX156" s="47">
        <v>2462.2</v>
      </c>
      <c r="CY156" s="47">
        <v>2462.2</v>
      </c>
      <c r="DA156" t="s">
        <v>104</v>
      </c>
      <c r="DC156" t="s">
        <v>298</v>
      </c>
      <c r="DG156" t="s">
        <v>298</v>
      </c>
      <c r="DH156" s="47">
        <v>1</v>
      </c>
      <c r="DM156" s="47">
        <v>1</v>
      </c>
      <c r="DN156" s="47">
        <v>1</v>
      </c>
      <c r="DO156" s="47">
        <v>1</v>
      </c>
      <c r="DP156" s="47">
        <v>1</v>
      </c>
      <c r="DZ156" t="s">
        <v>292</v>
      </c>
      <c r="EA156" s="47">
        <v>1</v>
      </c>
      <c r="EB156" s="47">
        <v>1</v>
      </c>
      <c r="EC156" t="s">
        <v>307</v>
      </c>
      <c r="ED156" s="47">
        <v>1</v>
      </c>
      <c r="EF156" s="47">
        <v>1</v>
      </c>
      <c r="EG156" s="47">
        <v>1</v>
      </c>
      <c r="EH156" s="47">
        <v>1</v>
      </c>
      <c r="EP156" s="47">
        <v>1</v>
      </c>
      <c r="EQ156" s="47">
        <v>1</v>
      </c>
      <c r="ES156" t="s">
        <v>1874</v>
      </c>
      <c r="EV156" t="s">
        <v>41</v>
      </c>
      <c r="EW156" t="s">
        <v>315</v>
      </c>
      <c r="FC156" t="s">
        <v>301</v>
      </c>
      <c r="FY156" t="s">
        <v>1873</v>
      </c>
      <c r="FZ156" t="s">
        <v>1875</v>
      </c>
      <c r="GJ156" t="s">
        <v>319</v>
      </c>
      <c r="GL156" t="s">
        <v>320</v>
      </c>
      <c r="GO156" t="s">
        <v>321</v>
      </c>
      <c r="GQ156" t="s">
        <v>301</v>
      </c>
      <c r="GR156" t="s">
        <v>301</v>
      </c>
      <c r="GU156" t="s">
        <v>301</v>
      </c>
      <c r="HB156" t="s">
        <v>347</v>
      </c>
      <c r="HD156" t="s">
        <v>301</v>
      </c>
      <c r="HG156" t="s">
        <v>301</v>
      </c>
      <c r="HH156" t="s">
        <v>301</v>
      </c>
      <c r="HL156" t="s">
        <v>301</v>
      </c>
      <c r="HM156" s="49">
        <v>0</v>
      </c>
      <c r="HN156" s="49">
        <v>0</v>
      </c>
      <c r="HP156" t="s">
        <v>349</v>
      </c>
      <c r="HQ156" s="47">
        <v>0</v>
      </c>
      <c r="HR156" s="47">
        <v>2462.2</v>
      </c>
      <c r="HS156" t="s">
        <v>301</v>
      </c>
      <c r="HV156" t="s">
        <v>301</v>
      </c>
      <c r="HW156" t="s">
        <v>337</v>
      </c>
      <c r="HX156" t="s">
        <v>306</v>
      </c>
      <c r="HY156" t="s">
        <v>301</v>
      </c>
      <c r="HZ156" t="s">
        <v>301</v>
      </c>
      <c r="IG156" t="s">
        <v>325</v>
      </c>
      <c r="IN156" s="47">
        <v>1</v>
      </c>
      <c r="IO156" s="47">
        <v>1</v>
      </c>
      <c r="IP156" t="s">
        <v>301</v>
      </c>
      <c r="IQ156" t="s">
        <v>312</v>
      </c>
      <c r="IR156" t="s">
        <v>301</v>
      </c>
      <c r="IZ156" t="s">
        <v>301</v>
      </c>
      <c r="JA156" t="s">
        <v>301</v>
      </c>
      <c r="JB156" s="47">
        <v>4168</v>
      </c>
      <c r="JM156" t="s">
        <v>301</v>
      </c>
      <c r="JN156" t="s">
        <v>301</v>
      </c>
      <c r="JO156" t="s">
        <v>301</v>
      </c>
      <c r="JP156" t="s">
        <v>301</v>
      </c>
      <c r="JQ156" t="s">
        <v>301</v>
      </c>
      <c r="JR156" t="s">
        <v>350</v>
      </c>
      <c r="JS156" t="s">
        <v>301</v>
      </c>
      <c r="JT156" t="s">
        <v>301</v>
      </c>
      <c r="JU156" t="s">
        <v>301</v>
      </c>
      <c r="JV156" t="s">
        <v>312</v>
      </c>
    </row>
    <row r="157" ht="15" customHeight="1" spans="1:282">
      <c r="A157" t="s">
        <v>1233</v>
      </c>
      <c r="B157" t="s">
        <v>397</v>
      </c>
      <c r="C157" t="s">
        <v>1876</v>
      </c>
      <c r="D157" t="s">
        <v>285</v>
      </c>
      <c r="E157" t="s">
        <v>1877</v>
      </c>
      <c r="F157" t="s">
        <v>1878</v>
      </c>
      <c r="G157" t="s">
        <v>288</v>
      </c>
      <c r="H157" t="s">
        <v>738</v>
      </c>
      <c r="I157" t="s">
        <v>290</v>
      </c>
      <c r="J157" t="s">
        <v>291</v>
      </c>
      <c r="L157" t="s">
        <v>292</v>
      </c>
      <c r="M157" t="s">
        <v>293</v>
      </c>
      <c r="N157" t="s">
        <v>294</v>
      </c>
      <c r="O157" t="s">
        <v>738</v>
      </c>
      <c r="R157" t="s">
        <v>738</v>
      </c>
      <c r="T157" t="s">
        <v>738</v>
      </c>
      <c r="U157" t="s">
        <v>295</v>
      </c>
      <c r="V157" t="s">
        <v>1879</v>
      </c>
      <c r="W157" t="s">
        <v>295</v>
      </c>
      <c r="X157" t="s">
        <v>1879</v>
      </c>
      <c r="Y157" t="s">
        <v>295</v>
      </c>
      <c r="Z157" t="s">
        <v>1880</v>
      </c>
      <c r="AA157" t="s">
        <v>441</v>
      </c>
      <c r="AB157" t="s">
        <v>442</v>
      </c>
      <c r="AC157" t="s">
        <v>328</v>
      </c>
      <c r="AE157" t="s">
        <v>299</v>
      </c>
      <c r="AH157" t="s">
        <v>300</v>
      </c>
      <c r="AJ157" t="s">
        <v>301</v>
      </c>
      <c r="AK157" t="s">
        <v>302</v>
      </c>
      <c r="AL157" t="s">
        <v>862</v>
      </c>
      <c r="AM157" t="s">
        <v>863</v>
      </c>
      <c r="AN157" t="s">
        <v>864</v>
      </c>
      <c r="AO157" t="s">
        <v>306</v>
      </c>
      <c r="AP157" t="s">
        <v>307</v>
      </c>
      <c r="AQ157" s="47">
        <v>1</v>
      </c>
      <c r="AS157" s="48">
        <v>4349</v>
      </c>
      <c r="AT157" s="48">
        <v>4349</v>
      </c>
      <c r="AX157" s="47">
        <v>4349</v>
      </c>
      <c r="AY157" s="47">
        <v>4349</v>
      </c>
      <c r="AZ157" t="s">
        <v>408</v>
      </c>
      <c r="BA157" t="s">
        <v>408</v>
      </c>
      <c r="BB157" s="48">
        <v>4349</v>
      </c>
      <c r="BD157" t="s">
        <v>310</v>
      </c>
      <c r="BE157" t="s">
        <v>292</v>
      </c>
      <c r="BG157" s="47">
        <v>1</v>
      </c>
      <c r="BI157" t="s">
        <v>292</v>
      </c>
      <c r="BL157" t="s">
        <v>307</v>
      </c>
      <c r="BM157" s="48">
        <v>4349</v>
      </c>
      <c r="BN157" s="48">
        <v>4349</v>
      </c>
      <c r="BP157" t="s">
        <v>301</v>
      </c>
      <c r="BS157" t="s">
        <v>311</v>
      </c>
      <c r="BT157" t="s">
        <v>292</v>
      </c>
      <c r="BU157" t="s">
        <v>301</v>
      </c>
      <c r="BY157" t="s">
        <v>307</v>
      </c>
      <c r="BZ157" s="47">
        <v>1</v>
      </c>
      <c r="CE157" t="s">
        <v>312</v>
      </c>
      <c r="CF157" s="47">
        <v>1</v>
      </c>
      <c r="CG157" s="47">
        <v>1</v>
      </c>
      <c r="CH157" s="47">
        <v>1</v>
      </c>
      <c r="CI157" s="47">
        <v>1</v>
      </c>
      <c r="CJ157" s="47">
        <v>1</v>
      </c>
      <c r="CK157" s="47">
        <v>1</v>
      </c>
      <c r="CP157" s="47">
        <v>1</v>
      </c>
      <c r="CR157" s="47">
        <v>1</v>
      </c>
      <c r="CS157" s="47">
        <v>1</v>
      </c>
      <c r="CV157" s="47">
        <v>1</v>
      </c>
      <c r="CX157" s="47">
        <v>4349</v>
      </c>
      <c r="CY157" s="47">
        <v>4349</v>
      </c>
      <c r="DA157" t="s">
        <v>104</v>
      </c>
      <c r="DC157" t="s">
        <v>298</v>
      </c>
      <c r="DG157" t="s">
        <v>298</v>
      </c>
      <c r="DH157" s="47">
        <v>1</v>
      </c>
      <c r="DM157" s="47">
        <v>1</v>
      </c>
      <c r="DN157" s="47">
        <v>1</v>
      </c>
      <c r="DO157" s="47">
        <v>1</v>
      </c>
      <c r="DP157" s="47">
        <v>1</v>
      </c>
      <c r="DZ157" t="s">
        <v>292</v>
      </c>
      <c r="EA157" s="47">
        <v>1</v>
      </c>
      <c r="EB157" s="47">
        <v>1</v>
      </c>
      <c r="EC157" t="s">
        <v>307</v>
      </c>
      <c r="ED157" s="47">
        <v>1</v>
      </c>
      <c r="EF157" s="47">
        <v>1</v>
      </c>
      <c r="EG157" s="47">
        <v>1</v>
      </c>
      <c r="EH157" s="47">
        <v>1</v>
      </c>
      <c r="EP157" s="47">
        <v>1</v>
      </c>
      <c r="EQ157" s="47">
        <v>1</v>
      </c>
      <c r="ES157" t="s">
        <v>1881</v>
      </c>
      <c r="EU157" t="s">
        <v>1882</v>
      </c>
      <c r="EV157" t="s">
        <v>41</v>
      </c>
      <c r="EW157" t="s">
        <v>315</v>
      </c>
      <c r="FC157" t="s">
        <v>301</v>
      </c>
      <c r="FY157" t="s">
        <v>1233</v>
      </c>
      <c r="FZ157" t="s">
        <v>1883</v>
      </c>
      <c r="GC157" t="s">
        <v>294</v>
      </c>
      <c r="GH157" t="s">
        <v>746</v>
      </c>
      <c r="GI157" t="s">
        <v>747</v>
      </c>
      <c r="GJ157" t="s">
        <v>319</v>
      </c>
      <c r="GK157" t="s">
        <v>417</v>
      </c>
      <c r="GO157" t="s">
        <v>321</v>
      </c>
      <c r="GQ157" t="s">
        <v>301</v>
      </c>
      <c r="GR157" t="s">
        <v>312</v>
      </c>
      <c r="GS157" t="s">
        <v>377</v>
      </c>
      <c r="GU157" t="s">
        <v>301</v>
      </c>
      <c r="GW157" t="s">
        <v>1882</v>
      </c>
      <c r="GX157" s="50">
        <v>3500</v>
      </c>
      <c r="HB157" t="s">
        <v>322</v>
      </c>
      <c r="HD157" t="s">
        <v>301</v>
      </c>
      <c r="HF157" t="s">
        <v>323</v>
      </c>
      <c r="HG157" t="s">
        <v>301</v>
      </c>
      <c r="HH157" t="s">
        <v>301</v>
      </c>
      <c r="HL157" t="s">
        <v>301</v>
      </c>
      <c r="HM157" s="49">
        <v>0</v>
      </c>
      <c r="HN157" s="49">
        <v>0</v>
      </c>
      <c r="HP157" t="s">
        <v>324</v>
      </c>
      <c r="HQ157" s="47">
        <v>0</v>
      </c>
      <c r="HR157" s="47">
        <v>4349</v>
      </c>
      <c r="HS157" t="s">
        <v>301</v>
      </c>
      <c r="HV157" t="s">
        <v>301</v>
      </c>
      <c r="HW157" t="s">
        <v>295</v>
      </c>
      <c r="HX157" t="s">
        <v>306</v>
      </c>
      <c r="HY157" t="s">
        <v>301</v>
      </c>
      <c r="HZ157" t="s">
        <v>301</v>
      </c>
      <c r="IF157" t="s">
        <v>384</v>
      </c>
      <c r="IG157" t="s">
        <v>325</v>
      </c>
      <c r="IN157" s="47">
        <v>1</v>
      </c>
      <c r="IO157" s="47">
        <v>1</v>
      </c>
      <c r="IP157" t="s">
        <v>301</v>
      </c>
      <c r="IQ157" t="s">
        <v>312</v>
      </c>
      <c r="IR157" t="s">
        <v>301</v>
      </c>
      <c r="IZ157" t="s">
        <v>301</v>
      </c>
      <c r="JA157" t="s">
        <v>301</v>
      </c>
      <c r="JM157" t="s">
        <v>301</v>
      </c>
      <c r="JN157" t="s">
        <v>301</v>
      </c>
      <c r="JO157" t="s">
        <v>301</v>
      </c>
      <c r="JP157" t="s">
        <v>301</v>
      </c>
      <c r="JQ157" t="s">
        <v>301</v>
      </c>
      <c r="JR157" t="s">
        <v>350</v>
      </c>
      <c r="JS157" t="s">
        <v>312</v>
      </c>
      <c r="JT157" t="s">
        <v>301</v>
      </c>
      <c r="JU157" t="s">
        <v>312</v>
      </c>
      <c r="JV157" t="s">
        <v>312</v>
      </c>
    </row>
    <row r="158" ht="15" customHeight="1" spans="1:282">
      <c r="A158" t="s">
        <v>1233</v>
      </c>
      <c r="B158" t="s">
        <v>397</v>
      </c>
      <c r="C158" t="s">
        <v>1884</v>
      </c>
      <c r="D158" t="s">
        <v>285</v>
      </c>
      <c r="E158" t="s">
        <v>1885</v>
      </c>
      <c r="F158" t="s">
        <v>1886</v>
      </c>
      <c r="G158" t="s">
        <v>288</v>
      </c>
      <c r="H158" t="s">
        <v>738</v>
      </c>
      <c r="I158" t="s">
        <v>290</v>
      </c>
      <c r="J158" t="s">
        <v>291</v>
      </c>
      <c r="L158" t="s">
        <v>292</v>
      </c>
      <c r="M158" t="s">
        <v>293</v>
      </c>
      <c r="N158" t="s">
        <v>294</v>
      </c>
      <c r="O158" t="s">
        <v>738</v>
      </c>
      <c r="R158" t="s">
        <v>738</v>
      </c>
      <c r="T158" t="s">
        <v>738</v>
      </c>
      <c r="U158" t="s">
        <v>295</v>
      </c>
      <c r="V158" t="s">
        <v>1887</v>
      </c>
      <c r="W158" t="s">
        <v>295</v>
      </c>
      <c r="X158" t="s">
        <v>1887</v>
      </c>
      <c r="Y158" t="s">
        <v>295</v>
      </c>
      <c r="Z158" t="s">
        <v>1888</v>
      </c>
      <c r="AA158" t="s">
        <v>441</v>
      </c>
      <c r="AB158" t="s">
        <v>442</v>
      </c>
      <c r="AC158" t="s">
        <v>328</v>
      </c>
      <c r="AE158" t="s">
        <v>299</v>
      </c>
      <c r="AH158" t="s">
        <v>300</v>
      </c>
      <c r="AJ158" t="s">
        <v>301</v>
      </c>
      <c r="AK158" t="s">
        <v>302</v>
      </c>
      <c r="AL158" t="s">
        <v>741</v>
      </c>
      <c r="AM158" t="s">
        <v>742</v>
      </c>
      <c r="AN158" t="s">
        <v>743</v>
      </c>
      <c r="AO158" t="s">
        <v>306</v>
      </c>
      <c r="AP158" t="s">
        <v>307</v>
      </c>
      <c r="AQ158" s="47">
        <v>1</v>
      </c>
      <c r="AS158" s="48">
        <v>2200</v>
      </c>
      <c r="AT158" s="48">
        <v>2200</v>
      </c>
      <c r="AX158" s="47">
        <v>2200</v>
      </c>
      <c r="AY158" s="47">
        <v>2200</v>
      </c>
      <c r="AZ158" t="s">
        <v>408</v>
      </c>
      <c r="BA158" t="s">
        <v>408</v>
      </c>
      <c r="BB158" s="48">
        <v>2200</v>
      </c>
      <c r="BD158" t="s">
        <v>310</v>
      </c>
      <c r="BE158" t="s">
        <v>292</v>
      </c>
      <c r="BG158" s="47">
        <v>1</v>
      </c>
      <c r="BI158" t="s">
        <v>292</v>
      </c>
      <c r="BL158" t="s">
        <v>307</v>
      </c>
      <c r="BM158" s="48">
        <v>2200</v>
      </c>
      <c r="BN158" s="48">
        <v>2200</v>
      </c>
      <c r="BP158" t="s">
        <v>301</v>
      </c>
      <c r="BS158" t="s">
        <v>311</v>
      </c>
      <c r="BT158" t="s">
        <v>292</v>
      </c>
      <c r="BU158" t="s">
        <v>301</v>
      </c>
      <c r="BY158" t="s">
        <v>307</v>
      </c>
      <c r="BZ158" s="47">
        <v>1</v>
      </c>
      <c r="CE158" t="s">
        <v>312</v>
      </c>
      <c r="CF158" s="47">
        <v>1</v>
      </c>
      <c r="CG158" s="47">
        <v>1</v>
      </c>
      <c r="CH158" s="47">
        <v>1</v>
      </c>
      <c r="CI158" s="47">
        <v>1</v>
      </c>
      <c r="CJ158" s="47">
        <v>1</v>
      </c>
      <c r="CK158" s="47">
        <v>1</v>
      </c>
      <c r="CP158" s="47">
        <v>1</v>
      </c>
      <c r="CR158" s="47">
        <v>1</v>
      </c>
      <c r="CS158" s="47">
        <v>1</v>
      </c>
      <c r="CV158" s="47">
        <v>1</v>
      </c>
      <c r="CX158" s="47">
        <v>2200</v>
      </c>
      <c r="CY158" s="47">
        <v>2200</v>
      </c>
      <c r="DA158" t="s">
        <v>104</v>
      </c>
      <c r="DC158" t="s">
        <v>298</v>
      </c>
      <c r="DG158" t="s">
        <v>298</v>
      </c>
      <c r="DH158" s="47">
        <v>1</v>
      </c>
      <c r="DM158" s="47">
        <v>1</v>
      </c>
      <c r="DN158" s="47">
        <v>1</v>
      </c>
      <c r="DO158" s="47">
        <v>1</v>
      </c>
      <c r="DP158" s="47">
        <v>1</v>
      </c>
      <c r="DZ158" t="s">
        <v>292</v>
      </c>
      <c r="EA158" s="47">
        <v>1</v>
      </c>
      <c r="EB158" s="47">
        <v>1</v>
      </c>
      <c r="EC158" t="s">
        <v>307</v>
      </c>
      <c r="ED158" s="47">
        <v>1</v>
      </c>
      <c r="EF158" s="47">
        <v>1</v>
      </c>
      <c r="EG158" s="47">
        <v>1</v>
      </c>
      <c r="EH158" s="47">
        <v>1</v>
      </c>
      <c r="EP158" s="47">
        <v>1</v>
      </c>
      <c r="EQ158" s="47">
        <v>1</v>
      </c>
      <c r="ES158" t="s">
        <v>1889</v>
      </c>
      <c r="EU158" t="s">
        <v>1882</v>
      </c>
      <c r="EV158" t="s">
        <v>41</v>
      </c>
      <c r="EW158" t="s">
        <v>315</v>
      </c>
      <c r="FC158" t="s">
        <v>301</v>
      </c>
      <c r="FY158" t="s">
        <v>1233</v>
      </c>
      <c r="FZ158" t="s">
        <v>1890</v>
      </c>
      <c r="GC158" t="s">
        <v>294</v>
      </c>
      <c r="GH158" t="s">
        <v>746</v>
      </c>
      <c r="GI158" t="s">
        <v>747</v>
      </c>
      <c r="GJ158" t="s">
        <v>319</v>
      </c>
      <c r="GK158" t="s">
        <v>417</v>
      </c>
      <c r="GO158" t="s">
        <v>321</v>
      </c>
      <c r="GQ158" t="s">
        <v>301</v>
      </c>
      <c r="GR158" t="s">
        <v>312</v>
      </c>
      <c r="GS158" t="s">
        <v>377</v>
      </c>
      <c r="GU158" t="s">
        <v>312</v>
      </c>
      <c r="GW158" t="s">
        <v>1882</v>
      </c>
      <c r="GX158" s="50">
        <v>3500</v>
      </c>
      <c r="HB158" t="s">
        <v>322</v>
      </c>
      <c r="HD158" t="s">
        <v>301</v>
      </c>
      <c r="HF158" t="s">
        <v>323</v>
      </c>
      <c r="HG158" t="s">
        <v>301</v>
      </c>
      <c r="HH158" t="s">
        <v>301</v>
      </c>
      <c r="HL158" t="s">
        <v>301</v>
      </c>
      <c r="HM158" s="49">
        <v>0</v>
      </c>
      <c r="HN158" s="49">
        <v>0</v>
      </c>
      <c r="HP158" t="s">
        <v>324</v>
      </c>
      <c r="HQ158" s="47">
        <v>0</v>
      </c>
      <c r="HR158" s="47">
        <v>2200</v>
      </c>
      <c r="HS158" t="s">
        <v>301</v>
      </c>
      <c r="HV158" t="s">
        <v>301</v>
      </c>
      <c r="HW158" t="s">
        <v>295</v>
      </c>
      <c r="HX158" t="s">
        <v>306</v>
      </c>
      <c r="HY158" t="s">
        <v>301</v>
      </c>
      <c r="HZ158" t="s">
        <v>301</v>
      </c>
      <c r="IF158" t="s">
        <v>384</v>
      </c>
      <c r="IG158" t="s">
        <v>325</v>
      </c>
      <c r="IN158" s="47">
        <v>1</v>
      </c>
      <c r="IO158" s="47">
        <v>1</v>
      </c>
      <c r="IP158" t="s">
        <v>301</v>
      </c>
      <c r="IQ158" t="s">
        <v>312</v>
      </c>
      <c r="IR158" t="s">
        <v>301</v>
      </c>
      <c r="IZ158" t="s">
        <v>301</v>
      </c>
      <c r="JA158" t="s">
        <v>301</v>
      </c>
      <c r="JB158" s="47">
        <v>3298</v>
      </c>
      <c r="JM158" t="s">
        <v>301</v>
      </c>
      <c r="JN158" t="s">
        <v>301</v>
      </c>
      <c r="JO158" t="s">
        <v>301</v>
      </c>
      <c r="JP158" t="s">
        <v>301</v>
      </c>
      <c r="JQ158" t="s">
        <v>301</v>
      </c>
      <c r="JR158" t="s">
        <v>350</v>
      </c>
      <c r="JS158" t="s">
        <v>312</v>
      </c>
      <c r="JT158" t="s">
        <v>301</v>
      </c>
      <c r="JU158" t="s">
        <v>312</v>
      </c>
      <c r="JV158" t="s">
        <v>312</v>
      </c>
    </row>
    <row r="159" ht="15" customHeight="1" spans="1:282">
      <c r="A159" t="s">
        <v>1233</v>
      </c>
      <c r="B159" t="s">
        <v>397</v>
      </c>
      <c r="C159" t="s">
        <v>1891</v>
      </c>
      <c r="D159" t="s">
        <v>285</v>
      </c>
      <c r="E159" t="s">
        <v>1526</v>
      </c>
      <c r="F159" t="s">
        <v>1527</v>
      </c>
      <c r="G159" t="s">
        <v>288</v>
      </c>
      <c r="H159" t="s">
        <v>1528</v>
      </c>
      <c r="I159" t="s">
        <v>290</v>
      </c>
      <c r="J159" t="s">
        <v>291</v>
      </c>
      <c r="L159" t="s">
        <v>292</v>
      </c>
      <c r="M159" t="s">
        <v>356</v>
      </c>
      <c r="N159" t="s">
        <v>357</v>
      </c>
      <c r="O159" t="s">
        <v>1528</v>
      </c>
      <c r="R159" t="s">
        <v>1528</v>
      </c>
      <c r="T159" t="s">
        <v>1528</v>
      </c>
      <c r="U159" t="s">
        <v>499</v>
      </c>
      <c r="V159" t="s">
        <v>1892</v>
      </c>
      <c r="W159" t="s">
        <v>499</v>
      </c>
      <c r="X159" t="s">
        <v>1892</v>
      </c>
      <c r="Y159" t="s">
        <v>499</v>
      </c>
      <c r="Z159" t="s">
        <v>1893</v>
      </c>
      <c r="AA159" t="s">
        <v>298</v>
      </c>
      <c r="AE159" t="s">
        <v>299</v>
      </c>
      <c r="AH159" t="s">
        <v>300</v>
      </c>
      <c r="AJ159" t="s">
        <v>301</v>
      </c>
      <c r="AK159" t="s">
        <v>302</v>
      </c>
      <c r="AL159" t="s">
        <v>705</v>
      </c>
      <c r="AM159" t="s">
        <v>706</v>
      </c>
      <c r="AN159" t="s">
        <v>707</v>
      </c>
      <c r="AO159" t="s">
        <v>306</v>
      </c>
      <c r="AP159" t="s">
        <v>307</v>
      </c>
      <c r="AQ159" s="47">
        <v>5</v>
      </c>
      <c r="AS159" s="48">
        <v>3660.24</v>
      </c>
      <c r="AT159" s="48">
        <v>3660.24</v>
      </c>
      <c r="AX159" s="47">
        <v>19433.7</v>
      </c>
      <c r="AY159" s="47">
        <v>19433.7</v>
      </c>
      <c r="AZ159" t="s">
        <v>408</v>
      </c>
      <c r="BA159" t="s">
        <v>1714</v>
      </c>
      <c r="BB159" s="48">
        <v>3886.74</v>
      </c>
      <c r="BD159" t="s">
        <v>310</v>
      </c>
      <c r="BE159" t="s">
        <v>292</v>
      </c>
      <c r="BG159" s="47">
        <v>1</v>
      </c>
      <c r="BI159" t="s">
        <v>292</v>
      </c>
      <c r="BJ159" s="48">
        <v>-6.188119</v>
      </c>
      <c r="BL159" t="s">
        <v>307</v>
      </c>
      <c r="BM159" s="48">
        <v>3660.24</v>
      </c>
      <c r="BN159" s="48">
        <v>3660.24</v>
      </c>
      <c r="BP159" t="s">
        <v>301</v>
      </c>
      <c r="BS159" t="s">
        <v>311</v>
      </c>
      <c r="BT159" t="s">
        <v>292</v>
      </c>
      <c r="BU159" t="s">
        <v>301</v>
      </c>
      <c r="BY159" t="s">
        <v>307</v>
      </c>
      <c r="BZ159" s="47">
        <v>5</v>
      </c>
      <c r="CE159" t="s">
        <v>312</v>
      </c>
      <c r="CF159" s="47">
        <v>5</v>
      </c>
      <c r="CG159" s="47">
        <v>5</v>
      </c>
      <c r="CH159" s="47">
        <v>5</v>
      </c>
      <c r="CI159" s="47">
        <v>5</v>
      </c>
      <c r="CK159" s="47">
        <v>5</v>
      </c>
      <c r="CR159" s="47">
        <v>5</v>
      </c>
      <c r="CS159" s="47">
        <v>5</v>
      </c>
      <c r="CX159" s="47">
        <v>18301.2</v>
      </c>
      <c r="CY159" s="47">
        <v>18301.2</v>
      </c>
      <c r="CZ159" s="47">
        <v>5</v>
      </c>
      <c r="DA159" t="s">
        <v>313</v>
      </c>
      <c r="DC159" t="s">
        <v>298</v>
      </c>
      <c r="DG159" t="s">
        <v>298</v>
      </c>
      <c r="DO159" s="47">
        <v>5</v>
      </c>
      <c r="DS159" s="47">
        <v>5</v>
      </c>
      <c r="DZ159" t="s">
        <v>292</v>
      </c>
      <c r="EA159" s="47">
        <v>5</v>
      </c>
      <c r="EB159" s="47">
        <v>5</v>
      </c>
      <c r="EC159" t="s">
        <v>307</v>
      </c>
      <c r="ED159" s="47">
        <v>5</v>
      </c>
      <c r="EH159" s="47">
        <v>5</v>
      </c>
      <c r="ES159" t="s">
        <v>1894</v>
      </c>
      <c r="EV159" t="s">
        <v>41</v>
      </c>
      <c r="EW159" t="s">
        <v>315</v>
      </c>
      <c r="FC159" t="s">
        <v>301</v>
      </c>
      <c r="FY159" t="s">
        <v>1233</v>
      </c>
      <c r="FZ159" t="s">
        <v>1533</v>
      </c>
      <c r="GJ159" t="s">
        <v>319</v>
      </c>
      <c r="GL159" t="s">
        <v>320</v>
      </c>
      <c r="GO159" t="s">
        <v>321</v>
      </c>
      <c r="GQ159" t="s">
        <v>301</v>
      </c>
      <c r="GR159" t="s">
        <v>312</v>
      </c>
      <c r="GU159" t="s">
        <v>301</v>
      </c>
      <c r="GW159" t="s">
        <v>1895</v>
      </c>
      <c r="HB159" t="s">
        <v>322</v>
      </c>
      <c r="HD159" t="s">
        <v>301</v>
      </c>
      <c r="HG159" t="s">
        <v>301</v>
      </c>
      <c r="HH159" t="s">
        <v>301</v>
      </c>
      <c r="HL159" t="s">
        <v>301</v>
      </c>
      <c r="HM159" s="49">
        <v>0</v>
      </c>
      <c r="HN159" s="49">
        <v>0</v>
      </c>
      <c r="HP159" t="s">
        <v>395</v>
      </c>
      <c r="HQ159" s="47">
        <v>0</v>
      </c>
      <c r="HR159" s="47">
        <v>18301.2</v>
      </c>
      <c r="HS159" t="s">
        <v>301</v>
      </c>
      <c r="HV159" t="s">
        <v>301</v>
      </c>
      <c r="HW159" t="s">
        <v>499</v>
      </c>
      <c r="HX159" t="s">
        <v>306</v>
      </c>
      <c r="HY159" t="s">
        <v>301</v>
      </c>
      <c r="HZ159" t="s">
        <v>301</v>
      </c>
      <c r="IG159" t="s">
        <v>325</v>
      </c>
      <c r="IN159" s="47">
        <v>5</v>
      </c>
      <c r="IO159" s="47">
        <v>5</v>
      </c>
      <c r="IP159" t="s">
        <v>301</v>
      </c>
      <c r="IQ159" t="s">
        <v>312</v>
      </c>
      <c r="IR159" t="s">
        <v>301</v>
      </c>
      <c r="IZ159" t="s">
        <v>301</v>
      </c>
      <c r="JA159" t="s">
        <v>301</v>
      </c>
      <c r="JB159" s="47">
        <v>4748</v>
      </c>
      <c r="JM159" t="s">
        <v>301</v>
      </c>
      <c r="JN159" t="s">
        <v>301</v>
      </c>
      <c r="JO159" t="s">
        <v>312</v>
      </c>
      <c r="JP159" t="s">
        <v>301</v>
      </c>
      <c r="JQ159" t="s">
        <v>301</v>
      </c>
      <c r="JR159" t="s">
        <v>327</v>
      </c>
      <c r="JS159" t="s">
        <v>301</v>
      </c>
      <c r="JT159" t="s">
        <v>301</v>
      </c>
      <c r="JU159" t="s">
        <v>312</v>
      </c>
      <c r="JV159" t="s">
        <v>312</v>
      </c>
    </row>
    <row r="160" ht="15" customHeight="1" spans="1:282">
      <c r="AK160" t="s">
        <v>302</v>
      </c>
      <c r="AL160" t="s">
        <v>730</v>
      </c>
      <c r="AM160" t="s">
        <v>731</v>
      </c>
      <c r="AN160" t="s">
        <v>732</v>
      </c>
      <c r="AO160" t="s">
        <v>306</v>
      </c>
      <c r="AP160" t="s">
        <v>307</v>
      </c>
      <c r="AQ160" s="47">
        <v>5</v>
      </c>
      <c r="AS160" s="48">
        <v>1953.94</v>
      </c>
      <c r="AT160" s="48">
        <v>1953.94</v>
      </c>
      <c r="AX160" s="47">
        <v>11317.45</v>
      </c>
      <c r="AY160" s="47">
        <v>11317.45</v>
      </c>
      <c r="AZ160" t="s">
        <v>408</v>
      </c>
      <c r="BA160" t="s">
        <v>621</v>
      </c>
      <c r="BB160" s="48">
        <v>2263.49</v>
      </c>
      <c r="BD160" t="s">
        <v>310</v>
      </c>
      <c r="BE160" t="s">
        <v>292</v>
      </c>
      <c r="BG160" s="47">
        <v>1</v>
      </c>
      <c r="BI160" t="s">
        <v>292</v>
      </c>
      <c r="BJ160" s="48">
        <v>-15.842349</v>
      </c>
      <c r="BL160" t="s">
        <v>307</v>
      </c>
      <c r="BM160" s="48">
        <v>1953.94</v>
      </c>
      <c r="BN160" s="48">
        <v>1953.94</v>
      </c>
      <c r="BP160" t="s">
        <v>301</v>
      </c>
      <c r="BS160" t="s">
        <v>311</v>
      </c>
      <c r="BT160" t="s">
        <v>292</v>
      </c>
      <c r="BU160" t="s">
        <v>301</v>
      </c>
      <c r="BY160" t="s">
        <v>307</v>
      </c>
      <c r="BZ160" s="47">
        <v>5</v>
      </c>
      <c r="CE160" t="s">
        <v>312</v>
      </c>
      <c r="CF160" s="47">
        <v>5</v>
      </c>
      <c r="CG160" s="47">
        <v>5</v>
      </c>
      <c r="CH160" s="47">
        <v>5</v>
      </c>
      <c r="CI160" s="47">
        <v>5</v>
      </c>
      <c r="CK160" s="47">
        <v>5</v>
      </c>
      <c r="CR160" s="47">
        <v>5</v>
      </c>
      <c r="CS160" s="47">
        <v>5</v>
      </c>
      <c r="CX160" s="47">
        <v>9769.7</v>
      </c>
      <c r="CY160" s="47">
        <v>9769.7</v>
      </c>
      <c r="CZ160" s="47">
        <v>5</v>
      </c>
      <c r="DA160" t="s">
        <v>313</v>
      </c>
      <c r="DC160" t="s">
        <v>298</v>
      </c>
      <c r="DG160" t="s">
        <v>298</v>
      </c>
      <c r="DO160" s="47">
        <v>5</v>
      </c>
      <c r="DS160" s="47">
        <v>5</v>
      </c>
      <c r="DZ160" t="s">
        <v>292</v>
      </c>
      <c r="EA160" s="47">
        <v>5</v>
      </c>
      <c r="EB160" s="47">
        <v>5</v>
      </c>
      <c r="EC160" t="s">
        <v>307</v>
      </c>
      <c r="ED160" s="47">
        <v>5</v>
      </c>
      <c r="EH160" s="47">
        <v>5</v>
      </c>
      <c r="ES160" t="s">
        <v>1532</v>
      </c>
      <c r="EV160" t="s">
        <v>41</v>
      </c>
      <c r="FC160" t="s">
        <v>301</v>
      </c>
      <c r="GU160" t="s">
        <v>301</v>
      </c>
      <c r="GZ160" s="47">
        <v>4</v>
      </c>
      <c r="HD160" t="s">
        <v>301</v>
      </c>
      <c r="HG160" t="s">
        <v>301</v>
      </c>
      <c r="HH160" t="s">
        <v>301</v>
      </c>
      <c r="HM160" s="49">
        <v>0</v>
      </c>
      <c r="HN160" s="49">
        <v>0</v>
      </c>
      <c r="HP160" t="s">
        <v>395</v>
      </c>
      <c r="HQ160" s="47">
        <v>0</v>
      </c>
      <c r="HR160" s="47">
        <v>9769.7</v>
      </c>
      <c r="HS160" t="s">
        <v>301</v>
      </c>
      <c r="IN160" s="47">
        <v>5</v>
      </c>
      <c r="IO160" s="47">
        <v>5</v>
      </c>
      <c r="IP160" t="s">
        <v>301</v>
      </c>
      <c r="IQ160" t="s">
        <v>312</v>
      </c>
      <c r="JB160" s="47">
        <v>2588</v>
      </c>
      <c r="JU160" t="s">
        <v>312</v>
      </c>
      <c r="JV160" t="s">
        <v>312</v>
      </c>
    </row>
    <row r="161" ht="15" customHeight="1" spans="1:282">
      <c r="AK161" t="s">
        <v>302</v>
      </c>
      <c r="AL161" t="s">
        <v>1571</v>
      </c>
      <c r="AM161" t="s">
        <v>1572</v>
      </c>
      <c r="AN161" t="s">
        <v>1573</v>
      </c>
      <c r="AO161" t="s">
        <v>306</v>
      </c>
      <c r="AP161" t="s">
        <v>307</v>
      </c>
      <c r="AQ161" s="47">
        <v>3</v>
      </c>
      <c r="AS161" s="48">
        <v>5047.1</v>
      </c>
      <c r="AT161" s="48">
        <v>5047.1</v>
      </c>
      <c r="AX161" s="47">
        <v>15141.3</v>
      </c>
      <c r="AY161" s="47">
        <v>15141.3</v>
      </c>
      <c r="AZ161" t="s">
        <v>408</v>
      </c>
      <c r="BA161" t="s">
        <v>621</v>
      </c>
      <c r="BB161" s="48">
        <v>5047.1</v>
      </c>
      <c r="BD161" t="s">
        <v>310</v>
      </c>
      <c r="BE161" t="s">
        <v>292</v>
      </c>
      <c r="BG161" s="47">
        <v>1</v>
      </c>
      <c r="BI161" t="s">
        <v>292</v>
      </c>
      <c r="BL161" t="s">
        <v>307</v>
      </c>
      <c r="BM161" s="48">
        <v>5047.1</v>
      </c>
      <c r="BN161" s="48">
        <v>5047.1</v>
      </c>
      <c r="BP161" t="s">
        <v>301</v>
      </c>
      <c r="BS161" t="s">
        <v>311</v>
      </c>
      <c r="BT161" t="s">
        <v>292</v>
      </c>
      <c r="BU161" t="s">
        <v>301</v>
      </c>
      <c r="BY161" t="s">
        <v>307</v>
      </c>
      <c r="BZ161" s="47">
        <v>3</v>
      </c>
      <c r="CE161" t="s">
        <v>312</v>
      </c>
      <c r="CF161" s="47">
        <v>3</v>
      </c>
      <c r="CG161" s="47">
        <v>3</v>
      </c>
      <c r="CH161" s="47">
        <v>3</v>
      </c>
      <c r="CI161" s="47">
        <v>3</v>
      </c>
      <c r="CK161" s="47">
        <v>3</v>
      </c>
      <c r="CR161" s="47">
        <v>3</v>
      </c>
      <c r="CS161" s="47">
        <v>3</v>
      </c>
      <c r="CX161" s="47">
        <v>15141.3</v>
      </c>
      <c r="CY161" s="47">
        <v>15141.3</v>
      </c>
      <c r="CZ161" s="47">
        <v>3</v>
      </c>
      <c r="DA161" t="s">
        <v>313</v>
      </c>
      <c r="DC161" t="s">
        <v>298</v>
      </c>
      <c r="DG161" t="s">
        <v>298</v>
      </c>
      <c r="DO161" s="47">
        <v>3</v>
      </c>
      <c r="DS161" s="47">
        <v>3</v>
      </c>
      <c r="DZ161" t="s">
        <v>292</v>
      </c>
      <c r="EA161" s="47">
        <v>3</v>
      </c>
      <c r="EB161" s="47">
        <v>3</v>
      </c>
      <c r="EC161" t="s">
        <v>307</v>
      </c>
      <c r="ED161" s="47">
        <v>3</v>
      </c>
      <c r="EH161" s="47">
        <v>3</v>
      </c>
      <c r="ES161" t="s">
        <v>1896</v>
      </c>
      <c r="EV161" t="s">
        <v>41</v>
      </c>
      <c r="FC161" t="s">
        <v>301</v>
      </c>
      <c r="GU161" t="s">
        <v>301</v>
      </c>
      <c r="HD161" t="s">
        <v>301</v>
      </c>
      <c r="HG161" t="s">
        <v>301</v>
      </c>
      <c r="HH161" t="s">
        <v>301</v>
      </c>
      <c r="HM161" s="49">
        <v>0</v>
      </c>
      <c r="HN161" s="49">
        <v>0</v>
      </c>
      <c r="HP161" t="s">
        <v>395</v>
      </c>
      <c r="HQ161" s="47">
        <v>0</v>
      </c>
      <c r="HR161" s="47">
        <v>15141.3</v>
      </c>
      <c r="HS161" t="s">
        <v>301</v>
      </c>
      <c r="IN161" s="47">
        <v>3</v>
      </c>
      <c r="IO161" s="47">
        <v>3</v>
      </c>
      <c r="IP161" t="s">
        <v>301</v>
      </c>
      <c r="IQ161" t="s">
        <v>312</v>
      </c>
      <c r="JB161" s="47">
        <v>6928</v>
      </c>
      <c r="JU161" t="s">
        <v>312</v>
      </c>
      <c r="JV161" t="s">
        <v>312</v>
      </c>
    </row>
    <row r="162" ht="15" customHeight="1" spans="1:282">
      <c r="AK162" t="s">
        <v>302</v>
      </c>
      <c r="AL162" t="s">
        <v>1897</v>
      </c>
      <c r="AM162" t="s">
        <v>1898</v>
      </c>
      <c r="AN162" t="s">
        <v>1899</v>
      </c>
      <c r="AO162" t="s">
        <v>306</v>
      </c>
      <c r="AP162" t="s">
        <v>307</v>
      </c>
      <c r="AQ162" s="47">
        <v>2</v>
      </c>
      <c r="AS162" s="48">
        <v>2807.09</v>
      </c>
      <c r="AT162" s="48">
        <v>2807.09</v>
      </c>
      <c r="AX162" s="47">
        <v>5991.68</v>
      </c>
      <c r="AY162" s="47">
        <v>5991.68</v>
      </c>
      <c r="AZ162" t="s">
        <v>408</v>
      </c>
      <c r="BA162" t="s">
        <v>621</v>
      </c>
      <c r="BB162" s="48">
        <v>2995.84</v>
      </c>
      <c r="BD162" t="s">
        <v>310</v>
      </c>
      <c r="BE162" t="s">
        <v>292</v>
      </c>
      <c r="BG162" s="47">
        <v>1</v>
      </c>
      <c r="BI162" t="s">
        <v>292</v>
      </c>
      <c r="BJ162" s="48">
        <v>-6.724045</v>
      </c>
      <c r="BL162" t="s">
        <v>307</v>
      </c>
      <c r="BM162" s="48">
        <v>2807.09</v>
      </c>
      <c r="BN162" s="48">
        <v>2807.09</v>
      </c>
      <c r="BP162" t="s">
        <v>301</v>
      </c>
      <c r="BS162" t="s">
        <v>311</v>
      </c>
      <c r="BT162" t="s">
        <v>292</v>
      </c>
      <c r="BU162" t="s">
        <v>301</v>
      </c>
      <c r="BY162" t="s">
        <v>307</v>
      </c>
      <c r="BZ162" s="47">
        <v>2</v>
      </c>
      <c r="CE162" t="s">
        <v>312</v>
      </c>
      <c r="CF162" s="47">
        <v>2</v>
      </c>
      <c r="CG162" s="47">
        <v>2</v>
      </c>
      <c r="CH162" s="47">
        <v>2</v>
      </c>
      <c r="CI162" s="47">
        <v>2</v>
      </c>
      <c r="CK162" s="47">
        <v>2</v>
      </c>
      <c r="CR162" s="47">
        <v>2</v>
      </c>
      <c r="CS162" s="47">
        <v>2</v>
      </c>
      <c r="CX162" s="47">
        <v>5614.18</v>
      </c>
      <c r="CY162" s="47">
        <v>5614.18</v>
      </c>
      <c r="CZ162" s="47">
        <v>2</v>
      </c>
      <c r="DA162" t="s">
        <v>313</v>
      </c>
      <c r="DC162" t="s">
        <v>298</v>
      </c>
      <c r="DG162" t="s">
        <v>298</v>
      </c>
      <c r="DO162" s="47">
        <v>2</v>
      </c>
      <c r="DS162" s="47">
        <v>2</v>
      </c>
      <c r="DZ162" t="s">
        <v>292</v>
      </c>
      <c r="EA162" s="47">
        <v>2</v>
      </c>
      <c r="EB162" s="47">
        <v>2</v>
      </c>
      <c r="EC162" t="s">
        <v>307</v>
      </c>
      <c r="ED162" s="47">
        <v>2</v>
      </c>
      <c r="EH162" s="47">
        <v>2</v>
      </c>
      <c r="ES162" t="s">
        <v>1900</v>
      </c>
      <c r="EV162" t="s">
        <v>41</v>
      </c>
      <c r="FC162" t="s">
        <v>301</v>
      </c>
      <c r="GU162" t="s">
        <v>301</v>
      </c>
      <c r="HD162" t="s">
        <v>301</v>
      </c>
      <c r="HG162" t="s">
        <v>301</v>
      </c>
      <c r="HH162" t="s">
        <v>301</v>
      </c>
      <c r="HM162" s="49">
        <v>0</v>
      </c>
      <c r="HN162" s="49">
        <v>0</v>
      </c>
      <c r="HP162" t="s">
        <v>349</v>
      </c>
      <c r="HQ162" s="47">
        <v>0</v>
      </c>
      <c r="HR162" s="47">
        <v>5614.18</v>
      </c>
      <c r="HS162" t="s">
        <v>301</v>
      </c>
      <c r="IN162" s="47">
        <v>2</v>
      </c>
      <c r="IO162" s="47">
        <v>2</v>
      </c>
      <c r="IP162" t="s">
        <v>301</v>
      </c>
      <c r="IQ162" t="s">
        <v>312</v>
      </c>
      <c r="JB162" s="47">
        <v>3368</v>
      </c>
      <c r="JU162" t="s">
        <v>312</v>
      </c>
      <c r="JV162" t="s">
        <v>312</v>
      </c>
    </row>
    <row r="163" ht="15" customHeight="1" spans="1:282">
      <c r="AK163" t="s">
        <v>302</v>
      </c>
      <c r="AL163" t="s">
        <v>862</v>
      </c>
      <c r="AM163" t="s">
        <v>863</v>
      </c>
      <c r="AN163" t="s">
        <v>864</v>
      </c>
      <c r="AO163" t="s">
        <v>306</v>
      </c>
      <c r="AP163" t="s">
        <v>307</v>
      </c>
      <c r="AQ163" s="47">
        <v>2</v>
      </c>
      <c r="AS163" s="48">
        <v>4377.49</v>
      </c>
      <c r="AT163" s="48">
        <v>4377.49</v>
      </c>
      <c r="AX163" s="47">
        <v>9751.58</v>
      </c>
      <c r="AY163" s="47">
        <v>9751.58</v>
      </c>
      <c r="AZ163" t="s">
        <v>408</v>
      </c>
      <c r="BA163" t="s">
        <v>621</v>
      </c>
      <c r="BB163" s="48">
        <v>4875.79</v>
      </c>
      <c r="BD163" t="s">
        <v>310</v>
      </c>
      <c r="BE163" t="s">
        <v>292</v>
      </c>
      <c r="BG163" s="47">
        <v>1</v>
      </c>
      <c r="BI163" t="s">
        <v>292</v>
      </c>
      <c r="BJ163" s="48">
        <v>-11.383236</v>
      </c>
      <c r="BL163" t="s">
        <v>307</v>
      </c>
      <c r="BM163" s="48">
        <v>4377.49</v>
      </c>
      <c r="BN163" s="48">
        <v>4377.49</v>
      </c>
      <c r="BP163" t="s">
        <v>301</v>
      </c>
      <c r="BS163" t="s">
        <v>311</v>
      </c>
      <c r="BT163" t="s">
        <v>292</v>
      </c>
      <c r="BU163" t="s">
        <v>301</v>
      </c>
      <c r="BY163" t="s">
        <v>307</v>
      </c>
      <c r="BZ163" s="47">
        <v>2</v>
      </c>
      <c r="CE163" t="s">
        <v>312</v>
      </c>
      <c r="CF163" s="47">
        <v>2</v>
      </c>
      <c r="CG163" s="47">
        <v>2</v>
      </c>
      <c r="CH163" s="47">
        <v>2</v>
      </c>
      <c r="CI163" s="47">
        <v>2</v>
      </c>
      <c r="CK163" s="47">
        <v>2</v>
      </c>
      <c r="CR163" s="47">
        <v>2</v>
      </c>
      <c r="CS163" s="47">
        <v>2</v>
      </c>
      <c r="CX163" s="47">
        <v>8754.98</v>
      </c>
      <c r="CY163" s="47">
        <v>8754.98</v>
      </c>
      <c r="CZ163" s="47">
        <v>2</v>
      </c>
      <c r="DA163" t="s">
        <v>313</v>
      </c>
      <c r="DC163" t="s">
        <v>298</v>
      </c>
      <c r="DG163" t="s">
        <v>298</v>
      </c>
      <c r="DO163" s="47">
        <v>2</v>
      </c>
      <c r="DS163" s="47">
        <v>2</v>
      </c>
      <c r="DZ163" t="s">
        <v>292</v>
      </c>
      <c r="EA163" s="47">
        <v>2</v>
      </c>
      <c r="EB163" s="47">
        <v>2</v>
      </c>
      <c r="EC163" t="s">
        <v>307</v>
      </c>
      <c r="ED163" s="47">
        <v>2</v>
      </c>
      <c r="EH163" s="47">
        <v>2</v>
      </c>
      <c r="ES163" t="s">
        <v>1901</v>
      </c>
      <c r="EV163" t="s">
        <v>41</v>
      </c>
      <c r="FC163" t="s">
        <v>301</v>
      </c>
      <c r="GU163" t="s">
        <v>301</v>
      </c>
      <c r="HD163" t="s">
        <v>301</v>
      </c>
      <c r="HG163" t="s">
        <v>301</v>
      </c>
      <c r="HH163" t="s">
        <v>301</v>
      </c>
      <c r="HM163" s="49">
        <v>0</v>
      </c>
      <c r="HN163" s="49">
        <v>0</v>
      </c>
      <c r="HP163" t="s">
        <v>324</v>
      </c>
      <c r="HQ163" s="47">
        <v>0</v>
      </c>
      <c r="HR163" s="47">
        <v>8754.98</v>
      </c>
      <c r="HS163" t="s">
        <v>301</v>
      </c>
      <c r="IN163" s="47">
        <v>2</v>
      </c>
      <c r="IO163" s="47">
        <v>2</v>
      </c>
      <c r="IP163" t="s">
        <v>301</v>
      </c>
      <c r="IQ163" t="s">
        <v>312</v>
      </c>
      <c r="JU163" t="s">
        <v>312</v>
      </c>
      <c r="JV163" t="s">
        <v>312</v>
      </c>
    </row>
    <row r="164" ht="15" customHeight="1" spans="1:282">
      <c r="AK164" t="s">
        <v>302</v>
      </c>
      <c r="AL164" t="s">
        <v>1902</v>
      </c>
      <c r="AM164" t="s">
        <v>1903</v>
      </c>
      <c r="AN164" t="s">
        <v>1904</v>
      </c>
      <c r="AO164" t="s">
        <v>306</v>
      </c>
      <c r="AP164" t="s">
        <v>307</v>
      </c>
      <c r="AQ164" s="47">
        <v>1</v>
      </c>
      <c r="AS164" s="48">
        <v>4528.49</v>
      </c>
      <c r="AT164" s="48">
        <v>4528.49</v>
      </c>
      <c r="AX164" s="47">
        <v>4754.99</v>
      </c>
      <c r="AY164" s="47">
        <v>4754.99</v>
      </c>
      <c r="AZ164" t="s">
        <v>408</v>
      </c>
      <c r="BA164" t="s">
        <v>1905</v>
      </c>
      <c r="BB164" s="48">
        <v>4754.99</v>
      </c>
      <c r="BD164" t="s">
        <v>310</v>
      </c>
      <c r="BE164" t="s">
        <v>292</v>
      </c>
      <c r="BG164" s="47">
        <v>1</v>
      </c>
      <c r="BI164" t="s">
        <v>292</v>
      </c>
      <c r="BJ164" s="48">
        <v>-5.001667</v>
      </c>
      <c r="BL164" t="s">
        <v>307</v>
      </c>
      <c r="BM164" s="48">
        <v>4528.49</v>
      </c>
      <c r="BN164" s="48">
        <v>4528.49</v>
      </c>
      <c r="BP164" t="s">
        <v>301</v>
      </c>
      <c r="BS164" t="s">
        <v>311</v>
      </c>
      <c r="BT164" t="s">
        <v>292</v>
      </c>
      <c r="BU164" t="s">
        <v>301</v>
      </c>
      <c r="BY164" t="s">
        <v>307</v>
      </c>
      <c r="BZ164" s="47">
        <v>1</v>
      </c>
      <c r="CE164" t="s">
        <v>312</v>
      </c>
      <c r="CF164" s="47">
        <v>1</v>
      </c>
      <c r="CG164" s="47">
        <v>1</v>
      </c>
      <c r="CH164" s="47">
        <v>1</v>
      </c>
      <c r="CI164" s="47">
        <v>1</v>
      </c>
      <c r="CK164" s="47">
        <v>1</v>
      </c>
      <c r="CR164" s="47">
        <v>1</v>
      </c>
      <c r="CS164" s="47">
        <v>1</v>
      </c>
      <c r="CX164" s="47">
        <v>4528.49</v>
      </c>
      <c r="CY164" s="47">
        <v>4528.49</v>
      </c>
      <c r="CZ164" s="47">
        <v>1</v>
      </c>
      <c r="DA164" t="s">
        <v>313</v>
      </c>
      <c r="DC164" t="s">
        <v>298</v>
      </c>
      <c r="DG164" t="s">
        <v>298</v>
      </c>
      <c r="DO164" s="47">
        <v>1</v>
      </c>
      <c r="DS164" s="47">
        <v>1</v>
      </c>
      <c r="DZ164" t="s">
        <v>292</v>
      </c>
      <c r="EA164" s="47">
        <v>1</v>
      </c>
      <c r="EB164" s="47">
        <v>1</v>
      </c>
      <c r="EC164" t="s">
        <v>307</v>
      </c>
      <c r="ED164" s="47">
        <v>1</v>
      </c>
      <c r="EH164" s="47">
        <v>1</v>
      </c>
      <c r="ES164" t="s">
        <v>1906</v>
      </c>
      <c r="EV164" t="s">
        <v>41</v>
      </c>
      <c r="FC164" t="s">
        <v>301</v>
      </c>
      <c r="GU164" t="s">
        <v>301</v>
      </c>
      <c r="HD164" t="s">
        <v>301</v>
      </c>
      <c r="HG164" t="s">
        <v>301</v>
      </c>
      <c r="HH164" t="s">
        <v>301</v>
      </c>
      <c r="HM164" s="49">
        <v>0</v>
      </c>
      <c r="HN164" s="49">
        <v>0</v>
      </c>
      <c r="HP164" t="s">
        <v>349</v>
      </c>
      <c r="HQ164" s="47">
        <v>0</v>
      </c>
      <c r="HR164" s="47">
        <v>4528.49</v>
      </c>
      <c r="HS164" t="s">
        <v>301</v>
      </c>
      <c r="IN164" s="47">
        <v>1</v>
      </c>
      <c r="IO164" s="47">
        <v>1</v>
      </c>
      <c r="IP164" t="s">
        <v>301</v>
      </c>
      <c r="IQ164" t="s">
        <v>312</v>
      </c>
      <c r="JB164" s="47">
        <v>3728</v>
      </c>
      <c r="JU164" t="s">
        <v>312</v>
      </c>
      <c r="JV164" t="s">
        <v>312</v>
      </c>
    </row>
    <row r="165" ht="15" customHeight="1" spans="1:282">
      <c r="AK165" t="s">
        <v>302</v>
      </c>
      <c r="AL165" t="s">
        <v>1535</v>
      </c>
      <c r="AM165" t="s">
        <v>1536</v>
      </c>
      <c r="AN165" t="s">
        <v>1537</v>
      </c>
      <c r="AO165" t="s">
        <v>306</v>
      </c>
      <c r="AP165" t="s">
        <v>307</v>
      </c>
      <c r="AQ165" s="47">
        <v>3</v>
      </c>
      <c r="AS165" s="48">
        <v>3018.49</v>
      </c>
      <c r="AT165" s="48">
        <v>3018.49</v>
      </c>
      <c r="AX165" s="47">
        <v>9734.97</v>
      </c>
      <c r="AY165" s="47">
        <v>9734.97</v>
      </c>
      <c r="AZ165" t="s">
        <v>408</v>
      </c>
      <c r="BA165" t="s">
        <v>1905</v>
      </c>
      <c r="BB165" s="48">
        <v>3244.99</v>
      </c>
      <c r="BD165" t="s">
        <v>310</v>
      </c>
      <c r="BE165" t="s">
        <v>292</v>
      </c>
      <c r="BG165" s="47">
        <v>1</v>
      </c>
      <c r="BI165" t="s">
        <v>292</v>
      </c>
      <c r="BJ165" s="48">
        <v>-7.503752</v>
      </c>
      <c r="BL165" t="s">
        <v>307</v>
      </c>
      <c r="BM165" s="48">
        <v>3018.49</v>
      </c>
      <c r="BN165" s="48">
        <v>3018.49</v>
      </c>
      <c r="BP165" t="s">
        <v>301</v>
      </c>
      <c r="BS165" t="s">
        <v>311</v>
      </c>
      <c r="BT165" t="s">
        <v>292</v>
      </c>
      <c r="BU165" t="s">
        <v>301</v>
      </c>
      <c r="BY165" t="s">
        <v>307</v>
      </c>
      <c r="BZ165" s="47">
        <v>3</v>
      </c>
      <c r="CE165" t="s">
        <v>312</v>
      </c>
      <c r="CF165" s="47">
        <v>3</v>
      </c>
      <c r="CG165" s="47">
        <v>3</v>
      </c>
      <c r="CH165" s="47">
        <v>3</v>
      </c>
      <c r="CI165" s="47">
        <v>3</v>
      </c>
      <c r="CK165" s="47">
        <v>3</v>
      </c>
      <c r="CR165" s="47">
        <v>3</v>
      </c>
      <c r="CS165" s="47">
        <v>3</v>
      </c>
      <c r="CX165" s="47">
        <v>9055.47</v>
      </c>
      <c r="CY165" s="47">
        <v>9055.47</v>
      </c>
      <c r="CZ165" s="47">
        <v>3</v>
      </c>
      <c r="DA165" t="s">
        <v>313</v>
      </c>
      <c r="DC165" t="s">
        <v>298</v>
      </c>
      <c r="DG165" t="s">
        <v>298</v>
      </c>
      <c r="DO165" s="47">
        <v>3</v>
      </c>
      <c r="DS165" s="47">
        <v>3</v>
      </c>
      <c r="DZ165" t="s">
        <v>292</v>
      </c>
      <c r="EA165" s="47">
        <v>3</v>
      </c>
      <c r="EB165" s="47">
        <v>3</v>
      </c>
      <c r="EC165" t="s">
        <v>307</v>
      </c>
      <c r="ED165" s="47">
        <v>3</v>
      </c>
      <c r="EH165" s="47">
        <v>3</v>
      </c>
      <c r="ES165" t="s">
        <v>1538</v>
      </c>
      <c r="EV165" t="s">
        <v>41</v>
      </c>
      <c r="FC165" t="s">
        <v>301</v>
      </c>
      <c r="GU165" t="s">
        <v>301</v>
      </c>
      <c r="GZ165" s="47">
        <v>2</v>
      </c>
      <c r="HD165" t="s">
        <v>301</v>
      </c>
      <c r="HG165" t="s">
        <v>301</v>
      </c>
      <c r="HH165" t="s">
        <v>301</v>
      </c>
      <c r="HM165" s="49">
        <v>0</v>
      </c>
      <c r="HN165" s="49">
        <v>0</v>
      </c>
      <c r="HP165" t="s">
        <v>349</v>
      </c>
      <c r="HQ165" s="47">
        <v>0</v>
      </c>
      <c r="HR165" s="47">
        <v>9055.47</v>
      </c>
      <c r="HS165" t="s">
        <v>301</v>
      </c>
      <c r="IN165" s="47">
        <v>3</v>
      </c>
      <c r="IO165" s="47">
        <v>3</v>
      </c>
      <c r="IP165" t="s">
        <v>301</v>
      </c>
      <c r="IQ165" t="s">
        <v>312</v>
      </c>
      <c r="JB165" s="47">
        <v>3728</v>
      </c>
      <c r="JU165" t="s">
        <v>312</v>
      </c>
      <c r="JV165" t="s">
        <v>312</v>
      </c>
    </row>
    <row r="166" ht="15" customHeight="1" spans="1:282">
      <c r="AK166" t="s">
        <v>302</v>
      </c>
      <c r="AL166" t="s">
        <v>1001</v>
      </c>
      <c r="AM166" t="s">
        <v>1002</v>
      </c>
      <c r="AN166" t="s">
        <v>1003</v>
      </c>
      <c r="AO166" t="s">
        <v>306</v>
      </c>
      <c r="AP166" t="s">
        <v>307</v>
      </c>
      <c r="AQ166" s="47">
        <v>1</v>
      </c>
      <c r="AS166" s="48">
        <v>4052.84</v>
      </c>
      <c r="AT166" s="48">
        <v>4052.84</v>
      </c>
      <c r="AX166" s="47">
        <v>4460.54</v>
      </c>
      <c r="AY166" s="47">
        <v>4460.54</v>
      </c>
      <c r="AZ166" t="s">
        <v>408</v>
      </c>
      <c r="BA166" t="s">
        <v>1905</v>
      </c>
      <c r="BB166" s="48">
        <v>4460.54</v>
      </c>
      <c r="BD166" t="s">
        <v>310</v>
      </c>
      <c r="BE166" t="s">
        <v>292</v>
      </c>
      <c r="BG166" s="47">
        <v>1</v>
      </c>
      <c r="BI166" t="s">
        <v>292</v>
      </c>
      <c r="BJ166" s="48">
        <v>-10.059613</v>
      </c>
      <c r="BL166" t="s">
        <v>307</v>
      </c>
      <c r="BM166" s="48">
        <v>4052.84</v>
      </c>
      <c r="BN166" s="48">
        <v>4052.84</v>
      </c>
      <c r="BP166" t="s">
        <v>301</v>
      </c>
      <c r="BS166" t="s">
        <v>311</v>
      </c>
      <c r="BT166" t="s">
        <v>292</v>
      </c>
      <c r="BU166" t="s">
        <v>301</v>
      </c>
      <c r="BY166" t="s">
        <v>307</v>
      </c>
      <c r="BZ166" s="47">
        <v>1</v>
      </c>
      <c r="CE166" t="s">
        <v>312</v>
      </c>
      <c r="CF166" s="47">
        <v>1</v>
      </c>
      <c r="CG166" s="47">
        <v>1</v>
      </c>
      <c r="CH166" s="47">
        <v>1</v>
      </c>
      <c r="CI166" s="47">
        <v>1</v>
      </c>
      <c r="CK166" s="47">
        <v>1</v>
      </c>
      <c r="CR166" s="47">
        <v>1</v>
      </c>
      <c r="CS166" s="47">
        <v>1</v>
      </c>
      <c r="CX166" s="47">
        <v>4052.84</v>
      </c>
      <c r="CY166" s="47">
        <v>4052.84</v>
      </c>
      <c r="CZ166" s="47">
        <v>1</v>
      </c>
      <c r="DA166" t="s">
        <v>313</v>
      </c>
      <c r="DC166" t="s">
        <v>298</v>
      </c>
      <c r="DG166" t="s">
        <v>298</v>
      </c>
      <c r="DO166" s="47">
        <v>1</v>
      </c>
      <c r="DS166" s="47">
        <v>1</v>
      </c>
      <c r="DZ166" t="s">
        <v>292</v>
      </c>
      <c r="EA166" s="47">
        <v>1</v>
      </c>
      <c r="EB166" s="47">
        <v>1</v>
      </c>
      <c r="EC166" t="s">
        <v>307</v>
      </c>
      <c r="ED166" s="47">
        <v>1</v>
      </c>
      <c r="EH166" s="47">
        <v>1</v>
      </c>
      <c r="ES166" t="s">
        <v>1907</v>
      </c>
      <c r="EV166" t="s">
        <v>41</v>
      </c>
      <c r="FC166" t="s">
        <v>301</v>
      </c>
      <c r="GU166" t="s">
        <v>301</v>
      </c>
      <c r="HD166" t="s">
        <v>301</v>
      </c>
      <c r="HG166" t="s">
        <v>301</v>
      </c>
      <c r="HH166" t="s">
        <v>301</v>
      </c>
      <c r="HM166" s="49">
        <v>0</v>
      </c>
      <c r="HN166" s="49">
        <v>0</v>
      </c>
      <c r="HP166" t="s">
        <v>324</v>
      </c>
      <c r="HQ166" s="47">
        <v>0</v>
      </c>
      <c r="HR166" s="47">
        <v>4052.84</v>
      </c>
      <c r="HS166" t="s">
        <v>301</v>
      </c>
      <c r="IN166" s="47">
        <v>1</v>
      </c>
      <c r="IO166" s="47">
        <v>1</v>
      </c>
      <c r="IP166" t="s">
        <v>301</v>
      </c>
      <c r="IQ166" t="s">
        <v>312</v>
      </c>
      <c r="JU166" t="s">
        <v>312</v>
      </c>
      <c r="JV166" t="s">
        <v>312</v>
      </c>
    </row>
    <row r="167" ht="15" customHeight="1" spans="1:282">
      <c r="AK167" t="s">
        <v>302</v>
      </c>
      <c r="AL167" t="s">
        <v>1539</v>
      </c>
      <c r="AM167" t="s">
        <v>1540</v>
      </c>
      <c r="AN167" t="s">
        <v>1541</v>
      </c>
      <c r="AO167" t="s">
        <v>306</v>
      </c>
      <c r="AP167" t="s">
        <v>307</v>
      </c>
      <c r="AQ167" s="47">
        <v>5</v>
      </c>
      <c r="AS167" s="48">
        <v>4226.49</v>
      </c>
      <c r="AT167" s="48">
        <v>4226.49</v>
      </c>
      <c r="AX167" s="47">
        <v>23246.45</v>
      </c>
      <c r="AY167" s="47">
        <v>23246.45</v>
      </c>
      <c r="AZ167" t="s">
        <v>408</v>
      </c>
      <c r="BA167" t="s">
        <v>1905</v>
      </c>
      <c r="BB167" s="48">
        <v>4649.29</v>
      </c>
      <c r="BD167" t="s">
        <v>310</v>
      </c>
      <c r="BE167" t="s">
        <v>292</v>
      </c>
      <c r="BG167" s="47">
        <v>1</v>
      </c>
      <c r="BI167" t="s">
        <v>292</v>
      </c>
      <c r="BJ167" s="48">
        <v>-10.003573</v>
      </c>
      <c r="BL167" t="s">
        <v>307</v>
      </c>
      <c r="BM167" s="48">
        <v>4226.49</v>
      </c>
      <c r="BN167" s="48">
        <v>4226.49</v>
      </c>
      <c r="BP167" t="s">
        <v>301</v>
      </c>
      <c r="BS167" t="s">
        <v>311</v>
      </c>
      <c r="BT167" t="s">
        <v>292</v>
      </c>
      <c r="BU167" t="s">
        <v>301</v>
      </c>
      <c r="BY167" t="s">
        <v>307</v>
      </c>
      <c r="BZ167" s="47">
        <v>5</v>
      </c>
      <c r="CE167" t="s">
        <v>312</v>
      </c>
      <c r="CF167" s="47">
        <v>5</v>
      </c>
      <c r="CG167" s="47">
        <v>5</v>
      </c>
      <c r="CH167" s="47">
        <v>5</v>
      </c>
      <c r="CI167" s="47">
        <v>5</v>
      </c>
      <c r="CK167" s="47">
        <v>5</v>
      </c>
      <c r="CR167" s="47">
        <v>5</v>
      </c>
      <c r="CS167" s="47">
        <v>5</v>
      </c>
      <c r="CX167" s="47">
        <v>21132.45</v>
      </c>
      <c r="CY167" s="47">
        <v>21132.45</v>
      </c>
      <c r="CZ167" s="47">
        <v>5</v>
      </c>
      <c r="DA167" t="s">
        <v>313</v>
      </c>
      <c r="DC167" t="s">
        <v>298</v>
      </c>
      <c r="DG167" t="s">
        <v>298</v>
      </c>
      <c r="DO167" s="47">
        <v>5</v>
      </c>
      <c r="DS167" s="47">
        <v>5</v>
      </c>
      <c r="DZ167" t="s">
        <v>292</v>
      </c>
      <c r="EA167" s="47">
        <v>5</v>
      </c>
      <c r="EB167" s="47">
        <v>5</v>
      </c>
      <c r="EC167" t="s">
        <v>307</v>
      </c>
      <c r="ED167" s="47">
        <v>5</v>
      </c>
      <c r="EH167" s="47">
        <v>5</v>
      </c>
      <c r="ES167" t="s">
        <v>1542</v>
      </c>
      <c r="EV167" t="s">
        <v>41</v>
      </c>
      <c r="FC167" t="s">
        <v>301</v>
      </c>
      <c r="GU167" t="s">
        <v>301</v>
      </c>
      <c r="GZ167" s="47">
        <v>2</v>
      </c>
      <c r="HD167" t="s">
        <v>301</v>
      </c>
      <c r="HG167" t="s">
        <v>301</v>
      </c>
      <c r="HH167" t="s">
        <v>301</v>
      </c>
      <c r="HM167" s="49">
        <v>0</v>
      </c>
      <c r="HN167" s="49">
        <v>0</v>
      </c>
      <c r="HP167" t="s">
        <v>349</v>
      </c>
      <c r="HQ167" s="47">
        <v>0</v>
      </c>
      <c r="HR167" s="47">
        <v>21132.45</v>
      </c>
      <c r="HS167" t="s">
        <v>301</v>
      </c>
      <c r="IN167" s="47">
        <v>5</v>
      </c>
      <c r="IO167" s="47">
        <v>5</v>
      </c>
      <c r="IP167" t="s">
        <v>301</v>
      </c>
      <c r="IQ167" t="s">
        <v>312</v>
      </c>
      <c r="JB167" s="47">
        <v>3728</v>
      </c>
      <c r="JU167" t="s">
        <v>312</v>
      </c>
      <c r="JV167" t="s">
        <v>312</v>
      </c>
    </row>
    <row r="168" ht="15" customHeight="1" spans="1:282">
      <c r="AK168" t="s">
        <v>302</v>
      </c>
      <c r="AL168" t="s">
        <v>1908</v>
      </c>
      <c r="AM168" t="s">
        <v>1909</v>
      </c>
      <c r="AN168" t="s">
        <v>1910</v>
      </c>
      <c r="AO168" t="s">
        <v>306</v>
      </c>
      <c r="AP168" t="s">
        <v>307</v>
      </c>
      <c r="AQ168" s="47">
        <v>2</v>
      </c>
      <c r="AS168" s="48">
        <v>3244.99</v>
      </c>
      <c r="AT168" s="48">
        <v>3244.99</v>
      </c>
      <c r="AX168" s="47">
        <v>6942.98</v>
      </c>
      <c r="AY168" s="47">
        <v>6942.98</v>
      </c>
      <c r="AZ168" t="s">
        <v>408</v>
      </c>
      <c r="BA168" t="s">
        <v>1911</v>
      </c>
      <c r="BB168" s="48">
        <v>3471.49</v>
      </c>
      <c r="BD168" t="s">
        <v>310</v>
      </c>
      <c r="BE168" t="s">
        <v>292</v>
      </c>
      <c r="BG168" s="47">
        <v>1</v>
      </c>
      <c r="BI168" t="s">
        <v>292</v>
      </c>
      <c r="BJ168" s="48">
        <v>-6.979991</v>
      </c>
      <c r="BL168" t="s">
        <v>307</v>
      </c>
      <c r="BM168" s="48">
        <v>3244.99</v>
      </c>
      <c r="BN168" s="48">
        <v>3244.99</v>
      </c>
      <c r="BP168" t="s">
        <v>301</v>
      </c>
      <c r="BS168" t="s">
        <v>311</v>
      </c>
      <c r="BT168" t="s">
        <v>292</v>
      </c>
      <c r="BU168" t="s">
        <v>301</v>
      </c>
      <c r="BY168" t="s">
        <v>307</v>
      </c>
      <c r="BZ168" s="47">
        <v>2</v>
      </c>
      <c r="CE168" t="s">
        <v>312</v>
      </c>
      <c r="CF168" s="47">
        <v>2</v>
      </c>
      <c r="CG168" s="47">
        <v>2</v>
      </c>
      <c r="CH168" s="47">
        <v>2</v>
      </c>
      <c r="CI168" s="47">
        <v>2</v>
      </c>
      <c r="CK168" s="47">
        <v>2</v>
      </c>
      <c r="CR168" s="47">
        <v>2</v>
      </c>
      <c r="CS168" s="47">
        <v>2</v>
      </c>
      <c r="CX168" s="47">
        <v>6489.98</v>
      </c>
      <c r="CY168" s="47">
        <v>6489.98</v>
      </c>
      <c r="CZ168" s="47">
        <v>2</v>
      </c>
      <c r="DA168" t="s">
        <v>313</v>
      </c>
      <c r="DC168" t="s">
        <v>298</v>
      </c>
      <c r="DG168" t="s">
        <v>298</v>
      </c>
      <c r="DO168" s="47">
        <v>2</v>
      </c>
      <c r="DS168" s="47">
        <v>2</v>
      </c>
      <c r="DZ168" t="s">
        <v>292</v>
      </c>
      <c r="EA168" s="47">
        <v>2</v>
      </c>
      <c r="EB168" s="47">
        <v>2</v>
      </c>
      <c r="EC168" t="s">
        <v>307</v>
      </c>
      <c r="ED168" s="47">
        <v>2</v>
      </c>
      <c r="EH168" s="47">
        <v>2</v>
      </c>
      <c r="ES168" t="s">
        <v>1912</v>
      </c>
      <c r="EV168" t="s">
        <v>41</v>
      </c>
      <c r="FC168" t="s">
        <v>301</v>
      </c>
      <c r="GU168" t="s">
        <v>301</v>
      </c>
      <c r="HD168" t="s">
        <v>301</v>
      </c>
      <c r="HG168" t="s">
        <v>301</v>
      </c>
      <c r="HH168" t="s">
        <v>301</v>
      </c>
      <c r="HM168" s="49">
        <v>0</v>
      </c>
      <c r="HN168" s="49">
        <v>0</v>
      </c>
      <c r="HP168" t="s">
        <v>349</v>
      </c>
      <c r="HQ168" s="47">
        <v>0</v>
      </c>
      <c r="HR168" s="47">
        <v>6489.98</v>
      </c>
      <c r="HS168" t="s">
        <v>301</v>
      </c>
      <c r="IN168" s="47">
        <v>2</v>
      </c>
      <c r="IO168" s="47">
        <v>2</v>
      </c>
      <c r="IP168" t="s">
        <v>301</v>
      </c>
      <c r="IQ168" t="s">
        <v>312</v>
      </c>
      <c r="JB168" s="47">
        <v>3728</v>
      </c>
      <c r="JU168" t="s">
        <v>312</v>
      </c>
      <c r="JV168" t="s">
        <v>312</v>
      </c>
    </row>
    <row r="169" ht="15" customHeight="1" spans="1:282">
      <c r="AK169" t="s">
        <v>302</v>
      </c>
      <c r="AL169" t="s">
        <v>405</v>
      </c>
      <c r="AM169" t="s">
        <v>406</v>
      </c>
      <c r="AN169" t="s">
        <v>407</v>
      </c>
      <c r="AO169" t="s">
        <v>306</v>
      </c>
      <c r="AP169" t="s">
        <v>307</v>
      </c>
      <c r="AQ169" s="47">
        <v>1</v>
      </c>
      <c r="AS169" s="48">
        <v>5804.44</v>
      </c>
      <c r="AT169" s="48">
        <v>5804.44</v>
      </c>
      <c r="AX169" s="47">
        <v>5962.99</v>
      </c>
      <c r="AY169" s="47">
        <v>5962.99</v>
      </c>
      <c r="AZ169" t="s">
        <v>408</v>
      </c>
      <c r="BA169" t="s">
        <v>1911</v>
      </c>
      <c r="BB169" s="48">
        <v>5962.99</v>
      </c>
      <c r="BD169" t="s">
        <v>310</v>
      </c>
      <c r="BE169" t="s">
        <v>292</v>
      </c>
      <c r="BG169" s="47">
        <v>1</v>
      </c>
      <c r="BI169" t="s">
        <v>292</v>
      </c>
      <c r="BJ169" s="48">
        <v>-2.73153</v>
      </c>
      <c r="BL169" t="s">
        <v>307</v>
      </c>
      <c r="BM169" s="48">
        <v>5804.44</v>
      </c>
      <c r="BN169" s="48">
        <v>5804.44</v>
      </c>
      <c r="BP169" t="s">
        <v>301</v>
      </c>
      <c r="BS169" t="s">
        <v>311</v>
      </c>
      <c r="BT169" t="s">
        <v>292</v>
      </c>
      <c r="BU169" t="s">
        <v>301</v>
      </c>
      <c r="BY169" t="s">
        <v>307</v>
      </c>
      <c r="BZ169" s="47">
        <v>1</v>
      </c>
      <c r="CE169" t="s">
        <v>312</v>
      </c>
      <c r="CF169" s="47">
        <v>1</v>
      </c>
      <c r="CG169" s="47">
        <v>1</v>
      </c>
      <c r="CH169" s="47">
        <v>1</v>
      </c>
      <c r="CI169" s="47">
        <v>1</v>
      </c>
      <c r="CK169" s="47">
        <v>1</v>
      </c>
      <c r="CR169" s="47">
        <v>1</v>
      </c>
      <c r="CS169" s="47">
        <v>1</v>
      </c>
      <c r="CX169" s="47">
        <v>5804.44</v>
      </c>
      <c r="CY169" s="47">
        <v>5804.44</v>
      </c>
      <c r="CZ169" s="47">
        <v>1</v>
      </c>
      <c r="DA169" t="s">
        <v>313</v>
      </c>
      <c r="DC169" t="s">
        <v>298</v>
      </c>
      <c r="DG169" t="s">
        <v>298</v>
      </c>
      <c r="DO169" s="47">
        <v>1</v>
      </c>
      <c r="DS169" s="47">
        <v>1</v>
      </c>
      <c r="DZ169" t="s">
        <v>292</v>
      </c>
      <c r="EA169" s="47">
        <v>1</v>
      </c>
      <c r="EB169" s="47">
        <v>1</v>
      </c>
      <c r="EC169" t="s">
        <v>307</v>
      </c>
      <c r="ED169" s="47">
        <v>1</v>
      </c>
      <c r="EH169" s="47">
        <v>1</v>
      </c>
      <c r="ES169" t="s">
        <v>1913</v>
      </c>
      <c r="EV169" t="s">
        <v>41</v>
      </c>
      <c r="FC169" t="s">
        <v>301</v>
      </c>
      <c r="GU169" t="s">
        <v>301</v>
      </c>
      <c r="HD169" t="s">
        <v>301</v>
      </c>
      <c r="HG169" t="s">
        <v>301</v>
      </c>
      <c r="HH169" t="s">
        <v>301</v>
      </c>
      <c r="HM169" s="49">
        <v>0</v>
      </c>
      <c r="HN169" s="49">
        <v>0</v>
      </c>
      <c r="HP169" t="s">
        <v>324</v>
      </c>
      <c r="HQ169" s="47">
        <v>0</v>
      </c>
      <c r="HR169" s="47">
        <v>5804.44</v>
      </c>
      <c r="HS169" t="s">
        <v>301</v>
      </c>
      <c r="IN169" s="47">
        <v>1</v>
      </c>
      <c r="IO169" s="47">
        <v>1</v>
      </c>
      <c r="IP169" t="s">
        <v>301</v>
      </c>
      <c r="IQ169" t="s">
        <v>312</v>
      </c>
      <c r="JB169" s="47">
        <v>7888</v>
      </c>
      <c r="JU169" t="s">
        <v>312</v>
      </c>
      <c r="JV169" t="s">
        <v>312</v>
      </c>
    </row>
    <row r="170" ht="15" customHeight="1" spans="1:282">
      <c r="A170" t="s">
        <v>1233</v>
      </c>
      <c r="B170" t="s">
        <v>329</v>
      </c>
      <c r="C170" t="s">
        <v>1914</v>
      </c>
      <c r="D170" t="s">
        <v>285</v>
      </c>
      <c r="E170" t="s">
        <v>1915</v>
      </c>
      <c r="F170" t="s">
        <v>1916</v>
      </c>
      <c r="G170" t="s">
        <v>288</v>
      </c>
      <c r="H170" t="s">
        <v>333</v>
      </c>
      <c r="I170" t="s">
        <v>290</v>
      </c>
      <c r="L170" t="s">
        <v>292</v>
      </c>
      <c r="M170" t="s">
        <v>334</v>
      </c>
      <c r="O170" t="s">
        <v>333</v>
      </c>
      <c r="R170" t="s">
        <v>333</v>
      </c>
      <c r="T170" t="s">
        <v>333</v>
      </c>
      <c r="U170" t="s">
        <v>335</v>
      </c>
      <c r="V170" t="s">
        <v>1917</v>
      </c>
      <c r="W170" t="s">
        <v>337</v>
      </c>
      <c r="X170" t="s">
        <v>1917</v>
      </c>
      <c r="Y170" t="s">
        <v>337</v>
      </c>
      <c r="Z170" t="s">
        <v>1918</v>
      </c>
      <c r="AA170" t="s">
        <v>441</v>
      </c>
      <c r="AB170" t="s">
        <v>442</v>
      </c>
      <c r="AC170" t="s">
        <v>328</v>
      </c>
      <c r="AE170" t="s">
        <v>299</v>
      </c>
      <c r="AH170" t="s">
        <v>300</v>
      </c>
      <c r="AJ170" t="s">
        <v>301</v>
      </c>
      <c r="AK170" t="s">
        <v>302</v>
      </c>
      <c r="AL170" t="s">
        <v>1185</v>
      </c>
      <c r="AM170" t="s">
        <v>1186</v>
      </c>
      <c r="AN170" t="s">
        <v>1187</v>
      </c>
      <c r="AO170" t="s">
        <v>306</v>
      </c>
      <c r="AP170" t="s">
        <v>307</v>
      </c>
      <c r="AQ170" s="47">
        <v>1</v>
      </c>
      <c r="AY170" s="47">
        <v>0</v>
      </c>
      <c r="AZ170" t="s">
        <v>1233</v>
      </c>
      <c r="BA170" t="s">
        <v>1233</v>
      </c>
      <c r="BD170" t="s">
        <v>310</v>
      </c>
      <c r="BE170" t="s">
        <v>292</v>
      </c>
      <c r="BG170" s="47">
        <v>1</v>
      </c>
      <c r="BI170" t="s">
        <v>292</v>
      </c>
      <c r="BP170" t="s">
        <v>312</v>
      </c>
      <c r="BS170" t="s">
        <v>311</v>
      </c>
      <c r="BT170" t="s">
        <v>292</v>
      </c>
      <c r="BU170" t="s">
        <v>301</v>
      </c>
      <c r="BY170" t="s">
        <v>307</v>
      </c>
      <c r="BZ170" s="47">
        <v>1</v>
      </c>
      <c r="CE170" t="s">
        <v>312</v>
      </c>
      <c r="CF170" s="47">
        <v>1</v>
      </c>
      <c r="CG170" s="47">
        <v>1</v>
      </c>
      <c r="CH170" s="47">
        <v>1</v>
      </c>
      <c r="CI170" s="47">
        <v>1</v>
      </c>
      <c r="CJ170" s="47">
        <v>1</v>
      </c>
      <c r="CK170" s="47">
        <v>1</v>
      </c>
      <c r="CR170" s="47">
        <v>1</v>
      </c>
      <c r="CS170" s="47">
        <v>1</v>
      </c>
      <c r="DA170" t="s">
        <v>104</v>
      </c>
      <c r="DC170" t="s">
        <v>298</v>
      </c>
      <c r="DG170" t="s">
        <v>298</v>
      </c>
      <c r="DM170" s="47">
        <v>1</v>
      </c>
      <c r="DN170" s="47">
        <v>1</v>
      </c>
      <c r="DO170" s="47">
        <v>1</v>
      </c>
      <c r="DP170" s="47">
        <v>1</v>
      </c>
      <c r="DZ170" t="s">
        <v>292</v>
      </c>
      <c r="EA170" s="47">
        <v>1</v>
      </c>
      <c r="EB170" s="47">
        <v>1</v>
      </c>
      <c r="EC170" t="s">
        <v>307</v>
      </c>
      <c r="ED170" s="47">
        <v>1</v>
      </c>
      <c r="EF170" s="47">
        <v>1</v>
      </c>
      <c r="EH170" s="47">
        <v>1</v>
      </c>
      <c r="EQ170" s="47">
        <v>1</v>
      </c>
      <c r="ES170" t="s">
        <v>1919</v>
      </c>
      <c r="EU170" t="s">
        <v>1920</v>
      </c>
      <c r="EV170" t="s">
        <v>41</v>
      </c>
      <c r="EW170" t="s">
        <v>315</v>
      </c>
      <c r="FC170" t="s">
        <v>301</v>
      </c>
      <c r="FQ170" t="s">
        <v>1921</v>
      </c>
      <c r="FU170" t="s">
        <v>346</v>
      </c>
      <c r="FY170" t="s">
        <v>1233</v>
      </c>
      <c r="GJ170" t="s">
        <v>319</v>
      </c>
      <c r="GL170" t="s">
        <v>320</v>
      </c>
      <c r="GO170" t="s">
        <v>321</v>
      </c>
      <c r="GQ170" t="s">
        <v>301</v>
      </c>
      <c r="GR170" t="s">
        <v>301</v>
      </c>
      <c r="GU170" t="s">
        <v>301</v>
      </c>
      <c r="HB170" t="s">
        <v>347</v>
      </c>
      <c r="HD170" t="s">
        <v>301</v>
      </c>
      <c r="HF170" t="s">
        <v>348</v>
      </c>
      <c r="HG170" t="s">
        <v>301</v>
      </c>
      <c r="HH170" t="s">
        <v>301</v>
      </c>
      <c r="HL170" t="s">
        <v>301</v>
      </c>
      <c r="HM170" s="49">
        <v>0</v>
      </c>
      <c r="HN170" s="49">
        <v>0</v>
      </c>
      <c r="HP170" t="s">
        <v>324</v>
      </c>
      <c r="HQ170" s="47">
        <v>0</v>
      </c>
      <c r="HS170" t="s">
        <v>301</v>
      </c>
      <c r="HV170" t="s">
        <v>301</v>
      </c>
      <c r="HW170" t="s">
        <v>335</v>
      </c>
      <c r="HX170" t="s">
        <v>306</v>
      </c>
      <c r="HY170" t="s">
        <v>301</v>
      </c>
      <c r="HZ170" t="s">
        <v>301</v>
      </c>
      <c r="IG170" t="s">
        <v>325</v>
      </c>
      <c r="IN170" s="47">
        <v>1</v>
      </c>
      <c r="IO170" s="47">
        <v>1</v>
      </c>
      <c r="IP170" t="s">
        <v>301</v>
      </c>
      <c r="IQ170" t="s">
        <v>312</v>
      </c>
      <c r="IR170" t="s">
        <v>312</v>
      </c>
      <c r="IT170" t="s">
        <v>1914</v>
      </c>
      <c r="IZ170" t="s">
        <v>301</v>
      </c>
      <c r="JA170" t="s">
        <v>301</v>
      </c>
      <c r="JB170" s="47">
        <v>4728</v>
      </c>
      <c r="JM170" t="s">
        <v>301</v>
      </c>
      <c r="JN170" t="s">
        <v>301</v>
      </c>
      <c r="JO170" t="s">
        <v>301</v>
      </c>
      <c r="JP170" t="s">
        <v>301</v>
      </c>
      <c r="JQ170" t="s">
        <v>301</v>
      </c>
      <c r="JR170" t="s">
        <v>350</v>
      </c>
      <c r="JS170" t="s">
        <v>301</v>
      </c>
      <c r="JT170" t="s">
        <v>301</v>
      </c>
      <c r="JU170" t="s">
        <v>301</v>
      </c>
      <c r="JV170" t="s">
        <v>301</v>
      </c>
    </row>
    <row r="171" ht="15" customHeight="1" spans="1:282">
      <c r="A171" t="s">
        <v>1233</v>
      </c>
      <c r="B171" t="s">
        <v>329</v>
      </c>
      <c r="C171" t="s">
        <v>1922</v>
      </c>
      <c r="D171" t="s">
        <v>285</v>
      </c>
      <c r="E171" t="s">
        <v>1923</v>
      </c>
      <c r="F171" t="s">
        <v>1924</v>
      </c>
      <c r="G171" t="s">
        <v>288</v>
      </c>
      <c r="H171" t="s">
        <v>333</v>
      </c>
      <c r="I171" t="s">
        <v>290</v>
      </c>
      <c r="L171" t="s">
        <v>292</v>
      </c>
      <c r="M171" t="s">
        <v>334</v>
      </c>
      <c r="O171" t="s">
        <v>333</v>
      </c>
      <c r="R171" t="s">
        <v>333</v>
      </c>
      <c r="T171" t="s">
        <v>333</v>
      </c>
      <c r="U171" t="s">
        <v>335</v>
      </c>
      <c r="V171" t="s">
        <v>1925</v>
      </c>
      <c r="W171" t="s">
        <v>337</v>
      </c>
      <c r="X171" t="s">
        <v>1926</v>
      </c>
      <c r="Y171" t="s">
        <v>337</v>
      </c>
      <c r="Z171" t="s">
        <v>1918</v>
      </c>
      <c r="AA171" t="s">
        <v>441</v>
      </c>
      <c r="AB171" t="s">
        <v>442</v>
      </c>
      <c r="AC171" t="s">
        <v>328</v>
      </c>
      <c r="AE171" t="s">
        <v>299</v>
      </c>
      <c r="AH171" t="s">
        <v>300</v>
      </c>
      <c r="AJ171" t="s">
        <v>301</v>
      </c>
      <c r="AK171" t="s">
        <v>302</v>
      </c>
      <c r="AL171" t="s">
        <v>1927</v>
      </c>
      <c r="AM171" t="s">
        <v>1928</v>
      </c>
      <c r="AN171" t="s">
        <v>1929</v>
      </c>
      <c r="AO171" t="s">
        <v>306</v>
      </c>
      <c r="AP171" t="s">
        <v>307</v>
      </c>
      <c r="AQ171" s="47">
        <v>1</v>
      </c>
      <c r="AY171" s="47">
        <v>0</v>
      </c>
      <c r="AZ171" t="s">
        <v>1233</v>
      </c>
      <c r="BA171" t="s">
        <v>1233</v>
      </c>
      <c r="BD171" t="s">
        <v>310</v>
      </c>
      <c r="BE171" t="s">
        <v>292</v>
      </c>
      <c r="BG171" s="47">
        <v>1</v>
      </c>
      <c r="BI171" t="s">
        <v>292</v>
      </c>
      <c r="BP171" t="s">
        <v>312</v>
      </c>
      <c r="BS171" t="s">
        <v>311</v>
      </c>
      <c r="BT171" t="s">
        <v>292</v>
      </c>
      <c r="BU171" t="s">
        <v>301</v>
      </c>
      <c r="BY171" t="s">
        <v>307</v>
      </c>
      <c r="BZ171" s="47">
        <v>1</v>
      </c>
      <c r="CE171" t="s">
        <v>312</v>
      </c>
      <c r="CF171" s="47">
        <v>1</v>
      </c>
      <c r="CG171" s="47">
        <v>1</v>
      </c>
      <c r="CH171" s="47">
        <v>1</v>
      </c>
      <c r="CI171" s="47">
        <v>1</v>
      </c>
      <c r="CJ171" s="47">
        <v>1</v>
      </c>
      <c r="CK171" s="47">
        <v>1</v>
      </c>
      <c r="CR171" s="47">
        <v>1</v>
      </c>
      <c r="CS171" s="47">
        <v>1</v>
      </c>
      <c r="DA171" t="s">
        <v>104</v>
      </c>
      <c r="DC171" t="s">
        <v>298</v>
      </c>
      <c r="DG171" t="s">
        <v>298</v>
      </c>
      <c r="DM171" s="47">
        <v>1</v>
      </c>
      <c r="DN171" s="47">
        <v>1</v>
      </c>
      <c r="DO171" s="47">
        <v>1</v>
      </c>
      <c r="DP171" s="47">
        <v>1</v>
      </c>
      <c r="DZ171" t="s">
        <v>292</v>
      </c>
      <c r="EA171" s="47">
        <v>1</v>
      </c>
      <c r="EB171" s="47">
        <v>1</v>
      </c>
      <c r="EC171" t="s">
        <v>307</v>
      </c>
      <c r="ED171" s="47">
        <v>1</v>
      </c>
      <c r="EF171" s="47">
        <v>1</v>
      </c>
      <c r="EH171" s="47">
        <v>1</v>
      </c>
      <c r="EQ171" s="47">
        <v>1</v>
      </c>
      <c r="ES171" t="s">
        <v>1930</v>
      </c>
      <c r="EU171" t="s">
        <v>1931</v>
      </c>
      <c r="EV171" t="s">
        <v>41</v>
      </c>
      <c r="EW171" t="s">
        <v>315</v>
      </c>
      <c r="FC171" t="s">
        <v>301</v>
      </c>
      <c r="FQ171" t="s">
        <v>1932</v>
      </c>
      <c r="FU171" t="s">
        <v>346</v>
      </c>
      <c r="FY171" t="s">
        <v>1233</v>
      </c>
      <c r="GJ171" t="s">
        <v>319</v>
      </c>
      <c r="GL171" t="s">
        <v>320</v>
      </c>
      <c r="GO171" t="s">
        <v>321</v>
      </c>
      <c r="GQ171" t="s">
        <v>301</v>
      </c>
      <c r="GR171" t="s">
        <v>301</v>
      </c>
      <c r="GU171" t="s">
        <v>301</v>
      </c>
      <c r="HB171" t="s">
        <v>347</v>
      </c>
      <c r="HD171" t="s">
        <v>301</v>
      </c>
      <c r="HF171" t="s">
        <v>348</v>
      </c>
      <c r="HG171" t="s">
        <v>301</v>
      </c>
      <c r="HH171" t="s">
        <v>301</v>
      </c>
      <c r="HL171" t="s">
        <v>301</v>
      </c>
      <c r="HM171" s="49">
        <v>0</v>
      </c>
      <c r="HN171" s="49">
        <v>0</v>
      </c>
      <c r="HP171" t="s">
        <v>349</v>
      </c>
      <c r="HQ171" s="47">
        <v>0</v>
      </c>
      <c r="HS171" t="s">
        <v>301</v>
      </c>
      <c r="HV171" t="s">
        <v>301</v>
      </c>
      <c r="HW171" t="s">
        <v>335</v>
      </c>
      <c r="HX171" t="s">
        <v>306</v>
      </c>
      <c r="HY171" t="s">
        <v>301</v>
      </c>
      <c r="HZ171" t="s">
        <v>301</v>
      </c>
      <c r="IG171" t="s">
        <v>325</v>
      </c>
      <c r="IN171" s="47">
        <v>1</v>
      </c>
      <c r="IO171" s="47">
        <v>1</v>
      </c>
      <c r="IP171" t="s">
        <v>301</v>
      </c>
      <c r="IQ171" t="s">
        <v>312</v>
      </c>
      <c r="IR171" t="s">
        <v>312</v>
      </c>
      <c r="IT171" t="s">
        <v>1922</v>
      </c>
      <c r="IZ171" t="s">
        <v>301</v>
      </c>
      <c r="JA171" t="s">
        <v>301</v>
      </c>
      <c r="JM171" t="s">
        <v>301</v>
      </c>
      <c r="JN171" t="s">
        <v>301</v>
      </c>
      <c r="JO171" t="s">
        <v>301</v>
      </c>
      <c r="JP171" t="s">
        <v>301</v>
      </c>
      <c r="JQ171" t="s">
        <v>301</v>
      </c>
      <c r="JR171" t="s">
        <v>350</v>
      </c>
      <c r="JS171" t="s">
        <v>301</v>
      </c>
      <c r="JT171" t="s">
        <v>301</v>
      </c>
      <c r="JU171" t="s">
        <v>301</v>
      </c>
      <c r="JV171" t="s">
        <v>301</v>
      </c>
    </row>
    <row r="172" ht="15" customHeight="1" spans="1:282">
      <c r="A172" t="s">
        <v>1233</v>
      </c>
      <c r="B172" t="s">
        <v>283</v>
      </c>
      <c r="C172" t="s">
        <v>1933</v>
      </c>
      <c r="D172" t="s">
        <v>285</v>
      </c>
      <c r="E172" t="s">
        <v>1934</v>
      </c>
      <c r="F172" t="s">
        <v>1935</v>
      </c>
      <c r="G172" t="s">
        <v>288</v>
      </c>
      <c r="H172" t="s">
        <v>645</v>
      </c>
      <c r="I172" t="s">
        <v>290</v>
      </c>
      <c r="J172" t="s">
        <v>291</v>
      </c>
      <c r="L172" t="s">
        <v>292</v>
      </c>
      <c r="M172" t="s">
        <v>293</v>
      </c>
      <c r="O172" t="s">
        <v>645</v>
      </c>
      <c r="R172" t="s">
        <v>645</v>
      </c>
      <c r="T172" t="s">
        <v>645</v>
      </c>
      <c r="U172" t="s">
        <v>646</v>
      </c>
      <c r="V172" t="s">
        <v>1936</v>
      </c>
      <c r="W172" t="s">
        <v>646</v>
      </c>
      <c r="X172" t="s">
        <v>1936</v>
      </c>
      <c r="Y172" t="s">
        <v>646</v>
      </c>
      <c r="Z172" t="s">
        <v>1937</v>
      </c>
      <c r="AA172" t="s">
        <v>298</v>
      </c>
      <c r="AE172" t="s">
        <v>299</v>
      </c>
      <c r="AH172" t="s">
        <v>300</v>
      </c>
      <c r="AJ172" t="s">
        <v>301</v>
      </c>
      <c r="AK172" t="s">
        <v>302</v>
      </c>
      <c r="AL172" t="s">
        <v>896</v>
      </c>
      <c r="AM172" t="s">
        <v>601</v>
      </c>
      <c r="AN172" t="s">
        <v>897</v>
      </c>
      <c r="AO172" t="s">
        <v>306</v>
      </c>
      <c r="AP172" t="s">
        <v>307</v>
      </c>
      <c r="AQ172" s="47">
        <v>1</v>
      </c>
      <c r="AS172" s="48">
        <v>3460</v>
      </c>
      <c r="AT172" s="48">
        <v>3460</v>
      </c>
      <c r="AX172" s="47">
        <v>3460</v>
      </c>
      <c r="AY172" s="47">
        <v>3460</v>
      </c>
      <c r="AZ172" t="s">
        <v>408</v>
      </c>
      <c r="BA172" t="s">
        <v>1233</v>
      </c>
      <c r="BB172" s="48">
        <v>3460</v>
      </c>
      <c r="BD172" t="s">
        <v>310</v>
      </c>
      <c r="BE172" t="s">
        <v>292</v>
      </c>
      <c r="BG172" s="47">
        <v>1</v>
      </c>
      <c r="BI172" t="s">
        <v>292</v>
      </c>
      <c r="BL172" t="s">
        <v>307</v>
      </c>
      <c r="BM172" s="48">
        <v>3460</v>
      </c>
      <c r="BN172" s="48">
        <v>3460</v>
      </c>
      <c r="BP172" t="s">
        <v>301</v>
      </c>
      <c r="BS172" t="s">
        <v>311</v>
      </c>
      <c r="BT172" t="s">
        <v>292</v>
      </c>
      <c r="BU172" t="s">
        <v>301</v>
      </c>
      <c r="BY172" t="s">
        <v>307</v>
      </c>
      <c r="BZ172" s="47">
        <v>1</v>
      </c>
      <c r="CE172" t="s">
        <v>312</v>
      </c>
      <c r="CF172" s="47">
        <v>1</v>
      </c>
      <c r="CG172" s="47">
        <v>1</v>
      </c>
      <c r="CH172" s="47">
        <v>1</v>
      </c>
      <c r="CI172" s="47">
        <v>1</v>
      </c>
      <c r="CK172" s="47">
        <v>1</v>
      </c>
      <c r="CR172" s="47">
        <v>1</v>
      </c>
      <c r="CS172" s="47">
        <v>1</v>
      </c>
      <c r="CX172" s="47">
        <v>3460</v>
      </c>
      <c r="CY172" s="47">
        <v>3460</v>
      </c>
      <c r="CZ172" s="47">
        <v>1</v>
      </c>
      <c r="DA172" t="s">
        <v>313</v>
      </c>
      <c r="DC172" t="s">
        <v>298</v>
      </c>
      <c r="DG172" t="s">
        <v>298</v>
      </c>
      <c r="DO172" s="47">
        <v>1</v>
      </c>
      <c r="DS172" s="47">
        <v>1</v>
      </c>
      <c r="DZ172" t="s">
        <v>292</v>
      </c>
      <c r="EA172" s="47">
        <v>1</v>
      </c>
      <c r="EB172" s="47">
        <v>1</v>
      </c>
      <c r="EC172" t="s">
        <v>307</v>
      </c>
      <c r="ED172" s="47">
        <v>1</v>
      </c>
      <c r="EH172" s="47">
        <v>1</v>
      </c>
      <c r="ES172" t="s">
        <v>1938</v>
      </c>
      <c r="EV172" t="s">
        <v>41</v>
      </c>
      <c r="EW172" t="s">
        <v>315</v>
      </c>
      <c r="FC172" t="s">
        <v>301</v>
      </c>
      <c r="FS172" t="s">
        <v>1933</v>
      </c>
      <c r="FY172" t="s">
        <v>1233</v>
      </c>
      <c r="FZ172" t="s">
        <v>1939</v>
      </c>
      <c r="GJ172" t="s">
        <v>319</v>
      </c>
      <c r="GL172" t="s">
        <v>320</v>
      </c>
      <c r="GO172" t="s">
        <v>321</v>
      </c>
      <c r="GQ172" t="s">
        <v>301</v>
      </c>
      <c r="GR172" t="s">
        <v>301</v>
      </c>
      <c r="GU172" t="s">
        <v>301</v>
      </c>
      <c r="GW172" t="s">
        <v>1933</v>
      </c>
      <c r="HB172" t="s">
        <v>322</v>
      </c>
      <c r="HD172" t="s">
        <v>301</v>
      </c>
      <c r="HF172" t="s">
        <v>654</v>
      </c>
      <c r="HG172" t="s">
        <v>301</v>
      </c>
      <c r="HH172" t="s">
        <v>301</v>
      </c>
      <c r="HL172" t="s">
        <v>301</v>
      </c>
      <c r="HM172" s="49">
        <v>0</v>
      </c>
      <c r="HN172" s="49">
        <v>0</v>
      </c>
      <c r="HP172" t="s">
        <v>349</v>
      </c>
      <c r="HQ172" s="47">
        <v>0</v>
      </c>
      <c r="HR172" s="47">
        <v>3460</v>
      </c>
      <c r="HS172" t="s">
        <v>301</v>
      </c>
      <c r="HV172" t="s">
        <v>301</v>
      </c>
      <c r="HW172" t="s">
        <v>646</v>
      </c>
      <c r="HX172" t="s">
        <v>306</v>
      </c>
      <c r="HY172" t="s">
        <v>301</v>
      </c>
      <c r="HZ172" t="s">
        <v>301</v>
      </c>
      <c r="IG172" t="s">
        <v>325</v>
      </c>
      <c r="IH172" t="s">
        <v>655</v>
      </c>
      <c r="II172" t="s">
        <v>291</v>
      </c>
      <c r="IN172" s="47">
        <v>1</v>
      </c>
      <c r="IO172" s="47">
        <v>1</v>
      </c>
      <c r="IP172" t="s">
        <v>301</v>
      </c>
      <c r="IQ172" t="s">
        <v>312</v>
      </c>
      <c r="IR172" t="s">
        <v>301</v>
      </c>
      <c r="IZ172" t="s">
        <v>301</v>
      </c>
      <c r="JA172" t="s">
        <v>301</v>
      </c>
      <c r="JB172" s="47">
        <v>4198</v>
      </c>
      <c r="JM172" t="s">
        <v>301</v>
      </c>
      <c r="JN172" t="s">
        <v>301</v>
      </c>
      <c r="JO172" t="s">
        <v>301</v>
      </c>
      <c r="JP172" t="s">
        <v>301</v>
      </c>
      <c r="JQ172" t="s">
        <v>301</v>
      </c>
      <c r="JR172" t="s">
        <v>327</v>
      </c>
      <c r="JS172" t="s">
        <v>301</v>
      </c>
      <c r="JT172" t="s">
        <v>301</v>
      </c>
      <c r="JU172" t="s">
        <v>301</v>
      </c>
      <c r="JV172" t="s">
        <v>301</v>
      </c>
    </row>
    <row r="173" ht="15" customHeight="1" spans="1:282">
      <c r="A173" t="s">
        <v>1233</v>
      </c>
      <c r="B173" t="s">
        <v>397</v>
      </c>
      <c r="C173" t="s">
        <v>1940</v>
      </c>
      <c r="D173" t="s">
        <v>285</v>
      </c>
      <c r="E173" t="s">
        <v>1941</v>
      </c>
      <c r="F173" t="s">
        <v>1942</v>
      </c>
      <c r="G173" t="s">
        <v>288</v>
      </c>
      <c r="H173" t="s">
        <v>1943</v>
      </c>
      <c r="I173" t="s">
        <v>290</v>
      </c>
      <c r="J173" t="s">
        <v>291</v>
      </c>
      <c r="L173" t="s">
        <v>292</v>
      </c>
      <c r="M173" t="s">
        <v>293</v>
      </c>
      <c r="O173" t="s">
        <v>1943</v>
      </c>
      <c r="R173" t="s">
        <v>1943</v>
      </c>
      <c r="T173" t="s">
        <v>1943</v>
      </c>
      <c r="U173" t="s">
        <v>1944</v>
      </c>
      <c r="V173" t="s">
        <v>1945</v>
      </c>
      <c r="W173" t="s">
        <v>295</v>
      </c>
      <c r="X173" t="s">
        <v>1946</v>
      </c>
      <c r="Y173" t="s">
        <v>295</v>
      </c>
      <c r="Z173" t="s">
        <v>1947</v>
      </c>
      <c r="AA173" t="s">
        <v>441</v>
      </c>
      <c r="AB173" t="s">
        <v>442</v>
      </c>
      <c r="AC173" t="s">
        <v>328</v>
      </c>
      <c r="AE173" t="s">
        <v>299</v>
      </c>
      <c r="AH173" t="s">
        <v>300</v>
      </c>
      <c r="AJ173" t="s">
        <v>301</v>
      </c>
      <c r="AK173" t="s">
        <v>302</v>
      </c>
      <c r="AL173" t="s">
        <v>1109</v>
      </c>
      <c r="AM173" t="s">
        <v>1110</v>
      </c>
      <c r="AN173" t="s">
        <v>1111</v>
      </c>
      <c r="AO173" t="s">
        <v>306</v>
      </c>
      <c r="AP173" t="s">
        <v>307</v>
      </c>
      <c r="AQ173" s="47">
        <v>1</v>
      </c>
      <c r="AS173" s="48">
        <v>7494</v>
      </c>
      <c r="AT173" s="48">
        <v>7494</v>
      </c>
      <c r="AX173" s="47">
        <v>7494</v>
      </c>
      <c r="AY173" s="47">
        <v>7494</v>
      </c>
      <c r="AZ173" t="s">
        <v>408</v>
      </c>
      <c r="BA173" t="s">
        <v>1233</v>
      </c>
      <c r="BB173" s="48">
        <v>7494</v>
      </c>
      <c r="BD173" t="s">
        <v>310</v>
      </c>
      <c r="BE173" t="s">
        <v>292</v>
      </c>
      <c r="BG173" s="47">
        <v>1</v>
      </c>
      <c r="BI173" t="s">
        <v>292</v>
      </c>
      <c r="BL173" t="s">
        <v>307</v>
      </c>
      <c r="BM173" s="48">
        <v>7494</v>
      </c>
      <c r="BN173" s="48">
        <v>7494</v>
      </c>
      <c r="BP173" t="s">
        <v>301</v>
      </c>
      <c r="BS173" t="s">
        <v>311</v>
      </c>
      <c r="BT173" t="s">
        <v>292</v>
      </c>
      <c r="BU173" t="s">
        <v>301</v>
      </c>
      <c r="BY173" t="s">
        <v>307</v>
      </c>
      <c r="BZ173" s="47">
        <v>1</v>
      </c>
      <c r="CE173" t="s">
        <v>312</v>
      </c>
      <c r="CF173" s="47">
        <v>1</v>
      </c>
      <c r="CG173" s="47">
        <v>1</v>
      </c>
      <c r="CH173" s="47">
        <v>1</v>
      </c>
      <c r="CI173" s="47">
        <v>1</v>
      </c>
      <c r="CJ173" s="47">
        <v>1</v>
      </c>
      <c r="CK173" s="47">
        <v>1</v>
      </c>
      <c r="CP173" s="47">
        <v>1</v>
      </c>
      <c r="CR173" s="47">
        <v>1</v>
      </c>
      <c r="CS173" s="47">
        <v>1</v>
      </c>
      <c r="CV173" s="47">
        <v>1</v>
      </c>
      <c r="CX173" s="47">
        <v>7494</v>
      </c>
      <c r="CY173" s="47">
        <v>7494</v>
      </c>
      <c r="DA173" t="s">
        <v>104</v>
      </c>
      <c r="DC173" t="s">
        <v>298</v>
      </c>
      <c r="DG173" t="s">
        <v>298</v>
      </c>
      <c r="DH173" s="47">
        <v>1</v>
      </c>
      <c r="DM173" s="47">
        <v>1</v>
      </c>
      <c r="DN173" s="47">
        <v>1</v>
      </c>
      <c r="DO173" s="47">
        <v>1</v>
      </c>
      <c r="DP173" s="47">
        <v>1</v>
      </c>
      <c r="DZ173" t="s">
        <v>292</v>
      </c>
      <c r="EA173" s="47">
        <v>1</v>
      </c>
      <c r="EB173" s="47">
        <v>1</v>
      </c>
      <c r="EC173" t="s">
        <v>307</v>
      </c>
      <c r="ED173" s="47">
        <v>1</v>
      </c>
      <c r="EF173" s="47">
        <v>1</v>
      </c>
      <c r="EG173" s="47">
        <v>1</v>
      </c>
      <c r="EH173" s="47">
        <v>1</v>
      </c>
      <c r="EP173" s="47">
        <v>1</v>
      </c>
      <c r="EQ173" s="47">
        <v>1</v>
      </c>
      <c r="ES173" t="s">
        <v>1948</v>
      </c>
      <c r="EV173" t="s">
        <v>41</v>
      </c>
      <c r="EW173" t="s">
        <v>315</v>
      </c>
      <c r="FC173" t="s">
        <v>301</v>
      </c>
      <c r="FY173" t="s">
        <v>1233</v>
      </c>
      <c r="FZ173" t="s">
        <v>1949</v>
      </c>
      <c r="GC173" t="s">
        <v>1944</v>
      </c>
      <c r="GJ173" t="s">
        <v>319</v>
      </c>
      <c r="GL173" t="s">
        <v>320</v>
      </c>
      <c r="GO173" t="s">
        <v>321</v>
      </c>
      <c r="GQ173" t="s">
        <v>301</v>
      </c>
      <c r="GR173" t="s">
        <v>301</v>
      </c>
      <c r="GU173" t="s">
        <v>312</v>
      </c>
      <c r="HB173" t="s">
        <v>1950</v>
      </c>
      <c r="HD173" t="s">
        <v>301</v>
      </c>
      <c r="HG173" t="s">
        <v>301</v>
      </c>
      <c r="HH173" t="s">
        <v>301</v>
      </c>
      <c r="HL173" t="s">
        <v>301</v>
      </c>
      <c r="HM173" s="49">
        <v>0</v>
      </c>
      <c r="HN173" s="49">
        <v>0</v>
      </c>
      <c r="HP173" t="s">
        <v>395</v>
      </c>
      <c r="HQ173" s="47">
        <v>0</v>
      </c>
      <c r="HR173" s="47">
        <v>7494</v>
      </c>
      <c r="HS173" t="s">
        <v>301</v>
      </c>
      <c r="HV173" t="s">
        <v>301</v>
      </c>
      <c r="HW173" t="s">
        <v>295</v>
      </c>
      <c r="HX173" t="s">
        <v>306</v>
      </c>
      <c r="HY173" t="s">
        <v>301</v>
      </c>
      <c r="HZ173" t="s">
        <v>301</v>
      </c>
      <c r="IG173" t="s">
        <v>325</v>
      </c>
      <c r="IN173" s="47">
        <v>1</v>
      </c>
      <c r="IO173" s="47">
        <v>1</v>
      </c>
      <c r="IP173" t="s">
        <v>301</v>
      </c>
      <c r="IQ173" t="s">
        <v>312</v>
      </c>
      <c r="IR173" t="s">
        <v>301</v>
      </c>
      <c r="IZ173" t="s">
        <v>301</v>
      </c>
      <c r="JA173" t="s">
        <v>301</v>
      </c>
      <c r="JB173" s="47">
        <v>11088</v>
      </c>
      <c r="JM173" t="s">
        <v>301</v>
      </c>
      <c r="JN173" t="s">
        <v>301</v>
      </c>
      <c r="JO173" t="s">
        <v>301</v>
      </c>
      <c r="JP173" t="s">
        <v>301</v>
      </c>
      <c r="JQ173" t="s">
        <v>301</v>
      </c>
      <c r="JR173" t="s">
        <v>350</v>
      </c>
      <c r="JS173" t="s">
        <v>301</v>
      </c>
      <c r="JT173" t="s">
        <v>301</v>
      </c>
      <c r="JU173" t="s">
        <v>312</v>
      </c>
      <c r="JV173" t="s">
        <v>312</v>
      </c>
    </row>
    <row r="174" ht="15" customHeight="1" spans="1:282">
      <c r="AK174" t="s">
        <v>302</v>
      </c>
      <c r="AL174" t="s">
        <v>974</v>
      </c>
      <c r="AM174" t="s">
        <v>975</v>
      </c>
      <c r="AN174" t="s">
        <v>976</v>
      </c>
      <c r="AO174" t="s">
        <v>306</v>
      </c>
      <c r="AP174" t="s">
        <v>524</v>
      </c>
      <c r="AQ174" s="51">
        <v>1</v>
      </c>
      <c r="AS174" s="48">
        <v>3828</v>
      </c>
      <c r="AT174" s="48">
        <v>3828</v>
      </c>
      <c r="AX174" s="47">
        <v>3828</v>
      </c>
      <c r="AY174" s="47">
        <v>3828</v>
      </c>
      <c r="AZ174" t="s">
        <v>408</v>
      </c>
      <c r="BA174" t="s">
        <v>1233</v>
      </c>
      <c r="BB174" s="48">
        <v>3828</v>
      </c>
      <c r="BD174" t="s">
        <v>310</v>
      </c>
      <c r="BE174" t="s">
        <v>292</v>
      </c>
      <c r="BG174" s="47">
        <v>1</v>
      </c>
      <c r="BI174" t="s">
        <v>292</v>
      </c>
      <c r="BL174" t="s">
        <v>524</v>
      </c>
      <c r="BM174" s="48">
        <v>3828</v>
      </c>
      <c r="BN174" s="48">
        <v>3828</v>
      </c>
      <c r="BP174" t="s">
        <v>301</v>
      </c>
      <c r="BS174" t="s">
        <v>311</v>
      </c>
      <c r="BT174" t="s">
        <v>292</v>
      </c>
      <c r="BU174" t="s">
        <v>301</v>
      </c>
      <c r="BY174" t="s">
        <v>524</v>
      </c>
      <c r="BZ174" s="51">
        <v>1</v>
      </c>
      <c r="CE174" t="s">
        <v>312</v>
      </c>
      <c r="CF174" s="51">
        <v>1</v>
      </c>
      <c r="CG174" s="51">
        <v>1</v>
      </c>
      <c r="CH174" s="51">
        <v>1</v>
      </c>
      <c r="CI174" s="51">
        <v>1</v>
      </c>
      <c r="CJ174" s="51">
        <v>1</v>
      </c>
      <c r="CK174" s="51">
        <v>1</v>
      </c>
      <c r="CP174" s="51">
        <v>1</v>
      </c>
      <c r="CR174" s="51">
        <v>1</v>
      </c>
      <c r="CS174" s="51">
        <v>1</v>
      </c>
      <c r="CV174" s="51">
        <v>1</v>
      </c>
      <c r="CX174" s="47">
        <v>3828</v>
      </c>
      <c r="CY174" s="47">
        <v>3828</v>
      </c>
      <c r="DA174" t="s">
        <v>104</v>
      </c>
      <c r="DC174" t="s">
        <v>298</v>
      </c>
      <c r="DG174" t="s">
        <v>298</v>
      </c>
      <c r="DH174" s="51">
        <v>1</v>
      </c>
      <c r="DM174" s="51">
        <v>1</v>
      </c>
      <c r="DN174" s="51">
        <v>1</v>
      </c>
      <c r="DO174" s="51">
        <v>1</v>
      </c>
      <c r="DP174" s="51">
        <v>1</v>
      </c>
      <c r="DZ174" t="s">
        <v>292</v>
      </c>
      <c r="EA174" s="51">
        <v>1</v>
      </c>
      <c r="EB174" s="51">
        <v>1</v>
      </c>
      <c r="EC174" t="s">
        <v>524</v>
      </c>
      <c r="ED174" s="51">
        <v>1</v>
      </c>
      <c r="EF174" s="51">
        <v>1</v>
      </c>
      <c r="EG174" s="51">
        <v>1</v>
      </c>
      <c r="EH174" s="51">
        <v>1</v>
      </c>
      <c r="EP174" s="51">
        <v>1</v>
      </c>
      <c r="EQ174" s="51">
        <v>1</v>
      </c>
      <c r="ES174" t="s">
        <v>1951</v>
      </c>
      <c r="EV174" t="s">
        <v>41</v>
      </c>
      <c r="FC174" t="s">
        <v>301</v>
      </c>
      <c r="GU174" t="s">
        <v>312</v>
      </c>
      <c r="HD174" t="s">
        <v>301</v>
      </c>
      <c r="HG174" t="s">
        <v>301</v>
      </c>
      <c r="HH174" t="s">
        <v>301</v>
      </c>
      <c r="HM174" s="49">
        <v>0</v>
      </c>
      <c r="HN174" s="49">
        <v>0</v>
      </c>
      <c r="HP174" t="s">
        <v>349</v>
      </c>
      <c r="HQ174" s="51">
        <v>0</v>
      </c>
      <c r="HR174" s="47">
        <v>3828</v>
      </c>
      <c r="HS174" t="s">
        <v>301</v>
      </c>
      <c r="IN174" s="51">
        <v>1</v>
      </c>
      <c r="IO174" s="51">
        <v>1</v>
      </c>
      <c r="IP174" t="s">
        <v>301</v>
      </c>
      <c r="IQ174" t="s">
        <v>301</v>
      </c>
      <c r="JB174" s="47">
        <v>5268</v>
      </c>
      <c r="JU174" t="s">
        <v>312</v>
      </c>
      <c r="JV174" t="s">
        <v>312</v>
      </c>
    </row>
    <row r="175" ht="15" customHeight="1" spans="1:282">
      <c r="AK175" t="s">
        <v>302</v>
      </c>
      <c r="AL175" t="s">
        <v>1952</v>
      </c>
      <c r="AM175" t="s">
        <v>1953</v>
      </c>
      <c r="AN175" t="s">
        <v>1954</v>
      </c>
      <c r="AO175" t="s">
        <v>306</v>
      </c>
      <c r="AP175" t="s">
        <v>307</v>
      </c>
      <c r="AQ175" s="47">
        <v>1</v>
      </c>
      <c r="AS175" s="48">
        <v>5627</v>
      </c>
      <c r="AT175" s="48">
        <v>5627</v>
      </c>
      <c r="AX175" s="47">
        <v>5627</v>
      </c>
      <c r="AY175" s="47">
        <v>5627</v>
      </c>
      <c r="AZ175" t="s">
        <v>408</v>
      </c>
      <c r="BA175" t="s">
        <v>1233</v>
      </c>
      <c r="BB175" s="48">
        <v>5627</v>
      </c>
      <c r="BD175" t="s">
        <v>310</v>
      </c>
      <c r="BE175" t="s">
        <v>292</v>
      </c>
      <c r="BG175" s="47">
        <v>1</v>
      </c>
      <c r="BI175" t="s">
        <v>292</v>
      </c>
      <c r="BL175" t="s">
        <v>307</v>
      </c>
      <c r="BM175" s="48">
        <v>5627</v>
      </c>
      <c r="BN175" s="48">
        <v>5627</v>
      </c>
      <c r="BP175" t="s">
        <v>301</v>
      </c>
      <c r="BS175" t="s">
        <v>311</v>
      </c>
      <c r="BT175" t="s">
        <v>292</v>
      </c>
      <c r="BU175" t="s">
        <v>301</v>
      </c>
      <c r="BY175" t="s">
        <v>307</v>
      </c>
      <c r="BZ175" s="47">
        <v>1</v>
      </c>
      <c r="CE175" t="s">
        <v>312</v>
      </c>
      <c r="CF175" s="47">
        <v>1</v>
      </c>
      <c r="CG175" s="47">
        <v>1</v>
      </c>
      <c r="CH175" s="47">
        <v>1</v>
      </c>
      <c r="CI175" s="47">
        <v>1</v>
      </c>
      <c r="CJ175" s="47">
        <v>1</v>
      </c>
      <c r="CK175" s="47">
        <v>1</v>
      </c>
      <c r="CP175" s="47">
        <v>1</v>
      </c>
      <c r="CR175" s="47">
        <v>1</v>
      </c>
      <c r="CS175" s="47">
        <v>1</v>
      </c>
      <c r="CV175" s="47">
        <v>1</v>
      </c>
      <c r="CX175" s="47">
        <v>5627</v>
      </c>
      <c r="CY175" s="47">
        <v>5627</v>
      </c>
      <c r="DA175" t="s">
        <v>104</v>
      </c>
      <c r="DC175" t="s">
        <v>298</v>
      </c>
      <c r="DG175" t="s">
        <v>298</v>
      </c>
      <c r="DH175" s="47">
        <v>1</v>
      </c>
      <c r="DM175" s="47">
        <v>1</v>
      </c>
      <c r="DN175" s="47">
        <v>1</v>
      </c>
      <c r="DO175" s="47">
        <v>1</v>
      </c>
      <c r="DP175" s="47">
        <v>1</v>
      </c>
      <c r="DZ175" t="s">
        <v>292</v>
      </c>
      <c r="EA175" s="47">
        <v>1</v>
      </c>
      <c r="EB175" s="47">
        <v>1</v>
      </c>
      <c r="EC175" t="s">
        <v>307</v>
      </c>
      <c r="ED175" s="47">
        <v>1</v>
      </c>
      <c r="EF175" s="47">
        <v>1</v>
      </c>
      <c r="EG175" s="47">
        <v>1</v>
      </c>
      <c r="EH175" s="47">
        <v>1</v>
      </c>
      <c r="EP175" s="47">
        <v>1</v>
      </c>
      <c r="EQ175" s="47">
        <v>1</v>
      </c>
      <c r="ES175" t="s">
        <v>1955</v>
      </c>
      <c r="EV175" t="s">
        <v>41</v>
      </c>
      <c r="FC175" t="s">
        <v>301</v>
      </c>
      <c r="GU175" t="s">
        <v>312</v>
      </c>
      <c r="HD175" t="s">
        <v>301</v>
      </c>
      <c r="HG175" t="s">
        <v>301</v>
      </c>
      <c r="HH175" t="s">
        <v>301</v>
      </c>
      <c r="HM175" s="49">
        <v>0</v>
      </c>
      <c r="HN175" s="49">
        <v>0</v>
      </c>
      <c r="HP175" t="s">
        <v>324</v>
      </c>
      <c r="HQ175" s="47">
        <v>0</v>
      </c>
      <c r="HR175" s="47">
        <v>5627</v>
      </c>
      <c r="HS175" t="s">
        <v>301</v>
      </c>
      <c r="IN175" s="47">
        <v>1</v>
      </c>
      <c r="IO175" s="47">
        <v>1</v>
      </c>
      <c r="IP175" t="s">
        <v>301</v>
      </c>
      <c r="IQ175" t="s">
        <v>312</v>
      </c>
      <c r="JB175" s="47">
        <v>7888</v>
      </c>
      <c r="JU175" t="s">
        <v>312</v>
      </c>
      <c r="JV175" t="s">
        <v>312</v>
      </c>
    </row>
    <row r="176" ht="15" customHeight="1" spans="1:282">
      <c r="AK176" t="s">
        <v>302</v>
      </c>
      <c r="AL176" t="s">
        <v>1956</v>
      </c>
      <c r="AM176" t="s">
        <v>1957</v>
      </c>
      <c r="AN176" t="s">
        <v>1958</v>
      </c>
      <c r="AO176" t="s">
        <v>306</v>
      </c>
      <c r="AP176" t="s">
        <v>307</v>
      </c>
      <c r="AQ176" s="47">
        <v>1</v>
      </c>
      <c r="AS176" s="48">
        <v>868</v>
      </c>
      <c r="AT176" s="48">
        <v>868</v>
      </c>
      <c r="AX176" s="47">
        <v>868</v>
      </c>
      <c r="AY176" s="47">
        <v>868</v>
      </c>
      <c r="AZ176" t="s">
        <v>408</v>
      </c>
      <c r="BA176" t="s">
        <v>1233</v>
      </c>
      <c r="BB176" s="48">
        <v>868</v>
      </c>
      <c r="BD176" t="s">
        <v>310</v>
      </c>
      <c r="BE176" t="s">
        <v>292</v>
      </c>
      <c r="BG176" s="47">
        <v>1</v>
      </c>
      <c r="BI176" t="s">
        <v>292</v>
      </c>
      <c r="BL176" t="s">
        <v>307</v>
      </c>
      <c r="BM176" s="48">
        <v>868</v>
      </c>
      <c r="BN176" s="48">
        <v>868</v>
      </c>
      <c r="BP176" t="s">
        <v>301</v>
      </c>
      <c r="BS176" t="s">
        <v>311</v>
      </c>
      <c r="BT176" t="s">
        <v>292</v>
      </c>
      <c r="BU176" t="s">
        <v>301</v>
      </c>
      <c r="BY176" t="s">
        <v>307</v>
      </c>
      <c r="BZ176" s="47">
        <v>1</v>
      </c>
      <c r="CE176" t="s">
        <v>312</v>
      </c>
      <c r="CF176" s="47">
        <v>1</v>
      </c>
      <c r="CG176" s="47">
        <v>1</v>
      </c>
      <c r="CH176" s="47">
        <v>1</v>
      </c>
      <c r="CI176" s="47">
        <v>1</v>
      </c>
      <c r="CJ176" s="47">
        <v>1</v>
      </c>
      <c r="CK176" s="47">
        <v>1</v>
      </c>
      <c r="CP176" s="47">
        <v>1</v>
      </c>
      <c r="CR176" s="47">
        <v>1</v>
      </c>
      <c r="CS176" s="47">
        <v>1</v>
      </c>
      <c r="CV176" s="47">
        <v>1</v>
      </c>
      <c r="CX176" s="47">
        <v>868</v>
      </c>
      <c r="CY176" s="47">
        <v>868</v>
      </c>
      <c r="DA176" t="s">
        <v>104</v>
      </c>
      <c r="DC176" t="s">
        <v>298</v>
      </c>
      <c r="DG176" t="s">
        <v>298</v>
      </c>
      <c r="DH176" s="47">
        <v>1</v>
      </c>
      <c r="DM176" s="47">
        <v>1</v>
      </c>
      <c r="DN176" s="47">
        <v>1</v>
      </c>
      <c r="DO176" s="47">
        <v>1</v>
      </c>
      <c r="DP176" s="47">
        <v>1</v>
      </c>
      <c r="DZ176" t="s">
        <v>292</v>
      </c>
      <c r="EA176" s="47">
        <v>1</v>
      </c>
      <c r="EB176" s="47">
        <v>1</v>
      </c>
      <c r="EC176" t="s">
        <v>307</v>
      </c>
      <c r="ED176" s="47">
        <v>1</v>
      </c>
      <c r="EF176" s="47">
        <v>1</v>
      </c>
      <c r="EG176" s="47">
        <v>1</v>
      </c>
      <c r="EH176" s="47">
        <v>1</v>
      </c>
      <c r="EP176" s="47">
        <v>1</v>
      </c>
      <c r="EQ176" s="47">
        <v>1</v>
      </c>
      <c r="ES176" t="s">
        <v>1959</v>
      </c>
      <c r="EV176" t="s">
        <v>41</v>
      </c>
      <c r="FC176" t="s">
        <v>301</v>
      </c>
      <c r="GU176" t="s">
        <v>312</v>
      </c>
      <c r="HD176" t="s">
        <v>301</v>
      </c>
      <c r="HG176" t="s">
        <v>301</v>
      </c>
      <c r="HH176" t="s">
        <v>301</v>
      </c>
      <c r="HM176" s="49">
        <v>0</v>
      </c>
      <c r="HN176" s="49">
        <v>0</v>
      </c>
      <c r="HP176" t="s">
        <v>382</v>
      </c>
      <c r="HQ176" s="47">
        <v>0</v>
      </c>
      <c r="HR176" s="47">
        <v>868</v>
      </c>
      <c r="HS176" t="s">
        <v>301</v>
      </c>
      <c r="IN176" s="47">
        <v>1</v>
      </c>
      <c r="IO176" s="47">
        <v>1</v>
      </c>
      <c r="IP176" t="s">
        <v>301</v>
      </c>
      <c r="IQ176" t="s">
        <v>312</v>
      </c>
      <c r="JU176" t="s">
        <v>312</v>
      </c>
      <c r="JV176" t="s">
        <v>312</v>
      </c>
    </row>
    <row r="177" ht="15" customHeight="1" spans="1:284">
      <c r="A177" t="s">
        <v>1233</v>
      </c>
      <c r="B177" t="s">
        <v>329</v>
      </c>
      <c r="C177" t="s">
        <v>1960</v>
      </c>
      <c r="D177" t="s">
        <v>285</v>
      </c>
      <c r="E177" t="s">
        <v>1397</v>
      </c>
      <c r="F177" t="s">
        <v>1961</v>
      </c>
      <c r="G177" t="s">
        <v>288</v>
      </c>
      <c r="H177" t="s">
        <v>437</v>
      </c>
      <c r="I177" t="s">
        <v>290</v>
      </c>
      <c r="J177" t="s">
        <v>291</v>
      </c>
      <c r="L177" t="s">
        <v>292</v>
      </c>
      <c r="M177" t="s">
        <v>293</v>
      </c>
      <c r="O177" t="s">
        <v>437</v>
      </c>
      <c r="R177" t="s">
        <v>437</v>
      </c>
      <c r="T177" t="s">
        <v>437</v>
      </c>
      <c r="U177" t="s">
        <v>295</v>
      </c>
      <c r="V177" t="s">
        <v>1962</v>
      </c>
      <c r="W177" t="s">
        <v>337</v>
      </c>
      <c r="X177" t="s">
        <v>1962</v>
      </c>
      <c r="Y177" t="s">
        <v>337</v>
      </c>
      <c r="Z177" t="s">
        <v>1963</v>
      </c>
      <c r="AA177" t="s">
        <v>441</v>
      </c>
      <c r="AB177" t="s">
        <v>442</v>
      </c>
      <c r="AC177" t="s">
        <v>328</v>
      </c>
      <c r="AE177" t="s">
        <v>299</v>
      </c>
      <c r="AH177" t="s">
        <v>300</v>
      </c>
      <c r="AJ177" t="s">
        <v>301</v>
      </c>
      <c r="AK177" t="s">
        <v>302</v>
      </c>
      <c r="AL177" t="s">
        <v>1964</v>
      </c>
      <c r="AM177" t="s">
        <v>1965</v>
      </c>
      <c r="AN177" t="s">
        <v>1966</v>
      </c>
      <c r="AO177" t="s">
        <v>306</v>
      </c>
      <c r="AP177" t="s">
        <v>307</v>
      </c>
      <c r="AQ177" s="47">
        <v>1</v>
      </c>
      <c r="AS177" s="48">
        <v>4818</v>
      </c>
      <c r="AT177" s="48">
        <v>4818</v>
      </c>
      <c r="AX177" s="47">
        <v>2787.2</v>
      </c>
      <c r="AY177" s="47">
        <v>2787.2</v>
      </c>
      <c r="AZ177" t="s">
        <v>408</v>
      </c>
      <c r="BA177" t="s">
        <v>1401</v>
      </c>
      <c r="BB177" s="48">
        <v>2787.2</v>
      </c>
      <c r="BD177" t="s">
        <v>310</v>
      </c>
      <c r="BE177" t="s">
        <v>292</v>
      </c>
      <c r="BG177" s="47">
        <v>1</v>
      </c>
      <c r="BI177" t="s">
        <v>292</v>
      </c>
      <c r="BJ177" s="48">
        <v>42.15027</v>
      </c>
      <c r="BL177" t="s">
        <v>307</v>
      </c>
      <c r="BM177" s="48">
        <v>4818</v>
      </c>
      <c r="BN177" s="48">
        <v>4818</v>
      </c>
      <c r="BP177" t="s">
        <v>301</v>
      </c>
      <c r="BS177" t="s">
        <v>311</v>
      </c>
      <c r="BT177" t="s">
        <v>292</v>
      </c>
      <c r="BU177" t="s">
        <v>301</v>
      </c>
      <c r="BY177" t="s">
        <v>307</v>
      </c>
      <c r="BZ177" s="47">
        <v>1</v>
      </c>
      <c r="CE177" t="s">
        <v>312</v>
      </c>
      <c r="CF177" s="47">
        <v>1</v>
      </c>
      <c r="CG177" s="47">
        <v>1</v>
      </c>
      <c r="CH177" s="47">
        <v>1</v>
      </c>
      <c r="CI177" s="47">
        <v>1</v>
      </c>
      <c r="CJ177" s="47">
        <v>1</v>
      </c>
      <c r="CK177" s="47">
        <v>1</v>
      </c>
      <c r="CP177" s="47">
        <v>1</v>
      </c>
      <c r="CR177" s="47">
        <v>1</v>
      </c>
      <c r="CS177" s="47">
        <v>1</v>
      </c>
      <c r="CV177" s="47">
        <v>1</v>
      </c>
      <c r="CX177" s="47">
        <v>4818</v>
      </c>
      <c r="CY177" s="47">
        <v>4818</v>
      </c>
      <c r="DA177" t="s">
        <v>104</v>
      </c>
      <c r="DC177" t="s">
        <v>298</v>
      </c>
      <c r="DG177" t="s">
        <v>298</v>
      </c>
      <c r="DH177" s="47">
        <v>1</v>
      </c>
      <c r="DM177" s="47">
        <v>1</v>
      </c>
      <c r="DN177" s="47">
        <v>1</v>
      </c>
      <c r="DO177" s="47">
        <v>1</v>
      </c>
      <c r="DP177" s="47">
        <v>1</v>
      </c>
      <c r="DT177" s="47">
        <v>2787.2</v>
      </c>
      <c r="DZ177" t="s">
        <v>292</v>
      </c>
      <c r="EA177" s="47">
        <v>1</v>
      </c>
      <c r="EB177" s="47">
        <v>1</v>
      </c>
      <c r="EC177" t="s">
        <v>307</v>
      </c>
      <c r="ED177" s="47">
        <v>1</v>
      </c>
      <c r="EF177" s="47">
        <v>1</v>
      </c>
      <c r="EG177" s="47">
        <v>1</v>
      </c>
      <c r="EH177" s="47">
        <v>1</v>
      </c>
      <c r="EP177" s="47">
        <v>1</v>
      </c>
      <c r="EQ177" s="47">
        <v>1</v>
      </c>
      <c r="ES177" t="s">
        <v>1967</v>
      </c>
      <c r="EU177" t="s">
        <v>1968</v>
      </c>
      <c r="EV177" t="s">
        <v>41</v>
      </c>
      <c r="EW177" t="s">
        <v>315</v>
      </c>
      <c r="FC177" t="s">
        <v>301</v>
      </c>
      <c r="FY177" t="s">
        <v>1233</v>
      </c>
      <c r="FZ177" t="s">
        <v>1969</v>
      </c>
      <c r="GJ177" t="s">
        <v>319</v>
      </c>
      <c r="GL177" t="s">
        <v>320</v>
      </c>
      <c r="GO177" t="s">
        <v>321</v>
      </c>
      <c r="GQ177" t="s">
        <v>301</v>
      </c>
      <c r="GR177" t="s">
        <v>312</v>
      </c>
      <c r="GU177" t="s">
        <v>301</v>
      </c>
      <c r="GW177" t="s">
        <v>1968</v>
      </c>
      <c r="HB177" t="s">
        <v>322</v>
      </c>
      <c r="HD177" t="s">
        <v>301</v>
      </c>
      <c r="HF177" t="s">
        <v>450</v>
      </c>
      <c r="HG177" t="s">
        <v>301</v>
      </c>
      <c r="HH177" t="s">
        <v>301</v>
      </c>
      <c r="HL177" t="s">
        <v>301</v>
      </c>
      <c r="HM177" s="49">
        <v>0</v>
      </c>
      <c r="HN177" s="49">
        <v>0</v>
      </c>
      <c r="HP177" t="s">
        <v>349</v>
      </c>
      <c r="HQ177" s="47">
        <v>0</v>
      </c>
      <c r="HR177" s="47">
        <v>4818</v>
      </c>
      <c r="HS177" t="s">
        <v>301</v>
      </c>
      <c r="HV177" t="s">
        <v>301</v>
      </c>
      <c r="HW177" t="s">
        <v>295</v>
      </c>
      <c r="HX177" t="s">
        <v>306</v>
      </c>
      <c r="HY177" t="s">
        <v>301</v>
      </c>
      <c r="HZ177" t="s">
        <v>301</v>
      </c>
      <c r="IG177" t="s">
        <v>325</v>
      </c>
      <c r="IN177" s="47">
        <v>1</v>
      </c>
      <c r="IO177" s="47">
        <v>1</v>
      </c>
      <c r="IP177" t="s">
        <v>301</v>
      </c>
      <c r="IQ177" t="s">
        <v>312</v>
      </c>
      <c r="IR177" t="s">
        <v>301</v>
      </c>
      <c r="IX177" t="s">
        <v>1970</v>
      </c>
      <c r="IY177" s="50">
        <v>1</v>
      </c>
      <c r="IZ177" t="s">
        <v>301</v>
      </c>
      <c r="JA177" t="s">
        <v>301</v>
      </c>
      <c r="JB177" s="47">
        <v>4718</v>
      </c>
      <c r="JM177" t="s">
        <v>301</v>
      </c>
      <c r="JN177" t="s">
        <v>301</v>
      </c>
      <c r="JO177" t="s">
        <v>301</v>
      </c>
      <c r="JP177" t="s">
        <v>301</v>
      </c>
      <c r="JQ177" t="s">
        <v>301</v>
      </c>
      <c r="JR177" t="s">
        <v>350</v>
      </c>
      <c r="JS177" t="s">
        <v>301</v>
      </c>
      <c r="JT177" t="s">
        <v>301</v>
      </c>
      <c r="JU177" t="s">
        <v>312</v>
      </c>
      <c r="JV177" t="s">
        <v>312</v>
      </c>
    </row>
    <row r="178" ht="15" customHeight="1" spans="1:284">
      <c r="A178" t="s">
        <v>1233</v>
      </c>
      <c r="B178" t="s">
        <v>329</v>
      </c>
      <c r="C178" t="s">
        <v>1971</v>
      </c>
      <c r="D178" t="s">
        <v>285</v>
      </c>
      <c r="E178" t="s">
        <v>1397</v>
      </c>
      <c r="F178" t="s">
        <v>1972</v>
      </c>
      <c r="G178" t="s">
        <v>288</v>
      </c>
      <c r="H178" t="s">
        <v>437</v>
      </c>
      <c r="I178" t="s">
        <v>290</v>
      </c>
      <c r="J178" t="s">
        <v>291</v>
      </c>
      <c r="L178" t="s">
        <v>292</v>
      </c>
      <c r="M178" t="s">
        <v>293</v>
      </c>
      <c r="O178" t="s">
        <v>437</v>
      </c>
      <c r="R178" t="s">
        <v>437</v>
      </c>
      <c r="T178" t="s">
        <v>437</v>
      </c>
      <c r="U178" t="s">
        <v>295</v>
      </c>
      <c r="V178" t="s">
        <v>1973</v>
      </c>
      <c r="W178" t="s">
        <v>337</v>
      </c>
      <c r="X178" t="s">
        <v>1973</v>
      </c>
      <c r="Y178" t="s">
        <v>337</v>
      </c>
      <c r="Z178" t="s">
        <v>1963</v>
      </c>
      <c r="AA178" t="s">
        <v>441</v>
      </c>
      <c r="AB178" t="s">
        <v>442</v>
      </c>
      <c r="AC178" t="s">
        <v>328</v>
      </c>
      <c r="AE178" t="s">
        <v>299</v>
      </c>
      <c r="AH178" t="s">
        <v>300</v>
      </c>
      <c r="AJ178" t="s">
        <v>301</v>
      </c>
      <c r="AK178" t="s">
        <v>302</v>
      </c>
      <c r="AL178" t="s">
        <v>1964</v>
      </c>
      <c r="AM178" t="s">
        <v>1965</v>
      </c>
      <c r="AN178" t="s">
        <v>1966</v>
      </c>
      <c r="AO178" t="s">
        <v>306</v>
      </c>
      <c r="AP178" t="s">
        <v>307</v>
      </c>
      <c r="AQ178" s="47">
        <v>1</v>
      </c>
      <c r="AS178" s="48">
        <v>4818</v>
      </c>
      <c r="AT178" s="48">
        <v>4818</v>
      </c>
      <c r="AX178" s="47">
        <v>2787.2</v>
      </c>
      <c r="AY178" s="47">
        <v>2787.2</v>
      </c>
      <c r="AZ178" t="s">
        <v>408</v>
      </c>
      <c r="BA178" t="s">
        <v>1401</v>
      </c>
      <c r="BB178" s="48">
        <v>2787.2</v>
      </c>
      <c r="BD178" t="s">
        <v>310</v>
      </c>
      <c r="BE178" t="s">
        <v>292</v>
      </c>
      <c r="BG178" s="47">
        <v>1</v>
      </c>
      <c r="BI178" t="s">
        <v>292</v>
      </c>
      <c r="BJ178" s="48">
        <v>42.15027</v>
      </c>
      <c r="BL178" t="s">
        <v>307</v>
      </c>
      <c r="BM178" s="48">
        <v>4818</v>
      </c>
      <c r="BN178" s="48">
        <v>4818</v>
      </c>
      <c r="BP178" t="s">
        <v>301</v>
      </c>
      <c r="BS178" t="s">
        <v>311</v>
      </c>
      <c r="BT178" t="s">
        <v>292</v>
      </c>
      <c r="BU178" t="s">
        <v>301</v>
      </c>
      <c r="BY178" t="s">
        <v>307</v>
      </c>
      <c r="BZ178" s="47">
        <v>1</v>
      </c>
      <c r="CE178" t="s">
        <v>312</v>
      </c>
      <c r="CF178" s="47">
        <v>1</v>
      </c>
      <c r="CG178" s="47">
        <v>1</v>
      </c>
      <c r="CH178" s="47">
        <v>1</v>
      </c>
      <c r="CI178" s="47">
        <v>1</v>
      </c>
      <c r="CJ178" s="47">
        <v>1</v>
      </c>
      <c r="CK178" s="47">
        <v>1</v>
      </c>
      <c r="CP178" s="47">
        <v>1</v>
      </c>
      <c r="CR178" s="47">
        <v>1</v>
      </c>
      <c r="CS178" s="47">
        <v>1</v>
      </c>
      <c r="CV178" s="47">
        <v>1</v>
      </c>
      <c r="CX178" s="47">
        <v>4818</v>
      </c>
      <c r="CY178" s="47">
        <v>4818</v>
      </c>
      <c r="DA178" t="s">
        <v>104</v>
      </c>
      <c r="DC178" t="s">
        <v>298</v>
      </c>
      <c r="DG178" t="s">
        <v>298</v>
      </c>
      <c r="DH178" s="47">
        <v>1</v>
      </c>
      <c r="DM178" s="47">
        <v>1</v>
      </c>
      <c r="DN178" s="47">
        <v>1</v>
      </c>
      <c r="DO178" s="47">
        <v>1</v>
      </c>
      <c r="DP178" s="47">
        <v>1</v>
      </c>
      <c r="DT178" s="47">
        <v>2787.2</v>
      </c>
      <c r="DZ178" t="s">
        <v>292</v>
      </c>
      <c r="EA178" s="47">
        <v>1</v>
      </c>
      <c r="EB178" s="47">
        <v>1</v>
      </c>
      <c r="EC178" t="s">
        <v>307</v>
      </c>
      <c r="ED178" s="47">
        <v>1</v>
      </c>
      <c r="EF178" s="47">
        <v>1</v>
      </c>
      <c r="EG178" s="47">
        <v>1</v>
      </c>
      <c r="EH178" s="47">
        <v>1</v>
      </c>
      <c r="EP178" s="47">
        <v>1</v>
      </c>
      <c r="EQ178" s="47">
        <v>1</v>
      </c>
      <c r="ES178" t="s">
        <v>1974</v>
      </c>
      <c r="EU178" t="s">
        <v>1975</v>
      </c>
      <c r="EV178" t="s">
        <v>41</v>
      </c>
      <c r="EW178" t="s">
        <v>315</v>
      </c>
      <c r="FC178" t="s">
        <v>301</v>
      </c>
      <c r="FY178" t="s">
        <v>1233</v>
      </c>
      <c r="FZ178" t="s">
        <v>1976</v>
      </c>
      <c r="GJ178" t="s">
        <v>319</v>
      </c>
      <c r="GL178" t="s">
        <v>320</v>
      </c>
      <c r="GO178" t="s">
        <v>321</v>
      </c>
      <c r="GQ178" t="s">
        <v>301</v>
      </c>
      <c r="GR178" t="s">
        <v>312</v>
      </c>
      <c r="GU178" t="s">
        <v>301</v>
      </c>
      <c r="GW178" t="s">
        <v>1975</v>
      </c>
      <c r="HB178" t="s">
        <v>322</v>
      </c>
      <c r="HD178" t="s">
        <v>301</v>
      </c>
      <c r="HF178" t="s">
        <v>450</v>
      </c>
      <c r="HG178" t="s">
        <v>301</v>
      </c>
      <c r="HH178" t="s">
        <v>301</v>
      </c>
      <c r="HL178" t="s">
        <v>301</v>
      </c>
      <c r="HM178" s="49">
        <v>0</v>
      </c>
      <c r="HN178" s="49">
        <v>0</v>
      </c>
      <c r="HP178" t="s">
        <v>349</v>
      </c>
      <c r="HQ178" s="47">
        <v>0</v>
      </c>
      <c r="HR178" s="47">
        <v>4818</v>
      </c>
      <c r="HS178" t="s">
        <v>301</v>
      </c>
      <c r="HV178" t="s">
        <v>301</v>
      </c>
      <c r="HW178" t="s">
        <v>295</v>
      </c>
      <c r="HX178" t="s">
        <v>306</v>
      </c>
      <c r="HY178" t="s">
        <v>301</v>
      </c>
      <c r="HZ178" t="s">
        <v>301</v>
      </c>
      <c r="IG178" t="s">
        <v>325</v>
      </c>
      <c r="IN178" s="47">
        <v>1</v>
      </c>
      <c r="IO178" s="47">
        <v>1</v>
      </c>
      <c r="IP178" t="s">
        <v>301</v>
      </c>
      <c r="IQ178" t="s">
        <v>312</v>
      </c>
      <c r="IR178" t="s">
        <v>301</v>
      </c>
      <c r="IX178" t="s">
        <v>1970</v>
      </c>
      <c r="IY178" s="50">
        <v>1</v>
      </c>
      <c r="IZ178" t="s">
        <v>301</v>
      </c>
      <c r="JA178" t="s">
        <v>301</v>
      </c>
      <c r="JB178" s="47">
        <v>4718</v>
      </c>
      <c r="JM178" t="s">
        <v>301</v>
      </c>
      <c r="JN178" t="s">
        <v>301</v>
      </c>
      <c r="JO178" t="s">
        <v>301</v>
      </c>
      <c r="JP178" t="s">
        <v>301</v>
      </c>
      <c r="JQ178" t="s">
        <v>301</v>
      </c>
      <c r="JR178" t="s">
        <v>350</v>
      </c>
      <c r="JS178" t="s">
        <v>301</v>
      </c>
      <c r="JT178" t="s">
        <v>301</v>
      </c>
      <c r="JU178" t="s">
        <v>312</v>
      </c>
      <c r="JV178" t="s">
        <v>312</v>
      </c>
    </row>
    <row r="179" ht="15" customHeight="1" spans="1:284">
      <c r="A179" t="s">
        <v>1233</v>
      </c>
      <c r="B179" t="s">
        <v>329</v>
      </c>
      <c r="C179" t="s">
        <v>1977</v>
      </c>
      <c r="D179" t="s">
        <v>285</v>
      </c>
      <c r="E179" t="s">
        <v>1397</v>
      </c>
      <c r="F179" t="s">
        <v>1978</v>
      </c>
      <c r="G179" t="s">
        <v>288</v>
      </c>
      <c r="H179" t="s">
        <v>437</v>
      </c>
      <c r="I179" t="s">
        <v>290</v>
      </c>
      <c r="J179" t="s">
        <v>291</v>
      </c>
      <c r="L179" t="s">
        <v>292</v>
      </c>
      <c r="M179" t="s">
        <v>293</v>
      </c>
      <c r="O179" t="s">
        <v>437</v>
      </c>
      <c r="R179" t="s">
        <v>437</v>
      </c>
      <c r="T179" t="s">
        <v>437</v>
      </c>
      <c r="U179" t="s">
        <v>295</v>
      </c>
      <c r="V179" t="s">
        <v>1979</v>
      </c>
      <c r="W179" t="s">
        <v>337</v>
      </c>
      <c r="X179" t="s">
        <v>1979</v>
      </c>
      <c r="Y179" t="s">
        <v>337</v>
      </c>
      <c r="Z179" t="s">
        <v>1963</v>
      </c>
      <c r="AA179" t="s">
        <v>441</v>
      </c>
      <c r="AB179" t="s">
        <v>442</v>
      </c>
      <c r="AC179" t="s">
        <v>328</v>
      </c>
      <c r="AE179" t="s">
        <v>299</v>
      </c>
      <c r="AH179" t="s">
        <v>300</v>
      </c>
      <c r="AJ179" t="s">
        <v>301</v>
      </c>
      <c r="AK179" t="s">
        <v>302</v>
      </c>
      <c r="AL179" t="s">
        <v>896</v>
      </c>
      <c r="AM179" t="s">
        <v>601</v>
      </c>
      <c r="AN179" t="s">
        <v>897</v>
      </c>
      <c r="AO179" t="s">
        <v>306</v>
      </c>
      <c r="AP179" t="s">
        <v>307</v>
      </c>
      <c r="AQ179" s="47">
        <v>1</v>
      </c>
      <c r="AS179" s="48">
        <v>4298</v>
      </c>
      <c r="AT179" s="48">
        <v>4298</v>
      </c>
      <c r="AX179" s="47">
        <v>2481.7</v>
      </c>
      <c r="AY179" s="47">
        <v>2481.7</v>
      </c>
      <c r="AZ179" t="s">
        <v>408</v>
      </c>
      <c r="BA179" t="s">
        <v>1401</v>
      </c>
      <c r="BB179" s="48">
        <v>2481.7</v>
      </c>
      <c r="BD179" t="s">
        <v>310</v>
      </c>
      <c r="BE179" t="s">
        <v>292</v>
      </c>
      <c r="BG179" s="47">
        <v>1</v>
      </c>
      <c r="BI179" t="s">
        <v>292</v>
      </c>
      <c r="BJ179" s="48">
        <v>42.25919</v>
      </c>
      <c r="BL179" t="s">
        <v>307</v>
      </c>
      <c r="BM179" s="48">
        <v>4298</v>
      </c>
      <c r="BN179" s="48">
        <v>4298</v>
      </c>
      <c r="BP179" t="s">
        <v>301</v>
      </c>
      <c r="BS179" t="s">
        <v>311</v>
      </c>
      <c r="BT179" t="s">
        <v>292</v>
      </c>
      <c r="BU179" t="s">
        <v>301</v>
      </c>
      <c r="BY179" t="s">
        <v>307</v>
      </c>
      <c r="BZ179" s="47">
        <v>1</v>
      </c>
      <c r="CE179" t="s">
        <v>312</v>
      </c>
      <c r="CF179" s="47">
        <v>1</v>
      </c>
      <c r="CG179" s="47">
        <v>1</v>
      </c>
      <c r="CH179" s="47">
        <v>1</v>
      </c>
      <c r="CI179" s="47">
        <v>1</v>
      </c>
      <c r="CJ179" s="47">
        <v>1</v>
      </c>
      <c r="CK179" s="47">
        <v>1</v>
      </c>
      <c r="CP179" s="47">
        <v>1</v>
      </c>
      <c r="CR179" s="47">
        <v>1</v>
      </c>
      <c r="CS179" s="47">
        <v>1</v>
      </c>
      <c r="CV179" s="47">
        <v>1</v>
      </c>
      <c r="CX179" s="47">
        <v>4298</v>
      </c>
      <c r="CY179" s="47">
        <v>4298</v>
      </c>
      <c r="DA179" t="s">
        <v>104</v>
      </c>
      <c r="DC179" t="s">
        <v>298</v>
      </c>
      <c r="DG179" t="s">
        <v>298</v>
      </c>
      <c r="DH179" s="47">
        <v>1</v>
      </c>
      <c r="DM179" s="47">
        <v>1</v>
      </c>
      <c r="DN179" s="47">
        <v>1</v>
      </c>
      <c r="DO179" s="47">
        <v>1</v>
      </c>
      <c r="DP179" s="47">
        <v>1</v>
      </c>
      <c r="DT179" s="47">
        <v>2481.7</v>
      </c>
      <c r="DZ179" t="s">
        <v>292</v>
      </c>
      <c r="EA179" s="47">
        <v>1</v>
      </c>
      <c r="EB179" s="47">
        <v>1</v>
      </c>
      <c r="EC179" t="s">
        <v>307</v>
      </c>
      <c r="ED179" s="47">
        <v>1</v>
      </c>
      <c r="EF179" s="47">
        <v>1</v>
      </c>
      <c r="EG179" s="47">
        <v>1</v>
      </c>
      <c r="EH179" s="47">
        <v>1</v>
      </c>
      <c r="EP179" s="47">
        <v>1</v>
      </c>
      <c r="EQ179" s="47">
        <v>1</v>
      </c>
      <c r="ES179" t="s">
        <v>1980</v>
      </c>
      <c r="EU179" t="s">
        <v>1981</v>
      </c>
      <c r="EV179" t="s">
        <v>41</v>
      </c>
      <c r="EW179" t="s">
        <v>315</v>
      </c>
      <c r="FC179" t="s">
        <v>301</v>
      </c>
      <c r="FY179" t="s">
        <v>1233</v>
      </c>
      <c r="FZ179" t="s">
        <v>1982</v>
      </c>
      <c r="GJ179" t="s">
        <v>319</v>
      </c>
      <c r="GL179" t="s">
        <v>320</v>
      </c>
      <c r="GO179" t="s">
        <v>321</v>
      </c>
      <c r="GQ179" t="s">
        <v>301</v>
      </c>
      <c r="GR179" t="s">
        <v>312</v>
      </c>
      <c r="GU179" t="s">
        <v>301</v>
      </c>
      <c r="GW179" t="s">
        <v>1981</v>
      </c>
      <c r="HB179" t="s">
        <v>322</v>
      </c>
      <c r="HD179" t="s">
        <v>301</v>
      </c>
      <c r="HF179" t="s">
        <v>450</v>
      </c>
      <c r="HG179" t="s">
        <v>301</v>
      </c>
      <c r="HH179" t="s">
        <v>301</v>
      </c>
      <c r="HL179" t="s">
        <v>301</v>
      </c>
      <c r="HM179" s="49">
        <v>0</v>
      </c>
      <c r="HN179" s="49">
        <v>0</v>
      </c>
      <c r="HP179" t="s">
        <v>349</v>
      </c>
      <c r="HQ179" s="47">
        <v>0</v>
      </c>
      <c r="HR179" s="47">
        <v>4298</v>
      </c>
      <c r="HS179" t="s">
        <v>301</v>
      </c>
      <c r="HV179" t="s">
        <v>301</v>
      </c>
      <c r="HW179" t="s">
        <v>295</v>
      </c>
      <c r="HX179" t="s">
        <v>306</v>
      </c>
      <c r="HY179" t="s">
        <v>301</v>
      </c>
      <c r="HZ179" t="s">
        <v>301</v>
      </c>
      <c r="IG179" t="s">
        <v>325</v>
      </c>
      <c r="IN179" s="47">
        <v>1</v>
      </c>
      <c r="IO179" s="47">
        <v>1</v>
      </c>
      <c r="IP179" t="s">
        <v>301</v>
      </c>
      <c r="IQ179" t="s">
        <v>312</v>
      </c>
      <c r="IR179" t="s">
        <v>301</v>
      </c>
      <c r="IX179" t="s">
        <v>1970</v>
      </c>
      <c r="IY179" s="50">
        <v>1</v>
      </c>
      <c r="IZ179" t="s">
        <v>301</v>
      </c>
      <c r="JA179" t="s">
        <v>301</v>
      </c>
      <c r="JB179" s="47">
        <v>4198</v>
      </c>
      <c r="JM179" t="s">
        <v>301</v>
      </c>
      <c r="JN179" t="s">
        <v>301</v>
      </c>
      <c r="JO179" t="s">
        <v>301</v>
      </c>
      <c r="JP179" t="s">
        <v>301</v>
      </c>
      <c r="JQ179" t="s">
        <v>301</v>
      </c>
      <c r="JR179" t="s">
        <v>350</v>
      </c>
      <c r="JS179" t="s">
        <v>301</v>
      </c>
      <c r="JT179" t="s">
        <v>301</v>
      </c>
      <c r="JU179" t="s">
        <v>312</v>
      </c>
      <c r="JV179" t="s">
        <v>312</v>
      </c>
    </row>
    <row r="180" ht="15" customHeight="1" spans="1:284">
      <c r="A180" t="s">
        <v>1233</v>
      </c>
      <c r="B180" t="s">
        <v>329</v>
      </c>
      <c r="C180" t="s">
        <v>1983</v>
      </c>
      <c r="D180" t="s">
        <v>285</v>
      </c>
      <c r="E180" t="s">
        <v>1397</v>
      </c>
      <c r="F180" t="s">
        <v>1398</v>
      </c>
      <c r="G180" t="s">
        <v>288</v>
      </c>
      <c r="H180" t="s">
        <v>437</v>
      </c>
      <c r="I180" t="s">
        <v>290</v>
      </c>
      <c r="J180" t="s">
        <v>291</v>
      </c>
      <c r="L180" t="s">
        <v>292</v>
      </c>
      <c r="M180" t="s">
        <v>293</v>
      </c>
      <c r="O180" t="s">
        <v>437</v>
      </c>
      <c r="R180" t="s">
        <v>437</v>
      </c>
      <c r="T180" t="s">
        <v>437</v>
      </c>
      <c r="U180" t="s">
        <v>295</v>
      </c>
      <c r="V180" t="s">
        <v>1984</v>
      </c>
      <c r="W180" t="s">
        <v>337</v>
      </c>
      <c r="X180" t="s">
        <v>1984</v>
      </c>
      <c r="Y180" t="s">
        <v>337</v>
      </c>
      <c r="Z180" t="s">
        <v>1963</v>
      </c>
      <c r="AA180" t="s">
        <v>441</v>
      </c>
      <c r="AB180" t="s">
        <v>442</v>
      </c>
      <c r="AC180" t="s">
        <v>328</v>
      </c>
      <c r="AE180" t="s">
        <v>299</v>
      </c>
      <c r="AH180" t="s">
        <v>300</v>
      </c>
      <c r="AJ180" t="s">
        <v>301</v>
      </c>
      <c r="AK180" t="s">
        <v>302</v>
      </c>
      <c r="AL180" t="s">
        <v>1985</v>
      </c>
      <c r="AM180" t="s">
        <v>1986</v>
      </c>
      <c r="AN180" t="s">
        <v>1987</v>
      </c>
      <c r="AO180" t="s">
        <v>306</v>
      </c>
      <c r="AP180" t="s">
        <v>307</v>
      </c>
      <c r="AQ180" s="47">
        <v>1</v>
      </c>
      <c r="AS180" s="48">
        <v>5878</v>
      </c>
      <c r="AT180" s="48">
        <v>5878</v>
      </c>
      <c r="AX180" s="47">
        <v>3261.7</v>
      </c>
      <c r="AY180" s="47">
        <v>3261.7</v>
      </c>
      <c r="AZ180" t="s">
        <v>408</v>
      </c>
      <c r="BA180" t="s">
        <v>1401</v>
      </c>
      <c r="BB180" s="48">
        <v>3261.7</v>
      </c>
      <c r="BD180" t="s">
        <v>310</v>
      </c>
      <c r="BE180" t="s">
        <v>292</v>
      </c>
      <c r="BG180" s="47">
        <v>1</v>
      </c>
      <c r="BI180" t="s">
        <v>292</v>
      </c>
      <c r="BJ180" s="48">
        <v>44.510037</v>
      </c>
      <c r="BL180" t="s">
        <v>307</v>
      </c>
      <c r="BM180" s="48">
        <v>5878</v>
      </c>
      <c r="BN180" s="48">
        <v>5878</v>
      </c>
      <c r="BP180" t="s">
        <v>301</v>
      </c>
      <c r="BS180" t="s">
        <v>311</v>
      </c>
      <c r="BT180" t="s">
        <v>292</v>
      </c>
      <c r="BU180" t="s">
        <v>301</v>
      </c>
      <c r="BY180" t="s">
        <v>307</v>
      </c>
      <c r="BZ180" s="47">
        <v>1</v>
      </c>
      <c r="CE180" t="s">
        <v>312</v>
      </c>
      <c r="CF180" s="47">
        <v>1</v>
      </c>
      <c r="CG180" s="47">
        <v>1</v>
      </c>
      <c r="CH180" s="47">
        <v>1</v>
      </c>
      <c r="CI180" s="47">
        <v>1</v>
      </c>
      <c r="CJ180" s="47">
        <v>1</v>
      </c>
      <c r="CK180" s="47">
        <v>1</v>
      </c>
      <c r="CP180" s="47">
        <v>1</v>
      </c>
      <c r="CR180" s="47">
        <v>1</v>
      </c>
      <c r="CS180" s="47">
        <v>1</v>
      </c>
      <c r="CV180" s="47">
        <v>1</v>
      </c>
      <c r="CX180" s="47">
        <v>5878</v>
      </c>
      <c r="CY180" s="47">
        <v>5878</v>
      </c>
      <c r="DA180" t="s">
        <v>104</v>
      </c>
      <c r="DC180" t="s">
        <v>298</v>
      </c>
      <c r="DG180" t="s">
        <v>298</v>
      </c>
      <c r="DH180" s="47">
        <v>1</v>
      </c>
      <c r="DM180" s="47">
        <v>1</v>
      </c>
      <c r="DN180" s="47">
        <v>1</v>
      </c>
      <c r="DO180" s="47">
        <v>1</v>
      </c>
      <c r="DP180" s="47">
        <v>1</v>
      </c>
      <c r="DT180" s="47">
        <v>3261.7</v>
      </c>
      <c r="DZ180" t="s">
        <v>292</v>
      </c>
      <c r="EA180" s="47">
        <v>1</v>
      </c>
      <c r="EB180" s="47">
        <v>1</v>
      </c>
      <c r="EC180" t="s">
        <v>307</v>
      </c>
      <c r="ED180" s="47">
        <v>1</v>
      </c>
      <c r="EF180" s="47">
        <v>1</v>
      </c>
      <c r="EG180" s="47">
        <v>1</v>
      </c>
      <c r="EH180" s="47">
        <v>1</v>
      </c>
      <c r="EP180" s="47">
        <v>1</v>
      </c>
      <c r="EQ180" s="47">
        <v>1</v>
      </c>
      <c r="ES180" t="s">
        <v>1988</v>
      </c>
      <c r="EU180" t="s">
        <v>1989</v>
      </c>
      <c r="EV180" t="s">
        <v>41</v>
      </c>
      <c r="EW180" t="s">
        <v>315</v>
      </c>
      <c r="FC180" t="s">
        <v>301</v>
      </c>
      <c r="FY180" t="s">
        <v>1233</v>
      </c>
      <c r="FZ180" t="s">
        <v>1990</v>
      </c>
      <c r="GJ180" t="s">
        <v>319</v>
      </c>
      <c r="GL180" t="s">
        <v>320</v>
      </c>
      <c r="GO180" t="s">
        <v>321</v>
      </c>
      <c r="GQ180" t="s">
        <v>301</v>
      </c>
      <c r="GR180" t="s">
        <v>312</v>
      </c>
      <c r="GU180" t="s">
        <v>301</v>
      </c>
      <c r="GW180" t="s">
        <v>1989</v>
      </c>
      <c r="HB180" t="s">
        <v>322</v>
      </c>
      <c r="HD180" t="s">
        <v>301</v>
      </c>
      <c r="HF180" t="s">
        <v>450</v>
      </c>
      <c r="HG180" t="s">
        <v>301</v>
      </c>
      <c r="HH180" t="s">
        <v>301</v>
      </c>
      <c r="HL180" t="s">
        <v>301</v>
      </c>
      <c r="HM180" s="49">
        <v>0</v>
      </c>
      <c r="HN180" s="49">
        <v>0</v>
      </c>
      <c r="HP180" t="s">
        <v>324</v>
      </c>
      <c r="HQ180" s="47">
        <v>0</v>
      </c>
      <c r="HR180" s="47">
        <v>5878</v>
      </c>
      <c r="HS180" t="s">
        <v>301</v>
      </c>
      <c r="HV180" t="s">
        <v>301</v>
      </c>
      <c r="HW180" t="s">
        <v>295</v>
      </c>
      <c r="HX180" t="s">
        <v>306</v>
      </c>
      <c r="HY180" t="s">
        <v>301</v>
      </c>
      <c r="HZ180" t="s">
        <v>301</v>
      </c>
      <c r="IG180" t="s">
        <v>325</v>
      </c>
      <c r="IN180" s="47">
        <v>1</v>
      </c>
      <c r="IO180" s="47">
        <v>1</v>
      </c>
      <c r="IP180" t="s">
        <v>301</v>
      </c>
      <c r="IQ180" t="s">
        <v>312</v>
      </c>
      <c r="IR180" t="s">
        <v>301</v>
      </c>
      <c r="IX180" t="s">
        <v>1970</v>
      </c>
      <c r="IY180" s="50">
        <v>1</v>
      </c>
      <c r="IZ180" t="s">
        <v>301</v>
      </c>
      <c r="JA180" t="s">
        <v>301</v>
      </c>
      <c r="JM180" t="s">
        <v>301</v>
      </c>
      <c r="JN180" t="s">
        <v>301</v>
      </c>
      <c r="JO180" t="s">
        <v>301</v>
      </c>
      <c r="JP180" t="s">
        <v>301</v>
      </c>
      <c r="JQ180" t="s">
        <v>301</v>
      </c>
      <c r="JR180" t="s">
        <v>350</v>
      </c>
      <c r="JS180" t="s">
        <v>301</v>
      </c>
      <c r="JT180" t="s">
        <v>301</v>
      </c>
      <c r="JU180" t="s">
        <v>312</v>
      </c>
      <c r="JV180" t="s">
        <v>312</v>
      </c>
    </row>
    <row r="181" ht="15" customHeight="1" spans="1:284">
      <c r="A181" t="s">
        <v>1233</v>
      </c>
      <c r="B181" t="s">
        <v>329</v>
      </c>
      <c r="C181" t="s">
        <v>1991</v>
      </c>
      <c r="D181" t="s">
        <v>285</v>
      </c>
      <c r="E181" t="s">
        <v>1992</v>
      </c>
      <c r="F181" t="s">
        <v>1678</v>
      </c>
      <c r="G181" t="s">
        <v>288</v>
      </c>
      <c r="H181" t="s">
        <v>543</v>
      </c>
      <c r="I181" t="s">
        <v>290</v>
      </c>
      <c r="J181" t="s">
        <v>291</v>
      </c>
      <c r="L181" t="s">
        <v>292</v>
      </c>
      <c r="M181" t="s">
        <v>293</v>
      </c>
      <c r="O181" t="s">
        <v>543</v>
      </c>
      <c r="R181" t="s">
        <v>543</v>
      </c>
      <c r="T181" t="s">
        <v>543</v>
      </c>
      <c r="U181" t="s">
        <v>544</v>
      </c>
      <c r="V181" t="s">
        <v>1993</v>
      </c>
      <c r="W181" t="s">
        <v>295</v>
      </c>
      <c r="X181" t="s">
        <v>1994</v>
      </c>
      <c r="Y181" t="s">
        <v>295</v>
      </c>
      <c r="Z181" t="s">
        <v>1995</v>
      </c>
      <c r="AA181" t="s">
        <v>441</v>
      </c>
      <c r="AB181" t="s">
        <v>442</v>
      </c>
      <c r="AC181" t="s">
        <v>328</v>
      </c>
      <c r="AE181" t="s">
        <v>299</v>
      </c>
      <c r="AH181" t="s">
        <v>300</v>
      </c>
      <c r="AJ181" t="s">
        <v>301</v>
      </c>
      <c r="AK181" t="s">
        <v>302</v>
      </c>
      <c r="AL181" t="s">
        <v>1682</v>
      </c>
      <c r="AM181" t="s">
        <v>1683</v>
      </c>
      <c r="AN181" t="s">
        <v>1684</v>
      </c>
      <c r="AO181" t="s">
        <v>306</v>
      </c>
      <c r="AP181" t="s">
        <v>307</v>
      </c>
      <c r="AQ181" s="47">
        <v>1</v>
      </c>
      <c r="AS181" s="48">
        <v>2888</v>
      </c>
      <c r="AT181" s="48">
        <v>2888</v>
      </c>
      <c r="AX181" s="47">
        <v>2542</v>
      </c>
      <c r="AY181" s="47">
        <v>2542</v>
      </c>
      <c r="AZ181" t="s">
        <v>408</v>
      </c>
      <c r="BA181" t="s">
        <v>1996</v>
      </c>
      <c r="BB181" s="48">
        <v>2542</v>
      </c>
      <c r="BD181" t="s">
        <v>310</v>
      </c>
      <c r="BE181" t="s">
        <v>292</v>
      </c>
      <c r="BG181" s="47">
        <v>1</v>
      </c>
      <c r="BI181" t="s">
        <v>292</v>
      </c>
      <c r="BJ181" s="48">
        <v>11.980609</v>
      </c>
      <c r="BK181" s="47">
        <v>346</v>
      </c>
      <c r="BL181" t="s">
        <v>307</v>
      </c>
      <c r="BM181" s="48">
        <v>2888</v>
      </c>
      <c r="BN181" s="48">
        <v>2888</v>
      </c>
      <c r="BP181" t="s">
        <v>301</v>
      </c>
      <c r="BS181" t="s">
        <v>311</v>
      </c>
      <c r="BT181" t="s">
        <v>292</v>
      </c>
      <c r="BU181" t="s">
        <v>301</v>
      </c>
      <c r="BY181" t="s">
        <v>307</v>
      </c>
      <c r="BZ181" s="47">
        <v>1</v>
      </c>
      <c r="CE181" t="s">
        <v>312</v>
      </c>
      <c r="CF181" s="47">
        <v>1</v>
      </c>
      <c r="CG181" s="47">
        <v>1</v>
      </c>
      <c r="CH181" s="47">
        <v>1</v>
      </c>
      <c r="CI181" s="47">
        <v>1</v>
      </c>
      <c r="CJ181" s="47">
        <v>1</v>
      </c>
      <c r="CK181" s="47">
        <v>1</v>
      </c>
      <c r="CP181" s="47">
        <v>1</v>
      </c>
      <c r="CV181" s="47">
        <v>1</v>
      </c>
      <c r="CX181" s="47">
        <v>2542</v>
      </c>
      <c r="CY181" s="47">
        <v>2542</v>
      </c>
      <c r="DA181" t="s">
        <v>104</v>
      </c>
      <c r="DC181" t="s">
        <v>298</v>
      </c>
      <c r="DG181" t="s">
        <v>298</v>
      </c>
      <c r="DH181" s="47">
        <v>1</v>
      </c>
      <c r="DM181" s="47">
        <v>1</v>
      </c>
      <c r="DN181" s="47">
        <v>1</v>
      </c>
      <c r="DO181" s="47">
        <v>1</v>
      </c>
      <c r="DP181" s="47">
        <v>1</v>
      </c>
      <c r="DT181" s="47">
        <v>2542</v>
      </c>
      <c r="DZ181" t="s">
        <v>292</v>
      </c>
      <c r="EA181" s="47">
        <v>1</v>
      </c>
      <c r="EB181" s="47">
        <v>1</v>
      </c>
      <c r="EC181" t="s">
        <v>307</v>
      </c>
      <c r="ED181" s="47">
        <v>1</v>
      </c>
      <c r="EF181" s="47">
        <v>1</v>
      </c>
      <c r="EG181" s="47">
        <v>1</v>
      </c>
      <c r="EP181" s="47">
        <v>1</v>
      </c>
      <c r="EQ181" s="47">
        <v>1</v>
      </c>
      <c r="ES181" t="s">
        <v>1997</v>
      </c>
      <c r="EU181" t="s">
        <v>1029</v>
      </c>
      <c r="EV181" t="s">
        <v>41</v>
      </c>
      <c r="FC181" t="s">
        <v>301</v>
      </c>
      <c r="FF181" t="s">
        <v>366</v>
      </c>
      <c r="FG181" s="48">
        <v>4598</v>
      </c>
      <c r="FY181" t="s">
        <v>1686</v>
      </c>
      <c r="FZ181" t="s">
        <v>1998</v>
      </c>
      <c r="GC181" t="s">
        <v>544</v>
      </c>
      <c r="GD181" t="s">
        <v>556</v>
      </c>
      <c r="GE181" t="s">
        <v>663</v>
      </c>
      <c r="GF181" t="s">
        <v>558</v>
      </c>
      <c r="GH181" t="s">
        <v>672</v>
      </c>
      <c r="GI181" t="s">
        <v>1688</v>
      </c>
      <c r="GJ181" t="s">
        <v>319</v>
      </c>
      <c r="GK181" t="s">
        <v>417</v>
      </c>
      <c r="GO181" t="s">
        <v>321</v>
      </c>
      <c r="GQ181" t="s">
        <v>312</v>
      </c>
      <c r="GR181" t="s">
        <v>312</v>
      </c>
      <c r="GS181" t="s">
        <v>377</v>
      </c>
      <c r="GT181" t="s">
        <v>1088</v>
      </c>
      <c r="GU181" t="s">
        <v>301</v>
      </c>
      <c r="GW181" t="s">
        <v>1999</v>
      </c>
      <c r="GX181" s="50">
        <v>4598</v>
      </c>
      <c r="GY181" t="s">
        <v>2000</v>
      </c>
      <c r="HB181" t="s">
        <v>562</v>
      </c>
      <c r="HD181" t="s">
        <v>301</v>
      </c>
      <c r="HF181" t="s">
        <v>765</v>
      </c>
      <c r="HG181" t="s">
        <v>301</v>
      </c>
      <c r="HH181" t="s">
        <v>301</v>
      </c>
      <c r="HL181" t="s">
        <v>301</v>
      </c>
      <c r="HM181" s="49">
        <v>0</v>
      </c>
      <c r="HN181" s="49">
        <v>0</v>
      </c>
      <c r="HP181" t="s">
        <v>349</v>
      </c>
      <c r="HQ181" s="47">
        <v>0</v>
      </c>
      <c r="HR181" s="47">
        <v>2888</v>
      </c>
      <c r="HS181" t="s">
        <v>301</v>
      </c>
      <c r="HV181" t="s">
        <v>301</v>
      </c>
      <c r="HW181" t="s">
        <v>295</v>
      </c>
      <c r="HX181" t="s">
        <v>781</v>
      </c>
      <c r="HY181" t="s">
        <v>301</v>
      </c>
      <c r="HZ181" t="s">
        <v>301</v>
      </c>
      <c r="IF181" t="s">
        <v>384</v>
      </c>
      <c r="IG181" t="s">
        <v>325</v>
      </c>
      <c r="IH181" t="s">
        <v>543</v>
      </c>
      <c r="II181" t="s">
        <v>291</v>
      </c>
      <c r="IJ181" t="s">
        <v>1091</v>
      </c>
      <c r="IP181" t="s">
        <v>301</v>
      </c>
      <c r="IQ181" t="s">
        <v>312</v>
      </c>
      <c r="IR181" t="s">
        <v>301</v>
      </c>
      <c r="IX181" t="s">
        <v>2001</v>
      </c>
      <c r="IY181" s="50">
        <v>1</v>
      </c>
      <c r="IZ181" t="s">
        <v>301</v>
      </c>
      <c r="JA181" t="s">
        <v>301</v>
      </c>
      <c r="JB181" s="47">
        <v>2418</v>
      </c>
      <c r="JM181" t="s">
        <v>312</v>
      </c>
      <c r="JN181" t="s">
        <v>301</v>
      </c>
      <c r="JO181" t="s">
        <v>301</v>
      </c>
      <c r="JP181" t="s">
        <v>301</v>
      </c>
      <c r="JQ181" t="s">
        <v>301</v>
      </c>
      <c r="JS181" t="s">
        <v>312</v>
      </c>
      <c r="JT181" t="s">
        <v>301</v>
      </c>
      <c r="JU181" t="s">
        <v>312</v>
      </c>
      <c r="JV181" t="s">
        <v>312</v>
      </c>
    </row>
    <row r="182" ht="15" customHeight="1" spans="1:284">
      <c r="A182" t="s">
        <v>1233</v>
      </c>
      <c r="B182" t="s">
        <v>329</v>
      </c>
      <c r="C182" t="s">
        <v>2002</v>
      </c>
      <c r="D182" t="s">
        <v>285</v>
      </c>
      <c r="E182" t="s">
        <v>2003</v>
      </c>
      <c r="F182" t="s">
        <v>2004</v>
      </c>
      <c r="G182" t="s">
        <v>288</v>
      </c>
      <c r="H182" t="s">
        <v>478</v>
      </c>
      <c r="I182" t="s">
        <v>290</v>
      </c>
      <c r="J182" t="s">
        <v>291</v>
      </c>
      <c r="L182" t="s">
        <v>292</v>
      </c>
      <c r="M182" t="s">
        <v>293</v>
      </c>
      <c r="O182" t="s">
        <v>478</v>
      </c>
      <c r="R182" t="s">
        <v>478</v>
      </c>
      <c r="T182" t="s">
        <v>478</v>
      </c>
      <c r="U182" t="s">
        <v>295</v>
      </c>
      <c r="V182" t="s">
        <v>2005</v>
      </c>
      <c r="W182" t="s">
        <v>295</v>
      </c>
      <c r="X182" t="s">
        <v>2005</v>
      </c>
      <c r="Y182" t="s">
        <v>295</v>
      </c>
      <c r="Z182" t="s">
        <v>2006</v>
      </c>
      <c r="AA182" t="s">
        <v>441</v>
      </c>
      <c r="AB182" t="s">
        <v>442</v>
      </c>
      <c r="AC182" t="s">
        <v>328</v>
      </c>
      <c r="AE182" t="s">
        <v>299</v>
      </c>
      <c r="AH182" t="s">
        <v>300</v>
      </c>
      <c r="AJ182" t="s">
        <v>301</v>
      </c>
      <c r="AK182" t="s">
        <v>302</v>
      </c>
      <c r="AL182" t="s">
        <v>1273</v>
      </c>
      <c r="AM182" t="s">
        <v>1274</v>
      </c>
      <c r="AN182" t="s">
        <v>1275</v>
      </c>
      <c r="AO182" t="s">
        <v>306</v>
      </c>
      <c r="AP182" t="s">
        <v>307</v>
      </c>
      <c r="AQ182" s="47">
        <v>1</v>
      </c>
      <c r="AS182" s="48">
        <v>4088</v>
      </c>
      <c r="AT182" s="48">
        <v>4088</v>
      </c>
      <c r="AX182" s="47">
        <v>3571</v>
      </c>
      <c r="AY182" s="47">
        <v>3571</v>
      </c>
      <c r="AZ182" t="s">
        <v>408</v>
      </c>
      <c r="BA182" t="s">
        <v>1233</v>
      </c>
      <c r="BB182" s="48">
        <v>3571</v>
      </c>
      <c r="BD182" t="s">
        <v>310</v>
      </c>
      <c r="BE182" t="s">
        <v>292</v>
      </c>
      <c r="BG182" s="47">
        <v>1</v>
      </c>
      <c r="BI182" t="s">
        <v>292</v>
      </c>
      <c r="BJ182" s="48">
        <v>12.646771</v>
      </c>
      <c r="BL182" t="s">
        <v>307</v>
      </c>
      <c r="BM182" s="48">
        <v>4088</v>
      </c>
      <c r="BN182" s="48">
        <v>4088</v>
      </c>
      <c r="BP182" t="s">
        <v>301</v>
      </c>
      <c r="BS182" t="s">
        <v>311</v>
      </c>
      <c r="BT182" t="s">
        <v>292</v>
      </c>
      <c r="BU182" t="s">
        <v>301</v>
      </c>
      <c r="BY182" t="s">
        <v>307</v>
      </c>
      <c r="BZ182" s="47">
        <v>1</v>
      </c>
      <c r="CE182" t="s">
        <v>312</v>
      </c>
      <c r="CF182" s="47">
        <v>1</v>
      </c>
      <c r="CG182" s="47">
        <v>1</v>
      </c>
      <c r="CH182" s="47">
        <v>1</v>
      </c>
      <c r="CI182" s="47">
        <v>1</v>
      </c>
      <c r="CJ182" s="47">
        <v>1</v>
      </c>
      <c r="CK182" s="47">
        <v>1</v>
      </c>
      <c r="CP182" s="47">
        <v>1</v>
      </c>
      <c r="CR182" s="47">
        <v>1</v>
      </c>
      <c r="CS182" s="47">
        <v>1</v>
      </c>
      <c r="CV182" s="47">
        <v>1</v>
      </c>
      <c r="CX182" s="47">
        <v>4088</v>
      </c>
      <c r="CY182" s="47">
        <v>4088</v>
      </c>
      <c r="DA182" t="s">
        <v>104</v>
      </c>
      <c r="DC182" t="s">
        <v>298</v>
      </c>
      <c r="DG182" t="s">
        <v>298</v>
      </c>
      <c r="DH182" s="47">
        <v>1</v>
      </c>
      <c r="DM182" s="47">
        <v>1</v>
      </c>
      <c r="DN182" s="47">
        <v>1</v>
      </c>
      <c r="DO182" s="47">
        <v>1</v>
      </c>
      <c r="DP182" s="47">
        <v>1</v>
      </c>
      <c r="DT182" s="47">
        <v>3571</v>
      </c>
      <c r="DZ182" t="s">
        <v>292</v>
      </c>
      <c r="EA182" s="47">
        <v>1</v>
      </c>
      <c r="EB182" s="47">
        <v>1</v>
      </c>
      <c r="EC182" t="s">
        <v>307</v>
      </c>
      <c r="ED182" s="47">
        <v>1</v>
      </c>
      <c r="EF182" s="47">
        <v>1</v>
      </c>
      <c r="EG182" s="47">
        <v>1</v>
      </c>
      <c r="EH182" s="47">
        <v>1</v>
      </c>
      <c r="EP182" s="47">
        <v>1</v>
      </c>
      <c r="EQ182" s="47">
        <v>1</v>
      </c>
      <c r="ES182" t="s">
        <v>2007</v>
      </c>
      <c r="EU182" t="s">
        <v>489</v>
      </c>
      <c r="EV182" t="s">
        <v>41</v>
      </c>
      <c r="EW182" t="s">
        <v>315</v>
      </c>
      <c r="FC182" t="s">
        <v>301</v>
      </c>
      <c r="FY182" t="s">
        <v>1233</v>
      </c>
      <c r="FZ182" t="s">
        <v>2008</v>
      </c>
      <c r="GC182" t="s">
        <v>670</v>
      </c>
      <c r="GJ182" t="s">
        <v>319</v>
      </c>
      <c r="GL182" t="s">
        <v>320</v>
      </c>
      <c r="GO182" t="s">
        <v>321</v>
      </c>
      <c r="GQ182" t="s">
        <v>301</v>
      </c>
      <c r="GR182" t="s">
        <v>312</v>
      </c>
      <c r="GU182" t="s">
        <v>301</v>
      </c>
      <c r="GW182" t="s">
        <v>2009</v>
      </c>
      <c r="HB182" t="s">
        <v>322</v>
      </c>
      <c r="HD182" t="s">
        <v>301</v>
      </c>
      <c r="HF182" t="s">
        <v>381</v>
      </c>
      <c r="HG182" t="s">
        <v>301</v>
      </c>
      <c r="HH182" t="s">
        <v>301</v>
      </c>
      <c r="HL182" t="s">
        <v>301</v>
      </c>
      <c r="HM182" s="49">
        <v>0</v>
      </c>
      <c r="HN182" s="49">
        <v>0</v>
      </c>
      <c r="HP182" t="s">
        <v>349</v>
      </c>
      <c r="HQ182" s="47">
        <v>0</v>
      </c>
      <c r="HR182" s="47">
        <v>4088</v>
      </c>
      <c r="HS182" t="s">
        <v>301</v>
      </c>
      <c r="HV182" t="s">
        <v>301</v>
      </c>
      <c r="HW182" t="s">
        <v>295</v>
      </c>
      <c r="HX182" t="s">
        <v>306</v>
      </c>
      <c r="HY182" t="s">
        <v>301</v>
      </c>
      <c r="HZ182" t="s">
        <v>301</v>
      </c>
      <c r="IG182" t="s">
        <v>325</v>
      </c>
      <c r="IH182" t="s">
        <v>494</v>
      </c>
      <c r="II182" t="s">
        <v>291</v>
      </c>
      <c r="IN182" s="47">
        <v>1</v>
      </c>
      <c r="IO182" s="47">
        <v>1</v>
      </c>
      <c r="IP182" t="s">
        <v>301</v>
      </c>
      <c r="IQ182" t="s">
        <v>312</v>
      </c>
      <c r="IR182" t="s">
        <v>301</v>
      </c>
      <c r="IX182" t="s">
        <v>2010</v>
      </c>
      <c r="IZ182" t="s">
        <v>301</v>
      </c>
      <c r="JA182" t="s">
        <v>301</v>
      </c>
      <c r="JB182" s="47">
        <v>3818</v>
      </c>
      <c r="JM182" t="s">
        <v>301</v>
      </c>
      <c r="JN182" t="s">
        <v>301</v>
      </c>
      <c r="JO182" t="s">
        <v>301</v>
      </c>
      <c r="JP182" t="s">
        <v>301</v>
      </c>
      <c r="JQ182" t="s">
        <v>301</v>
      </c>
      <c r="JS182" t="s">
        <v>301</v>
      </c>
      <c r="JT182" t="s">
        <v>301</v>
      </c>
      <c r="JU182" t="s">
        <v>312</v>
      </c>
      <c r="JV182" t="s">
        <v>312</v>
      </c>
      <c r="JW182" t="s">
        <v>312</v>
      </c>
      <c r="JX182" s="47">
        <v>750</v>
      </c>
    </row>
    <row r="183" ht="15" customHeight="1" spans="1:284">
      <c r="A183" t="s">
        <v>1233</v>
      </c>
      <c r="B183" t="s">
        <v>283</v>
      </c>
      <c r="C183" t="s">
        <v>2011</v>
      </c>
      <c r="D183" t="s">
        <v>285</v>
      </c>
      <c r="E183" t="s">
        <v>2012</v>
      </c>
      <c r="F183" t="s">
        <v>2013</v>
      </c>
      <c r="G183" t="s">
        <v>288</v>
      </c>
      <c r="H183" t="s">
        <v>701</v>
      </c>
      <c r="I183" t="s">
        <v>290</v>
      </c>
      <c r="J183" t="s">
        <v>291</v>
      </c>
      <c r="L183" t="s">
        <v>292</v>
      </c>
      <c r="M183" t="s">
        <v>702</v>
      </c>
      <c r="O183" t="s">
        <v>701</v>
      </c>
      <c r="R183" t="s">
        <v>701</v>
      </c>
      <c r="T183" t="s">
        <v>701</v>
      </c>
      <c r="U183" t="s">
        <v>646</v>
      </c>
      <c r="V183" t="s">
        <v>2014</v>
      </c>
      <c r="W183" t="s">
        <v>646</v>
      </c>
      <c r="X183" t="s">
        <v>2014</v>
      </c>
      <c r="Y183" t="s">
        <v>646</v>
      </c>
      <c r="Z183" t="s">
        <v>2015</v>
      </c>
      <c r="AA183" t="s">
        <v>298</v>
      </c>
      <c r="AE183" t="s">
        <v>299</v>
      </c>
      <c r="AH183" t="s">
        <v>300</v>
      </c>
      <c r="AJ183" t="s">
        <v>301</v>
      </c>
      <c r="AK183" t="s">
        <v>302</v>
      </c>
      <c r="AL183" t="s">
        <v>511</v>
      </c>
      <c r="AM183" t="s">
        <v>512</v>
      </c>
      <c r="AN183" t="s">
        <v>513</v>
      </c>
      <c r="AO183" t="s">
        <v>306</v>
      </c>
      <c r="AP183" t="s">
        <v>307</v>
      </c>
      <c r="AQ183" s="47">
        <v>1</v>
      </c>
      <c r="AS183" s="48">
        <v>898</v>
      </c>
      <c r="AT183" s="48">
        <v>898</v>
      </c>
      <c r="AX183" s="47">
        <v>898</v>
      </c>
      <c r="AY183" s="47">
        <v>898</v>
      </c>
      <c r="AZ183" t="s">
        <v>408</v>
      </c>
      <c r="BA183" t="s">
        <v>1233</v>
      </c>
      <c r="BB183" s="48">
        <v>898</v>
      </c>
      <c r="BD183" t="s">
        <v>310</v>
      </c>
      <c r="BE183" t="s">
        <v>292</v>
      </c>
      <c r="BG183" s="47">
        <v>1</v>
      </c>
      <c r="BI183" t="s">
        <v>292</v>
      </c>
      <c r="BL183" t="s">
        <v>307</v>
      </c>
      <c r="BM183" s="48">
        <v>898</v>
      </c>
      <c r="BN183" s="48">
        <v>898</v>
      </c>
      <c r="BP183" t="s">
        <v>301</v>
      </c>
      <c r="BS183" t="s">
        <v>311</v>
      </c>
      <c r="BT183" t="s">
        <v>292</v>
      </c>
      <c r="BU183" t="s">
        <v>301</v>
      </c>
      <c r="BY183" t="s">
        <v>307</v>
      </c>
      <c r="BZ183" s="47">
        <v>1</v>
      </c>
      <c r="CE183" t="s">
        <v>312</v>
      </c>
      <c r="CF183" s="47">
        <v>1</v>
      </c>
      <c r="CG183" s="47">
        <v>1</v>
      </c>
      <c r="CH183" s="47">
        <v>1</v>
      </c>
      <c r="CI183" s="47">
        <v>1</v>
      </c>
      <c r="CK183" s="47">
        <v>1</v>
      </c>
      <c r="CR183" s="47">
        <v>1</v>
      </c>
      <c r="CS183" s="47">
        <v>1</v>
      </c>
      <c r="CX183" s="47">
        <v>898</v>
      </c>
      <c r="CY183" s="47">
        <v>898</v>
      </c>
      <c r="CZ183" s="47">
        <v>1</v>
      </c>
      <c r="DA183" t="s">
        <v>313</v>
      </c>
      <c r="DC183" t="s">
        <v>298</v>
      </c>
      <c r="DG183" t="s">
        <v>298</v>
      </c>
      <c r="DO183" s="47">
        <v>1</v>
      </c>
      <c r="DS183" s="47">
        <v>1</v>
      </c>
      <c r="DZ183" t="s">
        <v>292</v>
      </c>
      <c r="EA183" s="47">
        <v>1</v>
      </c>
      <c r="EB183" s="47">
        <v>1</v>
      </c>
      <c r="EC183" t="s">
        <v>307</v>
      </c>
      <c r="ED183" s="47">
        <v>1</v>
      </c>
      <c r="EH183" s="47">
        <v>1</v>
      </c>
      <c r="ES183" t="s">
        <v>2016</v>
      </c>
      <c r="EV183" t="s">
        <v>41</v>
      </c>
      <c r="EW183" t="s">
        <v>315</v>
      </c>
      <c r="FC183" t="s">
        <v>301</v>
      </c>
      <c r="FS183" t="s">
        <v>2017</v>
      </c>
      <c r="FY183" t="s">
        <v>1233</v>
      </c>
      <c r="FZ183" t="s">
        <v>2018</v>
      </c>
      <c r="GJ183" t="s">
        <v>319</v>
      </c>
      <c r="GL183" t="s">
        <v>320</v>
      </c>
      <c r="GO183" t="s">
        <v>321</v>
      </c>
      <c r="GQ183" t="s">
        <v>301</v>
      </c>
      <c r="GR183" t="s">
        <v>301</v>
      </c>
      <c r="GU183" t="s">
        <v>301</v>
      </c>
      <c r="GW183" t="s">
        <v>2017</v>
      </c>
      <c r="HB183" t="s">
        <v>322</v>
      </c>
      <c r="HD183" t="s">
        <v>301</v>
      </c>
      <c r="HF183" t="s">
        <v>654</v>
      </c>
      <c r="HG183" t="s">
        <v>301</v>
      </c>
      <c r="HH183" t="s">
        <v>301</v>
      </c>
      <c r="HL183" t="s">
        <v>301</v>
      </c>
      <c r="HM183" s="49">
        <v>0</v>
      </c>
      <c r="HN183" s="49">
        <v>0</v>
      </c>
      <c r="HP183" t="s">
        <v>349</v>
      </c>
      <c r="HQ183" s="47">
        <v>0</v>
      </c>
      <c r="HR183" s="47">
        <v>898</v>
      </c>
      <c r="HS183" t="s">
        <v>301</v>
      </c>
      <c r="HV183" t="s">
        <v>301</v>
      </c>
      <c r="HW183" t="s">
        <v>646</v>
      </c>
      <c r="HX183" t="s">
        <v>306</v>
      </c>
      <c r="HY183" t="s">
        <v>301</v>
      </c>
      <c r="HZ183" t="s">
        <v>301</v>
      </c>
      <c r="IG183" t="s">
        <v>325</v>
      </c>
      <c r="IH183" t="s">
        <v>701</v>
      </c>
      <c r="II183" t="s">
        <v>291</v>
      </c>
      <c r="IN183" s="47">
        <v>1</v>
      </c>
      <c r="IO183" s="47">
        <v>1</v>
      </c>
      <c r="IP183" t="s">
        <v>301</v>
      </c>
      <c r="IQ183" t="s">
        <v>312</v>
      </c>
      <c r="IR183" t="s">
        <v>301</v>
      </c>
      <c r="IZ183" t="s">
        <v>301</v>
      </c>
      <c r="JA183" t="s">
        <v>301</v>
      </c>
      <c r="JB183" s="47">
        <v>898</v>
      </c>
      <c r="JM183" t="s">
        <v>301</v>
      </c>
      <c r="JN183" t="s">
        <v>301</v>
      </c>
      <c r="JO183" t="s">
        <v>301</v>
      </c>
      <c r="JP183" t="s">
        <v>301</v>
      </c>
      <c r="JQ183" t="s">
        <v>301</v>
      </c>
      <c r="JR183" t="s">
        <v>327</v>
      </c>
      <c r="JS183" t="s">
        <v>301</v>
      </c>
      <c r="JT183" t="s">
        <v>301</v>
      </c>
      <c r="JU183" t="s">
        <v>301</v>
      </c>
      <c r="JV183" t="s">
        <v>301</v>
      </c>
    </row>
    <row r="184" ht="15" customHeight="1" spans="1:284">
      <c r="A184" t="s">
        <v>1233</v>
      </c>
      <c r="B184" t="s">
        <v>329</v>
      </c>
      <c r="C184" t="s">
        <v>2019</v>
      </c>
      <c r="D184" t="s">
        <v>285</v>
      </c>
      <c r="E184" t="s">
        <v>2020</v>
      </c>
      <c r="F184" t="s">
        <v>2021</v>
      </c>
      <c r="G184" t="s">
        <v>288</v>
      </c>
      <c r="H184" t="s">
        <v>437</v>
      </c>
      <c r="I184" t="s">
        <v>290</v>
      </c>
      <c r="J184" t="s">
        <v>291</v>
      </c>
      <c r="L184" t="s">
        <v>292</v>
      </c>
      <c r="M184" t="s">
        <v>293</v>
      </c>
      <c r="O184" t="s">
        <v>437</v>
      </c>
      <c r="R184" t="s">
        <v>437</v>
      </c>
      <c r="T184" t="s">
        <v>437</v>
      </c>
      <c r="U184" t="s">
        <v>295</v>
      </c>
      <c r="V184" t="s">
        <v>2022</v>
      </c>
      <c r="W184" t="s">
        <v>337</v>
      </c>
      <c r="X184" t="s">
        <v>2023</v>
      </c>
      <c r="Y184" t="s">
        <v>337</v>
      </c>
      <c r="Z184" t="s">
        <v>2024</v>
      </c>
      <c r="AA184" t="s">
        <v>441</v>
      </c>
      <c r="AB184" t="s">
        <v>442</v>
      </c>
      <c r="AC184" t="s">
        <v>328</v>
      </c>
      <c r="AE184" t="s">
        <v>299</v>
      </c>
      <c r="AH184" t="s">
        <v>300</v>
      </c>
      <c r="AJ184" t="s">
        <v>301</v>
      </c>
      <c r="AK184" t="s">
        <v>302</v>
      </c>
      <c r="AL184" t="s">
        <v>2025</v>
      </c>
      <c r="AM184" t="s">
        <v>2026</v>
      </c>
      <c r="AN184" t="s">
        <v>2027</v>
      </c>
      <c r="AO184" t="s">
        <v>306</v>
      </c>
      <c r="AP184" t="s">
        <v>307</v>
      </c>
      <c r="AQ184" s="47">
        <v>3</v>
      </c>
      <c r="AS184" s="48">
        <v>15088</v>
      </c>
      <c r="AT184" s="48">
        <v>15088</v>
      </c>
      <c r="AX184" s="47">
        <v>23400</v>
      </c>
      <c r="AY184" s="47">
        <v>23400</v>
      </c>
      <c r="AZ184" t="s">
        <v>396</v>
      </c>
      <c r="BA184" t="s">
        <v>1233</v>
      </c>
      <c r="BB184" s="48">
        <v>7800</v>
      </c>
      <c r="BD184" t="s">
        <v>310</v>
      </c>
      <c r="BE184" t="s">
        <v>292</v>
      </c>
      <c r="BG184" s="47">
        <v>1</v>
      </c>
      <c r="BI184" t="s">
        <v>292</v>
      </c>
      <c r="BJ184" s="48">
        <v>48.303287</v>
      </c>
      <c r="BL184" t="s">
        <v>307</v>
      </c>
      <c r="BM184" s="48">
        <v>15088</v>
      </c>
      <c r="BN184" s="48">
        <v>15088</v>
      </c>
      <c r="BP184" t="s">
        <v>301</v>
      </c>
      <c r="BS184" t="s">
        <v>311</v>
      </c>
      <c r="BT184" t="s">
        <v>292</v>
      </c>
      <c r="BU184" t="s">
        <v>301</v>
      </c>
      <c r="BY184" t="s">
        <v>307</v>
      </c>
      <c r="BZ184" s="47">
        <v>3</v>
      </c>
      <c r="CE184" t="s">
        <v>312</v>
      </c>
      <c r="CF184" s="47">
        <v>3</v>
      </c>
      <c r="CG184" s="47">
        <v>3</v>
      </c>
      <c r="CH184" s="47">
        <v>3</v>
      </c>
      <c r="CI184" s="47">
        <v>3</v>
      </c>
      <c r="CJ184" s="47">
        <v>3</v>
      </c>
      <c r="CK184" s="47">
        <v>3</v>
      </c>
      <c r="CP184" s="47">
        <v>3</v>
      </c>
      <c r="CR184" s="47">
        <v>3</v>
      </c>
      <c r="CS184" s="47">
        <v>3</v>
      </c>
      <c r="CV184" s="47">
        <v>3</v>
      </c>
      <c r="CX184" s="47">
        <v>45264</v>
      </c>
      <c r="CY184" s="47">
        <v>45264</v>
      </c>
      <c r="DA184" t="s">
        <v>104</v>
      </c>
      <c r="DC184" t="s">
        <v>298</v>
      </c>
      <c r="DG184" t="s">
        <v>298</v>
      </c>
      <c r="DH184" s="47">
        <v>3</v>
      </c>
      <c r="DM184" s="47">
        <v>3</v>
      </c>
      <c r="DN184" s="47">
        <v>3</v>
      </c>
      <c r="DO184" s="47">
        <v>3</v>
      </c>
      <c r="DP184" s="47">
        <v>3</v>
      </c>
      <c r="DT184" s="47">
        <v>23400</v>
      </c>
      <c r="DZ184" t="s">
        <v>292</v>
      </c>
      <c r="EA184" s="47">
        <v>3</v>
      </c>
      <c r="EB184" s="47">
        <v>3</v>
      </c>
      <c r="EC184" t="s">
        <v>307</v>
      </c>
      <c r="ED184" s="47">
        <v>3</v>
      </c>
      <c r="EF184" s="47">
        <v>3</v>
      </c>
      <c r="EG184" s="47">
        <v>3</v>
      </c>
      <c r="EH184" s="47">
        <v>3</v>
      </c>
      <c r="EP184" s="47">
        <v>3</v>
      </c>
      <c r="EQ184" s="47">
        <v>3</v>
      </c>
      <c r="ES184" t="s">
        <v>2028</v>
      </c>
      <c r="EU184" t="s">
        <v>2029</v>
      </c>
      <c r="EV184" t="s">
        <v>41</v>
      </c>
      <c r="EW184" t="s">
        <v>315</v>
      </c>
      <c r="FC184" t="s">
        <v>301</v>
      </c>
      <c r="FY184" t="s">
        <v>1233</v>
      </c>
      <c r="FZ184" t="s">
        <v>2030</v>
      </c>
      <c r="GJ184" t="s">
        <v>319</v>
      </c>
      <c r="GL184" t="s">
        <v>320</v>
      </c>
      <c r="GO184" t="s">
        <v>321</v>
      </c>
      <c r="GQ184" t="s">
        <v>301</v>
      </c>
      <c r="GR184" t="s">
        <v>312</v>
      </c>
      <c r="GU184" t="s">
        <v>301</v>
      </c>
      <c r="GW184" t="s">
        <v>2029</v>
      </c>
      <c r="HB184" t="s">
        <v>322</v>
      </c>
      <c r="HD184" t="s">
        <v>301</v>
      </c>
      <c r="HF184" t="s">
        <v>450</v>
      </c>
      <c r="HG184" t="s">
        <v>301</v>
      </c>
      <c r="HH184" t="s">
        <v>301</v>
      </c>
      <c r="HL184" t="s">
        <v>301</v>
      </c>
      <c r="HM184" s="49">
        <v>0</v>
      </c>
      <c r="HN184" s="49">
        <v>0</v>
      </c>
      <c r="HP184" t="s">
        <v>1022</v>
      </c>
      <c r="HQ184" s="47">
        <v>0</v>
      </c>
      <c r="HR184" s="47">
        <v>45264</v>
      </c>
      <c r="HS184" t="s">
        <v>301</v>
      </c>
      <c r="HV184" t="s">
        <v>301</v>
      </c>
      <c r="HW184" t="s">
        <v>295</v>
      </c>
      <c r="HX184" t="s">
        <v>306</v>
      </c>
      <c r="HY184" t="s">
        <v>301</v>
      </c>
      <c r="HZ184" t="s">
        <v>301</v>
      </c>
      <c r="IG184" t="s">
        <v>325</v>
      </c>
      <c r="IN184" s="47">
        <v>3</v>
      </c>
      <c r="IO184" s="47">
        <v>3</v>
      </c>
      <c r="IP184" t="s">
        <v>301</v>
      </c>
      <c r="IQ184" t="s">
        <v>301</v>
      </c>
      <c r="IR184" t="s">
        <v>301</v>
      </c>
      <c r="IX184" t="s">
        <v>2031</v>
      </c>
      <c r="IY184" s="50">
        <v>3</v>
      </c>
      <c r="IZ184" t="s">
        <v>301</v>
      </c>
      <c r="JA184" t="s">
        <v>301</v>
      </c>
      <c r="JB184" s="47">
        <v>19680</v>
      </c>
      <c r="JM184" t="s">
        <v>301</v>
      </c>
      <c r="JN184" t="s">
        <v>301</v>
      </c>
      <c r="JO184" t="s">
        <v>301</v>
      </c>
      <c r="JP184" t="s">
        <v>301</v>
      </c>
      <c r="JQ184" t="s">
        <v>301</v>
      </c>
      <c r="JR184" t="s">
        <v>350</v>
      </c>
      <c r="JS184" t="s">
        <v>301</v>
      </c>
      <c r="JT184" t="s">
        <v>301</v>
      </c>
      <c r="JU184" t="s">
        <v>312</v>
      </c>
      <c r="JV184" t="s">
        <v>312</v>
      </c>
    </row>
    <row r="185" ht="15" customHeight="1" spans="1:284">
      <c r="A185" t="s">
        <v>1233</v>
      </c>
      <c r="B185" t="s">
        <v>329</v>
      </c>
      <c r="C185" t="s">
        <v>2032</v>
      </c>
      <c r="D185" t="s">
        <v>285</v>
      </c>
      <c r="E185" t="s">
        <v>2033</v>
      </c>
      <c r="F185" t="s">
        <v>1847</v>
      </c>
      <c r="G185" t="s">
        <v>288</v>
      </c>
      <c r="H185" t="s">
        <v>543</v>
      </c>
      <c r="I185" t="s">
        <v>290</v>
      </c>
      <c r="J185" t="s">
        <v>291</v>
      </c>
      <c r="L185" t="s">
        <v>292</v>
      </c>
      <c r="M185" t="s">
        <v>293</v>
      </c>
      <c r="O185" t="s">
        <v>543</v>
      </c>
      <c r="R185" t="s">
        <v>543</v>
      </c>
      <c r="T185" t="s">
        <v>543</v>
      </c>
      <c r="U185" t="s">
        <v>295</v>
      </c>
      <c r="V185" t="s">
        <v>2034</v>
      </c>
      <c r="W185" t="s">
        <v>337</v>
      </c>
      <c r="X185" t="s">
        <v>2035</v>
      </c>
      <c r="Y185" t="s">
        <v>337</v>
      </c>
      <c r="Z185" t="s">
        <v>2036</v>
      </c>
      <c r="AA185" t="s">
        <v>441</v>
      </c>
      <c r="AB185" t="s">
        <v>442</v>
      </c>
      <c r="AC185" t="s">
        <v>328</v>
      </c>
      <c r="AE185" t="s">
        <v>299</v>
      </c>
      <c r="AH185" t="s">
        <v>300</v>
      </c>
      <c r="AJ185" t="s">
        <v>301</v>
      </c>
      <c r="AK185" t="s">
        <v>302</v>
      </c>
      <c r="AL185" t="s">
        <v>1512</v>
      </c>
      <c r="AM185" t="s">
        <v>1513</v>
      </c>
      <c r="AN185" t="s">
        <v>1514</v>
      </c>
      <c r="AO185" t="s">
        <v>306</v>
      </c>
      <c r="AP185" t="s">
        <v>307</v>
      </c>
      <c r="AQ185" s="47">
        <v>1</v>
      </c>
      <c r="AS185" s="48">
        <v>8578</v>
      </c>
      <c r="AT185" s="48">
        <v>8578</v>
      </c>
      <c r="AX185" s="47">
        <v>5988</v>
      </c>
      <c r="AY185" s="47">
        <v>5988</v>
      </c>
      <c r="AZ185" t="s">
        <v>308</v>
      </c>
      <c r="BA185" t="s">
        <v>2037</v>
      </c>
      <c r="BB185" s="48">
        <v>5988</v>
      </c>
      <c r="BD185" t="s">
        <v>310</v>
      </c>
      <c r="BE185" t="s">
        <v>292</v>
      </c>
      <c r="BG185" s="47">
        <v>1</v>
      </c>
      <c r="BI185" t="s">
        <v>292</v>
      </c>
      <c r="BJ185" s="48">
        <v>30.193518</v>
      </c>
      <c r="BL185" t="s">
        <v>307</v>
      </c>
      <c r="BM185" s="48">
        <v>8578</v>
      </c>
      <c r="BN185" s="48">
        <v>8578</v>
      </c>
      <c r="BP185" t="s">
        <v>301</v>
      </c>
      <c r="BS185" t="s">
        <v>311</v>
      </c>
      <c r="BT185" t="s">
        <v>292</v>
      </c>
      <c r="BU185" t="s">
        <v>301</v>
      </c>
      <c r="BY185" t="s">
        <v>307</v>
      </c>
      <c r="BZ185" s="47">
        <v>1</v>
      </c>
      <c r="CE185" t="s">
        <v>312</v>
      </c>
      <c r="CF185" s="47">
        <v>1</v>
      </c>
      <c r="CG185" s="47">
        <v>1</v>
      </c>
      <c r="CH185" s="47">
        <v>1</v>
      </c>
      <c r="CI185" s="47">
        <v>1</v>
      </c>
      <c r="CJ185" s="47">
        <v>1</v>
      </c>
      <c r="CK185" s="47">
        <v>1</v>
      </c>
      <c r="CP185" s="47">
        <v>1</v>
      </c>
      <c r="CV185" s="47">
        <v>1</v>
      </c>
      <c r="CX185" s="47">
        <v>8578</v>
      </c>
      <c r="CY185" s="47">
        <v>8578</v>
      </c>
      <c r="DA185" t="s">
        <v>104</v>
      </c>
      <c r="DC185" t="s">
        <v>298</v>
      </c>
      <c r="DG185" t="s">
        <v>298</v>
      </c>
      <c r="DH185" s="47">
        <v>1</v>
      </c>
      <c r="DM185" s="47">
        <v>1</v>
      </c>
      <c r="DN185" s="47">
        <v>1</v>
      </c>
      <c r="DO185" s="47">
        <v>1</v>
      </c>
      <c r="DP185" s="47">
        <v>1</v>
      </c>
      <c r="DT185" s="47">
        <v>5988</v>
      </c>
      <c r="DZ185" t="s">
        <v>292</v>
      </c>
      <c r="EA185" s="47">
        <v>1</v>
      </c>
      <c r="EB185" s="47">
        <v>1</v>
      </c>
      <c r="EC185" t="s">
        <v>307</v>
      </c>
      <c r="ED185" s="47">
        <v>1</v>
      </c>
      <c r="EF185" s="47">
        <v>1</v>
      </c>
      <c r="EG185" s="47">
        <v>1</v>
      </c>
      <c r="EP185" s="47">
        <v>1</v>
      </c>
      <c r="EQ185" s="47">
        <v>1</v>
      </c>
      <c r="ES185" t="s">
        <v>2038</v>
      </c>
      <c r="EU185" t="s">
        <v>1029</v>
      </c>
      <c r="EV185" t="s">
        <v>41</v>
      </c>
      <c r="EW185" t="s">
        <v>315</v>
      </c>
      <c r="FC185" t="s">
        <v>301</v>
      </c>
      <c r="FY185" t="s">
        <v>1851</v>
      </c>
      <c r="FZ185" t="s">
        <v>1852</v>
      </c>
      <c r="GC185" t="s">
        <v>544</v>
      </c>
      <c r="GJ185" t="s">
        <v>319</v>
      </c>
      <c r="GL185" t="s">
        <v>320</v>
      </c>
      <c r="GO185" t="s">
        <v>321</v>
      </c>
      <c r="GQ185" t="s">
        <v>301</v>
      </c>
      <c r="GR185" t="s">
        <v>312</v>
      </c>
      <c r="GU185" t="s">
        <v>301</v>
      </c>
      <c r="GW185" t="s">
        <v>2039</v>
      </c>
      <c r="HB185" t="s">
        <v>562</v>
      </c>
      <c r="HD185" t="s">
        <v>301</v>
      </c>
      <c r="HF185" t="s">
        <v>381</v>
      </c>
      <c r="HG185" t="s">
        <v>301</v>
      </c>
      <c r="HH185" t="s">
        <v>301</v>
      </c>
      <c r="HL185" t="s">
        <v>301</v>
      </c>
      <c r="HM185" s="49">
        <v>0</v>
      </c>
      <c r="HN185" s="49">
        <v>0</v>
      </c>
      <c r="HP185" t="s">
        <v>324</v>
      </c>
      <c r="HQ185" s="47">
        <v>0</v>
      </c>
      <c r="HR185" s="47">
        <v>8578</v>
      </c>
      <c r="HS185" t="s">
        <v>301</v>
      </c>
      <c r="HV185" t="s">
        <v>301</v>
      </c>
      <c r="HW185" t="s">
        <v>295</v>
      </c>
      <c r="HX185" t="s">
        <v>306</v>
      </c>
      <c r="HY185" t="s">
        <v>301</v>
      </c>
      <c r="HZ185" t="s">
        <v>301</v>
      </c>
      <c r="IG185" t="s">
        <v>325</v>
      </c>
      <c r="IH185" t="s">
        <v>543</v>
      </c>
      <c r="II185" t="s">
        <v>291</v>
      </c>
      <c r="IP185" t="s">
        <v>301</v>
      </c>
      <c r="IQ185" t="s">
        <v>312</v>
      </c>
      <c r="IR185" t="s">
        <v>301</v>
      </c>
      <c r="IX185" t="s">
        <v>2040</v>
      </c>
      <c r="IY185" s="50">
        <v>1</v>
      </c>
      <c r="IZ185" t="s">
        <v>301</v>
      </c>
      <c r="JA185" t="s">
        <v>301</v>
      </c>
      <c r="JB185" s="47">
        <v>8388</v>
      </c>
      <c r="JM185" t="s">
        <v>312</v>
      </c>
      <c r="JN185" t="s">
        <v>301</v>
      </c>
      <c r="JO185" t="s">
        <v>301</v>
      </c>
      <c r="JP185" t="s">
        <v>301</v>
      </c>
      <c r="JQ185" t="s">
        <v>301</v>
      </c>
      <c r="JS185" t="s">
        <v>312</v>
      </c>
      <c r="JT185" t="s">
        <v>301</v>
      </c>
      <c r="JU185" t="s">
        <v>312</v>
      </c>
      <c r="JV185" t="s">
        <v>312</v>
      </c>
    </row>
    <row r="186" ht="15" customHeight="1" spans="1:284">
      <c r="A186" t="s">
        <v>2041</v>
      </c>
      <c r="B186" t="s">
        <v>329</v>
      </c>
      <c r="C186" t="s">
        <v>2042</v>
      </c>
      <c r="D186" t="s">
        <v>285</v>
      </c>
      <c r="E186" t="s">
        <v>2043</v>
      </c>
      <c r="F186" t="s">
        <v>2044</v>
      </c>
      <c r="G186" t="s">
        <v>288</v>
      </c>
      <c r="H186" t="s">
        <v>2045</v>
      </c>
      <c r="I186" t="s">
        <v>290</v>
      </c>
      <c r="J186" t="s">
        <v>291</v>
      </c>
      <c r="L186" t="s">
        <v>292</v>
      </c>
      <c r="M186" t="s">
        <v>293</v>
      </c>
      <c r="O186" t="s">
        <v>2045</v>
      </c>
      <c r="R186" t="s">
        <v>2045</v>
      </c>
      <c r="T186" t="s">
        <v>2045</v>
      </c>
      <c r="U186" t="s">
        <v>2046</v>
      </c>
      <c r="V186" t="s">
        <v>2047</v>
      </c>
      <c r="W186" t="s">
        <v>337</v>
      </c>
      <c r="X186" t="s">
        <v>2047</v>
      </c>
      <c r="Y186" t="s">
        <v>337</v>
      </c>
      <c r="Z186" t="s">
        <v>2048</v>
      </c>
      <c r="AA186" t="s">
        <v>441</v>
      </c>
      <c r="AB186" t="s">
        <v>442</v>
      </c>
      <c r="AC186" t="s">
        <v>328</v>
      </c>
      <c r="AE186" t="s">
        <v>299</v>
      </c>
      <c r="AH186" t="s">
        <v>300</v>
      </c>
      <c r="AJ186" t="s">
        <v>301</v>
      </c>
      <c r="AK186" t="s">
        <v>302</v>
      </c>
      <c r="AL186" t="s">
        <v>974</v>
      </c>
      <c r="AM186" t="s">
        <v>975</v>
      </c>
      <c r="AN186" t="s">
        <v>976</v>
      </c>
      <c r="AO186" t="s">
        <v>306</v>
      </c>
      <c r="AP186" t="s">
        <v>524</v>
      </c>
      <c r="AQ186" s="51">
        <v>1</v>
      </c>
      <c r="AS186" s="48">
        <v>5498</v>
      </c>
      <c r="AT186" s="48">
        <v>5498</v>
      </c>
      <c r="AX186" s="47">
        <v>4003</v>
      </c>
      <c r="AY186" s="47">
        <v>4003</v>
      </c>
      <c r="AZ186" t="s">
        <v>2049</v>
      </c>
      <c r="BA186" t="s">
        <v>1233</v>
      </c>
      <c r="BB186" s="48">
        <v>4003</v>
      </c>
      <c r="BD186" t="s">
        <v>310</v>
      </c>
      <c r="BE186" t="s">
        <v>292</v>
      </c>
      <c r="BG186" s="47">
        <v>1</v>
      </c>
      <c r="BI186" t="s">
        <v>292</v>
      </c>
      <c r="BJ186" s="48">
        <v>27.191706</v>
      </c>
      <c r="BL186" t="s">
        <v>524</v>
      </c>
      <c r="BM186" s="48">
        <v>5498</v>
      </c>
      <c r="BN186" s="48">
        <v>5498</v>
      </c>
      <c r="BP186" t="s">
        <v>301</v>
      </c>
      <c r="BS186" t="s">
        <v>311</v>
      </c>
      <c r="BT186" t="s">
        <v>292</v>
      </c>
      <c r="BU186" t="s">
        <v>301</v>
      </c>
      <c r="BY186" t="s">
        <v>524</v>
      </c>
      <c r="BZ186" s="51">
        <v>1</v>
      </c>
      <c r="CE186" t="s">
        <v>312</v>
      </c>
      <c r="CF186" s="51">
        <v>1</v>
      </c>
      <c r="CG186" s="51">
        <v>1</v>
      </c>
      <c r="CH186" s="51">
        <v>1</v>
      </c>
      <c r="CI186" s="51">
        <v>1</v>
      </c>
      <c r="CJ186" s="51">
        <v>1</v>
      </c>
      <c r="CK186" s="51">
        <v>1</v>
      </c>
      <c r="CP186" s="51">
        <v>1</v>
      </c>
      <c r="CR186" s="51">
        <v>1</v>
      </c>
      <c r="CS186" s="51">
        <v>1</v>
      </c>
      <c r="CV186" s="51">
        <v>1</v>
      </c>
      <c r="CX186" s="47">
        <v>5498</v>
      </c>
      <c r="CY186" s="47">
        <v>5498</v>
      </c>
      <c r="DA186" t="s">
        <v>104</v>
      </c>
      <c r="DC186" t="s">
        <v>298</v>
      </c>
      <c r="DG186" t="s">
        <v>298</v>
      </c>
      <c r="DH186" s="51">
        <v>1</v>
      </c>
      <c r="DM186" s="51">
        <v>1</v>
      </c>
      <c r="DN186" s="51">
        <v>1</v>
      </c>
      <c r="DO186" s="51">
        <v>1</v>
      </c>
      <c r="DP186" s="51">
        <v>1</v>
      </c>
      <c r="DT186" s="47">
        <v>4003</v>
      </c>
      <c r="DZ186" t="s">
        <v>292</v>
      </c>
      <c r="EA186" s="51">
        <v>1</v>
      </c>
      <c r="EB186" s="51">
        <v>1</v>
      </c>
      <c r="EC186" t="s">
        <v>524</v>
      </c>
      <c r="ED186" s="51">
        <v>1</v>
      </c>
      <c r="EF186" s="51">
        <v>1</v>
      </c>
      <c r="EG186" s="51">
        <v>1</v>
      </c>
      <c r="EP186" s="51">
        <v>1</v>
      </c>
      <c r="EQ186" s="51">
        <v>1</v>
      </c>
      <c r="ES186" t="s">
        <v>2050</v>
      </c>
      <c r="EU186" t="s">
        <v>2051</v>
      </c>
      <c r="EV186" t="s">
        <v>41</v>
      </c>
      <c r="EW186" t="s">
        <v>315</v>
      </c>
      <c r="FC186" t="s">
        <v>301</v>
      </c>
      <c r="FY186" t="s">
        <v>1233</v>
      </c>
      <c r="FZ186" t="s">
        <v>2052</v>
      </c>
      <c r="GC186" t="s">
        <v>2046</v>
      </c>
      <c r="GJ186" t="s">
        <v>319</v>
      </c>
      <c r="GL186" t="s">
        <v>320</v>
      </c>
      <c r="GO186" t="s">
        <v>321</v>
      </c>
      <c r="GQ186" t="s">
        <v>301</v>
      </c>
      <c r="GR186" t="s">
        <v>312</v>
      </c>
      <c r="GU186" t="s">
        <v>301</v>
      </c>
      <c r="HB186" t="s">
        <v>322</v>
      </c>
      <c r="HD186" t="s">
        <v>301</v>
      </c>
      <c r="HF186" t="s">
        <v>381</v>
      </c>
      <c r="HG186" t="s">
        <v>301</v>
      </c>
      <c r="HH186" t="s">
        <v>301</v>
      </c>
      <c r="HL186" t="s">
        <v>301</v>
      </c>
      <c r="HM186" s="49">
        <v>0</v>
      </c>
      <c r="HN186" s="49">
        <v>0</v>
      </c>
      <c r="HP186" t="s">
        <v>349</v>
      </c>
      <c r="HQ186" s="51">
        <v>0</v>
      </c>
      <c r="HR186" s="47">
        <v>5498</v>
      </c>
      <c r="HS186" t="s">
        <v>301</v>
      </c>
      <c r="HV186" t="s">
        <v>301</v>
      </c>
      <c r="HW186" t="s">
        <v>2046</v>
      </c>
      <c r="HX186" t="s">
        <v>306</v>
      </c>
      <c r="HY186" t="s">
        <v>301</v>
      </c>
      <c r="HZ186" t="s">
        <v>301</v>
      </c>
      <c r="IG186" t="s">
        <v>325</v>
      </c>
      <c r="IH186" t="s">
        <v>2053</v>
      </c>
      <c r="II186" t="s">
        <v>291</v>
      </c>
      <c r="IO186" s="51">
        <v>1</v>
      </c>
      <c r="IP186" t="s">
        <v>301</v>
      </c>
      <c r="IQ186" t="s">
        <v>301</v>
      </c>
      <c r="IR186" t="s">
        <v>301</v>
      </c>
      <c r="IZ186" t="s">
        <v>301</v>
      </c>
      <c r="JA186" t="s">
        <v>301</v>
      </c>
      <c r="JB186" s="47">
        <v>5268</v>
      </c>
      <c r="JM186" t="s">
        <v>301</v>
      </c>
      <c r="JN186" t="s">
        <v>301</v>
      </c>
      <c r="JO186" t="s">
        <v>301</v>
      </c>
      <c r="JP186" t="s">
        <v>301</v>
      </c>
      <c r="JQ186" t="s">
        <v>301</v>
      </c>
      <c r="JR186" t="s">
        <v>350</v>
      </c>
      <c r="JS186" t="s">
        <v>301</v>
      </c>
      <c r="JT186" t="s">
        <v>301</v>
      </c>
      <c r="JU186" t="s">
        <v>312</v>
      </c>
      <c r="JV186" t="s">
        <v>312</v>
      </c>
    </row>
    <row r="187" ht="15" customHeight="1" spans="1:284">
      <c r="A187" t="s">
        <v>2041</v>
      </c>
      <c r="B187" t="s">
        <v>329</v>
      </c>
      <c r="C187" t="s">
        <v>2054</v>
      </c>
      <c r="D187" t="s">
        <v>285</v>
      </c>
      <c r="E187" t="s">
        <v>2043</v>
      </c>
      <c r="F187" t="s">
        <v>2055</v>
      </c>
      <c r="G187" t="s">
        <v>288</v>
      </c>
      <c r="H187" t="s">
        <v>2045</v>
      </c>
      <c r="I187" t="s">
        <v>290</v>
      </c>
      <c r="J187" t="s">
        <v>291</v>
      </c>
      <c r="L187" t="s">
        <v>292</v>
      </c>
      <c r="M187" t="s">
        <v>293</v>
      </c>
      <c r="O187" t="s">
        <v>2045</v>
      </c>
      <c r="R187" t="s">
        <v>2045</v>
      </c>
      <c r="T187" t="s">
        <v>2045</v>
      </c>
      <c r="U187" t="s">
        <v>2046</v>
      </c>
      <c r="V187" t="s">
        <v>2056</v>
      </c>
      <c r="W187" t="s">
        <v>337</v>
      </c>
      <c r="X187" t="s">
        <v>2057</v>
      </c>
      <c r="Y187" t="s">
        <v>337</v>
      </c>
      <c r="Z187" t="s">
        <v>2048</v>
      </c>
      <c r="AA187" t="s">
        <v>441</v>
      </c>
      <c r="AB187" t="s">
        <v>442</v>
      </c>
      <c r="AC187" t="s">
        <v>328</v>
      </c>
      <c r="AE187" t="s">
        <v>299</v>
      </c>
      <c r="AH187" t="s">
        <v>300</v>
      </c>
      <c r="AJ187" t="s">
        <v>301</v>
      </c>
      <c r="AK187" t="s">
        <v>302</v>
      </c>
      <c r="AL187" t="s">
        <v>974</v>
      </c>
      <c r="AM187" t="s">
        <v>975</v>
      </c>
      <c r="AN187" t="s">
        <v>976</v>
      </c>
      <c r="AO187" t="s">
        <v>306</v>
      </c>
      <c r="AP187" t="s">
        <v>524</v>
      </c>
      <c r="AQ187" s="51">
        <v>1</v>
      </c>
      <c r="AS187" s="48">
        <v>5498</v>
      </c>
      <c r="AT187" s="48">
        <v>5498</v>
      </c>
      <c r="AX187" s="47">
        <v>4003</v>
      </c>
      <c r="AY187" s="47">
        <v>4003</v>
      </c>
      <c r="AZ187" t="s">
        <v>2058</v>
      </c>
      <c r="BA187" t="s">
        <v>1233</v>
      </c>
      <c r="BB187" s="48">
        <v>4003</v>
      </c>
      <c r="BD187" t="s">
        <v>310</v>
      </c>
      <c r="BE187" t="s">
        <v>292</v>
      </c>
      <c r="BG187" s="47">
        <v>1</v>
      </c>
      <c r="BI187" t="s">
        <v>292</v>
      </c>
      <c r="BJ187" s="48">
        <v>27.191706</v>
      </c>
      <c r="BL187" t="s">
        <v>524</v>
      </c>
      <c r="BM187" s="48">
        <v>5498</v>
      </c>
      <c r="BN187" s="48">
        <v>5498</v>
      </c>
      <c r="BP187" t="s">
        <v>301</v>
      </c>
      <c r="BS187" t="s">
        <v>311</v>
      </c>
      <c r="BT187" t="s">
        <v>292</v>
      </c>
      <c r="BU187" t="s">
        <v>301</v>
      </c>
      <c r="BY187" t="s">
        <v>524</v>
      </c>
      <c r="BZ187" s="51">
        <v>1</v>
      </c>
      <c r="CE187" t="s">
        <v>312</v>
      </c>
      <c r="CF187" s="51">
        <v>1</v>
      </c>
      <c r="CG187" s="51">
        <v>1</v>
      </c>
      <c r="CH187" s="51">
        <v>1</v>
      </c>
      <c r="CI187" s="51">
        <v>1</v>
      </c>
      <c r="CJ187" s="51">
        <v>1</v>
      </c>
      <c r="CK187" s="51">
        <v>1</v>
      </c>
      <c r="CP187" s="51">
        <v>1</v>
      </c>
      <c r="CR187" s="51">
        <v>1</v>
      </c>
      <c r="CS187" s="51">
        <v>1</v>
      </c>
      <c r="CV187" s="51">
        <v>1</v>
      </c>
      <c r="CX187" s="47">
        <v>5498</v>
      </c>
      <c r="CY187" s="47">
        <v>5498</v>
      </c>
      <c r="DA187" t="s">
        <v>104</v>
      </c>
      <c r="DC187" t="s">
        <v>298</v>
      </c>
      <c r="DG187" t="s">
        <v>298</v>
      </c>
      <c r="DH187" s="51">
        <v>1</v>
      </c>
      <c r="DM187" s="51">
        <v>1</v>
      </c>
      <c r="DN187" s="51">
        <v>1</v>
      </c>
      <c r="DO187" s="51">
        <v>1</v>
      </c>
      <c r="DP187" s="51">
        <v>1</v>
      </c>
      <c r="DT187" s="47">
        <v>4003</v>
      </c>
      <c r="DZ187" t="s">
        <v>292</v>
      </c>
      <c r="EA187" s="51">
        <v>1</v>
      </c>
      <c r="EB187" s="51">
        <v>1</v>
      </c>
      <c r="EC187" t="s">
        <v>524</v>
      </c>
      <c r="ED187" s="51">
        <v>1</v>
      </c>
      <c r="EF187" s="51">
        <v>1</v>
      </c>
      <c r="EG187" s="51">
        <v>1</v>
      </c>
      <c r="EP187" s="51">
        <v>1</v>
      </c>
      <c r="EQ187" s="51">
        <v>1</v>
      </c>
      <c r="ES187" t="s">
        <v>2059</v>
      </c>
      <c r="EU187" t="s">
        <v>2051</v>
      </c>
      <c r="EV187" t="s">
        <v>41</v>
      </c>
      <c r="EW187" t="s">
        <v>315</v>
      </c>
      <c r="FC187" t="s">
        <v>301</v>
      </c>
      <c r="FY187" t="s">
        <v>1233</v>
      </c>
      <c r="FZ187" t="s">
        <v>2052</v>
      </c>
      <c r="GC187" t="s">
        <v>2046</v>
      </c>
      <c r="GJ187" t="s">
        <v>319</v>
      </c>
      <c r="GL187" t="s">
        <v>320</v>
      </c>
      <c r="GO187" t="s">
        <v>321</v>
      </c>
      <c r="GQ187" t="s">
        <v>301</v>
      </c>
      <c r="GR187" t="s">
        <v>312</v>
      </c>
      <c r="GU187" t="s">
        <v>301</v>
      </c>
      <c r="HB187" t="s">
        <v>322</v>
      </c>
      <c r="HD187" t="s">
        <v>301</v>
      </c>
      <c r="HF187" t="s">
        <v>381</v>
      </c>
      <c r="HG187" t="s">
        <v>301</v>
      </c>
      <c r="HH187" t="s">
        <v>301</v>
      </c>
      <c r="HL187" t="s">
        <v>301</v>
      </c>
      <c r="HM187" s="49">
        <v>0</v>
      </c>
      <c r="HN187" s="49">
        <v>0</v>
      </c>
      <c r="HP187" t="s">
        <v>349</v>
      </c>
      <c r="HQ187" s="51">
        <v>0</v>
      </c>
      <c r="HR187" s="47">
        <v>5498</v>
      </c>
      <c r="HS187" t="s">
        <v>301</v>
      </c>
      <c r="HV187" t="s">
        <v>301</v>
      </c>
      <c r="HW187" t="s">
        <v>2046</v>
      </c>
      <c r="HX187" t="s">
        <v>306</v>
      </c>
      <c r="HY187" t="s">
        <v>301</v>
      </c>
      <c r="HZ187" t="s">
        <v>301</v>
      </c>
      <c r="IG187" t="s">
        <v>325</v>
      </c>
      <c r="IH187" t="s">
        <v>2053</v>
      </c>
      <c r="II187" t="s">
        <v>291</v>
      </c>
      <c r="IO187" s="51">
        <v>1</v>
      </c>
      <c r="IP187" t="s">
        <v>301</v>
      </c>
      <c r="IQ187" t="s">
        <v>301</v>
      </c>
      <c r="IR187" t="s">
        <v>301</v>
      </c>
      <c r="IZ187" t="s">
        <v>301</v>
      </c>
      <c r="JA187" t="s">
        <v>301</v>
      </c>
      <c r="JB187" s="47">
        <v>5268</v>
      </c>
      <c r="JM187" t="s">
        <v>301</v>
      </c>
      <c r="JN187" t="s">
        <v>301</v>
      </c>
      <c r="JO187" t="s">
        <v>301</v>
      </c>
      <c r="JP187" t="s">
        <v>301</v>
      </c>
      <c r="JQ187" t="s">
        <v>301</v>
      </c>
      <c r="JR187" t="s">
        <v>350</v>
      </c>
      <c r="JS187" t="s">
        <v>301</v>
      </c>
      <c r="JT187" t="s">
        <v>301</v>
      </c>
      <c r="JU187" t="s">
        <v>312</v>
      </c>
      <c r="JV187" t="s">
        <v>312</v>
      </c>
    </row>
    <row r="188" ht="15" customHeight="1" spans="1:284">
      <c r="A188" t="s">
        <v>1233</v>
      </c>
      <c r="B188" t="s">
        <v>329</v>
      </c>
      <c r="C188" t="s">
        <v>2060</v>
      </c>
      <c r="D188" t="s">
        <v>285</v>
      </c>
      <c r="E188" t="s">
        <v>2061</v>
      </c>
      <c r="F188" t="s">
        <v>2062</v>
      </c>
      <c r="G188" t="s">
        <v>288</v>
      </c>
      <c r="H188" t="s">
        <v>437</v>
      </c>
      <c r="I188" t="s">
        <v>290</v>
      </c>
      <c r="J188" t="s">
        <v>291</v>
      </c>
      <c r="L188" t="s">
        <v>292</v>
      </c>
      <c r="M188" t="s">
        <v>293</v>
      </c>
      <c r="O188" t="s">
        <v>437</v>
      </c>
      <c r="R188" t="s">
        <v>437</v>
      </c>
      <c r="T188" t="s">
        <v>437</v>
      </c>
      <c r="U188" t="s">
        <v>295</v>
      </c>
      <c r="V188" t="s">
        <v>2063</v>
      </c>
      <c r="W188" t="s">
        <v>337</v>
      </c>
      <c r="X188" t="s">
        <v>2064</v>
      </c>
      <c r="Y188" t="s">
        <v>337</v>
      </c>
      <c r="Z188" t="s">
        <v>2065</v>
      </c>
      <c r="AA188" t="s">
        <v>441</v>
      </c>
      <c r="AB188" t="s">
        <v>442</v>
      </c>
      <c r="AC188" t="s">
        <v>328</v>
      </c>
      <c r="AE188" t="s">
        <v>299</v>
      </c>
      <c r="AH188" t="s">
        <v>300</v>
      </c>
      <c r="AJ188" t="s">
        <v>301</v>
      </c>
      <c r="AK188" t="s">
        <v>302</v>
      </c>
      <c r="AL188" t="s">
        <v>1185</v>
      </c>
      <c r="AM188" t="s">
        <v>1186</v>
      </c>
      <c r="AN188" t="s">
        <v>1187</v>
      </c>
      <c r="AO188" t="s">
        <v>306</v>
      </c>
      <c r="AP188" t="s">
        <v>307</v>
      </c>
      <c r="AQ188" s="47">
        <v>1</v>
      </c>
      <c r="AS188" s="48">
        <v>5458</v>
      </c>
      <c r="AT188" s="48">
        <v>5458</v>
      </c>
      <c r="AX188" s="47">
        <v>3209.2</v>
      </c>
      <c r="AY188" s="47">
        <v>3209.2</v>
      </c>
      <c r="AZ188" t="s">
        <v>408</v>
      </c>
      <c r="BA188" t="s">
        <v>1686</v>
      </c>
      <c r="BB188" s="48">
        <v>3209.2</v>
      </c>
      <c r="BD188" t="s">
        <v>310</v>
      </c>
      <c r="BE188" t="s">
        <v>292</v>
      </c>
      <c r="BG188" s="47">
        <v>1</v>
      </c>
      <c r="BI188" t="s">
        <v>292</v>
      </c>
      <c r="BJ188" s="48">
        <v>41.201905</v>
      </c>
      <c r="BL188" t="s">
        <v>307</v>
      </c>
      <c r="BM188" s="48">
        <v>5458</v>
      </c>
      <c r="BN188" s="48">
        <v>5458</v>
      </c>
      <c r="BP188" t="s">
        <v>301</v>
      </c>
      <c r="BS188" t="s">
        <v>311</v>
      </c>
      <c r="BT188" t="s">
        <v>292</v>
      </c>
      <c r="BU188" t="s">
        <v>301</v>
      </c>
      <c r="BY188" t="s">
        <v>307</v>
      </c>
      <c r="BZ188" s="47">
        <v>1</v>
      </c>
      <c r="CE188" t="s">
        <v>312</v>
      </c>
      <c r="CF188" s="47">
        <v>1</v>
      </c>
      <c r="CG188" s="47">
        <v>1</v>
      </c>
      <c r="CH188" s="47">
        <v>1</v>
      </c>
      <c r="CI188" s="47">
        <v>1</v>
      </c>
      <c r="CJ188" s="47">
        <v>1</v>
      </c>
      <c r="CK188" s="47">
        <v>1</v>
      </c>
      <c r="CP188" s="47">
        <v>1</v>
      </c>
      <c r="CR188" s="47">
        <v>1</v>
      </c>
      <c r="CS188" s="47">
        <v>1</v>
      </c>
      <c r="CV188" s="47">
        <v>1</v>
      </c>
      <c r="CX188" s="47">
        <v>5458</v>
      </c>
      <c r="CY188" s="47">
        <v>5458</v>
      </c>
      <c r="DA188" t="s">
        <v>104</v>
      </c>
      <c r="DC188" t="s">
        <v>298</v>
      </c>
      <c r="DG188" t="s">
        <v>298</v>
      </c>
      <c r="DH188" s="47">
        <v>1</v>
      </c>
      <c r="DM188" s="47">
        <v>1</v>
      </c>
      <c r="DN188" s="47">
        <v>1</v>
      </c>
      <c r="DO188" s="47">
        <v>1</v>
      </c>
      <c r="DP188" s="47">
        <v>1</v>
      </c>
      <c r="DT188" s="47">
        <v>3209.2</v>
      </c>
      <c r="DZ188" t="s">
        <v>292</v>
      </c>
      <c r="EA188" s="47">
        <v>1</v>
      </c>
      <c r="EB188" s="47">
        <v>1</v>
      </c>
      <c r="EC188" t="s">
        <v>307</v>
      </c>
      <c r="ED188" s="47">
        <v>1</v>
      </c>
      <c r="EF188" s="47">
        <v>1</v>
      </c>
      <c r="EG188" s="47">
        <v>1</v>
      </c>
      <c r="EH188" s="47">
        <v>1</v>
      </c>
      <c r="EP188" s="47">
        <v>1</v>
      </c>
      <c r="EQ188" s="47">
        <v>1</v>
      </c>
      <c r="ES188" t="s">
        <v>2066</v>
      </c>
      <c r="EU188" t="s">
        <v>2067</v>
      </c>
      <c r="EV188" t="s">
        <v>41</v>
      </c>
      <c r="EW188" t="s">
        <v>315</v>
      </c>
      <c r="FC188" t="s">
        <v>301</v>
      </c>
      <c r="FY188" t="s">
        <v>1233</v>
      </c>
      <c r="FZ188" t="s">
        <v>2068</v>
      </c>
      <c r="GJ188" t="s">
        <v>319</v>
      </c>
      <c r="GL188" t="s">
        <v>320</v>
      </c>
      <c r="GO188" t="s">
        <v>321</v>
      </c>
      <c r="GQ188" t="s">
        <v>301</v>
      </c>
      <c r="GR188" t="s">
        <v>312</v>
      </c>
      <c r="GU188" t="s">
        <v>301</v>
      </c>
      <c r="GW188" t="s">
        <v>2067</v>
      </c>
      <c r="HB188" t="s">
        <v>322</v>
      </c>
      <c r="HD188" t="s">
        <v>301</v>
      </c>
      <c r="HF188" t="s">
        <v>450</v>
      </c>
      <c r="HG188" t="s">
        <v>301</v>
      </c>
      <c r="HH188" t="s">
        <v>301</v>
      </c>
      <c r="HL188" t="s">
        <v>301</v>
      </c>
      <c r="HM188" s="49">
        <v>0</v>
      </c>
      <c r="HN188" s="49">
        <v>0</v>
      </c>
      <c r="HP188" t="s">
        <v>324</v>
      </c>
      <c r="HQ188" s="47">
        <v>0</v>
      </c>
      <c r="HR188" s="47">
        <v>5458</v>
      </c>
      <c r="HS188" t="s">
        <v>301</v>
      </c>
      <c r="HV188" t="s">
        <v>301</v>
      </c>
      <c r="HW188" t="s">
        <v>295</v>
      </c>
      <c r="HX188" t="s">
        <v>306</v>
      </c>
      <c r="HY188" t="s">
        <v>301</v>
      </c>
      <c r="HZ188" t="s">
        <v>301</v>
      </c>
      <c r="IG188" t="s">
        <v>325</v>
      </c>
      <c r="IN188" s="47">
        <v>1</v>
      </c>
      <c r="IO188" s="47">
        <v>1</v>
      </c>
      <c r="IP188" t="s">
        <v>301</v>
      </c>
      <c r="IQ188" t="s">
        <v>312</v>
      </c>
      <c r="IR188" t="s">
        <v>301</v>
      </c>
      <c r="IX188" t="s">
        <v>2069</v>
      </c>
      <c r="IY188" s="50">
        <v>1</v>
      </c>
      <c r="IZ188" t="s">
        <v>301</v>
      </c>
      <c r="JA188" t="s">
        <v>301</v>
      </c>
      <c r="JB188" s="47">
        <v>4728</v>
      </c>
      <c r="JM188" t="s">
        <v>301</v>
      </c>
      <c r="JN188" t="s">
        <v>301</v>
      </c>
      <c r="JO188" t="s">
        <v>301</v>
      </c>
      <c r="JP188" t="s">
        <v>301</v>
      </c>
      <c r="JQ188" t="s">
        <v>301</v>
      </c>
      <c r="JR188" t="s">
        <v>350</v>
      </c>
      <c r="JS188" t="s">
        <v>301</v>
      </c>
      <c r="JT188" t="s">
        <v>301</v>
      </c>
      <c r="JU188" t="s">
        <v>312</v>
      </c>
      <c r="JV188" t="s">
        <v>312</v>
      </c>
    </row>
    <row r="189" ht="15" customHeight="1" spans="1:284">
      <c r="A189" t="s">
        <v>1233</v>
      </c>
      <c r="B189" t="s">
        <v>329</v>
      </c>
      <c r="C189" t="s">
        <v>2070</v>
      </c>
      <c r="D189" t="s">
        <v>285</v>
      </c>
      <c r="E189" t="s">
        <v>2071</v>
      </c>
      <c r="F189" t="s">
        <v>2072</v>
      </c>
      <c r="G189" t="s">
        <v>288</v>
      </c>
      <c r="H189" t="s">
        <v>518</v>
      </c>
      <c r="I189" t="s">
        <v>290</v>
      </c>
      <c r="J189" t="s">
        <v>291</v>
      </c>
      <c r="L189" t="s">
        <v>292</v>
      </c>
      <c r="M189" t="s">
        <v>293</v>
      </c>
      <c r="O189" t="s">
        <v>518</v>
      </c>
      <c r="R189" t="s">
        <v>518</v>
      </c>
      <c r="T189" t="s">
        <v>518</v>
      </c>
      <c r="U189" t="s">
        <v>295</v>
      </c>
      <c r="V189" t="s">
        <v>2073</v>
      </c>
      <c r="W189" t="s">
        <v>337</v>
      </c>
      <c r="X189" t="s">
        <v>2074</v>
      </c>
      <c r="Y189" t="s">
        <v>337</v>
      </c>
      <c r="Z189" t="s">
        <v>2075</v>
      </c>
      <c r="AA189" t="s">
        <v>441</v>
      </c>
      <c r="AB189" t="s">
        <v>442</v>
      </c>
      <c r="AC189" t="s">
        <v>328</v>
      </c>
      <c r="AE189" t="s">
        <v>299</v>
      </c>
      <c r="AH189" t="s">
        <v>300</v>
      </c>
      <c r="AJ189" t="s">
        <v>301</v>
      </c>
      <c r="AK189" t="s">
        <v>302</v>
      </c>
      <c r="AL189" t="s">
        <v>705</v>
      </c>
      <c r="AM189" t="s">
        <v>706</v>
      </c>
      <c r="AN189" t="s">
        <v>707</v>
      </c>
      <c r="AO189" t="s">
        <v>306</v>
      </c>
      <c r="AP189" t="s">
        <v>307</v>
      </c>
      <c r="AQ189" s="47">
        <v>1</v>
      </c>
      <c r="AS189" s="48">
        <v>4848</v>
      </c>
      <c r="AT189" s="48">
        <v>4848</v>
      </c>
      <c r="AX189" s="47">
        <v>3636</v>
      </c>
      <c r="AY189" s="47">
        <v>3636</v>
      </c>
      <c r="AZ189" t="s">
        <v>308</v>
      </c>
      <c r="BA189" t="s">
        <v>342</v>
      </c>
      <c r="BB189" s="48">
        <v>3636</v>
      </c>
      <c r="BD189" t="s">
        <v>310</v>
      </c>
      <c r="BE189" t="s">
        <v>292</v>
      </c>
      <c r="BG189" s="47">
        <v>1</v>
      </c>
      <c r="BI189" t="s">
        <v>292</v>
      </c>
      <c r="BJ189" s="48">
        <v>25</v>
      </c>
      <c r="BL189" t="s">
        <v>307</v>
      </c>
      <c r="BM189" s="48">
        <v>4848</v>
      </c>
      <c r="BN189" s="48">
        <v>4848</v>
      </c>
      <c r="BP189" t="s">
        <v>301</v>
      </c>
      <c r="BS189" t="s">
        <v>311</v>
      </c>
      <c r="BT189" t="s">
        <v>292</v>
      </c>
      <c r="BU189" t="s">
        <v>301</v>
      </c>
      <c r="BY189" t="s">
        <v>307</v>
      </c>
      <c r="BZ189" s="47">
        <v>1</v>
      </c>
      <c r="CE189" t="s">
        <v>312</v>
      </c>
      <c r="CF189" s="47">
        <v>1</v>
      </c>
      <c r="CG189" s="47">
        <v>1</v>
      </c>
      <c r="CH189" s="47">
        <v>1</v>
      </c>
      <c r="CI189" s="47">
        <v>1</v>
      </c>
      <c r="CJ189" s="47">
        <v>1</v>
      </c>
      <c r="CK189" s="47">
        <v>1</v>
      </c>
      <c r="CP189" s="47">
        <v>1</v>
      </c>
      <c r="CR189" s="47">
        <v>1</v>
      </c>
      <c r="CS189" s="47">
        <v>1</v>
      </c>
      <c r="CV189" s="47">
        <v>1</v>
      </c>
      <c r="CX189" s="47">
        <v>4848</v>
      </c>
      <c r="CY189" s="47">
        <v>4848</v>
      </c>
      <c r="DA189" t="s">
        <v>104</v>
      </c>
      <c r="DC189" t="s">
        <v>298</v>
      </c>
      <c r="DG189" t="s">
        <v>298</v>
      </c>
      <c r="DH189" s="47">
        <v>1</v>
      </c>
      <c r="DM189" s="47">
        <v>1</v>
      </c>
      <c r="DN189" s="47">
        <v>1</v>
      </c>
      <c r="DO189" s="47">
        <v>1</v>
      </c>
      <c r="DP189" s="47">
        <v>1</v>
      </c>
      <c r="DT189" s="47">
        <v>3636</v>
      </c>
      <c r="DZ189" t="s">
        <v>292</v>
      </c>
      <c r="EA189" s="47">
        <v>1</v>
      </c>
      <c r="EB189" s="47">
        <v>1</v>
      </c>
      <c r="EC189" t="s">
        <v>307</v>
      </c>
      <c r="ED189" s="47">
        <v>1</v>
      </c>
      <c r="EF189" s="47">
        <v>1</v>
      </c>
      <c r="EG189" s="47">
        <v>1</v>
      </c>
      <c r="EP189" s="47">
        <v>1</v>
      </c>
      <c r="EQ189" s="47">
        <v>1</v>
      </c>
      <c r="ES189" t="s">
        <v>2076</v>
      </c>
      <c r="EV189" t="s">
        <v>41</v>
      </c>
      <c r="EW189" t="s">
        <v>315</v>
      </c>
      <c r="FC189" t="s">
        <v>301</v>
      </c>
      <c r="FY189" t="s">
        <v>1233</v>
      </c>
      <c r="FZ189" t="s">
        <v>2077</v>
      </c>
      <c r="GC189" t="s">
        <v>527</v>
      </c>
      <c r="GH189" t="s">
        <v>672</v>
      </c>
      <c r="GI189" t="s">
        <v>375</v>
      </c>
      <c r="GJ189" t="s">
        <v>319</v>
      </c>
      <c r="GK189" t="s">
        <v>417</v>
      </c>
      <c r="GO189" t="s">
        <v>321</v>
      </c>
      <c r="GQ189" t="s">
        <v>301</v>
      </c>
      <c r="GR189" t="s">
        <v>312</v>
      </c>
      <c r="GS189" t="s">
        <v>377</v>
      </c>
      <c r="GU189" t="s">
        <v>301</v>
      </c>
      <c r="GX189" s="50">
        <v>2986</v>
      </c>
      <c r="HB189" t="s">
        <v>419</v>
      </c>
      <c r="HD189" t="s">
        <v>301</v>
      </c>
      <c r="HF189" t="s">
        <v>381</v>
      </c>
      <c r="HG189" t="s">
        <v>301</v>
      </c>
      <c r="HH189" t="s">
        <v>301</v>
      </c>
      <c r="HL189" t="s">
        <v>301</v>
      </c>
      <c r="HM189" s="49">
        <v>0</v>
      </c>
      <c r="HN189" s="49">
        <v>0</v>
      </c>
      <c r="HP189" t="s">
        <v>395</v>
      </c>
      <c r="HQ189" s="47">
        <v>0</v>
      </c>
      <c r="HR189" s="47">
        <v>4848</v>
      </c>
      <c r="HS189" t="s">
        <v>301</v>
      </c>
      <c r="HV189" t="s">
        <v>301</v>
      </c>
      <c r="HW189" t="s">
        <v>295</v>
      </c>
      <c r="HX189" t="s">
        <v>306</v>
      </c>
      <c r="HY189" t="s">
        <v>301</v>
      </c>
      <c r="HZ189" t="s">
        <v>301</v>
      </c>
      <c r="IF189" t="s">
        <v>384</v>
      </c>
      <c r="IG189" t="s">
        <v>325</v>
      </c>
      <c r="IH189" t="s">
        <v>529</v>
      </c>
      <c r="II189" t="s">
        <v>291</v>
      </c>
      <c r="IO189" s="47">
        <v>1</v>
      </c>
      <c r="IP189" t="s">
        <v>301</v>
      </c>
      <c r="IQ189" t="s">
        <v>312</v>
      </c>
      <c r="IR189" t="s">
        <v>301</v>
      </c>
      <c r="IX189" t="s">
        <v>2078</v>
      </c>
      <c r="IY189" s="50">
        <v>1</v>
      </c>
      <c r="IZ189" t="s">
        <v>301</v>
      </c>
      <c r="JA189" t="s">
        <v>301</v>
      </c>
      <c r="JB189" s="47">
        <v>4748</v>
      </c>
      <c r="JM189" t="s">
        <v>301</v>
      </c>
      <c r="JN189" t="s">
        <v>301</v>
      </c>
      <c r="JO189" t="s">
        <v>301</v>
      </c>
      <c r="JP189" t="s">
        <v>301</v>
      </c>
      <c r="JQ189" t="s">
        <v>301</v>
      </c>
      <c r="JR189" t="s">
        <v>350</v>
      </c>
      <c r="JS189" t="s">
        <v>301</v>
      </c>
      <c r="JT189" t="s">
        <v>301</v>
      </c>
      <c r="JU189" t="s">
        <v>312</v>
      </c>
      <c r="JV189" t="s">
        <v>312</v>
      </c>
    </row>
    <row r="190" ht="15" customHeight="1" spans="1:284">
      <c r="A190" t="s">
        <v>1233</v>
      </c>
      <c r="B190" t="s">
        <v>329</v>
      </c>
      <c r="C190" t="s">
        <v>2079</v>
      </c>
      <c r="D190" t="s">
        <v>285</v>
      </c>
      <c r="E190" t="s">
        <v>2080</v>
      </c>
      <c r="F190" t="s">
        <v>2081</v>
      </c>
      <c r="G190" t="s">
        <v>288</v>
      </c>
      <c r="H190" t="s">
        <v>518</v>
      </c>
      <c r="I190" t="s">
        <v>290</v>
      </c>
      <c r="J190" t="s">
        <v>291</v>
      </c>
      <c r="L190" t="s">
        <v>292</v>
      </c>
      <c r="M190" t="s">
        <v>293</v>
      </c>
      <c r="O190" t="s">
        <v>518</v>
      </c>
      <c r="R190" t="s">
        <v>518</v>
      </c>
      <c r="T190" t="s">
        <v>518</v>
      </c>
      <c r="U190" t="s">
        <v>295</v>
      </c>
      <c r="V190" t="s">
        <v>2082</v>
      </c>
      <c r="W190" t="s">
        <v>337</v>
      </c>
      <c r="X190" t="s">
        <v>2083</v>
      </c>
      <c r="Y190" t="s">
        <v>337</v>
      </c>
      <c r="Z190" t="s">
        <v>2084</v>
      </c>
      <c r="AA190" t="s">
        <v>441</v>
      </c>
      <c r="AB190" t="s">
        <v>442</v>
      </c>
      <c r="AC190" t="s">
        <v>328</v>
      </c>
      <c r="AE190" t="s">
        <v>299</v>
      </c>
      <c r="AH190" t="s">
        <v>300</v>
      </c>
      <c r="AJ190" t="s">
        <v>301</v>
      </c>
      <c r="AK190" t="s">
        <v>302</v>
      </c>
      <c r="AL190" t="s">
        <v>1001</v>
      </c>
      <c r="AM190" t="s">
        <v>1002</v>
      </c>
      <c r="AN190" t="s">
        <v>1003</v>
      </c>
      <c r="AO190" t="s">
        <v>306</v>
      </c>
      <c r="AP190" t="s">
        <v>307</v>
      </c>
      <c r="AQ190" s="47">
        <v>1</v>
      </c>
      <c r="AS190" s="48">
        <v>5368</v>
      </c>
      <c r="AT190" s="48">
        <v>5368</v>
      </c>
      <c r="AX190" s="47">
        <v>3908</v>
      </c>
      <c r="AY190" s="47">
        <v>3908</v>
      </c>
      <c r="AZ190" t="s">
        <v>1323</v>
      </c>
      <c r="BA190" t="s">
        <v>1324</v>
      </c>
      <c r="BB190" s="48">
        <v>3908</v>
      </c>
      <c r="BD190" t="s">
        <v>310</v>
      </c>
      <c r="BE190" t="s">
        <v>292</v>
      </c>
      <c r="BG190" s="47">
        <v>1</v>
      </c>
      <c r="BI190" t="s">
        <v>292</v>
      </c>
      <c r="BJ190" s="48">
        <v>27.198212</v>
      </c>
      <c r="BL190" t="s">
        <v>307</v>
      </c>
      <c r="BM190" s="48">
        <v>5368</v>
      </c>
      <c r="BN190" s="48">
        <v>5368</v>
      </c>
      <c r="BP190" t="s">
        <v>301</v>
      </c>
      <c r="BS190" t="s">
        <v>311</v>
      </c>
      <c r="BT190" t="s">
        <v>292</v>
      </c>
      <c r="BU190" t="s">
        <v>301</v>
      </c>
      <c r="BY190" t="s">
        <v>307</v>
      </c>
      <c r="BZ190" s="47">
        <v>1</v>
      </c>
      <c r="CE190" t="s">
        <v>312</v>
      </c>
      <c r="CF190" s="47">
        <v>1</v>
      </c>
      <c r="CG190" s="47">
        <v>1</v>
      </c>
      <c r="CH190" s="47">
        <v>1</v>
      </c>
      <c r="CI190" s="47">
        <v>1</v>
      </c>
      <c r="CJ190" s="47">
        <v>1</v>
      </c>
      <c r="CK190" s="47">
        <v>1</v>
      </c>
      <c r="CP190" s="47">
        <v>1</v>
      </c>
      <c r="CR190" s="47">
        <v>1</v>
      </c>
      <c r="CS190" s="47">
        <v>1</v>
      </c>
      <c r="CV190" s="47">
        <v>1</v>
      </c>
      <c r="CX190" s="47">
        <v>5368</v>
      </c>
      <c r="CY190" s="47">
        <v>5368</v>
      </c>
      <c r="DA190" t="s">
        <v>104</v>
      </c>
      <c r="DC190" t="s">
        <v>298</v>
      </c>
      <c r="DG190" t="s">
        <v>298</v>
      </c>
      <c r="DH190" s="47">
        <v>1</v>
      </c>
      <c r="DM190" s="47">
        <v>1</v>
      </c>
      <c r="DN190" s="47">
        <v>1</v>
      </c>
      <c r="DO190" s="47">
        <v>1</v>
      </c>
      <c r="DP190" s="47">
        <v>1</v>
      </c>
      <c r="DT190" s="47">
        <v>3908</v>
      </c>
      <c r="DZ190" t="s">
        <v>292</v>
      </c>
      <c r="EA190" s="47">
        <v>1</v>
      </c>
      <c r="EB190" s="47">
        <v>1</v>
      </c>
      <c r="EC190" t="s">
        <v>307</v>
      </c>
      <c r="ED190" s="47">
        <v>1</v>
      </c>
      <c r="EF190" s="47">
        <v>1</v>
      </c>
      <c r="EG190" s="47">
        <v>1</v>
      </c>
      <c r="EP190" s="47">
        <v>1</v>
      </c>
      <c r="EQ190" s="47">
        <v>1</v>
      </c>
      <c r="ES190" t="s">
        <v>2085</v>
      </c>
      <c r="EV190" t="s">
        <v>41</v>
      </c>
      <c r="EW190" t="s">
        <v>315</v>
      </c>
      <c r="FC190" t="s">
        <v>301</v>
      </c>
      <c r="FQ190" t="s">
        <v>667</v>
      </c>
      <c r="FU190" t="s">
        <v>346</v>
      </c>
      <c r="FW190" t="s">
        <v>668</v>
      </c>
      <c r="FY190" t="s">
        <v>1233</v>
      </c>
      <c r="FZ190" t="s">
        <v>2086</v>
      </c>
      <c r="GC190" t="s">
        <v>1165</v>
      </c>
      <c r="GH190" t="s">
        <v>672</v>
      </c>
      <c r="GI190" t="s">
        <v>375</v>
      </c>
      <c r="GJ190" t="s">
        <v>319</v>
      </c>
      <c r="GK190" t="s">
        <v>376</v>
      </c>
      <c r="GO190" t="s">
        <v>321</v>
      </c>
      <c r="GQ190" t="s">
        <v>301</v>
      </c>
      <c r="GR190" t="s">
        <v>312</v>
      </c>
      <c r="GS190" t="s">
        <v>377</v>
      </c>
      <c r="GU190" t="s">
        <v>301</v>
      </c>
      <c r="GX190" s="50">
        <v>3908</v>
      </c>
      <c r="HB190" t="s">
        <v>419</v>
      </c>
      <c r="HD190" t="s">
        <v>301</v>
      </c>
      <c r="HF190" t="s">
        <v>381</v>
      </c>
      <c r="HG190" t="s">
        <v>301</v>
      </c>
      <c r="HH190" t="s">
        <v>301</v>
      </c>
      <c r="HL190" t="s">
        <v>301</v>
      </c>
      <c r="HM190" s="49">
        <v>0</v>
      </c>
      <c r="HN190" s="49">
        <v>0</v>
      </c>
      <c r="HP190" t="s">
        <v>324</v>
      </c>
      <c r="HQ190" s="47">
        <v>0</v>
      </c>
      <c r="HR190" s="47">
        <v>5368</v>
      </c>
      <c r="HS190" t="s">
        <v>301</v>
      </c>
      <c r="HV190" t="s">
        <v>301</v>
      </c>
      <c r="HW190" t="s">
        <v>295</v>
      </c>
      <c r="HX190" t="s">
        <v>306</v>
      </c>
      <c r="HY190" t="s">
        <v>301</v>
      </c>
      <c r="HZ190" t="s">
        <v>301</v>
      </c>
      <c r="IF190" t="s">
        <v>384</v>
      </c>
      <c r="IG190" t="s">
        <v>325</v>
      </c>
      <c r="IH190" t="s">
        <v>529</v>
      </c>
      <c r="II190" t="s">
        <v>291</v>
      </c>
      <c r="IO190" s="47">
        <v>1</v>
      </c>
      <c r="IP190" t="s">
        <v>301</v>
      </c>
      <c r="IQ190" t="s">
        <v>312</v>
      </c>
      <c r="IR190" t="s">
        <v>301</v>
      </c>
      <c r="IZ190" t="s">
        <v>301</v>
      </c>
      <c r="JA190" t="s">
        <v>301</v>
      </c>
      <c r="JM190" t="s">
        <v>301</v>
      </c>
      <c r="JN190" t="s">
        <v>301</v>
      </c>
      <c r="JO190" t="s">
        <v>301</v>
      </c>
      <c r="JP190" t="s">
        <v>301</v>
      </c>
      <c r="JQ190" t="s">
        <v>301</v>
      </c>
      <c r="JR190" t="s">
        <v>350</v>
      </c>
      <c r="JS190" t="s">
        <v>301</v>
      </c>
      <c r="JT190" t="s">
        <v>301</v>
      </c>
      <c r="JU190" t="s">
        <v>312</v>
      </c>
      <c r="JV190" t="s">
        <v>312</v>
      </c>
    </row>
    <row r="191" ht="15" customHeight="1" spans="1:284">
      <c r="A191" t="s">
        <v>1233</v>
      </c>
      <c r="B191" t="s">
        <v>329</v>
      </c>
      <c r="C191" t="s">
        <v>2087</v>
      </c>
      <c r="D191" t="s">
        <v>285</v>
      </c>
      <c r="E191" t="s">
        <v>2088</v>
      </c>
      <c r="F191" t="s">
        <v>2089</v>
      </c>
      <c r="G191" t="s">
        <v>288</v>
      </c>
      <c r="H191" t="s">
        <v>478</v>
      </c>
      <c r="I191" t="s">
        <v>290</v>
      </c>
      <c r="J191" t="s">
        <v>291</v>
      </c>
      <c r="L191" t="s">
        <v>292</v>
      </c>
      <c r="M191" t="s">
        <v>293</v>
      </c>
      <c r="O191" t="s">
        <v>478</v>
      </c>
      <c r="R191" t="s">
        <v>478</v>
      </c>
      <c r="T191" t="s">
        <v>478</v>
      </c>
      <c r="U191" t="s">
        <v>295</v>
      </c>
      <c r="V191" t="s">
        <v>2090</v>
      </c>
      <c r="W191" t="s">
        <v>295</v>
      </c>
      <c r="X191" t="s">
        <v>2090</v>
      </c>
      <c r="Y191" t="s">
        <v>295</v>
      </c>
      <c r="Z191" t="s">
        <v>2091</v>
      </c>
      <c r="AA191" t="s">
        <v>441</v>
      </c>
      <c r="AB191" t="s">
        <v>442</v>
      </c>
      <c r="AC191" t="s">
        <v>328</v>
      </c>
      <c r="AE191" t="s">
        <v>299</v>
      </c>
      <c r="AH191" t="s">
        <v>300</v>
      </c>
      <c r="AJ191" t="s">
        <v>301</v>
      </c>
      <c r="AK191" t="s">
        <v>302</v>
      </c>
      <c r="AL191" t="s">
        <v>533</v>
      </c>
      <c r="AM191" t="s">
        <v>534</v>
      </c>
      <c r="AN191" t="s">
        <v>535</v>
      </c>
      <c r="AO191" t="s">
        <v>306</v>
      </c>
      <c r="AP191" t="s">
        <v>307</v>
      </c>
      <c r="AQ191" s="47">
        <v>1</v>
      </c>
      <c r="AS191" s="48">
        <v>3238</v>
      </c>
      <c r="AT191" s="48">
        <v>3238</v>
      </c>
      <c r="AX191" s="47">
        <v>2594</v>
      </c>
      <c r="AY191" s="47">
        <v>2594</v>
      </c>
      <c r="AZ191" t="s">
        <v>408</v>
      </c>
      <c r="BA191" t="s">
        <v>408</v>
      </c>
      <c r="BB191" s="48">
        <v>2594</v>
      </c>
      <c r="BD191" t="s">
        <v>310</v>
      </c>
      <c r="BE191" t="s">
        <v>292</v>
      </c>
      <c r="BG191" s="47">
        <v>1</v>
      </c>
      <c r="BI191" t="s">
        <v>292</v>
      </c>
      <c r="BJ191" s="48">
        <v>19.88882</v>
      </c>
      <c r="BL191" t="s">
        <v>307</v>
      </c>
      <c r="BM191" s="48">
        <v>3238</v>
      </c>
      <c r="BN191" s="48">
        <v>3238</v>
      </c>
      <c r="BP191" t="s">
        <v>301</v>
      </c>
      <c r="BS191" t="s">
        <v>311</v>
      </c>
      <c r="BT191" t="s">
        <v>292</v>
      </c>
      <c r="BU191" t="s">
        <v>301</v>
      </c>
      <c r="BY191" t="s">
        <v>307</v>
      </c>
      <c r="BZ191" s="47">
        <v>1</v>
      </c>
      <c r="CE191" t="s">
        <v>312</v>
      </c>
      <c r="CF191" s="47">
        <v>1</v>
      </c>
      <c r="CG191" s="47">
        <v>1</v>
      </c>
      <c r="CH191" s="47">
        <v>1</v>
      </c>
      <c r="CI191" s="47">
        <v>1</v>
      </c>
      <c r="CJ191" s="47">
        <v>1</v>
      </c>
      <c r="CK191" s="47">
        <v>1</v>
      </c>
      <c r="CP191" s="47">
        <v>1</v>
      </c>
      <c r="CR191" s="47">
        <v>1</v>
      </c>
      <c r="CS191" s="47">
        <v>1</v>
      </c>
      <c r="CV191" s="47">
        <v>1</v>
      </c>
      <c r="CX191" s="47">
        <v>3238</v>
      </c>
      <c r="CY191" s="47">
        <v>3238</v>
      </c>
      <c r="DA191" t="s">
        <v>104</v>
      </c>
      <c r="DC191" t="s">
        <v>298</v>
      </c>
      <c r="DG191" t="s">
        <v>298</v>
      </c>
      <c r="DH191" s="47">
        <v>1</v>
      </c>
      <c r="DM191" s="47">
        <v>1</v>
      </c>
      <c r="DN191" s="47">
        <v>1</v>
      </c>
      <c r="DO191" s="47">
        <v>1</v>
      </c>
      <c r="DP191" s="47">
        <v>1</v>
      </c>
      <c r="DT191" s="47">
        <v>2594</v>
      </c>
      <c r="DZ191" t="s">
        <v>292</v>
      </c>
      <c r="EA191" s="47">
        <v>1</v>
      </c>
      <c r="EB191" s="47">
        <v>1</v>
      </c>
      <c r="EC191" t="s">
        <v>307</v>
      </c>
      <c r="ED191" s="47">
        <v>1</v>
      </c>
      <c r="EF191" s="47">
        <v>1</v>
      </c>
      <c r="EG191" s="47">
        <v>1</v>
      </c>
      <c r="EH191" s="47">
        <v>1</v>
      </c>
      <c r="EP191" s="47">
        <v>1</v>
      </c>
      <c r="EQ191" s="47">
        <v>1</v>
      </c>
      <c r="ES191" t="s">
        <v>2092</v>
      </c>
      <c r="EV191" t="s">
        <v>41</v>
      </c>
      <c r="EW191" t="s">
        <v>315</v>
      </c>
      <c r="FC191" t="s">
        <v>301</v>
      </c>
      <c r="FQ191" t="s">
        <v>667</v>
      </c>
      <c r="FU191" t="s">
        <v>346</v>
      </c>
      <c r="FW191" t="s">
        <v>668</v>
      </c>
      <c r="FY191" t="s">
        <v>1233</v>
      </c>
      <c r="FZ191" t="s">
        <v>2093</v>
      </c>
      <c r="GC191" t="s">
        <v>670</v>
      </c>
      <c r="GG191" t="s">
        <v>2094</v>
      </c>
      <c r="GH191" t="s">
        <v>672</v>
      </c>
      <c r="GI191" t="s">
        <v>2095</v>
      </c>
      <c r="GJ191" t="s">
        <v>319</v>
      </c>
      <c r="GK191" t="s">
        <v>2096</v>
      </c>
      <c r="GO191" t="s">
        <v>321</v>
      </c>
      <c r="GQ191" t="s">
        <v>301</v>
      </c>
      <c r="GR191" t="s">
        <v>312</v>
      </c>
      <c r="GS191" t="s">
        <v>377</v>
      </c>
      <c r="GU191" t="s">
        <v>301</v>
      </c>
      <c r="GX191" s="50">
        <v>3407</v>
      </c>
      <c r="HB191" t="s">
        <v>322</v>
      </c>
      <c r="HD191" t="s">
        <v>301</v>
      </c>
      <c r="HF191" t="s">
        <v>381</v>
      </c>
      <c r="HG191" t="s">
        <v>301</v>
      </c>
      <c r="HH191" t="s">
        <v>301</v>
      </c>
      <c r="HL191" t="s">
        <v>301</v>
      </c>
      <c r="HM191" s="49">
        <v>0</v>
      </c>
      <c r="HN191" s="49">
        <v>0</v>
      </c>
      <c r="HP191" t="s">
        <v>349</v>
      </c>
      <c r="HQ191" s="47">
        <v>0</v>
      </c>
      <c r="HR191" s="47">
        <v>3238</v>
      </c>
      <c r="HS191" t="s">
        <v>301</v>
      </c>
      <c r="HV191" t="s">
        <v>301</v>
      </c>
      <c r="HW191" t="s">
        <v>295</v>
      </c>
      <c r="HX191" t="s">
        <v>306</v>
      </c>
      <c r="HY191" t="s">
        <v>301</v>
      </c>
      <c r="HZ191" t="s">
        <v>301</v>
      </c>
      <c r="IE191" t="s">
        <v>2097</v>
      </c>
      <c r="IF191" t="s">
        <v>384</v>
      </c>
      <c r="IG191" t="s">
        <v>325</v>
      </c>
      <c r="IH191" t="s">
        <v>494</v>
      </c>
      <c r="II191" t="s">
        <v>291</v>
      </c>
      <c r="IN191" s="47">
        <v>1</v>
      </c>
      <c r="IO191" s="47">
        <v>1</v>
      </c>
      <c r="IP191" t="s">
        <v>301</v>
      </c>
      <c r="IQ191" t="s">
        <v>312</v>
      </c>
      <c r="IR191" t="s">
        <v>301</v>
      </c>
      <c r="IX191" t="s">
        <v>2098</v>
      </c>
      <c r="IY191" s="50">
        <v>1</v>
      </c>
      <c r="IZ191" t="s">
        <v>301</v>
      </c>
      <c r="JA191" t="s">
        <v>301</v>
      </c>
      <c r="JM191" t="s">
        <v>301</v>
      </c>
      <c r="JN191" t="s">
        <v>301</v>
      </c>
      <c r="JO191" t="s">
        <v>301</v>
      </c>
      <c r="JP191" t="s">
        <v>301</v>
      </c>
      <c r="JQ191" t="s">
        <v>301</v>
      </c>
      <c r="JS191" t="s">
        <v>301</v>
      </c>
      <c r="JT191" t="s">
        <v>301</v>
      </c>
      <c r="JU191" t="s">
        <v>312</v>
      </c>
      <c r="JV191" t="s">
        <v>312</v>
      </c>
      <c r="JW191" t="s">
        <v>312</v>
      </c>
      <c r="JX191" s="47">
        <v>750</v>
      </c>
    </row>
    <row r="192" ht="15" customHeight="1" spans="1:284">
      <c r="A192" t="s">
        <v>1233</v>
      </c>
      <c r="B192" t="s">
        <v>329</v>
      </c>
      <c r="C192" t="s">
        <v>2099</v>
      </c>
      <c r="D192" t="s">
        <v>285</v>
      </c>
      <c r="E192" t="s">
        <v>2100</v>
      </c>
      <c r="F192" t="s">
        <v>2101</v>
      </c>
      <c r="G192" t="s">
        <v>288</v>
      </c>
      <c r="H192" t="s">
        <v>518</v>
      </c>
      <c r="I192" t="s">
        <v>290</v>
      </c>
      <c r="J192" t="s">
        <v>291</v>
      </c>
      <c r="L192" t="s">
        <v>292</v>
      </c>
      <c r="M192" t="s">
        <v>293</v>
      </c>
      <c r="O192" t="s">
        <v>518</v>
      </c>
      <c r="R192" t="s">
        <v>518</v>
      </c>
      <c r="T192" t="s">
        <v>518</v>
      </c>
      <c r="U192" t="s">
        <v>295</v>
      </c>
      <c r="V192" t="s">
        <v>2102</v>
      </c>
      <c r="W192" t="s">
        <v>295</v>
      </c>
      <c r="X192" t="s">
        <v>2102</v>
      </c>
      <c r="Y192" t="s">
        <v>295</v>
      </c>
      <c r="Z192" t="s">
        <v>2103</v>
      </c>
      <c r="AA192" t="s">
        <v>441</v>
      </c>
      <c r="AB192" t="s">
        <v>442</v>
      </c>
      <c r="AC192" t="s">
        <v>328</v>
      </c>
      <c r="AE192" t="s">
        <v>299</v>
      </c>
      <c r="AH192" t="s">
        <v>300</v>
      </c>
      <c r="AJ192" t="s">
        <v>301</v>
      </c>
      <c r="AK192" t="s">
        <v>302</v>
      </c>
      <c r="AL192" t="s">
        <v>896</v>
      </c>
      <c r="AM192" t="s">
        <v>601</v>
      </c>
      <c r="AN192" t="s">
        <v>897</v>
      </c>
      <c r="AO192" t="s">
        <v>306</v>
      </c>
      <c r="AP192" t="s">
        <v>307</v>
      </c>
      <c r="AQ192" s="47">
        <v>1</v>
      </c>
      <c r="AS192" s="48">
        <v>4298</v>
      </c>
      <c r="AT192" s="48">
        <v>4298</v>
      </c>
      <c r="AX192" s="47">
        <v>3888</v>
      </c>
      <c r="AY192" s="47">
        <v>3888</v>
      </c>
      <c r="AZ192" t="s">
        <v>408</v>
      </c>
      <c r="BA192" t="s">
        <v>1233</v>
      </c>
      <c r="BB192" s="48">
        <v>3888</v>
      </c>
      <c r="BD192" t="s">
        <v>310</v>
      </c>
      <c r="BE192" t="s">
        <v>292</v>
      </c>
      <c r="BG192" s="47">
        <v>1</v>
      </c>
      <c r="BI192" t="s">
        <v>292</v>
      </c>
      <c r="BJ192" s="48">
        <v>9.539321</v>
      </c>
      <c r="BL192" t="s">
        <v>307</v>
      </c>
      <c r="BM192" s="48">
        <v>4298</v>
      </c>
      <c r="BN192" s="48">
        <v>4298</v>
      </c>
      <c r="BP192" t="s">
        <v>301</v>
      </c>
      <c r="BS192" t="s">
        <v>311</v>
      </c>
      <c r="BT192" t="s">
        <v>292</v>
      </c>
      <c r="BU192" t="s">
        <v>301</v>
      </c>
      <c r="BY192" t="s">
        <v>307</v>
      </c>
      <c r="BZ192" s="47">
        <v>1</v>
      </c>
      <c r="CE192" t="s">
        <v>312</v>
      </c>
      <c r="CF192" s="47">
        <v>1</v>
      </c>
      <c r="CG192" s="47">
        <v>1</v>
      </c>
      <c r="CH192" s="47">
        <v>1</v>
      </c>
      <c r="CI192" s="47">
        <v>1</v>
      </c>
      <c r="CJ192" s="47">
        <v>1</v>
      </c>
      <c r="CK192" s="47">
        <v>1</v>
      </c>
      <c r="CP192" s="47">
        <v>1</v>
      </c>
      <c r="CR192" s="47">
        <v>1</v>
      </c>
      <c r="CS192" s="47">
        <v>1</v>
      </c>
      <c r="CV192" s="47">
        <v>1</v>
      </c>
      <c r="CX192" s="47">
        <v>4298</v>
      </c>
      <c r="CY192" s="47">
        <v>4298</v>
      </c>
      <c r="DA192" t="s">
        <v>104</v>
      </c>
      <c r="DC192" t="s">
        <v>298</v>
      </c>
      <c r="DG192" t="s">
        <v>298</v>
      </c>
      <c r="DH192" s="47">
        <v>1</v>
      </c>
      <c r="DM192" s="47">
        <v>1</v>
      </c>
      <c r="DN192" s="47">
        <v>1</v>
      </c>
      <c r="DO192" s="47">
        <v>1</v>
      </c>
      <c r="DP192" s="47">
        <v>1</v>
      </c>
      <c r="DT192" s="47">
        <v>3888</v>
      </c>
      <c r="DZ192" t="s">
        <v>292</v>
      </c>
      <c r="EA192" s="47">
        <v>1</v>
      </c>
      <c r="EB192" s="47">
        <v>1</v>
      </c>
      <c r="EC192" t="s">
        <v>307</v>
      </c>
      <c r="ED192" s="47">
        <v>1</v>
      </c>
      <c r="EF192" s="47">
        <v>1</v>
      </c>
      <c r="EG192" s="47">
        <v>1</v>
      </c>
      <c r="EH192" s="47">
        <v>1</v>
      </c>
      <c r="EP192" s="47">
        <v>1</v>
      </c>
      <c r="EQ192" s="47">
        <v>1</v>
      </c>
      <c r="ES192" t="s">
        <v>2104</v>
      </c>
      <c r="EV192" t="s">
        <v>41</v>
      </c>
      <c r="EW192" t="s">
        <v>315</v>
      </c>
      <c r="FC192" t="s">
        <v>301</v>
      </c>
      <c r="FY192" t="s">
        <v>1233</v>
      </c>
      <c r="FZ192" t="s">
        <v>2105</v>
      </c>
      <c r="GC192" t="s">
        <v>779</v>
      </c>
      <c r="GJ192" t="s">
        <v>319</v>
      </c>
      <c r="GL192" t="s">
        <v>320</v>
      </c>
      <c r="GO192" t="s">
        <v>321</v>
      </c>
      <c r="GQ192" t="s">
        <v>301</v>
      </c>
      <c r="GR192" t="s">
        <v>312</v>
      </c>
      <c r="GU192" t="s">
        <v>301</v>
      </c>
      <c r="HB192" t="s">
        <v>419</v>
      </c>
      <c r="HD192" t="s">
        <v>301</v>
      </c>
      <c r="HF192" t="s">
        <v>381</v>
      </c>
      <c r="HG192" t="s">
        <v>301</v>
      </c>
      <c r="HH192" t="s">
        <v>301</v>
      </c>
      <c r="HL192" t="s">
        <v>301</v>
      </c>
      <c r="HM192" s="49">
        <v>0</v>
      </c>
      <c r="HN192" s="49">
        <v>0</v>
      </c>
      <c r="HP192" t="s">
        <v>349</v>
      </c>
      <c r="HQ192" s="47">
        <v>0</v>
      </c>
      <c r="HR192" s="47">
        <v>4298</v>
      </c>
      <c r="HS192" t="s">
        <v>301</v>
      </c>
      <c r="HV192" t="s">
        <v>301</v>
      </c>
      <c r="HW192" t="s">
        <v>295</v>
      </c>
      <c r="HX192" t="s">
        <v>306</v>
      </c>
      <c r="HY192" t="s">
        <v>301</v>
      </c>
      <c r="HZ192" t="s">
        <v>301</v>
      </c>
      <c r="IG192" t="s">
        <v>325</v>
      </c>
      <c r="IH192" t="s">
        <v>529</v>
      </c>
      <c r="II192" t="s">
        <v>291</v>
      </c>
      <c r="IN192" s="47">
        <v>1</v>
      </c>
      <c r="IO192" s="47">
        <v>1</v>
      </c>
      <c r="IP192" t="s">
        <v>301</v>
      </c>
      <c r="IQ192" t="s">
        <v>312</v>
      </c>
      <c r="IR192" t="s">
        <v>301</v>
      </c>
      <c r="IZ192" t="s">
        <v>301</v>
      </c>
      <c r="JA192" t="s">
        <v>301</v>
      </c>
      <c r="JB192" s="47">
        <v>4198</v>
      </c>
      <c r="JM192" t="s">
        <v>301</v>
      </c>
      <c r="JN192" t="s">
        <v>301</v>
      </c>
      <c r="JO192" t="s">
        <v>301</v>
      </c>
      <c r="JP192" t="s">
        <v>301</v>
      </c>
      <c r="JQ192" t="s">
        <v>301</v>
      </c>
      <c r="JR192" t="s">
        <v>350</v>
      </c>
      <c r="JS192" t="s">
        <v>301</v>
      </c>
      <c r="JT192" t="s">
        <v>301</v>
      </c>
      <c r="JU192" t="s">
        <v>312</v>
      </c>
      <c r="JV192" t="s">
        <v>312</v>
      </c>
      <c r="JW192" t="s">
        <v>312</v>
      </c>
      <c r="JX192" s="47">
        <v>750</v>
      </c>
    </row>
    <row r="193" ht="15" customHeight="1" spans="1:282">
      <c r="A193" t="s">
        <v>1233</v>
      </c>
      <c r="B193" t="s">
        <v>397</v>
      </c>
      <c r="C193" t="s">
        <v>2106</v>
      </c>
      <c r="D193" t="s">
        <v>285</v>
      </c>
      <c r="E193" t="s">
        <v>1215</v>
      </c>
      <c r="F193" t="s">
        <v>1216</v>
      </c>
      <c r="G193" t="s">
        <v>288</v>
      </c>
      <c r="H193" t="s">
        <v>1217</v>
      </c>
      <c r="I193" t="s">
        <v>290</v>
      </c>
      <c r="J193" t="s">
        <v>291</v>
      </c>
      <c r="L193" t="s">
        <v>292</v>
      </c>
      <c r="M193" t="s">
        <v>293</v>
      </c>
      <c r="O193" t="s">
        <v>1217</v>
      </c>
      <c r="P193" t="s">
        <v>1215</v>
      </c>
      <c r="R193" t="s">
        <v>1217</v>
      </c>
      <c r="S193" t="s">
        <v>1216</v>
      </c>
      <c r="T193" t="s">
        <v>1217</v>
      </c>
      <c r="U193" t="s">
        <v>1215</v>
      </c>
      <c r="V193" t="s">
        <v>2107</v>
      </c>
      <c r="W193" t="s">
        <v>295</v>
      </c>
      <c r="X193" t="s">
        <v>2108</v>
      </c>
      <c r="Y193" t="s">
        <v>295</v>
      </c>
      <c r="Z193" t="s">
        <v>2109</v>
      </c>
      <c r="AA193" t="s">
        <v>441</v>
      </c>
      <c r="AB193" t="s">
        <v>442</v>
      </c>
      <c r="AC193" t="s">
        <v>328</v>
      </c>
      <c r="AE193" t="s">
        <v>299</v>
      </c>
      <c r="AH193" t="s">
        <v>300</v>
      </c>
      <c r="AJ193" t="s">
        <v>301</v>
      </c>
      <c r="AK193" t="s">
        <v>302</v>
      </c>
      <c r="AL193" t="s">
        <v>2110</v>
      </c>
      <c r="AM193" t="s">
        <v>2111</v>
      </c>
      <c r="AN193" t="s">
        <v>2112</v>
      </c>
      <c r="AO193" t="s">
        <v>306</v>
      </c>
      <c r="AP193" t="s">
        <v>307</v>
      </c>
      <c r="AQ193" s="47">
        <v>1</v>
      </c>
      <c r="AS193" s="48">
        <v>6152</v>
      </c>
      <c r="AT193" s="48">
        <v>6152</v>
      </c>
      <c r="AX193" s="47">
        <v>6152</v>
      </c>
      <c r="AY193" s="47">
        <v>6152</v>
      </c>
      <c r="AZ193" t="s">
        <v>408</v>
      </c>
      <c r="BA193" t="s">
        <v>1233</v>
      </c>
      <c r="BB193" s="48">
        <v>6152</v>
      </c>
      <c r="BD193" t="s">
        <v>310</v>
      </c>
      <c r="BE193" t="s">
        <v>292</v>
      </c>
      <c r="BG193" s="47">
        <v>1</v>
      </c>
      <c r="BI193" t="s">
        <v>292</v>
      </c>
      <c r="BL193" t="s">
        <v>307</v>
      </c>
      <c r="BM193" s="48">
        <v>6152</v>
      </c>
      <c r="BN193" s="48">
        <v>6152</v>
      </c>
      <c r="BP193" t="s">
        <v>301</v>
      </c>
      <c r="BS193" t="s">
        <v>311</v>
      </c>
      <c r="BT193" t="s">
        <v>292</v>
      </c>
      <c r="BU193" t="s">
        <v>301</v>
      </c>
      <c r="BY193" t="s">
        <v>307</v>
      </c>
      <c r="BZ193" s="47">
        <v>1</v>
      </c>
      <c r="CE193" t="s">
        <v>312</v>
      </c>
      <c r="CF193" s="47">
        <v>1</v>
      </c>
      <c r="CG193" s="47">
        <v>1</v>
      </c>
      <c r="CH193" s="47">
        <v>1</v>
      </c>
      <c r="CI193" s="47">
        <v>1</v>
      </c>
      <c r="CJ193" s="47">
        <v>1</v>
      </c>
      <c r="CK193" s="47">
        <v>1</v>
      </c>
      <c r="CP193" s="47">
        <v>1</v>
      </c>
      <c r="CR193" s="47">
        <v>1</v>
      </c>
      <c r="CS193" s="47">
        <v>1</v>
      </c>
      <c r="CV193" s="47">
        <v>1</v>
      </c>
      <c r="CX193" s="47">
        <v>6152</v>
      </c>
      <c r="CY193" s="47">
        <v>6152</v>
      </c>
      <c r="DA193" t="s">
        <v>104</v>
      </c>
      <c r="DC193" t="s">
        <v>298</v>
      </c>
      <c r="DG193" t="s">
        <v>298</v>
      </c>
      <c r="DH193" s="47">
        <v>1</v>
      </c>
      <c r="DM193" s="47">
        <v>1</v>
      </c>
      <c r="DN193" s="47">
        <v>1</v>
      </c>
      <c r="DO193" s="47">
        <v>1</v>
      </c>
      <c r="DP193" s="47">
        <v>1</v>
      </c>
      <c r="DZ193" t="s">
        <v>292</v>
      </c>
      <c r="EA193" s="47">
        <v>1</v>
      </c>
      <c r="EB193" s="47">
        <v>1</v>
      </c>
      <c r="EC193" t="s">
        <v>307</v>
      </c>
      <c r="ED193" s="47">
        <v>1</v>
      </c>
      <c r="EF193" s="47">
        <v>1</v>
      </c>
      <c r="EG193" s="47">
        <v>1</v>
      </c>
      <c r="EH193" s="47">
        <v>1</v>
      </c>
      <c r="EP193" s="47">
        <v>1</v>
      </c>
      <c r="EQ193" s="47">
        <v>1</v>
      </c>
      <c r="ES193" t="s">
        <v>2113</v>
      </c>
      <c r="EV193" t="s">
        <v>41</v>
      </c>
      <c r="EW193" t="s">
        <v>315</v>
      </c>
      <c r="FC193" t="s">
        <v>301</v>
      </c>
      <c r="FY193" t="s">
        <v>1233</v>
      </c>
      <c r="FZ193" t="s">
        <v>1222</v>
      </c>
      <c r="GC193" t="s">
        <v>1223</v>
      </c>
      <c r="GJ193" t="s">
        <v>319</v>
      </c>
      <c r="GL193" t="s">
        <v>320</v>
      </c>
      <c r="GO193" t="s">
        <v>321</v>
      </c>
      <c r="GQ193" t="s">
        <v>301</v>
      </c>
      <c r="GR193" t="s">
        <v>301</v>
      </c>
      <c r="GU193" t="s">
        <v>312</v>
      </c>
      <c r="HB193" t="s">
        <v>1224</v>
      </c>
      <c r="HD193" t="s">
        <v>301</v>
      </c>
      <c r="HG193" t="s">
        <v>301</v>
      </c>
      <c r="HH193" t="s">
        <v>301</v>
      </c>
      <c r="HL193" t="s">
        <v>301</v>
      </c>
      <c r="HM193" s="49">
        <v>0</v>
      </c>
      <c r="HN193" s="49">
        <v>0</v>
      </c>
      <c r="HP193" t="s">
        <v>395</v>
      </c>
      <c r="HQ193" s="47">
        <v>0</v>
      </c>
      <c r="HR193" s="47">
        <v>6152</v>
      </c>
      <c r="HS193" t="s">
        <v>301</v>
      </c>
      <c r="HV193" t="s">
        <v>301</v>
      </c>
      <c r="HW193" t="s">
        <v>295</v>
      </c>
      <c r="HX193" t="s">
        <v>306</v>
      </c>
      <c r="HY193" t="s">
        <v>301</v>
      </c>
      <c r="HZ193" t="s">
        <v>301</v>
      </c>
      <c r="IG193" t="s">
        <v>325</v>
      </c>
      <c r="IN193" s="47">
        <v>1</v>
      </c>
      <c r="IO193" s="47">
        <v>1</v>
      </c>
      <c r="IP193" t="s">
        <v>301</v>
      </c>
      <c r="IQ193" t="s">
        <v>312</v>
      </c>
      <c r="IR193" t="s">
        <v>301</v>
      </c>
      <c r="IZ193" t="s">
        <v>301</v>
      </c>
      <c r="JA193" t="s">
        <v>301</v>
      </c>
      <c r="JB193" s="47">
        <v>9368</v>
      </c>
      <c r="JM193" t="s">
        <v>301</v>
      </c>
      <c r="JN193" t="s">
        <v>301</v>
      </c>
      <c r="JO193" t="s">
        <v>301</v>
      </c>
      <c r="JP193" t="s">
        <v>301</v>
      </c>
      <c r="JQ193" t="s">
        <v>301</v>
      </c>
      <c r="JR193" t="s">
        <v>350</v>
      </c>
      <c r="JS193" t="s">
        <v>301</v>
      </c>
      <c r="JT193" t="s">
        <v>301</v>
      </c>
      <c r="JU193" t="s">
        <v>312</v>
      </c>
      <c r="JV193" t="s">
        <v>312</v>
      </c>
    </row>
    <row r="194" ht="15" customHeight="1" spans="1:282">
      <c r="AK194" t="s">
        <v>302</v>
      </c>
      <c r="AL194" t="s">
        <v>862</v>
      </c>
      <c r="AM194" t="s">
        <v>863</v>
      </c>
      <c r="AN194" t="s">
        <v>864</v>
      </c>
      <c r="AO194" t="s">
        <v>306</v>
      </c>
      <c r="AP194" t="s">
        <v>307</v>
      </c>
      <c r="AQ194" s="47">
        <v>1</v>
      </c>
      <c r="AS194" s="48">
        <v>4035</v>
      </c>
      <c r="AT194" s="48">
        <v>4035</v>
      </c>
      <c r="AX194" s="47">
        <v>4035</v>
      </c>
      <c r="AY194" s="47">
        <v>4035</v>
      </c>
      <c r="AZ194" t="s">
        <v>408</v>
      </c>
      <c r="BA194" t="s">
        <v>1233</v>
      </c>
      <c r="BB194" s="48">
        <v>4035</v>
      </c>
      <c r="BD194" t="s">
        <v>310</v>
      </c>
      <c r="BE194" t="s">
        <v>292</v>
      </c>
      <c r="BG194" s="47">
        <v>1</v>
      </c>
      <c r="BI194" t="s">
        <v>292</v>
      </c>
      <c r="BL194" t="s">
        <v>307</v>
      </c>
      <c r="BM194" s="48">
        <v>4035</v>
      </c>
      <c r="BN194" s="48">
        <v>4035</v>
      </c>
      <c r="BP194" t="s">
        <v>301</v>
      </c>
      <c r="BS194" t="s">
        <v>311</v>
      </c>
      <c r="BT194" t="s">
        <v>292</v>
      </c>
      <c r="BU194" t="s">
        <v>301</v>
      </c>
      <c r="BY194" t="s">
        <v>307</v>
      </c>
      <c r="BZ194" s="47">
        <v>1</v>
      </c>
      <c r="CE194" t="s">
        <v>312</v>
      </c>
      <c r="CF194" s="47">
        <v>1</v>
      </c>
      <c r="CG194" s="47">
        <v>1</v>
      </c>
      <c r="CH194" s="47">
        <v>1</v>
      </c>
      <c r="CI194" s="47">
        <v>1</v>
      </c>
      <c r="CJ194" s="47">
        <v>1</v>
      </c>
      <c r="CK194" s="47">
        <v>1</v>
      </c>
      <c r="CP194" s="47">
        <v>1</v>
      </c>
      <c r="CR194" s="47">
        <v>1</v>
      </c>
      <c r="CS194" s="47">
        <v>1</v>
      </c>
      <c r="CV194" s="47">
        <v>1</v>
      </c>
      <c r="CX194" s="47">
        <v>4035</v>
      </c>
      <c r="CY194" s="47">
        <v>4035</v>
      </c>
      <c r="DA194" t="s">
        <v>104</v>
      </c>
      <c r="DC194" t="s">
        <v>298</v>
      </c>
      <c r="DG194" t="s">
        <v>298</v>
      </c>
      <c r="DH194" s="47">
        <v>1</v>
      </c>
      <c r="DM194" s="47">
        <v>1</v>
      </c>
      <c r="DN194" s="47">
        <v>1</v>
      </c>
      <c r="DO194" s="47">
        <v>1</v>
      </c>
      <c r="DP194" s="47">
        <v>1</v>
      </c>
      <c r="DZ194" t="s">
        <v>292</v>
      </c>
      <c r="EA194" s="47">
        <v>1</v>
      </c>
      <c r="EB194" s="47">
        <v>1</v>
      </c>
      <c r="EC194" t="s">
        <v>307</v>
      </c>
      <c r="ED194" s="47">
        <v>1</v>
      </c>
      <c r="EF194" s="47">
        <v>1</v>
      </c>
      <c r="EG194" s="47">
        <v>1</v>
      </c>
      <c r="EH194" s="47">
        <v>1</v>
      </c>
      <c r="EP194" s="47">
        <v>1</v>
      </c>
      <c r="EQ194" s="47">
        <v>1</v>
      </c>
      <c r="ES194" t="s">
        <v>2114</v>
      </c>
      <c r="EV194" t="s">
        <v>41</v>
      </c>
      <c r="FC194" t="s">
        <v>301</v>
      </c>
      <c r="GU194" t="s">
        <v>312</v>
      </c>
      <c r="HD194" t="s">
        <v>301</v>
      </c>
      <c r="HG194" t="s">
        <v>301</v>
      </c>
      <c r="HH194" t="s">
        <v>301</v>
      </c>
      <c r="HM194" s="49">
        <v>0</v>
      </c>
      <c r="HN194" s="49">
        <v>0</v>
      </c>
      <c r="HP194" t="s">
        <v>324</v>
      </c>
      <c r="HQ194" s="47">
        <v>0</v>
      </c>
      <c r="HR194" s="47">
        <v>4035</v>
      </c>
      <c r="HS194" t="s">
        <v>301</v>
      </c>
      <c r="IN194" s="47">
        <v>1</v>
      </c>
      <c r="IO194" s="47">
        <v>1</v>
      </c>
      <c r="IP194" t="s">
        <v>301</v>
      </c>
      <c r="IQ194" t="s">
        <v>312</v>
      </c>
      <c r="JU194" t="s">
        <v>312</v>
      </c>
      <c r="JV194" t="s">
        <v>312</v>
      </c>
    </row>
    <row r="195" ht="15" customHeight="1" spans="1:282">
      <c r="AK195" t="s">
        <v>302</v>
      </c>
      <c r="AL195" t="s">
        <v>649</v>
      </c>
      <c r="AM195" t="s">
        <v>650</v>
      </c>
      <c r="AN195" t="s">
        <v>651</v>
      </c>
      <c r="AO195" t="s">
        <v>306</v>
      </c>
      <c r="AP195" t="s">
        <v>307</v>
      </c>
      <c r="AQ195" s="47">
        <v>1</v>
      </c>
      <c r="AS195" s="48">
        <v>2053</v>
      </c>
      <c r="AT195" s="48">
        <v>2053</v>
      </c>
      <c r="AX195" s="47">
        <v>2053</v>
      </c>
      <c r="AY195" s="47">
        <v>2053</v>
      </c>
      <c r="AZ195" t="s">
        <v>408</v>
      </c>
      <c r="BA195" t="s">
        <v>1233</v>
      </c>
      <c r="BB195" s="48">
        <v>2053</v>
      </c>
      <c r="BD195" t="s">
        <v>310</v>
      </c>
      <c r="BE195" t="s">
        <v>292</v>
      </c>
      <c r="BG195" s="47">
        <v>1</v>
      </c>
      <c r="BI195" t="s">
        <v>292</v>
      </c>
      <c r="BL195" t="s">
        <v>307</v>
      </c>
      <c r="BM195" s="48">
        <v>2053</v>
      </c>
      <c r="BN195" s="48">
        <v>2053</v>
      </c>
      <c r="BP195" t="s">
        <v>301</v>
      </c>
      <c r="BS195" t="s">
        <v>311</v>
      </c>
      <c r="BT195" t="s">
        <v>292</v>
      </c>
      <c r="BU195" t="s">
        <v>301</v>
      </c>
      <c r="BY195" t="s">
        <v>307</v>
      </c>
      <c r="BZ195" s="47">
        <v>1</v>
      </c>
      <c r="CE195" t="s">
        <v>312</v>
      </c>
      <c r="CF195" s="47">
        <v>1</v>
      </c>
      <c r="CG195" s="47">
        <v>1</v>
      </c>
      <c r="CH195" s="47">
        <v>1</v>
      </c>
      <c r="CI195" s="47">
        <v>1</v>
      </c>
      <c r="CJ195" s="47">
        <v>1</v>
      </c>
      <c r="CK195" s="47">
        <v>1</v>
      </c>
      <c r="CP195" s="47">
        <v>1</v>
      </c>
      <c r="CR195" s="47">
        <v>1</v>
      </c>
      <c r="CS195" s="47">
        <v>1</v>
      </c>
      <c r="CV195" s="47">
        <v>1</v>
      </c>
      <c r="CX195" s="47">
        <v>2053</v>
      </c>
      <c r="CY195" s="47">
        <v>2053</v>
      </c>
      <c r="DA195" t="s">
        <v>104</v>
      </c>
      <c r="DC195" t="s">
        <v>298</v>
      </c>
      <c r="DG195" t="s">
        <v>298</v>
      </c>
      <c r="DH195" s="47">
        <v>1</v>
      </c>
      <c r="DM195" s="47">
        <v>1</v>
      </c>
      <c r="DN195" s="47">
        <v>1</v>
      </c>
      <c r="DO195" s="47">
        <v>1</v>
      </c>
      <c r="DP195" s="47">
        <v>1</v>
      </c>
      <c r="DZ195" t="s">
        <v>292</v>
      </c>
      <c r="EA195" s="47">
        <v>1</v>
      </c>
      <c r="EB195" s="47">
        <v>1</v>
      </c>
      <c r="EC195" t="s">
        <v>307</v>
      </c>
      <c r="ED195" s="47">
        <v>1</v>
      </c>
      <c r="EF195" s="47">
        <v>1</v>
      </c>
      <c r="EG195" s="47">
        <v>1</v>
      </c>
      <c r="EH195" s="47">
        <v>1</v>
      </c>
      <c r="EP195" s="47">
        <v>1</v>
      </c>
      <c r="EQ195" s="47">
        <v>1</v>
      </c>
      <c r="ES195" t="s">
        <v>2115</v>
      </c>
      <c r="EV195" t="s">
        <v>41</v>
      </c>
      <c r="FC195" t="s">
        <v>301</v>
      </c>
      <c r="GU195" t="s">
        <v>312</v>
      </c>
      <c r="HD195" t="s">
        <v>301</v>
      </c>
      <c r="HG195" t="s">
        <v>301</v>
      </c>
      <c r="HH195" t="s">
        <v>301</v>
      </c>
      <c r="HM195" s="49">
        <v>0</v>
      </c>
      <c r="HN195" s="49">
        <v>0</v>
      </c>
      <c r="HP195" t="s">
        <v>395</v>
      </c>
      <c r="HQ195" s="47">
        <v>0</v>
      </c>
      <c r="HR195" s="47">
        <v>2053</v>
      </c>
      <c r="HS195" t="s">
        <v>301</v>
      </c>
      <c r="IN195" s="47">
        <v>1</v>
      </c>
      <c r="IO195" s="47">
        <v>1</v>
      </c>
      <c r="IP195" t="s">
        <v>301</v>
      </c>
      <c r="IQ195" t="s">
        <v>312</v>
      </c>
      <c r="JU195" t="s">
        <v>312</v>
      </c>
      <c r="JV195" t="s">
        <v>312</v>
      </c>
    </row>
    <row r="196" ht="15" customHeight="1" spans="1:282">
      <c r="AK196" t="s">
        <v>302</v>
      </c>
      <c r="AL196" t="s">
        <v>741</v>
      </c>
      <c r="AM196" t="s">
        <v>742</v>
      </c>
      <c r="AN196" t="s">
        <v>743</v>
      </c>
      <c r="AO196" t="s">
        <v>306</v>
      </c>
      <c r="AP196" t="s">
        <v>307</v>
      </c>
      <c r="AQ196" s="47">
        <v>1</v>
      </c>
      <c r="AS196" s="48">
        <v>2252</v>
      </c>
      <c r="AT196" s="48">
        <v>2252</v>
      </c>
      <c r="AX196" s="47">
        <v>2252</v>
      </c>
      <c r="AY196" s="47">
        <v>2252</v>
      </c>
      <c r="AZ196" t="s">
        <v>408</v>
      </c>
      <c r="BA196" t="s">
        <v>1233</v>
      </c>
      <c r="BB196" s="48">
        <v>2252</v>
      </c>
      <c r="BD196" t="s">
        <v>310</v>
      </c>
      <c r="BE196" t="s">
        <v>292</v>
      </c>
      <c r="BG196" s="47">
        <v>1</v>
      </c>
      <c r="BI196" t="s">
        <v>292</v>
      </c>
      <c r="BL196" t="s">
        <v>307</v>
      </c>
      <c r="BM196" s="48">
        <v>2252</v>
      </c>
      <c r="BN196" s="48">
        <v>2252</v>
      </c>
      <c r="BP196" t="s">
        <v>301</v>
      </c>
      <c r="BS196" t="s">
        <v>311</v>
      </c>
      <c r="BT196" t="s">
        <v>292</v>
      </c>
      <c r="BU196" t="s">
        <v>301</v>
      </c>
      <c r="BY196" t="s">
        <v>307</v>
      </c>
      <c r="BZ196" s="47">
        <v>1</v>
      </c>
      <c r="CE196" t="s">
        <v>312</v>
      </c>
      <c r="CF196" s="47">
        <v>1</v>
      </c>
      <c r="CG196" s="47">
        <v>1</v>
      </c>
      <c r="CH196" s="47">
        <v>1</v>
      </c>
      <c r="CI196" s="47">
        <v>1</v>
      </c>
      <c r="CJ196" s="47">
        <v>1</v>
      </c>
      <c r="CK196" s="47">
        <v>1</v>
      </c>
      <c r="CP196" s="47">
        <v>1</v>
      </c>
      <c r="CR196" s="47">
        <v>1</v>
      </c>
      <c r="CS196" s="47">
        <v>1</v>
      </c>
      <c r="CV196" s="47">
        <v>1</v>
      </c>
      <c r="CX196" s="47">
        <v>2252</v>
      </c>
      <c r="CY196" s="47">
        <v>2252</v>
      </c>
      <c r="DA196" t="s">
        <v>104</v>
      </c>
      <c r="DC196" t="s">
        <v>298</v>
      </c>
      <c r="DG196" t="s">
        <v>298</v>
      </c>
      <c r="DH196" s="47">
        <v>1</v>
      </c>
      <c r="DM196" s="47">
        <v>1</v>
      </c>
      <c r="DN196" s="47">
        <v>1</v>
      </c>
      <c r="DO196" s="47">
        <v>1</v>
      </c>
      <c r="DP196" s="47">
        <v>1</v>
      </c>
      <c r="DZ196" t="s">
        <v>292</v>
      </c>
      <c r="EA196" s="47">
        <v>1</v>
      </c>
      <c r="EB196" s="47">
        <v>1</v>
      </c>
      <c r="EC196" t="s">
        <v>307</v>
      </c>
      <c r="ED196" s="47">
        <v>1</v>
      </c>
      <c r="EF196" s="47">
        <v>1</v>
      </c>
      <c r="EG196" s="47">
        <v>1</v>
      </c>
      <c r="EH196" s="47">
        <v>1</v>
      </c>
      <c r="EP196" s="47">
        <v>1</v>
      </c>
      <c r="EQ196" s="47">
        <v>1</v>
      </c>
      <c r="ES196" t="s">
        <v>2116</v>
      </c>
      <c r="EV196" t="s">
        <v>41</v>
      </c>
      <c r="FC196" t="s">
        <v>301</v>
      </c>
      <c r="GU196" t="s">
        <v>312</v>
      </c>
      <c r="HD196" t="s">
        <v>301</v>
      </c>
      <c r="HG196" t="s">
        <v>301</v>
      </c>
      <c r="HH196" t="s">
        <v>301</v>
      </c>
      <c r="HM196" s="49">
        <v>0</v>
      </c>
      <c r="HN196" s="49">
        <v>0</v>
      </c>
      <c r="HP196" t="s">
        <v>324</v>
      </c>
      <c r="HQ196" s="47">
        <v>0</v>
      </c>
      <c r="HR196" s="47">
        <v>2252</v>
      </c>
      <c r="HS196" t="s">
        <v>301</v>
      </c>
      <c r="IN196" s="47">
        <v>1</v>
      </c>
      <c r="IO196" s="47">
        <v>1</v>
      </c>
      <c r="IP196" t="s">
        <v>301</v>
      </c>
      <c r="IQ196" t="s">
        <v>312</v>
      </c>
      <c r="JB196" s="47">
        <v>3298</v>
      </c>
      <c r="JU196" t="s">
        <v>312</v>
      </c>
      <c r="JV196" t="s">
        <v>312</v>
      </c>
    </row>
    <row r="197" ht="15" customHeight="1" spans="1:282">
      <c r="AK197" t="s">
        <v>302</v>
      </c>
      <c r="AL197" t="s">
        <v>1596</v>
      </c>
      <c r="AM197" t="s">
        <v>1597</v>
      </c>
      <c r="AN197" t="s">
        <v>1598</v>
      </c>
      <c r="AO197" t="s">
        <v>306</v>
      </c>
      <c r="AP197" t="s">
        <v>307</v>
      </c>
      <c r="AQ197" s="47">
        <v>1</v>
      </c>
      <c r="AS197" s="48">
        <v>1926</v>
      </c>
      <c r="AT197" s="48">
        <v>1926</v>
      </c>
      <c r="AX197" s="47">
        <v>1926</v>
      </c>
      <c r="AY197" s="47">
        <v>1926</v>
      </c>
      <c r="AZ197" t="s">
        <v>408</v>
      </c>
      <c r="BA197" t="s">
        <v>1233</v>
      </c>
      <c r="BB197" s="48">
        <v>1926</v>
      </c>
      <c r="BD197" t="s">
        <v>310</v>
      </c>
      <c r="BE197" t="s">
        <v>292</v>
      </c>
      <c r="BG197" s="47">
        <v>1</v>
      </c>
      <c r="BI197" t="s">
        <v>292</v>
      </c>
      <c r="BL197" t="s">
        <v>307</v>
      </c>
      <c r="BM197" s="48">
        <v>1926</v>
      </c>
      <c r="BN197" s="48">
        <v>1926</v>
      </c>
      <c r="BP197" t="s">
        <v>301</v>
      </c>
      <c r="BS197" t="s">
        <v>311</v>
      </c>
      <c r="BT197" t="s">
        <v>292</v>
      </c>
      <c r="BU197" t="s">
        <v>301</v>
      </c>
      <c r="BY197" t="s">
        <v>307</v>
      </c>
      <c r="BZ197" s="47">
        <v>1</v>
      </c>
      <c r="CE197" t="s">
        <v>312</v>
      </c>
      <c r="CF197" s="47">
        <v>1</v>
      </c>
      <c r="CG197" s="47">
        <v>1</v>
      </c>
      <c r="CH197" s="47">
        <v>1</v>
      </c>
      <c r="CI197" s="47">
        <v>1</v>
      </c>
      <c r="CJ197" s="47">
        <v>1</v>
      </c>
      <c r="CK197" s="47">
        <v>1</v>
      </c>
      <c r="CP197" s="47">
        <v>1</v>
      </c>
      <c r="CR197" s="47">
        <v>1</v>
      </c>
      <c r="CS197" s="47">
        <v>1</v>
      </c>
      <c r="CV197" s="47">
        <v>1</v>
      </c>
      <c r="CX197" s="47">
        <v>1926</v>
      </c>
      <c r="CY197" s="47">
        <v>1926</v>
      </c>
      <c r="DA197" t="s">
        <v>104</v>
      </c>
      <c r="DC197" t="s">
        <v>298</v>
      </c>
      <c r="DG197" t="s">
        <v>298</v>
      </c>
      <c r="DH197" s="47">
        <v>1</v>
      </c>
      <c r="DM197" s="47">
        <v>1</v>
      </c>
      <c r="DN197" s="47">
        <v>1</v>
      </c>
      <c r="DO197" s="47">
        <v>1</v>
      </c>
      <c r="DP197" s="47">
        <v>1</v>
      </c>
      <c r="DZ197" t="s">
        <v>292</v>
      </c>
      <c r="EA197" s="47">
        <v>1</v>
      </c>
      <c r="EB197" s="47">
        <v>1</v>
      </c>
      <c r="EC197" t="s">
        <v>307</v>
      </c>
      <c r="ED197" s="47">
        <v>1</v>
      </c>
      <c r="EF197" s="47">
        <v>1</v>
      </c>
      <c r="EG197" s="47">
        <v>1</v>
      </c>
      <c r="EH197" s="47">
        <v>1</v>
      </c>
      <c r="EP197" s="47">
        <v>1</v>
      </c>
      <c r="EQ197" s="47">
        <v>1</v>
      </c>
      <c r="ES197" t="s">
        <v>2117</v>
      </c>
      <c r="EV197" t="s">
        <v>41</v>
      </c>
      <c r="FC197" t="s">
        <v>301</v>
      </c>
      <c r="GU197" t="s">
        <v>312</v>
      </c>
      <c r="HD197" t="s">
        <v>301</v>
      </c>
      <c r="HG197" t="s">
        <v>301</v>
      </c>
      <c r="HH197" t="s">
        <v>301</v>
      </c>
      <c r="HM197" s="49">
        <v>0</v>
      </c>
      <c r="HN197" s="49">
        <v>0</v>
      </c>
      <c r="HP197" t="s">
        <v>349</v>
      </c>
      <c r="HQ197" s="47">
        <v>0</v>
      </c>
      <c r="HR197" s="47">
        <v>1926</v>
      </c>
      <c r="HS197" t="s">
        <v>301</v>
      </c>
      <c r="IN197" s="47">
        <v>1</v>
      </c>
      <c r="IO197" s="47">
        <v>1</v>
      </c>
      <c r="IP197" t="s">
        <v>301</v>
      </c>
      <c r="IQ197" t="s">
        <v>312</v>
      </c>
      <c r="JU197" t="s">
        <v>312</v>
      </c>
      <c r="JV197" t="s">
        <v>312</v>
      </c>
    </row>
    <row r="198" ht="15" customHeight="1" spans="1:282">
      <c r="AK198" t="s">
        <v>302</v>
      </c>
      <c r="AL198" t="s">
        <v>2118</v>
      </c>
      <c r="AM198" t="s">
        <v>2119</v>
      </c>
      <c r="AN198" t="s">
        <v>2120</v>
      </c>
      <c r="AO198" t="s">
        <v>306</v>
      </c>
      <c r="AP198" t="s">
        <v>307</v>
      </c>
      <c r="AQ198" s="47">
        <v>1</v>
      </c>
      <c r="AS198" s="48">
        <v>1926</v>
      </c>
      <c r="AT198" s="48">
        <v>1926</v>
      </c>
      <c r="AX198" s="47">
        <v>1926</v>
      </c>
      <c r="AY198" s="47">
        <v>1926</v>
      </c>
      <c r="AZ198" t="s">
        <v>408</v>
      </c>
      <c r="BA198" t="s">
        <v>1233</v>
      </c>
      <c r="BB198" s="48">
        <v>1926</v>
      </c>
      <c r="BD198" t="s">
        <v>310</v>
      </c>
      <c r="BE198" t="s">
        <v>292</v>
      </c>
      <c r="BG198" s="47">
        <v>1</v>
      </c>
      <c r="BI198" t="s">
        <v>292</v>
      </c>
      <c r="BL198" t="s">
        <v>307</v>
      </c>
      <c r="BM198" s="48">
        <v>1926</v>
      </c>
      <c r="BN198" s="48">
        <v>1926</v>
      </c>
      <c r="BP198" t="s">
        <v>301</v>
      </c>
      <c r="BS198" t="s">
        <v>311</v>
      </c>
      <c r="BT198" t="s">
        <v>292</v>
      </c>
      <c r="BU198" t="s">
        <v>301</v>
      </c>
      <c r="BY198" t="s">
        <v>307</v>
      </c>
      <c r="BZ198" s="47">
        <v>1</v>
      </c>
      <c r="CE198" t="s">
        <v>312</v>
      </c>
      <c r="CF198" s="47">
        <v>1</v>
      </c>
      <c r="CG198" s="47">
        <v>1</v>
      </c>
      <c r="CH198" s="47">
        <v>1</v>
      </c>
      <c r="CI198" s="47">
        <v>1</v>
      </c>
      <c r="CJ198" s="47">
        <v>1</v>
      </c>
      <c r="CK198" s="47">
        <v>1</v>
      </c>
      <c r="CP198" s="47">
        <v>1</v>
      </c>
      <c r="CR198" s="47">
        <v>1</v>
      </c>
      <c r="CS198" s="47">
        <v>1</v>
      </c>
      <c r="CV198" s="47">
        <v>1</v>
      </c>
      <c r="CX198" s="47">
        <v>1926</v>
      </c>
      <c r="CY198" s="47">
        <v>1926</v>
      </c>
      <c r="DA198" t="s">
        <v>104</v>
      </c>
      <c r="DC198" t="s">
        <v>298</v>
      </c>
      <c r="DG198" t="s">
        <v>298</v>
      </c>
      <c r="DH198" s="47">
        <v>1</v>
      </c>
      <c r="DM198" s="47">
        <v>1</v>
      </c>
      <c r="DN198" s="47">
        <v>1</v>
      </c>
      <c r="DO198" s="47">
        <v>1</v>
      </c>
      <c r="DP198" s="47">
        <v>1</v>
      </c>
      <c r="DZ198" t="s">
        <v>292</v>
      </c>
      <c r="EA198" s="47">
        <v>1</v>
      </c>
      <c r="EB198" s="47">
        <v>1</v>
      </c>
      <c r="EC198" t="s">
        <v>307</v>
      </c>
      <c r="ED198" s="47">
        <v>1</v>
      </c>
      <c r="EF198" s="47">
        <v>1</v>
      </c>
      <c r="EG198" s="47">
        <v>1</v>
      </c>
      <c r="EH198" s="47">
        <v>1</v>
      </c>
      <c r="EP198" s="47">
        <v>1</v>
      </c>
      <c r="EQ198" s="47">
        <v>1</v>
      </c>
      <c r="ES198" t="s">
        <v>2121</v>
      </c>
      <c r="EV198" t="s">
        <v>41</v>
      </c>
      <c r="FC198" t="s">
        <v>301</v>
      </c>
      <c r="GU198" t="s">
        <v>312</v>
      </c>
      <c r="HD198" t="s">
        <v>301</v>
      </c>
      <c r="HG198" t="s">
        <v>301</v>
      </c>
      <c r="HH198" t="s">
        <v>301</v>
      </c>
      <c r="HM198" s="49">
        <v>0</v>
      </c>
      <c r="HN198" s="49">
        <v>0</v>
      </c>
      <c r="HP198" t="s">
        <v>349</v>
      </c>
      <c r="HQ198" s="47">
        <v>0</v>
      </c>
      <c r="HR198" s="47">
        <v>1926</v>
      </c>
      <c r="HS198" t="s">
        <v>301</v>
      </c>
      <c r="IN198" s="47">
        <v>1</v>
      </c>
      <c r="IO198" s="47">
        <v>1</v>
      </c>
      <c r="IP198" t="s">
        <v>301</v>
      </c>
      <c r="IQ198" t="s">
        <v>312</v>
      </c>
      <c r="JU198" t="s">
        <v>312</v>
      </c>
      <c r="JV198" t="s">
        <v>312</v>
      </c>
    </row>
    <row r="199" ht="15" customHeight="1" spans="1:282">
      <c r="A199" t="s">
        <v>1233</v>
      </c>
      <c r="B199" t="s">
        <v>397</v>
      </c>
      <c r="C199" t="s">
        <v>2122</v>
      </c>
      <c r="D199" t="s">
        <v>285</v>
      </c>
      <c r="E199" t="s">
        <v>2123</v>
      </c>
      <c r="F199" t="s">
        <v>2124</v>
      </c>
      <c r="G199" t="s">
        <v>288</v>
      </c>
      <c r="H199" t="s">
        <v>401</v>
      </c>
      <c r="I199" t="s">
        <v>290</v>
      </c>
      <c r="J199" t="s">
        <v>291</v>
      </c>
      <c r="L199" t="s">
        <v>292</v>
      </c>
      <c r="M199" t="s">
        <v>293</v>
      </c>
      <c r="N199" t="s">
        <v>294</v>
      </c>
      <c r="O199" t="s">
        <v>401</v>
      </c>
      <c r="R199" t="s">
        <v>401</v>
      </c>
      <c r="T199" t="s">
        <v>401</v>
      </c>
      <c r="U199" t="s">
        <v>295</v>
      </c>
      <c r="V199" t="s">
        <v>2125</v>
      </c>
      <c r="W199" t="s">
        <v>337</v>
      </c>
      <c r="X199" t="s">
        <v>2126</v>
      </c>
      <c r="Y199" t="s">
        <v>337</v>
      </c>
      <c r="Z199" t="s">
        <v>2127</v>
      </c>
      <c r="AA199" t="s">
        <v>298</v>
      </c>
      <c r="AE199" t="s">
        <v>299</v>
      </c>
      <c r="AH199" t="s">
        <v>300</v>
      </c>
      <c r="AJ199" t="s">
        <v>301</v>
      </c>
      <c r="AK199" t="s">
        <v>302</v>
      </c>
      <c r="AL199" t="s">
        <v>2128</v>
      </c>
      <c r="AM199" t="s">
        <v>2129</v>
      </c>
      <c r="AN199" t="s">
        <v>2130</v>
      </c>
      <c r="AO199" t="s">
        <v>306</v>
      </c>
      <c r="AP199" t="s">
        <v>307</v>
      </c>
      <c r="AQ199" s="47">
        <v>1</v>
      </c>
      <c r="AS199" s="48">
        <v>3768</v>
      </c>
      <c r="AT199" s="48">
        <v>3768</v>
      </c>
      <c r="AX199" s="47">
        <v>3768</v>
      </c>
      <c r="AY199" s="47">
        <v>3768</v>
      </c>
      <c r="AZ199" t="s">
        <v>408</v>
      </c>
      <c r="BA199" t="s">
        <v>408</v>
      </c>
      <c r="BB199" s="48">
        <v>3768</v>
      </c>
      <c r="BD199" t="s">
        <v>310</v>
      </c>
      <c r="BE199" t="s">
        <v>292</v>
      </c>
      <c r="BG199" s="47">
        <v>1</v>
      </c>
      <c r="BI199" t="s">
        <v>292</v>
      </c>
      <c r="BL199" t="s">
        <v>307</v>
      </c>
      <c r="BM199" s="48">
        <v>3768</v>
      </c>
      <c r="BN199" s="48">
        <v>3768</v>
      </c>
      <c r="BP199" t="s">
        <v>301</v>
      </c>
      <c r="BS199" t="s">
        <v>311</v>
      </c>
      <c r="BT199" t="s">
        <v>292</v>
      </c>
      <c r="BU199" t="s">
        <v>301</v>
      </c>
      <c r="BY199" t="s">
        <v>307</v>
      </c>
      <c r="BZ199" s="47">
        <v>1</v>
      </c>
      <c r="CE199" t="s">
        <v>312</v>
      </c>
      <c r="CF199" s="47">
        <v>1</v>
      </c>
      <c r="CG199" s="47">
        <v>1</v>
      </c>
      <c r="CH199" s="47">
        <v>1</v>
      </c>
      <c r="CI199" s="47">
        <v>1</v>
      </c>
      <c r="CK199" s="47">
        <v>1</v>
      </c>
      <c r="CR199" s="47">
        <v>1</v>
      </c>
      <c r="CS199" s="47">
        <v>1</v>
      </c>
      <c r="CX199" s="47">
        <v>3768</v>
      </c>
      <c r="CY199" s="47">
        <v>3768</v>
      </c>
      <c r="CZ199" s="47">
        <v>1</v>
      </c>
      <c r="DA199" t="s">
        <v>313</v>
      </c>
      <c r="DC199" t="s">
        <v>298</v>
      </c>
      <c r="DG199" t="s">
        <v>298</v>
      </c>
      <c r="DO199" s="47">
        <v>1</v>
      </c>
      <c r="DS199" s="47">
        <v>1</v>
      </c>
      <c r="DZ199" t="s">
        <v>292</v>
      </c>
      <c r="EA199" s="47">
        <v>1</v>
      </c>
      <c r="EB199" s="47">
        <v>1</v>
      </c>
      <c r="EC199" t="s">
        <v>307</v>
      </c>
      <c r="ED199" s="47">
        <v>1</v>
      </c>
      <c r="ES199" t="s">
        <v>2131</v>
      </c>
      <c r="EU199" t="s">
        <v>291</v>
      </c>
      <c r="EV199" t="s">
        <v>41</v>
      </c>
      <c r="EW199" t="s">
        <v>315</v>
      </c>
      <c r="FC199" t="s">
        <v>301</v>
      </c>
      <c r="FS199" t="s">
        <v>2132</v>
      </c>
      <c r="FY199" t="s">
        <v>1233</v>
      </c>
      <c r="FZ199" t="s">
        <v>2133</v>
      </c>
      <c r="GC199" t="s">
        <v>414</v>
      </c>
      <c r="GG199" t="s">
        <v>415</v>
      </c>
      <c r="GH199" t="s">
        <v>416</v>
      </c>
      <c r="GI199" t="s">
        <v>375</v>
      </c>
      <c r="GJ199" t="s">
        <v>319</v>
      </c>
      <c r="GK199" t="s">
        <v>417</v>
      </c>
      <c r="GO199" t="s">
        <v>321</v>
      </c>
      <c r="GQ199" t="s">
        <v>301</v>
      </c>
      <c r="GR199" t="s">
        <v>312</v>
      </c>
      <c r="GS199" t="s">
        <v>418</v>
      </c>
      <c r="GU199" t="s">
        <v>301</v>
      </c>
      <c r="GW199" t="s">
        <v>2132</v>
      </c>
      <c r="GX199" s="50">
        <v>7212</v>
      </c>
      <c r="HB199" t="s">
        <v>419</v>
      </c>
      <c r="HD199" t="s">
        <v>301</v>
      </c>
      <c r="HF199" t="s">
        <v>323</v>
      </c>
      <c r="HG199" t="s">
        <v>301</v>
      </c>
      <c r="HH199" t="s">
        <v>301</v>
      </c>
      <c r="HL199" t="s">
        <v>301</v>
      </c>
      <c r="HM199" s="49">
        <v>0</v>
      </c>
      <c r="HN199" s="49">
        <v>0</v>
      </c>
      <c r="HP199" t="s">
        <v>324</v>
      </c>
      <c r="HQ199" s="47">
        <v>0</v>
      </c>
      <c r="HR199" s="47">
        <v>3768</v>
      </c>
      <c r="HS199" t="s">
        <v>301</v>
      </c>
      <c r="HV199" t="s">
        <v>301</v>
      </c>
      <c r="HW199" t="s">
        <v>295</v>
      </c>
      <c r="HX199" t="s">
        <v>306</v>
      </c>
      <c r="HY199" t="s">
        <v>301</v>
      </c>
      <c r="HZ199" t="s">
        <v>301</v>
      </c>
      <c r="IF199" t="s">
        <v>384</v>
      </c>
      <c r="IG199" t="s">
        <v>325</v>
      </c>
      <c r="IO199" s="47">
        <v>1</v>
      </c>
      <c r="IP199" t="s">
        <v>301</v>
      </c>
      <c r="IQ199" t="s">
        <v>312</v>
      </c>
      <c r="IR199" t="s">
        <v>301</v>
      </c>
      <c r="IZ199" t="s">
        <v>301</v>
      </c>
      <c r="JA199" t="s">
        <v>301</v>
      </c>
      <c r="JB199" s="47">
        <v>3628</v>
      </c>
      <c r="JM199" t="s">
        <v>301</v>
      </c>
      <c r="JN199" t="s">
        <v>301</v>
      </c>
      <c r="JO199" t="s">
        <v>301</v>
      </c>
      <c r="JP199" t="s">
        <v>301</v>
      </c>
      <c r="JQ199" t="s">
        <v>301</v>
      </c>
      <c r="JR199" t="s">
        <v>327</v>
      </c>
      <c r="JS199" t="s">
        <v>301</v>
      </c>
      <c r="JT199" t="s">
        <v>301</v>
      </c>
      <c r="JU199" t="s">
        <v>312</v>
      </c>
      <c r="JV199" t="s">
        <v>312</v>
      </c>
    </row>
    <row r="200" ht="15" customHeight="1" spans="1:282">
      <c r="A200" t="s">
        <v>1233</v>
      </c>
      <c r="B200" t="s">
        <v>748</v>
      </c>
      <c r="C200" t="s">
        <v>2134</v>
      </c>
      <c r="D200" t="s">
        <v>285</v>
      </c>
      <c r="E200" t="s">
        <v>2135</v>
      </c>
      <c r="G200" t="s">
        <v>288</v>
      </c>
      <c r="H200" t="s">
        <v>713</v>
      </c>
      <c r="I200" t="s">
        <v>290</v>
      </c>
      <c r="L200" t="s">
        <v>292</v>
      </c>
      <c r="M200" t="s">
        <v>424</v>
      </c>
      <c r="N200" t="s">
        <v>337</v>
      </c>
      <c r="O200" t="s">
        <v>713</v>
      </c>
      <c r="R200" t="s">
        <v>713</v>
      </c>
      <c r="T200" t="s">
        <v>713</v>
      </c>
      <c r="U200" t="s">
        <v>337</v>
      </c>
      <c r="V200" t="s">
        <v>2136</v>
      </c>
      <c r="W200" t="s">
        <v>337</v>
      </c>
      <c r="X200" t="s">
        <v>2137</v>
      </c>
      <c r="Y200" t="s">
        <v>337</v>
      </c>
      <c r="Z200" t="s">
        <v>2137</v>
      </c>
      <c r="AA200" t="s">
        <v>441</v>
      </c>
      <c r="AB200" t="s">
        <v>442</v>
      </c>
      <c r="AC200" t="s">
        <v>328</v>
      </c>
      <c r="AE200" t="s">
        <v>299</v>
      </c>
      <c r="AH200" t="s">
        <v>300</v>
      </c>
      <c r="AJ200" t="s">
        <v>301</v>
      </c>
      <c r="AK200" t="s">
        <v>302</v>
      </c>
      <c r="AL200" t="s">
        <v>2128</v>
      </c>
      <c r="AM200" t="s">
        <v>2129</v>
      </c>
      <c r="AN200" t="s">
        <v>2130</v>
      </c>
      <c r="AO200" t="s">
        <v>306</v>
      </c>
      <c r="AP200" t="s">
        <v>307</v>
      </c>
      <c r="AQ200" s="47">
        <v>-1</v>
      </c>
      <c r="AS200" s="48">
        <v>2420.6</v>
      </c>
      <c r="AT200" s="48">
        <v>2420.6</v>
      </c>
      <c r="AX200" s="47">
        <v>-2385.6</v>
      </c>
      <c r="AY200" s="47">
        <v>-2385.6</v>
      </c>
      <c r="AZ200" t="s">
        <v>1233</v>
      </c>
      <c r="BA200" t="s">
        <v>1233</v>
      </c>
      <c r="BB200" s="48">
        <v>2385.6</v>
      </c>
      <c r="BC200" t="s">
        <v>757</v>
      </c>
      <c r="BD200" t="s">
        <v>758</v>
      </c>
      <c r="BE200" t="s">
        <v>292</v>
      </c>
      <c r="BG200" s="47">
        <v>1</v>
      </c>
      <c r="BI200" t="s">
        <v>292</v>
      </c>
      <c r="BJ200" s="48">
        <v>1.445922</v>
      </c>
      <c r="BK200" s="47">
        <v>-35</v>
      </c>
      <c r="BM200" s="48">
        <v>2420.6</v>
      </c>
      <c r="BN200" s="48">
        <v>2420.6</v>
      </c>
      <c r="BP200" t="s">
        <v>301</v>
      </c>
      <c r="BS200" t="s">
        <v>311</v>
      </c>
      <c r="BT200" t="s">
        <v>292</v>
      </c>
      <c r="BU200" t="s">
        <v>301</v>
      </c>
      <c r="BY200" t="s">
        <v>307</v>
      </c>
      <c r="BZ200" s="47">
        <v>-1</v>
      </c>
      <c r="CD200" t="s">
        <v>759</v>
      </c>
      <c r="CE200" t="s">
        <v>312</v>
      </c>
      <c r="CF200" s="47">
        <v>-1</v>
      </c>
      <c r="CG200" s="47">
        <v>-1</v>
      </c>
      <c r="CH200" s="47">
        <v>-1</v>
      </c>
      <c r="CI200" s="47">
        <v>-1</v>
      </c>
      <c r="CO200" s="47">
        <v>1</v>
      </c>
      <c r="CP200" s="47">
        <v>-1</v>
      </c>
      <c r="CR200" s="47">
        <v>1</v>
      </c>
      <c r="CS200" s="47">
        <v>1</v>
      </c>
      <c r="CV200" s="47">
        <v>-1</v>
      </c>
      <c r="CX200" s="47">
        <v>-2385.6</v>
      </c>
      <c r="CY200" s="47">
        <v>-2385.6</v>
      </c>
      <c r="DA200" t="s">
        <v>104</v>
      </c>
      <c r="DC200" t="s">
        <v>298</v>
      </c>
      <c r="DG200" t="s">
        <v>298</v>
      </c>
      <c r="DH200" s="47">
        <v>-1</v>
      </c>
      <c r="DR200" s="47">
        <v>1</v>
      </c>
      <c r="DZ200" t="s">
        <v>292</v>
      </c>
      <c r="EA200" s="47">
        <v>-1</v>
      </c>
      <c r="EB200" s="47">
        <v>-1</v>
      </c>
      <c r="EC200" t="s">
        <v>307</v>
      </c>
      <c r="ED200" s="47">
        <v>-1</v>
      </c>
      <c r="EG200" s="47">
        <v>-1</v>
      </c>
      <c r="EH200" s="47">
        <v>1</v>
      </c>
      <c r="EM200" t="s">
        <v>307</v>
      </c>
      <c r="EN200" s="47">
        <v>-1</v>
      </c>
      <c r="EO200" s="47">
        <v>-1</v>
      </c>
      <c r="EP200" s="47">
        <v>-1</v>
      </c>
      <c r="ES200" t="s">
        <v>2138</v>
      </c>
      <c r="EV200" t="s">
        <v>41</v>
      </c>
      <c r="EW200" t="s">
        <v>315</v>
      </c>
      <c r="FC200" t="s">
        <v>301</v>
      </c>
      <c r="FY200" t="s">
        <v>721</v>
      </c>
      <c r="GJ200" t="s">
        <v>319</v>
      </c>
      <c r="GL200" t="s">
        <v>320</v>
      </c>
      <c r="GO200" t="s">
        <v>321</v>
      </c>
      <c r="GQ200" t="s">
        <v>301</v>
      </c>
      <c r="GR200" t="s">
        <v>301</v>
      </c>
      <c r="GU200" t="s">
        <v>312</v>
      </c>
      <c r="GW200" t="s">
        <v>2139</v>
      </c>
      <c r="HB200" t="s">
        <v>347</v>
      </c>
      <c r="HD200" t="s">
        <v>301</v>
      </c>
      <c r="HG200" t="s">
        <v>301</v>
      </c>
      <c r="HH200" t="s">
        <v>301</v>
      </c>
      <c r="HL200" t="s">
        <v>301</v>
      </c>
      <c r="HM200" s="49">
        <v>0</v>
      </c>
      <c r="HN200" s="49">
        <v>0</v>
      </c>
      <c r="HP200" t="s">
        <v>324</v>
      </c>
      <c r="HQ200" s="47">
        <v>0</v>
      </c>
      <c r="HR200" s="47">
        <v>-2420.6</v>
      </c>
      <c r="HS200" t="s">
        <v>301</v>
      </c>
      <c r="HV200" t="s">
        <v>301</v>
      </c>
      <c r="HW200" t="s">
        <v>337</v>
      </c>
      <c r="HX200" t="s">
        <v>306</v>
      </c>
      <c r="HY200" t="s">
        <v>301</v>
      </c>
      <c r="HZ200" t="s">
        <v>301</v>
      </c>
      <c r="IG200" t="s">
        <v>325</v>
      </c>
      <c r="IN200" s="47">
        <v>1</v>
      </c>
      <c r="IP200" t="s">
        <v>301</v>
      </c>
      <c r="IQ200" t="s">
        <v>312</v>
      </c>
      <c r="IR200" t="s">
        <v>301</v>
      </c>
      <c r="IZ200" t="s">
        <v>301</v>
      </c>
      <c r="JA200" t="s">
        <v>301</v>
      </c>
      <c r="JM200" t="s">
        <v>301</v>
      </c>
      <c r="JN200" t="s">
        <v>301</v>
      </c>
      <c r="JO200" t="s">
        <v>301</v>
      </c>
      <c r="JP200" t="s">
        <v>301</v>
      </c>
      <c r="JQ200" t="s">
        <v>301</v>
      </c>
      <c r="JR200" t="s">
        <v>350</v>
      </c>
      <c r="JS200" t="s">
        <v>301</v>
      </c>
      <c r="JT200" t="s">
        <v>301</v>
      </c>
      <c r="JU200" t="s">
        <v>301</v>
      </c>
      <c r="JV200" t="s">
        <v>312</v>
      </c>
    </row>
    <row r="201" ht="15" customHeight="1" spans="1:282">
      <c r="A201" t="s">
        <v>1233</v>
      </c>
      <c r="B201" t="s">
        <v>329</v>
      </c>
      <c r="C201" t="s">
        <v>2140</v>
      </c>
      <c r="D201" t="s">
        <v>285</v>
      </c>
      <c r="E201" t="s">
        <v>1226</v>
      </c>
      <c r="F201" t="s">
        <v>1227</v>
      </c>
      <c r="G201" t="s">
        <v>288</v>
      </c>
      <c r="H201" t="s">
        <v>478</v>
      </c>
      <c r="I201" t="s">
        <v>290</v>
      </c>
      <c r="J201" t="s">
        <v>291</v>
      </c>
      <c r="L201" t="s">
        <v>292</v>
      </c>
      <c r="M201" t="s">
        <v>293</v>
      </c>
      <c r="O201" t="s">
        <v>478</v>
      </c>
      <c r="R201" t="s">
        <v>478</v>
      </c>
      <c r="T201" t="s">
        <v>478</v>
      </c>
      <c r="U201" t="s">
        <v>295</v>
      </c>
      <c r="V201" t="s">
        <v>2141</v>
      </c>
      <c r="W201" t="s">
        <v>481</v>
      </c>
      <c r="X201" t="s">
        <v>2142</v>
      </c>
      <c r="Y201" t="s">
        <v>295</v>
      </c>
      <c r="Z201" t="s">
        <v>2143</v>
      </c>
      <c r="AA201" t="s">
        <v>298</v>
      </c>
      <c r="AE201" t="s">
        <v>299</v>
      </c>
      <c r="AH201" t="s">
        <v>300</v>
      </c>
      <c r="AJ201" t="s">
        <v>301</v>
      </c>
      <c r="AK201" t="s">
        <v>302</v>
      </c>
      <c r="AL201" t="s">
        <v>814</v>
      </c>
      <c r="AM201" t="s">
        <v>815</v>
      </c>
      <c r="AN201" t="s">
        <v>816</v>
      </c>
      <c r="AO201" t="s">
        <v>306</v>
      </c>
      <c r="AP201" t="s">
        <v>307</v>
      </c>
      <c r="AQ201" s="47">
        <v>1</v>
      </c>
      <c r="AS201" s="48">
        <v>898</v>
      </c>
      <c r="AT201" s="48">
        <v>898</v>
      </c>
      <c r="AX201" s="47">
        <v>850</v>
      </c>
      <c r="AY201" s="47">
        <v>850</v>
      </c>
      <c r="AZ201" t="s">
        <v>408</v>
      </c>
      <c r="BA201" t="s">
        <v>396</v>
      </c>
      <c r="BB201" s="48">
        <v>850</v>
      </c>
      <c r="BD201" t="s">
        <v>310</v>
      </c>
      <c r="BE201" t="s">
        <v>292</v>
      </c>
      <c r="BG201" s="47">
        <v>1</v>
      </c>
      <c r="BI201" t="s">
        <v>292</v>
      </c>
      <c r="BJ201" s="48">
        <v>5.345212</v>
      </c>
      <c r="BL201" t="s">
        <v>307</v>
      </c>
      <c r="BM201" s="48">
        <v>898</v>
      </c>
      <c r="BN201" s="48">
        <v>898</v>
      </c>
      <c r="BP201" t="s">
        <v>301</v>
      </c>
      <c r="BS201" t="s">
        <v>311</v>
      </c>
      <c r="BT201" t="s">
        <v>292</v>
      </c>
      <c r="BU201" t="s">
        <v>301</v>
      </c>
      <c r="BY201" t="s">
        <v>307</v>
      </c>
      <c r="BZ201" s="47">
        <v>1</v>
      </c>
      <c r="CE201" t="s">
        <v>312</v>
      </c>
      <c r="CF201" s="47">
        <v>1</v>
      </c>
      <c r="CG201" s="47">
        <v>1</v>
      </c>
      <c r="CH201" s="47">
        <v>1</v>
      </c>
      <c r="CI201" s="47">
        <v>1</v>
      </c>
      <c r="CK201" s="47">
        <v>1</v>
      </c>
      <c r="CR201" s="47">
        <v>1</v>
      </c>
      <c r="CS201" s="47">
        <v>1</v>
      </c>
      <c r="CX201" s="47">
        <v>898</v>
      </c>
      <c r="CY201" s="47">
        <v>898</v>
      </c>
      <c r="CZ201" s="47">
        <v>1</v>
      </c>
      <c r="DA201" t="s">
        <v>313</v>
      </c>
      <c r="DC201" t="s">
        <v>298</v>
      </c>
      <c r="DG201" t="s">
        <v>298</v>
      </c>
      <c r="DO201" s="47">
        <v>1</v>
      </c>
      <c r="DS201" s="47">
        <v>1</v>
      </c>
      <c r="DT201" s="47">
        <v>850</v>
      </c>
      <c r="DZ201" t="s">
        <v>292</v>
      </c>
      <c r="EA201" s="47">
        <v>1</v>
      </c>
      <c r="EB201" s="47">
        <v>1</v>
      </c>
      <c r="EC201" t="s">
        <v>307</v>
      </c>
      <c r="ED201" s="47">
        <v>1</v>
      </c>
      <c r="EH201" s="47">
        <v>1</v>
      </c>
      <c r="ES201" t="s">
        <v>1231</v>
      </c>
      <c r="EV201" t="s">
        <v>41</v>
      </c>
      <c r="EW201" t="s">
        <v>315</v>
      </c>
      <c r="FC201" t="s">
        <v>301</v>
      </c>
      <c r="FQ201" t="s">
        <v>667</v>
      </c>
      <c r="FU201" t="s">
        <v>346</v>
      </c>
      <c r="FW201" t="s">
        <v>668</v>
      </c>
      <c r="FY201" t="s">
        <v>1233</v>
      </c>
      <c r="FZ201" t="s">
        <v>2144</v>
      </c>
      <c r="GC201" t="s">
        <v>670</v>
      </c>
      <c r="GG201" t="s">
        <v>1235</v>
      </c>
      <c r="GH201" t="s">
        <v>672</v>
      </c>
      <c r="GI201" t="s">
        <v>747</v>
      </c>
      <c r="GJ201" t="s">
        <v>492</v>
      </c>
      <c r="GK201" t="s">
        <v>376</v>
      </c>
      <c r="GO201" t="s">
        <v>321</v>
      </c>
      <c r="GQ201" t="s">
        <v>301</v>
      </c>
      <c r="GR201" t="s">
        <v>312</v>
      </c>
      <c r="GS201" t="s">
        <v>377</v>
      </c>
      <c r="GU201" t="s">
        <v>301</v>
      </c>
      <c r="GX201" s="50">
        <v>987</v>
      </c>
      <c r="GZ201" s="47">
        <v>1</v>
      </c>
      <c r="HB201" t="s">
        <v>322</v>
      </c>
      <c r="HD201" t="s">
        <v>301</v>
      </c>
      <c r="HF201" t="s">
        <v>381</v>
      </c>
      <c r="HG201" t="s">
        <v>301</v>
      </c>
      <c r="HH201" t="s">
        <v>301</v>
      </c>
      <c r="HL201" t="s">
        <v>301</v>
      </c>
      <c r="HM201" s="49">
        <v>0</v>
      </c>
      <c r="HN201" s="49">
        <v>0</v>
      </c>
      <c r="HP201" t="s">
        <v>349</v>
      </c>
      <c r="HQ201" s="47">
        <v>0</v>
      </c>
      <c r="HR201" s="47">
        <v>898</v>
      </c>
      <c r="HS201" t="s">
        <v>301</v>
      </c>
      <c r="HV201" t="s">
        <v>301</v>
      </c>
      <c r="HW201" t="s">
        <v>295</v>
      </c>
      <c r="HX201" t="s">
        <v>306</v>
      </c>
      <c r="HY201" t="s">
        <v>301</v>
      </c>
      <c r="HZ201" t="s">
        <v>301</v>
      </c>
      <c r="IF201" t="s">
        <v>384</v>
      </c>
      <c r="IG201" t="s">
        <v>325</v>
      </c>
      <c r="IH201" t="s">
        <v>494</v>
      </c>
      <c r="II201" t="s">
        <v>291</v>
      </c>
      <c r="IN201" s="47">
        <v>1</v>
      </c>
      <c r="IO201" s="47">
        <v>1</v>
      </c>
      <c r="IP201" t="s">
        <v>301</v>
      </c>
      <c r="IQ201" t="s">
        <v>312</v>
      </c>
      <c r="IR201" t="s">
        <v>301</v>
      </c>
      <c r="IZ201" t="s">
        <v>301</v>
      </c>
      <c r="JA201" t="s">
        <v>301</v>
      </c>
      <c r="JB201" s="47">
        <v>898</v>
      </c>
      <c r="JM201" t="s">
        <v>301</v>
      </c>
      <c r="JN201" t="s">
        <v>301</v>
      </c>
      <c r="JO201" t="s">
        <v>301</v>
      </c>
      <c r="JP201" t="s">
        <v>301</v>
      </c>
      <c r="JQ201" t="s">
        <v>301</v>
      </c>
      <c r="JS201" t="s">
        <v>301</v>
      </c>
      <c r="JT201" t="s">
        <v>301</v>
      </c>
      <c r="JU201" t="s">
        <v>301</v>
      </c>
      <c r="JV201" t="s">
        <v>312</v>
      </c>
    </row>
    <row r="202" ht="15" customHeight="1" spans="1:282">
      <c r="A202" t="s">
        <v>1233</v>
      </c>
      <c r="B202" t="s">
        <v>283</v>
      </c>
      <c r="C202" t="s">
        <v>2145</v>
      </c>
      <c r="D202" t="s">
        <v>285</v>
      </c>
      <c r="E202" t="s">
        <v>2146</v>
      </c>
      <c r="F202" t="s">
        <v>2147</v>
      </c>
      <c r="G202" t="s">
        <v>288</v>
      </c>
      <c r="H202" t="s">
        <v>645</v>
      </c>
      <c r="I202" t="s">
        <v>290</v>
      </c>
      <c r="J202" t="s">
        <v>291</v>
      </c>
      <c r="L202" t="s">
        <v>292</v>
      </c>
      <c r="M202" t="s">
        <v>293</v>
      </c>
      <c r="O202" t="s">
        <v>645</v>
      </c>
      <c r="R202" t="s">
        <v>645</v>
      </c>
      <c r="T202" t="s">
        <v>645</v>
      </c>
      <c r="U202" t="s">
        <v>646</v>
      </c>
      <c r="V202" t="s">
        <v>2148</v>
      </c>
      <c r="W202" t="s">
        <v>646</v>
      </c>
      <c r="X202" t="s">
        <v>2148</v>
      </c>
      <c r="Y202" t="s">
        <v>646</v>
      </c>
      <c r="Z202" t="s">
        <v>2149</v>
      </c>
      <c r="AA202" t="s">
        <v>298</v>
      </c>
      <c r="AE202" t="s">
        <v>299</v>
      </c>
      <c r="AH202" t="s">
        <v>300</v>
      </c>
      <c r="AJ202" t="s">
        <v>301</v>
      </c>
      <c r="AK202" t="s">
        <v>302</v>
      </c>
      <c r="AL202" t="s">
        <v>649</v>
      </c>
      <c r="AM202" t="s">
        <v>650</v>
      </c>
      <c r="AN202" t="s">
        <v>651</v>
      </c>
      <c r="AO202" t="s">
        <v>306</v>
      </c>
      <c r="AP202" t="s">
        <v>307</v>
      </c>
      <c r="AQ202" s="47">
        <v>1</v>
      </c>
      <c r="AS202" s="48">
        <v>2686</v>
      </c>
      <c r="AT202" s="48">
        <v>2686</v>
      </c>
      <c r="AX202" s="47">
        <v>2686</v>
      </c>
      <c r="AY202" s="47">
        <v>2686</v>
      </c>
      <c r="AZ202" t="s">
        <v>408</v>
      </c>
      <c r="BA202" t="s">
        <v>1233</v>
      </c>
      <c r="BB202" s="48">
        <v>2686</v>
      </c>
      <c r="BD202" t="s">
        <v>310</v>
      </c>
      <c r="BE202" t="s">
        <v>292</v>
      </c>
      <c r="BG202" s="47">
        <v>1</v>
      </c>
      <c r="BI202" t="s">
        <v>292</v>
      </c>
      <c r="BL202" t="s">
        <v>307</v>
      </c>
      <c r="BM202" s="48">
        <v>2686</v>
      </c>
      <c r="BN202" s="48">
        <v>2686</v>
      </c>
      <c r="BP202" t="s">
        <v>301</v>
      </c>
      <c r="BS202" t="s">
        <v>311</v>
      </c>
      <c r="BT202" t="s">
        <v>292</v>
      </c>
      <c r="BU202" t="s">
        <v>301</v>
      </c>
      <c r="BY202" t="s">
        <v>307</v>
      </c>
      <c r="BZ202" s="47">
        <v>1</v>
      </c>
      <c r="CE202" t="s">
        <v>312</v>
      </c>
      <c r="CF202" s="47">
        <v>1</v>
      </c>
      <c r="CG202" s="47">
        <v>1</v>
      </c>
      <c r="CH202" s="47">
        <v>1</v>
      </c>
      <c r="CI202" s="47">
        <v>1</v>
      </c>
      <c r="CK202" s="47">
        <v>1</v>
      </c>
      <c r="CR202" s="47">
        <v>1</v>
      </c>
      <c r="CS202" s="47">
        <v>1</v>
      </c>
      <c r="CX202" s="47">
        <v>2686</v>
      </c>
      <c r="CY202" s="47">
        <v>2686</v>
      </c>
      <c r="CZ202" s="47">
        <v>1</v>
      </c>
      <c r="DA202" t="s">
        <v>313</v>
      </c>
      <c r="DC202" t="s">
        <v>298</v>
      </c>
      <c r="DG202" t="s">
        <v>298</v>
      </c>
      <c r="DO202" s="47">
        <v>1</v>
      </c>
      <c r="DS202" s="47">
        <v>1</v>
      </c>
      <c r="DZ202" t="s">
        <v>292</v>
      </c>
      <c r="EA202" s="47">
        <v>1</v>
      </c>
      <c r="EB202" s="47">
        <v>1</v>
      </c>
      <c r="EC202" t="s">
        <v>307</v>
      </c>
      <c r="ED202" s="47">
        <v>1</v>
      </c>
      <c r="EH202" s="47">
        <v>1</v>
      </c>
      <c r="ES202" t="s">
        <v>2150</v>
      </c>
      <c r="EV202" t="s">
        <v>41</v>
      </c>
      <c r="EW202" t="s">
        <v>315</v>
      </c>
      <c r="FC202" t="s">
        <v>301</v>
      </c>
      <c r="FS202" t="s">
        <v>2145</v>
      </c>
      <c r="FY202" t="s">
        <v>1233</v>
      </c>
      <c r="FZ202" t="s">
        <v>2151</v>
      </c>
      <c r="GJ202" t="s">
        <v>319</v>
      </c>
      <c r="GL202" t="s">
        <v>320</v>
      </c>
      <c r="GO202" t="s">
        <v>321</v>
      </c>
      <c r="GQ202" t="s">
        <v>301</v>
      </c>
      <c r="GR202" t="s">
        <v>301</v>
      </c>
      <c r="GU202" t="s">
        <v>301</v>
      </c>
      <c r="GW202" t="s">
        <v>2145</v>
      </c>
      <c r="HB202" t="s">
        <v>322</v>
      </c>
      <c r="HD202" t="s">
        <v>301</v>
      </c>
      <c r="HF202" t="s">
        <v>654</v>
      </c>
      <c r="HG202" t="s">
        <v>301</v>
      </c>
      <c r="HH202" t="s">
        <v>301</v>
      </c>
      <c r="HL202" t="s">
        <v>301</v>
      </c>
      <c r="HM202" s="49">
        <v>0</v>
      </c>
      <c r="HN202" s="49">
        <v>0</v>
      </c>
      <c r="HP202" t="s">
        <v>395</v>
      </c>
      <c r="HQ202" s="47">
        <v>0</v>
      </c>
      <c r="HR202" s="47">
        <v>2686</v>
      </c>
      <c r="HS202" t="s">
        <v>301</v>
      </c>
      <c r="HV202" t="s">
        <v>301</v>
      </c>
      <c r="HW202" t="s">
        <v>646</v>
      </c>
      <c r="HX202" t="s">
        <v>306</v>
      </c>
      <c r="HY202" t="s">
        <v>301</v>
      </c>
      <c r="HZ202" t="s">
        <v>301</v>
      </c>
      <c r="IG202" t="s">
        <v>325</v>
      </c>
      <c r="IH202" t="s">
        <v>655</v>
      </c>
      <c r="II202" t="s">
        <v>291</v>
      </c>
      <c r="IN202" s="47">
        <v>1</v>
      </c>
      <c r="IO202" s="47">
        <v>1</v>
      </c>
      <c r="IP202" t="s">
        <v>301</v>
      </c>
      <c r="IQ202" t="s">
        <v>312</v>
      </c>
      <c r="IR202" t="s">
        <v>301</v>
      </c>
      <c r="IZ202" t="s">
        <v>301</v>
      </c>
      <c r="JA202" t="s">
        <v>301</v>
      </c>
      <c r="JM202" t="s">
        <v>301</v>
      </c>
      <c r="JN202" t="s">
        <v>301</v>
      </c>
      <c r="JO202" t="s">
        <v>301</v>
      </c>
      <c r="JP202" t="s">
        <v>301</v>
      </c>
      <c r="JQ202" t="s">
        <v>301</v>
      </c>
      <c r="JR202" t="s">
        <v>327</v>
      </c>
      <c r="JS202" t="s">
        <v>301</v>
      </c>
      <c r="JT202" t="s">
        <v>301</v>
      </c>
      <c r="JU202" t="s">
        <v>301</v>
      </c>
      <c r="JV202" t="s">
        <v>301</v>
      </c>
    </row>
    <row r="203" ht="15" customHeight="1" spans="1:282">
      <c r="A203" t="s">
        <v>1233</v>
      </c>
      <c r="B203" t="s">
        <v>283</v>
      </c>
      <c r="C203" t="s">
        <v>2152</v>
      </c>
      <c r="D203" t="s">
        <v>285</v>
      </c>
      <c r="E203" t="s">
        <v>2153</v>
      </c>
      <c r="F203" t="s">
        <v>2154</v>
      </c>
      <c r="G203" t="s">
        <v>288</v>
      </c>
      <c r="H203" t="s">
        <v>701</v>
      </c>
      <c r="I203" t="s">
        <v>290</v>
      </c>
      <c r="J203" t="s">
        <v>291</v>
      </c>
      <c r="L203" t="s">
        <v>292</v>
      </c>
      <c r="M203" t="s">
        <v>702</v>
      </c>
      <c r="O203" t="s">
        <v>701</v>
      </c>
      <c r="R203" t="s">
        <v>701</v>
      </c>
      <c r="T203" t="s">
        <v>701</v>
      </c>
      <c r="U203" t="s">
        <v>646</v>
      </c>
      <c r="V203" t="s">
        <v>2155</v>
      </c>
      <c r="W203" t="s">
        <v>646</v>
      </c>
      <c r="X203" t="s">
        <v>2155</v>
      </c>
      <c r="Y203" t="s">
        <v>646</v>
      </c>
      <c r="Z203" t="s">
        <v>2156</v>
      </c>
      <c r="AA203" t="s">
        <v>298</v>
      </c>
      <c r="AE203" t="s">
        <v>299</v>
      </c>
      <c r="AH203" t="s">
        <v>300</v>
      </c>
      <c r="AJ203" t="s">
        <v>301</v>
      </c>
      <c r="AK203" t="s">
        <v>302</v>
      </c>
      <c r="AL203" t="s">
        <v>705</v>
      </c>
      <c r="AM203" t="s">
        <v>706</v>
      </c>
      <c r="AN203" t="s">
        <v>707</v>
      </c>
      <c r="AO203" t="s">
        <v>306</v>
      </c>
      <c r="AP203" t="s">
        <v>307</v>
      </c>
      <c r="AQ203" s="47">
        <v>1</v>
      </c>
      <c r="AS203" s="48">
        <v>4848</v>
      </c>
      <c r="AT203" s="48">
        <v>4848</v>
      </c>
      <c r="AX203" s="47">
        <v>4848</v>
      </c>
      <c r="AY203" s="47">
        <v>4848</v>
      </c>
      <c r="AZ203" t="s">
        <v>408</v>
      </c>
      <c r="BA203" t="s">
        <v>1233</v>
      </c>
      <c r="BB203" s="48">
        <v>4848</v>
      </c>
      <c r="BD203" t="s">
        <v>310</v>
      </c>
      <c r="BE203" t="s">
        <v>292</v>
      </c>
      <c r="BG203" s="47">
        <v>1</v>
      </c>
      <c r="BI203" t="s">
        <v>292</v>
      </c>
      <c r="BL203" t="s">
        <v>307</v>
      </c>
      <c r="BM203" s="48">
        <v>4848</v>
      </c>
      <c r="BN203" s="48">
        <v>4848</v>
      </c>
      <c r="BP203" t="s">
        <v>301</v>
      </c>
      <c r="BS203" t="s">
        <v>311</v>
      </c>
      <c r="BT203" t="s">
        <v>292</v>
      </c>
      <c r="BU203" t="s">
        <v>301</v>
      </c>
      <c r="BY203" t="s">
        <v>307</v>
      </c>
      <c r="BZ203" s="47">
        <v>1</v>
      </c>
      <c r="CE203" t="s">
        <v>312</v>
      </c>
      <c r="CF203" s="47">
        <v>1</v>
      </c>
      <c r="CG203" s="47">
        <v>1</v>
      </c>
      <c r="CH203" s="47">
        <v>1</v>
      </c>
      <c r="CI203" s="47">
        <v>1</v>
      </c>
      <c r="CK203" s="47">
        <v>1</v>
      </c>
      <c r="CR203" s="47">
        <v>1</v>
      </c>
      <c r="CS203" s="47">
        <v>1</v>
      </c>
      <c r="CX203" s="47">
        <v>4848</v>
      </c>
      <c r="CY203" s="47">
        <v>4848</v>
      </c>
      <c r="CZ203" s="47">
        <v>1</v>
      </c>
      <c r="DA203" t="s">
        <v>313</v>
      </c>
      <c r="DC203" t="s">
        <v>298</v>
      </c>
      <c r="DG203" t="s">
        <v>298</v>
      </c>
      <c r="DO203" s="47">
        <v>1</v>
      </c>
      <c r="DS203" s="47">
        <v>1</v>
      </c>
      <c r="DZ203" t="s">
        <v>292</v>
      </c>
      <c r="EA203" s="47">
        <v>1</v>
      </c>
      <c r="EB203" s="47">
        <v>1</v>
      </c>
      <c r="EC203" t="s">
        <v>307</v>
      </c>
      <c r="ED203" s="47">
        <v>1</v>
      </c>
      <c r="EH203" s="47">
        <v>1</v>
      </c>
      <c r="ES203" t="s">
        <v>2157</v>
      </c>
      <c r="EV203" t="s">
        <v>41</v>
      </c>
      <c r="EW203" t="s">
        <v>315</v>
      </c>
      <c r="FC203" t="s">
        <v>301</v>
      </c>
      <c r="FS203" t="s">
        <v>2152</v>
      </c>
      <c r="FY203" t="s">
        <v>1233</v>
      </c>
      <c r="FZ203" t="s">
        <v>2158</v>
      </c>
      <c r="GJ203" t="s">
        <v>319</v>
      </c>
      <c r="GL203" t="s">
        <v>320</v>
      </c>
      <c r="GO203" t="s">
        <v>321</v>
      </c>
      <c r="GQ203" t="s">
        <v>301</v>
      </c>
      <c r="GR203" t="s">
        <v>301</v>
      </c>
      <c r="GU203" t="s">
        <v>301</v>
      </c>
      <c r="GW203" t="s">
        <v>2152</v>
      </c>
      <c r="HB203" t="s">
        <v>322</v>
      </c>
      <c r="HD203" t="s">
        <v>301</v>
      </c>
      <c r="HF203" t="s">
        <v>654</v>
      </c>
      <c r="HG203" t="s">
        <v>301</v>
      </c>
      <c r="HH203" t="s">
        <v>301</v>
      </c>
      <c r="HL203" t="s">
        <v>301</v>
      </c>
      <c r="HM203" s="49">
        <v>0</v>
      </c>
      <c r="HN203" s="49">
        <v>0</v>
      </c>
      <c r="HP203" t="s">
        <v>395</v>
      </c>
      <c r="HQ203" s="47">
        <v>0</v>
      </c>
      <c r="HR203" s="47">
        <v>4848</v>
      </c>
      <c r="HS203" t="s">
        <v>301</v>
      </c>
      <c r="HV203" t="s">
        <v>301</v>
      </c>
      <c r="HW203" t="s">
        <v>646</v>
      </c>
      <c r="HX203" t="s">
        <v>306</v>
      </c>
      <c r="HY203" t="s">
        <v>301</v>
      </c>
      <c r="HZ203" t="s">
        <v>301</v>
      </c>
      <c r="IG203" t="s">
        <v>325</v>
      </c>
      <c r="IH203" t="s">
        <v>701</v>
      </c>
      <c r="II203" t="s">
        <v>291</v>
      </c>
      <c r="IN203" s="47">
        <v>1</v>
      </c>
      <c r="IO203" s="47">
        <v>1</v>
      </c>
      <c r="IP203" t="s">
        <v>301</v>
      </c>
      <c r="IQ203" t="s">
        <v>312</v>
      </c>
      <c r="IR203" t="s">
        <v>301</v>
      </c>
      <c r="IZ203" t="s">
        <v>301</v>
      </c>
      <c r="JA203" t="s">
        <v>301</v>
      </c>
      <c r="JB203" s="47">
        <v>4748</v>
      </c>
      <c r="JM203" t="s">
        <v>301</v>
      </c>
      <c r="JN203" t="s">
        <v>301</v>
      </c>
      <c r="JO203" t="s">
        <v>301</v>
      </c>
      <c r="JP203" t="s">
        <v>301</v>
      </c>
      <c r="JQ203" t="s">
        <v>301</v>
      </c>
      <c r="JR203" t="s">
        <v>327</v>
      </c>
      <c r="JS203" t="s">
        <v>301</v>
      </c>
      <c r="JT203" t="s">
        <v>301</v>
      </c>
      <c r="JU203" t="s">
        <v>301</v>
      </c>
      <c r="JV203" t="s">
        <v>301</v>
      </c>
    </row>
    <row r="204" ht="15" customHeight="1" spans="1:282">
      <c r="A204" t="s">
        <v>1233</v>
      </c>
      <c r="B204" t="s">
        <v>283</v>
      </c>
      <c r="C204" t="s">
        <v>2159</v>
      </c>
      <c r="D204" t="s">
        <v>285</v>
      </c>
      <c r="E204" t="s">
        <v>2160</v>
      </c>
      <c r="F204" t="s">
        <v>2161</v>
      </c>
      <c r="G204" t="s">
        <v>288</v>
      </c>
      <c r="H204" t="s">
        <v>701</v>
      </c>
      <c r="I204" t="s">
        <v>290</v>
      </c>
      <c r="J204" t="s">
        <v>291</v>
      </c>
      <c r="L204" t="s">
        <v>292</v>
      </c>
      <c r="M204" t="s">
        <v>702</v>
      </c>
      <c r="O204" t="s">
        <v>701</v>
      </c>
      <c r="R204" t="s">
        <v>701</v>
      </c>
      <c r="T204" t="s">
        <v>701</v>
      </c>
      <c r="U204" t="s">
        <v>646</v>
      </c>
      <c r="V204" t="s">
        <v>2162</v>
      </c>
      <c r="W204" t="s">
        <v>646</v>
      </c>
      <c r="X204" t="s">
        <v>2162</v>
      </c>
      <c r="Y204" t="s">
        <v>646</v>
      </c>
      <c r="Z204" t="s">
        <v>2163</v>
      </c>
      <c r="AA204" t="s">
        <v>298</v>
      </c>
      <c r="AE204" t="s">
        <v>299</v>
      </c>
      <c r="AH204" t="s">
        <v>300</v>
      </c>
      <c r="AJ204" t="s">
        <v>301</v>
      </c>
      <c r="AK204" t="s">
        <v>302</v>
      </c>
      <c r="AL204" t="s">
        <v>1185</v>
      </c>
      <c r="AM204" t="s">
        <v>1186</v>
      </c>
      <c r="AN204" t="s">
        <v>1187</v>
      </c>
      <c r="AO204" t="s">
        <v>306</v>
      </c>
      <c r="AP204" t="s">
        <v>307</v>
      </c>
      <c r="AQ204" s="47">
        <v>1</v>
      </c>
      <c r="AS204" s="48">
        <v>5458</v>
      </c>
      <c r="AT204" s="48">
        <v>5458</v>
      </c>
      <c r="AX204" s="47">
        <v>5458</v>
      </c>
      <c r="AY204" s="47">
        <v>5458</v>
      </c>
      <c r="AZ204" t="s">
        <v>408</v>
      </c>
      <c r="BA204" t="s">
        <v>1233</v>
      </c>
      <c r="BB204" s="48">
        <v>5458</v>
      </c>
      <c r="BD204" t="s">
        <v>310</v>
      </c>
      <c r="BE204" t="s">
        <v>292</v>
      </c>
      <c r="BG204" s="47">
        <v>1</v>
      </c>
      <c r="BI204" t="s">
        <v>292</v>
      </c>
      <c r="BL204" t="s">
        <v>307</v>
      </c>
      <c r="BM204" s="48">
        <v>5458</v>
      </c>
      <c r="BN204" s="48">
        <v>5458</v>
      </c>
      <c r="BP204" t="s">
        <v>301</v>
      </c>
      <c r="BS204" t="s">
        <v>311</v>
      </c>
      <c r="BT204" t="s">
        <v>292</v>
      </c>
      <c r="BU204" t="s">
        <v>301</v>
      </c>
      <c r="BY204" t="s">
        <v>307</v>
      </c>
      <c r="BZ204" s="47">
        <v>1</v>
      </c>
      <c r="CE204" t="s">
        <v>312</v>
      </c>
      <c r="CF204" s="47">
        <v>1</v>
      </c>
      <c r="CG204" s="47">
        <v>1</v>
      </c>
      <c r="CH204" s="47">
        <v>1</v>
      </c>
      <c r="CI204" s="47">
        <v>1</v>
      </c>
      <c r="CK204" s="47">
        <v>1</v>
      </c>
      <c r="CR204" s="47">
        <v>1</v>
      </c>
      <c r="CS204" s="47">
        <v>1</v>
      </c>
      <c r="CX204" s="47">
        <v>5458</v>
      </c>
      <c r="CY204" s="47">
        <v>5458</v>
      </c>
      <c r="CZ204" s="47">
        <v>1</v>
      </c>
      <c r="DA204" t="s">
        <v>313</v>
      </c>
      <c r="DC204" t="s">
        <v>298</v>
      </c>
      <c r="DG204" t="s">
        <v>298</v>
      </c>
      <c r="DO204" s="47">
        <v>1</v>
      </c>
      <c r="DS204" s="47">
        <v>1</v>
      </c>
      <c r="DZ204" t="s">
        <v>292</v>
      </c>
      <c r="EA204" s="47">
        <v>1</v>
      </c>
      <c r="EB204" s="47">
        <v>1</v>
      </c>
      <c r="EC204" t="s">
        <v>307</v>
      </c>
      <c r="ED204" s="47">
        <v>1</v>
      </c>
      <c r="EH204" s="47">
        <v>1</v>
      </c>
      <c r="ES204" t="s">
        <v>2164</v>
      </c>
      <c r="EV204" t="s">
        <v>41</v>
      </c>
      <c r="EW204" t="s">
        <v>315</v>
      </c>
      <c r="FC204" t="s">
        <v>301</v>
      </c>
      <c r="FO204" t="s">
        <v>2165</v>
      </c>
      <c r="FS204" t="s">
        <v>2159</v>
      </c>
      <c r="FY204" t="s">
        <v>1233</v>
      </c>
      <c r="FZ204" t="s">
        <v>2166</v>
      </c>
      <c r="GJ204" t="s">
        <v>319</v>
      </c>
      <c r="GL204" t="s">
        <v>320</v>
      </c>
      <c r="GO204" t="s">
        <v>321</v>
      </c>
      <c r="GQ204" t="s">
        <v>301</v>
      </c>
      <c r="GR204" t="s">
        <v>301</v>
      </c>
      <c r="GU204" t="s">
        <v>301</v>
      </c>
      <c r="GW204" t="s">
        <v>2159</v>
      </c>
      <c r="HB204" t="s">
        <v>322</v>
      </c>
      <c r="HD204" t="s">
        <v>301</v>
      </c>
      <c r="HF204" t="s">
        <v>654</v>
      </c>
      <c r="HG204" t="s">
        <v>301</v>
      </c>
      <c r="HH204" t="s">
        <v>301</v>
      </c>
      <c r="HL204" t="s">
        <v>301</v>
      </c>
      <c r="HM204" s="49">
        <v>0</v>
      </c>
      <c r="HN204" s="49">
        <v>0</v>
      </c>
      <c r="HP204" t="s">
        <v>324</v>
      </c>
      <c r="HQ204" s="47">
        <v>0</v>
      </c>
      <c r="HR204" s="47">
        <v>5458</v>
      </c>
      <c r="HS204" t="s">
        <v>301</v>
      </c>
      <c r="HV204" t="s">
        <v>301</v>
      </c>
      <c r="HW204" t="s">
        <v>646</v>
      </c>
      <c r="HX204" t="s">
        <v>306</v>
      </c>
      <c r="HY204" t="s">
        <v>301</v>
      </c>
      <c r="HZ204" t="s">
        <v>301</v>
      </c>
      <c r="IG204" t="s">
        <v>325</v>
      </c>
      <c r="IH204" t="s">
        <v>701</v>
      </c>
      <c r="II204" t="s">
        <v>291</v>
      </c>
      <c r="IN204" s="47">
        <v>1</v>
      </c>
      <c r="IO204" s="47">
        <v>1</v>
      </c>
      <c r="IP204" t="s">
        <v>301</v>
      </c>
      <c r="IQ204" t="s">
        <v>312</v>
      </c>
      <c r="IR204" t="s">
        <v>301</v>
      </c>
      <c r="IZ204" t="s">
        <v>301</v>
      </c>
      <c r="JA204" t="s">
        <v>301</v>
      </c>
      <c r="JB204" s="47">
        <v>4728</v>
      </c>
      <c r="JM204" t="s">
        <v>301</v>
      </c>
      <c r="JN204" t="s">
        <v>301</v>
      </c>
      <c r="JO204" t="s">
        <v>301</v>
      </c>
      <c r="JP204" t="s">
        <v>301</v>
      </c>
      <c r="JQ204" t="s">
        <v>301</v>
      </c>
      <c r="JR204" t="s">
        <v>327</v>
      </c>
      <c r="JS204" t="s">
        <v>301</v>
      </c>
      <c r="JT204" t="s">
        <v>301</v>
      </c>
      <c r="JU204" t="s">
        <v>301</v>
      </c>
      <c r="JV204" t="s">
        <v>301</v>
      </c>
    </row>
    <row r="205" ht="15" customHeight="1" spans="1:282">
      <c r="A205" t="s">
        <v>1233</v>
      </c>
      <c r="B205" t="s">
        <v>283</v>
      </c>
      <c r="C205" t="s">
        <v>2167</v>
      </c>
      <c r="D205" t="s">
        <v>285</v>
      </c>
      <c r="E205" t="s">
        <v>2168</v>
      </c>
      <c r="F205" t="s">
        <v>2169</v>
      </c>
      <c r="G205" t="s">
        <v>288</v>
      </c>
      <c r="H205" t="s">
        <v>645</v>
      </c>
      <c r="I205" t="s">
        <v>290</v>
      </c>
      <c r="J205" t="s">
        <v>291</v>
      </c>
      <c r="L205" t="s">
        <v>292</v>
      </c>
      <c r="M205" t="s">
        <v>293</v>
      </c>
      <c r="O205" t="s">
        <v>645</v>
      </c>
      <c r="R205" t="s">
        <v>645</v>
      </c>
      <c r="T205" t="s">
        <v>645</v>
      </c>
      <c r="U205" t="s">
        <v>646</v>
      </c>
      <c r="V205" t="s">
        <v>2170</v>
      </c>
      <c r="W205" t="s">
        <v>646</v>
      </c>
      <c r="X205" t="s">
        <v>2170</v>
      </c>
      <c r="Y205" t="s">
        <v>646</v>
      </c>
      <c r="Z205" t="s">
        <v>2171</v>
      </c>
      <c r="AA205" t="s">
        <v>298</v>
      </c>
      <c r="AE205" t="s">
        <v>299</v>
      </c>
      <c r="AH205" t="s">
        <v>300</v>
      </c>
      <c r="AJ205" t="s">
        <v>301</v>
      </c>
      <c r="AK205" t="s">
        <v>302</v>
      </c>
      <c r="AL205" t="s">
        <v>649</v>
      </c>
      <c r="AM205" t="s">
        <v>650</v>
      </c>
      <c r="AN205" t="s">
        <v>651</v>
      </c>
      <c r="AO205" t="s">
        <v>306</v>
      </c>
      <c r="AP205" t="s">
        <v>307</v>
      </c>
      <c r="AQ205" s="47">
        <v>1</v>
      </c>
      <c r="AS205" s="48">
        <v>2686</v>
      </c>
      <c r="AT205" s="48">
        <v>2686</v>
      </c>
      <c r="AX205" s="47">
        <v>2686</v>
      </c>
      <c r="AY205" s="47">
        <v>2686</v>
      </c>
      <c r="AZ205" t="s">
        <v>408</v>
      </c>
      <c r="BA205" t="s">
        <v>1233</v>
      </c>
      <c r="BB205" s="48">
        <v>2686</v>
      </c>
      <c r="BD205" t="s">
        <v>310</v>
      </c>
      <c r="BE205" t="s">
        <v>292</v>
      </c>
      <c r="BG205" s="47">
        <v>1</v>
      </c>
      <c r="BI205" t="s">
        <v>292</v>
      </c>
      <c r="BL205" t="s">
        <v>307</v>
      </c>
      <c r="BM205" s="48">
        <v>2686</v>
      </c>
      <c r="BN205" s="48">
        <v>2686</v>
      </c>
      <c r="BP205" t="s">
        <v>301</v>
      </c>
      <c r="BS205" t="s">
        <v>311</v>
      </c>
      <c r="BT205" t="s">
        <v>292</v>
      </c>
      <c r="BU205" t="s">
        <v>301</v>
      </c>
      <c r="BY205" t="s">
        <v>307</v>
      </c>
      <c r="BZ205" s="47">
        <v>1</v>
      </c>
      <c r="CE205" t="s">
        <v>312</v>
      </c>
      <c r="CF205" s="47">
        <v>1</v>
      </c>
      <c r="CG205" s="47">
        <v>1</v>
      </c>
      <c r="CH205" s="47">
        <v>1</v>
      </c>
      <c r="CI205" s="47">
        <v>1</v>
      </c>
      <c r="CK205" s="47">
        <v>1</v>
      </c>
      <c r="CR205" s="47">
        <v>1</v>
      </c>
      <c r="CS205" s="47">
        <v>1</v>
      </c>
      <c r="CX205" s="47">
        <v>2686</v>
      </c>
      <c r="CY205" s="47">
        <v>2686</v>
      </c>
      <c r="CZ205" s="47">
        <v>1</v>
      </c>
      <c r="DA205" t="s">
        <v>313</v>
      </c>
      <c r="DC205" t="s">
        <v>298</v>
      </c>
      <c r="DG205" t="s">
        <v>298</v>
      </c>
      <c r="DO205" s="47">
        <v>1</v>
      </c>
      <c r="DS205" s="47">
        <v>1</v>
      </c>
      <c r="DZ205" t="s">
        <v>292</v>
      </c>
      <c r="EA205" s="47">
        <v>1</v>
      </c>
      <c r="EB205" s="47">
        <v>1</v>
      </c>
      <c r="EC205" t="s">
        <v>307</v>
      </c>
      <c r="ED205" s="47">
        <v>1</v>
      </c>
      <c r="EH205" s="47">
        <v>1</v>
      </c>
      <c r="ES205" t="s">
        <v>2172</v>
      </c>
      <c r="EV205" t="s">
        <v>41</v>
      </c>
      <c r="EW205" t="s">
        <v>315</v>
      </c>
      <c r="FC205" t="s">
        <v>301</v>
      </c>
      <c r="FS205" t="s">
        <v>2167</v>
      </c>
      <c r="FY205" t="s">
        <v>1233</v>
      </c>
      <c r="FZ205" t="s">
        <v>2173</v>
      </c>
      <c r="GJ205" t="s">
        <v>319</v>
      </c>
      <c r="GL205" t="s">
        <v>320</v>
      </c>
      <c r="GO205" t="s">
        <v>321</v>
      </c>
      <c r="GQ205" t="s">
        <v>301</v>
      </c>
      <c r="GR205" t="s">
        <v>301</v>
      </c>
      <c r="GU205" t="s">
        <v>301</v>
      </c>
      <c r="GW205" t="s">
        <v>2167</v>
      </c>
      <c r="HB205" t="s">
        <v>322</v>
      </c>
      <c r="HD205" t="s">
        <v>301</v>
      </c>
      <c r="HF205" t="s">
        <v>654</v>
      </c>
      <c r="HG205" t="s">
        <v>301</v>
      </c>
      <c r="HH205" t="s">
        <v>301</v>
      </c>
      <c r="HL205" t="s">
        <v>301</v>
      </c>
      <c r="HM205" s="49">
        <v>0</v>
      </c>
      <c r="HN205" s="49">
        <v>0</v>
      </c>
      <c r="HP205" t="s">
        <v>395</v>
      </c>
      <c r="HQ205" s="47">
        <v>0</v>
      </c>
      <c r="HR205" s="47">
        <v>2686</v>
      </c>
      <c r="HS205" t="s">
        <v>301</v>
      </c>
      <c r="HV205" t="s">
        <v>301</v>
      </c>
      <c r="HW205" t="s">
        <v>646</v>
      </c>
      <c r="HX205" t="s">
        <v>306</v>
      </c>
      <c r="HY205" t="s">
        <v>301</v>
      </c>
      <c r="HZ205" t="s">
        <v>301</v>
      </c>
      <c r="IG205" t="s">
        <v>325</v>
      </c>
      <c r="IH205" t="s">
        <v>655</v>
      </c>
      <c r="II205" t="s">
        <v>291</v>
      </c>
      <c r="IN205" s="47">
        <v>1</v>
      </c>
      <c r="IO205" s="47">
        <v>1</v>
      </c>
      <c r="IP205" t="s">
        <v>301</v>
      </c>
      <c r="IQ205" t="s">
        <v>312</v>
      </c>
      <c r="IR205" t="s">
        <v>301</v>
      </c>
      <c r="IZ205" t="s">
        <v>301</v>
      </c>
      <c r="JA205" t="s">
        <v>301</v>
      </c>
      <c r="JM205" t="s">
        <v>301</v>
      </c>
      <c r="JN205" t="s">
        <v>301</v>
      </c>
      <c r="JO205" t="s">
        <v>301</v>
      </c>
      <c r="JP205" t="s">
        <v>301</v>
      </c>
      <c r="JQ205" t="s">
        <v>301</v>
      </c>
      <c r="JR205" t="s">
        <v>327</v>
      </c>
      <c r="JS205" t="s">
        <v>301</v>
      </c>
      <c r="JT205" t="s">
        <v>301</v>
      </c>
      <c r="JU205" t="s">
        <v>301</v>
      </c>
      <c r="JV205" t="s">
        <v>301</v>
      </c>
    </row>
    <row r="206" ht="15" customHeight="1" spans="1:282">
      <c r="A206" t="s">
        <v>2041</v>
      </c>
      <c r="B206" t="s">
        <v>283</v>
      </c>
      <c r="C206" t="s">
        <v>2174</v>
      </c>
      <c r="D206" t="s">
        <v>285</v>
      </c>
      <c r="E206" t="s">
        <v>2175</v>
      </c>
      <c r="F206" t="s">
        <v>2176</v>
      </c>
      <c r="G206" t="s">
        <v>288</v>
      </c>
      <c r="H206" t="s">
        <v>289</v>
      </c>
      <c r="I206" t="s">
        <v>290</v>
      </c>
      <c r="J206" t="s">
        <v>291</v>
      </c>
      <c r="L206" t="s">
        <v>292</v>
      </c>
      <c r="M206" t="s">
        <v>293</v>
      </c>
      <c r="N206" t="s">
        <v>294</v>
      </c>
      <c r="O206" t="s">
        <v>289</v>
      </c>
      <c r="R206" t="s">
        <v>289</v>
      </c>
      <c r="T206" t="s">
        <v>289</v>
      </c>
      <c r="U206" t="s">
        <v>295</v>
      </c>
      <c r="V206" t="s">
        <v>2177</v>
      </c>
      <c r="W206" t="s">
        <v>295</v>
      </c>
      <c r="X206" t="s">
        <v>2177</v>
      </c>
      <c r="Y206" t="s">
        <v>295</v>
      </c>
      <c r="Z206" t="s">
        <v>2178</v>
      </c>
      <c r="AA206" t="s">
        <v>298</v>
      </c>
      <c r="AE206" t="s">
        <v>299</v>
      </c>
      <c r="AH206" t="s">
        <v>300</v>
      </c>
      <c r="AJ206" t="s">
        <v>301</v>
      </c>
      <c r="AK206" t="s">
        <v>302</v>
      </c>
      <c r="AL206" t="s">
        <v>1001</v>
      </c>
      <c r="AM206" t="s">
        <v>1002</v>
      </c>
      <c r="AN206" t="s">
        <v>1003</v>
      </c>
      <c r="AO206" t="s">
        <v>306</v>
      </c>
      <c r="AP206" t="s">
        <v>307</v>
      </c>
      <c r="AQ206" s="47">
        <v>1</v>
      </c>
      <c r="AS206" s="48">
        <v>5368</v>
      </c>
      <c r="AT206" s="48">
        <v>5368</v>
      </c>
      <c r="AX206" s="47">
        <v>5368</v>
      </c>
      <c r="AY206" s="47">
        <v>5368</v>
      </c>
      <c r="AZ206" t="s">
        <v>308</v>
      </c>
      <c r="BA206" t="s">
        <v>309</v>
      </c>
      <c r="BB206" s="48">
        <v>5368</v>
      </c>
      <c r="BD206" t="s">
        <v>310</v>
      </c>
      <c r="BE206" t="s">
        <v>292</v>
      </c>
      <c r="BG206" s="47">
        <v>1</v>
      </c>
      <c r="BI206" t="s">
        <v>292</v>
      </c>
      <c r="BL206" t="s">
        <v>307</v>
      </c>
      <c r="BM206" s="48">
        <v>5368</v>
      </c>
      <c r="BN206" s="48">
        <v>5368</v>
      </c>
      <c r="BP206" t="s">
        <v>301</v>
      </c>
      <c r="BS206" t="s">
        <v>311</v>
      </c>
      <c r="BT206" t="s">
        <v>292</v>
      </c>
      <c r="BU206" t="s">
        <v>301</v>
      </c>
      <c r="BY206" t="s">
        <v>307</v>
      </c>
      <c r="BZ206" s="47">
        <v>1</v>
      </c>
      <c r="CE206" t="s">
        <v>312</v>
      </c>
      <c r="CF206" s="47">
        <v>1</v>
      </c>
      <c r="CG206" s="47">
        <v>1</v>
      </c>
      <c r="CH206" s="47">
        <v>1</v>
      </c>
      <c r="CI206" s="47">
        <v>1</v>
      </c>
      <c r="CK206" s="47">
        <v>1</v>
      </c>
      <c r="CR206" s="47">
        <v>1</v>
      </c>
      <c r="CS206" s="47">
        <v>1</v>
      </c>
      <c r="CX206" s="47">
        <v>5368</v>
      </c>
      <c r="CY206" s="47">
        <v>5368</v>
      </c>
      <c r="CZ206" s="47">
        <v>1</v>
      </c>
      <c r="DA206" t="s">
        <v>313</v>
      </c>
      <c r="DC206" t="s">
        <v>298</v>
      </c>
      <c r="DG206" t="s">
        <v>298</v>
      </c>
      <c r="DO206" s="47">
        <v>1</v>
      </c>
      <c r="DS206" s="47">
        <v>1</v>
      </c>
      <c r="DZ206" t="s">
        <v>292</v>
      </c>
      <c r="EA206" s="47">
        <v>1</v>
      </c>
      <c r="EB206" s="47">
        <v>1</v>
      </c>
      <c r="EC206" t="s">
        <v>307</v>
      </c>
      <c r="ED206" s="47">
        <v>1</v>
      </c>
      <c r="ES206" t="s">
        <v>2179</v>
      </c>
      <c r="EV206" t="s">
        <v>41</v>
      </c>
      <c r="EW206" t="s">
        <v>315</v>
      </c>
      <c r="FC206" t="s">
        <v>301</v>
      </c>
      <c r="FS206" t="s">
        <v>2180</v>
      </c>
      <c r="FY206" t="s">
        <v>2041</v>
      </c>
      <c r="FZ206" t="s">
        <v>2181</v>
      </c>
      <c r="GC206" t="s">
        <v>318</v>
      </c>
      <c r="GJ206" t="s">
        <v>319</v>
      </c>
      <c r="GL206" t="s">
        <v>320</v>
      </c>
      <c r="GO206" t="s">
        <v>321</v>
      </c>
      <c r="GQ206" t="s">
        <v>301</v>
      </c>
      <c r="GR206" t="s">
        <v>312</v>
      </c>
      <c r="GU206" t="s">
        <v>301</v>
      </c>
      <c r="GW206" t="s">
        <v>2180</v>
      </c>
      <c r="HB206" t="s">
        <v>322</v>
      </c>
      <c r="HD206" t="s">
        <v>301</v>
      </c>
      <c r="HF206" t="s">
        <v>323</v>
      </c>
      <c r="HG206" t="s">
        <v>301</v>
      </c>
      <c r="HH206" t="s">
        <v>301</v>
      </c>
      <c r="HL206" t="s">
        <v>301</v>
      </c>
      <c r="HM206" s="49">
        <v>0</v>
      </c>
      <c r="HN206" s="49">
        <v>0</v>
      </c>
      <c r="HP206" t="s">
        <v>324</v>
      </c>
      <c r="HQ206" s="47">
        <v>0</v>
      </c>
      <c r="HR206" s="47">
        <v>5368</v>
      </c>
      <c r="HS206" t="s">
        <v>301</v>
      </c>
      <c r="HV206" t="s">
        <v>301</v>
      </c>
      <c r="HW206" t="s">
        <v>295</v>
      </c>
      <c r="HX206" t="s">
        <v>306</v>
      </c>
      <c r="HY206" t="s">
        <v>301</v>
      </c>
      <c r="HZ206" t="s">
        <v>301</v>
      </c>
      <c r="IG206" t="s">
        <v>325</v>
      </c>
      <c r="IH206" t="s">
        <v>326</v>
      </c>
      <c r="II206" t="s">
        <v>291</v>
      </c>
      <c r="IO206" s="47">
        <v>1</v>
      </c>
      <c r="IP206" t="s">
        <v>301</v>
      </c>
      <c r="IQ206" t="s">
        <v>312</v>
      </c>
      <c r="IR206" t="s">
        <v>301</v>
      </c>
      <c r="IZ206" t="s">
        <v>301</v>
      </c>
      <c r="JA206" t="s">
        <v>301</v>
      </c>
      <c r="JM206" t="s">
        <v>301</v>
      </c>
      <c r="JN206" t="s">
        <v>301</v>
      </c>
      <c r="JO206" t="s">
        <v>301</v>
      </c>
      <c r="JP206" t="s">
        <v>301</v>
      </c>
      <c r="JQ206" t="s">
        <v>301</v>
      </c>
      <c r="JR206" t="s">
        <v>327</v>
      </c>
      <c r="JS206" t="s">
        <v>301</v>
      </c>
      <c r="JT206" t="s">
        <v>301</v>
      </c>
      <c r="JU206" t="s">
        <v>301</v>
      </c>
      <c r="JV206" t="s">
        <v>312</v>
      </c>
    </row>
    <row r="207" ht="15" customHeight="1" spans="1:282">
      <c r="A207" t="s">
        <v>2041</v>
      </c>
      <c r="B207" t="s">
        <v>283</v>
      </c>
      <c r="C207" t="s">
        <v>2182</v>
      </c>
      <c r="D207" t="s">
        <v>285</v>
      </c>
      <c r="E207" t="s">
        <v>2183</v>
      </c>
      <c r="F207" t="s">
        <v>2184</v>
      </c>
      <c r="G207" t="s">
        <v>288</v>
      </c>
      <c r="H207" t="s">
        <v>289</v>
      </c>
      <c r="I207" t="s">
        <v>290</v>
      </c>
      <c r="J207" t="s">
        <v>291</v>
      </c>
      <c r="L207" t="s">
        <v>292</v>
      </c>
      <c r="M207" t="s">
        <v>293</v>
      </c>
      <c r="N207" t="s">
        <v>294</v>
      </c>
      <c r="O207" t="s">
        <v>289</v>
      </c>
      <c r="R207" t="s">
        <v>289</v>
      </c>
      <c r="T207" t="s">
        <v>289</v>
      </c>
      <c r="U207" t="s">
        <v>295</v>
      </c>
      <c r="V207" t="s">
        <v>2185</v>
      </c>
      <c r="W207" t="s">
        <v>295</v>
      </c>
      <c r="X207" t="s">
        <v>2185</v>
      </c>
      <c r="Y207" t="s">
        <v>295</v>
      </c>
      <c r="Z207" t="s">
        <v>2186</v>
      </c>
      <c r="AA207" t="s">
        <v>298</v>
      </c>
      <c r="AE207" t="s">
        <v>299</v>
      </c>
      <c r="AH207" t="s">
        <v>300</v>
      </c>
      <c r="AJ207" t="s">
        <v>301</v>
      </c>
      <c r="AK207" t="s">
        <v>302</v>
      </c>
      <c r="AL207" t="s">
        <v>303</v>
      </c>
      <c r="AM207" t="s">
        <v>304</v>
      </c>
      <c r="AN207" t="s">
        <v>305</v>
      </c>
      <c r="AO207" t="s">
        <v>306</v>
      </c>
      <c r="AP207" t="s">
        <v>307</v>
      </c>
      <c r="AQ207" s="47">
        <v>1</v>
      </c>
      <c r="AS207" s="48">
        <v>6188</v>
      </c>
      <c r="AT207" s="48">
        <v>6188</v>
      </c>
      <c r="AX207" s="47">
        <v>6188</v>
      </c>
      <c r="AY207" s="47">
        <v>6188</v>
      </c>
      <c r="AZ207" t="s">
        <v>308</v>
      </c>
      <c r="BA207" t="s">
        <v>309</v>
      </c>
      <c r="BB207" s="48">
        <v>6188</v>
      </c>
      <c r="BD207" t="s">
        <v>310</v>
      </c>
      <c r="BE207" t="s">
        <v>292</v>
      </c>
      <c r="BG207" s="47">
        <v>1</v>
      </c>
      <c r="BI207" t="s">
        <v>292</v>
      </c>
      <c r="BL207" t="s">
        <v>307</v>
      </c>
      <c r="BM207" s="48">
        <v>6188</v>
      </c>
      <c r="BN207" s="48">
        <v>6188</v>
      </c>
      <c r="BP207" t="s">
        <v>301</v>
      </c>
      <c r="BS207" t="s">
        <v>311</v>
      </c>
      <c r="BT207" t="s">
        <v>292</v>
      </c>
      <c r="BU207" t="s">
        <v>301</v>
      </c>
      <c r="BY207" t="s">
        <v>307</v>
      </c>
      <c r="BZ207" s="47">
        <v>1</v>
      </c>
      <c r="CE207" t="s">
        <v>312</v>
      </c>
      <c r="CF207" s="47">
        <v>1</v>
      </c>
      <c r="CG207" s="47">
        <v>1</v>
      </c>
      <c r="CH207" s="47">
        <v>1</v>
      </c>
      <c r="CI207" s="47">
        <v>1</v>
      </c>
      <c r="CK207" s="47">
        <v>1</v>
      </c>
      <c r="CR207" s="47">
        <v>1</v>
      </c>
      <c r="CS207" s="47">
        <v>1</v>
      </c>
      <c r="CX207" s="47">
        <v>6188</v>
      </c>
      <c r="CY207" s="47">
        <v>6188</v>
      </c>
      <c r="CZ207" s="47">
        <v>1</v>
      </c>
      <c r="DA207" t="s">
        <v>313</v>
      </c>
      <c r="DC207" t="s">
        <v>298</v>
      </c>
      <c r="DG207" t="s">
        <v>298</v>
      </c>
      <c r="DO207" s="47">
        <v>1</v>
      </c>
      <c r="DS207" s="47">
        <v>1</v>
      </c>
      <c r="DZ207" t="s">
        <v>292</v>
      </c>
      <c r="EA207" s="47">
        <v>1</v>
      </c>
      <c r="EB207" s="47">
        <v>1</v>
      </c>
      <c r="EC207" t="s">
        <v>307</v>
      </c>
      <c r="ED207" s="47">
        <v>1</v>
      </c>
      <c r="ES207" t="s">
        <v>2187</v>
      </c>
      <c r="EV207" t="s">
        <v>41</v>
      </c>
      <c r="EW207" t="s">
        <v>315</v>
      </c>
      <c r="FC207" t="s">
        <v>301</v>
      </c>
      <c r="FS207" t="s">
        <v>2188</v>
      </c>
      <c r="FY207" t="s">
        <v>2041</v>
      </c>
      <c r="FZ207" t="s">
        <v>2189</v>
      </c>
      <c r="GC207" t="s">
        <v>318</v>
      </c>
      <c r="GJ207" t="s">
        <v>319</v>
      </c>
      <c r="GL207" t="s">
        <v>320</v>
      </c>
      <c r="GO207" t="s">
        <v>321</v>
      </c>
      <c r="GQ207" t="s">
        <v>301</v>
      </c>
      <c r="GR207" t="s">
        <v>312</v>
      </c>
      <c r="GU207" t="s">
        <v>301</v>
      </c>
      <c r="GW207" t="s">
        <v>2188</v>
      </c>
      <c r="HB207" t="s">
        <v>322</v>
      </c>
      <c r="HD207" t="s">
        <v>301</v>
      </c>
      <c r="HF207" t="s">
        <v>323</v>
      </c>
      <c r="HG207" t="s">
        <v>301</v>
      </c>
      <c r="HH207" t="s">
        <v>301</v>
      </c>
      <c r="HL207" t="s">
        <v>301</v>
      </c>
      <c r="HM207" s="49">
        <v>0</v>
      </c>
      <c r="HN207" s="49">
        <v>0</v>
      </c>
      <c r="HP207" t="s">
        <v>324</v>
      </c>
      <c r="HQ207" s="47">
        <v>0</v>
      </c>
      <c r="HR207" s="47">
        <v>6188</v>
      </c>
      <c r="HS207" t="s">
        <v>301</v>
      </c>
      <c r="HV207" t="s">
        <v>301</v>
      </c>
      <c r="HW207" t="s">
        <v>295</v>
      </c>
      <c r="HX207" t="s">
        <v>306</v>
      </c>
      <c r="HY207" t="s">
        <v>301</v>
      </c>
      <c r="HZ207" t="s">
        <v>301</v>
      </c>
      <c r="IG207" t="s">
        <v>325</v>
      </c>
      <c r="IH207" t="s">
        <v>326</v>
      </c>
      <c r="II207" t="s">
        <v>291</v>
      </c>
      <c r="IO207" s="47">
        <v>1</v>
      </c>
      <c r="IP207" t="s">
        <v>301</v>
      </c>
      <c r="IQ207" t="s">
        <v>312</v>
      </c>
      <c r="IR207" t="s">
        <v>301</v>
      </c>
      <c r="IZ207" t="s">
        <v>301</v>
      </c>
      <c r="JA207" t="s">
        <v>301</v>
      </c>
      <c r="JB207" s="47">
        <v>6088</v>
      </c>
      <c r="JM207" t="s">
        <v>301</v>
      </c>
      <c r="JN207" t="s">
        <v>301</v>
      </c>
      <c r="JO207" t="s">
        <v>301</v>
      </c>
      <c r="JP207" t="s">
        <v>301</v>
      </c>
      <c r="JQ207" t="s">
        <v>301</v>
      </c>
      <c r="JR207" t="s">
        <v>327</v>
      </c>
      <c r="JS207" t="s">
        <v>301</v>
      </c>
      <c r="JT207" t="s">
        <v>301</v>
      </c>
      <c r="JU207" t="s">
        <v>301</v>
      </c>
      <c r="JV207" t="s">
        <v>312</v>
      </c>
    </row>
    <row r="208" ht="15" customHeight="1" spans="1:282">
      <c r="A208" t="s">
        <v>2041</v>
      </c>
      <c r="B208" t="s">
        <v>283</v>
      </c>
      <c r="C208" t="s">
        <v>2190</v>
      </c>
      <c r="D208" t="s">
        <v>285</v>
      </c>
      <c r="E208" t="s">
        <v>2191</v>
      </c>
      <c r="F208" t="s">
        <v>2192</v>
      </c>
      <c r="G208" t="s">
        <v>288</v>
      </c>
      <c r="H208" t="s">
        <v>289</v>
      </c>
      <c r="I208" t="s">
        <v>290</v>
      </c>
      <c r="J208" t="s">
        <v>291</v>
      </c>
      <c r="L208" t="s">
        <v>292</v>
      </c>
      <c r="M208" t="s">
        <v>293</v>
      </c>
      <c r="N208" t="s">
        <v>294</v>
      </c>
      <c r="O208" t="s">
        <v>289</v>
      </c>
      <c r="R208" t="s">
        <v>289</v>
      </c>
      <c r="T208" t="s">
        <v>289</v>
      </c>
      <c r="U208" t="s">
        <v>295</v>
      </c>
      <c r="V208" t="s">
        <v>2193</v>
      </c>
      <c r="W208" t="s">
        <v>295</v>
      </c>
      <c r="X208" t="s">
        <v>2193</v>
      </c>
      <c r="Y208" t="s">
        <v>295</v>
      </c>
      <c r="Z208" t="s">
        <v>2194</v>
      </c>
      <c r="AA208" t="s">
        <v>298</v>
      </c>
      <c r="AE208" t="s">
        <v>299</v>
      </c>
      <c r="AH208" t="s">
        <v>300</v>
      </c>
      <c r="AJ208" t="s">
        <v>301</v>
      </c>
      <c r="AK208" t="s">
        <v>302</v>
      </c>
      <c r="AL208" t="s">
        <v>303</v>
      </c>
      <c r="AM208" t="s">
        <v>304</v>
      </c>
      <c r="AN208" t="s">
        <v>305</v>
      </c>
      <c r="AO208" t="s">
        <v>306</v>
      </c>
      <c r="AP208" t="s">
        <v>307</v>
      </c>
      <c r="AQ208" s="47">
        <v>1</v>
      </c>
      <c r="AS208" s="48">
        <v>6188</v>
      </c>
      <c r="AT208" s="48">
        <v>6188</v>
      </c>
      <c r="AX208" s="47">
        <v>6188</v>
      </c>
      <c r="AY208" s="47">
        <v>6188</v>
      </c>
      <c r="AZ208" t="s">
        <v>308</v>
      </c>
      <c r="BA208" t="s">
        <v>309</v>
      </c>
      <c r="BB208" s="48">
        <v>6188</v>
      </c>
      <c r="BD208" t="s">
        <v>310</v>
      </c>
      <c r="BE208" t="s">
        <v>292</v>
      </c>
      <c r="BG208" s="47">
        <v>1</v>
      </c>
      <c r="BI208" t="s">
        <v>292</v>
      </c>
      <c r="BL208" t="s">
        <v>307</v>
      </c>
      <c r="BM208" s="48">
        <v>6188</v>
      </c>
      <c r="BN208" s="48">
        <v>6188</v>
      </c>
      <c r="BP208" t="s">
        <v>301</v>
      </c>
      <c r="BS208" t="s">
        <v>311</v>
      </c>
      <c r="BT208" t="s">
        <v>292</v>
      </c>
      <c r="BU208" t="s">
        <v>301</v>
      </c>
      <c r="BY208" t="s">
        <v>307</v>
      </c>
      <c r="BZ208" s="47">
        <v>1</v>
      </c>
      <c r="CE208" t="s">
        <v>312</v>
      </c>
      <c r="CF208" s="47">
        <v>1</v>
      </c>
      <c r="CG208" s="47">
        <v>1</v>
      </c>
      <c r="CH208" s="47">
        <v>1</v>
      </c>
      <c r="CI208" s="47">
        <v>1</v>
      </c>
      <c r="CK208" s="47">
        <v>1</v>
      </c>
      <c r="CR208" s="47">
        <v>1</v>
      </c>
      <c r="CS208" s="47">
        <v>1</v>
      </c>
      <c r="CX208" s="47">
        <v>6188</v>
      </c>
      <c r="CY208" s="47">
        <v>6188</v>
      </c>
      <c r="CZ208" s="47">
        <v>1</v>
      </c>
      <c r="DA208" t="s">
        <v>313</v>
      </c>
      <c r="DC208" t="s">
        <v>298</v>
      </c>
      <c r="DG208" t="s">
        <v>298</v>
      </c>
      <c r="DO208" s="47">
        <v>1</v>
      </c>
      <c r="DS208" s="47">
        <v>1</v>
      </c>
      <c r="DZ208" t="s">
        <v>292</v>
      </c>
      <c r="EA208" s="47">
        <v>1</v>
      </c>
      <c r="EB208" s="47">
        <v>1</v>
      </c>
      <c r="EC208" t="s">
        <v>307</v>
      </c>
      <c r="ED208" s="47">
        <v>1</v>
      </c>
      <c r="ES208" t="s">
        <v>2195</v>
      </c>
      <c r="EV208" t="s">
        <v>41</v>
      </c>
      <c r="EW208" t="s">
        <v>315</v>
      </c>
      <c r="FC208" t="s">
        <v>301</v>
      </c>
      <c r="FS208" t="s">
        <v>2196</v>
      </c>
      <c r="FY208" t="s">
        <v>2041</v>
      </c>
      <c r="FZ208" t="s">
        <v>2197</v>
      </c>
      <c r="GC208" t="s">
        <v>318</v>
      </c>
      <c r="GJ208" t="s">
        <v>319</v>
      </c>
      <c r="GL208" t="s">
        <v>320</v>
      </c>
      <c r="GO208" t="s">
        <v>321</v>
      </c>
      <c r="GQ208" t="s">
        <v>301</v>
      </c>
      <c r="GR208" t="s">
        <v>312</v>
      </c>
      <c r="GU208" t="s">
        <v>301</v>
      </c>
      <c r="GW208" t="s">
        <v>2196</v>
      </c>
      <c r="HB208" t="s">
        <v>322</v>
      </c>
      <c r="HD208" t="s">
        <v>301</v>
      </c>
      <c r="HF208" t="s">
        <v>323</v>
      </c>
      <c r="HG208" t="s">
        <v>301</v>
      </c>
      <c r="HH208" t="s">
        <v>301</v>
      </c>
      <c r="HL208" t="s">
        <v>301</v>
      </c>
      <c r="HM208" s="49">
        <v>0</v>
      </c>
      <c r="HN208" s="49">
        <v>0</v>
      </c>
      <c r="HP208" t="s">
        <v>324</v>
      </c>
      <c r="HQ208" s="47">
        <v>0</v>
      </c>
      <c r="HR208" s="47">
        <v>6188</v>
      </c>
      <c r="HS208" t="s">
        <v>301</v>
      </c>
      <c r="HV208" t="s">
        <v>301</v>
      </c>
      <c r="HW208" t="s">
        <v>295</v>
      </c>
      <c r="HX208" t="s">
        <v>306</v>
      </c>
      <c r="HY208" t="s">
        <v>301</v>
      </c>
      <c r="HZ208" t="s">
        <v>301</v>
      </c>
      <c r="IG208" t="s">
        <v>325</v>
      </c>
      <c r="IH208" t="s">
        <v>326</v>
      </c>
      <c r="II208" t="s">
        <v>291</v>
      </c>
      <c r="IO208" s="47">
        <v>1</v>
      </c>
      <c r="IP208" t="s">
        <v>301</v>
      </c>
      <c r="IQ208" t="s">
        <v>312</v>
      </c>
      <c r="IR208" t="s">
        <v>301</v>
      </c>
      <c r="IZ208" t="s">
        <v>301</v>
      </c>
      <c r="JA208" t="s">
        <v>301</v>
      </c>
      <c r="JB208" s="47">
        <v>6088</v>
      </c>
      <c r="JM208" t="s">
        <v>301</v>
      </c>
      <c r="JN208" t="s">
        <v>301</v>
      </c>
      <c r="JO208" t="s">
        <v>301</v>
      </c>
      <c r="JP208" t="s">
        <v>301</v>
      </c>
      <c r="JQ208" t="s">
        <v>301</v>
      </c>
      <c r="JR208" t="s">
        <v>327</v>
      </c>
      <c r="JS208" t="s">
        <v>301</v>
      </c>
      <c r="JT208" t="s">
        <v>301</v>
      </c>
      <c r="JU208" t="s">
        <v>301</v>
      </c>
      <c r="JV208" t="s">
        <v>312</v>
      </c>
    </row>
    <row r="209" ht="15" customHeight="1" spans="1:282">
      <c r="A209" t="s">
        <v>2041</v>
      </c>
      <c r="B209" t="s">
        <v>283</v>
      </c>
      <c r="C209" t="s">
        <v>2198</v>
      </c>
      <c r="D209" t="s">
        <v>285</v>
      </c>
      <c r="E209" t="s">
        <v>2199</v>
      </c>
      <c r="F209" t="s">
        <v>2200</v>
      </c>
      <c r="G209" t="s">
        <v>288</v>
      </c>
      <c r="H209" t="s">
        <v>289</v>
      </c>
      <c r="I209" t="s">
        <v>290</v>
      </c>
      <c r="J209" t="s">
        <v>291</v>
      </c>
      <c r="L209" t="s">
        <v>292</v>
      </c>
      <c r="M209" t="s">
        <v>293</v>
      </c>
      <c r="N209" t="s">
        <v>294</v>
      </c>
      <c r="O209" t="s">
        <v>289</v>
      </c>
      <c r="R209" t="s">
        <v>289</v>
      </c>
      <c r="T209" t="s">
        <v>289</v>
      </c>
      <c r="U209" t="s">
        <v>295</v>
      </c>
      <c r="V209" t="s">
        <v>2201</v>
      </c>
      <c r="W209" t="s">
        <v>295</v>
      </c>
      <c r="X209" t="s">
        <v>2201</v>
      </c>
      <c r="Y209" t="s">
        <v>295</v>
      </c>
      <c r="Z209" t="s">
        <v>2202</v>
      </c>
      <c r="AA209" t="s">
        <v>298</v>
      </c>
      <c r="AE209" t="s">
        <v>299</v>
      </c>
      <c r="AH209" t="s">
        <v>300</v>
      </c>
      <c r="AJ209" t="s">
        <v>301</v>
      </c>
      <c r="AK209" t="s">
        <v>302</v>
      </c>
      <c r="AL209" t="s">
        <v>303</v>
      </c>
      <c r="AM209" t="s">
        <v>304</v>
      </c>
      <c r="AN209" t="s">
        <v>305</v>
      </c>
      <c r="AO209" t="s">
        <v>306</v>
      </c>
      <c r="AP209" t="s">
        <v>307</v>
      </c>
      <c r="AQ209" s="47">
        <v>1</v>
      </c>
      <c r="AS209" s="48">
        <v>6188</v>
      </c>
      <c r="AT209" s="48">
        <v>6188</v>
      </c>
      <c r="AX209" s="47">
        <v>6188</v>
      </c>
      <c r="AY209" s="47">
        <v>6188</v>
      </c>
      <c r="AZ209" t="s">
        <v>308</v>
      </c>
      <c r="BA209" t="s">
        <v>309</v>
      </c>
      <c r="BB209" s="48">
        <v>6188</v>
      </c>
      <c r="BD209" t="s">
        <v>310</v>
      </c>
      <c r="BE209" t="s">
        <v>292</v>
      </c>
      <c r="BG209" s="47">
        <v>1</v>
      </c>
      <c r="BI209" t="s">
        <v>292</v>
      </c>
      <c r="BL209" t="s">
        <v>307</v>
      </c>
      <c r="BM209" s="48">
        <v>6188</v>
      </c>
      <c r="BN209" s="48">
        <v>6188</v>
      </c>
      <c r="BP209" t="s">
        <v>301</v>
      </c>
      <c r="BS209" t="s">
        <v>311</v>
      </c>
      <c r="BT209" t="s">
        <v>292</v>
      </c>
      <c r="BU209" t="s">
        <v>301</v>
      </c>
      <c r="BY209" t="s">
        <v>307</v>
      </c>
      <c r="BZ209" s="47">
        <v>1</v>
      </c>
      <c r="CE209" t="s">
        <v>312</v>
      </c>
      <c r="CF209" s="47">
        <v>1</v>
      </c>
      <c r="CG209" s="47">
        <v>1</v>
      </c>
      <c r="CH209" s="47">
        <v>1</v>
      </c>
      <c r="CI209" s="47">
        <v>1</v>
      </c>
      <c r="CK209" s="47">
        <v>1</v>
      </c>
      <c r="CR209" s="47">
        <v>1</v>
      </c>
      <c r="CS209" s="47">
        <v>1</v>
      </c>
      <c r="CX209" s="47">
        <v>6188</v>
      </c>
      <c r="CY209" s="47">
        <v>6188</v>
      </c>
      <c r="CZ209" s="47">
        <v>1</v>
      </c>
      <c r="DA209" t="s">
        <v>313</v>
      </c>
      <c r="DC209" t="s">
        <v>298</v>
      </c>
      <c r="DG209" t="s">
        <v>298</v>
      </c>
      <c r="DO209" s="47">
        <v>1</v>
      </c>
      <c r="DS209" s="47">
        <v>1</v>
      </c>
      <c r="DZ209" t="s">
        <v>292</v>
      </c>
      <c r="EA209" s="47">
        <v>1</v>
      </c>
      <c r="EB209" s="47">
        <v>1</v>
      </c>
      <c r="EC209" t="s">
        <v>307</v>
      </c>
      <c r="ED209" s="47">
        <v>1</v>
      </c>
      <c r="ES209" t="s">
        <v>2203</v>
      </c>
      <c r="EV209" t="s">
        <v>41</v>
      </c>
      <c r="EW209" t="s">
        <v>315</v>
      </c>
      <c r="FC209" t="s">
        <v>301</v>
      </c>
      <c r="FS209" t="s">
        <v>2204</v>
      </c>
      <c r="FY209" t="s">
        <v>2041</v>
      </c>
      <c r="FZ209" t="s">
        <v>2205</v>
      </c>
      <c r="GC209" t="s">
        <v>318</v>
      </c>
      <c r="GJ209" t="s">
        <v>319</v>
      </c>
      <c r="GL209" t="s">
        <v>320</v>
      </c>
      <c r="GO209" t="s">
        <v>321</v>
      </c>
      <c r="GQ209" t="s">
        <v>301</v>
      </c>
      <c r="GR209" t="s">
        <v>312</v>
      </c>
      <c r="GU209" t="s">
        <v>301</v>
      </c>
      <c r="GW209" t="s">
        <v>2204</v>
      </c>
      <c r="HB209" t="s">
        <v>322</v>
      </c>
      <c r="HD209" t="s">
        <v>301</v>
      </c>
      <c r="HF209" t="s">
        <v>323</v>
      </c>
      <c r="HG209" t="s">
        <v>301</v>
      </c>
      <c r="HH209" t="s">
        <v>301</v>
      </c>
      <c r="HL209" t="s">
        <v>301</v>
      </c>
      <c r="HM209" s="49">
        <v>0</v>
      </c>
      <c r="HN209" s="49">
        <v>0</v>
      </c>
      <c r="HP209" t="s">
        <v>324</v>
      </c>
      <c r="HQ209" s="47">
        <v>0</v>
      </c>
      <c r="HR209" s="47">
        <v>6188</v>
      </c>
      <c r="HS209" t="s">
        <v>301</v>
      </c>
      <c r="HV209" t="s">
        <v>301</v>
      </c>
      <c r="HW209" t="s">
        <v>295</v>
      </c>
      <c r="HX209" t="s">
        <v>306</v>
      </c>
      <c r="HY209" t="s">
        <v>301</v>
      </c>
      <c r="HZ209" t="s">
        <v>301</v>
      </c>
      <c r="IG209" t="s">
        <v>325</v>
      </c>
      <c r="IH209" t="s">
        <v>326</v>
      </c>
      <c r="II209" t="s">
        <v>291</v>
      </c>
      <c r="IO209" s="47">
        <v>1</v>
      </c>
      <c r="IP209" t="s">
        <v>301</v>
      </c>
      <c r="IQ209" t="s">
        <v>312</v>
      </c>
      <c r="IR209" t="s">
        <v>301</v>
      </c>
      <c r="IZ209" t="s">
        <v>301</v>
      </c>
      <c r="JA209" t="s">
        <v>301</v>
      </c>
      <c r="JB209" s="47">
        <v>6088</v>
      </c>
      <c r="JM209" t="s">
        <v>301</v>
      </c>
      <c r="JN209" t="s">
        <v>301</v>
      </c>
      <c r="JO209" t="s">
        <v>301</v>
      </c>
      <c r="JP209" t="s">
        <v>301</v>
      </c>
      <c r="JQ209" t="s">
        <v>301</v>
      </c>
      <c r="JR209" t="s">
        <v>327</v>
      </c>
      <c r="JS209" t="s">
        <v>301</v>
      </c>
      <c r="JT209" t="s">
        <v>301</v>
      </c>
      <c r="JU209" t="s">
        <v>301</v>
      </c>
      <c r="JV209" t="s">
        <v>312</v>
      </c>
    </row>
    <row r="210" ht="15" customHeight="1" spans="1:282">
      <c r="A210" t="s">
        <v>2041</v>
      </c>
      <c r="B210" t="s">
        <v>329</v>
      </c>
      <c r="C210" t="s">
        <v>2206</v>
      </c>
      <c r="D210" t="s">
        <v>285</v>
      </c>
      <c r="E210" t="s">
        <v>2207</v>
      </c>
      <c r="F210" t="s">
        <v>2208</v>
      </c>
      <c r="G210" t="s">
        <v>288</v>
      </c>
      <c r="H210" t="s">
        <v>1239</v>
      </c>
      <c r="I210" t="s">
        <v>290</v>
      </c>
      <c r="J210" t="s">
        <v>291</v>
      </c>
      <c r="L210" t="s">
        <v>292</v>
      </c>
      <c r="M210" t="s">
        <v>293</v>
      </c>
      <c r="O210" t="s">
        <v>1239</v>
      </c>
      <c r="R210" t="s">
        <v>1239</v>
      </c>
      <c r="T210" t="s">
        <v>1239</v>
      </c>
      <c r="U210" t="s">
        <v>2209</v>
      </c>
      <c r="V210" t="s">
        <v>2210</v>
      </c>
      <c r="W210" t="s">
        <v>337</v>
      </c>
      <c r="X210" t="s">
        <v>2211</v>
      </c>
      <c r="Y210" t="s">
        <v>337</v>
      </c>
      <c r="Z210" t="s">
        <v>2212</v>
      </c>
      <c r="AA210" t="s">
        <v>441</v>
      </c>
      <c r="AB210" t="s">
        <v>442</v>
      </c>
      <c r="AC210" t="s">
        <v>328</v>
      </c>
      <c r="AE210" t="s">
        <v>299</v>
      </c>
      <c r="AH210" t="s">
        <v>300</v>
      </c>
      <c r="AJ210" t="s">
        <v>301</v>
      </c>
      <c r="AK210" t="s">
        <v>302</v>
      </c>
      <c r="AL210" t="s">
        <v>991</v>
      </c>
      <c r="AM210" t="s">
        <v>992</v>
      </c>
      <c r="AN210" t="s">
        <v>993</v>
      </c>
      <c r="AO210" t="s">
        <v>306</v>
      </c>
      <c r="AP210" t="s">
        <v>307</v>
      </c>
      <c r="AQ210" s="47">
        <v>3</v>
      </c>
      <c r="AS210" s="48">
        <v>3688</v>
      </c>
      <c r="AT210" s="48">
        <v>3688</v>
      </c>
      <c r="AX210" s="47">
        <v>8055</v>
      </c>
      <c r="AY210" s="47">
        <v>8055</v>
      </c>
      <c r="AZ210" t="s">
        <v>2041</v>
      </c>
      <c r="BA210" t="s">
        <v>2041</v>
      </c>
      <c r="BB210" s="48">
        <v>2685</v>
      </c>
      <c r="BD210" t="s">
        <v>310</v>
      </c>
      <c r="BE210" t="s">
        <v>292</v>
      </c>
      <c r="BG210" s="47">
        <v>1</v>
      </c>
      <c r="BI210" t="s">
        <v>292</v>
      </c>
      <c r="BJ210" s="48">
        <v>27.196312</v>
      </c>
      <c r="BL210" t="s">
        <v>307</v>
      </c>
      <c r="BM210" s="48">
        <v>3688</v>
      </c>
      <c r="BN210" s="48">
        <v>3688</v>
      </c>
      <c r="BP210" t="s">
        <v>301</v>
      </c>
      <c r="BS210" t="s">
        <v>311</v>
      </c>
      <c r="BT210" t="s">
        <v>292</v>
      </c>
      <c r="BU210" t="s">
        <v>301</v>
      </c>
      <c r="BY210" t="s">
        <v>307</v>
      </c>
      <c r="BZ210" s="47">
        <v>3</v>
      </c>
      <c r="CE210" t="s">
        <v>312</v>
      </c>
      <c r="CF210" s="47">
        <v>3</v>
      </c>
      <c r="CG210" s="47">
        <v>3</v>
      </c>
      <c r="CH210" s="47">
        <v>3</v>
      </c>
      <c r="CI210" s="47">
        <v>3</v>
      </c>
      <c r="CJ210" s="47">
        <v>3</v>
      </c>
      <c r="CK210" s="47">
        <v>3</v>
      </c>
      <c r="CP210" s="47">
        <v>3</v>
      </c>
      <c r="CR210" s="47">
        <v>3</v>
      </c>
      <c r="CS210" s="47">
        <v>3</v>
      </c>
      <c r="CV210" s="47">
        <v>3</v>
      </c>
      <c r="CX210" s="47">
        <v>11064</v>
      </c>
      <c r="CY210" s="47">
        <v>11064</v>
      </c>
      <c r="DA210" t="s">
        <v>104</v>
      </c>
      <c r="DC210" t="s">
        <v>298</v>
      </c>
      <c r="DG210" t="s">
        <v>298</v>
      </c>
      <c r="DH210" s="47">
        <v>3</v>
      </c>
      <c r="DM210" s="47">
        <v>3</v>
      </c>
      <c r="DN210" s="47">
        <v>3</v>
      </c>
      <c r="DO210" s="47">
        <v>3</v>
      </c>
      <c r="DP210" s="47">
        <v>3</v>
      </c>
      <c r="DT210" s="47">
        <v>8055</v>
      </c>
      <c r="DZ210" t="s">
        <v>292</v>
      </c>
      <c r="EA210" s="47">
        <v>3</v>
      </c>
      <c r="EB210" s="47">
        <v>3</v>
      </c>
      <c r="EC210" t="s">
        <v>307</v>
      </c>
      <c r="ED210" s="47">
        <v>3</v>
      </c>
      <c r="EF210" s="47">
        <v>3</v>
      </c>
      <c r="EG210" s="47">
        <v>3</v>
      </c>
      <c r="EH210" s="47">
        <v>2</v>
      </c>
      <c r="EP210" s="47">
        <v>3</v>
      </c>
      <c r="EQ210" s="47">
        <v>3</v>
      </c>
      <c r="ES210" t="s">
        <v>2213</v>
      </c>
      <c r="EV210" t="s">
        <v>41</v>
      </c>
      <c r="EW210" t="s">
        <v>315</v>
      </c>
      <c r="FC210" t="s">
        <v>301</v>
      </c>
      <c r="FY210" t="s">
        <v>2041</v>
      </c>
      <c r="FZ210" t="s">
        <v>2214</v>
      </c>
      <c r="GJ210" t="s">
        <v>319</v>
      </c>
      <c r="GL210" t="s">
        <v>320</v>
      </c>
      <c r="GO210" t="s">
        <v>321</v>
      </c>
      <c r="GQ210" t="s">
        <v>301</v>
      </c>
      <c r="GR210" t="s">
        <v>301</v>
      </c>
      <c r="GU210" t="s">
        <v>301</v>
      </c>
      <c r="HB210" t="s">
        <v>322</v>
      </c>
      <c r="HD210" t="s">
        <v>301</v>
      </c>
      <c r="HF210" t="s">
        <v>381</v>
      </c>
      <c r="HG210" t="s">
        <v>301</v>
      </c>
      <c r="HH210" t="s">
        <v>301</v>
      </c>
      <c r="HL210" t="s">
        <v>301</v>
      </c>
      <c r="HM210" s="49">
        <v>0</v>
      </c>
      <c r="HN210" s="49">
        <v>0</v>
      </c>
      <c r="HP210" t="s">
        <v>349</v>
      </c>
      <c r="HQ210" s="47">
        <v>0</v>
      </c>
      <c r="HR210" s="47">
        <v>11064</v>
      </c>
      <c r="HS210" t="s">
        <v>301</v>
      </c>
      <c r="HV210" t="s">
        <v>301</v>
      </c>
      <c r="HW210" t="s">
        <v>2209</v>
      </c>
      <c r="HX210" t="s">
        <v>306</v>
      </c>
      <c r="HY210" t="s">
        <v>301</v>
      </c>
      <c r="HZ210" t="s">
        <v>301</v>
      </c>
      <c r="IG210" t="s">
        <v>325</v>
      </c>
      <c r="IN210" s="47">
        <v>2</v>
      </c>
      <c r="IO210" s="47">
        <v>3</v>
      </c>
      <c r="IP210" t="s">
        <v>301</v>
      </c>
      <c r="IQ210" t="s">
        <v>312</v>
      </c>
      <c r="IR210" t="s">
        <v>301</v>
      </c>
      <c r="IZ210" t="s">
        <v>301</v>
      </c>
      <c r="JA210" t="s">
        <v>301</v>
      </c>
      <c r="JB210" s="47">
        <v>3418</v>
      </c>
      <c r="JM210" t="s">
        <v>301</v>
      </c>
      <c r="JN210" t="s">
        <v>301</v>
      </c>
      <c r="JO210" t="s">
        <v>301</v>
      </c>
      <c r="JP210" t="s">
        <v>301</v>
      </c>
      <c r="JQ210" t="s">
        <v>301</v>
      </c>
      <c r="JR210" t="s">
        <v>350</v>
      </c>
      <c r="JS210" t="s">
        <v>301</v>
      </c>
      <c r="JT210" t="s">
        <v>301</v>
      </c>
      <c r="JU210" t="s">
        <v>301</v>
      </c>
      <c r="JV210" t="s">
        <v>301</v>
      </c>
    </row>
    <row r="211" ht="15" customHeight="1" spans="1:282">
      <c r="A211" t="s">
        <v>2041</v>
      </c>
      <c r="B211" t="s">
        <v>397</v>
      </c>
      <c r="C211" t="s">
        <v>2215</v>
      </c>
      <c r="D211" t="s">
        <v>285</v>
      </c>
      <c r="E211" t="s">
        <v>2216</v>
      </c>
      <c r="F211" t="s">
        <v>2217</v>
      </c>
      <c r="G211" t="s">
        <v>288</v>
      </c>
      <c r="H211" t="s">
        <v>2218</v>
      </c>
      <c r="I211" t="s">
        <v>290</v>
      </c>
      <c r="J211" t="s">
        <v>355</v>
      </c>
      <c r="L211" t="s">
        <v>292</v>
      </c>
      <c r="M211" t="s">
        <v>356</v>
      </c>
      <c r="N211" t="s">
        <v>2219</v>
      </c>
      <c r="R211" t="s">
        <v>2218</v>
      </c>
      <c r="T211" t="s">
        <v>2218</v>
      </c>
      <c r="U211" t="s">
        <v>499</v>
      </c>
      <c r="V211" t="s">
        <v>2220</v>
      </c>
      <c r="W211" t="s">
        <v>499</v>
      </c>
      <c r="X211" t="s">
        <v>2220</v>
      </c>
      <c r="Y211" t="s">
        <v>499</v>
      </c>
      <c r="Z211" t="s">
        <v>2221</v>
      </c>
      <c r="AA211" t="s">
        <v>441</v>
      </c>
      <c r="AB211" t="s">
        <v>442</v>
      </c>
      <c r="AC211" t="s">
        <v>328</v>
      </c>
      <c r="AE211" t="s">
        <v>299</v>
      </c>
      <c r="AH211" t="s">
        <v>300</v>
      </c>
      <c r="AJ211" t="s">
        <v>301</v>
      </c>
      <c r="AK211" t="s">
        <v>302</v>
      </c>
      <c r="AL211" t="s">
        <v>862</v>
      </c>
      <c r="AM211" t="s">
        <v>863</v>
      </c>
      <c r="AN211" t="s">
        <v>864</v>
      </c>
      <c r="AO211" t="s">
        <v>306</v>
      </c>
      <c r="AP211" t="s">
        <v>307</v>
      </c>
      <c r="AQ211" s="47">
        <v>1</v>
      </c>
      <c r="AS211" s="48">
        <v>4162</v>
      </c>
      <c r="AT211" s="48">
        <v>4162</v>
      </c>
      <c r="AX211" s="47">
        <v>4162</v>
      </c>
      <c r="AY211" s="47">
        <v>4162</v>
      </c>
      <c r="AZ211" t="s">
        <v>1233</v>
      </c>
      <c r="BA211" t="s">
        <v>2222</v>
      </c>
      <c r="BB211" s="48">
        <v>4162</v>
      </c>
      <c r="BD211" t="s">
        <v>310</v>
      </c>
      <c r="BE211" t="s">
        <v>292</v>
      </c>
      <c r="BG211" s="47">
        <v>1</v>
      </c>
      <c r="BI211" t="s">
        <v>292</v>
      </c>
      <c r="BL211" t="s">
        <v>307</v>
      </c>
      <c r="BM211" s="48">
        <v>4162</v>
      </c>
      <c r="BN211" s="48">
        <v>4162</v>
      </c>
      <c r="BP211" t="s">
        <v>301</v>
      </c>
      <c r="BS211" t="s">
        <v>311</v>
      </c>
      <c r="BT211" t="s">
        <v>292</v>
      </c>
      <c r="BU211" t="s">
        <v>301</v>
      </c>
      <c r="BY211" t="s">
        <v>307</v>
      </c>
      <c r="BZ211" s="47">
        <v>1</v>
      </c>
      <c r="CE211" t="s">
        <v>312</v>
      </c>
      <c r="CF211" s="47">
        <v>1</v>
      </c>
      <c r="CG211" s="47">
        <v>1</v>
      </c>
      <c r="CH211" s="47">
        <v>1</v>
      </c>
      <c r="CI211" s="47">
        <v>1</v>
      </c>
      <c r="CJ211" s="47">
        <v>1</v>
      </c>
      <c r="CK211" s="47">
        <v>1</v>
      </c>
      <c r="CP211" s="47">
        <v>1</v>
      </c>
      <c r="CR211" s="47">
        <v>1</v>
      </c>
      <c r="CS211" s="47">
        <v>1</v>
      </c>
      <c r="CV211" s="47">
        <v>1</v>
      </c>
      <c r="CX211" s="47">
        <v>4162</v>
      </c>
      <c r="CY211" s="47">
        <v>4162</v>
      </c>
      <c r="DA211" t="s">
        <v>104</v>
      </c>
      <c r="DC211" t="s">
        <v>298</v>
      </c>
      <c r="DG211" t="s">
        <v>298</v>
      </c>
      <c r="DH211" s="47">
        <v>1</v>
      </c>
      <c r="DM211" s="47">
        <v>1</v>
      </c>
      <c r="DN211" s="47">
        <v>1</v>
      </c>
      <c r="DO211" s="47">
        <v>1</v>
      </c>
      <c r="DP211" s="47">
        <v>1</v>
      </c>
      <c r="DZ211" t="s">
        <v>292</v>
      </c>
      <c r="EA211" s="47">
        <v>1</v>
      </c>
      <c r="EB211" s="47">
        <v>1</v>
      </c>
      <c r="EC211" t="s">
        <v>307</v>
      </c>
      <c r="ED211" s="47">
        <v>1</v>
      </c>
      <c r="EF211" s="47">
        <v>1</v>
      </c>
      <c r="EG211" s="47">
        <v>1</v>
      </c>
      <c r="EH211" s="47">
        <v>1</v>
      </c>
      <c r="EP211" s="47">
        <v>1</v>
      </c>
      <c r="EQ211" s="47">
        <v>1</v>
      </c>
      <c r="ES211" t="s">
        <v>2223</v>
      </c>
      <c r="EV211" t="s">
        <v>41</v>
      </c>
      <c r="FC211" t="s">
        <v>301</v>
      </c>
      <c r="FY211" t="s">
        <v>2041</v>
      </c>
      <c r="FZ211" t="s">
        <v>2224</v>
      </c>
      <c r="GO211" t="s">
        <v>321</v>
      </c>
      <c r="GP211" t="s">
        <v>624</v>
      </c>
      <c r="GQ211" t="s">
        <v>301</v>
      </c>
      <c r="GR211" t="s">
        <v>301</v>
      </c>
      <c r="GU211" t="s">
        <v>301</v>
      </c>
      <c r="HB211" t="s">
        <v>2225</v>
      </c>
      <c r="HD211" t="s">
        <v>301</v>
      </c>
      <c r="HG211" t="s">
        <v>301</v>
      </c>
      <c r="HH211" t="s">
        <v>301</v>
      </c>
      <c r="HL211" t="s">
        <v>301</v>
      </c>
      <c r="HM211" s="49">
        <v>0</v>
      </c>
      <c r="HN211" s="49">
        <v>0</v>
      </c>
      <c r="HP211" t="s">
        <v>324</v>
      </c>
      <c r="HQ211" s="47">
        <v>0</v>
      </c>
      <c r="HR211" s="47">
        <v>4162</v>
      </c>
      <c r="HS211" t="s">
        <v>301</v>
      </c>
      <c r="HV211" t="s">
        <v>301</v>
      </c>
      <c r="HW211" t="s">
        <v>499</v>
      </c>
      <c r="HX211" t="s">
        <v>306</v>
      </c>
      <c r="HY211" t="s">
        <v>301</v>
      </c>
      <c r="HZ211" t="s">
        <v>301</v>
      </c>
      <c r="IN211" s="47">
        <v>1</v>
      </c>
      <c r="IO211" s="47">
        <v>1</v>
      </c>
      <c r="IP211" t="s">
        <v>301</v>
      </c>
      <c r="IQ211" t="s">
        <v>312</v>
      </c>
      <c r="IR211" t="s">
        <v>301</v>
      </c>
      <c r="IZ211" t="s">
        <v>301</v>
      </c>
      <c r="JA211" t="s">
        <v>301</v>
      </c>
      <c r="JC211" t="s">
        <v>2226</v>
      </c>
      <c r="JD211" t="s">
        <v>355</v>
      </c>
      <c r="JE211" t="s">
        <v>628</v>
      </c>
      <c r="JF211" t="s">
        <v>2227</v>
      </c>
      <c r="JG211" t="s">
        <v>2228</v>
      </c>
      <c r="JI211" t="s">
        <v>2228</v>
      </c>
      <c r="JM211" t="s">
        <v>301</v>
      </c>
      <c r="JN211" t="s">
        <v>301</v>
      </c>
      <c r="JO211" t="s">
        <v>301</v>
      </c>
      <c r="JP211" t="s">
        <v>301</v>
      </c>
      <c r="JQ211" t="s">
        <v>301</v>
      </c>
      <c r="JR211" t="s">
        <v>350</v>
      </c>
      <c r="JS211" t="s">
        <v>301</v>
      </c>
      <c r="JT211" t="s">
        <v>312</v>
      </c>
      <c r="JU211" t="s">
        <v>312</v>
      </c>
      <c r="JV211" t="s">
        <v>312</v>
      </c>
    </row>
    <row r="212" ht="15" customHeight="1" spans="1:282">
      <c r="A212" t="s">
        <v>2041</v>
      </c>
      <c r="B212" t="s">
        <v>329</v>
      </c>
      <c r="C212" t="s">
        <v>2229</v>
      </c>
      <c r="D212" t="s">
        <v>285</v>
      </c>
      <c r="E212" t="s">
        <v>2230</v>
      </c>
      <c r="F212" t="s">
        <v>2231</v>
      </c>
      <c r="G212" t="s">
        <v>288</v>
      </c>
      <c r="H212" t="s">
        <v>2232</v>
      </c>
      <c r="I212" t="s">
        <v>290</v>
      </c>
      <c r="J212" t="s">
        <v>584</v>
      </c>
      <c r="L212" t="s">
        <v>292</v>
      </c>
      <c r="M212" t="s">
        <v>585</v>
      </c>
      <c r="N212" t="s">
        <v>2233</v>
      </c>
      <c r="O212" t="s">
        <v>2232</v>
      </c>
      <c r="R212" t="s">
        <v>2232</v>
      </c>
      <c r="T212" t="s">
        <v>2232</v>
      </c>
      <c r="U212" t="s">
        <v>295</v>
      </c>
      <c r="V212" t="s">
        <v>2234</v>
      </c>
      <c r="W212" t="s">
        <v>337</v>
      </c>
      <c r="X212" t="s">
        <v>2235</v>
      </c>
      <c r="Y212" t="s">
        <v>337</v>
      </c>
      <c r="Z212" t="s">
        <v>2236</v>
      </c>
      <c r="AA212" t="s">
        <v>441</v>
      </c>
      <c r="AB212" t="s">
        <v>442</v>
      </c>
      <c r="AC212" t="s">
        <v>328</v>
      </c>
      <c r="AE212" t="s">
        <v>299</v>
      </c>
      <c r="AH212" t="s">
        <v>300</v>
      </c>
      <c r="AJ212" t="s">
        <v>301</v>
      </c>
      <c r="AK212" t="s">
        <v>302</v>
      </c>
      <c r="AL212" t="s">
        <v>2237</v>
      </c>
      <c r="AM212" t="s">
        <v>2238</v>
      </c>
      <c r="AN212" t="s">
        <v>2239</v>
      </c>
      <c r="AO212" t="s">
        <v>306</v>
      </c>
      <c r="AP212" t="s">
        <v>307</v>
      </c>
      <c r="AQ212" s="47">
        <v>1</v>
      </c>
      <c r="AS212" s="48">
        <v>5718</v>
      </c>
      <c r="AT212" s="48">
        <v>5718</v>
      </c>
      <c r="AX212" s="47">
        <v>4481</v>
      </c>
      <c r="AY212" s="47">
        <v>4481</v>
      </c>
      <c r="AZ212" t="s">
        <v>308</v>
      </c>
      <c r="BA212" t="s">
        <v>960</v>
      </c>
      <c r="BB212" s="48">
        <v>4481</v>
      </c>
      <c r="BD212" t="s">
        <v>310</v>
      </c>
      <c r="BE212" t="s">
        <v>292</v>
      </c>
      <c r="BG212" s="47">
        <v>1</v>
      </c>
      <c r="BI212" t="s">
        <v>292</v>
      </c>
      <c r="BJ212" s="48">
        <v>21.633438</v>
      </c>
      <c r="BL212" t="s">
        <v>307</v>
      </c>
      <c r="BM212" s="48">
        <v>5718</v>
      </c>
      <c r="BN212" s="48">
        <v>5718</v>
      </c>
      <c r="BP212" t="s">
        <v>301</v>
      </c>
      <c r="BS212" t="s">
        <v>311</v>
      </c>
      <c r="BT212" t="s">
        <v>292</v>
      </c>
      <c r="BU212" t="s">
        <v>301</v>
      </c>
      <c r="BY212" t="s">
        <v>307</v>
      </c>
      <c r="BZ212" s="47">
        <v>1</v>
      </c>
      <c r="CE212" t="s">
        <v>312</v>
      </c>
      <c r="CF212" s="47">
        <v>1</v>
      </c>
      <c r="CG212" s="47">
        <v>1</v>
      </c>
      <c r="CH212" s="47">
        <v>1</v>
      </c>
      <c r="CI212" s="47">
        <v>1</v>
      </c>
      <c r="CJ212" s="47">
        <v>1</v>
      </c>
      <c r="CK212" s="47">
        <v>1</v>
      </c>
      <c r="CP212" s="47">
        <v>1</v>
      </c>
      <c r="CR212" s="47">
        <v>1</v>
      </c>
      <c r="CS212" s="47">
        <v>1</v>
      </c>
      <c r="CV212" s="47">
        <v>1</v>
      </c>
      <c r="CX212" s="47">
        <v>5718</v>
      </c>
      <c r="CY212" s="47">
        <v>5718</v>
      </c>
      <c r="DA212" t="s">
        <v>104</v>
      </c>
      <c r="DC212" t="s">
        <v>298</v>
      </c>
      <c r="DG212" t="s">
        <v>298</v>
      </c>
      <c r="DH212" s="47">
        <v>1</v>
      </c>
      <c r="DM212" s="47">
        <v>1</v>
      </c>
      <c r="DN212" s="47">
        <v>1</v>
      </c>
      <c r="DO212" s="47">
        <v>1</v>
      </c>
      <c r="DP212" s="47">
        <v>1</v>
      </c>
      <c r="DT212" s="47">
        <v>4481</v>
      </c>
      <c r="DZ212" t="s">
        <v>292</v>
      </c>
      <c r="EA212" s="47">
        <v>1</v>
      </c>
      <c r="EB212" s="47">
        <v>1</v>
      </c>
      <c r="EC212" t="s">
        <v>307</v>
      </c>
      <c r="ED212" s="47">
        <v>1</v>
      </c>
      <c r="EF212" s="47">
        <v>1</v>
      </c>
      <c r="EG212" s="47">
        <v>1</v>
      </c>
      <c r="EP212" s="47">
        <v>1</v>
      </c>
      <c r="EQ212" s="47">
        <v>1</v>
      </c>
      <c r="ES212" t="s">
        <v>2240</v>
      </c>
      <c r="EU212" t="s">
        <v>2241</v>
      </c>
      <c r="EV212" t="s">
        <v>41</v>
      </c>
      <c r="EW212" t="s">
        <v>315</v>
      </c>
      <c r="FC212" t="s">
        <v>301</v>
      </c>
      <c r="FY212" t="s">
        <v>2041</v>
      </c>
      <c r="FZ212" t="s">
        <v>2242</v>
      </c>
      <c r="GJ212" t="s">
        <v>319</v>
      </c>
      <c r="GL212" t="s">
        <v>320</v>
      </c>
      <c r="GO212" t="s">
        <v>321</v>
      </c>
      <c r="GQ212" t="s">
        <v>301</v>
      </c>
      <c r="GR212" t="s">
        <v>312</v>
      </c>
      <c r="GU212" t="s">
        <v>301</v>
      </c>
      <c r="GW212" t="s">
        <v>2241</v>
      </c>
      <c r="HB212" t="s">
        <v>606</v>
      </c>
      <c r="HD212" t="s">
        <v>301</v>
      </c>
      <c r="HF212" t="s">
        <v>450</v>
      </c>
      <c r="HG212" t="s">
        <v>301</v>
      </c>
      <c r="HH212" t="s">
        <v>301</v>
      </c>
      <c r="HL212" t="s">
        <v>301</v>
      </c>
      <c r="HM212" s="49">
        <v>0</v>
      </c>
      <c r="HN212" s="49">
        <v>0</v>
      </c>
      <c r="HP212" t="s">
        <v>324</v>
      </c>
      <c r="HQ212" s="47">
        <v>0</v>
      </c>
      <c r="HR212" s="47">
        <v>5718</v>
      </c>
      <c r="HS212" t="s">
        <v>301</v>
      </c>
      <c r="HV212" t="s">
        <v>301</v>
      </c>
      <c r="HW212" t="s">
        <v>295</v>
      </c>
      <c r="HX212" t="s">
        <v>306</v>
      </c>
      <c r="HY212" t="s">
        <v>301</v>
      </c>
      <c r="HZ212" t="s">
        <v>301</v>
      </c>
      <c r="IG212" t="s">
        <v>325</v>
      </c>
      <c r="IO212" s="47">
        <v>1</v>
      </c>
      <c r="IP212" t="s">
        <v>301</v>
      </c>
      <c r="IQ212" t="s">
        <v>312</v>
      </c>
      <c r="IR212" t="s">
        <v>301</v>
      </c>
      <c r="IZ212" t="s">
        <v>301</v>
      </c>
      <c r="JA212" t="s">
        <v>301</v>
      </c>
      <c r="JB212" s="47">
        <v>5558</v>
      </c>
      <c r="JM212" t="s">
        <v>301</v>
      </c>
      <c r="JN212" t="s">
        <v>301</v>
      </c>
      <c r="JO212" t="s">
        <v>301</v>
      </c>
      <c r="JP212" t="s">
        <v>301</v>
      </c>
      <c r="JQ212" t="s">
        <v>301</v>
      </c>
      <c r="JR212" t="s">
        <v>350</v>
      </c>
      <c r="JS212" t="s">
        <v>301</v>
      </c>
      <c r="JT212" t="s">
        <v>301</v>
      </c>
      <c r="JU212" t="s">
        <v>312</v>
      </c>
      <c r="JV212" t="s">
        <v>312</v>
      </c>
    </row>
    <row r="213" ht="15" customHeight="1" spans="1:282">
      <c r="A213" t="s">
        <v>2041</v>
      </c>
      <c r="B213" t="s">
        <v>397</v>
      </c>
      <c r="C213" t="s">
        <v>2243</v>
      </c>
      <c r="D213" t="s">
        <v>285</v>
      </c>
      <c r="E213" t="s">
        <v>2244</v>
      </c>
      <c r="F213" t="s">
        <v>2245</v>
      </c>
      <c r="G213" t="s">
        <v>288</v>
      </c>
      <c r="H213" t="s">
        <v>423</v>
      </c>
      <c r="I213" t="s">
        <v>290</v>
      </c>
      <c r="L213" t="s">
        <v>292</v>
      </c>
      <c r="M213" t="s">
        <v>424</v>
      </c>
      <c r="N213" t="s">
        <v>337</v>
      </c>
      <c r="O213" t="s">
        <v>423</v>
      </c>
      <c r="R213" t="s">
        <v>423</v>
      </c>
      <c r="T213" t="s">
        <v>423</v>
      </c>
      <c r="U213" t="s">
        <v>337</v>
      </c>
      <c r="V213" t="s">
        <v>2246</v>
      </c>
      <c r="W213" t="s">
        <v>337</v>
      </c>
      <c r="X213" t="s">
        <v>2246</v>
      </c>
      <c r="Y213" t="s">
        <v>337</v>
      </c>
      <c r="Z213" t="s">
        <v>2247</v>
      </c>
      <c r="AA213" t="s">
        <v>441</v>
      </c>
      <c r="AB213" t="s">
        <v>442</v>
      </c>
      <c r="AC213" t="s">
        <v>328</v>
      </c>
      <c r="AE213" t="s">
        <v>299</v>
      </c>
      <c r="AH213" t="s">
        <v>300</v>
      </c>
      <c r="AJ213" t="s">
        <v>301</v>
      </c>
      <c r="AK213" t="s">
        <v>302</v>
      </c>
      <c r="AL213" t="s">
        <v>2248</v>
      </c>
      <c r="AM213" t="s">
        <v>2249</v>
      </c>
      <c r="AN213" t="s">
        <v>2250</v>
      </c>
      <c r="AO213" t="s">
        <v>306</v>
      </c>
      <c r="AP213" t="s">
        <v>2251</v>
      </c>
      <c r="AQ213" s="47">
        <v>1</v>
      </c>
      <c r="AS213" s="48">
        <v>4548</v>
      </c>
      <c r="AT213" s="48">
        <v>4548</v>
      </c>
      <c r="AX213" s="47">
        <v>3800</v>
      </c>
      <c r="AY213" s="47">
        <v>3800</v>
      </c>
      <c r="AZ213" t="s">
        <v>1233</v>
      </c>
      <c r="BA213" t="s">
        <v>431</v>
      </c>
      <c r="BB213" s="48">
        <v>3800</v>
      </c>
      <c r="BD213" t="s">
        <v>310</v>
      </c>
      <c r="BE213" t="s">
        <v>292</v>
      </c>
      <c r="BG213" s="47">
        <v>1</v>
      </c>
      <c r="BI213" t="s">
        <v>292</v>
      </c>
      <c r="BJ213" s="48">
        <v>16.44679</v>
      </c>
      <c r="BL213" t="s">
        <v>2251</v>
      </c>
      <c r="BM213" s="48">
        <v>4548</v>
      </c>
      <c r="BN213" s="48">
        <v>4548</v>
      </c>
      <c r="BP213" t="s">
        <v>301</v>
      </c>
      <c r="BS213" t="s">
        <v>311</v>
      </c>
      <c r="BT213" t="s">
        <v>292</v>
      </c>
      <c r="BU213" t="s">
        <v>301</v>
      </c>
      <c r="BY213" t="s">
        <v>2251</v>
      </c>
      <c r="BZ213" s="47">
        <v>1</v>
      </c>
      <c r="CE213" t="s">
        <v>312</v>
      </c>
      <c r="CF213" s="47">
        <v>1</v>
      </c>
      <c r="CG213" s="47">
        <v>1</v>
      </c>
      <c r="CH213" s="47">
        <v>1</v>
      </c>
      <c r="CI213" s="47">
        <v>1</v>
      </c>
      <c r="CJ213" s="47">
        <v>1</v>
      </c>
      <c r="CK213" s="47">
        <v>1</v>
      </c>
      <c r="CP213" s="47">
        <v>1</v>
      </c>
      <c r="CR213" s="47">
        <v>1</v>
      </c>
      <c r="CS213" s="47">
        <v>1</v>
      </c>
      <c r="CV213" s="47">
        <v>1</v>
      </c>
      <c r="CX213" s="47">
        <v>4548</v>
      </c>
      <c r="CY213" s="47">
        <v>4548</v>
      </c>
      <c r="DA213" t="s">
        <v>104</v>
      </c>
      <c r="DC213" t="s">
        <v>298</v>
      </c>
      <c r="DG213" t="s">
        <v>298</v>
      </c>
      <c r="DH213" s="47">
        <v>1</v>
      </c>
      <c r="DM213" s="47">
        <v>1</v>
      </c>
      <c r="DN213" s="47">
        <v>1</v>
      </c>
      <c r="DO213" s="47">
        <v>1</v>
      </c>
      <c r="DP213" s="47">
        <v>1</v>
      </c>
      <c r="DZ213" t="s">
        <v>292</v>
      </c>
      <c r="EA213" s="47">
        <v>1</v>
      </c>
      <c r="EB213" s="47">
        <v>1</v>
      </c>
      <c r="EC213" t="s">
        <v>2251</v>
      </c>
      <c r="ED213" s="47">
        <v>1</v>
      </c>
      <c r="EF213" s="47">
        <v>1</v>
      </c>
      <c r="EG213" s="47">
        <v>1</v>
      </c>
      <c r="EH213" s="47">
        <v>1</v>
      </c>
      <c r="EP213" s="47">
        <v>1</v>
      </c>
      <c r="EQ213" s="47">
        <v>1</v>
      </c>
      <c r="ES213" t="s">
        <v>2252</v>
      </c>
      <c r="EV213" t="s">
        <v>41</v>
      </c>
      <c r="EW213" t="s">
        <v>315</v>
      </c>
      <c r="FC213" t="s">
        <v>301</v>
      </c>
      <c r="FY213" t="s">
        <v>431</v>
      </c>
      <c r="FZ213" t="s">
        <v>2253</v>
      </c>
      <c r="GJ213" t="s">
        <v>319</v>
      </c>
      <c r="GL213" t="s">
        <v>320</v>
      </c>
      <c r="GO213" t="s">
        <v>321</v>
      </c>
      <c r="GQ213" t="s">
        <v>301</v>
      </c>
      <c r="GR213" t="s">
        <v>301</v>
      </c>
      <c r="GU213" t="s">
        <v>301</v>
      </c>
      <c r="HB213" t="s">
        <v>347</v>
      </c>
      <c r="HD213" t="s">
        <v>301</v>
      </c>
      <c r="HG213" t="s">
        <v>301</v>
      </c>
      <c r="HH213" t="s">
        <v>301</v>
      </c>
      <c r="HL213" t="s">
        <v>301</v>
      </c>
      <c r="HM213" s="49">
        <v>0</v>
      </c>
      <c r="HN213" s="49">
        <v>0</v>
      </c>
      <c r="HP213" t="s">
        <v>2254</v>
      </c>
      <c r="HQ213" s="47">
        <v>0</v>
      </c>
      <c r="HR213" s="47">
        <v>4548</v>
      </c>
      <c r="HS213" t="s">
        <v>301</v>
      </c>
      <c r="HV213" t="s">
        <v>301</v>
      </c>
      <c r="HW213" t="s">
        <v>337</v>
      </c>
      <c r="HX213" t="s">
        <v>306</v>
      </c>
      <c r="HY213" t="s">
        <v>301</v>
      </c>
      <c r="HZ213" t="s">
        <v>301</v>
      </c>
      <c r="IG213" t="s">
        <v>325</v>
      </c>
      <c r="IN213" s="47">
        <v>1</v>
      </c>
      <c r="IO213" s="47">
        <v>1</v>
      </c>
      <c r="IP213" t="s">
        <v>301</v>
      </c>
      <c r="IQ213" t="s">
        <v>301</v>
      </c>
      <c r="IR213" t="s">
        <v>301</v>
      </c>
      <c r="IZ213" t="s">
        <v>301</v>
      </c>
      <c r="JA213" t="s">
        <v>301</v>
      </c>
      <c r="JB213" s="47">
        <v>5998</v>
      </c>
      <c r="JM213" t="s">
        <v>301</v>
      </c>
      <c r="JN213" t="s">
        <v>301</v>
      </c>
      <c r="JO213" t="s">
        <v>301</v>
      </c>
      <c r="JP213" t="s">
        <v>301</v>
      </c>
      <c r="JQ213" t="s">
        <v>301</v>
      </c>
      <c r="JR213" t="s">
        <v>350</v>
      </c>
      <c r="JS213" t="s">
        <v>301</v>
      </c>
      <c r="JT213" t="s">
        <v>301</v>
      </c>
      <c r="JU213" t="s">
        <v>301</v>
      </c>
      <c r="JV213" t="s">
        <v>312</v>
      </c>
    </row>
    <row r="214" ht="15" customHeight="1" spans="1:282">
      <c r="A214" t="s">
        <v>2041</v>
      </c>
      <c r="B214" t="s">
        <v>329</v>
      </c>
      <c r="C214" t="s">
        <v>2255</v>
      </c>
      <c r="D214" t="s">
        <v>285</v>
      </c>
      <c r="E214" t="s">
        <v>2230</v>
      </c>
      <c r="F214" t="s">
        <v>2256</v>
      </c>
      <c r="G214" t="s">
        <v>288</v>
      </c>
      <c r="H214" t="s">
        <v>2232</v>
      </c>
      <c r="I214" t="s">
        <v>290</v>
      </c>
      <c r="J214" t="s">
        <v>584</v>
      </c>
      <c r="L214" t="s">
        <v>292</v>
      </c>
      <c r="M214" t="s">
        <v>585</v>
      </c>
      <c r="N214" t="s">
        <v>2233</v>
      </c>
      <c r="O214" t="s">
        <v>2232</v>
      </c>
      <c r="R214" t="s">
        <v>2232</v>
      </c>
      <c r="T214" t="s">
        <v>2232</v>
      </c>
      <c r="U214" t="s">
        <v>295</v>
      </c>
      <c r="V214" t="s">
        <v>2257</v>
      </c>
      <c r="W214" t="s">
        <v>337</v>
      </c>
      <c r="X214" t="s">
        <v>2258</v>
      </c>
      <c r="Y214" t="s">
        <v>337</v>
      </c>
      <c r="Z214" t="s">
        <v>2259</v>
      </c>
      <c r="AA214" t="s">
        <v>441</v>
      </c>
      <c r="AB214" t="s">
        <v>442</v>
      </c>
      <c r="AC214" t="s">
        <v>328</v>
      </c>
      <c r="AE214" t="s">
        <v>299</v>
      </c>
      <c r="AH214" t="s">
        <v>300</v>
      </c>
      <c r="AJ214" t="s">
        <v>301</v>
      </c>
      <c r="AK214" t="s">
        <v>302</v>
      </c>
      <c r="AL214" t="s">
        <v>1050</v>
      </c>
      <c r="AM214" t="s">
        <v>1051</v>
      </c>
      <c r="AN214" t="s">
        <v>1052</v>
      </c>
      <c r="AO214" t="s">
        <v>306</v>
      </c>
      <c r="AP214" t="s">
        <v>307</v>
      </c>
      <c r="AQ214" s="47">
        <v>1</v>
      </c>
      <c r="AS214" s="48">
        <v>3238</v>
      </c>
      <c r="AT214" s="48">
        <v>3238</v>
      </c>
      <c r="AX214" s="47">
        <v>2502</v>
      </c>
      <c r="AY214" s="47">
        <v>2502</v>
      </c>
      <c r="AZ214" t="s">
        <v>1233</v>
      </c>
      <c r="BA214" t="s">
        <v>960</v>
      </c>
      <c r="BB214" s="48">
        <v>2502</v>
      </c>
      <c r="BD214" t="s">
        <v>310</v>
      </c>
      <c r="BE214" t="s">
        <v>292</v>
      </c>
      <c r="BG214" s="47">
        <v>1</v>
      </c>
      <c r="BI214" t="s">
        <v>292</v>
      </c>
      <c r="BJ214" s="48">
        <v>22.73008</v>
      </c>
      <c r="BL214" t="s">
        <v>307</v>
      </c>
      <c r="BM214" s="48">
        <v>3238</v>
      </c>
      <c r="BN214" s="48">
        <v>3238</v>
      </c>
      <c r="BP214" t="s">
        <v>301</v>
      </c>
      <c r="BS214" t="s">
        <v>311</v>
      </c>
      <c r="BT214" t="s">
        <v>292</v>
      </c>
      <c r="BU214" t="s">
        <v>301</v>
      </c>
      <c r="BY214" t="s">
        <v>307</v>
      </c>
      <c r="BZ214" s="47">
        <v>1</v>
      </c>
      <c r="CE214" t="s">
        <v>312</v>
      </c>
      <c r="CF214" s="47">
        <v>1</v>
      </c>
      <c r="CG214" s="47">
        <v>1</v>
      </c>
      <c r="CH214" s="47">
        <v>1</v>
      </c>
      <c r="CI214" s="47">
        <v>1</v>
      </c>
      <c r="CJ214" s="47">
        <v>1</v>
      </c>
      <c r="CK214" s="47">
        <v>1</v>
      </c>
      <c r="CP214" s="47">
        <v>1</v>
      </c>
      <c r="CR214" s="47">
        <v>1</v>
      </c>
      <c r="CS214" s="47">
        <v>1</v>
      </c>
      <c r="CV214" s="47">
        <v>1</v>
      </c>
      <c r="CX214" s="47">
        <v>3238</v>
      </c>
      <c r="CY214" s="47">
        <v>3238</v>
      </c>
      <c r="DA214" t="s">
        <v>104</v>
      </c>
      <c r="DC214" t="s">
        <v>298</v>
      </c>
      <c r="DG214" t="s">
        <v>298</v>
      </c>
      <c r="DH214" s="47">
        <v>1</v>
      </c>
      <c r="DM214" s="47">
        <v>1</v>
      </c>
      <c r="DN214" s="47">
        <v>1</v>
      </c>
      <c r="DO214" s="47">
        <v>1</v>
      </c>
      <c r="DP214" s="47">
        <v>1</v>
      </c>
      <c r="DT214" s="47">
        <v>2502</v>
      </c>
      <c r="DZ214" t="s">
        <v>292</v>
      </c>
      <c r="EA214" s="47">
        <v>1</v>
      </c>
      <c r="EB214" s="47">
        <v>1</v>
      </c>
      <c r="EC214" t="s">
        <v>307</v>
      </c>
      <c r="ED214" s="47">
        <v>1</v>
      </c>
      <c r="EF214" s="47">
        <v>1</v>
      </c>
      <c r="EG214" s="47">
        <v>1</v>
      </c>
      <c r="EH214" s="47">
        <v>1</v>
      </c>
      <c r="EP214" s="47">
        <v>1</v>
      </c>
      <c r="EQ214" s="47">
        <v>1</v>
      </c>
      <c r="ES214" t="s">
        <v>2260</v>
      </c>
      <c r="EU214" t="s">
        <v>2261</v>
      </c>
      <c r="EV214" t="s">
        <v>41</v>
      </c>
      <c r="EW214" t="s">
        <v>315</v>
      </c>
      <c r="FC214" t="s">
        <v>301</v>
      </c>
      <c r="FY214" t="s">
        <v>2041</v>
      </c>
      <c r="FZ214" t="s">
        <v>2262</v>
      </c>
      <c r="GJ214" t="s">
        <v>319</v>
      </c>
      <c r="GL214" t="s">
        <v>320</v>
      </c>
      <c r="GO214" t="s">
        <v>321</v>
      </c>
      <c r="GQ214" t="s">
        <v>301</v>
      </c>
      <c r="GR214" t="s">
        <v>312</v>
      </c>
      <c r="GU214" t="s">
        <v>301</v>
      </c>
      <c r="GW214" t="s">
        <v>2261</v>
      </c>
      <c r="HB214" t="s">
        <v>606</v>
      </c>
      <c r="HD214" t="s">
        <v>301</v>
      </c>
      <c r="HF214" t="s">
        <v>450</v>
      </c>
      <c r="HG214" t="s">
        <v>301</v>
      </c>
      <c r="HH214" t="s">
        <v>301</v>
      </c>
      <c r="HL214" t="s">
        <v>301</v>
      </c>
      <c r="HM214" s="49">
        <v>0</v>
      </c>
      <c r="HN214" s="49">
        <v>0</v>
      </c>
      <c r="HP214" t="s">
        <v>349</v>
      </c>
      <c r="HQ214" s="47">
        <v>0</v>
      </c>
      <c r="HR214" s="47">
        <v>3238</v>
      </c>
      <c r="HS214" t="s">
        <v>301</v>
      </c>
      <c r="HV214" t="s">
        <v>301</v>
      </c>
      <c r="HW214" t="s">
        <v>295</v>
      </c>
      <c r="HX214" t="s">
        <v>306</v>
      </c>
      <c r="HY214" t="s">
        <v>301</v>
      </c>
      <c r="HZ214" t="s">
        <v>301</v>
      </c>
      <c r="IG214" t="s">
        <v>325</v>
      </c>
      <c r="IN214" s="47">
        <v>1</v>
      </c>
      <c r="IO214" s="47">
        <v>1</v>
      </c>
      <c r="IP214" t="s">
        <v>301</v>
      </c>
      <c r="IQ214" t="s">
        <v>312</v>
      </c>
      <c r="IR214" t="s">
        <v>301</v>
      </c>
      <c r="IZ214" t="s">
        <v>301</v>
      </c>
      <c r="JA214" t="s">
        <v>301</v>
      </c>
      <c r="JM214" t="s">
        <v>301</v>
      </c>
      <c r="JN214" t="s">
        <v>301</v>
      </c>
      <c r="JO214" t="s">
        <v>301</v>
      </c>
      <c r="JP214" t="s">
        <v>301</v>
      </c>
      <c r="JQ214" t="s">
        <v>301</v>
      </c>
      <c r="JR214" t="s">
        <v>350</v>
      </c>
      <c r="JS214" t="s">
        <v>301</v>
      </c>
      <c r="JT214" t="s">
        <v>301</v>
      </c>
      <c r="JU214" t="s">
        <v>312</v>
      </c>
      <c r="JV214" t="s">
        <v>312</v>
      </c>
    </row>
    <row r="215" ht="15" customHeight="1" spans="1:282">
      <c r="A215" t="s">
        <v>2041</v>
      </c>
      <c r="B215" t="s">
        <v>329</v>
      </c>
      <c r="C215" t="s">
        <v>2263</v>
      </c>
      <c r="D215" t="s">
        <v>285</v>
      </c>
      <c r="E215" t="s">
        <v>2264</v>
      </c>
      <c r="F215" t="s">
        <v>2265</v>
      </c>
      <c r="G215" t="s">
        <v>288</v>
      </c>
      <c r="H215" t="s">
        <v>478</v>
      </c>
      <c r="I215" t="s">
        <v>290</v>
      </c>
      <c r="J215" t="s">
        <v>291</v>
      </c>
      <c r="L215" t="s">
        <v>292</v>
      </c>
      <c r="M215" t="s">
        <v>293</v>
      </c>
      <c r="O215" t="s">
        <v>478</v>
      </c>
      <c r="R215" t="s">
        <v>478</v>
      </c>
      <c r="T215" t="s">
        <v>478</v>
      </c>
      <c r="U215" t="s">
        <v>479</v>
      </c>
      <c r="V215" t="s">
        <v>2266</v>
      </c>
      <c r="W215" t="s">
        <v>337</v>
      </c>
      <c r="X215" t="s">
        <v>2267</v>
      </c>
      <c r="Y215" t="s">
        <v>337</v>
      </c>
      <c r="Z215" t="s">
        <v>2268</v>
      </c>
      <c r="AA215" t="s">
        <v>441</v>
      </c>
      <c r="AB215" t="s">
        <v>442</v>
      </c>
      <c r="AC215" t="s">
        <v>328</v>
      </c>
      <c r="AE215" t="s">
        <v>299</v>
      </c>
      <c r="AH215" t="s">
        <v>300</v>
      </c>
      <c r="AJ215" t="s">
        <v>301</v>
      </c>
      <c r="AK215" t="s">
        <v>302</v>
      </c>
      <c r="AL215" t="s">
        <v>2269</v>
      </c>
      <c r="AM215" t="s">
        <v>2270</v>
      </c>
      <c r="AN215" t="s">
        <v>2271</v>
      </c>
      <c r="AO215" t="s">
        <v>306</v>
      </c>
      <c r="AP215" t="s">
        <v>307</v>
      </c>
      <c r="AQ215" s="47">
        <v>1</v>
      </c>
      <c r="AS215" s="48">
        <v>16458</v>
      </c>
      <c r="AT215" s="48">
        <v>16458</v>
      </c>
      <c r="AX215" s="47">
        <v>8000</v>
      </c>
      <c r="AY215" s="47">
        <v>8000</v>
      </c>
      <c r="AZ215" t="s">
        <v>2272</v>
      </c>
      <c r="BA215" t="s">
        <v>2041</v>
      </c>
      <c r="BB215" s="48">
        <v>8000</v>
      </c>
      <c r="BD215" t="s">
        <v>310</v>
      </c>
      <c r="BE215" t="s">
        <v>292</v>
      </c>
      <c r="BG215" s="47">
        <v>1</v>
      </c>
      <c r="BI215" t="s">
        <v>292</v>
      </c>
      <c r="BJ215" s="48">
        <v>51.391421</v>
      </c>
      <c r="BL215" t="s">
        <v>307</v>
      </c>
      <c r="BM215" s="48">
        <v>16458</v>
      </c>
      <c r="BN215" s="48">
        <v>16458</v>
      </c>
      <c r="BP215" t="s">
        <v>301</v>
      </c>
      <c r="BS215" t="s">
        <v>311</v>
      </c>
      <c r="BT215" t="s">
        <v>292</v>
      </c>
      <c r="BU215" t="s">
        <v>301</v>
      </c>
      <c r="BY215" t="s">
        <v>307</v>
      </c>
      <c r="BZ215" s="47">
        <v>1</v>
      </c>
      <c r="CE215" t="s">
        <v>312</v>
      </c>
      <c r="CF215" s="47">
        <v>1</v>
      </c>
      <c r="CG215" s="47">
        <v>1</v>
      </c>
      <c r="CH215" s="47">
        <v>1</v>
      </c>
      <c r="CI215" s="47">
        <v>1</v>
      </c>
      <c r="CJ215" s="47">
        <v>1</v>
      </c>
      <c r="CK215" s="47">
        <v>1</v>
      </c>
      <c r="CP215" s="47">
        <v>1</v>
      </c>
      <c r="CR215" s="47">
        <v>1</v>
      </c>
      <c r="CS215" s="47">
        <v>1</v>
      </c>
      <c r="CV215" s="47">
        <v>1</v>
      </c>
      <c r="CX215" s="47">
        <v>16458</v>
      </c>
      <c r="CY215" s="47">
        <v>16458</v>
      </c>
      <c r="DA215" t="s">
        <v>104</v>
      </c>
      <c r="DC215" t="s">
        <v>298</v>
      </c>
      <c r="DG215" t="s">
        <v>298</v>
      </c>
      <c r="DH215" s="47">
        <v>1</v>
      </c>
      <c r="DM215" s="47">
        <v>1</v>
      </c>
      <c r="DN215" s="47">
        <v>1</v>
      </c>
      <c r="DO215" s="47">
        <v>1</v>
      </c>
      <c r="DP215" s="47">
        <v>1</v>
      </c>
      <c r="DT215" s="47">
        <v>8000</v>
      </c>
      <c r="DZ215" t="s">
        <v>292</v>
      </c>
      <c r="EA215" s="47">
        <v>1</v>
      </c>
      <c r="EB215" s="47">
        <v>1</v>
      </c>
      <c r="EC215" t="s">
        <v>307</v>
      </c>
      <c r="ED215" s="47">
        <v>1</v>
      </c>
      <c r="EF215" s="47">
        <v>1</v>
      </c>
      <c r="EG215" s="47">
        <v>1</v>
      </c>
      <c r="EP215" s="47">
        <v>1</v>
      </c>
      <c r="EQ215" s="47">
        <v>1</v>
      </c>
      <c r="ES215" t="s">
        <v>2273</v>
      </c>
      <c r="EU215" t="s">
        <v>489</v>
      </c>
      <c r="EV215" t="s">
        <v>41</v>
      </c>
      <c r="EW215" t="s">
        <v>315</v>
      </c>
      <c r="FC215" t="s">
        <v>301</v>
      </c>
      <c r="FY215" t="s">
        <v>2041</v>
      </c>
      <c r="FZ215" t="s">
        <v>2274</v>
      </c>
      <c r="GC215" t="s">
        <v>491</v>
      </c>
      <c r="GJ215" t="s">
        <v>319</v>
      </c>
      <c r="GL215" t="s">
        <v>320</v>
      </c>
      <c r="GO215" t="s">
        <v>321</v>
      </c>
      <c r="GQ215" t="s">
        <v>301</v>
      </c>
      <c r="GR215" t="s">
        <v>312</v>
      </c>
      <c r="GU215" t="s">
        <v>301</v>
      </c>
      <c r="GW215" t="s">
        <v>2275</v>
      </c>
      <c r="HB215" t="s">
        <v>322</v>
      </c>
      <c r="HD215" t="s">
        <v>301</v>
      </c>
      <c r="HF215" t="s">
        <v>381</v>
      </c>
      <c r="HG215" t="s">
        <v>301</v>
      </c>
      <c r="HH215" t="s">
        <v>301</v>
      </c>
      <c r="HL215" t="s">
        <v>301</v>
      </c>
      <c r="HM215" s="49">
        <v>0</v>
      </c>
      <c r="HN215" s="49">
        <v>0</v>
      </c>
      <c r="HP215" t="s">
        <v>324</v>
      </c>
      <c r="HQ215" s="47">
        <v>0</v>
      </c>
      <c r="HR215" s="47">
        <v>16458</v>
      </c>
      <c r="HS215" t="s">
        <v>301</v>
      </c>
      <c r="HV215" t="s">
        <v>301</v>
      </c>
      <c r="HW215" t="s">
        <v>479</v>
      </c>
      <c r="HX215" t="s">
        <v>306</v>
      </c>
      <c r="HY215" t="s">
        <v>301</v>
      </c>
      <c r="HZ215" t="s">
        <v>301</v>
      </c>
      <c r="IG215" t="s">
        <v>325</v>
      </c>
      <c r="IH215" t="s">
        <v>494</v>
      </c>
      <c r="II215" t="s">
        <v>291</v>
      </c>
      <c r="IO215" s="47">
        <v>1</v>
      </c>
      <c r="IP215" t="s">
        <v>301</v>
      </c>
      <c r="IQ215" t="s">
        <v>301</v>
      </c>
      <c r="IR215" t="s">
        <v>301</v>
      </c>
      <c r="IX215" t="s">
        <v>2276</v>
      </c>
      <c r="IZ215" t="s">
        <v>301</v>
      </c>
      <c r="JA215" t="s">
        <v>301</v>
      </c>
      <c r="JB215" s="47">
        <v>14998</v>
      </c>
      <c r="JM215" t="s">
        <v>301</v>
      </c>
      <c r="JN215" t="s">
        <v>301</v>
      </c>
      <c r="JO215" t="s">
        <v>301</v>
      </c>
      <c r="JP215" t="s">
        <v>301</v>
      </c>
      <c r="JQ215" t="s">
        <v>301</v>
      </c>
      <c r="JS215" t="s">
        <v>301</v>
      </c>
      <c r="JT215" t="s">
        <v>301</v>
      </c>
      <c r="JU215" t="s">
        <v>312</v>
      </c>
      <c r="JV215" t="s">
        <v>312</v>
      </c>
    </row>
    <row r="216" ht="15" customHeight="1" spans="1:282">
      <c r="A216" t="s">
        <v>2041</v>
      </c>
      <c r="B216" t="s">
        <v>748</v>
      </c>
      <c r="C216" t="s">
        <v>2277</v>
      </c>
      <c r="D216" t="s">
        <v>285</v>
      </c>
      <c r="E216" t="s">
        <v>2278</v>
      </c>
      <c r="F216" t="s">
        <v>2279</v>
      </c>
      <c r="G216" t="s">
        <v>288</v>
      </c>
      <c r="H216" t="s">
        <v>518</v>
      </c>
      <c r="I216" t="s">
        <v>290</v>
      </c>
      <c r="J216" t="s">
        <v>291</v>
      </c>
      <c r="L216" t="s">
        <v>292</v>
      </c>
      <c r="M216" t="s">
        <v>293</v>
      </c>
      <c r="O216" t="s">
        <v>518</v>
      </c>
      <c r="R216" t="s">
        <v>518</v>
      </c>
      <c r="T216" t="s">
        <v>518</v>
      </c>
      <c r="U216" t="s">
        <v>295</v>
      </c>
      <c r="V216" t="s">
        <v>2280</v>
      </c>
      <c r="W216" t="s">
        <v>337</v>
      </c>
      <c r="X216" t="s">
        <v>2281</v>
      </c>
      <c r="Y216" t="s">
        <v>337</v>
      </c>
      <c r="Z216" t="s">
        <v>2282</v>
      </c>
      <c r="AA216" t="s">
        <v>441</v>
      </c>
      <c r="AB216" t="s">
        <v>442</v>
      </c>
      <c r="AC216" t="s">
        <v>328</v>
      </c>
      <c r="AE216" t="s">
        <v>299</v>
      </c>
      <c r="AH216" t="s">
        <v>300</v>
      </c>
      <c r="AJ216" t="s">
        <v>301</v>
      </c>
      <c r="AK216" t="s">
        <v>302</v>
      </c>
      <c r="AL216" t="s">
        <v>2110</v>
      </c>
      <c r="AM216" t="s">
        <v>2111</v>
      </c>
      <c r="AN216" t="s">
        <v>2112</v>
      </c>
      <c r="AO216" t="s">
        <v>306</v>
      </c>
      <c r="AP216" t="s">
        <v>307</v>
      </c>
      <c r="AQ216" s="47">
        <v>-1</v>
      </c>
      <c r="AS216" s="48">
        <v>9188</v>
      </c>
      <c r="AT216" s="48">
        <v>9188</v>
      </c>
      <c r="AX216" s="47">
        <v>-7351</v>
      </c>
      <c r="AY216" s="47">
        <v>-7351</v>
      </c>
      <c r="AZ216" t="s">
        <v>1233</v>
      </c>
      <c r="BA216" t="s">
        <v>2041</v>
      </c>
      <c r="BB216" s="48">
        <v>7351</v>
      </c>
      <c r="BC216" t="s">
        <v>757</v>
      </c>
      <c r="BD216" t="s">
        <v>758</v>
      </c>
      <c r="BE216" t="s">
        <v>292</v>
      </c>
      <c r="BG216" s="47">
        <v>1</v>
      </c>
      <c r="BI216" t="s">
        <v>292</v>
      </c>
      <c r="BJ216" s="48">
        <v>19.99347</v>
      </c>
      <c r="BK216" s="47">
        <v>-1837</v>
      </c>
      <c r="BM216" s="48">
        <v>9188</v>
      </c>
      <c r="BN216" s="48">
        <v>9188</v>
      </c>
      <c r="BP216" t="s">
        <v>301</v>
      </c>
      <c r="BS216" t="s">
        <v>311</v>
      </c>
      <c r="BT216" t="s">
        <v>292</v>
      </c>
      <c r="BU216" t="s">
        <v>301</v>
      </c>
      <c r="BY216" t="s">
        <v>307</v>
      </c>
      <c r="BZ216" s="47">
        <v>-1</v>
      </c>
      <c r="CD216" t="s">
        <v>759</v>
      </c>
      <c r="CE216" t="s">
        <v>312</v>
      </c>
      <c r="CF216" s="47">
        <v>-1</v>
      </c>
      <c r="CG216" s="47">
        <v>-1</v>
      </c>
      <c r="CH216" s="47">
        <v>-1</v>
      </c>
      <c r="CI216" s="47">
        <v>-1</v>
      </c>
      <c r="CO216" s="47">
        <v>1</v>
      </c>
      <c r="CP216" s="47">
        <v>-1</v>
      </c>
      <c r="CR216" s="47">
        <v>1</v>
      </c>
      <c r="CS216" s="47">
        <v>1</v>
      </c>
      <c r="CV216" s="47">
        <v>-1</v>
      </c>
      <c r="CX216" s="47">
        <v>-7351</v>
      </c>
      <c r="CY216" s="47">
        <v>-7351</v>
      </c>
      <c r="DA216" t="s">
        <v>104</v>
      </c>
      <c r="DC216" t="s">
        <v>298</v>
      </c>
      <c r="DG216" t="s">
        <v>298</v>
      </c>
      <c r="DH216" s="47">
        <v>-1</v>
      </c>
      <c r="DR216" s="47">
        <v>1</v>
      </c>
      <c r="DZ216" t="s">
        <v>292</v>
      </c>
      <c r="EA216" s="47">
        <v>-1</v>
      </c>
      <c r="EB216" s="47">
        <v>-1</v>
      </c>
      <c r="EC216" t="s">
        <v>307</v>
      </c>
      <c r="ED216" s="47">
        <v>-1</v>
      </c>
      <c r="EG216" s="47">
        <v>-1</v>
      </c>
      <c r="EM216" t="s">
        <v>307</v>
      </c>
      <c r="EN216" s="47">
        <v>-1</v>
      </c>
      <c r="EO216" s="47">
        <v>-1</v>
      </c>
      <c r="EP216" s="47">
        <v>-1</v>
      </c>
      <c r="ES216" t="s">
        <v>2283</v>
      </c>
      <c r="EU216" t="s">
        <v>2284</v>
      </c>
      <c r="EV216" t="s">
        <v>41</v>
      </c>
      <c r="EW216" t="s">
        <v>315</v>
      </c>
      <c r="FC216" t="s">
        <v>301</v>
      </c>
      <c r="FY216" t="s">
        <v>1053</v>
      </c>
      <c r="FZ216" t="s">
        <v>2285</v>
      </c>
      <c r="GC216" t="s">
        <v>527</v>
      </c>
      <c r="GH216" t="s">
        <v>879</v>
      </c>
      <c r="GI216" t="s">
        <v>375</v>
      </c>
      <c r="GJ216" t="s">
        <v>492</v>
      </c>
      <c r="GK216" t="s">
        <v>376</v>
      </c>
      <c r="GL216" t="s">
        <v>320</v>
      </c>
      <c r="GO216" t="s">
        <v>321</v>
      </c>
      <c r="GQ216" t="s">
        <v>301</v>
      </c>
      <c r="GR216" t="s">
        <v>312</v>
      </c>
      <c r="GU216" t="s">
        <v>312</v>
      </c>
      <c r="GW216" t="s">
        <v>2286</v>
      </c>
      <c r="HB216" t="s">
        <v>419</v>
      </c>
      <c r="HD216" t="s">
        <v>301</v>
      </c>
      <c r="HF216" t="s">
        <v>381</v>
      </c>
      <c r="HG216" t="s">
        <v>301</v>
      </c>
      <c r="HH216" t="s">
        <v>301</v>
      </c>
      <c r="HJ216" s="47">
        <v>7351</v>
      </c>
      <c r="HL216" t="s">
        <v>301</v>
      </c>
      <c r="HM216" s="49">
        <v>0</v>
      </c>
      <c r="HN216" s="49">
        <v>0</v>
      </c>
      <c r="HP216" t="s">
        <v>395</v>
      </c>
      <c r="HQ216" s="47">
        <v>0</v>
      </c>
      <c r="HR216" s="47">
        <v>-9188</v>
      </c>
      <c r="HS216" t="s">
        <v>301</v>
      </c>
      <c r="HV216" t="s">
        <v>301</v>
      </c>
      <c r="HW216" t="s">
        <v>295</v>
      </c>
      <c r="HX216" t="s">
        <v>306</v>
      </c>
      <c r="HY216" t="s">
        <v>301</v>
      </c>
      <c r="HZ216" t="s">
        <v>301</v>
      </c>
      <c r="IG216" t="s">
        <v>325</v>
      </c>
      <c r="IH216" t="s">
        <v>529</v>
      </c>
      <c r="II216" t="s">
        <v>291</v>
      </c>
      <c r="IP216" t="s">
        <v>301</v>
      </c>
      <c r="IQ216" t="s">
        <v>312</v>
      </c>
      <c r="IR216" t="s">
        <v>301</v>
      </c>
      <c r="IU216" s="47">
        <v>7351</v>
      </c>
      <c r="IZ216" t="s">
        <v>301</v>
      </c>
      <c r="JA216" t="s">
        <v>301</v>
      </c>
      <c r="JM216" t="s">
        <v>301</v>
      </c>
      <c r="JN216" t="s">
        <v>301</v>
      </c>
      <c r="JO216" t="s">
        <v>301</v>
      </c>
      <c r="JP216" t="s">
        <v>301</v>
      </c>
      <c r="JQ216" t="s">
        <v>301</v>
      </c>
      <c r="JR216" t="s">
        <v>350</v>
      </c>
      <c r="JS216" t="s">
        <v>301</v>
      </c>
      <c r="JT216" t="s">
        <v>301</v>
      </c>
      <c r="JU216" t="s">
        <v>312</v>
      </c>
      <c r="JV216" t="s">
        <v>312</v>
      </c>
    </row>
    <row r="217" ht="15" customHeight="1" spans="1:282">
      <c r="A217" t="s">
        <v>2041</v>
      </c>
      <c r="B217" t="s">
        <v>329</v>
      </c>
      <c r="C217" t="s">
        <v>2287</v>
      </c>
      <c r="D217" t="s">
        <v>285</v>
      </c>
      <c r="E217" t="s">
        <v>2288</v>
      </c>
      <c r="F217" t="s">
        <v>2289</v>
      </c>
      <c r="G217" t="s">
        <v>288</v>
      </c>
      <c r="H217" t="s">
        <v>518</v>
      </c>
      <c r="I217" t="s">
        <v>290</v>
      </c>
      <c r="J217" t="s">
        <v>291</v>
      </c>
      <c r="L217" t="s">
        <v>292</v>
      </c>
      <c r="M217" t="s">
        <v>293</v>
      </c>
      <c r="O217" t="s">
        <v>518</v>
      </c>
      <c r="R217" t="s">
        <v>518</v>
      </c>
      <c r="T217" t="s">
        <v>518</v>
      </c>
      <c r="U217" t="s">
        <v>295</v>
      </c>
      <c r="V217" t="s">
        <v>2290</v>
      </c>
      <c r="W217" t="s">
        <v>337</v>
      </c>
      <c r="X217" t="s">
        <v>2291</v>
      </c>
      <c r="Y217" t="s">
        <v>337</v>
      </c>
      <c r="Z217" t="s">
        <v>2292</v>
      </c>
      <c r="AA217" t="s">
        <v>441</v>
      </c>
      <c r="AB217" t="s">
        <v>442</v>
      </c>
      <c r="AC217" t="s">
        <v>328</v>
      </c>
      <c r="AE217" t="s">
        <v>299</v>
      </c>
      <c r="AH217" t="s">
        <v>300</v>
      </c>
      <c r="AJ217" t="s">
        <v>301</v>
      </c>
      <c r="AK217" t="s">
        <v>302</v>
      </c>
      <c r="AL217" t="s">
        <v>484</v>
      </c>
      <c r="AM217" t="s">
        <v>485</v>
      </c>
      <c r="AN217" t="s">
        <v>486</v>
      </c>
      <c r="AO217" t="s">
        <v>306</v>
      </c>
      <c r="AP217" t="s">
        <v>307</v>
      </c>
      <c r="AQ217" s="47">
        <v>1</v>
      </c>
      <c r="AS217" s="48">
        <v>4098</v>
      </c>
      <c r="AT217" s="48">
        <v>4098</v>
      </c>
      <c r="AX217" s="47">
        <v>2986</v>
      </c>
      <c r="AY217" s="47">
        <v>2986</v>
      </c>
      <c r="AZ217" t="s">
        <v>328</v>
      </c>
      <c r="BA217" t="s">
        <v>342</v>
      </c>
      <c r="BB217" s="48">
        <v>2986</v>
      </c>
      <c r="BD217" t="s">
        <v>310</v>
      </c>
      <c r="BE217" t="s">
        <v>292</v>
      </c>
      <c r="BG217" s="47">
        <v>1</v>
      </c>
      <c r="BI217" t="s">
        <v>292</v>
      </c>
      <c r="BJ217" s="48">
        <v>27.135188</v>
      </c>
      <c r="BL217" t="s">
        <v>307</v>
      </c>
      <c r="BM217" s="48">
        <v>4098</v>
      </c>
      <c r="BN217" s="48">
        <v>4098</v>
      </c>
      <c r="BP217" t="s">
        <v>301</v>
      </c>
      <c r="BS217" t="s">
        <v>311</v>
      </c>
      <c r="BT217" t="s">
        <v>292</v>
      </c>
      <c r="BU217" t="s">
        <v>301</v>
      </c>
      <c r="BY217" t="s">
        <v>307</v>
      </c>
      <c r="BZ217" s="47">
        <v>1</v>
      </c>
      <c r="CE217" t="s">
        <v>312</v>
      </c>
      <c r="CF217" s="47">
        <v>1</v>
      </c>
      <c r="CG217" s="47">
        <v>1</v>
      </c>
      <c r="CH217" s="47">
        <v>1</v>
      </c>
      <c r="CI217" s="47">
        <v>1</v>
      </c>
      <c r="CJ217" s="47">
        <v>1</v>
      </c>
      <c r="CK217" s="47">
        <v>1</v>
      </c>
      <c r="CP217" s="47">
        <v>1</v>
      </c>
      <c r="CR217" s="47">
        <v>1</v>
      </c>
      <c r="CS217" s="47">
        <v>1</v>
      </c>
      <c r="CV217" s="47">
        <v>1</v>
      </c>
      <c r="CX217" s="47">
        <v>4098</v>
      </c>
      <c r="CY217" s="47">
        <v>4098</v>
      </c>
      <c r="DA217" t="s">
        <v>104</v>
      </c>
      <c r="DC217" t="s">
        <v>298</v>
      </c>
      <c r="DG217" t="s">
        <v>298</v>
      </c>
      <c r="DH217" s="47">
        <v>1</v>
      </c>
      <c r="DM217" s="47">
        <v>1</v>
      </c>
      <c r="DN217" s="47">
        <v>1</v>
      </c>
      <c r="DO217" s="47">
        <v>1</v>
      </c>
      <c r="DP217" s="47">
        <v>1</v>
      </c>
      <c r="DT217" s="47">
        <v>2986</v>
      </c>
      <c r="DZ217" t="s">
        <v>292</v>
      </c>
      <c r="EA217" s="47">
        <v>1</v>
      </c>
      <c r="EB217" s="47">
        <v>1</v>
      </c>
      <c r="EC217" t="s">
        <v>307</v>
      </c>
      <c r="ED217" s="47">
        <v>1</v>
      </c>
      <c r="EF217" s="47">
        <v>1</v>
      </c>
      <c r="EG217" s="47">
        <v>1</v>
      </c>
      <c r="EH217" s="47">
        <v>1</v>
      </c>
      <c r="EP217" s="47">
        <v>1</v>
      </c>
      <c r="EQ217" s="47">
        <v>1</v>
      </c>
      <c r="ES217" t="s">
        <v>2293</v>
      </c>
      <c r="EV217" t="s">
        <v>41</v>
      </c>
      <c r="EW217" t="s">
        <v>315</v>
      </c>
      <c r="FC217" t="s">
        <v>301</v>
      </c>
      <c r="FQ217" t="s">
        <v>667</v>
      </c>
      <c r="FU217" t="s">
        <v>346</v>
      </c>
      <c r="FW217" t="s">
        <v>668</v>
      </c>
      <c r="FY217" t="s">
        <v>2041</v>
      </c>
      <c r="FZ217" t="s">
        <v>2294</v>
      </c>
      <c r="GC217" t="s">
        <v>2295</v>
      </c>
      <c r="GH217" t="s">
        <v>672</v>
      </c>
      <c r="GI217" t="s">
        <v>673</v>
      </c>
      <c r="GJ217" t="s">
        <v>319</v>
      </c>
      <c r="GK217" t="s">
        <v>376</v>
      </c>
      <c r="GO217" t="s">
        <v>321</v>
      </c>
      <c r="GQ217" t="s">
        <v>301</v>
      </c>
      <c r="GR217" t="s">
        <v>312</v>
      </c>
      <c r="GS217" t="s">
        <v>377</v>
      </c>
      <c r="GU217" t="s">
        <v>301</v>
      </c>
      <c r="GX217" s="50">
        <v>2986</v>
      </c>
      <c r="HB217" t="s">
        <v>419</v>
      </c>
      <c r="HD217" t="s">
        <v>301</v>
      </c>
      <c r="HF217" t="s">
        <v>381</v>
      </c>
      <c r="HG217" t="s">
        <v>301</v>
      </c>
      <c r="HH217" t="s">
        <v>301</v>
      </c>
      <c r="HL217" t="s">
        <v>301</v>
      </c>
      <c r="HM217" s="49">
        <v>0</v>
      </c>
      <c r="HN217" s="49">
        <v>0</v>
      </c>
      <c r="HP217" t="s">
        <v>349</v>
      </c>
      <c r="HQ217" s="47">
        <v>0</v>
      </c>
      <c r="HR217" s="47">
        <v>4098</v>
      </c>
      <c r="HS217" t="s">
        <v>301</v>
      </c>
      <c r="HV217" t="s">
        <v>301</v>
      </c>
      <c r="HW217" t="s">
        <v>295</v>
      </c>
      <c r="HX217" t="s">
        <v>306</v>
      </c>
      <c r="HY217" t="s">
        <v>301</v>
      </c>
      <c r="HZ217" t="s">
        <v>301</v>
      </c>
      <c r="IF217" t="s">
        <v>384</v>
      </c>
      <c r="IG217" t="s">
        <v>325</v>
      </c>
      <c r="IH217" t="s">
        <v>529</v>
      </c>
      <c r="II217" t="s">
        <v>291</v>
      </c>
      <c r="IN217" s="47">
        <v>1</v>
      </c>
      <c r="IO217" s="47">
        <v>1</v>
      </c>
      <c r="IP217" t="s">
        <v>301</v>
      </c>
      <c r="IQ217" t="s">
        <v>312</v>
      </c>
      <c r="IR217" t="s">
        <v>301</v>
      </c>
      <c r="IZ217" t="s">
        <v>301</v>
      </c>
      <c r="JA217" t="s">
        <v>301</v>
      </c>
      <c r="JB217" s="47">
        <v>3638</v>
      </c>
      <c r="JM217" t="s">
        <v>301</v>
      </c>
      <c r="JN217" t="s">
        <v>301</v>
      </c>
      <c r="JO217" t="s">
        <v>301</v>
      </c>
      <c r="JP217" t="s">
        <v>301</v>
      </c>
      <c r="JQ217" t="s">
        <v>301</v>
      </c>
      <c r="JR217" t="s">
        <v>350</v>
      </c>
      <c r="JS217" t="s">
        <v>301</v>
      </c>
      <c r="JT217" t="s">
        <v>301</v>
      </c>
      <c r="JU217" t="s">
        <v>312</v>
      </c>
      <c r="JV217" t="s">
        <v>312</v>
      </c>
    </row>
    <row r="218" ht="15" customHeight="1" spans="1:282">
      <c r="A218" t="s">
        <v>2041</v>
      </c>
      <c r="B218" t="s">
        <v>329</v>
      </c>
      <c r="C218" t="s">
        <v>2296</v>
      </c>
      <c r="D218" t="s">
        <v>285</v>
      </c>
      <c r="E218" t="s">
        <v>2297</v>
      </c>
      <c r="F218" t="s">
        <v>2298</v>
      </c>
      <c r="G218" t="s">
        <v>288</v>
      </c>
      <c r="H218" t="s">
        <v>518</v>
      </c>
      <c r="I218" t="s">
        <v>290</v>
      </c>
      <c r="J218" t="s">
        <v>291</v>
      </c>
      <c r="L218" t="s">
        <v>292</v>
      </c>
      <c r="M218" t="s">
        <v>293</v>
      </c>
      <c r="O218" t="s">
        <v>518</v>
      </c>
      <c r="R218" t="s">
        <v>518</v>
      </c>
      <c r="T218" t="s">
        <v>518</v>
      </c>
      <c r="U218" t="s">
        <v>295</v>
      </c>
      <c r="V218" t="s">
        <v>2299</v>
      </c>
      <c r="W218" t="s">
        <v>337</v>
      </c>
      <c r="X218" t="s">
        <v>2299</v>
      </c>
      <c r="Y218" t="s">
        <v>337</v>
      </c>
      <c r="Z218" t="s">
        <v>2300</v>
      </c>
      <c r="AA218" t="s">
        <v>441</v>
      </c>
      <c r="AB218" t="s">
        <v>442</v>
      </c>
      <c r="AC218" t="s">
        <v>328</v>
      </c>
      <c r="AE218" t="s">
        <v>299</v>
      </c>
      <c r="AH218" t="s">
        <v>300</v>
      </c>
      <c r="AJ218" t="s">
        <v>301</v>
      </c>
      <c r="AK218" t="s">
        <v>302</v>
      </c>
      <c r="AL218" t="s">
        <v>362</v>
      </c>
      <c r="AM218" t="s">
        <v>363</v>
      </c>
      <c r="AN218" t="s">
        <v>364</v>
      </c>
      <c r="AO218" t="s">
        <v>306</v>
      </c>
      <c r="AP218" t="s">
        <v>307</v>
      </c>
      <c r="AQ218" s="47">
        <v>1</v>
      </c>
      <c r="AS218" s="48">
        <v>828</v>
      </c>
      <c r="AT218" s="48">
        <v>828</v>
      </c>
      <c r="AX218" s="47">
        <v>398</v>
      </c>
      <c r="AY218" s="47">
        <v>398</v>
      </c>
      <c r="AZ218" t="s">
        <v>308</v>
      </c>
      <c r="BA218" t="s">
        <v>2301</v>
      </c>
      <c r="BB218" s="48">
        <v>398</v>
      </c>
      <c r="BD218" t="s">
        <v>310</v>
      </c>
      <c r="BE218" t="s">
        <v>292</v>
      </c>
      <c r="BG218" s="47">
        <v>1</v>
      </c>
      <c r="BI218" t="s">
        <v>292</v>
      </c>
      <c r="BJ218" s="48">
        <v>51.932367</v>
      </c>
      <c r="BL218" t="s">
        <v>307</v>
      </c>
      <c r="BM218" s="48">
        <v>828</v>
      </c>
      <c r="BN218" s="48">
        <v>828</v>
      </c>
      <c r="BP218" t="s">
        <v>301</v>
      </c>
      <c r="BS218" t="s">
        <v>311</v>
      </c>
      <c r="BT218" t="s">
        <v>292</v>
      </c>
      <c r="BU218" t="s">
        <v>301</v>
      </c>
      <c r="BY218" t="s">
        <v>307</v>
      </c>
      <c r="BZ218" s="47">
        <v>1</v>
      </c>
      <c r="CE218" t="s">
        <v>312</v>
      </c>
      <c r="CF218" s="47">
        <v>1</v>
      </c>
      <c r="CG218" s="47">
        <v>1</v>
      </c>
      <c r="CH218" s="47">
        <v>1</v>
      </c>
      <c r="CI218" s="47">
        <v>1</v>
      </c>
      <c r="CJ218" s="47">
        <v>1</v>
      </c>
      <c r="CK218" s="47">
        <v>1</v>
      </c>
      <c r="CP218" s="47">
        <v>1</v>
      </c>
      <c r="CR218" s="47">
        <v>1</v>
      </c>
      <c r="CS218" s="47">
        <v>1</v>
      </c>
      <c r="CV218" s="47">
        <v>1</v>
      </c>
      <c r="CX218" s="47">
        <v>828</v>
      </c>
      <c r="CY218" s="47">
        <v>828</v>
      </c>
      <c r="DA218" t="s">
        <v>104</v>
      </c>
      <c r="DC218" t="s">
        <v>298</v>
      </c>
      <c r="DG218" t="s">
        <v>298</v>
      </c>
      <c r="DH218" s="47">
        <v>1</v>
      </c>
      <c r="DM218" s="47">
        <v>1</v>
      </c>
      <c r="DN218" s="47">
        <v>1</v>
      </c>
      <c r="DO218" s="47">
        <v>1</v>
      </c>
      <c r="DP218" s="47">
        <v>1</v>
      </c>
      <c r="DT218" s="47">
        <v>398</v>
      </c>
      <c r="DZ218" t="s">
        <v>292</v>
      </c>
      <c r="EA218" s="47">
        <v>1</v>
      </c>
      <c r="EB218" s="47">
        <v>1</v>
      </c>
      <c r="EC218" t="s">
        <v>307</v>
      </c>
      <c r="ED218" s="47">
        <v>1</v>
      </c>
      <c r="EF218" s="47">
        <v>1</v>
      </c>
      <c r="EG218" s="47">
        <v>1</v>
      </c>
      <c r="EP218" s="47">
        <v>1</v>
      </c>
      <c r="EQ218" s="47">
        <v>1</v>
      </c>
      <c r="ES218" t="s">
        <v>2302</v>
      </c>
      <c r="EU218" t="s">
        <v>2303</v>
      </c>
      <c r="EV218" t="s">
        <v>41</v>
      </c>
      <c r="EW218" t="s">
        <v>315</v>
      </c>
      <c r="FC218" t="s">
        <v>301</v>
      </c>
      <c r="FY218" t="s">
        <v>2041</v>
      </c>
      <c r="FZ218" t="s">
        <v>2304</v>
      </c>
      <c r="GC218" t="s">
        <v>527</v>
      </c>
      <c r="GJ218" t="s">
        <v>319</v>
      </c>
      <c r="GL218" t="s">
        <v>320</v>
      </c>
      <c r="GO218" t="s">
        <v>321</v>
      </c>
      <c r="GQ218" t="s">
        <v>301</v>
      </c>
      <c r="GR218" t="s">
        <v>312</v>
      </c>
      <c r="GU218" t="s">
        <v>301</v>
      </c>
      <c r="GW218" t="s">
        <v>2303</v>
      </c>
      <c r="HB218" t="s">
        <v>419</v>
      </c>
      <c r="HD218" t="s">
        <v>301</v>
      </c>
      <c r="HF218" t="s">
        <v>765</v>
      </c>
      <c r="HG218" t="s">
        <v>301</v>
      </c>
      <c r="HH218" t="s">
        <v>301</v>
      </c>
      <c r="HL218" t="s">
        <v>301</v>
      </c>
      <c r="HM218" s="49">
        <v>0</v>
      </c>
      <c r="HN218" s="49">
        <v>0</v>
      </c>
      <c r="HP218" t="s">
        <v>382</v>
      </c>
      <c r="HQ218" s="47">
        <v>0</v>
      </c>
      <c r="HR218" s="47">
        <v>828</v>
      </c>
      <c r="HS218" t="s">
        <v>301</v>
      </c>
      <c r="HV218" t="s">
        <v>301</v>
      </c>
      <c r="HW218" t="s">
        <v>295</v>
      </c>
      <c r="HX218" t="s">
        <v>781</v>
      </c>
      <c r="HY218" t="s">
        <v>301</v>
      </c>
      <c r="HZ218" t="s">
        <v>301</v>
      </c>
      <c r="IG218" t="s">
        <v>325</v>
      </c>
      <c r="IH218" t="s">
        <v>529</v>
      </c>
      <c r="II218" t="s">
        <v>291</v>
      </c>
      <c r="IO218" s="47">
        <v>1</v>
      </c>
      <c r="IP218" t="s">
        <v>301</v>
      </c>
      <c r="IQ218" t="s">
        <v>312</v>
      </c>
      <c r="IR218" t="s">
        <v>301</v>
      </c>
      <c r="IX218" t="s">
        <v>2305</v>
      </c>
      <c r="IY218" s="50">
        <v>1</v>
      </c>
      <c r="IZ218" t="s">
        <v>301</v>
      </c>
      <c r="JA218" t="s">
        <v>301</v>
      </c>
      <c r="JB218" s="47">
        <v>828</v>
      </c>
      <c r="JM218" t="s">
        <v>301</v>
      </c>
      <c r="JN218" t="s">
        <v>301</v>
      </c>
      <c r="JO218" t="s">
        <v>301</v>
      </c>
      <c r="JP218" t="s">
        <v>301</v>
      </c>
      <c r="JQ218" t="s">
        <v>301</v>
      </c>
      <c r="JR218" t="s">
        <v>350</v>
      </c>
      <c r="JS218" t="s">
        <v>301</v>
      </c>
      <c r="JT218" t="s">
        <v>301</v>
      </c>
      <c r="JU218" t="s">
        <v>312</v>
      </c>
      <c r="JV218" t="s">
        <v>312</v>
      </c>
    </row>
    <row r="219" ht="15" customHeight="1" spans="1:282">
      <c r="A219" t="s">
        <v>2041</v>
      </c>
      <c r="B219" t="s">
        <v>329</v>
      </c>
      <c r="C219" t="s">
        <v>2306</v>
      </c>
      <c r="D219" t="s">
        <v>285</v>
      </c>
      <c r="E219" t="s">
        <v>2297</v>
      </c>
      <c r="F219" t="s">
        <v>2298</v>
      </c>
      <c r="G219" t="s">
        <v>288</v>
      </c>
      <c r="H219" t="s">
        <v>518</v>
      </c>
      <c r="I219" t="s">
        <v>290</v>
      </c>
      <c r="J219" t="s">
        <v>291</v>
      </c>
      <c r="L219" t="s">
        <v>292</v>
      </c>
      <c r="M219" t="s">
        <v>293</v>
      </c>
      <c r="O219" t="s">
        <v>518</v>
      </c>
      <c r="R219" t="s">
        <v>518</v>
      </c>
      <c r="T219" t="s">
        <v>518</v>
      </c>
      <c r="U219" t="s">
        <v>295</v>
      </c>
      <c r="V219" t="s">
        <v>2307</v>
      </c>
      <c r="W219" t="s">
        <v>295</v>
      </c>
      <c r="X219" t="s">
        <v>2308</v>
      </c>
      <c r="Y219" t="s">
        <v>295</v>
      </c>
      <c r="Z219" t="s">
        <v>2309</v>
      </c>
      <c r="AA219" t="s">
        <v>441</v>
      </c>
      <c r="AB219" t="s">
        <v>442</v>
      </c>
      <c r="AC219" t="s">
        <v>328</v>
      </c>
      <c r="AE219" t="s">
        <v>299</v>
      </c>
      <c r="AH219" t="s">
        <v>300</v>
      </c>
      <c r="AJ219" t="s">
        <v>301</v>
      </c>
      <c r="AK219" t="s">
        <v>302</v>
      </c>
      <c r="AL219" t="s">
        <v>2110</v>
      </c>
      <c r="AM219" t="s">
        <v>2111</v>
      </c>
      <c r="AN219" t="s">
        <v>2112</v>
      </c>
      <c r="AO219" t="s">
        <v>306</v>
      </c>
      <c r="AP219" t="s">
        <v>307</v>
      </c>
      <c r="AQ219" s="47">
        <v>1</v>
      </c>
      <c r="AS219" s="48">
        <v>9188</v>
      </c>
      <c r="AT219" s="48">
        <v>9188</v>
      </c>
      <c r="AX219" s="47">
        <v>7351</v>
      </c>
      <c r="AY219" s="47">
        <v>7351</v>
      </c>
      <c r="AZ219" t="s">
        <v>308</v>
      </c>
      <c r="BA219" t="s">
        <v>2301</v>
      </c>
      <c r="BB219" s="48">
        <v>7351</v>
      </c>
      <c r="BD219" t="s">
        <v>310</v>
      </c>
      <c r="BE219" t="s">
        <v>292</v>
      </c>
      <c r="BG219" s="47">
        <v>1</v>
      </c>
      <c r="BI219" t="s">
        <v>292</v>
      </c>
      <c r="BJ219" s="48">
        <v>19.99347</v>
      </c>
      <c r="BL219" t="s">
        <v>307</v>
      </c>
      <c r="BM219" s="48">
        <v>9188</v>
      </c>
      <c r="BN219" s="48">
        <v>9188</v>
      </c>
      <c r="BP219" t="s">
        <v>301</v>
      </c>
      <c r="BS219" t="s">
        <v>311</v>
      </c>
      <c r="BT219" t="s">
        <v>292</v>
      </c>
      <c r="BU219" t="s">
        <v>301</v>
      </c>
      <c r="BY219" t="s">
        <v>307</v>
      </c>
      <c r="BZ219" s="47">
        <v>1</v>
      </c>
      <c r="CE219" t="s">
        <v>312</v>
      </c>
      <c r="CF219" s="47">
        <v>1</v>
      </c>
      <c r="CG219" s="47">
        <v>1</v>
      </c>
      <c r="CH219" s="47">
        <v>1</v>
      </c>
      <c r="CI219" s="47">
        <v>1</v>
      </c>
      <c r="CJ219" s="47">
        <v>1</v>
      </c>
      <c r="CK219" s="47">
        <v>1</v>
      </c>
      <c r="CP219" s="47">
        <v>1</v>
      </c>
      <c r="CR219" s="47">
        <v>1</v>
      </c>
      <c r="CS219" s="47">
        <v>1</v>
      </c>
      <c r="CV219" s="47">
        <v>1</v>
      </c>
      <c r="CX219" s="47">
        <v>9188</v>
      </c>
      <c r="CY219" s="47">
        <v>9188</v>
      </c>
      <c r="DA219" t="s">
        <v>104</v>
      </c>
      <c r="DC219" t="s">
        <v>298</v>
      </c>
      <c r="DG219" t="s">
        <v>298</v>
      </c>
      <c r="DH219" s="47">
        <v>1</v>
      </c>
      <c r="DM219" s="47">
        <v>1</v>
      </c>
      <c r="DN219" s="47">
        <v>1</v>
      </c>
      <c r="DO219" s="47">
        <v>1</v>
      </c>
      <c r="DP219" s="47">
        <v>1</v>
      </c>
      <c r="DT219" s="47">
        <v>7351</v>
      </c>
      <c r="DZ219" t="s">
        <v>292</v>
      </c>
      <c r="EA219" s="47">
        <v>1</v>
      </c>
      <c r="EB219" s="47">
        <v>1</v>
      </c>
      <c r="EC219" t="s">
        <v>307</v>
      </c>
      <c r="ED219" s="47">
        <v>1</v>
      </c>
      <c r="EF219" s="47">
        <v>1</v>
      </c>
      <c r="EG219" s="47">
        <v>1</v>
      </c>
      <c r="EP219" s="47">
        <v>1</v>
      </c>
      <c r="EQ219" s="47">
        <v>1</v>
      </c>
      <c r="ES219" t="s">
        <v>2310</v>
      </c>
      <c r="EU219" t="s">
        <v>489</v>
      </c>
      <c r="EV219" t="s">
        <v>41</v>
      </c>
      <c r="EW219" t="s">
        <v>315</v>
      </c>
      <c r="FC219" t="s">
        <v>301</v>
      </c>
      <c r="FY219" t="s">
        <v>2041</v>
      </c>
      <c r="FZ219" t="s">
        <v>2304</v>
      </c>
      <c r="GC219" t="s">
        <v>527</v>
      </c>
      <c r="GJ219" t="s">
        <v>319</v>
      </c>
      <c r="GL219" t="s">
        <v>320</v>
      </c>
      <c r="GO219" t="s">
        <v>321</v>
      </c>
      <c r="GQ219" t="s">
        <v>301</v>
      </c>
      <c r="GR219" t="s">
        <v>312</v>
      </c>
      <c r="GU219" t="s">
        <v>301</v>
      </c>
      <c r="GW219" t="s">
        <v>2311</v>
      </c>
      <c r="HB219" t="s">
        <v>419</v>
      </c>
      <c r="HD219" t="s">
        <v>301</v>
      </c>
      <c r="HF219" t="s">
        <v>381</v>
      </c>
      <c r="HG219" t="s">
        <v>301</v>
      </c>
      <c r="HH219" t="s">
        <v>301</v>
      </c>
      <c r="HL219" t="s">
        <v>301</v>
      </c>
      <c r="HM219" s="49">
        <v>0</v>
      </c>
      <c r="HN219" s="49">
        <v>0</v>
      </c>
      <c r="HP219" t="s">
        <v>395</v>
      </c>
      <c r="HQ219" s="47">
        <v>0</v>
      </c>
      <c r="HR219" s="47">
        <v>9188</v>
      </c>
      <c r="HS219" t="s">
        <v>301</v>
      </c>
      <c r="HV219" t="s">
        <v>301</v>
      </c>
      <c r="HW219" t="s">
        <v>295</v>
      </c>
      <c r="HX219" t="s">
        <v>306</v>
      </c>
      <c r="HY219" t="s">
        <v>301</v>
      </c>
      <c r="HZ219" t="s">
        <v>301</v>
      </c>
      <c r="IG219" t="s">
        <v>325</v>
      </c>
      <c r="IH219" t="s">
        <v>529</v>
      </c>
      <c r="II219" t="s">
        <v>291</v>
      </c>
      <c r="IO219" s="47">
        <v>1</v>
      </c>
      <c r="IP219" t="s">
        <v>301</v>
      </c>
      <c r="IQ219" t="s">
        <v>312</v>
      </c>
      <c r="IR219" t="s">
        <v>301</v>
      </c>
      <c r="IX219" t="s">
        <v>2312</v>
      </c>
      <c r="IY219" s="50">
        <v>1</v>
      </c>
      <c r="IZ219" t="s">
        <v>301</v>
      </c>
      <c r="JA219" t="s">
        <v>301</v>
      </c>
      <c r="JB219" s="47">
        <v>9368</v>
      </c>
      <c r="JM219" t="s">
        <v>301</v>
      </c>
      <c r="JN219" t="s">
        <v>301</v>
      </c>
      <c r="JO219" t="s">
        <v>301</v>
      </c>
      <c r="JP219" t="s">
        <v>301</v>
      </c>
      <c r="JQ219" t="s">
        <v>301</v>
      </c>
      <c r="JR219" t="s">
        <v>350</v>
      </c>
      <c r="JS219" t="s">
        <v>301</v>
      </c>
      <c r="JT219" t="s">
        <v>301</v>
      </c>
      <c r="JU219" t="s">
        <v>312</v>
      </c>
      <c r="JV219" t="s">
        <v>312</v>
      </c>
    </row>
    <row r="220" ht="15" customHeight="1" spans="1:282">
      <c r="A220" t="s">
        <v>2041</v>
      </c>
      <c r="B220" t="s">
        <v>329</v>
      </c>
      <c r="C220" t="s">
        <v>2313</v>
      </c>
      <c r="D220" t="s">
        <v>285</v>
      </c>
      <c r="E220" t="s">
        <v>2314</v>
      </c>
      <c r="F220" t="s">
        <v>2315</v>
      </c>
      <c r="G220" t="s">
        <v>288</v>
      </c>
      <c r="H220" t="s">
        <v>518</v>
      </c>
      <c r="I220" t="s">
        <v>290</v>
      </c>
      <c r="J220" t="s">
        <v>291</v>
      </c>
      <c r="L220" t="s">
        <v>292</v>
      </c>
      <c r="M220" t="s">
        <v>293</v>
      </c>
      <c r="O220" t="s">
        <v>518</v>
      </c>
      <c r="R220" t="s">
        <v>518</v>
      </c>
      <c r="T220" t="s">
        <v>518</v>
      </c>
      <c r="U220" t="s">
        <v>295</v>
      </c>
      <c r="V220" t="s">
        <v>2316</v>
      </c>
      <c r="W220" t="s">
        <v>337</v>
      </c>
      <c r="X220" t="s">
        <v>2316</v>
      </c>
      <c r="Y220" t="s">
        <v>337</v>
      </c>
      <c r="Z220" t="s">
        <v>2300</v>
      </c>
      <c r="AA220" t="s">
        <v>441</v>
      </c>
      <c r="AB220" t="s">
        <v>442</v>
      </c>
      <c r="AC220" t="s">
        <v>328</v>
      </c>
      <c r="AE220" t="s">
        <v>299</v>
      </c>
      <c r="AH220" t="s">
        <v>300</v>
      </c>
      <c r="AJ220" t="s">
        <v>301</v>
      </c>
      <c r="AK220" t="s">
        <v>302</v>
      </c>
      <c r="AL220" t="s">
        <v>2317</v>
      </c>
      <c r="AM220" t="s">
        <v>2318</v>
      </c>
      <c r="AN220" t="s">
        <v>2319</v>
      </c>
      <c r="AO220" t="s">
        <v>306</v>
      </c>
      <c r="AP220" t="s">
        <v>307</v>
      </c>
      <c r="AQ220" s="47">
        <v>1</v>
      </c>
      <c r="AS220" s="48">
        <v>4198</v>
      </c>
      <c r="AT220" s="48">
        <v>4198</v>
      </c>
      <c r="AX220" s="47">
        <v>3070</v>
      </c>
      <c r="AY220" s="47">
        <v>3070</v>
      </c>
      <c r="AZ220" t="s">
        <v>2320</v>
      </c>
      <c r="BA220" t="s">
        <v>1323</v>
      </c>
      <c r="BB220" s="48">
        <v>3070</v>
      </c>
      <c r="BD220" t="s">
        <v>310</v>
      </c>
      <c r="BE220" t="s">
        <v>292</v>
      </c>
      <c r="BG220" s="47">
        <v>1</v>
      </c>
      <c r="BI220" t="s">
        <v>292</v>
      </c>
      <c r="BJ220" s="48">
        <v>26.869938</v>
      </c>
      <c r="BL220" t="s">
        <v>307</v>
      </c>
      <c r="BM220" s="48">
        <v>4198</v>
      </c>
      <c r="BN220" s="48">
        <v>4198</v>
      </c>
      <c r="BP220" t="s">
        <v>301</v>
      </c>
      <c r="BS220" t="s">
        <v>311</v>
      </c>
      <c r="BT220" t="s">
        <v>292</v>
      </c>
      <c r="BU220" t="s">
        <v>301</v>
      </c>
      <c r="BY220" t="s">
        <v>307</v>
      </c>
      <c r="BZ220" s="47">
        <v>1</v>
      </c>
      <c r="CE220" t="s">
        <v>312</v>
      </c>
      <c r="CF220" s="47">
        <v>1</v>
      </c>
      <c r="CG220" s="47">
        <v>1</v>
      </c>
      <c r="CH220" s="47">
        <v>1</v>
      </c>
      <c r="CI220" s="47">
        <v>1</v>
      </c>
      <c r="CJ220" s="47">
        <v>1</v>
      </c>
      <c r="CK220" s="47">
        <v>1</v>
      </c>
      <c r="CP220" s="47">
        <v>1</v>
      </c>
      <c r="CR220" s="47">
        <v>1</v>
      </c>
      <c r="CS220" s="47">
        <v>1</v>
      </c>
      <c r="CV220" s="47">
        <v>1</v>
      </c>
      <c r="CX220" s="47">
        <v>4198</v>
      </c>
      <c r="CY220" s="47">
        <v>4198</v>
      </c>
      <c r="DA220" t="s">
        <v>104</v>
      </c>
      <c r="DC220" t="s">
        <v>298</v>
      </c>
      <c r="DG220" t="s">
        <v>298</v>
      </c>
      <c r="DH220" s="47">
        <v>1</v>
      </c>
      <c r="DM220" s="47">
        <v>1</v>
      </c>
      <c r="DN220" s="47">
        <v>1</v>
      </c>
      <c r="DO220" s="47">
        <v>1</v>
      </c>
      <c r="DP220" s="47">
        <v>1</v>
      </c>
      <c r="DT220" s="47">
        <v>3070</v>
      </c>
      <c r="DZ220" t="s">
        <v>292</v>
      </c>
      <c r="EA220" s="47">
        <v>1</v>
      </c>
      <c r="EB220" s="47">
        <v>1</v>
      </c>
      <c r="EC220" t="s">
        <v>307</v>
      </c>
      <c r="ED220" s="47">
        <v>1</v>
      </c>
      <c r="EF220" s="47">
        <v>1</v>
      </c>
      <c r="EG220" s="47">
        <v>1</v>
      </c>
      <c r="EP220" s="47">
        <v>1</v>
      </c>
      <c r="EQ220" s="47">
        <v>1</v>
      </c>
      <c r="ES220" t="s">
        <v>2321</v>
      </c>
      <c r="EV220" t="s">
        <v>41</v>
      </c>
      <c r="EW220" t="s">
        <v>315</v>
      </c>
      <c r="FC220" t="s">
        <v>301</v>
      </c>
      <c r="FQ220" t="s">
        <v>667</v>
      </c>
      <c r="FU220" t="s">
        <v>346</v>
      </c>
      <c r="FW220" t="s">
        <v>1154</v>
      </c>
      <c r="FY220" t="s">
        <v>2041</v>
      </c>
      <c r="FZ220" t="s">
        <v>2322</v>
      </c>
      <c r="GC220" t="s">
        <v>2295</v>
      </c>
      <c r="GH220" t="s">
        <v>672</v>
      </c>
      <c r="GI220" t="s">
        <v>375</v>
      </c>
      <c r="GJ220" t="s">
        <v>319</v>
      </c>
      <c r="GK220" t="s">
        <v>376</v>
      </c>
      <c r="GO220" t="s">
        <v>321</v>
      </c>
      <c r="GQ220" t="s">
        <v>301</v>
      </c>
      <c r="GR220" t="s">
        <v>312</v>
      </c>
      <c r="GS220" t="s">
        <v>377</v>
      </c>
      <c r="GU220" t="s">
        <v>301</v>
      </c>
      <c r="GX220" s="50">
        <v>3070</v>
      </c>
      <c r="HB220" t="s">
        <v>419</v>
      </c>
      <c r="HD220" t="s">
        <v>301</v>
      </c>
      <c r="HF220" t="s">
        <v>381</v>
      </c>
      <c r="HG220" t="s">
        <v>301</v>
      </c>
      <c r="HH220" t="s">
        <v>301</v>
      </c>
      <c r="HL220" t="s">
        <v>301</v>
      </c>
      <c r="HM220" s="49">
        <v>0</v>
      </c>
      <c r="HN220" s="49">
        <v>0</v>
      </c>
      <c r="HP220" t="s">
        <v>324</v>
      </c>
      <c r="HQ220" s="47">
        <v>0</v>
      </c>
      <c r="HR220" s="47">
        <v>4198</v>
      </c>
      <c r="HS220" t="s">
        <v>301</v>
      </c>
      <c r="HV220" t="s">
        <v>301</v>
      </c>
      <c r="HW220" t="s">
        <v>295</v>
      </c>
      <c r="HX220" t="s">
        <v>306</v>
      </c>
      <c r="HY220" t="s">
        <v>301</v>
      </c>
      <c r="HZ220" t="s">
        <v>301</v>
      </c>
      <c r="IF220" t="s">
        <v>384</v>
      </c>
      <c r="IG220" t="s">
        <v>325</v>
      </c>
      <c r="IH220" t="s">
        <v>529</v>
      </c>
      <c r="II220" t="s">
        <v>291</v>
      </c>
      <c r="IO220" s="47">
        <v>1</v>
      </c>
      <c r="IP220" t="s">
        <v>301</v>
      </c>
      <c r="IQ220" t="s">
        <v>312</v>
      </c>
      <c r="IR220" t="s">
        <v>301</v>
      </c>
      <c r="IZ220" t="s">
        <v>301</v>
      </c>
      <c r="JA220" t="s">
        <v>301</v>
      </c>
      <c r="JB220" s="47">
        <v>3988</v>
      </c>
      <c r="JM220" t="s">
        <v>301</v>
      </c>
      <c r="JN220" t="s">
        <v>301</v>
      </c>
      <c r="JO220" t="s">
        <v>301</v>
      </c>
      <c r="JP220" t="s">
        <v>301</v>
      </c>
      <c r="JQ220" t="s">
        <v>301</v>
      </c>
      <c r="JR220" t="s">
        <v>350</v>
      </c>
      <c r="JS220" t="s">
        <v>301</v>
      </c>
      <c r="JT220" t="s">
        <v>301</v>
      </c>
      <c r="JU220" t="s">
        <v>312</v>
      </c>
      <c r="JV220" t="s">
        <v>312</v>
      </c>
    </row>
    <row r="221" ht="15" customHeight="1" spans="1:282">
      <c r="A221" t="s">
        <v>2041</v>
      </c>
      <c r="B221" t="s">
        <v>329</v>
      </c>
      <c r="C221" t="s">
        <v>2323</v>
      </c>
      <c r="D221" t="s">
        <v>285</v>
      </c>
      <c r="E221" t="s">
        <v>2324</v>
      </c>
      <c r="F221" t="s">
        <v>2325</v>
      </c>
      <c r="G221" t="s">
        <v>288</v>
      </c>
      <c r="H221" t="s">
        <v>518</v>
      </c>
      <c r="I221" t="s">
        <v>290</v>
      </c>
      <c r="J221" t="s">
        <v>291</v>
      </c>
      <c r="L221" t="s">
        <v>292</v>
      </c>
      <c r="M221" t="s">
        <v>293</v>
      </c>
      <c r="O221" t="s">
        <v>518</v>
      </c>
      <c r="R221" t="s">
        <v>518</v>
      </c>
      <c r="T221" t="s">
        <v>518</v>
      </c>
      <c r="U221" t="s">
        <v>295</v>
      </c>
      <c r="V221" t="s">
        <v>2326</v>
      </c>
      <c r="W221" t="s">
        <v>295</v>
      </c>
      <c r="X221" t="s">
        <v>2326</v>
      </c>
      <c r="Y221" t="s">
        <v>295</v>
      </c>
      <c r="Z221" t="s">
        <v>2327</v>
      </c>
      <c r="AA221" t="s">
        <v>441</v>
      </c>
      <c r="AB221" t="s">
        <v>442</v>
      </c>
      <c r="AC221" t="s">
        <v>328</v>
      </c>
      <c r="AE221" t="s">
        <v>299</v>
      </c>
      <c r="AH221" t="s">
        <v>300</v>
      </c>
      <c r="AJ221" t="s">
        <v>301</v>
      </c>
      <c r="AK221" t="s">
        <v>302</v>
      </c>
      <c r="AL221" t="s">
        <v>896</v>
      </c>
      <c r="AM221" t="s">
        <v>601</v>
      </c>
      <c r="AN221" t="s">
        <v>897</v>
      </c>
      <c r="AO221" t="s">
        <v>306</v>
      </c>
      <c r="AP221" t="s">
        <v>307</v>
      </c>
      <c r="AQ221" s="47">
        <v>1</v>
      </c>
      <c r="AS221" s="48">
        <v>4298</v>
      </c>
      <c r="AT221" s="48">
        <v>4298</v>
      </c>
      <c r="AX221" s="47">
        <v>3788</v>
      </c>
      <c r="AY221" s="47">
        <v>3788</v>
      </c>
      <c r="AZ221" t="s">
        <v>1233</v>
      </c>
      <c r="BA221" t="s">
        <v>2041</v>
      </c>
      <c r="BB221" s="48">
        <v>3788</v>
      </c>
      <c r="BD221" t="s">
        <v>310</v>
      </c>
      <c r="BE221" t="s">
        <v>292</v>
      </c>
      <c r="BG221" s="47">
        <v>1</v>
      </c>
      <c r="BI221" t="s">
        <v>292</v>
      </c>
      <c r="BJ221" s="48">
        <v>11.865984</v>
      </c>
      <c r="BL221" t="s">
        <v>307</v>
      </c>
      <c r="BM221" s="48">
        <v>4298</v>
      </c>
      <c r="BN221" s="48">
        <v>4298</v>
      </c>
      <c r="BP221" t="s">
        <v>301</v>
      </c>
      <c r="BS221" t="s">
        <v>311</v>
      </c>
      <c r="BT221" t="s">
        <v>292</v>
      </c>
      <c r="BU221" t="s">
        <v>301</v>
      </c>
      <c r="BY221" t="s">
        <v>307</v>
      </c>
      <c r="BZ221" s="47">
        <v>1</v>
      </c>
      <c r="CE221" t="s">
        <v>312</v>
      </c>
      <c r="CF221" s="47">
        <v>1</v>
      </c>
      <c r="CG221" s="47">
        <v>1</v>
      </c>
      <c r="CH221" s="47">
        <v>1</v>
      </c>
      <c r="CI221" s="47">
        <v>1</v>
      </c>
      <c r="CJ221" s="47">
        <v>1</v>
      </c>
      <c r="CK221" s="47">
        <v>1</v>
      </c>
      <c r="CP221" s="47">
        <v>1</v>
      </c>
      <c r="CR221" s="47">
        <v>1</v>
      </c>
      <c r="CS221" s="47">
        <v>1</v>
      </c>
      <c r="CV221" s="47">
        <v>1</v>
      </c>
      <c r="CX221" s="47">
        <v>4298</v>
      </c>
      <c r="CY221" s="47">
        <v>4298</v>
      </c>
      <c r="DA221" t="s">
        <v>104</v>
      </c>
      <c r="DC221" t="s">
        <v>298</v>
      </c>
      <c r="DG221" t="s">
        <v>298</v>
      </c>
      <c r="DH221" s="47">
        <v>1</v>
      </c>
      <c r="DM221" s="47">
        <v>1</v>
      </c>
      <c r="DN221" s="47">
        <v>1</v>
      </c>
      <c r="DO221" s="47">
        <v>1</v>
      </c>
      <c r="DP221" s="47">
        <v>1</v>
      </c>
      <c r="DT221" s="47">
        <v>3788</v>
      </c>
      <c r="DZ221" t="s">
        <v>292</v>
      </c>
      <c r="EA221" s="47">
        <v>1</v>
      </c>
      <c r="EB221" s="47">
        <v>1</v>
      </c>
      <c r="EC221" t="s">
        <v>307</v>
      </c>
      <c r="ED221" s="47">
        <v>1</v>
      </c>
      <c r="EF221" s="47">
        <v>1</v>
      </c>
      <c r="EG221" s="47">
        <v>1</v>
      </c>
      <c r="EH221" s="47">
        <v>1</v>
      </c>
      <c r="EP221" s="47">
        <v>1</v>
      </c>
      <c r="EQ221" s="47">
        <v>1</v>
      </c>
      <c r="ES221" t="s">
        <v>2328</v>
      </c>
      <c r="EV221" t="s">
        <v>41</v>
      </c>
      <c r="EW221" t="s">
        <v>315</v>
      </c>
      <c r="FC221" t="s">
        <v>301</v>
      </c>
      <c r="FY221" t="s">
        <v>2041</v>
      </c>
      <c r="FZ221" t="s">
        <v>2329</v>
      </c>
      <c r="GC221" t="s">
        <v>779</v>
      </c>
      <c r="GJ221" t="s">
        <v>319</v>
      </c>
      <c r="GL221" t="s">
        <v>320</v>
      </c>
      <c r="GO221" t="s">
        <v>321</v>
      </c>
      <c r="GQ221" t="s">
        <v>301</v>
      </c>
      <c r="GR221" t="s">
        <v>312</v>
      </c>
      <c r="GU221" t="s">
        <v>301</v>
      </c>
      <c r="HB221" t="s">
        <v>419</v>
      </c>
      <c r="HD221" t="s">
        <v>301</v>
      </c>
      <c r="HF221" t="s">
        <v>381</v>
      </c>
      <c r="HG221" t="s">
        <v>301</v>
      </c>
      <c r="HH221" t="s">
        <v>301</v>
      </c>
      <c r="HL221" t="s">
        <v>301</v>
      </c>
      <c r="HM221" s="49">
        <v>0</v>
      </c>
      <c r="HN221" s="49">
        <v>0</v>
      </c>
      <c r="HP221" t="s">
        <v>349</v>
      </c>
      <c r="HQ221" s="47">
        <v>0</v>
      </c>
      <c r="HR221" s="47">
        <v>4298</v>
      </c>
      <c r="HS221" t="s">
        <v>301</v>
      </c>
      <c r="HV221" t="s">
        <v>301</v>
      </c>
      <c r="HW221" t="s">
        <v>295</v>
      </c>
      <c r="HX221" t="s">
        <v>306</v>
      </c>
      <c r="HY221" t="s">
        <v>301</v>
      </c>
      <c r="HZ221" t="s">
        <v>301</v>
      </c>
      <c r="IG221" t="s">
        <v>325</v>
      </c>
      <c r="IH221" t="s">
        <v>529</v>
      </c>
      <c r="II221" t="s">
        <v>291</v>
      </c>
      <c r="IN221" s="47">
        <v>1</v>
      </c>
      <c r="IO221" s="47">
        <v>1</v>
      </c>
      <c r="IP221" t="s">
        <v>301</v>
      </c>
      <c r="IQ221" t="s">
        <v>312</v>
      </c>
      <c r="IR221" t="s">
        <v>301</v>
      </c>
      <c r="IZ221" t="s">
        <v>301</v>
      </c>
      <c r="JA221" t="s">
        <v>301</v>
      </c>
      <c r="JB221" s="47">
        <v>4198</v>
      </c>
      <c r="JM221" t="s">
        <v>301</v>
      </c>
      <c r="JN221" t="s">
        <v>301</v>
      </c>
      <c r="JO221" t="s">
        <v>301</v>
      </c>
      <c r="JP221" t="s">
        <v>301</v>
      </c>
      <c r="JQ221" t="s">
        <v>301</v>
      </c>
      <c r="JR221" t="s">
        <v>350</v>
      </c>
      <c r="JS221" t="s">
        <v>301</v>
      </c>
      <c r="JT221" t="s">
        <v>301</v>
      </c>
      <c r="JU221" t="s">
        <v>312</v>
      </c>
      <c r="JV221" t="s">
        <v>312</v>
      </c>
    </row>
    <row r="222" ht="15" customHeight="1" spans="1:282">
      <c r="A222" t="s">
        <v>2041</v>
      </c>
      <c r="B222" t="s">
        <v>397</v>
      </c>
      <c r="C222" t="s">
        <v>2330</v>
      </c>
      <c r="D222" t="s">
        <v>285</v>
      </c>
      <c r="E222" t="s">
        <v>2331</v>
      </c>
      <c r="F222" t="s">
        <v>2332</v>
      </c>
      <c r="G222" t="s">
        <v>288</v>
      </c>
      <c r="H222" t="s">
        <v>1047</v>
      </c>
      <c r="I222" t="s">
        <v>290</v>
      </c>
      <c r="J222" t="s">
        <v>291</v>
      </c>
      <c r="L222" t="s">
        <v>292</v>
      </c>
      <c r="M222" t="s">
        <v>293</v>
      </c>
      <c r="O222" t="s">
        <v>1047</v>
      </c>
      <c r="R222" t="s">
        <v>1047</v>
      </c>
      <c r="T222" t="s">
        <v>1047</v>
      </c>
      <c r="U222" t="s">
        <v>295</v>
      </c>
      <c r="V222" t="s">
        <v>2333</v>
      </c>
      <c r="W222" t="s">
        <v>295</v>
      </c>
      <c r="X222" t="s">
        <v>2333</v>
      </c>
      <c r="Y222" t="s">
        <v>295</v>
      </c>
      <c r="Z222" t="s">
        <v>2334</v>
      </c>
      <c r="AA222" t="s">
        <v>441</v>
      </c>
      <c r="AB222" t="s">
        <v>442</v>
      </c>
      <c r="AC222" t="s">
        <v>2041</v>
      </c>
      <c r="AE222" t="s">
        <v>299</v>
      </c>
      <c r="AH222" t="s">
        <v>300</v>
      </c>
      <c r="AJ222" t="s">
        <v>301</v>
      </c>
      <c r="AK222" t="s">
        <v>302</v>
      </c>
      <c r="AL222" t="s">
        <v>405</v>
      </c>
      <c r="AM222" t="s">
        <v>406</v>
      </c>
      <c r="AN222" t="s">
        <v>407</v>
      </c>
      <c r="AO222" t="s">
        <v>306</v>
      </c>
      <c r="AP222" t="s">
        <v>307</v>
      </c>
      <c r="AQ222" s="47">
        <v>1</v>
      </c>
      <c r="AS222" s="48">
        <v>6694</v>
      </c>
      <c r="AT222" s="48">
        <v>6694</v>
      </c>
      <c r="AX222" s="47">
        <v>6694</v>
      </c>
      <c r="AY222" s="47">
        <v>6694</v>
      </c>
      <c r="AZ222" t="s">
        <v>1233</v>
      </c>
      <c r="BA222" t="s">
        <v>1053</v>
      </c>
      <c r="BB222" s="48">
        <v>6694</v>
      </c>
      <c r="BD222" t="s">
        <v>310</v>
      </c>
      <c r="BE222" t="s">
        <v>292</v>
      </c>
      <c r="BG222" s="47">
        <v>1</v>
      </c>
      <c r="BI222" t="s">
        <v>292</v>
      </c>
      <c r="BL222" t="s">
        <v>307</v>
      </c>
      <c r="BM222" s="48">
        <v>6694</v>
      </c>
      <c r="BN222" s="48">
        <v>6694</v>
      </c>
      <c r="BP222" t="s">
        <v>301</v>
      </c>
      <c r="BS222" t="s">
        <v>311</v>
      </c>
      <c r="BT222" t="s">
        <v>292</v>
      </c>
      <c r="BU222" t="s">
        <v>301</v>
      </c>
      <c r="BY222" t="s">
        <v>307</v>
      </c>
      <c r="BZ222" s="47">
        <v>1</v>
      </c>
      <c r="CE222" t="s">
        <v>312</v>
      </c>
      <c r="CF222" s="47">
        <v>1</v>
      </c>
      <c r="CG222" s="47">
        <v>1</v>
      </c>
      <c r="CH222" s="47">
        <v>1</v>
      </c>
      <c r="CI222" s="47">
        <v>1</v>
      </c>
      <c r="CJ222" s="47">
        <v>1</v>
      </c>
      <c r="CK222" s="47">
        <v>1</v>
      </c>
      <c r="CP222" s="47">
        <v>1</v>
      </c>
      <c r="CR222" s="47">
        <v>1</v>
      </c>
      <c r="CS222" s="47">
        <v>1</v>
      </c>
      <c r="CV222" s="47">
        <v>1</v>
      </c>
      <c r="CX222" s="47">
        <v>6694</v>
      </c>
      <c r="CY222" s="47">
        <v>6694</v>
      </c>
      <c r="DA222" t="s">
        <v>104</v>
      </c>
      <c r="DC222" t="s">
        <v>298</v>
      </c>
      <c r="DG222" t="s">
        <v>298</v>
      </c>
      <c r="DH222" s="47">
        <v>1</v>
      </c>
      <c r="DM222" s="47">
        <v>1</v>
      </c>
      <c r="DN222" s="47">
        <v>1</v>
      </c>
      <c r="DO222" s="47">
        <v>1</v>
      </c>
      <c r="DP222" s="47">
        <v>1</v>
      </c>
      <c r="DZ222" t="s">
        <v>292</v>
      </c>
      <c r="EA222" s="47">
        <v>1</v>
      </c>
      <c r="EB222" s="47">
        <v>1</v>
      </c>
      <c r="EC222" t="s">
        <v>307</v>
      </c>
      <c r="ED222" s="47">
        <v>1</v>
      </c>
      <c r="EF222" s="47">
        <v>1</v>
      </c>
      <c r="EG222" s="47">
        <v>1</v>
      </c>
      <c r="EH222" s="47">
        <v>1</v>
      </c>
      <c r="EP222" s="47">
        <v>1</v>
      </c>
      <c r="EQ222" s="47">
        <v>1</v>
      </c>
      <c r="ES222" t="s">
        <v>2335</v>
      </c>
      <c r="EV222" t="s">
        <v>41</v>
      </c>
      <c r="EW222" t="s">
        <v>315</v>
      </c>
      <c r="FC222" t="s">
        <v>301</v>
      </c>
      <c r="FY222" t="s">
        <v>2336</v>
      </c>
      <c r="FZ222" t="s">
        <v>2337</v>
      </c>
      <c r="GJ222" t="s">
        <v>319</v>
      </c>
      <c r="GL222" t="s">
        <v>320</v>
      </c>
      <c r="GO222" t="s">
        <v>321</v>
      </c>
      <c r="GQ222" t="s">
        <v>301</v>
      </c>
      <c r="GR222" t="s">
        <v>312</v>
      </c>
      <c r="GU222" t="s">
        <v>301</v>
      </c>
      <c r="HB222" t="s">
        <v>1056</v>
      </c>
      <c r="HD222" t="s">
        <v>301</v>
      </c>
      <c r="HG222" t="s">
        <v>301</v>
      </c>
      <c r="HH222" t="s">
        <v>301</v>
      </c>
      <c r="HL222" t="s">
        <v>301</v>
      </c>
      <c r="HM222" s="49">
        <v>0</v>
      </c>
      <c r="HN222" s="49">
        <v>0</v>
      </c>
      <c r="HP222" t="s">
        <v>324</v>
      </c>
      <c r="HQ222" s="47">
        <v>0</v>
      </c>
      <c r="HR222" s="47">
        <v>6694</v>
      </c>
      <c r="HS222" t="s">
        <v>301</v>
      </c>
      <c r="HV222" t="s">
        <v>301</v>
      </c>
      <c r="HW222" t="s">
        <v>295</v>
      </c>
      <c r="HX222" t="s">
        <v>306</v>
      </c>
      <c r="HY222" t="s">
        <v>301</v>
      </c>
      <c r="HZ222" t="s">
        <v>301</v>
      </c>
      <c r="IG222" t="s">
        <v>325</v>
      </c>
      <c r="IN222" s="47">
        <v>1</v>
      </c>
      <c r="IO222" s="47">
        <v>1</v>
      </c>
      <c r="IP222" t="s">
        <v>301</v>
      </c>
      <c r="IQ222" t="s">
        <v>312</v>
      </c>
      <c r="IR222" t="s">
        <v>301</v>
      </c>
      <c r="IX222" t="s">
        <v>1317</v>
      </c>
      <c r="IY222" s="50">
        <v>1</v>
      </c>
      <c r="IZ222" t="s">
        <v>301</v>
      </c>
      <c r="JA222" t="s">
        <v>301</v>
      </c>
      <c r="JB222" s="47">
        <v>7888</v>
      </c>
      <c r="JM222" t="s">
        <v>301</v>
      </c>
      <c r="JN222" t="s">
        <v>301</v>
      </c>
      <c r="JO222" t="s">
        <v>301</v>
      </c>
      <c r="JP222" t="s">
        <v>301</v>
      </c>
      <c r="JQ222" t="s">
        <v>301</v>
      </c>
      <c r="JR222" t="s">
        <v>350</v>
      </c>
      <c r="JS222" t="s">
        <v>301</v>
      </c>
      <c r="JT222" t="s">
        <v>301</v>
      </c>
      <c r="JU222" t="s">
        <v>312</v>
      </c>
      <c r="JV222" t="s">
        <v>312</v>
      </c>
    </row>
    <row r="223" ht="15" customHeight="1" spans="1:282">
      <c r="A223" t="s">
        <v>2041</v>
      </c>
      <c r="B223" t="s">
        <v>283</v>
      </c>
      <c r="C223" t="s">
        <v>2338</v>
      </c>
      <c r="D223" t="s">
        <v>285</v>
      </c>
      <c r="E223" t="s">
        <v>2339</v>
      </c>
      <c r="F223" t="s">
        <v>2340</v>
      </c>
      <c r="G223" t="s">
        <v>288</v>
      </c>
      <c r="H223" t="s">
        <v>645</v>
      </c>
      <c r="I223" t="s">
        <v>290</v>
      </c>
      <c r="J223" t="s">
        <v>291</v>
      </c>
      <c r="L223" t="s">
        <v>292</v>
      </c>
      <c r="M223" t="s">
        <v>293</v>
      </c>
      <c r="O223" t="s">
        <v>645</v>
      </c>
      <c r="R223" t="s">
        <v>645</v>
      </c>
      <c r="T223" t="s">
        <v>645</v>
      </c>
      <c r="U223" t="s">
        <v>646</v>
      </c>
      <c r="V223" t="s">
        <v>2341</v>
      </c>
      <c r="W223" t="s">
        <v>646</v>
      </c>
      <c r="X223" t="s">
        <v>2341</v>
      </c>
      <c r="Y223" t="s">
        <v>646</v>
      </c>
      <c r="Z223" t="s">
        <v>2342</v>
      </c>
      <c r="AA223" t="s">
        <v>441</v>
      </c>
      <c r="AB223" t="s">
        <v>687</v>
      </c>
      <c r="AC223" t="s">
        <v>365</v>
      </c>
      <c r="AE223" t="s">
        <v>299</v>
      </c>
      <c r="AH223" t="s">
        <v>300</v>
      </c>
      <c r="AJ223" t="s">
        <v>301</v>
      </c>
      <c r="AK223" t="s">
        <v>302</v>
      </c>
      <c r="AL223" t="s">
        <v>533</v>
      </c>
      <c r="AM223" t="s">
        <v>534</v>
      </c>
      <c r="AN223" t="s">
        <v>535</v>
      </c>
      <c r="AO223" t="s">
        <v>306</v>
      </c>
      <c r="AP223" t="s">
        <v>307</v>
      </c>
      <c r="AQ223" s="47">
        <v>1</v>
      </c>
      <c r="AS223" s="48">
        <v>2574</v>
      </c>
      <c r="AT223" s="48">
        <v>2574</v>
      </c>
      <c r="AX223" s="47">
        <v>2574</v>
      </c>
      <c r="AY223" s="47">
        <v>2574</v>
      </c>
      <c r="AZ223" t="s">
        <v>1233</v>
      </c>
      <c r="BA223" t="s">
        <v>2041</v>
      </c>
      <c r="BB223" s="48">
        <v>2574</v>
      </c>
      <c r="BD223" t="s">
        <v>310</v>
      </c>
      <c r="BE223" t="s">
        <v>292</v>
      </c>
      <c r="BG223" s="47">
        <v>1</v>
      </c>
      <c r="BI223" t="s">
        <v>292</v>
      </c>
      <c r="BL223" t="s">
        <v>307</v>
      </c>
      <c r="BM223" s="48">
        <v>2574</v>
      </c>
      <c r="BN223" s="48">
        <v>2574</v>
      </c>
      <c r="BP223" t="s">
        <v>301</v>
      </c>
      <c r="BS223" t="s">
        <v>311</v>
      </c>
      <c r="BT223" t="s">
        <v>292</v>
      </c>
      <c r="BU223" t="s">
        <v>301</v>
      </c>
      <c r="BY223" t="s">
        <v>307</v>
      </c>
      <c r="BZ223" s="47">
        <v>1</v>
      </c>
      <c r="CE223" t="s">
        <v>312</v>
      </c>
      <c r="CF223" s="47">
        <v>1</v>
      </c>
      <c r="CG223" s="47">
        <v>1</v>
      </c>
      <c r="CH223" s="47">
        <v>1</v>
      </c>
      <c r="CI223" s="47">
        <v>1</v>
      </c>
      <c r="CJ223" s="47">
        <v>1</v>
      </c>
      <c r="CK223" s="47">
        <v>1</v>
      </c>
      <c r="CP223" s="47">
        <v>1</v>
      </c>
      <c r="CR223" s="47">
        <v>1</v>
      </c>
      <c r="CS223" s="47">
        <v>1</v>
      </c>
      <c r="CV223" s="47">
        <v>1</v>
      </c>
      <c r="CX223" s="47">
        <v>2574</v>
      </c>
      <c r="CY223" s="47">
        <v>2574</v>
      </c>
      <c r="DA223" t="s">
        <v>104</v>
      </c>
      <c r="DC223" t="s">
        <v>298</v>
      </c>
      <c r="DG223" t="s">
        <v>298</v>
      </c>
      <c r="DH223" s="47">
        <v>1</v>
      </c>
      <c r="DM223" s="47">
        <v>1</v>
      </c>
      <c r="DN223" s="47">
        <v>1</v>
      </c>
      <c r="DO223" s="47">
        <v>1</v>
      </c>
      <c r="DP223" s="47">
        <v>1</v>
      </c>
      <c r="DZ223" t="s">
        <v>292</v>
      </c>
      <c r="EA223" s="47">
        <v>1</v>
      </c>
      <c r="EB223" s="47">
        <v>1</v>
      </c>
      <c r="EC223" t="s">
        <v>307</v>
      </c>
      <c r="ED223" s="47">
        <v>1</v>
      </c>
      <c r="EF223" s="47">
        <v>1</v>
      </c>
      <c r="EG223" s="47">
        <v>1</v>
      </c>
      <c r="EH223" s="47">
        <v>1</v>
      </c>
      <c r="EP223" s="47">
        <v>1</v>
      </c>
      <c r="EQ223" s="47">
        <v>1</v>
      </c>
      <c r="ES223" t="s">
        <v>2343</v>
      </c>
      <c r="EV223" t="s">
        <v>41</v>
      </c>
      <c r="EW223" t="s">
        <v>315</v>
      </c>
      <c r="FC223" t="s">
        <v>301</v>
      </c>
      <c r="FS223" t="s">
        <v>2338</v>
      </c>
      <c r="FY223" t="s">
        <v>2041</v>
      </c>
      <c r="FZ223" t="s">
        <v>2344</v>
      </c>
      <c r="GJ223" t="s">
        <v>319</v>
      </c>
      <c r="GL223" t="s">
        <v>320</v>
      </c>
      <c r="GO223" t="s">
        <v>321</v>
      </c>
      <c r="GQ223" t="s">
        <v>301</v>
      </c>
      <c r="GR223" t="s">
        <v>301</v>
      </c>
      <c r="GU223" t="s">
        <v>301</v>
      </c>
      <c r="GW223" t="s">
        <v>2338</v>
      </c>
      <c r="HB223" t="s">
        <v>322</v>
      </c>
      <c r="HD223" t="s">
        <v>301</v>
      </c>
      <c r="HF223" t="s">
        <v>654</v>
      </c>
      <c r="HG223" t="s">
        <v>301</v>
      </c>
      <c r="HH223" t="s">
        <v>301</v>
      </c>
      <c r="HL223" t="s">
        <v>301</v>
      </c>
      <c r="HM223" s="49">
        <v>0</v>
      </c>
      <c r="HN223" s="49">
        <v>0</v>
      </c>
      <c r="HP223" t="s">
        <v>349</v>
      </c>
      <c r="HQ223" s="47">
        <v>0</v>
      </c>
      <c r="HR223" s="47">
        <v>2574</v>
      </c>
      <c r="HS223" t="s">
        <v>301</v>
      </c>
      <c r="HV223" t="s">
        <v>301</v>
      </c>
      <c r="HW223" t="s">
        <v>646</v>
      </c>
      <c r="HX223" t="s">
        <v>306</v>
      </c>
      <c r="HY223" t="s">
        <v>301</v>
      </c>
      <c r="HZ223" t="s">
        <v>301</v>
      </c>
      <c r="IG223" t="s">
        <v>325</v>
      </c>
      <c r="IH223" t="s">
        <v>655</v>
      </c>
      <c r="II223" t="s">
        <v>291</v>
      </c>
      <c r="IN223" s="47">
        <v>1</v>
      </c>
      <c r="IO223" s="47">
        <v>1</v>
      </c>
      <c r="IP223" t="s">
        <v>301</v>
      </c>
      <c r="IQ223" t="s">
        <v>312</v>
      </c>
      <c r="IR223" t="s">
        <v>301</v>
      </c>
      <c r="IV223" t="s">
        <v>2345</v>
      </c>
      <c r="IW223" s="47">
        <v>2574</v>
      </c>
      <c r="IX223" t="s">
        <v>2346</v>
      </c>
      <c r="IY223" s="50">
        <v>1</v>
      </c>
      <c r="IZ223" t="s">
        <v>301</v>
      </c>
      <c r="JA223" t="s">
        <v>301</v>
      </c>
      <c r="JM223" t="s">
        <v>301</v>
      </c>
      <c r="JN223" t="s">
        <v>301</v>
      </c>
      <c r="JO223" t="s">
        <v>301</v>
      </c>
      <c r="JP223" t="s">
        <v>301</v>
      </c>
      <c r="JQ223" t="s">
        <v>301</v>
      </c>
      <c r="JR223" t="s">
        <v>327</v>
      </c>
      <c r="JS223" t="s">
        <v>301</v>
      </c>
      <c r="JT223" t="s">
        <v>301</v>
      </c>
      <c r="JU223" t="s">
        <v>301</v>
      </c>
      <c r="JV223" t="s">
        <v>301</v>
      </c>
    </row>
    <row r="224" ht="15" customHeight="1" spans="1:282">
      <c r="A224" t="s">
        <v>2041</v>
      </c>
      <c r="B224" t="s">
        <v>397</v>
      </c>
      <c r="C224" t="s">
        <v>2347</v>
      </c>
      <c r="D224" t="s">
        <v>285</v>
      </c>
      <c r="E224" t="s">
        <v>2331</v>
      </c>
      <c r="F224" t="s">
        <v>2332</v>
      </c>
      <c r="G224" t="s">
        <v>288</v>
      </c>
      <c r="H224" t="s">
        <v>1047</v>
      </c>
      <c r="I224" t="s">
        <v>290</v>
      </c>
      <c r="J224" t="s">
        <v>291</v>
      </c>
      <c r="L224" t="s">
        <v>292</v>
      </c>
      <c r="M224" t="s">
        <v>293</v>
      </c>
      <c r="O224" t="s">
        <v>1047</v>
      </c>
      <c r="R224" t="s">
        <v>1047</v>
      </c>
      <c r="T224" t="s">
        <v>1047</v>
      </c>
      <c r="U224" t="s">
        <v>295</v>
      </c>
      <c r="V224" t="s">
        <v>2348</v>
      </c>
      <c r="W224" t="s">
        <v>295</v>
      </c>
      <c r="X224" t="s">
        <v>2348</v>
      </c>
      <c r="Y224" t="s">
        <v>295</v>
      </c>
      <c r="Z224" t="s">
        <v>2349</v>
      </c>
      <c r="AA224" t="s">
        <v>441</v>
      </c>
      <c r="AB224" t="s">
        <v>442</v>
      </c>
      <c r="AC224" t="s">
        <v>2041</v>
      </c>
      <c r="AE224" t="s">
        <v>299</v>
      </c>
      <c r="AH224" t="s">
        <v>300</v>
      </c>
      <c r="AJ224" t="s">
        <v>301</v>
      </c>
      <c r="AK224" t="s">
        <v>302</v>
      </c>
      <c r="AL224" t="s">
        <v>405</v>
      </c>
      <c r="AM224" t="s">
        <v>406</v>
      </c>
      <c r="AN224" t="s">
        <v>407</v>
      </c>
      <c r="AO224" t="s">
        <v>306</v>
      </c>
      <c r="AP224" t="s">
        <v>307</v>
      </c>
      <c r="AQ224" s="47">
        <v>1</v>
      </c>
      <c r="AS224" s="48">
        <v>6694</v>
      </c>
      <c r="AT224" s="48">
        <v>6694</v>
      </c>
      <c r="AX224" s="47">
        <v>6694</v>
      </c>
      <c r="AY224" s="47">
        <v>6694</v>
      </c>
      <c r="AZ224" t="s">
        <v>1233</v>
      </c>
      <c r="BA224" t="s">
        <v>1053</v>
      </c>
      <c r="BB224" s="48">
        <v>6694</v>
      </c>
      <c r="BD224" t="s">
        <v>310</v>
      </c>
      <c r="BE224" t="s">
        <v>292</v>
      </c>
      <c r="BG224" s="47">
        <v>1</v>
      </c>
      <c r="BI224" t="s">
        <v>292</v>
      </c>
      <c r="BL224" t="s">
        <v>307</v>
      </c>
      <c r="BM224" s="48">
        <v>6694</v>
      </c>
      <c r="BN224" s="48">
        <v>6694</v>
      </c>
      <c r="BP224" t="s">
        <v>301</v>
      </c>
      <c r="BS224" t="s">
        <v>311</v>
      </c>
      <c r="BT224" t="s">
        <v>292</v>
      </c>
      <c r="BU224" t="s">
        <v>301</v>
      </c>
      <c r="BY224" t="s">
        <v>307</v>
      </c>
      <c r="BZ224" s="47">
        <v>1</v>
      </c>
      <c r="CE224" t="s">
        <v>312</v>
      </c>
      <c r="CF224" s="47">
        <v>1</v>
      </c>
      <c r="CG224" s="47">
        <v>1</v>
      </c>
      <c r="CH224" s="47">
        <v>1</v>
      </c>
      <c r="CI224" s="47">
        <v>1</v>
      </c>
      <c r="CJ224" s="47">
        <v>1</v>
      </c>
      <c r="CK224" s="47">
        <v>1</v>
      </c>
      <c r="CP224" s="47">
        <v>1</v>
      </c>
      <c r="CR224" s="47">
        <v>1</v>
      </c>
      <c r="CS224" s="47">
        <v>1</v>
      </c>
      <c r="CV224" s="47">
        <v>1</v>
      </c>
      <c r="CX224" s="47">
        <v>6694</v>
      </c>
      <c r="CY224" s="47">
        <v>6694</v>
      </c>
      <c r="DA224" t="s">
        <v>104</v>
      </c>
      <c r="DC224" t="s">
        <v>298</v>
      </c>
      <c r="DG224" t="s">
        <v>298</v>
      </c>
      <c r="DH224" s="47">
        <v>1</v>
      </c>
      <c r="DM224" s="47">
        <v>1</v>
      </c>
      <c r="DN224" s="47">
        <v>1</v>
      </c>
      <c r="DO224" s="47">
        <v>1</v>
      </c>
      <c r="DP224" s="47">
        <v>1</v>
      </c>
      <c r="DZ224" t="s">
        <v>292</v>
      </c>
      <c r="EA224" s="47">
        <v>1</v>
      </c>
      <c r="EB224" s="47">
        <v>1</v>
      </c>
      <c r="EC224" t="s">
        <v>307</v>
      </c>
      <c r="ED224" s="47">
        <v>1</v>
      </c>
      <c r="EF224" s="47">
        <v>1</v>
      </c>
      <c r="EG224" s="47">
        <v>1</v>
      </c>
      <c r="EH224" s="47">
        <v>1</v>
      </c>
      <c r="EP224" s="47">
        <v>1</v>
      </c>
      <c r="EQ224" s="47">
        <v>1</v>
      </c>
      <c r="ES224" t="s">
        <v>2350</v>
      </c>
      <c r="EV224" t="s">
        <v>41</v>
      </c>
      <c r="EW224" t="s">
        <v>315</v>
      </c>
      <c r="FC224" t="s">
        <v>301</v>
      </c>
      <c r="FY224" t="s">
        <v>2336</v>
      </c>
      <c r="FZ224" t="s">
        <v>2351</v>
      </c>
      <c r="GJ224" t="s">
        <v>319</v>
      </c>
      <c r="GL224" t="s">
        <v>320</v>
      </c>
      <c r="GO224" t="s">
        <v>321</v>
      </c>
      <c r="GQ224" t="s">
        <v>301</v>
      </c>
      <c r="GR224" t="s">
        <v>312</v>
      </c>
      <c r="GU224" t="s">
        <v>301</v>
      </c>
      <c r="HB224" t="s">
        <v>1056</v>
      </c>
      <c r="HD224" t="s">
        <v>301</v>
      </c>
      <c r="HG224" t="s">
        <v>301</v>
      </c>
      <c r="HH224" t="s">
        <v>301</v>
      </c>
      <c r="HL224" t="s">
        <v>301</v>
      </c>
      <c r="HM224" s="49">
        <v>0</v>
      </c>
      <c r="HN224" s="49">
        <v>0</v>
      </c>
      <c r="HP224" t="s">
        <v>324</v>
      </c>
      <c r="HQ224" s="47">
        <v>0</v>
      </c>
      <c r="HR224" s="47">
        <v>6694</v>
      </c>
      <c r="HS224" t="s">
        <v>301</v>
      </c>
      <c r="HV224" t="s">
        <v>301</v>
      </c>
      <c r="HW224" t="s">
        <v>295</v>
      </c>
      <c r="HX224" t="s">
        <v>306</v>
      </c>
      <c r="HY224" t="s">
        <v>301</v>
      </c>
      <c r="HZ224" t="s">
        <v>301</v>
      </c>
      <c r="IG224" t="s">
        <v>325</v>
      </c>
      <c r="IN224" s="47">
        <v>1</v>
      </c>
      <c r="IO224" s="47">
        <v>1</v>
      </c>
      <c r="IP224" t="s">
        <v>301</v>
      </c>
      <c r="IQ224" t="s">
        <v>312</v>
      </c>
      <c r="IR224" t="s">
        <v>301</v>
      </c>
      <c r="IX224" t="s">
        <v>1317</v>
      </c>
      <c r="IY224" s="50">
        <v>1</v>
      </c>
      <c r="IZ224" t="s">
        <v>301</v>
      </c>
      <c r="JA224" t="s">
        <v>301</v>
      </c>
      <c r="JB224" s="47">
        <v>7888</v>
      </c>
      <c r="JM224" t="s">
        <v>301</v>
      </c>
      <c r="JN224" t="s">
        <v>301</v>
      </c>
      <c r="JO224" t="s">
        <v>301</v>
      </c>
      <c r="JP224" t="s">
        <v>301</v>
      </c>
      <c r="JQ224" t="s">
        <v>301</v>
      </c>
      <c r="JR224" t="s">
        <v>350</v>
      </c>
      <c r="JS224" t="s">
        <v>301</v>
      </c>
      <c r="JT224" t="s">
        <v>301</v>
      </c>
      <c r="JU224" t="s">
        <v>312</v>
      </c>
      <c r="JV224" t="s">
        <v>312</v>
      </c>
    </row>
    <row r="225" ht="15" customHeight="1" spans="1:284">
      <c r="A225" t="s">
        <v>2041</v>
      </c>
      <c r="B225" t="s">
        <v>329</v>
      </c>
      <c r="C225" t="s">
        <v>2352</v>
      </c>
      <c r="D225" t="s">
        <v>285</v>
      </c>
      <c r="E225" t="s">
        <v>2353</v>
      </c>
      <c r="F225" t="s">
        <v>2354</v>
      </c>
      <c r="G225" t="s">
        <v>288</v>
      </c>
      <c r="H225" t="s">
        <v>333</v>
      </c>
      <c r="I225" t="s">
        <v>290</v>
      </c>
      <c r="L225" t="s">
        <v>292</v>
      </c>
      <c r="M225" t="s">
        <v>334</v>
      </c>
      <c r="O225" t="s">
        <v>333</v>
      </c>
      <c r="R225" t="s">
        <v>333</v>
      </c>
      <c r="T225" t="s">
        <v>333</v>
      </c>
      <c r="U225" t="s">
        <v>335</v>
      </c>
      <c r="V225" t="s">
        <v>2355</v>
      </c>
      <c r="W225" t="s">
        <v>337</v>
      </c>
      <c r="X225" t="s">
        <v>2355</v>
      </c>
      <c r="Y225" t="s">
        <v>337</v>
      </c>
      <c r="Z225" t="s">
        <v>2356</v>
      </c>
      <c r="AA225" t="s">
        <v>441</v>
      </c>
      <c r="AB225" t="s">
        <v>442</v>
      </c>
      <c r="AC225" t="s">
        <v>328</v>
      </c>
      <c r="AE225" t="s">
        <v>299</v>
      </c>
      <c r="AH225" t="s">
        <v>300</v>
      </c>
      <c r="AJ225" t="s">
        <v>301</v>
      </c>
      <c r="AK225" t="s">
        <v>302</v>
      </c>
      <c r="AL225" t="s">
        <v>2357</v>
      </c>
      <c r="AM225" t="s">
        <v>2358</v>
      </c>
      <c r="AN225" t="s">
        <v>2359</v>
      </c>
      <c r="AO225" t="s">
        <v>306</v>
      </c>
      <c r="AP225" t="s">
        <v>307</v>
      </c>
      <c r="AQ225" s="47">
        <v>1</v>
      </c>
      <c r="AY225" s="47">
        <v>0</v>
      </c>
      <c r="AZ225" t="s">
        <v>2041</v>
      </c>
      <c r="BA225" t="s">
        <v>2041</v>
      </c>
      <c r="BD225" t="s">
        <v>310</v>
      </c>
      <c r="BE225" t="s">
        <v>292</v>
      </c>
      <c r="BG225" s="47">
        <v>1</v>
      </c>
      <c r="BI225" t="s">
        <v>292</v>
      </c>
      <c r="BP225" t="s">
        <v>312</v>
      </c>
      <c r="BS225" t="s">
        <v>311</v>
      </c>
      <c r="BT225" t="s">
        <v>292</v>
      </c>
      <c r="BU225" t="s">
        <v>301</v>
      </c>
      <c r="BY225" t="s">
        <v>307</v>
      </c>
      <c r="BZ225" s="47">
        <v>1</v>
      </c>
      <c r="CE225" t="s">
        <v>312</v>
      </c>
      <c r="CF225" s="47">
        <v>1</v>
      </c>
      <c r="CG225" s="47">
        <v>1</v>
      </c>
      <c r="CH225" s="47">
        <v>1</v>
      </c>
      <c r="CI225" s="47">
        <v>1</v>
      </c>
      <c r="CJ225" s="47">
        <v>1</v>
      </c>
      <c r="CK225" s="47">
        <v>1</v>
      </c>
      <c r="CR225" s="47">
        <v>1</v>
      </c>
      <c r="CS225" s="47">
        <v>1</v>
      </c>
      <c r="DA225" t="s">
        <v>104</v>
      </c>
      <c r="DC225" t="s">
        <v>298</v>
      </c>
      <c r="DG225" t="s">
        <v>298</v>
      </c>
      <c r="DM225" s="47">
        <v>1</v>
      </c>
      <c r="DN225" s="47">
        <v>1</v>
      </c>
      <c r="DO225" s="47">
        <v>1</v>
      </c>
      <c r="DP225" s="47">
        <v>1</v>
      </c>
      <c r="DZ225" t="s">
        <v>292</v>
      </c>
      <c r="EA225" s="47">
        <v>1</v>
      </c>
      <c r="EB225" s="47">
        <v>1</v>
      </c>
      <c r="EC225" t="s">
        <v>307</v>
      </c>
      <c r="ED225" s="47">
        <v>1</v>
      </c>
      <c r="EF225" s="47">
        <v>1</v>
      </c>
      <c r="EH225" s="47">
        <v>1</v>
      </c>
      <c r="EQ225" s="47">
        <v>1</v>
      </c>
      <c r="ES225" t="s">
        <v>2360</v>
      </c>
      <c r="EU225" t="s">
        <v>2361</v>
      </c>
      <c r="EV225" t="s">
        <v>41</v>
      </c>
      <c r="EW225" t="s">
        <v>315</v>
      </c>
      <c r="FC225" t="s">
        <v>301</v>
      </c>
      <c r="FQ225" t="s">
        <v>2362</v>
      </c>
      <c r="FU225" t="s">
        <v>346</v>
      </c>
      <c r="FY225" t="s">
        <v>2041</v>
      </c>
      <c r="GJ225" t="s">
        <v>319</v>
      </c>
      <c r="GL225" t="s">
        <v>320</v>
      </c>
      <c r="GO225" t="s">
        <v>321</v>
      </c>
      <c r="GQ225" t="s">
        <v>301</v>
      </c>
      <c r="GR225" t="s">
        <v>301</v>
      </c>
      <c r="GU225" t="s">
        <v>301</v>
      </c>
      <c r="HB225" t="s">
        <v>347</v>
      </c>
      <c r="HD225" t="s">
        <v>301</v>
      </c>
      <c r="HF225" t="s">
        <v>348</v>
      </c>
      <c r="HG225" t="s">
        <v>301</v>
      </c>
      <c r="HH225" t="s">
        <v>301</v>
      </c>
      <c r="HL225" t="s">
        <v>301</v>
      </c>
      <c r="HM225" s="49">
        <v>0</v>
      </c>
      <c r="HN225" s="49">
        <v>0</v>
      </c>
      <c r="HP225" t="s">
        <v>474</v>
      </c>
      <c r="HQ225" s="47">
        <v>0</v>
      </c>
      <c r="HS225" t="s">
        <v>301</v>
      </c>
      <c r="HV225" t="s">
        <v>301</v>
      </c>
      <c r="HW225" t="s">
        <v>335</v>
      </c>
      <c r="HX225" t="s">
        <v>306</v>
      </c>
      <c r="HY225" t="s">
        <v>301</v>
      </c>
      <c r="HZ225" t="s">
        <v>301</v>
      </c>
      <c r="IG225" t="s">
        <v>325</v>
      </c>
      <c r="IN225" s="47">
        <v>1</v>
      </c>
      <c r="IO225" s="47">
        <v>1</v>
      </c>
      <c r="IP225" t="s">
        <v>301</v>
      </c>
      <c r="IQ225" t="s">
        <v>301</v>
      </c>
      <c r="IR225" t="s">
        <v>312</v>
      </c>
      <c r="IT225" t="s">
        <v>2352</v>
      </c>
      <c r="IZ225" t="s">
        <v>301</v>
      </c>
      <c r="JA225" t="s">
        <v>301</v>
      </c>
      <c r="JB225" s="47">
        <v>8998</v>
      </c>
      <c r="JM225" t="s">
        <v>301</v>
      </c>
      <c r="JN225" t="s">
        <v>301</v>
      </c>
      <c r="JO225" t="s">
        <v>301</v>
      </c>
      <c r="JP225" t="s">
        <v>301</v>
      </c>
      <c r="JQ225" t="s">
        <v>301</v>
      </c>
      <c r="JR225" t="s">
        <v>350</v>
      </c>
      <c r="JS225" t="s">
        <v>301</v>
      </c>
      <c r="JT225" t="s">
        <v>301</v>
      </c>
      <c r="JU225" t="s">
        <v>301</v>
      </c>
      <c r="JV225" t="s">
        <v>301</v>
      </c>
    </row>
    <row r="226" ht="15" customHeight="1" spans="1:284">
      <c r="A226" t="s">
        <v>2041</v>
      </c>
      <c r="B226" t="s">
        <v>329</v>
      </c>
      <c r="C226" t="s">
        <v>2363</v>
      </c>
      <c r="D226" t="s">
        <v>285</v>
      </c>
      <c r="E226" t="s">
        <v>2278</v>
      </c>
      <c r="F226" t="s">
        <v>2279</v>
      </c>
      <c r="G226" t="s">
        <v>288</v>
      </c>
      <c r="H226" t="s">
        <v>518</v>
      </c>
      <c r="I226" t="s">
        <v>290</v>
      </c>
      <c r="J226" t="s">
        <v>291</v>
      </c>
      <c r="L226" t="s">
        <v>292</v>
      </c>
      <c r="M226" t="s">
        <v>293</v>
      </c>
      <c r="O226" t="s">
        <v>518</v>
      </c>
      <c r="R226" t="s">
        <v>518</v>
      </c>
      <c r="T226" t="s">
        <v>518</v>
      </c>
      <c r="U226" t="s">
        <v>295</v>
      </c>
      <c r="V226" t="s">
        <v>2364</v>
      </c>
      <c r="W226" t="s">
        <v>295</v>
      </c>
      <c r="X226" t="s">
        <v>2364</v>
      </c>
      <c r="Y226" t="s">
        <v>295</v>
      </c>
      <c r="Z226" t="s">
        <v>2365</v>
      </c>
      <c r="AA226" t="s">
        <v>441</v>
      </c>
      <c r="AB226" t="s">
        <v>442</v>
      </c>
      <c r="AC226" t="s">
        <v>328</v>
      </c>
      <c r="AE226" t="s">
        <v>299</v>
      </c>
      <c r="AH226" t="s">
        <v>300</v>
      </c>
      <c r="AJ226" t="s">
        <v>301</v>
      </c>
      <c r="AK226" t="s">
        <v>302</v>
      </c>
      <c r="AL226" t="s">
        <v>2110</v>
      </c>
      <c r="AM226" t="s">
        <v>2111</v>
      </c>
      <c r="AN226" t="s">
        <v>2112</v>
      </c>
      <c r="AO226" t="s">
        <v>306</v>
      </c>
      <c r="AP226" t="s">
        <v>307</v>
      </c>
      <c r="AQ226" s="47">
        <v>1</v>
      </c>
      <c r="AS226" s="48">
        <v>9188</v>
      </c>
      <c r="AT226" s="48">
        <v>9188</v>
      </c>
      <c r="AX226" s="47">
        <v>7351</v>
      </c>
      <c r="AY226" s="47">
        <v>7351</v>
      </c>
      <c r="AZ226" t="s">
        <v>1233</v>
      </c>
      <c r="BA226" t="s">
        <v>2366</v>
      </c>
      <c r="BB226" s="48">
        <v>7351</v>
      </c>
      <c r="BD226" t="s">
        <v>310</v>
      </c>
      <c r="BE226" t="s">
        <v>292</v>
      </c>
      <c r="BG226" s="47">
        <v>1</v>
      </c>
      <c r="BI226" t="s">
        <v>292</v>
      </c>
      <c r="BJ226" s="48">
        <v>19.99347</v>
      </c>
      <c r="BL226" t="s">
        <v>307</v>
      </c>
      <c r="BM226" s="48">
        <v>9188</v>
      </c>
      <c r="BN226" s="48">
        <v>9188</v>
      </c>
      <c r="BP226" t="s">
        <v>301</v>
      </c>
      <c r="BS226" t="s">
        <v>311</v>
      </c>
      <c r="BT226" t="s">
        <v>292</v>
      </c>
      <c r="BU226" t="s">
        <v>301</v>
      </c>
      <c r="BY226" t="s">
        <v>307</v>
      </c>
      <c r="BZ226" s="47">
        <v>1</v>
      </c>
      <c r="CE226" t="s">
        <v>312</v>
      </c>
      <c r="CF226" s="47">
        <v>1</v>
      </c>
      <c r="CG226" s="47">
        <v>1</v>
      </c>
      <c r="CH226" s="47">
        <v>1</v>
      </c>
      <c r="CI226" s="47">
        <v>1</v>
      </c>
      <c r="CJ226" s="47">
        <v>1</v>
      </c>
      <c r="CK226" s="47">
        <v>1</v>
      </c>
      <c r="CP226" s="47">
        <v>1</v>
      </c>
      <c r="CR226" s="47">
        <v>1</v>
      </c>
      <c r="CS226" s="47">
        <v>1</v>
      </c>
      <c r="CV226" s="47">
        <v>1</v>
      </c>
      <c r="CX226" s="47">
        <v>9188</v>
      </c>
      <c r="CY226" s="47">
        <v>9188</v>
      </c>
      <c r="DA226" t="s">
        <v>104</v>
      </c>
      <c r="DC226" t="s">
        <v>298</v>
      </c>
      <c r="DG226" t="s">
        <v>298</v>
      </c>
      <c r="DH226" s="47">
        <v>1</v>
      </c>
      <c r="DM226" s="47">
        <v>1</v>
      </c>
      <c r="DN226" s="47">
        <v>1</v>
      </c>
      <c r="DO226" s="47">
        <v>1</v>
      </c>
      <c r="DP226" s="47">
        <v>1</v>
      </c>
      <c r="DT226" s="47">
        <v>7351</v>
      </c>
      <c r="DZ226" t="s">
        <v>292</v>
      </c>
      <c r="EA226" s="47">
        <v>1</v>
      </c>
      <c r="EB226" s="47">
        <v>1</v>
      </c>
      <c r="EC226" t="s">
        <v>307</v>
      </c>
      <c r="ED226" s="47">
        <v>1</v>
      </c>
      <c r="EF226" s="47">
        <v>1</v>
      </c>
      <c r="EG226" s="47">
        <v>1</v>
      </c>
      <c r="EH226" s="47">
        <v>1</v>
      </c>
      <c r="EP226" s="47">
        <v>1</v>
      </c>
      <c r="EQ226" s="47">
        <v>1</v>
      </c>
      <c r="ES226" t="s">
        <v>2367</v>
      </c>
      <c r="EU226" t="s">
        <v>2368</v>
      </c>
      <c r="EV226" t="s">
        <v>41</v>
      </c>
      <c r="EW226" t="s">
        <v>315</v>
      </c>
      <c r="FC226" t="s">
        <v>301</v>
      </c>
      <c r="FQ226" t="s">
        <v>667</v>
      </c>
      <c r="FU226" t="s">
        <v>346</v>
      </c>
      <c r="FW226" t="s">
        <v>668</v>
      </c>
      <c r="FY226" t="s">
        <v>1053</v>
      </c>
      <c r="FZ226" t="s">
        <v>2285</v>
      </c>
      <c r="GC226" t="s">
        <v>527</v>
      </c>
      <c r="GH226" t="s">
        <v>879</v>
      </c>
      <c r="GI226" t="s">
        <v>375</v>
      </c>
      <c r="GJ226" t="s">
        <v>319</v>
      </c>
      <c r="GK226" t="s">
        <v>417</v>
      </c>
      <c r="GO226" t="s">
        <v>321</v>
      </c>
      <c r="GQ226" t="s">
        <v>301</v>
      </c>
      <c r="GR226" t="s">
        <v>312</v>
      </c>
      <c r="GS226" t="s">
        <v>377</v>
      </c>
      <c r="GU226" t="s">
        <v>301</v>
      </c>
      <c r="GW226" t="s">
        <v>2369</v>
      </c>
      <c r="GX226" s="50">
        <v>7351</v>
      </c>
      <c r="HB226" t="s">
        <v>419</v>
      </c>
      <c r="HD226" t="s">
        <v>301</v>
      </c>
      <c r="HF226" t="s">
        <v>381</v>
      </c>
      <c r="HG226" t="s">
        <v>301</v>
      </c>
      <c r="HH226" t="s">
        <v>301</v>
      </c>
      <c r="HL226" t="s">
        <v>301</v>
      </c>
      <c r="HM226" s="49">
        <v>0</v>
      </c>
      <c r="HN226" s="49">
        <v>0</v>
      </c>
      <c r="HP226" t="s">
        <v>395</v>
      </c>
      <c r="HQ226" s="47">
        <v>0</v>
      </c>
      <c r="HR226" s="47">
        <v>9188</v>
      </c>
      <c r="HS226" t="s">
        <v>301</v>
      </c>
      <c r="HV226" t="s">
        <v>301</v>
      </c>
      <c r="HW226" t="s">
        <v>295</v>
      </c>
      <c r="HX226" t="s">
        <v>306</v>
      </c>
      <c r="HY226" t="s">
        <v>301</v>
      </c>
      <c r="HZ226" t="s">
        <v>301</v>
      </c>
      <c r="IF226" t="s">
        <v>384</v>
      </c>
      <c r="IG226" t="s">
        <v>325</v>
      </c>
      <c r="IH226" t="s">
        <v>529</v>
      </c>
      <c r="II226" t="s">
        <v>291</v>
      </c>
      <c r="IN226" s="47">
        <v>1</v>
      </c>
      <c r="IO226" s="47">
        <v>1</v>
      </c>
      <c r="IP226" t="s">
        <v>301</v>
      </c>
      <c r="IQ226" t="s">
        <v>312</v>
      </c>
      <c r="IR226" t="s">
        <v>301</v>
      </c>
      <c r="IZ226" t="s">
        <v>301</v>
      </c>
      <c r="JA226" t="s">
        <v>301</v>
      </c>
      <c r="JB226" s="47">
        <v>9368</v>
      </c>
      <c r="JM226" t="s">
        <v>301</v>
      </c>
      <c r="JN226" t="s">
        <v>301</v>
      </c>
      <c r="JO226" t="s">
        <v>301</v>
      </c>
      <c r="JP226" t="s">
        <v>301</v>
      </c>
      <c r="JQ226" t="s">
        <v>301</v>
      </c>
      <c r="JR226" t="s">
        <v>350</v>
      </c>
      <c r="JS226" t="s">
        <v>312</v>
      </c>
      <c r="JT226" t="s">
        <v>301</v>
      </c>
      <c r="JU226" t="s">
        <v>312</v>
      </c>
      <c r="JV226" t="s">
        <v>312</v>
      </c>
    </row>
    <row r="227" ht="15" customHeight="1" spans="1:284">
      <c r="A227" t="s">
        <v>2041</v>
      </c>
      <c r="B227" t="s">
        <v>329</v>
      </c>
      <c r="C227" t="s">
        <v>2370</v>
      </c>
      <c r="D227" t="s">
        <v>285</v>
      </c>
      <c r="E227" t="s">
        <v>2371</v>
      </c>
      <c r="F227" t="s">
        <v>2372</v>
      </c>
      <c r="G227" t="s">
        <v>288</v>
      </c>
      <c r="H227" t="s">
        <v>333</v>
      </c>
      <c r="I227" t="s">
        <v>290</v>
      </c>
      <c r="L227" t="s">
        <v>292</v>
      </c>
      <c r="M227" t="s">
        <v>334</v>
      </c>
      <c r="O227" t="s">
        <v>333</v>
      </c>
      <c r="R227" t="s">
        <v>333</v>
      </c>
      <c r="T227" t="s">
        <v>333</v>
      </c>
      <c r="U227" t="s">
        <v>335</v>
      </c>
      <c r="V227" t="s">
        <v>2373</v>
      </c>
      <c r="W227" t="s">
        <v>337</v>
      </c>
      <c r="X227" t="s">
        <v>2373</v>
      </c>
      <c r="Y227" t="s">
        <v>337</v>
      </c>
      <c r="Z227" t="s">
        <v>2356</v>
      </c>
      <c r="AA227" t="s">
        <v>441</v>
      </c>
      <c r="AB227" t="s">
        <v>442</v>
      </c>
      <c r="AC227" t="s">
        <v>328</v>
      </c>
      <c r="AE227" t="s">
        <v>299</v>
      </c>
      <c r="AH227" t="s">
        <v>300</v>
      </c>
      <c r="AJ227" t="s">
        <v>301</v>
      </c>
      <c r="AK227" t="s">
        <v>302</v>
      </c>
      <c r="AL227" t="s">
        <v>2374</v>
      </c>
      <c r="AM227" t="s">
        <v>2375</v>
      </c>
      <c r="AN227" t="s">
        <v>2376</v>
      </c>
      <c r="AO227" t="s">
        <v>306</v>
      </c>
      <c r="AP227" t="s">
        <v>307</v>
      </c>
      <c r="AQ227" s="47">
        <v>1</v>
      </c>
      <c r="AY227" s="47">
        <v>0</v>
      </c>
      <c r="AZ227" t="s">
        <v>2041</v>
      </c>
      <c r="BA227" t="s">
        <v>2041</v>
      </c>
      <c r="BD227" t="s">
        <v>310</v>
      </c>
      <c r="BE227" t="s">
        <v>292</v>
      </c>
      <c r="BG227" s="47">
        <v>1</v>
      </c>
      <c r="BI227" t="s">
        <v>292</v>
      </c>
      <c r="BP227" t="s">
        <v>312</v>
      </c>
      <c r="BS227" t="s">
        <v>311</v>
      </c>
      <c r="BT227" t="s">
        <v>292</v>
      </c>
      <c r="BU227" t="s">
        <v>301</v>
      </c>
      <c r="BY227" t="s">
        <v>307</v>
      </c>
      <c r="BZ227" s="47">
        <v>1</v>
      </c>
      <c r="CE227" t="s">
        <v>312</v>
      </c>
      <c r="CF227" s="47">
        <v>1</v>
      </c>
      <c r="CG227" s="47">
        <v>1</v>
      </c>
      <c r="CH227" s="47">
        <v>1</v>
      </c>
      <c r="CI227" s="47">
        <v>1</v>
      </c>
      <c r="CJ227" s="47">
        <v>1</v>
      </c>
      <c r="CK227" s="47">
        <v>1</v>
      </c>
      <c r="CR227" s="47">
        <v>1</v>
      </c>
      <c r="CS227" s="47">
        <v>1</v>
      </c>
      <c r="DA227" t="s">
        <v>104</v>
      </c>
      <c r="DC227" t="s">
        <v>298</v>
      </c>
      <c r="DG227" t="s">
        <v>298</v>
      </c>
      <c r="DM227" s="47">
        <v>1</v>
      </c>
      <c r="DN227" s="47">
        <v>1</v>
      </c>
      <c r="DO227" s="47">
        <v>1</v>
      </c>
      <c r="DP227" s="47">
        <v>1</v>
      </c>
      <c r="DZ227" t="s">
        <v>292</v>
      </c>
      <c r="EA227" s="47">
        <v>1</v>
      </c>
      <c r="EB227" s="47">
        <v>1</v>
      </c>
      <c r="EC227" t="s">
        <v>307</v>
      </c>
      <c r="ED227" s="47">
        <v>1</v>
      </c>
      <c r="EF227" s="47">
        <v>1</v>
      </c>
      <c r="EH227" s="47">
        <v>1</v>
      </c>
      <c r="EQ227" s="47">
        <v>1</v>
      </c>
      <c r="ES227" t="s">
        <v>2377</v>
      </c>
      <c r="EU227" t="s">
        <v>2378</v>
      </c>
      <c r="EV227" t="s">
        <v>41</v>
      </c>
      <c r="EW227" t="s">
        <v>315</v>
      </c>
      <c r="FC227" t="s">
        <v>301</v>
      </c>
      <c r="FQ227" t="s">
        <v>2379</v>
      </c>
      <c r="FU227" t="s">
        <v>346</v>
      </c>
      <c r="FY227" t="s">
        <v>2041</v>
      </c>
      <c r="GJ227" t="s">
        <v>319</v>
      </c>
      <c r="GL227" t="s">
        <v>320</v>
      </c>
      <c r="GO227" t="s">
        <v>321</v>
      </c>
      <c r="GQ227" t="s">
        <v>301</v>
      </c>
      <c r="GR227" t="s">
        <v>301</v>
      </c>
      <c r="GU227" t="s">
        <v>301</v>
      </c>
      <c r="HB227" t="s">
        <v>347</v>
      </c>
      <c r="HD227" t="s">
        <v>301</v>
      </c>
      <c r="HF227" t="s">
        <v>348</v>
      </c>
      <c r="HG227" t="s">
        <v>301</v>
      </c>
      <c r="HH227" t="s">
        <v>301</v>
      </c>
      <c r="HL227" t="s">
        <v>301</v>
      </c>
      <c r="HM227" s="49">
        <v>0</v>
      </c>
      <c r="HN227" s="49">
        <v>0</v>
      </c>
      <c r="HP227" t="s">
        <v>2380</v>
      </c>
      <c r="HQ227" s="47">
        <v>0</v>
      </c>
      <c r="HS227" t="s">
        <v>301</v>
      </c>
      <c r="HV227" t="s">
        <v>301</v>
      </c>
      <c r="HW227" t="s">
        <v>335</v>
      </c>
      <c r="HX227" t="s">
        <v>306</v>
      </c>
      <c r="HY227" t="s">
        <v>301</v>
      </c>
      <c r="HZ227" t="s">
        <v>301</v>
      </c>
      <c r="IG227" t="s">
        <v>325</v>
      </c>
      <c r="IN227" s="47">
        <v>1</v>
      </c>
      <c r="IO227" s="47">
        <v>1</v>
      </c>
      <c r="IP227" t="s">
        <v>301</v>
      </c>
      <c r="IQ227" t="s">
        <v>312</v>
      </c>
      <c r="IR227" t="s">
        <v>312</v>
      </c>
      <c r="IT227" t="s">
        <v>2370</v>
      </c>
      <c r="IZ227" t="s">
        <v>301</v>
      </c>
      <c r="JA227" t="s">
        <v>301</v>
      </c>
      <c r="JB227" s="47">
        <v>5918</v>
      </c>
      <c r="JM227" t="s">
        <v>301</v>
      </c>
      <c r="JN227" t="s">
        <v>301</v>
      </c>
      <c r="JO227" t="s">
        <v>301</v>
      </c>
      <c r="JP227" t="s">
        <v>301</v>
      </c>
      <c r="JQ227" t="s">
        <v>301</v>
      </c>
      <c r="JR227" t="s">
        <v>350</v>
      </c>
      <c r="JS227" t="s">
        <v>301</v>
      </c>
      <c r="JT227" t="s">
        <v>301</v>
      </c>
      <c r="JU227" t="s">
        <v>301</v>
      </c>
      <c r="JV227" t="s">
        <v>301</v>
      </c>
    </row>
    <row r="228" ht="15" customHeight="1" spans="1:284">
      <c r="A228" t="s">
        <v>2041</v>
      </c>
      <c r="B228" t="s">
        <v>283</v>
      </c>
      <c r="C228" t="s">
        <v>2381</v>
      </c>
      <c r="D228" t="s">
        <v>285</v>
      </c>
      <c r="E228" t="s">
        <v>2382</v>
      </c>
      <c r="F228" t="s">
        <v>2383</v>
      </c>
      <c r="G228" t="s">
        <v>288</v>
      </c>
      <c r="H228" t="s">
        <v>645</v>
      </c>
      <c r="I228" t="s">
        <v>290</v>
      </c>
      <c r="J228" t="s">
        <v>291</v>
      </c>
      <c r="L228" t="s">
        <v>292</v>
      </c>
      <c r="M228" t="s">
        <v>293</v>
      </c>
      <c r="O228" t="s">
        <v>645</v>
      </c>
      <c r="R228" t="s">
        <v>645</v>
      </c>
      <c r="T228" t="s">
        <v>645</v>
      </c>
      <c r="U228" t="s">
        <v>646</v>
      </c>
      <c r="V228" t="s">
        <v>2384</v>
      </c>
      <c r="W228" t="s">
        <v>646</v>
      </c>
      <c r="X228" t="s">
        <v>2384</v>
      </c>
      <c r="Y228" t="s">
        <v>646</v>
      </c>
      <c r="Z228" t="s">
        <v>2385</v>
      </c>
      <c r="AA228" t="s">
        <v>298</v>
      </c>
      <c r="AE228" t="s">
        <v>299</v>
      </c>
      <c r="AH228" t="s">
        <v>300</v>
      </c>
      <c r="AJ228" t="s">
        <v>301</v>
      </c>
      <c r="AK228" t="s">
        <v>302</v>
      </c>
      <c r="AL228" t="s">
        <v>649</v>
      </c>
      <c r="AM228" t="s">
        <v>650</v>
      </c>
      <c r="AN228" t="s">
        <v>651</v>
      </c>
      <c r="AO228" t="s">
        <v>306</v>
      </c>
      <c r="AP228" t="s">
        <v>307</v>
      </c>
      <c r="AQ228" s="47">
        <v>1</v>
      </c>
      <c r="AS228" s="48">
        <v>2686</v>
      </c>
      <c r="AT228" s="48">
        <v>2686</v>
      </c>
      <c r="AX228" s="47">
        <v>2686</v>
      </c>
      <c r="AY228" s="47">
        <v>2686</v>
      </c>
      <c r="AZ228" t="s">
        <v>1233</v>
      </c>
      <c r="BA228" t="s">
        <v>2041</v>
      </c>
      <c r="BB228" s="48">
        <v>2686</v>
      </c>
      <c r="BD228" t="s">
        <v>310</v>
      </c>
      <c r="BE228" t="s">
        <v>292</v>
      </c>
      <c r="BG228" s="47">
        <v>1</v>
      </c>
      <c r="BI228" t="s">
        <v>292</v>
      </c>
      <c r="BL228" t="s">
        <v>307</v>
      </c>
      <c r="BM228" s="48">
        <v>2686</v>
      </c>
      <c r="BN228" s="48">
        <v>2686</v>
      </c>
      <c r="BP228" t="s">
        <v>301</v>
      </c>
      <c r="BS228" t="s">
        <v>311</v>
      </c>
      <c r="BT228" t="s">
        <v>292</v>
      </c>
      <c r="BU228" t="s">
        <v>301</v>
      </c>
      <c r="BY228" t="s">
        <v>307</v>
      </c>
      <c r="BZ228" s="47">
        <v>1</v>
      </c>
      <c r="CE228" t="s">
        <v>312</v>
      </c>
      <c r="CF228" s="47">
        <v>1</v>
      </c>
      <c r="CG228" s="47">
        <v>1</v>
      </c>
      <c r="CH228" s="47">
        <v>1</v>
      </c>
      <c r="CI228" s="47">
        <v>1</v>
      </c>
      <c r="CK228" s="47">
        <v>1</v>
      </c>
      <c r="CR228" s="47">
        <v>1</v>
      </c>
      <c r="CS228" s="47">
        <v>1</v>
      </c>
      <c r="CX228" s="47">
        <v>2686</v>
      </c>
      <c r="CY228" s="47">
        <v>2686</v>
      </c>
      <c r="CZ228" s="47">
        <v>1</v>
      </c>
      <c r="DA228" t="s">
        <v>313</v>
      </c>
      <c r="DC228" t="s">
        <v>298</v>
      </c>
      <c r="DG228" t="s">
        <v>298</v>
      </c>
      <c r="DO228" s="47">
        <v>1</v>
      </c>
      <c r="DS228" s="47">
        <v>1</v>
      </c>
      <c r="DZ228" t="s">
        <v>292</v>
      </c>
      <c r="EA228" s="47">
        <v>1</v>
      </c>
      <c r="EB228" s="47">
        <v>1</v>
      </c>
      <c r="EC228" t="s">
        <v>307</v>
      </c>
      <c r="ED228" s="47">
        <v>1</v>
      </c>
      <c r="EH228" s="47">
        <v>1</v>
      </c>
      <c r="ES228" t="s">
        <v>2386</v>
      </c>
      <c r="EV228" t="s">
        <v>41</v>
      </c>
      <c r="EW228" t="s">
        <v>315</v>
      </c>
      <c r="FC228" t="s">
        <v>301</v>
      </c>
      <c r="FS228" t="s">
        <v>2381</v>
      </c>
      <c r="FY228" t="s">
        <v>2041</v>
      </c>
      <c r="FZ228" t="s">
        <v>2387</v>
      </c>
      <c r="GJ228" t="s">
        <v>319</v>
      </c>
      <c r="GL228" t="s">
        <v>320</v>
      </c>
      <c r="GO228" t="s">
        <v>321</v>
      </c>
      <c r="GQ228" t="s">
        <v>301</v>
      </c>
      <c r="GR228" t="s">
        <v>301</v>
      </c>
      <c r="GU228" t="s">
        <v>301</v>
      </c>
      <c r="GW228" t="s">
        <v>2381</v>
      </c>
      <c r="HB228" t="s">
        <v>322</v>
      </c>
      <c r="HD228" t="s">
        <v>301</v>
      </c>
      <c r="HF228" t="s">
        <v>654</v>
      </c>
      <c r="HG228" t="s">
        <v>301</v>
      </c>
      <c r="HH228" t="s">
        <v>301</v>
      </c>
      <c r="HL228" t="s">
        <v>301</v>
      </c>
      <c r="HM228" s="49">
        <v>0</v>
      </c>
      <c r="HN228" s="49">
        <v>0</v>
      </c>
      <c r="HP228" t="s">
        <v>395</v>
      </c>
      <c r="HQ228" s="47">
        <v>0</v>
      </c>
      <c r="HR228" s="47">
        <v>2686</v>
      </c>
      <c r="HS228" t="s">
        <v>301</v>
      </c>
      <c r="HV228" t="s">
        <v>301</v>
      </c>
      <c r="HW228" t="s">
        <v>646</v>
      </c>
      <c r="HX228" t="s">
        <v>306</v>
      </c>
      <c r="HY228" t="s">
        <v>301</v>
      </c>
      <c r="HZ228" t="s">
        <v>301</v>
      </c>
      <c r="IG228" t="s">
        <v>325</v>
      </c>
      <c r="IH228" t="s">
        <v>655</v>
      </c>
      <c r="II228" t="s">
        <v>291</v>
      </c>
      <c r="IN228" s="47">
        <v>1</v>
      </c>
      <c r="IO228" s="47">
        <v>1</v>
      </c>
      <c r="IP228" t="s">
        <v>301</v>
      </c>
      <c r="IQ228" t="s">
        <v>312</v>
      </c>
      <c r="IR228" t="s">
        <v>301</v>
      </c>
      <c r="IZ228" t="s">
        <v>301</v>
      </c>
      <c r="JA228" t="s">
        <v>301</v>
      </c>
      <c r="JM228" t="s">
        <v>301</v>
      </c>
      <c r="JN228" t="s">
        <v>301</v>
      </c>
      <c r="JO228" t="s">
        <v>301</v>
      </c>
      <c r="JP228" t="s">
        <v>301</v>
      </c>
      <c r="JQ228" t="s">
        <v>301</v>
      </c>
      <c r="JR228" t="s">
        <v>327</v>
      </c>
      <c r="JS228" t="s">
        <v>301</v>
      </c>
      <c r="JT228" t="s">
        <v>301</v>
      </c>
      <c r="JU228" t="s">
        <v>301</v>
      </c>
      <c r="JV228" t="s">
        <v>301</v>
      </c>
    </row>
    <row r="229" ht="15" customHeight="1" spans="1:284">
      <c r="A229" t="s">
        <v>2041</v>
      </c>
      <c r="B229" t="s">
        <v>397</v>
      </c>
      <c r="C229" t="s">
        <v>2388</v>
      </c>
      <c r="D229" t="s">
        <v>285</v>
      </c>
      <c r="E229" t="s">
        <v>2389</v>
      </c>
      <c r="F229" t="s">
        <v>2390</v>
      </c>
      <c r="G229" t="s">
        <v>288</v>
      </c>
      <c r="H229" t="s">
        <v>1096</v>
      </c>
      <c r="I229" t="s">
        <v>290</v>
      </c>
      <c r="J229" t="s">
        <v>584</v>
      </c>
      <c r="L229" t="s">
        <v>292</v>
      </c>
      <c r="M229" t="s">
        <v>585</v>
      </c>
      <c r="O229" t="s">
        <v>1096</v>
      </c>
      <c r="R229" t="s">
        <v>1096</v>
      </c>
      <c r="T229" t="s">
        <v>1096</v>
      </c>
      <c r="U229" t="s">
        <v>295</v>
      </c>
      <c r="V229" t="s">
        <v>2391</v>
      </c>
      <c r="W229" t="s">
        <v>295</v>
      </c>
      <c r="X229" t="s">
        <v>2391</v>
      </c>
      <c r="Y229" t="s">
        <v>295</v>
      </c>
      <c r="Z229" t="s">
        <v>2392</v>
      </c>
      <c r="AA229" t="s">
        <v>441</v>
      </c>
      <c r="AB229" t="s">
        <v>442</v>
      </c>
      <c r="AC229" t="s">
        <v>2041</v>
      </c>
      <c r="AE229" t="s">
        <v>299</v>
      </c>
      <c r="AH229" t="s">
        <v>300</v>
      </c>
      <c r="AJ229" t="s">
        <v>301</v>
      </c>
      <c r="AK229" t="s">
        <v>302</v>
      </c>
      <c r="AL229" t="s">
        <v>2317</v>
      </c>
      <c r="AM229" t="s">
        <v>2318</v>
      </c>
      <c r="AN229" t="s">
        <v>2319</v>
      </c>
      <c r="AO229" t="s">
        <v>306</v>
      </c>
      <c r="AP229" t="s">
        <v>307</v>
      </c>
      <c r="AQ229" s="47">
        <v>1</v>
      </c>
      <c r="AS229" s="48">
        <v>3080</v>
      </c>
      <c r="AT229" s="48">
        <v>3080</v>
      </c>
      <c r="AX229" s="47">
        <v>3080</v>
      </c>
      <c r="AY229" s="47">
        <v>3080</v>
      </c>
      <c r="AZ229" t="s">
        <v>1233</v>
      </c>
      <c r="BA229" t="s">
        <v>1099</v>
      </c>
      <c r="BB229" s="48">
        <v>3080</v>
      </c>
      <c r="BD229" t="s">
        <v>310</v>
      </c>
      <c r="BE229" t="s">
        <v>292</v>
      </c>
      <c r="BG229" s="47">
        <v>1</v>
      </c>
      <c r="BI229" t="s">
        <v>292</v>
      </c>
      <c r="BL229" t="s">
        <v>307</v>
      </c>
      <c r="BM229" s="48">
        <v>3080</v>
      </c>
      <c r="BN229" s="48">
        <v>3080</v>
      </c>
      <c r="BP229" t="s">
        <v>301</v>
      </c>
      <c r="BS229" t="s">
        <v>311</v>
      </c>
      <c r="BT229" t="s">
        <v>292</v>
      </c>
      <c r="BU229" t="s">
        <v>301</v>
      </c>
      <c r="BY229" t="s">
        <v>307</v>
      </c>
      <c r="BZ229" s="47">
        <v>1</v>
      </c>
      <c r="CE229" t="s">
        <v>312</v>
      </c>
      <c r="CF229" s="47">
        <v>1</v>
      </c>
      <c r="CG229" s="47">
        <v>1</v>
      </c>
      <c r="CH229" s="47">
        <v>1</v>
      </c>
      <c r="CI229" s="47">
        <v>1</v>
      </c>
      <c r="CJ229" s="47">
        <v>1</v>
      </c>
      <c r="CK229" s="47">
        <v>1</v>
      </c>
      <c r="CP229" s="47">
        <v>1</v>
      </c>
      <c r="CR229" s="47">
        <v>1</v>
      </c>
      <c r="CS229" s="47">
        <v>1</v>
      </c>
      <c r="CV229" s="47">
        <v>1</v>
      </c>
      <c r="CX229" s="47">
        <v>3080</v>
      </c>
      <c r="CY229" s="47">
        <v>3080</v>
      </c>
      <c r="DA229" t="s">
        <v>104</v>
      </c>
      <c r="DC229" t="s">
        <v>298</v>
      </c>
      <c r="DG229" t="s">
        <v>298</v>
      </c>
      <c r="DH229" s="47">
        <v>1</v>
      </c>
      <c r="DM229" s="47">
        <v>1</v>
      </c>
      <c r="DN229" s="47">
        <v>1</v>
      </c>
      <c r="DO229" s="47">
        <v>1</v>
      </c>
      <c r="DP229" s="47">
        <v>1</v>
      </c>
      <c r="DZ229" t="s">
        <v>292</v>
      </c>
      <c r="EA229" s="47">
        <v>1</v>
      </c>
      <c r="EB229" s="47">
        <v>1</v>
      </c>
      <c r="EC229" t="s">
        <v>307</v>
      </c>
      <c r="ED229" s="47">
        <v>1</v>
      </c>
      <c r="EF229" s="47">
        <v>1</v>
      </c>
      <c r="EG229" s="47">
        <v>1</v>
      </c>
      <c r="EH229" s="47">
        <v>1</v>
      </c>
      <c r="EP229" s="47">
        <v>1</v>
      </c>
      <c r="EQ229" s="47">
        <v>1</v>
      </c>
      <c r="ES229" t="s">
        <v>2393</v>
      </c>
      <c r="EU229" t="s">
        <v>1101</v>
      </c>
      <c r="EV229" t="s">
        <v>41</v>
      </c>
      <c r="EW229" t="s">
        <v>315</v>
      </c>
      <c r="FC229" t="s">
        <v>301</v>
      </c>
      <c r="FY229" t="s">
        <v>2041</v>
      </c>
      <c r="FZ229" t="s">
        <v>2394</v>
      </c>
      <c r="GC229" t="s">
        <v>1094</v>
      </c>
      <c r="GJ229" t="s">
        <v>319</v>
      </c>
      <c r="GL229" t="s">
        <v>320</v>
      </c>
      <c r="GO229" t="s">
        <v>321</v>
      </c>
      <c r="GQ229" t="s">
        <v>301</v>
      </c>
      <c r="GR229" t="s">
        <v>312</v>
      </c>
      <c r="GU229" t="s">
        <v>301</v>
      </c>
      <c r="GW229" t="s">
        <v>1101</v>
      </c>
      <c r="HB229" t="s">
        <v>1103</v>
      </c>
      <c r="HD229" t="s">
        <v>301</v>
      </c>
      <c r="HG229" t="s">
        <v>301</v>
      </c>
      <c r="HH229" t="s">
        <v>301</v>
      </c>
      <c r="HL229" t="s">
        <v>301</v>
      </c>
      <c r="HM229" s="49">
        <v>0</v>
      </c>
      <c r="HN229" s="49">
        <v>0</v>
      </c>
      <c r="HP229" t="s">
        <v>324</v>
      </c>
      <c r="HQ229" s="47">
        <v>0</v>
      </c>
      <c r="HR229" s="47">
        <v>3080</v>
      </c>
      <c r="HS229" t="s">
        <v>301</v>
      </c>
      <c r="HV229" t="s">
        <v>301</v>
      </c>
      <c r="HW229" t="s">
        <v>295</v>
      </c>
      <c r="HX229" t="s">
        <v>306</v>
      </c>
      <c r="HY229" t="s">
        <v>301</v>
      </c>
      <c r="HZ229" t="s">
        <v>301</v>
      </c>
      <c r="IG229" t="s">
        <v>325</v>
      </c>
      <c r="IN229" s="47">
        <v>1</v>
      </c>
      <c r="IO229" s="47">
        <v>1</v>
      </c>
      <c r="IP229" t="s">
        <v>301</v>
      </c>
      <c r="IQ229" t="s">
        <v>312</v>
      </c>
      <c r="IR229" t="s">
        <v>301</v>
      </c>
      <c r="IZ229" t="s">
        <v>301</v>
      </c>
      <c r="JA229" t="s">
        <v>301</v>
      </c>
      <c r="JB229" s="47">
        <v>3988</v>
      </c>
      <c r="JM229" t="s">
        <v>301</v>
      </c>
      <c r="JN229" t="s">
        <v>301</v>
      </c>
      <c r="JO229" t="s">
        <v>301</v>
      </c>
      <c r="JP229" t="s">
        <v>301</v>
      </c>
      <c r="JQ229" t="s">
        <v>301</v>
      </c>
      <c r="JR229" t="s">
        <v>350</v>
      </c>
      <c r="JS229" t="s">
        <v>301</v>
      </c>
      <c r="JT229" t="s">
        <v>301</v>
      </c>
      <c r="JU229" t="s">
        <v>312</v>
      </c>
      <c r="JV229" t="s">
        <v>312</v>
      </c>
    </row>
    <row r="230" ht="15" customHeight="1" spans="1:284">
      <c r="A230" t="s">
        <v>2041</v>
      </c>
      <c r="B230" t="s">
        <v>329</v>
      </c>
      <c r="C230" t="s">
        <v>2395</v>
      </c>
      <c r="D230" t="s">
        <v>285</v>
      </c>
      <c r="E230" t="s">
        <v>2396</v>
      </c>
      <c r="F230" t="s">
        <v>2397</v>
      </c>
      <c r="G230" t="s">
        <v>288</v>
      </c>
      <c r="H230" t="s">
        <v>478</v>
      </c>
      <c r="I230" t="s">
        <v>290</v>
      </c>
      <c r="J230" t="s">
        <v>291</v>
      </c>
      <c r="L230" t="s">
        <v>292</v>
      </c>
      <c r="M230" t="s">
        <v>293</v>
      </c>
      <c r="O230" t="s">
        <v>478</v>
      </c>
      <c r="R230" t="s">
        <v>478</v>
      </c>
      <c r="T230" t="s">
        <v>478</v>
      </c>
      <c r="U230" t="s">
        <v>295</v>
      </c>
      <c r="V230" t="s">
        <v>2398</v>
      </c>
      <c r="W230" t="s">
        <v>337</v>
      </c>
      <c r="X230" t="s">
        <v>2399</v>
      </c>
      <c r="Y230" t="s">
        <v>337</v>
      </c>
      <c r="Z230" t="s">
        <v>2399</v>
      </c>
      <c r="AA230" t="s">
        <v>298</v>
      </c>
      <c r="AE230" t="s">
        <v>299</v>
      </c>
      <c r="AH230" t="s">
        <v>300</v>
      </c>
      <c r="AJ230" t="s">
        <v>301</v>
      </c>
      <c r="AK230" t="s">
        <v>302</v>
      </c>
      <c r="AL230" t="s">
        <v>2400</v>
      </c>
      <c r="AM230" t="s">
        <v>2400</v>
      </c>
      <c r="AN230" t="s">
        <v>2401</v>
      </c>
      <c r="AO230" t="s">
        <v>2402</v>
      </c>
      <c r="AP230" t="s">
        <v>2403</v>
      </c>
      <c r="AQ230" s="47">
        <v>1</v>
      </c>
      <c r="AY230" s="47">
        <v>0</v>
      </c>
      <c r="AZ230" t="s">
        <v>1233</v>
      </c>
      <c r="BA230" t="s">
        <v>2404</v>
      </c>
      <c r="BD230" t="s">
        <v>310</v>
      </c>
      <c r="BE230" t="s">
        <v>292</v>
      </c>
      <c r="BG230" s="47">
        <v>1</v>
      </c>
      <c r="BI230" t="s">
        <v>292</v>
      </c>
      <c r="BL230" t="s">
        <v>2403</v>
      </c>
      <c r="BM230" s="48">
        <v>399</v>
      </c>
      <c r="BN230" s="48">
        <v>399</v>
      </c>
      <c r="BP230" t="s">
        <v>312</v>
      </c>
      <c r="BS230" t="s">
        <v>311</v>
      </c>
      <c r="BT230" t="s">
        <v>292</v>
      </c>
      <c r="BU230" t="s">
        <v>301</v>
      </c>
      <c r="BY230" t="s">
        <v>2403</v>
      </c>
      <c r="BZ230" s="47">
        <v>1</v>
      </c>
      <c r="CE230" t="s">
        <v>312</v>
      </c>
      <c r="CF230" s="47">
        <v>1</v>
      </c>
      <c r="CG230" s="47">
        <v>1</v>
      </c>
      <c r="CH230" s="47">
        <v>1</v>
      </c>
      <c r="CI230" s="47">
        <v>1</v>
      </c>
      <c r="CK230" s="47">
        <v>1</v>
      </c>
      <c r="CR230" s="47">
        <v>1</v>
      </c>
      <c r="CS230" s="47">
        <v>1</v>
      </c>
      <c r="CZ230" s="47">
        <v>1</v>
      </c>
      <c r="DA230" t="s">
        <v>313</v>
      </c>
      <c r="DC230" t="s">
        <v>298</v>
      </c>
      <c r="DG230" t="s">
        <v>298</v>
      </c>
      <c r="DO230" s="47">
        <v>1</v>
      </c>
      <c r="DS230" s="47">
        <v>1</v>
      </c>
      <c r="DZ230" t="s">
        <v>292</v>
      </c>
      <c r="EA230" s="47">
        <v>1</v>
      </c>
      <c r="EB230" s="47">
        <v>1</v>
      </c>
      <c r="EC230" t="s">
        <v>2403</v>
      </c>
      <c r="ED230" s="47">
        <v>1</v>
      </c>
      <c r="ES230" t="s">
        <v>2405</v>
      </c>
      <c r="EU230" t="s">
        <v>2406</v>
      </c>
      <c r="EV230" t="s">
        <v>41</v>
      </c>
      <c r="EW230" t="s">
        <v>315</v>
      </c>
      <c r="FC230" t="s">
        <v>301</v>
      </c>
      <c r="FY230" t="s">
        <v>2041</v>
      </c>
      <c r="FZ230" t="s">
        <v>2407</v>
      </c>
      <c r="GC230" t="s">
        <v>670</v>
      </c>
      <c r="GJ230" t="s">
        <v>319</v>
      </c>
      <c r="GL230" t="s">
        <v>320</v>
      </c>
      <c r="GO230" t="s">
        <v>321</v>
      </c>
      <c r="GQ230" t="s">
        <v>301</v>
      </c>
      <c r="GR230" t="s">
        <v>312</v>
      </c>
      <c r="GU230" t="s">
        <v>301</v>
      </c>
      <c r="GW230" t="s">
        <v>2406</v>
      </c>
      <c r="HB230" t="s">
        <v>322</v>
      </c>
      <c r="HD230" t="s">
        <v>301</v>
      </c>
      <c r="HF230" t="s">
        <v>381</v>
      </c>
      <c r="HG230" t="s">
        <v>301</v>
      </c>
      <c r="HH230" t="s">
        <v>301</v>
      </c>
      <c r="HL230" t="s">
        <v>301</v>
      </c>
      <c r="HM230" s="49">
        <v>0</v>
      </c>
      <c r="HN230" s="49">
        <v>0</v>
      </c>
      <c r="HP230" t="s">
        <v>2402</v>
      </c>
      <c r="HQ230" s="47">
        <v>0</v>
      </c>
      <c r="HR230" s="47">
        <v>399</v>
      </c>
      <c r="HS230" t="s">
        <v>301</v>
      </c>
      <c r="HV230" t="s">
        <v>301</v>
      </c>
      <c r="HW230" t="s">
        <v>295</v>
      </c>
      <c r="HX230" t="s">
        <v>306</v>
      </c>
      <c r="HY230" t="s">
        <v>301</v>
      </c>
      <c r="HZ230" t="s">
        <v>301</v>
      </c>
      <c r="IG230" t="s">
        <v>325</v>
      </c>
      <c r="IH230" t="s">
        <v>494</v>
      </c>
      <c r="II230" t="s">
        <v>291</v>
      </c>
      <c r="IO230" s="47">
        <v>1</v>
      </c>
      <c r="IP230" t="s">
        <v>301</v>
      </c>
      <c r="IQ230" t="s">
        <v>301</v>
      </c>
      <c r="IR230" t="s">
        <v>312</v>
      </c>
      <c r="IX230" t="s">
        <v>2408</v>
      </c>
      <c r="IY230" s="50">
        <v>1</v>
      </c>
      <c r="IZ230" t="s">
        <v>301</v>
      </c>
      <c r="JA230" t="s">
        <v>301</v>
      </c>
      <c r="JM230" t="s">
        <v>301</v>
      </c>
      <c r="JN230" t="s">
        <v>301</v>
      </c>
      <c r="JO230" t="s">
        <v>301</v>
      </c>
      <c r="JP230" t="s">
        <v>301</v>
      </c>
      <c r="JQ230" t="s">
        <v>301</v>
      </c>
      <c r="JS230" t="s">
        <v>301</v>
      </c>
      <c r="JT230" t="s">
        <v>301</v>
      </c>
      <c r="JU230" t="s">
        <v>312</v>
      </c>
      <c r="JV230" t="s">
        <v>312</v>
      </c>
    </row>
    <row r="231" ht="15" customHeight="1" spans="1:284">
      <c r="A231" t="s">
        <v>2041</v>
      </c>
      <c r="B231" t="s">
        <v>329</v>
      </c>
      <c r="C231" t="s">
        <v>2409</v>
      </c>
      <c r="D231" t="s">
        <v>285</v>
      </c>
      <c r="E231" t="s">
        <v>2396</v>
      </c>
      <c r="F231" t="s">
        <v>2397</v>
      </c>
      <c r="G231" t="s">
        <v>288</v>
      </c>
      <c r="H231" t="s">
        <v>478</v>
      </c>
      <c r="I231" t="s">
        <v>290</v>
      </c>
      <c r="J231" t="s">
        <v>291</v>
      </c>
      <c r="L231" t="s">
        <v>292</v>
      </c>
      <c r="M231" t="s">
        <v>293</v>
      </c>
      <c r="O231" t="s">
        <v>478</v>
      </c>
      <c r="R231" t="s">
        <v>478</v>
      </c>
      <c r="T231" t="s">
        <v>478</v>
      </c>
      <c r="U231" t="s">
        <v>295</v>
      </c>
      <c r="V231" t="s">
        <v>2410</v>
      </c>
      <c r="W231" t="s">
        <v>337</v>
      </c>
      <c r="X231" t="s">
        <v>2411</v>
      </c>
      <c r="Y231" t="s">
        <v>337</v>
      </c>
      <c r="Z231" t="s">
        <v>2412</v>
      </c>
      <c r="AA231" t="s">
        <v>441</v>
      </c>
      <c r="AB231" t="s">
        <v>442</v>
      </c>
      <c r="AC231" t="s">
        <v>328</v>
      </c>
      <c r="AE231" t="s">
        <v>299</v>
      </c>
      <c r="AH231" t="s">
        <v>300</v>
      </c>
      <c r="AJ231" t="s">
        <v>301</v>
      </c>
      <c r="AK231" t="s">
        <v>302</v>
      </c>
      <c r="AL231" t="s">
        <v>2413</v>
      </c>
      <c r="AM231" t="s">
        <v>2414</v>
      </c>
      <c r="AN231" t="s">
        <v>2415</v>
      </c>
      <c r="AO231" t="s">
        <v>306</v>
      </c>
      <c r="AP231" t="s">
        <v>524</v>
      </c>
      <c r="AQ231" s="51">
        <v>1</v>
      </c>
      <c r="AS231" s="48">
        <v>13288</v>
      </c>
      <c r="AT231" s="48">
        <v>13288</v>
      </c>
      <c r="AX231" s="47">
        <v>14000</v>
      </c>
      <c r="AY231" s="47">
        <v>14000</v>
      </c>
      <c r="AZ231" t="s">
        <v>1233</v>
      </c>
      <c r="BA231" t="s">
        <v>2404</v>
      </c>
      <c r="BB231" s="48">
        <v>14000</v>
      </c>
      <c r="BD231" t="s">
        <v>310</v>
      </c>
      <c r="BE231" t="s">
        <v>292</v>
      </c>
      <c r="BG231" s="47">
        <v>1</v>
      </c>
      <c r="BI231" t="s">
        <v>292</v>
      </c>
      <c r="BJ231" s="48">
        <v>-5.358218</v>
      </c>
      <c r="BL231" t="s">
        <v>524</v>
      </c>
      <c r="BM231" s="48">
        <v>13288</v>
      </c>
      <c r="BN231" s="48">
        <v>13288</v>
      </c>
      <c r="BP231" t="s">
        <v>301</v>
      </c>
      <c r="BS231" t="s">
        <v>311</v>
      </c>
      <c r="BT231" t="s">
        <v>292</v>
      </c>
      <c r="BU231" t="s">
        <v>301</v>
      </c>
      <c r="BY231" t="s">
        <v>524</v>
      </c>
      <c r="BZ231" s="51">
        <v>1</v>
      </c>
      <c r="CE231" t="s">
        <v>312</v>
      </c>
      <c r="CF231" s="51">
        <v>1</v>
      </c>
      <c r="CG231" s="51">
        <v>1</v>
      </c>
      <c r="CH231" s="51">
        <v>1</v>
      </c>
      <c r="CI231" s="51">
        <v>1</v>
      </c>
      <c r="CJ231" s="51">
        <v>1</v>
      </c>
      <c r="CK231" s="51">
        <v>1</v>
      </c>
      <c r="CP231" s="51">
        <v>1</v>
      </c>
      <c r="CR231" s="51">
        <v>1</v>
      </c>
      <c r="CS231" s="51">
        <v>1</v>
      </c>
      <c r="CV231" s="51">
        <v>1</v>
      </c>
      <c r="CX231" s="47">
        <v>13288</v>
      </c>
      <c r="CY231" s="47">
        <v>13288</v>
      </c>
      <c r="DA231" t="s">
        <v>104</v>
      </c>
      <c r="DC231" t="s">
        <v>298</v>
      </c>
      <c r="DG231" t="s">
        <v>298</v>
      </c>
      <c r="DH231" s="51">
        <v>1</v>
      </c>
      <c r="DM231" s="51">
        <v>1</v>
      </c>
      <c r="DN231" s="51">
        <v>1</v>
      </c>
      <c r="DO231" s="51">
        <v>1</v>
      </c>
      <c r="DP231" s="51">
        <v>1</v>
      </c>
      <c r="DT231" s="47">
        <v>14000</v>
      </c>
      <c r="DZ231" t="s">
        <v>292</v>
      </c>
      <c r="EA231" s="51">
        <v>1</v>
      </c>
      <c r="EB231" s="51">
        <v>1</v>
      </c>
      <c r="EC231" t="s">
        <v>524</v>
      </c>
      <c r="ED231" s="51">
        <v>1</v>
      </c>
      <c r="EF231" s="51">
        <v>1</v>
      </c>
      <c r="EG231" s="51">
        <v>1</v>
      </c>
      <c r="EH231" s="51">
        <v>1</v>
      </c>
      <c r="EP231" s="51">
        <v>1</v>
      </c>
      <c r="EQ231" s="51">
        <v>1</v>
      </c>
      <c r="ES231" t="s">
        <v>2416</v>
      </c>
      <c r="EU231" t="s">
        <v>2417</v>
      </c>
      <c r="EV231" t="s">
        <v>41</v>
      </c>
      <c r="EW231" t="s">
        <v>315</v>
      </c>
      <c r="FC231" t="s">
        <v>301</v>
      </c>
      <c r="FY231" t="s">
        <v>2041</v>
      </c>
      <c r="FZ231" t="s">
        <v>2407</v>
      </c>
      <c r="GC231" t="s">
        <v>670</v>
      </c>
      <c r="GJ231" t="s">
        <v>319</v>
      </c>
      <c r="GL231" t="s">
        <v>320</v>
      </c>
      <c r="GO231" t="s">
        <v>321</v>
      </c>
      <c r="GQ231" t="s">
        <v>301</v>
      </c>
      <c r="GR231" t="s">
        <v>312</v>
      </c>
      <c r="GU231" t="s">
        <v>301</v>
      </c>
      <c r="HB231" t="s">
        <v>322</v>
      </c>
      <c r="HD231" t="s">
        <v>301</v>
      </c>
      <c r="HF231" t="s">
        <v>381</v>
      </c>
      <c r="HG231" t="s">
        <v>301</v>
      </c>
      <c r="HH231" t="s">
        <v>301</v>
      </c>
      <c r="HL231" t="s">
        <v>301</v>
      </c>
      <c r="HM231" s="49">
        <v>0</v>
      </c>
      <c r="HN231" s="49">
        <v>0</v>
      </c>
      <c r="HP231" t="s">
        <v>2418</v>
      </c>
      <c r="HQ231" s="51">
        <v>0</v>
      </c>
      <c r="HR231" s="47">
        <v>13288</v>
      </c>
      <c r="HS231" t="s">
        <v>301</v>
      </c>
      <c r="HV231" t="s">
        <v>301</v>
      </c>
      <c r="HW231" t="s">
        <v>295</v>
      </c>
      <c r="HX231" t="s">
        <v>306</v>
      </c>
      <c r="HY231" t="s">
        <v>301</v>
      </c>
      <c r="HZ231" t="s">
        <v>301</v>
      </c>
      <c r="IG231" t="s">
        <v>325</v>
      </c>
      <c r="IH231" t="s">
        <v>494</v>
      </c>
      <c r="II231" t="s">
        <v>291</v>
      </c>
      <c r="IN231" s="51">
        <v>1</v>
      </c>
      <c r="IO231" s="51">
        <v>1</v>
      </c>
      <c r="IP231" t="s">
        <v>301</v>
      </c>
      <c r="IQ231" t="s">
        <v>301</v>
      </c>
      <c r="IR231" t="s">
        <v>301</v>
      </c>
      <c r="IZ231" t="s">
        <v>301</v>
      </c>
      <c r="JA231" t="s">
        <v>301</v>
      </c>
      <c r="JB231" s="47">
        <v>14658</v>
      </c>
      <c r="JM231" t="s">
        <v>301</v>
      </c>
      <c r="JN231" t="s">
        <v>301</v>
      </c>
      <c r="JO231" t="s">
        <v>301</v>
      </c>
      <c r="JP231" t="s">
        <v>301</v>
      </c>
      <c r="JQ231" t="s">
        <v>301</v>
      </c>
      <c r="JS231" t="s">
        <v>301</v>
      </c>
      <c r="JT231" t="s">
        <v>301</v>
      </c>
      <c r="JU231" t="s">
        <v>312</v>
      </c>
      <c r="JV231" t="s">
        <v>312</v>
      </c>
    </row>
    <row r="232" ht="15" customHeight="1" spans="1:284">
      <c r="A232" t="s">
        <v>2041</v>
      </c>
      <c r="B232" t="s">
        <v>748</v>
      </c>
      <c r="C232" t="s">
        <v>2419</v>
      </c>
      <c r="D232" t="s">
        <v>285</v>
      </c>
      <c r="E232" t="s">
        <v>2396</v>
      </c>
      <c r="F232" t="s">
        <v>2397</v>
      </c>
      <c r="G232" t="s">
        <v>288</v>
      </c>
      <c r="H232" t="s">
        <v>478</v>
      </c>
      <c r="I232" t="s">
        <v>290</v>
      </c>
      <c r="J232" t="s">
        <v>291</v>
      </c>
      <c r="L232" t="s">
        <v>292</v>
      </c>
      <c r="M232" t="s">
        <v>293</v>
      </c>
      <c r="O232" t="s">
        <v>478</v>
      </c>
      <c r="R232" t="s">
        <v>478</v>
      </c>
      <c r="T232" t="s">
        <v>478</v>
      </c>
      <c r="U232" t="s">
        <v>295</v>
      </c>
      <c r="V232" t="s">
        <v>2420</v>
      </c>
      <c r="W232" t="s">
        <v>337</v>
      </c>
      <c r="X232" t="s">
        <v>2421</v>
      </c>
      <c r="Y232" t="s">
        <v>337</v>
      </c>
      <c r="Z232" t="s">
        <v>2422</v>
      </c>
      <c r="AA232" t="s">
        <v>298</v>
      </c>
      <c r="AE232" t="s">
        <v>299</v>
      </c>
      <c r="AH232" t="s">
        <v>300</v>
      </c>
      <c r="AJ232" t="s">
        <v>301</v>
      </c>
      <c r="AK232" t="s">
        <v>302</v>
      </c>
      <c r="AL232" t="s">
        <v>2423</v>
      </c>
      <c r="AM232" t="s">
        <v>2424</v>
      </c>
      <c r="AN232" t="s">
        <v>2425</v>
      </c>
      <c r="AO232" t="s">
        <v>306</v>
      </c>
      <c r="AP232" t="s">
        <v>307</v>
      </c>
      <c r="AQ232" s="47">
        <v>-1</v>
      </c>
      <c r="AS232" s="48">
        <v>17758</v>
      </c>
      <c r="AT232" s="48">
        <v>17758</v>
      </c>
      <c r="AX232" s="47">
        <v>-14000</v>
      </c>
      <c r="AY232" s="47">
        <v>-14000</v>
      </c>
      <c r="AZ232" t="s">
        <v>1233</v>
      </c>
      <c r="BA232" t="s">
        <v>2041</v>
      </c>
      <c r="BB232" s="48">
        <v>14000</v>
      </c>
      <c r="BC232" t="s">
        <v>757</v>
      </c>
      <c r="BD232" t="s">
        <v>758</v>
      </c>
      <c r="BE232" t="s">
        <v>292</v>
      </c>
      <c r="BG232" s="47">
        <v>1</v>
      </c>
      <c r="BI232" t="s">
        <v>292</v>
      </c>
      <c r="BJ232" s="48">
        <v>21.162293</v>
      </c>
      <c r="BK232" s="47">
        <v>-3758</v>
      </c>
      <c r="BM232" s="48">
        <v>17758</v>
      </c>
      <c r="BN232" s="48">
        <v>17758</v>
      </c>
      <c r="BP232" t="s">
        <v>301</v>
      </c>
      <c r="BS232" t="s">
        <v>311</v>
      </c>
      <c r="BT232" t="s">
        <v>292</v>
      </c>
      <c r="BU232" t="s">
        <v>301</v>
      </c>
      <c r="BY232" t="s">
        <v>307</v>
      </c>
      <c r="BZ232" s="47">
        <v>-1</v>
      </c>
      <c r="CD232" t="s">
        <v>759</v>
      </c>
      <c r="CE232" t="s">
        <v>312</v>
      </c>
      <c r="CF232" s="47">
        <v>-1</v>
      </c>
      <c r="CG232" s="47">
        <v>-1</v>
      </c>
      <c r="CH232" s="47">
        <v>-1</v>
      </c>
      <c r="CI232" s="47">
        <v>-1</v>
      </c>
      <c r="CX232" s="47">
        <v>-14000</v>
      </c>
      <c r="CY232" s="47">
        <v>-14000</v>
      </c>
      <c r="CZ232" s="47">
        <v>-1</v>
      </c>
      <c r="DA232" t="s">
        <v>313</v>
      </c>
      <c r="DC232" t="s">
        <v>298</v>
      </c>
      <c r="DG232" t="s">
        <v>298</v>
      </c>
      <c r="DS232" s="47">
        <v>-1</v>
      </c>
      <c r="DZ232" t="s">
        <v>292</v>
      </c>
      <c r="EA232" s="47">
        <v>-1</v>
      </c>
      <c r="EB232" s="47">
        <v>-1</v>
      </c>
      <c r="EC232" t="s">
        <v>307</v>
      </c>
      <c r="ED232" s="47">
        <v>-1</v>
      </c>
      <c r="EM232" t="s">
        <v>307</v>
      </c>
      <c r="EN232" s="47">
        <v>-1</v>
      </c>
      <c r="EO232" s="47">
        <v>-1</v>
      </c>
      <c r="ES232" t="s">
        <v>2426</v>
      </c>
      <c r="EU232" t="s">
        <v>2427</v>
      </c>
      <c r="EV232" t="s">
        <v>41</v>
      </c>
      <c r="EW232" t="s">
        <v>315</v>
      </c>
      <c r="FC232" t="s">
        <v>301</v>
      </c>
      <c r="FY232" t="s">
        <v>2404</v>
      </c>
      <c r="FZ232" t="s">
        <v>2407</v>
      </c>
      <c r="GC232" t="s">
        <v>670</v>
      </c>
      <c r="GJ232" t="s">
        <v>492</v>
      </c>
      <c r="GL232" t="s">
        <v>320</v>
      </c>
      <c r="GO232" t="s">
        <v>321</v>
      </c>
      <c r="GQ232" t="s">
        <v>301</v>
      </c>
      <c r="GR232" t="s">
        <v>312</v>
      </c>
      <c r="GU232" t="s">
        <v>312</v>
      </c>
      <c r="GW232" t="s">
        <v>2427</v>
      </c>
      <c r="HB232" t="s">
        <v>322</v>
      </c>
      <c r="HD232" t="s">
        <v>301</v>
      </c>
      <c r="HF232" t="s">
        <v>1250</v>
      </c>
      <c r="HG232" t="s">
        <v>301</v>
      </c>
      <c r="HH232" t="s">
        <v>301</v>
      </c>
      <c r="HJ232" s="47">
        <v>14000</v>
      </c>
      <c r="HL232" t="s">
        <v>301</v>
      </c>
      <c r="HM232" s="49">
        <v>0</v>
      </c>
      <c r="HN232" s="49">
        <v>0</v>
      </c>
      <c r="HP232" t="s">
        <v>2418</v>
      </c>
      <c r="HQ232" s="47">
        <v>0</v>
      </c>
      <c r="HR232" s="47">
        <v>-17758</v>
      </c>
      <c r="HS232" t="s">
        <v>301</v>
      </c>
      <c r="HV232" t="s">
        <v>301</v>
      </c>
      <c r="HW232" t="s">
        <v>295</v>
      </c>
      <c r="HX232" t="s">
        <v>306</v>
      </c>
      <c r="HY232" t="s">
        <v>301</v>
      </c>
      <c r="HZ232" t="s">
        <v>301</v>
      </c>
      <c r="IG232" t="s">
        <v>325</v>
      </c>
      <c r="IH232" t="s">
        <v>494</v>
      </c>
      <c r="II232" t="s">
        <v>291</v>
      </c>
      <c r="IP232" t="s">
        <v>301</v>
      </c>
      <c r="IQ232" t="s">
        <v>312</v>
      </c>
      <c r="IR232" t="s">
        <v>301</v>
      </c>
      <c r="IU232" s="47">
        <v>14000</v>
      </c>
      <c r="IZ232" t="s">
        <v>301</v>
      </c>
      <c r="JA232" t="s">
        <v>301</v>
      </c>
      <c r="JM232" t="s">
        <v>301</v>
      </c>
      <c r="JN232" t="s">
        <v>301</v>
      </c>
      <c r="JO232" t="s">
        <v>312</v>
      </c>
      <c r="JP232" t="s">
        <v>301</v>
      </c>
      <c r="JQ232" t="s">
        <v>301</v>
      </c>
      <c r="JS232" t="s">
        <v>312</v>
      </c>
      <c r="JT232" t="s">
        <v>301</v>
      </c>
      <c r="JU232" t="s">
        <v>312</v>
      </c>
      <c r="JV232" t="s">
        <v>312</v>
      </c>
    </row>
    <row r="233" ht="15" customHeight="1" spans="1:284">
      <c r="A233" t="s">
        <v>2041</v>
      </c>
      <c r="B233" t="s">
        <v>397</v>
      </c>
      <c r="C233" t="s">
        <v>2428</v>
      </c>
      <c r="D233" t="s">
        <v>285</v>
      </c>
      <c r="E233" t="s">
        <v>2429</v>
      </c>
      <c r="F233" t="s">
        <v>2430</v>
      </c>
      <c r="G233" t="s">
        <v>288</v>
      </c>
      <c r="H233" t="s">
        <v>1867</v>
      </c>
      <c r="I233" t="s">
        <v>290</v>
      </c>
      <c r="L233" t="s">
        <v>292</v>
      </c>
      <c r="M233" t="s">
        <v>424</v>
      </c>
      <c r="N233" t="s">
        <v>337</v>
      </c>
      <c r="O233" t="s">
        <v>1867</v>
      </c>
      <c r="R233" t="s">
        <v>1867</v>
      </c>
      <c r="T233" t="s">
        <v>1867</v>
      </c>
      <c r="U233" t="s">
        <v>337</v>
      </c>
      <c r="V233" t="s">
        <v>2431</v>
      </c>
      <c r="W233" t="s">
        <v>337</v>
      </c>
      <c r="X233" t="s">
        <v>2431</v>
      </c>
      <c r="Y233" t="s">
        <v>337</v>
      </c>
      <c r="Z233" t="s">
        <v>2432</v>
      </c>
      <c r="AA233" t="s">
        <v>441</v>
      </c>
      <c r="AB233" t="s">
        <v>442</v>
      </c>
      <c r="AC233" t="s">
        <v>2041</v>
      </c>
      <c r="AE233" t="s">
        <v>299</v>
      </c>
      <c r="AH233" t="s">
        <v>300</v>
      </c>
      <c r="AJ233" t="s">
        <v>301</v>
      </c>
      <c r="AK233" t="s">
        <v>302</v>
      </c>
      <c r="AL233" t="s">
        <v>2433</v>
      </c>
      <c r="AM233" t="s">
        <v>2434</v>
      </c>
      <c r="AN233" t="s">
        <v>2435</v>
      </c>
      <c r="AO233" t="s">
        <v>306</v>
      </c>
      <c r="AP233" t="s">
        <v>307</v>
      </c>
      <c r="AQ233" s="47">
        <v>1</v>
      </c>
      <c r="AS233" s="48">
        <v>1615.6</v>
      </c>
      <c r="AT233" s="48">
        <v>1615.6</v>
      </c>
      <c r="AX233" s="47">
        <v>1615.6</v>
      </c>
      <c r="AY233" s="47">
        <v>1615.6</v>
      </c>
      <c r="AZ233" t="s">
        <v>1233</v>
      </c>
      <c r="BA233" t="s">
        <v>1873</v>
      </c>
      <c r="BB233" s="48">
        <v>1615.6</v>
      </c>
      <c r="BD233" t="s">
        <v>310</v>
      </c>
      <c r="BE233" t="s">
        <v>292</v>
      </c>
      <c r="BG233" s="47">
        <v>1</v>
      </c>
      <c r="BI233" t="s">
        <v>292</v>
      </c>
      <c r="BL233" t="s">
        <v>307</v>
      </c>
      <c r="BM233" s="48">
        <v>1615.6</v>
      </c>
      <c r="BN233" s="48">
        <v>1615.6</v>
      </c>
      <c r="BP233" t="s">
        <v>301</v>
      </c>
      <c r="BS233" t="s">
        <v>311</v>
      </c>
      <c r="BT233" t="s">
        <v>292</v>
      </c>
      <c r="BU233" t="s">
        <v>301</v>
      </c>
      <c r="BY233" t="s">
        <v>307</v>
      </c>
      <c r="BZ233" s="47">
        <v>1</v>
      </c>
      <c r="CE233" t="s">
        <v>312</v>
      </c>
      <c r="CF233" s="47">
        <v>1</v>
      </c>
      <c r="CG233" s="47">
        <v>1</v>
      </c>
      <c r="CH233" s="47">
        <v>1</v>
      </c>
      <c r="CI233" s="47">
        <v>1</v>
      </c>
      <c r="CJ233" s="47">
        <v>1</v>
      </c>
      <c r="CK233" s="47">
        <v>1</v>
      </c>
      <c r="CP233" s="47">
        <v>1</v>
      </c>
      <c r="CR233" s="47">
        <v>1</v>
      </c>
      <c r="CS233" s="47">
        <v>1</v>
      </c>
      <c r="CV233" s="47">
        <v>1</v>
      </c>
      <c r="CX233" s="47">
        <v>1615.6</v>
      </c>
      <c r="CY233" s="47">
        <v>1615.6</v>
      </c>
      <c r="DA233" t="s">
        <v>104</v>
      </c>
      <c r="DC233" t="s">
        <v>298</v>
      </c>
      <c r="DG233" t="s">
        <v>298</v>
      </c>
      <c r="DH233" s="47">
        <v>1</v>
      </c>
      <c r="DM233" s="47">
        <v>1</v>
      </c>
      <c r="DN233" s="47">
        <v>1</v>
      </c>
      <c r="DO233" s="47">
        <v>1</v>
      </c>
      <c r="DP233" s="47">
        <v>1</v>
      </c>
      <c r="DZ233" t="s">
        <v>292</v>
      </c>
      <c r="EA233" s="47">
        <v>1</v>
      </c>
      <c r="EB233" s="47">
        <v>1</v>
      </c>
      <c r="EC233" t="s">
        <v>307</v>
      </c>
      <c r="ED233" s="47">
        <v>1</v>
      </c>
      <c r="EF233" s="47">
        <v>1</v>
      </c>
      <c r="EG233" s="47">
        <v>1</v>
      </c>
      <c r="EH233" s="47">
        <v>1</v>
      </c>
      <c r="EP233" s="47">
        <v>1</v>
      </c>
      <c r="EQ233" s="47">
        <v>1</v>
      </c>
      <c r="ES233" t="s">
        <v>2436</v>
      </c>
      <c r="EV233" t="s">
        <v>41</v>
      </c>
      <c r="EW233" t="s">
        <v>315</v>
      </c>
      <c r="FC233" t="s">
        <v>301</v>
      </c>
      <c r="FY233" t="s">
        <v>1873</v>
      </c>
      <c r="FZ233" t="s">
        <v>2437</v>
      </c>
      <c r="GJ233" t="s">
        <v>319</v>
      </c>
      <c r="GL233" t="s">
        <v>320</v>
      </c>
      <c r="GO233" t="s">
        <v>321</v>
      </c>
      <c r="GQ233" t="s">
        <v>301</v>
      </c>
      <c r="GR233" t="s">
        <v>301</v>
      </c>
      <c r="GU233" t="s">
        <v>301</v>
      </c>
      <c r="HB233" t="s">
        <v>347</v>
      </c>
      <c r="HD233" t="s">
        <v>301</v>
      </c>
      <c r="HG233" t="s">
        <v>301</v>
      </c>
      <c r="HH233" t="s">
        <v>301</v>
      </c>
      <c r="HL233" t="s">
        <v>301</v>
      </c>
      <c r="HM233" s="49">
        <v>0</v>
      </c>
      <c r="HN233" s="49">
        <v>0</v>
      </c>
      <c r="HP233" t="s">
        <v>349</v>
      </c>
      <c r="HQ233" s="47">
        <v>0</v>
      </c>
      <c r="HR233" s="47">
        <v>1615.6</v>
      </c>
      <c r="HS233" t="s">
        <v>301</v>
      </c>
      <c r="HV233" t="s">
        <v>301</v>
      </c>
      <c r="HW233" t="s">
        <v>337</v>
      </c>
      <c r="HX233" t="s">
        <v>306</v>
      </c>
      <c r="HY233" t="s">
        <v>301</v>
      </c>
      <c r="HZ233" t="s">
        <v>301</v>
      </c>
      <c r="IG233" t="s">
        <v>325</v>
      </c>
      <c r="IN233" s="47">
        <v>1</v>
      </c>
      <c r="IO233" s="47">
        <v>1</v>
      </c>
      <c r="IP233" t="s">
        <v>301</v>
      </c>
      <c r="IQ233" t="s">
        <v>312</v>
      </c>
      <c r="IR233" t="s">
        <v>301</v>
      </c>
      <c r="IZ233" t="s">
        <v>301</v>
      </c>
      <c r="JA233" t="s">
        <v>301</v>
      </c>
      <c r="JM233" t="s">
        <v>301</v>
      </c>
      <c r="JN233" t="s">
        <v>301</v>
      </c>
      <c r="JO233" t="s">
        <v>301</v>
      </c>
      <c r="JP233" t="s">
        <v>301</v>
      </c>
      <c r="JQ233" t="s">
        <v>301</v>
      </c>
      <c r="JR233" t="s">
        <v>350</v>
      </c>
      <c r="JS233" t="s">
        <v>301</v>
      </c>
      <c r="JT233" t="s">
        <v>301</v>
      </c>
      <c r="JU233" t="s">
        <v>301</v>
      </c>
      <c r="JV233" t="s">
        <v>312</v>
      </c>
    </row>
    <row r="234" ht="15" customHeight="1" spans="1:284">
      <c r="A234" t="s">
        <v>2041</v>
      </c>
      <c r="B234" t="s">
        <v>329</v>
      </c>
      <c r="C234" t="s">
        <v>2438</v>
      </c>
      <c r="D234" t="s">
        <v>285</v>
      </c>
      <c r="E234" t="s">
        <v>2439</v>
      </c>
      <c r="F234" t="s">
        <v>2440</v>
      </c>
      <c r="G234" t="s">
        <v>288</v>
      </c>
      <c r="H234" t="s">
        <v>2045</v>
      </c>
      <c r="I234" t="s">
        <v>290</v>
      </c>
      <c r="J234" t="s">
        <v>291</v>
      </c>
      <c r="L234" t="s">
        <v>292</v>
      </c>
      <c r="M234" t="s">
        <v>293</v>
      </c>
      <c r="O234" t="s">
        <v>2045</v>
      </c>
      <c r="R234" t="s">
        <v>2045</v>
      </c>
      <c r="T234" t="s">
        <v>2045</v>
      </c>
      <c r="U234" t="s">
        <v>2046</v>
      </c>
      <c r="V234" t="s">
        <v>2441</v>
      </c>
      <c r="W234" t="s">
        <v>337</v>
      </c>
      <c r="X234" t="s">
        <v>2441</v>
      </c>
      <c r="Y234" t="s">
        <v>337</v>
      </c>
      <c r="Z234" t="s">
        <v>2442</v>
      </c>
      <c r="AA234" t="s">
        <v>441</v>
      </c>
      <c r="AB234" t="s">
        <v>442</v>
      </c>
      <c r="AC234" t="s">
        <v>2041</v>
      </c>
      <c r="AE234" t="s">
        <v>299</v>
      </c>
      <c r="AH234" t="s">
        <v>300</v>
      </c>
      <c r="AJ234" t="s">
        <v>301</v>
      </c>
      <c r="AK234" t="s">
        <v>302</v>
      </c>
      <c r="AL234" t="s">
        <v>1131</v>
      </c>
      <c r="AM234" t="s">
        <v>1132</v>
      </c>
      <c r="AN234" t="s">
        <v>1133</v>
      </c>
      <c r="AO234" t="s">
        <v>306</v>
      </c>
      <c r="AP234" t="s">
        <v>307</v>
      </c>
      <c r="AQ234" s="47">
        <v>1</v>
      </c>
      <c r="AS234" s="48">
        <v>13298</v>
      </c>
      <c r="AT234" s="48">
        <v>13298</v>
      </c>
      <c r="AX234" s="47">
        <v>10258</v>
      </c>
      <c r="AY234" s="47">
        <v>10258</v>
      </c>
      <c r="AZ234" t="s">
        <v>1233</v>
      </c>
      <c r="BA234" t="s">
        <v>2041</v>
      </c>
      <c r="BB234" s="48">
        <v>10258</v>
      </c>
      <c r="BD234" t="s">
        <v>310</v>
      </c>
      <c r="BE234" t="s">
        <v>292</v>
      </c>
      <c r="BG234" s="47">
        <v>1</v>
      </c>
      <c r="BI234" t="s">
        <v>292</v>
      </c>
      <c r="BJ234" s="48">
        <v>22.860581</v>
      </c>
      <c r="BL234" t="s">
        <v>307</v>
      </c>
      <c r="BM234" s="48">
        <v>13298</v>
      </c>
      <c r="BN234" s="48">
        <v>13298</v>
      </c>
      <c r="BP234" t="s">
        <v>301</v>
      </c>
      <c r="BS234" t="s">
        <v>311</v>
      </c>
      <c r="BT234" t="s">
        <v>292</v>
      </c>
      <c r="BU234" t="s">
        <v>301</v>
      </c>
      <c r="BY234" t="s">
        <v>307</v>
      </c>
      <c r="BZ234" s="47">
        <v>1</v>
      </c>
      <c r="CE234" t="s">
        <v>312</v>
      </c>
      <c r="CF234" s="47">
        <v>1</v>
      </c>
      <c r="CG234" s="47">
        <v>1</v>
      </c>
      <c r="CH234" s="47">
        <v>1</v>
      </c>
      <c r="CI234" s="47">
        <v>1</v>
      </c>
      <c r="CJ234" s="47">
        <v>1</v>
      </c>
      <c r="CK234" s="47">
        <v>1</v>
      </c>
      <c r="CP234" s="47">
        <v>1</v>
      </c>
      <c r="CR234" s="47">
        <v>1</v>
      </c>
      <c r="CS234" s="47">
        <v>1</v>
      </c>
      <c r="CV234" s="47">
        <v>1</v>
      </c>
      <c r="CX234" s="47">
        <v>13298</v>
      </c>
      <c r="CY234" s="47">
        <v>13298</v>
      </c>
      <c r="DA234" t="s">
        <v>104</v>
      </c>
      <c r="DC234" t="s">
        <v>298</v>
      </c>
      <c r="DG234" t="s">
        <v>298</v>
      </c>
      <c r="DH234" s="47">
        <v>1</v>
      </c>
      <c r="DM234" s="47">
        <v>1</v>
      </c>
      <c r="DN234" s="47">
        <v>1</v>
      </c>
      <c r="DO234" s="47">
        <v>1</v>
      </c>
      <c r="DP234" s="47">
        <v>1</v>
      </c>
      <c r="DT234" s="47">
        <v>10258</v>
      </c>
      <c r="DZ234" t="s">
        <v>292</v>
      </c>
      <c r="EA234" s="47">
        <v>1</v>
      </c>
      <c r="EB234" s="47">
        <v>1</v>
      </c>
      <c r="EC234" t="s">
        <v>307</v>
      </c>
      <c r="ED234" s="47">
        <v>1</v>
      </c>
      <c r="EF234" s="47">
        <v>1</v>
      </c>
      <c r="EG234" s="47">
        <v>1</v>
      </c>
      <c r="EH234" s="47">
        <v>1</v>
      </c>
      <c r="EP234" s="47">
        <v>1</v>
      </c>
      <c r="EQ234" s="47">
        <v>1</v>
      </c>
      <c r="ES234" t="s">
        <v>2443</v>
      </c>
      <c r="EU234" t="s">
        <v>2051</v>
      </c>
      <c r="EV234" t="s">
        <v>41</v>
      </c>
      <c r="EW234" t="s">
        <v>315</v>
      </c>
      <c r="FC234" t="s">
        <v>301</v>
      </c>
      <c r="FY234" t="s">
        <v>2041</v>
      </c>
      <c r="FZ234" t="s">
        <v>2444</v>
      </c>
      <c r="GC234" t="s">
        <v>2046</v>
      </c>
      <c r="GJ234" t="s">
        <v>319</v>
      </c>
      <c r="GL234" t="s">
        <v>320</v>
      </c>
      <c r="GO234" t="s">
        <v>321</v>
      </c>
      <c r="GQ234" t="s">
        <v>301</v>
      </c>
      <c r="GR234" t="s">
        <v>312</v>
      </c>
      <c r="GU234" t="s">
        <v>301</v>
      </c>
      <c r="HB234" t="s">
        <v>322</v>
      </c>
      <c r="HD234" t="s">
        <v>301</v>
      </c>
      <c r="HF234" t="s">
        <v>381</v>
      </c>
      <c r="HG234" t="s">
        <v>301</v>
      </c>
      <c r="HH234" t="s">
        <v>301</v>
      </c>
      <c r="HL234" t="s">
        <v>301</v>
      </c>
      <c r="HM234" s="49">
        <v>0</v>
      </c>
      <c r="HN234" s="49">
        <v>0</v>
      </c>
      <c r="HP234" t="s">
        <v>324</v>
      </c>
      <c r="HQ234" s="47">
        <v>0</v>
      </c>
      <c r="HR234" s="47">
        <v>13298</v>
      </c>
      <c r="HS234" t="s">
        <v>301</v>
      </c>
      <c r="HV234" t="s">
        <v>301</v>
      </c>
      <c r="HW234" t="s">
        <v>2046</v>
      </c>
      <c r="HX234" t="s">
        <v>306</v>
      </c>
      <c r="HY234" t="s">
        <v>301</v>
      </c>
      <c r="HZ234" t="s">
        <v>301</v>
      </c>
      <c r="IG234" t="s">
        <v>325</v>
      </c>
      <c r="IH234" t="s">
        <v>2053</v>
      </c>
      <c r="II234" t="s">
        <v>291</v>
      </c>
      <c r="IN234" s="47">
        <v>1</v>
      </c>
      <c r="IO234" s="47">
        <v>1</v>
      </c>
      <c r="IP234" t="s">
        <v>301</v>
      </c>
      <c r="IQ234" t="s">
        <v>312</v>
      </c>
      <c r="IR234" t="s">
        <v>301</v>
      </c>
      <c r="IZ234" t="s">
        <v>301</v>
      </c>
      <c r="JA234" t="s">
        <v>301</v>
      </c>
      <c r="JB234" s="47">
        <v>14398</v>
      </c>
      <c r="JM234" t="s">
        <v>301</v>
      </c>
      <c r="JN234" t="s">
        <v>301</v>
      </c>
      <c r="JO234" t="s">
        <v>301</v>
      </c>
      <c r="JP234" t="s">
        <v>301</v>
      </c>
      <c r="JQ234" t="s">
        <v>301</v>
      </c>
      <c r="JR234" t="s">
        <v>350</v>
      </c>
      <c r="JS234" t="s">
        <v>301</v>
      </c>
      <c r="JT234" t="s">
        <v>301</v>
      </c>
      <c r="JU234" t="s">
        <v>312</v>
      </c>
      <c r="JV234" t="s">
        <v>312</v>
      </c>
      <c r="JW234" t="s">
        <v>312</v>
      </c>
      <c r="JX234" s="47">
        <v>500</v>
      </c>
    </row>
    <row r="235" ht="15" customHeight="1" spans="1:284">
      <c r="A235" t="s">
        <v>2041</v>
      </c>
      <c r="B235" t="s">
        <v>748</v>
      </c>
      <c r="C235" t="s">
        <v>2445</v>
      </c>
      <c r="D235" t="s">
        <v>285</v>
      </c>
      <c r="E235" t="s">
        <v>2446</v>
      </c>
      <c r="F235" t="s">
        <v>2447</v>
      </c>
      <c r="G235" t="s">
        <v>288</v>
      </c>
      <c r="H235" t="s">
        <v>543</v>
      </c>
      <c r="I235" t="s">
        <v>290</v>
      </c>
      <c r="J235" t="s">
        <v>291</v>
      </c>
      <c r="L235" t="s">
        <v>292</v>
      </c>
      <c r="M235" t="s">
        <v>293</v>
      </c>
      <c r="O235" t="s">
        <v>543</v>
      </c>
      <c r="R235" t="s">
        <v>543</v>
      </c>
      <c r="T235" t="s">
        <v>543</v>
      </c>
      <c r="U235" t="s">
        <v>295</v>
      </c>
      <c r="V235" t="s">
        <v>2448</v>
      </c>
      <c r="W235" t="s">
        <v>337</v>
      </c>
      <c r="X235" t="s">
        <v>2449</v>
      </c>
      <c r="Y235" t="s">
        <v>337</v>
      </c>
      <c r="Z235" t="s">
        <v>2450</v>
      </c>
      <c r="AA235" t="s">
        <v>298</v>
      </c>
      <c r="AE235" t="s">
        <v>299</v>
      </c>
      <c r="AH235" t="s">
        <v>300</v>
      </c>
      <c r="AJ235" t="s">
        <v>301</v>
      </c>
      <c r="AK235" t="s">
        <v>302</v>
      </c>
      <c r="AL235" t="s">
        <v>589</v>
      </c>
      <c r="AM235" t="s">
        <v>590</v>
      </c>
      <c r="AN235" t="s">
        <v>591</v>
      </c>
      <c r="AO235" t="s">
        <v>306</v>
      </c>
      <c r="AP235" t="s">
        <v>524</v>
      </c>
      <c r="AQ235" s="51">
        <v>-1</v>
      </c>
      <c r="AS235" s="48">
        <v>9288</v>
      </c>
      <c r="AT235" s="48">
        <v>9288</v>
      </c>
      <c r="AX235" s="47">
        <v>-6966</v>
      </c>
      <c r="AY235" s="47">
        <v>-6966</v>
      </c>
      <c r="AZ235" t="s">
        <v>308</v>
      </c>
      <c r="BA235" t="s">
        <v>2041</v>
      </c>
      <c r="BB235" s="48">
        <v>6966</v>
      </c>
      <c r="BC235" t="s">
        <v>757</v>
      </c>
      <c r="BD235" t="s">
        <v>758</v>
      </c>
      <c r="BE235" t="s">
        <v>292</v>
      </c>
      <c r="BG235" s="47">
        <v>1</v>
      </c>
      <c r="BI235" t="s">
        <v>292</v>
      </c>
      <c r="BJ235" s="48">
        <v>25</v>
      </c>
      <c r="BK235" s="47">
        <v>-2322</v>
      </c>
      <c r="BM235" s="48">
        <v>9288</v>
      </c>
      <c r="BN235" s="48">
        <v>9288</v>
      </c>
      <c r="BP235" t="s">
        <v>301</v>
      </c>
      <c r="BS235" t="s">
        <v>311</v>
      </c>
      <c r="BT235" t="s">
        <v>292</v>
      </c>
      <c r="BU235" t="s">
        <v>301</v>
      </c>
      <c r="BY235" t="s">
        <v>524</v>
      </c>
      <c r="BZ235" s="51">
        <v>-1</v>
      </c>
      <c r="CD235" t="s">
        <v>759</v>
      </c>
      <c r="CE235" t="s">
        <v>312</v>
      </c>
      <c r="CF235" s="51">
        <v>-1</v>
      </c>
      <c r="CG235" s="51">
        <v>-1</v>
      </c>
      <c r="CH235" s="51">
        <v>-1</v>
      </c>
      <c r="CI235" s="51">
        <v>-1</v>
      </c>
      <c r="CX235" s="47">
        <v>-6966</v>
      </c>
      <c r="CY235" s="47">
        <v>-6966</v>
      </c>
      <c r="CZ235" s="51">
        <v>-1</v>
      </c>
      <c r="DA235" t="s">
        <v>313</v>
      </c>
      <c r="DC235" t="s">
        <v>298</v>
      </c>
      <c r="DG235" t="s">
        <v>298</v>
      </c>
      <c r="DS235" s="51">
        <v>-1</v>
      </c>
      <c r="DZ235" t="s">
        <v>292</v>
      </c>
      <c r="EA235" s="51">
        <v>-1</v>
      </c>
      <c r="EB235" s="51">
        <v>-1</v>
      </c>
      <c r="EC235" t="s">
        <v>524</v>
      </c>
      <c r="ED235" s="51">
        <v>-1</v>
      </c>
      <c r="EM235" t="s">
        <v>524</v>
      </c>
      <c r="EN235" s="51">
        <v>-1</v>
      </c>
      <c r="EO235" s="51">
        <v>-1</v>
      </c>
      <c r="ES235" t="s">
        <v>2451</v>
      </c>
      <c r="EU235" t="s">
        <v>910</v>
      </c>
      <c r="EV235" t="s">
        <v>41</v>
      </c>
      <c r="EW235" t="s">
        <v>315</v>
      </c>
      <c r="FC235" t="s">
        <v>301</v>
      </c>
      <c r="FY235" t="s">
        <v>2452</v>
      </c>
      <c r="FZ235" t="s">
        <v>2453</v>
      </c>
      <c r="GC235" t="s">
        <v>544</v>
      </c>
      <c r="GJ235" t="s">
        <v>492</v>
      </c>
      <c r="GL235" t="s">
        <v>320</v>
      </c>
      <c r="GO235" t="s">
        <v>321</v>
      </c>
      <c r="GQ235" t="s">
        <v>301</v>
      </c>
      <c r="GR235" t="s">
        <v>312</v>
      </c>
      <c r="GU235" t="s">
        <v>312</v>
      </c>
      <c r="GW235" t="s">
        <v>910</v>
      </c>
      <c r="HB235" t="s">
        <v>562</v>
      </c>
      <c r="HD235" t="s">
        <v>301</v>
      </c>
      <c r="HF235" t="s">
        <v>381</v>
      </c>
      <c r="HG235" t="s">
        <v>301</v>
      </c>
      <c r="HH235" t="s">
        <v>301</v>
      </c>
      <c r="HJ235" s="47">
        <v>6966</v>
      </c>
      <c r="HL235" t="s">
        <v>301</v>
      </c>
      <c r="HM235" s="49">
        <v>0</v>
      </c>
      <c r="HN235" s="49">
        <v>0</v>
      </c>
      <c r="HP235" t="s">
        <v>395</v>
      </c>
      <c r="HQ235" s="51">
        <v>0</v>
      </c>
      <c r="HR235" s="47">
        <v>-9288</v>
      </c>
      <c r="HS235" t="s">
        <v>301</v>
      </c>
      <c r="HV235" t="s">
        <v>301</v>
      </c>
      <c r="HW235" t="s">
        <v>295</v>
      </c>
      <c r="HX235" t="s">
        <v>306</v>
      </c>
      <c r="HY235" t="s">
        <v>301</v>
      </c>
      <c r="HZ235" t="s">
        <v>301</v>
      </c>
      <c r="IG235" t="s">
        <v>325</v>
      </c>
      <c r="IH235" t="s">
        <v>543</v>
      </c>
      <c r="II235" t="s">
        <v>291</v>
      </c>
      <c r="IP235" t="s">
        <v>301</v>
      </c>
      <c r="IQ235" t="s">
        <v>301</v>
      </c>
      <c r="IR235" t="s">
        <v>301</v>
      </c>
      <c r="IU235" s="47">
        <v>6966</v>
      </c>
      <c r="IZ235" t="s">
        <v>301</v>
      </c>
      <c r="JA235" t="s">
        <v>301</v>
      </c>
      <c r="JM235" t="s">
        <v>301</v>
      </c>
      <c r="JN235" t="s">
        <v>301</v>
      </c>
      <c r="JO235" t="s">
        <v>312</v>
      </c>
      <c r="JP235" t="s">
        <v>301</v>
      </c>
      <c r="JQ235" t="s">
        <v>301</v>
      </c>
      <c r="JS235" t="s">
        <v>312</v>
      </c>
      <c r="JT235" t="s">
        <v>301</v>
      </c>
      <c r="JU235" t="s">
        <v>312</v>
      </c>
      <c r="JV235" t="s">
        <v>312</v>
      </c>
    </row>
    <row r="236" ht="15" customHeight="1" spans="1:284">
      <c r="A236" t="s">
        <v>2041</v>
      </c>
      <c r="B236" t="s">
        <v>283</v>
      </c>
      <c r="C236" t="s">
        <v>2454</v>
      </c>
      <c r="D236" t="s">
        <v>285</v>
      </c>
      <c r="E236" t="s">
        <v>2455</v>
      </c>
      <c r="F236" t="s">
        <v>2456</v>
      </c>
      <c r="G236" t="s">
        <v>288</v>
      </c>
      <c r="H236" t="s">
        <v>583</v>
      </c>
      <c r="I236" t="s">
        <v>290</v>
      </c>
      <c r="J236" t="s">
        <v>584</v>
      </c>
      <c r="L236" t="s">
        <v>292</v>
      </c>
      <c r="M236" t="s">
        <v>585</v>
      </c>
      <c r="O236" t="s">
        <v>583</v>
      </c>
      <c r="R236" t="s">
        <v>583</v>
      </c>
      <c r="T236" t="s">
        <v>583</v>
      </c>
      <c r="U236" t="s">
        <v>295</v>
      </c>
      <c r="V236" t="s">
        <v>2457</v>
      </c>
      <c r="W236" t="s">
        <v>295</v>
      </c>
      <c r="X236" t="s">
        <v>2457</v>
      </c>
      <c r="Y236" t="s">
        <v>295</v>
      </c>
      <c r="Z236" t="s">
        <v>2458</v>
      </c>
      <c r="AA236" t="s">
        <v>298</v>
      </c>
      <c r="AE236" t="s">
        <v>299</v>
      </c>
      <c r="AH236" t="s">
        <v>300</v>
      </c>
      <c r="AJ236" t="s">
        <v>301</v>
      </c>
      <c r="AK236" t="s">
        <v>302</v>
      </c>
      <c r="AL236" t="s">
        <v>1596</v>
      </c>
      <c r="AM236" t="s">
        <v>1597</v>
      </c>
      <c r="AN236" t="s">
        <v>1598</v>
      </c>
      <c r="AO236" t="s">
        <v>306</v>
      </c>
      <c r="AP236" t="s">
        <v>307</v>
      </c>
      <c r="AQ236" s="47">
        <v>1</v>
      </c>
      <c r="AS236" s="48">
        <v>2198</v>
      </c>
      <c r="AT236" s="48">
        <v>2198</v>
      </c>
      <c r="AX236" s="47">
        <v>2198</v>
      </c>
      <c r="AY236" s="47">
        <v>2198</v>
      </c>
      <c r="AZ236" t="s">
        <v>1233</v>
      </c>
      <c r="BA236" t="s">
        <v>408</v>
      </c>
      <c r="BB236" s="48">
        <v>2198</v>
      </c>
      <c r="BD236" t="s">
        <v>310</v>
      </c>
      <c r="BE236" t="s">
        <v>292</v>
      </c>
      <c r="BG236" s="47">
        <v>1</v>
      </c>
      <c r="BI236" t="s">
        <v>292</v>
      </c>
      <c r="BL236" t="s">
        <v>307</v>
      </c>
      <c r="BM236" s="48">
        <v>2198</v>
      </c>
      <c r="BN236" s="48">
        <v>2198</v>
      </c>
      <c r="BP236" t="s">
        <v>301</v>
      </c>
      <c r="BS236" t="s">
        <v>311</v>
      </c>
      <c r="BT236" t="s">
        <v>292</v>
      </c>
      <c r="BU236" t="s">
        <v>301</v>
      </c>
      <c r="BY236" t="s">
        <v>307</v>
      </c>
      <c r="BZ236" s="47">
        <v>1</v>
      </c>
      <c r="CE236" t="s">
        <v>312</v>
      </c>
      <c r="CF236" s="47">
        <v>1</v>
      </c>
      <c r="CG236" s="47">
        <v>1</v>
      </c>
      <c r="CH236" s="47">
        <v>1</v>
      </c>
      <c r="CI236" s="47">
        <v>1</v>
      </c>
      <c r="CK236" s="47">
        <v>1</v>
      </c>
      <c r="CR236" s="47">
        <v>1</v>
      </c>
      <c r="CS236" s="47">
        <v>1</v>
      </c>
      <c r="CX236" s="47">
        <v>2198</v>
      </c>
      <c r="CY236" s="47">
        <v>2198</v>
      </c>
      <c r="CZ236" s="47">
        <v>1</v>
      </c>
      <c r="DA236" t="s">
        <v>313</v>
      </c>
      <c r="DC236" t="s">
        <v>298</v>
      </c>
      <c r="DG236" t="s">
        <v>298</v>
      </c>
      <c r="DO236" s="47">
        <v>1</v>
      </c>
      <c r="DS236" s="47">
        <v>1</v>
      </c>
      <c r="DZ236" t="s">
        <v>292</v>
      </c>
      <c r="EA236" s="47">
        <v>1</v>
      </c>
      <c r="EB236" s="47">
        <v>1</v>
      </c>
      <c r="EC236" t="s">
        <v>307</v>
      </c>
      <c r="ED236" s="47">
        <v>1</v>
      </c>
      <c r="EH236" s="47">
        <v>1</v>
      </c>
      <c r="ES236" t="s">
        <v>2459</v>
      </c>
      <c r="EV236" t="s">
        <v>41</v>
      </c>
      <c r="FC236" t="s">
        <v>301</v>
      </c>
      <c r="FF236" t="s">
        <v>366</v>
      </c>
      <c r="FG236" s="48">
        <v>4198</v>
      </c>
      <c r="FQ236" t="s">
        <v>596</v>
      </c>
      <c r="FU236" t="s">
        <v>346</v>
      </c>
      <c r="FW236" t="s">
        <v>597</v>
      </c>
      <c r="FY236" t="s">
        <v>2041</v>
      </c>
      <c r="FZ236" t="s">
        <v>2460</v>
      </c>
      <c r="GC236" t="s">
        <v>599</v>
      </c>
      <c r="GD236" t="s">
        <v>600</v>
      </c>
      <c r="GE236" t="s">
        <v>601</v>
      </c>
      <c r="GF236" t="s">
        <v>602</v>
      </c>
      <c r="GH236" t="s">
        <v>603</v>
      </c>
      <c r="GI236" t="s">
        <v>375</v>
      </c>
      <c r="GJ236" t="s">
        <v>319</v>
      </c>
      <c r="GK236" t="s">
        <v>376</v>
      </c>
      <c r="GO236" t="s">
        <v>321</v>
      </c>
      <c r="GQ236" t="s">
        <v>301</v>
      </c>
      <c r="GR236" t="s">
        <v>312</v>
      </c>
      <c r="GS236" t="s">
        <v>377</v>
      </c>
      <c r="GT236" t="s">
        <v>604</v>
      </c>
      <c r="GU236" t="s">
        <v>301</v>
      </c>
      <c r="GX236" s="50">
        <v>2769</v>
      </c>
      <c r="GY236" t="s">
        <v>605</v>
      </c>
      <c r="HB236" t="s">
        <v>606</v>
      </c>
      <c r="HD236" t="s">
        <v>301</v>
      </c>
      <c r="HF236" t="s">
        <v>607</v>
      </c>
      <c r="HG236" t="s">
        <v>301</v>
      </c>
      <c r="HH236" t="s">
        <v>301</v>
      </c>
      <c r="HL236" t="s">
        <v>301</v>
      </c>
      <c r="HM236" s="49">
        <v>0</v>
      </c>
      <c r="HN236" s="49">
        <v>0</v>
      </c>
      <c r="HP236" t="s">
        <v>349</v>
      </c>
      <c r="HQ236" s="47">
        <v>0</v>
      </c>
      <c r="HR236" s="47">
        <v>2198</v>
      </c>
      <c r="HS236" t="s">
        <v>301</v>
      </c>
      <c r="HV236" t="s">
        <v>301</v>
      </c>
      <c r="HW236" t="s">
        <v>295</v>
      </c>
      <c r="HX236" t="s">
        <v>306</v>
      </c>
      <c r="HY236" t="s">
        <v>301</v>
      </c>
      <c r="HZ236" t="s">
        <v>301</v>
      </c>
      <c r="IF236" t="s">
        <v>384</v>
      </c>
      <c r="IG236" t="s">
        <v>325</v>
      </c>
      <c r="IH236" t="s">
        <v>608</v>
      </c>
      <c r="II236" t="s">
        <v>584</v>
      </c>
      <c r="IJ236" t="s">
        <v>609</v>
      </c>
      <c r="IN236" s="47">
        <v>1</v>
      </c>
      <c r="IO236" s="47">
        <v>1</v>
      </c>
      <c r="IP236" t="s">
        <v>301</v>
      </c>
      <c r="IQ236" t="s">
        <v>312</v>
      </c>
      <c r="IR236" t="s">
        <v>301</v>
      </c>
      <c r="IV236" t="s">
        <v>610</v>
      </c>
      <c r="IZ236" t="s">
        <v>301</v>
      </c>
      <c r="JA236" t="s">
        <v>301</v>
      </c>
      <c r="JM236" t="s">
        <v>301</v>
      </c>
      <c r="JN236" t="s">
        <v>301</v>
      </c>
      <c r="JO236" t="s">
        <v>301</v>
      </c>
      <c r="JP236" t="s">
        <v>301</v>
      </c>
      <c r="JQ236" t="s">
        <v>301</v>
      </c>
      <c r="JR236" t="s">
        <v>327</v>
      </c>
      <c r="JS236" t="s">
        <v>301</v>
      </c>
      <c r="JT236" t="s">
        <v>301</v>
      </c>
      <c r="JU236" t="s">
        <v>312</v>
      </c>
      <c r="JV236" t="s">
        <v>312</v>
      </c>
    </row>
    <row r="237" ht="15" customHeight="1" spans="1:284">
      <c r="A237" t="s">
        <v>2041</v>
      </c>
      <c r="B237" t="s">
        <v>283</v>
      </c>
      <c r="C237" t="s">
        <v>2461</v>
      </c>
      <c r="D237" t="s">
        <v>285</v>
      </c>
      <c r="E237" t="s">
        <v>2462</v>
      </c>
      <c r="F237" t="s">
        <v>2463</v>
      </c>
      <c r="G237" t="s">
        <v>288</v>
      </c>
      <c r="H237" t="s">
        <v>583</v>
      </c>
      <c r="I237" t="s">
        <v>290</v>
      </c>
      <c r="J237" t="s">
        <v>584</v>
      </c>
      <c r="L237" t="s">
        <v>292</v>
      </c>
      <c r="M237" t="s">
        <v>585</v>
      </c>
      <c r="O237" t="s">
        <v>583</v>
      </c>
      <c r="R237" t="s">
        <v>583</v>
      </c>
      <c r="T237" t="s">
        <v>583</v>
      </c>
      <c r="U237" t="s">
        <v>295</v>
      </c>
      <c r="V237" t="s">
        <v>2464</v>
      </c>
      <c r="W237" t="s">
        <v>337</v>
      </c>
      <c r="X237" t="s">
        <v>2464</v>
      </c>
      <c r="Y237" t="s">
        <v>337</v>
      </c>
      <c r="Z237" t="s">
        <v>2465</v>
      </c>
      <c r="AA237" t="s">
        <v>298</v>
      </c>
      <c r="AE237" t="s">
        <v>299</v>
      </c>
      <c r="AH237" t="s">
        <v>300</v>
      </c>
      <c r="AJ237" t="s">
        <v>301</v>
      </c>
      <c r="AK237" t="s">
        <v>302</v>
      </c>
      <c r="AL237" t="s">
        <v>1185</v>
      </c>
      <c r="AM237" t="s">
        <v>1186</v>
      </c>
      <c r="AN237" t="s">
        <v>1187</v>
      </c>
      <c r="AO237" t="s">
        <v>306</v>
      </c>
      <c r="AP237" t="s">
        <v>307</v>
      </c>
      <c r="AQ237" s="47">
        <v>1</v>
      </c>
      <c r="AS237" s="48">
        <v>4590</v>
      </c>
      <c r="AT237" s="48">
        <v>4590</v>
      </c>
      <c r="AX237" s="47">
        <v>4361</v>
      </c>
      <c r="AY237" s="47">
        <v>4361</v>
      </c>
      <c r="AZ237" t="s">
        <v>2320</v>
      </c>
      <c r="BA237" t="s">
        <v>1323</v>
      </c>
      <c r="BB237" s="48">
        <v>4361</v>
      </c>
      <c r="BD237" t="s">
        <v>310</v>
      </c>
      <c r="BE237" t="s">
        <v>292</v>
      </c>
      <c r="BG237" s="47">
        <v>1</v>
      </c>
      <c r="BI237" t="s">
        <v>292</v>
      </c>
      <c r="BJ237" s="48">
        <v>4.989107</v>
      </c>
      <c r="BL237" t="s">
        <v>307</v>
      </c>
      <c r="BM237" s="48">
        <v>4590</v>
      </c>
      <c r="BN237" s="48">
        <v>4590</v>
      </c>
      <c r="BP237" t="s">
        <v>301</v>
      </c>
      <c r="BS237" t="s">
        <v>311</v>
      </c>
      <c r="BT237" t="s">
        <v>292</v>
      </c>
      <c r="BU237" t="s">
        <v>301</v>
      </c>
      <c r="BY237" t="s">
        <v>307</v>
      </c>
      <c r="BZ237" s="47">
        <v>1</v>
      </c>
      <c r="CE237" t="s">
        <v>312</v>
      </c>
      <c r="CF237" s="47">
        <v>1</v>
      </c>
      <c r="CG237" s="47">
        <v>1</v>
      </c>
      <c r="CH237" s="47">
        <v>1</v>
      </c>
      <c r="CI237" s="47">
        <v>1</v>
      </c>
      <c r="CK237" s="47">
        <v>1</v>
      </c>
      <c r="CR237" s="47">
        <v>1</v>
      </c>
      <c r="CS237" s="47">
        <v>1</v>
      </c>
      <c r="CX237" s="47">
        <v>4590</v>
      </c>
      <c r="CY237" s="47">
        <v>4590</v>
      </c>
      <c r="CZ237" s="47">
        <v>1</v>
      </c>
      <c r="DA237" t="s">
        <v>313</v>
      </c>
      <c r="DC237" t="s">
        <v>298</v>
      </c>
      <c r="DG237" t="s">
        <v>298</v>
      </c>
      <c r="DO237" s="47">
        <v>1</v>
      </c>
      <c r="DS237" s="47">
        <v>1</v>
      </c>
      <c r="DZ237" t="s">
        <v>292</v>
      </c>
      <c r="EA237" s="47">
        <v>1</v>
      </c>
      <c r="EB237" s="47">
        <v>1</v>
      </c>
      <c r="EC237" t="s">
        <v>307</v>
      </c>
      <c r="ED237" s="47">
        <v>1</v>
      </c>
      <c r="ES237" t="s">
        <v>2466</v>
      </c>
      <c r="EV237" t="s">
        <v>41</v>
      </c>
      <c r="FC237" t="s">
        <v>301</v>
      </c>
      <c r="FF237" t="s">
        <v>366</v>
      </c>
      <c r="FG237" s="48">
        <v>4198</v>
      </c>
      <c r="FQ237" t="s">
        <v>596</v>
      </c>
      <c r="FU237" t="s">
        <v>346</v>
      </c>
      <c r="FW237" t="s">
        <v>597</v>
      </c>
      <c r="FY237" t="s">
        <v>2041</v>
      </c>
      <c r="FZ237" t="s">
        <v>2467</v>
      </c>
      <c r="GC237" t="s">
        <v>2468</v>
      </c>
      <c r="GD237" t="s">
        <v>600</v>
      </c>
      <c r="GE237" t="s">
        <v>601</v>
      </c>
      <c r="GF237" t="s">
        <v>602</v>
      </c>
      <c r="GH237" t="s">
        <v>603</v>
      </c>
      <c r="GI237" t="s">
        <v>375</v>
      </c>
      <c r="GJ237" t="s">
        <v>319</v>
      </c>
      <c r="GK237" t="s">
        <v>376</v>
      </c>
      <c r="GO237" t="s">
        <v>321</v>
      </c>
      <c r="GQ237" t="s">
        <v>301</v>
      </c>
      <c r="GR237" t="s">
        <v>312</v>
      </c>
      <c r="GS237" t="s">
        <v>377</v>
      </c>
      <c r="GT237" t="s">
        <v>604</v>
      </c>
      <c r="GU237" t="s">
        <v>301</v>
      </c>
      <c r="GX237" s="50">
        <v>5827</v>
      </c>
      <c r="GY237" t="s">
        <v>605</v>
      </c>
      <c r="HB237" t="s">
        <v>606</v>
      </c>
      <c r="HD237" t="s">
        <v>301</v>
      </c>
      <c r="HF237" t="s">
        <v>607</v>
      </c>
      <c r="HG237" t="s">
        <v>301</v>
      </c>
      <c r="HH237" t="s">
        <v>301</v>
      </c>
      <c r="HL237" t="s">
        <v>301</v>
      </c>
      <c r="HM237" s="49">
        <v>0</v>
      </c>
      <c r="HN237" s="49">
        <v>0</v>
      </c>
      <c r="HP237" t="s">
        <v>324</v>
      </c>
      <c r="HQ237" s="47">
        <v>0</v>
      </c>
      <c r="HR237" s="47">
        <v>4590</v>
      </c>
      <c r="HS237" t="s">
        <v>301</v>
      </c>
      <c r="HV237" t="s">
        <v>301</v>
      </c>
      <c r="HW237" t="s">
        <v>295</v>
      </c>
      <c r="HX237" t="s">
        <v>306</v>
      </c>
      <c r="HY237" t="s">
        <v>301</v>
      </c>
      <c r="HZ237" t="s">
        <v>301</v>
      </c>
      <c r="IF237" t="s">
        <v>384</v>
      </c>
      <c r="IG237" t="s">
        <v>325</v>
      </c>
      <c r="IH237" t="s">
        <v>608</v>
      </c>
      <c r="II237" t="s">
        <v>584</v>
      </c>
      <c r="IJ237" t="s">
        <v>609</v>
      </c>
      <c r="IO237" s="47">
        <v>1</v>
      </c>
      <c r="IP237" t="s">
        <v>301</v>
      </c>
      <c r="IQ237" t="s">
        <v>312</v>
      </c>
      <c r="IR237" t="s">
        <v>301</v>
      </c>
      <c r="IV237" t="s">
        <v>610</v>
      </c>
      <c r="IZ237" t="s">
        <v>301</v>
      </c>
      <c r="JA237" t="s">
        <v>301</v>
      </c>
      <c r="JB237" s="47">
        <v>4728</v>
      </c>
      <c r="JM237" t="s">
        <v>301</v>
      </c>
      <c r="JN237" t="s">
        <v>301</v>
      </c>
      <c r="JO237" t="s">
        <v>301</v>
      </c>
      <c r="JP237" t="s">
        <v>301</v>
      </c>
      <c r="JQ237" t="s">
        <v>301</v>
      </c>
      <c r="JR237" t="s">
        <v>327</v>
      </c>
      <c r="JS237" t="s">
        <v>301</v>
      </c>
      <c r="JT237" t="s">
        <v>301</v>
      </c>
      <c r="JU237" t="s">
        <v>312</v>
      </c>
      <c r="JV237" t="s">
        <v>312</v>
      </c>
    </row>
    <row r="238" ht="15" customHeight="1" spans="1:284">
      <c r="A238" t="s">
        <v>2041</v>
      </c>
      <c r="B238" t="s">
        <v>283</v>
      </c>
      <c r="C238" t="s">
        <v>2469</v>
      </c>
      <c r="D238" t="s">
        <v>285</v>
      </c>
      <c r="E238" t="s">
        <v>2470</v>
      </c>
      <c r="F238" t="s">
        <v>2471</v>
      </c>
      <c r="G238" t="s">
        <v>288</v>
      </c>
      <c r="H238" t="s">
        <v>583</v>
      </c>
      <c r="I238" t="s">
        <v>290</v>
      </c>
      <c r="J238" t="s">
        <v>584</v>
      </c>
      <c r="L238" t="s">
        <v>292</v>
      </c>
      <c r="M238" t="s">
        <v>585</v>
      </c>
      <c r="O238" t="s">
        <v>583</v>
      </c>
      <c r="R238" t="s">
        <v>583</v>
      </c>
      <c r="T238" t="s">
        <v>583</v>
      </c>
      <c r="U238" t="s">
        <v>295</v>
      </c>
      <c r="V238" t="s">
        <v>2472</v>
      </c>
      <c r="W238" t="s">
        <v>337</v>
      </c>
      <c r="X238" t="s">
        <v>2472</v>
      </c>
      <c r="Y238" t="s">
        <v>337</v>
      </c>
      <c r="Z238" t="s">
        <v>2465</v>
      </c>
      <c r="AA238" t="s">
        <v>298</v>
      </c>
      <c r="AE238" t="s">
        <v>299</v>
      </c>
      <c r="AH238" t="s">
        <v>300</v>
      </c>
      <c r="AJ238" t="s">
        <v>301</v>
      </c>
      <c r="AK238" t="s">
        <v>302</v>
      </c>
      <c r="AL238" t="s">
        <v>533</v>
      </c>
      <c r="AM238" t="s">
        <v>534</v>
      </c>
      <c r="AN238" t="s">
        <v>535</v>
      </c>
      <c r="AO238" t="s">
        <v>306</v>
      </c>
      <c r="AP238" t="s">
        <v>307</v>
      </c>
      <c r="AQ238" s="47">
        <v>1</v>
      </c>
      <c r="AS238" s="48">
        <v>2685</v>
      </c>
      <c r="AT238" s="48">
        <v>2685</v>
      </c>
      <c r="AX238" s="47">
        <v>2551</v>
      </c>
      <c r="AY238" s="47">
        <v>2551</v>
      </c>
      <c r="AZ238" t="s">
        <v>2320</v>
      </c>
      <c r="BA238" t="s">
        <v>1323</v>
      </c>
      <c r="BB238" s="48">
        <v>2551</v>
      </c>
      <c r="BD238" t="s">
        <v>310</v>
      </c>
      <c r="BE238" t="s">
        <v>292</v>
      </c>
      <c r="BG238" s="47">
        <v>1</v>
      </c>
      <c r="BI238" t="s">
        <v>292</v>
      </c>
      <c r="BJ238" s="48">
        <v>4.990689</v>
      </c>
      <c r="BL238" t="s">
        <v>307</v>
      </c>
      <c r="BM238" s="48">
        <v>2685</v>
      </c>
      <c r="BN238" s="48">
        <v>2685</v>
      </c>
      <c r="BP238" t="s">
        <v>301</v>
      </c>
      <c r="BS238" t="s">
        <v>311</v>
      </c>
      <c r="BT238" t="s">
        <v>292</v>
      </c>
      <c r="BU238" t="s">
        <v>301</v>
      </c>
      <c r="BY238" t="s">
        <v>307</v>
      </c>
      <c r="BZ238" s="47">
        <v>1</v>
      </c>
      <c r="CE238" t="s">
        <v>312</v>
      </c>
      <c r="CF238" s="47">
        <v>1</v>
      </c>
      <c r="CG238" s="47">
        <v>1</v>
      </c>
      <c r="CH238" s="47">
        <v>1</v>
      </c>
      <c r="CI238" s="47">
        <v>1</v>
      </c>
      <c r="CK238" s="47">
        <v>1</v>
      </c>
      <c r="CR238" s="47">
        <v>1</v>
      </c>
      <c r="CS238" s="47">
        <v>1</v>
      </c>
      <c r="CX238" s="47">
        <v>2685</v>
      </c>
      <c r="CY238" s="47">
        <v>2685</v>
      </c>
      <c r="CZ238" s="47">
        <v>1</v>
      </c>
      <c r="DA238" t="s">
        <v>313</v>
      </c>
      <c r="DC238" t="s">
        <v>298</v>
      </c>
      <c r="DG238" t="s">
        <v>298</v>
      </c>
      <c r="DO238" s="47">
        <v>1</v>
      </c>
      <c r="DS238" s="47">
        <v>1</v>
      </c>
      <c r="DZ238" t="s">
        <v>292</v>
      </c>
      <c r="EA238" s="47">
        <v>1</v>
      </c>
      <c r="EB238" s="47">
        <v>1</v>
      </c>
      <c r="EC238" t="s">
        <v>307</v>
      </c>
      <c r="ED238" s="47">
        <v>1</v>
      </c>
      <c r="ES238" t="s">
        <v>2473</v>
      </c>
      <c r="EV238" t="s">
        <v>41</v>
      </c>
      <c r="FC238" t="s">
        <v>301</v>
      </c>
      <c r="FF238" t="s">
        <v>366</v>
      </c>
      <c r="FG238" s="48">
        <v>4198</v>
      </c>
      <c r="FQ238" t="s">
        <v>596</v>
      </c>
      <c r="FU238" t="s">
        <v>346</v>
      </c>
      <c r="FW238" t="s">
        <v>597</v>
      </c>
      <c r="FY238" t="s">
        <v>2041</v>
      </c>
      <c r="FZ238" t="s">
        <v>2474</v>
      </c>
      <c r="GC238" t="s">
        <v>2468</v>
      </c>
      <c r="GD238" t="s">
        <v>600</v>
      </c>
      <c r="GE238" t="s">
        <v>601</v>
      </c>
      <c r="GF238" t="s">
        <v>602</v>
      </c>
      <c r="GH238" t="s">
        <v>603</v>
      </c>
      <c r="GI238" t="s">
        <v>375</v>
      </c>
      <c r="GJ238" t="s">
        <v>319</v>
      </c>
      <c r="GK238" t="s">
        <v>376</v>
      </c>
      <c r="GO238" t="s">
        <v>321</v>
      </c>
      <c r="GQ238" t="s">
        <v>301</v>
      </c>
      <c r="GR238" t="s">
        <v>312</v>
      </c>
      <c r="GS238" t="s">
        <v>377</v>
      </c>
      <c r="GT238" t="s">
        <v>604</v>
      </c>
      <c r="GU238" t="s">
        <v>301</v>
      </c>
      <c r="GX238" s="50">
        <v>3407</v>
      </c>
      <c r="GY238" t="s">
        <v>605</v>
      </c>
      <c r="HB238" t="s">
        <v>606</v>
      </c>
      <c r="HD238" t="s">
        <v>301</v>
      </c>
      <c r="HF238" t="s">
        <v>607</v>
      </c>
      <c r="HG238" t="s">
        <v>301</v>
      </c>
      <c r="HH238" t="s">
        <v>301</v>
      </c>
      <c r="HL238" t="s">
        <v>301</v>
      </c>
      <c r="HM238" s="49">
        <v>0</v>
      </c>
      <c r="HN238" s="49">
        <v>0</v>
      </c>
      <c r="HP238" t="s">
        <v>349</v>
      </c>
      <c r="HQ238" s="47">
        <v>0</v>
      </c>
      <c r="HR238" s="47">
        <v>2685</v>
      </c>
      <c r="HS238" t="s">
        <v>301</v>
      </c>
      <c r="HV238" t="s">
        <v>301</v>
      </c>
      <c r="HW238" t="s">
        <v>295</v>
      </c>
      <c r="HX238" t="s">
        <v>306</v>
      </c>
      <c r="HY238" t="s">
        <v>301</v>
      </c>
      <c r="HZ238" t="s">
        <v>301</v>
      </c>
      <c r="IF238" t="s">
        <v>384</v>
      </c>
      <c r="IG238" t="s">
        <v>325</v>
      </c>
      <c r="IH238" t="s">
        <v>608</v>
      </c>
      <c r="II238" t="s">
        <v>584</v>
      </c>
      <c r="IJ238" t="s">
        <v>609</v>
      </c>
      <c r="IO238" s="47">
        <v>1</v>
      </c>
      <c r="IP238" t="s">
        <v>301</v>
      </c>
      <c r="IQ238" t="s">
        <v>312</v>
      </c>
      <c r="IR238" t="s">
        <v>301</v>
      </c>
      <c r="IV238" t="s">
        <v>610</v>
      </c>
      <c r="IZ238" t="s">
        <v>301</v>
      </c>
      <c r="JA238" t="s">
        <v>301</v>
      </c>
      <c r="JM238" t="s">
        <v>301</v>
      </c>
      <c r="JN238" t="s">
        <v>301</v>
      </c>
      <c r="JO238" t="s">
        <v>301</v>
      </c>
      <c r="JP238" t="s">
        <v>301</v>
      </c>
      <c r="JQ238" t="s">
        <v>301</v>
      </c>
      <c r="JR238" t="s">
        <v>327</v>
      </c>
      <c r="JS238" t="s">
        <v>301</v>
      </c>
      <c r="JT238" t="s">
        <v>301</v>
      </c>
      <c r="JU238" t="s">
        <v>301</v>
      </c>
      <c r="JV238" t="s">
        <v>312</v>
      </c>
    </row>
    <row r="239" ht="15" customHeight="1" spans="1:284">
      <c r="A239" t="s">
        <v>2041</v>
      </c>
      <c r="B239" t="s">
        <v>283</v>
      </c>
      <c r="C239" t="s">
        <v>2475</v>
      </c>
      <c r="D239" t="s">
        <v>285</v>
      </c>
      <c r="E239" t="s">
        <v>2470</v>
      </c>
      <c r="F239" t="s">
        <v>2471</v>
      </c>
      <c r="G239" t="s">
        <v>288</v>
      </c>
      <c r="H239" t="s">
        <v>583</v>
      </c>
      <c r="I239" t="s">
        <v>290</v>
      </c>
      <c r="J239" t="s">
        <v>584</v>
      </c>
      <c r="L239" t="s">
        <v>292</v>
      </c>
      <c r="M239" t="s">
        <v>585</v>
      </c>
      <c r="O239" t="s">
        <v>583</v>
      </c>
      <c r="R239" t="s">
        <v>583</v>
      </c>
      <c r="T239" t="s">
        <v>583</v>
      </c>
      <c r="U239" t="s">
        <v>295</v>
      </c>
      <c r="V239" t="s">
        <v>2476</v>
      </c>
      <c r="W239" t="s">
        <v>337</v>
      </c>
      <c r="X239" t="s">
        <v>2477</v>
      </c>
      <c r="Y239" t="s">
        <v>337</v>
      </c>
      <c r="Z239" t="s">
        <v>2465</v>
      </c>
      <c r="AA239" t="s">
        <v>298</v>
      </c>
      <c r="AE239" t="s">
        <v>299</v>
      </c>
      <c r="AH239" t="s">
        <v>300</v>
      </c>
      <c r="AJ239" t="s">
        <v>301</v>
      </c>
      <c r="AK239" t="s">
        <v>302</v>
      </c>
      <c r="AL239" t="s">
        <v>533</v>
      </c>
      <c r="AM239" t="s">
        <v>534</v>
      </c>
      <c r="AN239" t="s">
        <v>535</v>
      </c>
      <c r="AO239" t="s">
        <v>306</v>
      </c>
      <c r="AP239" t="s">
        <v>307</v>
      </c>
      <c r="AQ239" s="47">
        <v>1</v>
      </c>
      <c r="AS239" s="48">
        <v>2685</v>
      </c>
      <c r="AT239" s="48">
        <v>2685</v>
      </c>
      <c r="AX239" s="47">
        <v>2551</v>
      </c>
      <c r="AY239" s="47">
        <v>2551</v>
      </c>
      <c r="AZ239" t="s">
        <v>2320</v>
      </c>
      <c r="BA239" t="s">
        <v>1323</v>
      </c>
      <c r="BB239" s="48">
        <v>2551</v>
      </c>
      <c r="BD239" t="s">
        <v>310</v>
      </c>
      <c r="BE239" t="s">
        <v>292</v>
      </c>
      <c r="BG239" s="47">
        <v>1</v>
      </c>
      <c r="BI239" t="s">
        <v>292</v>
      </c>
      <c r="BJ239" s="48">
        <v>4.990689</v>
      </c>
      <c r="BL239" t="s">
        <v>307</v>
      </c>
      <c r="BM239" s="48">
        <v>2685</v>
      </c>
      <c r="BN239" s="48">
        <v>2685</v>
      </c>
      <c r="BP239" t="s">
        <v>301</v>
      </c>
      <c r="BS239" t="s">
        <v>311</v>
      </c>
      <c r="BT239" t="s">
        <v>292</v>
      </c>
      <c r="BU239" t="s">
        <v>301</v>
      </c>
      <c r="BY239" t="s">
        <v>307</v>
      </c>
      <c r="BZ239" s="47">
        <v>1</v>
      </c>
      <c r="CE239" t="s">
        <v>312</v>
      </c>
      <c r="CF239" s="47">
        <v>1</v>
      </c>
      <c r="CG239" s="47">
        <v>1</v>
      </c>
      <c r="CH239" s="47">
        <v>1</v>
      </c>
      <c r="CI239" s="47">
        <v>1</v>
      </c>
      <c r="CK239" s="47">
        <v>1</v>
      </c>
      <c r="CR239" s="47">
        <v>1</v>
      </c>
      <c r="CS239" s="47">
        <v>1</v>
      </c>
      <c r="CX239" s="47">
        <v>2685</v>
      </c>
      <c r="CY239" s="47">
        <v>2685</v>
      </c>
      <c r="CZ239" s="47">
        <v>1</v>
      </c>
      <c r="DA239" t="s">
        <v>313</v>
      </c>
      <c r="DC239" t="s">
        <v>298</v>
      </c>
      <c r="DG239" t="s">
        <v>298</v>
      </c>
      <c r="DO239" s="47">
        <v>1</v>
      </c>
      <c r="DS239" s="47">
        <v>1</v>
      </c>
      <c r="DZ239" t="s">
        <v>292</v>
      </c>
      <c r="EA239" s="47">
        <v>1</v>
      </c>
      <c r="EB239" s="47">
        <v>1</v>
      </c>
      <c r="EC239" t="s">
        <v>307</v>
      </c>
      <c r="ED239" s="47">
        <v>1</v>
      </c>
      <c r="ES239" t="s">
        <v>2478</v>
      </c>
      <c r="EV239" t="s">
        <v>41</v>
      </c>
      <c r="FC239" t="s">
        <v>301</v>
      </c>
      <c r="FF239" t="s">
        <v>366</v>
      </c>
      <c r="FG239" s="48">
        <v>4198</v>
      </c>
      <c r="FQ239" t="s">
        <v>596</v>
      </c>
      <c r="FU239" t="s">
        <v>346</v>
      </c>
      <c r="FW239" t="s">
        <v>597</v>
      </c>
      <c r="FY239" t="s">
        <v>2041</v>
      </c>
      <c r="FZ239" t="s">
        <v>2474</v>
      </c>
      <c r="GC239" t="s">
        <v>2468</v>
      </c>
      <c r="GD239" t="s">
        <v>600</v>
      </c>
      <c r="GE239" t="s">
        <v>601</v>
      </c>
      <c r="GF239" t="s">
        <v>602</v>
      </c>
      <c r="GH239" t="s">
        <v>603</v>
      </c>
      <c r="GI239" t="s">
        <v>375</v>
      </c>
      <c r="GJ239" t="s">
        <v>319</v>
      </c>
      <c r="GK239" t="s">
        <v>376</v>
      </c>
      <c r="GO239" t="s">
        <v>321</v>
      </c>
      <c r="GQ239" t="s">
        <v>301</v>
      </c>
      <c r="GR239" t="s">
        <v>312</v>
      </c>
      <c r="GS239" t="s">
        <v>377</v>
      </c>
      <c r="GT239" t="s">
        <v>604</v>
      </c>
      <c r="GU239" t="s">
        <v>301</v>
      </c>
      <c r="GX239" s="50">
        <v>3407</v>
      </c>
      <c r="GY239" t="s">
        <v>605</v>
      </c>
      <c r="HB239" t="s">
        <v>606</v>
      </c>
      <c r="HD239" t="s">
        <v>301</v>
      </c>
      <c r="HF239" t="s">
        <v>607</v>
      </c>
      <c r="HG239" t="s">
        <v>301</v>
      </c>
      <c r="HH239" t="s">
        <v>301</v>
      </c>
      <c r="HL239" t="s">
        <v>301</v>
      </c>
      <c r="HM239" s="49">
        <v>0</v>
      </c>
      <c r="HN239" s="49">
        <v>0</v>
      </c>
      <c r="HP239" t="s">
        <v>349</v>
      </c>
      <c r="HQ239" s="47">
        <v>0</v>
      </c>
      <c r="HR239" s="47">
        <v>2685</v>
      </c>
      <c r="HS239" t="s">
        <v>301</v>
      </c>
      <c r="HV239" t="s">
        <v>301</v>
      </c>
      <c r="HW239" t="s">
        <v>295</v>
      </c>
      <c r="HX239" t="s">
        <v>306</v>
      </c>
      <c r="HY239" t="s">
        <v>301</v>
      </c>
      <c r="HZ239" t="s">
        <v>301</v>
      </c>
      <c r="IF239" t="s">
        <v>384</v>
      </c>
      <c r="IG239" t="s">
        <v>325</v>
      </c>
      <c r="IH239" t="s">
        <v>608</v>
      </c>
      <c r="II239" t="s">
        <v>584</v>
      </c>
      <c r="IJ239" t="s">
        <v>609</v>
      </c>
      <c r="IO239" s="47">
        <v>1</v>
      </c>
      <c r="IP239" t="s">
        <v>301</v>
      </c>
      <c r="IQ239" t="s">
        <v>312</v>
      </c>
      <c r="IR239" t="s">
        <v>301</v>
      </c>
      <c r="IV239" t="s">
        <v>610</v>
      </c>
      <c r="IZ239" t="s">
        <v>301</v>
      </c>
      <c r="JA239" t="s">
        <v>301</v>
      </c>
      <c r="JM239" t="s">
        <v>301</v>
      </c>
      <c r="JN239" t="s">
        <v>301</v>
      </c>
      <c r="JO239" t="s">
        <v>301</v>
      </c>
      <c r="JP239" t="s">
        <v>301</v>
      </c>
      <c r="JQ239" t="s">
        <v>301</v>
      </c>
      <c r="JR239" t="s">
        <v>327</v>
      </c>
      <c r="JS239" t="s">
        <v>301</v>
      </c>
      <c r="JT239" t="s">
        <v>301</v>
      </c>
      <c r="JU239" t="s">
        <v>301</v>
      </c>
      <c r="JV239" t="s">
        <v>312</v>
      </c>
    </row>
    <row r="240" ht="15" customHeight="1" spans="1:284">
      <c r="A240" t="s">
        <v>2041</v>
      </c>
      <c r="B240" t="s">
        <v>283</v>
      </c>
      <c r="C240" t="s">
        <v>2479</v>
      </c>
      <c r="D240" t="s">
        <v>285</v>
      </c>
      <c r="E240" t="s">
        <v>1854</v>
      </c>
      <c r="F240" t="s">
        <v>1855</v>
      </c>
      <c r="G240" t="s">
        <v>288</v>
      </c>
      <c r="H240" t="s">
        <v>583</v>
      </c>
      <c r="I240" t="s">
        <v>290</v>
      </c>
      <c r="J240" t="s">
        <v>584</v>
      </c>
      <c r="L240" t="s">
        <v>292</v>
      </c>
      <c r="M240" t="s">
        <v>585</v>
      </c>
      <c r="O240" t="s">
        <v>583</v>
      </c>
      <c r="R240" t="s">
        <v>583</v>
      </c>
      <c r="T240" t="s">
        <v>583</v>
      </c>
      <c r="U240" t="s">
        <v>295</v>
      </c>
      <c r="V240" t="s">
        <v>2480</v>
      </c>
      <c r="W240" t="s">
        <v>295</v>
      </c>
      <c r="X240" t="s">
        <v>2480</v>
      </c>
      <c r="Y240" t="s">
        <v>295</v>
      </c>
      <c r="Z240" t="s">
        <v>2481</v>
      </c>
      <c r="AA240" t="s">
        <v>298</v>
      </c>
      <c r="AE240" t="s">
        <v>299</v>
      </c>
      <c r="AH240" t="s">
        <v>300</v>
      </c>
      <c r="AJ240" t="s">
        <v>301</v>
      </c>
      <c r="AK240" t="s">
        <v>302</v>
      </c>
      <c r="AL240" t="s">
        <v>511</v>
      </c>
      <c r="AM240" t="s">
        <v>512</v>
      </c>
      <c r="AN240" t="s">
        <v>513</v>
      </c>
      <c r="AO240" t="s">
        <v>306</v>
      </c>
      <c r="AP240" t="s">
        <v>307</v>
      </c>
      <c r="AQ240" s="47">
        <v>1</v>
      </c>
      <c r="AS240" s="48">
        <v>790</v>
      </c>
      <c r="AT240" s="48">
        <v>790</v>
      </c>
      <c r="AX240" s="47">
        <v>790</v>
      </c>
      <c r="AY240" s="47">
        <v>790</v>
      </c>
      <c r="AZ240" t="s">
        <v>1233</v>
      </c>
      <c r="BA240" t="s">
        <v>408</v>
      </c>
      <c r="BB240" s="48">
        <v>790</v>
      </c>
      <c r="BD240" t="s">
        <v>310</v>
      </c>
      <c r="BE240" t="s">
        <v>292</v>
      </c>
      <c r="BG240" s="47">
        <v>1</v>
      </c>
      <c r="BI240" t="s">
        <v>292</v>
      </c>
      <c r="BL240" t="s">
        <v>307</v>
      </c>
      <c r="BM240" s="48">
        <v>790</v>
      </c>
      <c r="BN240" s="48">
        <v>790</v>
      </c>
      <c r="BP240" t="s">
        <v>301</v>
      </c>
      <c r="BS240" t="s">
        <v>311</v>
      </c>
      <c r="BT240" t="s">
        <v>292</v>
      </c>
      <c r="BU240" t="s">
        <v>301</v>
      </c>
      <c r="BY240" t="s">
        <v>307</v>
      </c>
      <c r="BZ240" s="47">
        <v>1</v>
      </c>
      <c r="CE240" t="s">
        <v>312</v>
      </c>
      <c r="CF240" s="47">
        <v>1</v>
      </c>
      <c r="CG240" s="47">
        <v>1</v>
      </c>
      <c r="CH240" s="47">
        <v>1</v>
      </c>
      <c r="CI240" s="47">
        <v>1</v>
      </c>
      <c r="CK240" s="47">
        <v>1</v>
      </c>
      <c r="CR240" s="47">
        <v>1</v>
      </c>
      <c r="CS240" s="47">
        <v>1</v>
      </c>
      <c r="CX240" s="47">
        <v>790</v>
      </c>
      <c r="CY240" s="47">
        <v>790</v>
      </c>
      <c r="CZ240" s="47">
        <v>1</v>
      </c>
      <c r="DA240" t="s">
        <v>313</v>
      </c>
      <c r="DC240" t="s">
        <v>298</v>
      </c>
      <c r="DG240" t="s">
        <v>298</v>
      </c>
      <c r="DO240" s="47">
        <v>1</v>
      </c>
      <c r="DS240" s="47">
        <v>1</v>
      </c>
      <c r="DZ240" t="s">
        <v>292</v>
      </c>
      <c r="EA240" s="47">
        <v>1</v>
      </c>
      <c r="EB240" s="47">
        <v>1</v>
      </c>
      <c r="EC240" t="s">
        <v>307</v>
      </c>
      <c r="ED240" s="47">
        <v>1</v>
      </c>
      <c r="EH240" s="47">
        <v>1</v>
      </c>
      <c r="ES240" t="s">
        <v>2482</v>
      </c>
      <c r="EV240" t="s">
        <v>41</v>
      </c>
      <c r="FC240" t="s">
        <v>301</v>
      </c>
      <c r="FF240" t="s">
        <v>366</v>
      </c>
      <c r="FG240" s="48">
        <v>4198</v>
      </c>
      <c r="FQ240" t="s">
        <v>596</v>
      </c>
      <c r="FU240" t="s">
        <v>346</v>
      </c>
      <c r="FW240" t="s">
        <v>597</v>
      </c>
      <c r="FY240" t="s">
        <v>2041</v>
      </c>
      <c r="FZ240" t="s">
        <v>1859</v>
      </c>
      <c r="GC240" t="s">
        <v>1591</v>
      </c>
      <c r="GD240" t="s">
        <v>600</v>
      </c>
      <c r="GE240" t="s">
        <v>601</v>
      </c>
      <c r="GF240" t="s">
        <v>602</v>
      </c>
      <c r="GH240" t="s">
        <v>603</v>
      </c>
      <c r="GI240" t="s">
        <v>673</v>
      </c>
      <c r="GJ240" t="s">
        <v>319</v>
      </c>
      <c r="GK240" t="s">
        <v>376</v>
      </c>
      <c r="GO240" t="s">
        <v>321</v>
      </c>
      <c r="GQ240" t="s">
        <v>301</v>
      </c>
      <c r="GR240" t="s">
        <v>312</v>
      </c>
      <c r="GS240" t="s">
        <v>377</v>
      </c>
      <c r="GT240" t="s">
        <v>604</v>
      </c>
      <c r="GU240" t="s">
        <v>301</v>
      </c>
      <c r="GX240" s="50">
        <v>987</v>
      </c>
      <c r="GY240" t="s">
        <v>605</v>
      </c>
      <c r="HB240" t="s">
        <v>606</v>
      </c>
      <c r="HD240" t="s">
        <v>301</v>
      </c>
      <c r="HF240" t="s">
        <v>607</v>
      </c>
      <c r="HG240" t="s">
        <v>301</v>
      </c>
      <c r="HH240" t="s">
        <v>301</v>
      </c>
      <c r="HL240" t="s">
        <v>301</v>
      </c>
      <c r="HM240" s="49">
        <v>0</v>
      </c>
      <c r="HN240" s="49">
        <v>0</v>
      </c>
      <c r="HP240" t="s">
        <v>349</v>
      </c>
      <c r="HQ240" s="47">
        <v>0</v>
      </c>
      <c r="HR240" s="47">
        <v>790</v>
      </c>
      <c r="HS240" t="s">
        <v>301</v>
      </c>
      <c r="HV240" t="s">
        <v>301</v>
      </c>
      <c r="HW240" t="s">
        <v>295</v>
      </c>
      <c r="HX240" t="s">
        <v>306</v>
      </c>
      <c r="HY240" t="s">
        <v>301</v>
      </c>
      <c r="HZ240" t="s">
        <v>301</v>
      </c>
      <c r="IF240" t="s">
        <v>384</v>
      </c>
      <c r="IG240" t="s">
        <v>325</v>
      </c>
      <c r="IH240" t="s">
        <v>1592</v>
      </c>
      <c r="II240" t="s">
        <v>584</v>
      </c>
      <c r="IJ240" t="s">
        <v>609</v>
      </c>
      <c r="IN240" s="47">
        <v>1</v>
      </c>
      <c r="IO240" s="47">
        <v>1</v>
      </c>
      <c r="IP240" t="s">
        <v>301</v>
      </c>
      <c r="IQ240" t="s">
        <v>312</v>
      </c>
      <c r="IR240" t="s">
        <v>301</v>
      </c>
      <c r="IV240" t="s">
        <v>610</v>
      </c>
      <c r="IZ240" t="s">
        <v>301</v>
      </c>
      <c r="JA240" t="s">
        <v>301</v>
      </c>
      <c r="JB240" s="47">
        <v>898</v>
      </c>
      <c r="JM240" t="s">
        <v>301</v>
      </c>
      <c r="JN240" t="s">
        <v>301</v>
      </c>
      <c r="JO240" t="s">
        <v>301</v>
      </c>
      <c r="JP240" t="s">
        <v>301</v>
      </c>
      <c r="JQ240" t="s">
        <v>301</v>
      </c>
      <c r="JR240" t="s">
        <v>327</v>
      </c>
      <c r="JS240" t="s">
        <v>301</v>
      </c>
      <c r="JT240" t="s">
        <v>301</v>
      </c>
      <c r="JU240" t="s">
        <v>301</v>
      </c>
      <c r="JV240" t="s">
        <v>312</v>
      </c>
    </row>
    <row r="241" ht="15" customHeight="1" spans="1:284">
      <c r="A241" t="s">
        <v>2041</v>
      </c>
      <c r="B241" t="s">
        <v>329</v>
      </c>
      <c r="C241" t="s">
        <v>2483</v>
      </c>
      <c r="D241" t="s">
        <v>285</v>
      </c>
      <c r="E241" t="s">
        <v>2484</v>
      </c>
      <c r="F241" t="s">
        <v>1270</v>
      </c>
      <c r="G241" t="s">
        <v>288</v>
      </c>
      <c r="H241" t="s">
        <v>478</v>
      </c>
      <c r="I241" t="s">
        <v>290</v>
      </c>
      <c r="J241" t="s">
        <v>291</v>
      </c>
      <c r="L241" t="s">
        <v>292</v>
      </c>
      <c r="M241" t="s">
        <v>293</v>
      </c>
      <c r="O241" t="s">
        <v>478</v>
      </c>
      <c r="R241" t="s">
        <v>478</v>
      </c>
      <c r="T241" t="s">
        <v>478</v>
      </c>
      <c r="U241" t="s">
        <v>479</v>
      </c>
      <c r="V241" t="s">
        <v>2485</v>
      </c>
      <c r="W241" t="s">
        <v>479</v>
      </c>
      <c r="X241" t="s">
        <v>2486</v>
      </c>
      <c r="Y241" t="s">
        <v>337</v>
      </c>
      <c r="Z241" t="s">
        <v>2487</v>
      </c>
      <c r="AA241" t="s">
        <v>441</v>
      </c>
      <c r="AB241" t="s">
        <v>442</v>
      </c>
      <c r="AC241" t="s">
        <v>2041</v>
      </c>
      <c r="AE241" t="s">
        <v>299</v>
      </c>
      <c r="AH241" t="s">
        <v>300</v>
      </c>
      <c r="AJ241" t="s">
        <v>301</v>
      </c>
      <c r="AK241" t="s">
        <v>521</v>
      </c>
      <c r="AL241" t="s">
        <v>522</v>
      </c>
      <c r="AM241" t="s">
        <v>522</v>
      </c>
      <c r="AN241" t="s">
        <v>523</v>
      </c>
      <c r="AO241" t="s">
        <v>521</v>
      </c>
      <c r="AP241" t="s">
        <v>524</v>
      </c>
      <c r="AQ241" s="51">
        <v>1</v>
      </c>
      <c r="AS241" s="48">
        <v>99999</v>
      </c>
      <c r="AT241" s="48">
        <v>99999</v>
      </c>
      <c r="AX241" s="47">
        <v>135</v>
      </c>
      <c r="AY241" s="47">
        <v>135</v>
      </c>
      <c r="AZ241" t="s">
        <v>2488</v>
      </c>
      <c r="BA241" t="s">
        <v>2041</v>
      </c>
      <c r="BB241" s="48">
        <v>135</v>
      </c>
      <c r="BD241" t="s">
        <v>310</v>
      </c>
      <c r="BE241" t="s">
        <v>292</v>
      </c>
      <c r="BG241" s="47">
        <v>1</v>
      </c>
      <c r="BI241" t="s">
        <v>292</v>
      </c>
      <c r="BJ241" s="48">
        <v>99.864999</v>
      </c>
      <c r="BL241" t="s">
        <v>524</v>
      </c>
      <c r="BM241" s="48">
        <v>99999</v>
      </c>
      <c r="BN241" s="48">
        <v>99999</v>
      </c>
      <c r="BP241" t="s">
        <v>301</v>
      </c>
      <c r="BS241" t="s">
        <v>311</v>
      </c>
      <c r="BT241" t="s">
        <v>292</v>
      </c>
      <c r="BU241" t="s">
        <v>301</v>
      </c>
      <c r="BY241" t="s">
        <v>524</v>
      </c>
      <c r="BZ241" s="51">
        <v>1</v>
      </c>
      <c r="CE241" t="s">
        <v>312</v>
      </c>
      <c r="CF241" s="51">
        <v>1</v>
      </c>
      <c r="CG241" s="51">
        <v>1</v>
      </c>
      <c r="CH241" s="51">
        <v>1</v>
      </c>
      <c r="CI241" s="51">
        <v>1</v>
      </c>
      <c r="CJ241" s="51">
        <v>1</v>
      </c>
      <c r="CK241" s="51">
        <v>1</v>
      </c>
      <c r="CP241" s="51">
        <v>1</v>
      </c>
      <c r="CV241" s="51">
        <v>1</v>
      </c>
      <c r="CX241" s="47">
        <v>99999</v>
      </c>
      <c r="CY241" s="47">
        <v>99999</v>
      </c>
      <c r="DA241" t="s">
        <v>104</v>
      </c>
      <c r="DC241" t="s">
        <v>298</v>
      </c>
      <c r="DG241" t="s">
        <v>298</v>
      </c>
      <c r="DH241" s="51">
        <v>1</v>
      </c>
      <c r="DM241" s="51">
        <v>1</v>
      </c>
      <c r="DN241" s="51">
        <v>1</v>
      </c>
      <c r="DO241" s="51">
        <v>1</v>
      </c>
      <c r="DP241" s="51">
        <v>1</v>
      </c>
      <c r="DT241" s="47">
        <v>135</v>
      </c>
      <c r="DZ241" t="s">
        <v>292</v>
      </c>
      <c r="EA241" s="51">
        <v>1</v>
      </c>
      <c r="EB241" s="51">
        <v>1</v>
      </c>
      <c r="EC241" t="s">
        <v>524</v>
      </c>
      <c r="ED241" s="51">
        <v>1</v>
      </c>
      <c r="EF241" s="51">
        <v>1</v>
      </c>
      <c r="EG241" s="51">
        <v>1</v>
      </c>
      <c r="EP241" s="51">
        <v>1</v>
      </c>
      <c r="EQ241" s="51">
        <v>1</v>
      </c>
      <c r="ES241" t="s">
        <v>2489</v>
      </c>
      <c r="EU241" t="s">
        <v>666</v>
      </c>
      <c r="EV241" t="s">
        <v>41</v>
      </c>
      <c r="EW241" t="s">
        <v>315</v>
      </c>
      <c r="FC241" t="s">
        <v>301</v>
      </c>
      <c r="FY241" t="s">
        <v>2041</v>
      </c>
      <c r="FZ241" t="s">
        <v>1277</v>
      </c>
      <c r="GC241" t="s">
        <v>670</v>
      </c>
      <c r="GJ241" t="s">
        <v>319</v>
      </c>
      <c r="GL241" t="s">
        <v>320</v>
      </c>
      <c r="GO241" t="s">
        <v>321</v>
      </c>
      <c r="GQ241" t="s">
        <v>301</v>
      </c>
      <c r="GR241" t="s">
        <v>312</v>
      </c>
      <c r="GU241" t="s">
        <v>301</v>
      </c>
      <c r="HB241" t="s">
        <v>322</v>
      </c>
      <c r="HD241" t="s">
        <v>301</v>
      </c>
      <c r="HF241" t="s">
        <v>381</v>
      </c>
      <c r="HG241" t="s">
        <v>301</v>
      </c>
      <c r="HH241" t="s">
        <v>301</v>
      </c>
      <c r="HL241" t="s">
        <v>301</v>
      </c>
      <c r="HM241" s="49">
        <v>0</v>
      </c>
      <c r="HN241" s="49">
        <v>0</v>
      </c>
      <c r="HP241" t="s">
        <v>528</v>
      </c>
      <c r="HQ241" s="51">
        <v>0</v>
      </c>
      <c r="HR241" s="47">
        <v>99999</v>
      </c>
      <c r="HS241" t="s">
        <v>301</v>
      </c>
      <c r="HV241" t="s">
        <v>301</v>
      </c>
      <c r="HW241" t="s">
        <v>479</v>
      </c>
      <c r="HX241" t="s">
        <v>306</v>
      </c>
      <c r="HY241" t="s">
        <v>301</v>
      </c>
      <c r="HZ241" t="s">
        <v>301</v>
      </c>
      <c r="IG241" t="s">
        <v>325</v>
      </c>
      <c r="IH241" t="s">
        <v>494</v>
      </c>
      <c r="II241" t="s">
        <v>291</v>
      </c>
      <c r="IP241" t="s">
        <v>301</v>
      </c>
      <c r="IQ241" t="s">
        <v>301</v>
      </c>
      <c r="IR241" t="s">
        <v>301</v>
      </c>
      <c r="IZ241" t="s">
        <v>301</v>
      </c>
      <c r="JA241" t="s">
        <v>301</v>
      </c>
      <c r="JM241" t="s">
        <v>312</v>
      </c>
      <c r="JN241" t="s">
        <v>301</v>
      </c>
      <c r="JO241" t="s">
        <v>301</v>
      </c>
      <c r="JP241" t="s">
        <v>301</v>
      </c>
      <c r="JQ241" t="s">
        <v>301</v>
      </c>
      <c r="JS241" t="s">
        <v>301</v>
      </c>
      <c r="JT241" t="s">
        <v>301</v>
      </c>
      <c r="JU241" t="s">
        <v>312</v>
      </c>
      <c r="JV241" t="s">
        <v>312</v>
      </c>
    </row>
    <row r="242" ht="15" customHeight="1" spans="1:284">
      <c r="A242" t="s">
        <v>2041</v>
      </c>
      <c r="B242" t="s">
        <v>329</v>
      </c>
      <c r="C242" t="s">
        <v>2490</v>
      </c>
      <c r="D242" t="s">
        <v>285</v>
      </c>
      <c r="E242" t="s">
        <v>2484</v>
      </c>
      <c r="F242" t="s">
        <v>1270</v>
      </c>
      <c r="G242" t="s">
        <v>288</v>
      </c>
      <c r="H242" t="s">
        <v>478</v>
      </c>
      <c r="I242" t="s">
        <v>290</v>
      </c>
      <c r="J242" t="s">
        <v>291</v>
      </c>
      <c r="L242" t="s">
        <v>292</v>
      </c>
      <c r="M242" t="s">
        <v>293</v>
      </c>
      <c r="O242" t="s">
        <v>478</v>
      </c>
      <c r="R242" t="s">
        <v>478</v>
      </c>
      <c r="T242" t="s">
        <v>478</v>
      </c>
      <c r="U242" t="s">
        <v>479</v>
      </c>
      <c r="V242" t="s">
        <v>2491</v>
      </c>
      <c r="W242" t="s">
        <v>479</v>
      </c>
      <c r="X242" t="s">
        <v>2491</v>
      </c>
      <c r="Y242" t="s">
        <v>337</v>
      </c>
      <c r="Z242" t="s">
        <v>2492</v>
      </c>
      <c r="AA242" t="s">
        <v>441</v>
      </c>
      <c r="AB242" t="s">
        <v>442</v>
      </c>
      <c r="AC242" t="s">
        <v>2041</v>
      </c>
      <c r="AE242" t="s">
        <v>299</v>
      </c>
      <c r="AH242" t="s">
        <v>300</v>
      </c>
      <c r="AJ242" t="s">
        <v>301</v>
      </c>
      <c r="AK242" t="s">
        <v>302</v>
      </c>
      <c r="AL242" t="s">
        <v>991</v>
      </c>
      <c r="AM242" t="s">
        <v>992</v>
      </c>
      <c r="AN242" t="s">
        <v>993</v>
      </c>
      <c r="AO242" t="s">
        <v>306</v>
      </c>
      <c r="AP242" t="s">
        <v>307</v>
      </c>
      <c r="AQ242" s="47">
        <v>1</v>
      </c>
      <c r="AS242" s="48">
        <v>3688</v>
      </c>
      <c r="AT242" s="48">
        <v>3688</v>
      </c>
      <c r="AX242" s="47">
        <v>3000</v>
      </c>
      <c r="AY242" s="47">
        <v>3000</v>
      </c>
      <c r="AZ242" t="s">
        <v>2488</v>
      </c>
      <c r="BA242" t="s">
        <v>2041</v>
      </c>
      <c r="BB242" s="48">
        <v>3000</v>
      </c>
      <c r="BD242" t="s">
        <v>310</v>
      </c>
      <c r="BE242" t="s">
        <v>292</v>
      </c>
      <c r="BG242" s="47">
        <v>1</v>
      </c>
      <c r="BI242" t="s">
        <v>292</v>
      </c>
      <c r="BJ242" s="48">
        <v>18.655098</v>
      </c>
      <c r="BL242" t="s">
        <v>307</v>
      </c>
      <c r="BM242" s="48">
        <v>3688</v>
      </c>
      <c r="BN242" s="48">
        <v>3688</v>
      </c>
      <c r="BP242" t="s">
        <v>301</v>
      </c>
      <c r="BS242" t="s">
        <v>311</v>
      </c>
      <c r="BT242" t="s">
        <v>292</v>
      </c>
      <c r="BU242" t="s">
        <v>301</v>
      </c>
      <c r="BY242" t="s">
        <v>307</v>
      </c>
      <c r="BZ242" s="47">
        <v>1</v>
      </c>
      <c r="CE242" t="s">
        <v>312</v>
      </c>
      <c r="CF242" s="47">
        <v>1</v>
      </c>
      <c r="CG242" s="47">
        <v>1</v>
      </c>
      <c r="CH242" s="47">
        <v>1</v>
      </c>
      <c r="CI242" s="47">
        <v>1</v>
      </c>
      <c r="CJ242" s="47">
        <v>1</v>
      </c>
      <c r="CK242" s="47">
        <v>1</v>
      </c>
      <c r="CP242" s="47">
        <v>1</v>
      </c>
      <c r="CR242" s="47">
        <v>1</v>
      </c>
      <c r="CS242" s="47">
        <v>1</v>
      </c>
      <c r="CV242" s="47">
        <v>1</v>
      </c>
      <c r="CX242" s="47">
        <v>3688</v>
      </c>
      <c r="CY242" s="47">
        <v>3688</v>
      </c>
      <c r="DA242" t="s">
        <v>104</v>
      </c>
      <c r="DC242" t="s">
        <v>298</v>
      </c>
      <c r="DG242" t="s">
        <v>298</v>
      </c>
      <c r="DH242" s="47">
        <v>1</v>
      </c>
      <c r="DM242" s="47">
        <v>1</v>
      </c>
      <c r="DN242" s="47">
        <v>1</v>
      </c>
      <c r="DO242" s="47">
        <v>1</v>
      </c>
      <c r="DP242" s="47">
        <v>1</v>
      </c>
      <c r="DT242" s="47">
        <v>3000</v>
      </c>
      <c r="DZ242" t="s">
        <v>292</v>
      </c>
      <c r="EA242" s="47">
        <v>1</v>
      </c>
      <c r="EB242" s="47">
        <v>1</v>
      </c>
      <c r="EC242" t="s">
        <v>307</v>
      </c>
      <c r="ED242" s="47">
        <v>1</v>
      </c>
      <c r="EF242" s="47">
        <v>1</v>
      </c>
      <c r="EG242" s="47">
        <v>1</v>
      </c>
      <c r="EH242" s="47">
        <v>1</v>
      </c>
      <c r="EP242" s="47">
        <v>1</v>
      </c>
      <c r="EQ242" s="47">
        <v>1</v>
      </c>
      <c r="ES242" t="s">
        <v>2493</v>
      </c>
      <c r="EU242" t="s">
        <v>489</v>
      </c>
      <c r="EV242" t="s">
        <v>41</v>
      </c>
      <c r="EW242" t="s">
        <v>315</v>
      </c>
      <c r="FC242" t="s">
        <v>301</v>
      </c>
      <c r="FY242" t="s">
        <v>2041</v>
      </c>
      <c r="FZ242" t="s">
        <v>1277</v>
      </c>
      <c r="GC242" t="s">
        <v>670</v>
      </c>
      <c r="GJ242" t="s">
        <v>319</v>
      </c>
      <c r="GL242" t="s">
        <v>320</v>
      </c>
      <c r="GO242" t="s">
        <v>321</v>
      </c>
      <c r="GQ242" t="s">
        <v>301</v>
      </c>
      <c r="GR242" t="s">
        <v>312</v>
      </c>
      <c r="GU242" t="s">
        <v>301</v>
      </c>
      <c r="GW242" t="s">
        <v>2494</v>
      </c>
      <c r="HB242" t="s">
        <v>322</v>
      </c>
      <c r="HD242" t="s">
        <v>301</v>
      </c>
      <c r="HF242" t="s">
        <v>381</v>
      </c>
      <c r="HG242" t="s">
        <v>301</v>
      </c>
      <c r="HH242" t="s">
        <v>301</v>
      </c>
      <c r="HL242" t="s">
        <v>301</v>
      </c>
      <c r="HM242" s="49">
        <v>0</v>
      </c>
      <c r="HN242" s="49">
        <v>0</v>
      </c>
      <c r="HP242" t="s">
        <v>349</v>
      </c>
      <c r="HQ242" s="47">
        <v>0</v>
      </c>
      <c r="HR242" s="47">
        <v>3688</v>
      </c>
      <c r="HS242" t="s">
        <v>301</v>
      </c>
      <c r="HV242" t="s">
        <v>301</v>
      </c>
      <c r="HW242" t="s">
        <v>479</v>
      </c>
      <c r="HX242" t="s">
        <v>306</v>
      </c>
      <c r="HY242" t="s">
        <v>301</v>
      </c>
      <c r="HZ242" t="s">
        <v>301</v>
      </c>
      <c r="IG242" t="s">
        <v>325</v>
      </c>
      <c r="IH242" t="s">
        <v>494</v>
      </c>
      <c r="II242" t="s">
        <v>291</v>
      </c>
      <c r="IN242" s="47">
        <v>1</v>
      </c>
      <c r="IO242" s="47">
        <v>1</v>
      </c>
      <c r="IP242" t="s">
        <v>301</v>
      </c>
      <c r="IQ242" t="s">
        <v>312</v>
      </c>
      <c r="IR242" t="s">
        <v>301</v>
      </c>
      <c r="IX242" t="s">
        <v>2495</v>
      </c>
      <c r="IZ242" t="s">
        <v>301</v>
      </c>
      <c r="JA242" t="s">
        <v>301</v>
      </c>
      <c r="JB242" s="47">
        <v>3418</v>
      </c>
      <c r="JM242" t="s">
        <v>301</v>
      </c>
      <c r="JN242" t="s">
        <v>301</v>
      </c>
      <c r="JO242" t="s">
        <v>301</v>
      </c>
      <c r="JP242" t="s">
        <v>301</v>
      </c>
      <c r="JQ242" t="s">
        <v>301</v>
      </c>
      <c r="JS242" t="s">
        <v>301</v>
      </c>
      <c r="JT242" t="s">
        <v>301</v>
      </c>
      <c r="JU242" t="s">
        <v>312</v>
      </c>
      <c r="JV242" t="s">
        <v>312</v>
      </c>
      <c r="JW242" t="s">
        <v>312</v>
      </c>
      <c r="JX242" s="47">
        <v>200</v>
      </c>
    </row>
    <row r="243" ht="15" customHeight="1" spans="1:284">
      <c r="A243" t="s">
        <v>2041</v>
      </c>
      <c r="B243" t="s">
        <v>397</v>
      </c>
      <c r="C243" t="s">
        <v>2496</v>
      </c>
      <c r="D243" t="s">
        <v>285</v>
      </c>
      <c r="E243" t="s">
        <v>2497</v>
      </c>
      <c r="F243" t="s">
        <v>2498</v>
      </c>
      <c r="G243" t="s">
        <v>288</v>
      </c>
      <c r="H243" t="s">
        <v>738</v>
      </c>
      <c r="I243" t="s">
        <v>290</v>
      </c>
      <c r="J243" t="s">
        <v>291</v>
      </c>
      <c r="L243" t="s">
        <v>292</v>
      </c>
      <c r="M243" t="s">
        <v>293</v>
      </c>
      <c r="N243" t="s">
        <v>294</v>
      </c>
      <c r="O243" t="s">
        <v>738</v>
      </c>
      <c r="R243" t="s">
        <v>738</v>
      </c>
      <c r="T243" t="s">
        <v>738</v>
      </c>
      <c r="U243" t="s">
        <v>295</v>
      </c>
      <c r="V243" t="s">
        <v>2499</v>
      </c>
      <c r="W243" t="s">
        <v>295</v>
      </c>
      <c r="X243" t="s">
        <v>2499</v>
      </c>
      <c r="Y243" t="s">
        <v>295</v>
      </c>
      <c r="Z243" t="s">
        <v>2500</v>
      </c>
      <c r="AA243" t="s">
        <v>441</v>
      </c>
      <c r="AB243" t="s">
        <v>442</v>
      </c>
      <c r="AC243" t="s">
        <v>2041</v>
      </c>
      <c r="AE243" t="s">
        <v>299</v>
      </c>
      <c r="AH243" t="s">
        <v>300</v>
      </c>
      <c r="AJ243" t="s">
        <v>301</v>
      </c>
      <c r="AK243" t="s">
        <v>302</v>
      </c>
      <c r="AL243" t="s">
        <v>741</v>
      </c>
      <c r="AM243" t="s">
        <v>742</v>
      </c>
      <c r="AN243" t="s">
        <v>743</v>
      </c>
      <c r="AO243" t="s">
        <v>306</v>
      </c>
      <c r="AP243" t="s">
        <v>307</v>
      </c>
      <c r="AQ243" s="47">
        <v>1</v>
      </c>
      <c r="AS243" s="48">
        <v>2200</v>
      </c>
      <c r="AT243" s="48">
        <v>2200</v>
      </c>
      <c r="AX243" s="47">
        <v>2200</v>
      </c>
      <c r="AY243" s="47">
        <v>2200</v>
      </c>
      <c r="AZ243" t="s">
        <v>1233</v>
      </c>
      <c r="BA243" t="s">
        <v>2501</v>
      </c>
      <c r="BB243" s="48">
        <v>2200</v>
      </c>
      <c r="BD243" t="s">
        <v>310</v>
      </c>
      <c r="BE243" t="s">
        <v>292</v>
      </c>
      <c r="BG243" s="47">
        <v>1</v>
      </c>
      <c r="BI243" t="s">
        <v>292</v>
      </c>
      <c r="BL243" t="s">
        <v>307</v>
      </c>
      <c r="BM243" s="48">
        <v>2200</v>
      </c>
      <c r="BN243" s="48">
        <v>2200</v>
      </c>
      <c r="BP243" t="s">
        <v>301</v>
      </c>
      <c r="BS243" t="s">
        <v>311</v>
      </c>
      <c r="BT243" t="s">
        <v>292</v>
      </c>
      <c r="BU243" t="s">
        <v>301</v>
      </c>
      <c r="BY243" t="s">
        <v>307</v>
      </c>
      <c r="BZ243" s="47">
        <v>1</v>
      </c>
      <c r="CE243" t="s">
        <v>312</v>
      </c>
      <c r="CF243" s="47">
        <v>1</v>
      </c>
      <c r="CG243" s="47">
        <v>1</v>
      </c>
      <c r="CH243" s="47">
        <v>1</v>
      </c>
      <c r="CI243" s="47">
        <v>1</v>
      </c>
      <c r="CJ243" s="47">
        <v>1</v>
      </c>
      <c r="CK243" s="47">
        <v>1</v>
      </c>
      <c r="CP243" s="47">
        <v>1</v>
      </c>
      <c r="CR243" s="47">
        <v>1</v>
      </c>
      <c r="CS243" s="47">
        <v>1</v>
      </c>
      <c r="CV243" s="47">
        <v>1</v>
      </c>
      <c r="CX243" s="47">
        <v>2200</v>
      </c>
      <c r="CY243" s="47">
        <v>2200</v>
      </c>
      <c r="DA243" t="s">
        <v>104</v>
      </c>
      <c r="DC243" t="s">
        <v>298</v>
      </c>
      <c r="DG243" t="s">
        <v>298</v>
      </c>
      <c r="DH243" s="47">
        <v>1</v>
      </c>
      <c r="DM243" s="47">
        <v>1</v>
      </c>
      <c r="DN243" s="47">
        <v>1</v>
      </c>
      <c r="DO243" s="47">
        <v>1</v>
      </c>
      <c r="DP243" s="47">
        <v>1</v>
      </c>
      <c r="DZ243" t="s">
        <v>292</v>
      </c>
      <c r="EA243" s="47">
        <v>1</v>
      </c>
      <c r="EB243" s="47">
        <v>1</v>
      </c>
      <c r="EC243" t="s">
        <v>307</v>
      </c>
      <c r="ED243" s="47">
        <v>1</v>
      </c>
      <c r="EF243" s="47">
        <v>1</v>
      </c>
      <c r="EG243" s="47">
        <v>1</v>
      </c>
      <c r="EH243" s="47">
        <v>1</v>
      </c>
      <c r="EP243" s="47">
        <v>1</v>
      </c>
      <c r="EQ243" s="47">
        <v>1</v>
      </c>
      <c r="ES243" t="s">
        <v>2502</v>
      </c>
      <c r="EU243" t="s">
        <v>1882</v>
      </c>
      <c r="EV243" t="s">
        <v>41</v>
      </c>
      <c r="EW243" t="s">
        <v>315</v>
      </c>
      <c r="FC243" t="s">
        <v>301</v>
      </c>
      <c r="FQ243" t="s">
        <v>596</v>
      </c>
      <c r="FU243" t="s">
        <v>346</v>
      </c>
      <c r="FW243" t="s">
        <v>597</v>
      </c>
      <c r="FX243" t="s">
        <v>2503</v>
      </c>
      <c r="FY243" t="s">
        <v>2041</v>
      </c>
      <c r="FZ243" t="s">
        <v>2504</v>
      </c>
      <c r="GC243" t="s">
        <v>294</v>
      </c>
      <c r="GH243" t="s">
        <v>746</v>
      </c>
      <c r="GI243" t="s">
        <v>747</v>
      </c>
      <c r="GJ243" t="s">
        <v>319</v>
      </c>
      <c r="GK243" t="s">
        <v>376</v>
      </c>
      <c r="GO243" t="s">
        <v>321</v>
      </c>
      <c r="GQ243" t="s">
        <v>301</v>
      </c>
      <c r="GR243" t="s">
        <v>312</v>
      </c>
      <c r="GS243" t="s">
        <v>377</v>
      </c>
      <c r="GU243" t="s">
        <v>312</v>
      </c>
      <c r="GW243" t="s">
        <v>1882</v>
      </c>
      <c r="GX243" s="50">
        <v>3500</v>
      </c>
      <c r="HB243" t="s">
        <v>322</v>
      </c>
      <c r="HD243" t="s">
        <v>301</v>
      </c>
      <c r="HF243" t="s">
        <v>323</v>
      </c>
      <c r="HG243" t="s">
        <v>301</v>
      </c>
      <c r="HH243" t="s">
        <v>301</v>
      </c>
      <c r="HL243" t="s">
        <v>301</v>
      </c>
      <c r="HM243" s="49">
        <v>0</v>
      </c>
      <c r="HN243" s="49">
        <v>0</v>
      </c>
      <c r="HP243" t="s">
        <v>324</v>
      </c>
      <c r="HQ243" s="47">
        <v>0</v>
      </c>
      <c r="HR243" s="47">
        <v>2200</v>
      </c>
      <c r="HS243" t="s">
        <v>301</v>
      </c>
      <c r="HV243" t="s">
        <v>301</v>
      </c>
      <c r="HW243" t="s">
        <v>295</v>
      </c>
      <c r="HX243" t="s">
        <v>306</v>
      </c>
      <c r="HY243" t="s">
        <v>301</v>
      </c>
      <c r="HZ243" t="s">
        <v>301</v>
      </c>
      <c r="IF243" t="s">
        <v>384</v>
      </c>
      <c r="IG243" t="s">
        <v>325</v>
      </c>
      <c r="IN243" s="47">
        <v>1</v>
      </c>
      <c r="IO243" s="47">
        <v>1</v>
      </c>
      <c r="IP243" t="s">
        <v>301</v>
      </c>
      <c r="IQ243" t="s">
        <v>312</v>
      </c>
      <c r="IR243" t="s">
        <v>301</v>
      </c>
      <c r="IZ243" t="s">
        <v>301</v>
      </c>
      <c r="JA243" t="s">
        <v>301</v>
      </c>
      <c r="JB243" s="47">
        <v>3298</v>
      </c>
      <c r="JM243" t="s">
        <v>301</v>
      </c>
      <c r="JN243" t="s">
        <v>301</v>
      </c>
      <c r="JO243" t="s">
        <v>301</v>
      </c>
      <c r="JP243" t="s">
        <v>301</v>
      </c>
      <c r="JQ243" t="s">
        <v>301</v>
      </c>
      <c r="JR243" t="s">
        <v>350</v>
      </c>
      <c r="JS243" t="s">
        <v>312</v>
      </c>
      <c r="JT243" t="s">
        <v>301</v>
      </c>
      <c r="JU243" t="s">
        <v>312</v>
      </c>
      <c r="JV243" t="s">
        <v>312</v>
      </c>
    </row>
    <row r="244" ht="15" customHeight="1" spans="1:284">
      <c r="A244" t="s">
        <v>2041</v>
      </c>
      <c r="B244" t="s">
        <v>283</v>
      </c>
      <c r="C244" t="s">
        <v>2505</v>
      </c>
      <c r="D244" t="s">
        <v>285</v>
      </c>
      <c r="E244" t="s">
        <v>2506</v>
      </c>
      <c r="F244" t="s">
        <v>2507</v>
      </c>
      <c r="G244" t="s">
        <v>288</v>
      </c>
      <c r="H244" t="s">
        <v>583</v>
      </c>
      <c r="I244" t="s">
        <v>290</v>
      </c>
      <c r="J244" t="s">
        <v>584</v>
      </c>
      <c r="L244" t="s">
        <v>292</v>
      </c>
      <c r="M244" t="s">
        <v>585</v>
      </c>
      <c r="O244" t="s">
        <v>583</v>
      </c>
      <c r="R244" t="s">
        <v>583</v>
      </c>
      <c r="T244" t="s">
        <v>583</v>
      </c>
      <c r="U244" t="s">
        <v>295</v>
      </c>
      <c r="V244" t="s">
        <v>2508</v>
      </c>
      <c r="W244" t="s">
        <v>295</v>
      </c>
      <c r="X244" t="s">
        <v>2508</v>
      </c>
      <c r="Y244" t="s">
        <v>295</v>
      </c>
      <c r="Z244" t="s">
        <v>2509</v>
      </c>
      <c r="AA244" t="s">
        <v>441</v>
      </c>
      <c r="AB244" t="s">
        <v>687</v>
      </c>
      <c r="AC244" t="s">
        <v>396</v>
      </c>
      <c r="AE244" t="s">
        <v>299</v>
      </c>
      <c r="AH244" t="s">
        <v>300</v>
      </c>
      <c r="AJ244" t="s">
        <v>301</v>
      </c>
      <c r="AK244" t="s">
        <v>302</v>
      </c>
      <c r="AL244" t="s">
        <v>2510</v>
      </c>
      <c r="AM244" t="s">
        <v>2511</v>
      </c>
      <c r="AN244" t="s">
        <v>2512</v>
      </c>
      <c r="AO244" t="s">
        <v>306</v>
      </c>
      <c r="AP244" t="s">
        <v>307</v>
      </c>
      <c r="AQ244" s="47">
        <v>1</v>
      </c>
      <c r="AS244" s="48">
        <v>2300</v>
      </c>
      <c r="AT244" s="48">
        <v>2300</v>
      </c>
      <c r="AX244" s="47">
        <v>2400</v>
      </c>
      <c r="AY244" s="47">
        <v>2400</v>
      </c>
      <c r="AZ244" t="s">
        <v>308</v>
      </c>
      <c r="BA244" t="s">
        <v>2513</v>
      </c>
      <c r="BB244" s="48">
        <v>2400</v>
      </c>
      <c r="BD244" t="s">
        <v>310</v>
      </c>
      <c r="BE244" t="s">
        <v>292</v>
      </c>
      <c r="BG244" s="47">
        <v>1</v>
      </c>
      <c r="BI244" t="s">
        <v>292</v>
      </c>
      <c r="BJ244" s="48">
        <v>-4.347826</v>
      </c>
      <c r="BK244" s="47">
        <v>-100</v>
      </c>
      <c r="BL244" t="s">
        <v>307</v>
      </c>
      <c r="BM244" s="48">
        <v>2300</v>
      </c>
      <c r="BN244" s="48">
        <v>2300</v>
      </c>
      <c r="BP244" t="s">
        <v>301</v>
      </c>
      <c r="BS244" t="s">
        <v>311</v>
      </c>
      <c r="BT244" t="s">
        <v>292</v>
      </c>
      <c r="BU244" t="s">
        <v>301</v>
      </c>
      <c r="BY244" t="s">
        <v>307</v>
      </c>
      <c r="BZ244" s="47">
        <v>1</v>
      </c>
      <c r="CE244" t="s">
        <v>312</v>
      </c>
      <c r="CF244" s="47">
        <v>1</v>
      </c>
      <c r="CG244" s="47">
        <v>1</v>
      </c>
      <c r="CH244" s="47">
        <v>1</v>
      </c>
      <c r="CI244" s="47">
        <v>1</v>
      </c>
      <c r="CJ244" s="47">
        <v>1</v>
      </c>
      <c r="CK244" s="47">
        <v>1</v>
      </c>
      <c r="CP244" s="47">
        <v>1</v>
      </c>
      <c r="CV244" s="47">
        <v>1</v>
      </c>
      <c r="CX244" s="47">
        <v>2400</v>
      </c>
      <c r="CY244" s="47">
        <v>2400</v>
      </c>
      <c r="DA244" t="s">
        <v>104</v>
      </c>
      <c r="DC244" t="s">
        <v>298</v>
      </c>
      <c r="DG244" t="s">
        <v>298</v>
      </c>
      <c r="DH244" s="47">
        <v>1</v>
      </c>
      <c r="DM244" s="47">
        <v>1</v>
      </c>
      <c r="DN244" s="47">
        <v>1</v>
      </c>
      <c r="DO244" s="47">
        <v>1</v>
      </c>
      <c r="DP244" s="47">
        <v>1</v>
      </c>
      <c r="DZ244" t="s">
        <v>292</v>
      </c>
      <c r="EA244" s="47">
        <v>1</v>
      </c>
      <c r="EB244" s="47">
        <v>1</v>
      </c>
      <c r="EC244" t="s">
        <v>307</v>
      </c>
      <c r="ED244" s="47">
        <v>1</v>
      </c>
      <c r="EF244" s="47">
        <v>1</v>
      </c>
      <c r="EG244" s="47">
        <v>1</v>
      </c>
      <c r="EP244" s="47">
        <v>1</v>
      </c>
      <c r="EQ244" s="47">
        <v>1</v>
      </c>
      <c r="ES244" t="s">
        <v>2514</v>
      </c>
      <c r="EV244" t="s">
        <v>41</v>
      </c>
      <c r="FC244" t="s">
        <v>301</v>
      </c>
      <c r="FF244" t="s">
        <v>366</v>
      </c>
      <c r="FG244" s="48">
        <v>4198</v>
      </c>
      <c r="FS244" t="s">
        <v>2505</v>
      </c>
      <c r="FY244" t="s">
        <v>2515</v>
      </c>
      <c r="FZ244" t="s">
        <v>2516</v>
      </c>
      <c r="GC244" t="s">
        <v>599</v>
      </c>
      <c r="GD244" t="s">
        <v>600</v>
      </c>
      <c r="GE244" t="s">
        <v>601</v>
      </c>
      <c r="GF244" t="s">
        <v>602</v>
      </c>
      <c r="GH244" t="s">
        <v>603</v>
      </c>
      <c r="GI244" t="s">
        <v>673</v>
      </c>
      <c r="GJ244" t="s">
        <v>319</v>
      </c>
      <c r="GK244" t="s">
        <v>417</v>
      </c>
      <c r="GO244" t="s">
        <v>321</v>
      </c>
      <c r="GQ244" t="s">
        <v>301</v>
      </c>
      <c r="GR244" t="s">
        <v>312</v>
      </c>
      <c r="GS244" t="s">
        <v>377</v>
      </c>
      <c r="GT244" t="s">
        <v>604</v>
      </c>
      <c r="GU244" t="s">
        <v>301</v>
      </c>
      <c r="GX244" s="50">
        <v>4598</v>
      </c>
      <c r="GY244" t="s">
        <v>605</v>
      </c>
      <c r="HB244" t="s">
        <v>606</v>
      </c>
      <c r="HD244" t="s">
        <v>301</v>
      </c>
      <c r="HF244" t="s">
        <v>607</v>
      </c>
      <c r="HG244" t="s">
        <v>301</v>
      </c>
      <c r="HH244" t="s">
        <v>301</v>
      </c>
      <c r="HL244" t="s">
        <v>301</v>
      </c>
      <c r="HM244" s="49">
        <v>0</v>
      </c>
      <c r="HN244" s="49">
        <v>0</v>
      </c>
      <c r="HP244" t="s">
        <v>324</v>
      </c>
      <c r="HQ244" s="47">
        <v>0</v>
      </c>
      <c r="HR244" s="47">
        <v>2300</v>
      </c>
      <c r="HS244" t="s">
        <v>301</v>
      </c>
      <c r="HV244" t="s">
        <v>301</v>
      </c>
      <c r="HW244" t="s">
        <v>295</v>
      </c>
      <c r="HX244" t="s">
        <v>306</v>
      </c>
      <c r="HY244" t="s">
        <v>301</v>
      </c>
      <c r="HZ244" t="s">
        <v>301</v>
      </c>
      <c r="IF244" t="s">
        <v>384</v>
      </c>
      <c r="IG244" t="s">
        <v>325</v>
      </c>
      <c r="IH244" t="s">
        <v>608</v>
      </c>
      <c r="II244" t="s">
        <v>584</v>
      </c>
      <c r="IJ244" t="s">
        <v>609</v>
      </c>
      <c r="IP244" t="s">
        <v>301</v>
      </c>
      <c r="IQ244" t="s">
        <v>312</v>
      </c>
      <c r="IR244" t="s">
        <v>301</v>
      </c>
      <c r="IV244" t="s">
        <v>2517</v>
      </c>
      <c r="IX244" t="s">
        <v>2518</v>
      </c>
      <c r="IY244" s="50">
        <v>1</v>
      </c>
      <c r="IZ244" t="s">
        <v>301</v>
      </c>
      <c r="JA244" t="s">
        <v>301</v>
      </c>
      <c r="JM244" t="s">
        <v>301</v>
      </c>
      <c r="JN244" t="s">
        <v>301</v>
      </c>
      <c r="JO244" t="s">
        <v>301</v>
      </c>
      <c r="JP244" t="s">
        <v>301</v>
      </c>
      <c r="JQ244" t="s">
        <v>301</v>
      </c>
      <c r="JR244" t="s">
        <v>327</v>
      </c>
      <c r="JS244" t="s">
        <v>301</v>
      </c>
      <c r="JT244" t="s">
        <v>301</v>
      </c>
      <c r="JU244" t="s">
        <v>312</v>
      </c>
      <c r="JV244" t="s">
        <v>312</v>
      </c>
    </row>
    <row r="245" ht="15" customHeight="1" spans="1:284">
      <c r="A245" t="s">
        <v>2041</v>
      </c>
      <c r="B245" t="s">
        <v>748</v>
      </c>
      <c r="C245" t="s">
        <v>2519</v>
      </c>
      <c r="D245" t="s">
        <v>285</v>
      </c>
      <c r="E245" t="s">
        <v>2520</v>
      </c>
      <c r="F245" t="s">
        <v>2507</v>
      </c>
      <c r="G245" t="s">
        <v>288</v>
      </c>
      <c r="H245" t="s">
        <v>583</v>
      </c>
      <c r="I245" t="s">
        <v>290</v>
      </c>
      <c r="J245" t="s">
        <v>584</v>
      </c>
      <c r="L245" t="s">
        <v>292</v>
      </c>
      <c r="M245" t="s">
        <v>585</v>
      </c>
      <c r="O245" t="s">
        <v>583</v>
      </c>
      <c r="R245" t="s">
        <v>583</v>
      </c>
      <c r="T245" t="s">
        <v>583</v>
      </c>
      <c r="U245" t="s">
        <v>295</v>
      </c>
      <c r="V245" t="s">
        <v>2521</v>
      </c>
      <c r="W245" t="s">
        <v>337</v>
      </c>
      <c r="X245" t="s">
        <v>2522</v>
      </c>
      <c r="Y245" t="s">
        <v>337</v>
      </c>
      <c r="Z245" t="s">
        <v>2522</v>
      </c>
      <c r="AA245" t="s">
        <v>441</v>
      </c>
      <c r="AB245" t="s">
        <v>687</v>
      </c>
      <c r="AC245" t="s">
        <v>396</v>
      </c>
      <c r="AE245" t="s">
        <v>299</v>
      </c>
      <c r="AH245" t="s">
        <v>300</v>
      </c>
      <c r="AJ245" t="s">
        <v>301</v>
      </c>
      <c r="AK245" t="s">
        <v>302</v>
      </c>
      <c r="AL245" t="s">
        <v>2510</v>
      </c>
      <c r="AM245" t="s">
        <v>2511</v>
      </c>
      <c r="AN245" t="s">
        <v>2512</v>
      </c>
      <c r="AO245" t="s">
        <v>306</v>
      </c>
      <c r="AP245" t="s">
        <v>307</v>
      </c>
      <c r="AQ245" s="47">
        <v>-1</v>
      </c>
      <c r="AS245" s="48">
        <v>2300</v>
      </c>
      <c r="AT245" s="48">
        <v>2300</v>
      </c>
      <c r="AX245" s="47">
        <v>-2400</v>
      </c>
      <c r="AY245" s="47">
        <v>-2400</v>
      </c>
      <c r="AZ245" t="s">
        <v>396</v>
      </c>
      <c r="BA245" t="s">
        <v>2041</v>
      </c>
      <c r="BB245" s="48">
        <v>2400</v>
      </c>
      <c r="BC245" t="s">
        <v>757</v>
      </c>
      <c r="BD245" t="s">
        <v>758</v>
      </c>
      <c r="BE245" t="s">
        <v>292</v>
      </c>
      <c r="BG245" s="47">
        <v>1</v>
      </c>
      <c r="BI245" t="s">
        <v>292</v>
      </c>
      <c r="BJ245" s="48">
        <v>-4.347826</v>
      </c>
      <c r="BK245" s="47">
        <v>100</v>
      </c>
      <c r="BM245" s="48">
        <v>2300</v>
      </c>
      <c r="BN245" s="48">
        <v>2300</v>
      </c>
      <c r="BP245" t="s">
        <v>301</v>
      </c>
      <c r="BS245" t="s">
        <v>311</v>
      </c>
      <c r="BT245" t="s">
        <v>292</v>
      </c>
      <c r="BU245" t="s">
        <v>301</v>
      </c>
      <c r="BY245" t="s">
        <v>307</v>
      </c>
      <c r="BZ245" s="47">
        <v>-1</v>
      </c>
      <c r="CD245" t="s">
        <v>759</v>
      </c>
      <c r="CE245" t="s">
        <v>312</v>
      </c>
      <c r="CF245" s="47">
        <v>-1</v>
      </c>
      <c r="CG245" s="47">
        <v>-1</v>
      </c>
      <c r="CH245" s="47">
        <v>-1</v>
      </c>
      <c r="CI245" s="47">
        <v>-1</v>
      </c>
      <c r="CO245" s="47">
        <v>1</v>
      </c>
      <c r="CP245" s="47">
        <v>-1</v>
      </c>
      <c r="CR245" s="47">
        <v>1</v>
      </c>
      <c r="CS245" s="47">
        <v>1</v>
      </c>
      <c r="CV245" s="47">
        <v>-1</v>
      </c>
      <c r="CX245" s="47">
        <v>-2400</v>
      </c>
      <c r="CY245" s="47">
        <v>-2400</v>
      </c>
      <c r="DA245" t="s">
        <v>104</v>
      </c>
      <c r="DC245" t="s">
        <v>298</v>
      </c>
      <c r="DG245" t="s">
        <v>298</v>
      </c>
      <c r="DH245" s="47">
        <v>-1</v>
      </c>
      <c r="DR245" s="47">
        <v>1</v>
      </c>
      <c r="DZ245" t="s">
        <v>292</v>
      </c>
      <c r="EA245" s="47">
        <v>-1</v>
      </c>
      <c r="EB245" s="47">
        <v>-1</v>
      </c>
      <c r="EC245" t="s">
        <v>307</v>
      </c>
      <c r="ED245" s="47">
        <v>-1</v>
      </c>
      <c r="EG245" s="47">
        <v>-1</v>
      </c>
      <c r="EH245" s="47">
        <v>1</v>
      </c>
      <c r="EM245" t="s">
        <v>307</v>
      </c>
      <c r="EN245" s="47">
        <v>-1</v>
      </c>
      <c r="EO245" s="47">
        <v>-1</v>
      </c>
      <c r="EP245" s="47">
        <v>-1</v>
      </c>
      <c r="ES245" t="s">
        <v>2523</v>
      </c>
      <c r="EU245" t="s">
        <v>2524</v>
      </c>
      <c r="EV245" t="s">
        <v>41</v>
      </c>
      <c r="EW245" t="s">
        <v>315</v>
      </c>
      <c r="FC245" t="s">
        <v>301</v>
      </c>
      <c r="FG245" s="48">
        <v>4198</v>
      </c>
      <c r="FS245" t="s">
        <v>2519</v>
      </c>
      <c r="FY245" t="s">
        <v>2515</v>
      </c>
      <c r="FZ245" t="s">
        <v>2525</v>
      </c>
      <c r="GC245" t="s">
        <v>599</v>
      </c>
      <c r="GD245" t="s">
        <v>600</v>
      </c>
      <c r="GF245" t="s">
        <v>602</v>
      </c>
      <c r="GH245" t="s">
        <v>603</v>
      </c>
      <c r="GI245" t="s">
        <v>673</v>
      </c>
      <c r="GJ245" t="s">
        <v>319</v>
      </c>
      <c r="GK245" t="s">
        <v>417</v>
      </c>
      <c r="GL245" t="s">
        <v>320</v>
      </c>
      <c r="GO245" t="s">
        <v>321</v>
      </c>
      <c r="GQ245" t="s">
        <v>301</v>
      </c>
      <c r="GR245" t="s">
        <v>301</v>
      </c>
      <c r="GT245" t="s">
        <v>604</v>
      </c>
      <c r="GU245" t="s">
        <v>312</v>
      </c>
      <c r="GW245" t="s">
        <v>2524</v>
      </c>
      <c r="HB245" t="s">
        <v>606</v>
      </c>
      <c r="HD245" t="s">
        <v>301</v>
      </c>
      <c r="HF245" t="s">
        <v>607</v>
      </c>
      <c r="HG245" t="s">
        <v>301</v>
      </c>
      <c r="HH245" t="s">
        <v>301</v>
      </c>
      <c r="HL245" t="s">
        <v>301</v>
      </c>
      <c r="HM245" s="49">
        <v>0</v>
      </c>
      <c r="HN245" s="49">
        <v>0</v>
      </c>
      <c r="HP245" t="s">
        <v>324</v>
      </c>
      <c r="HQ245" s="47">
        <v>0</v>
      </c>
      <c r="HR245" s="47">
        <v>-2300</v>
      </c>
      <c r="HS245" t="s">
        <v>301</v>
      </c>
      <c r="HV245" t="s">
        <v>301</v>
      </c>
      <c r="HW245" t="s">
        <v>295</v>
      </c>
      <c r="HX245" t="s">
        <v>306</v>
      </c>
      <c r="HY245" t="s">
        <v>301</v>
      </c>
      <c r="HZ245" t="s">
        <v>301</v>
      </c>
      <c r="IG245" t="s">
        <v>325</v>
      </c>
      <c r="IH245" t="s">
        <v>608</v>
      </c>
      <c r="II245" t="s">
        <v>584</v>
      </c>
      <c r="IN245" s="47">
        <v>1</v>
      </c>
      <c r="IP245" t="s">
        <v>301</v>
      </c>
      <c r="IQ245" t="s">
        <v>312</v>
      </c>
      <c r="IR245" t="s">
        <v>301</v>
      </c>
      <c r="IV245" t="s">
        <v>2517</v>
      </c>
      <c r="IX245" t="s">
        <v>2518</v>
      </c>
      <c r="IY245" s="50">
        <v>-1</v>
      </c>
      <c r="IZ245" t="s">
        <v>301</v>
      </c>
      <c r="JA245" t="s">
        <v>301</v>
      </c>
      <c r="JM245" t="s">
        <v>301</v>
      </c>
      <c r="JN245" t="s">
        <v>301</v>
      </c>
      <c r="JO245" t="s">
        <v>301</v>
      </c>
      <c r="JP245" t="s">
        <v>301</v>
      </c>
      <c r="JQ245" t="s">
        <v>301</v>
      </c>
      <c r="JR245" t="s">
        <v>327</v>
      </c>
      <c r="JS245" t="s">
        <v>301</v>
      </c>
      <c r="JT245" t="s">
        <v>301</v>
      </c>
      <c r="JU245" t="s">
        <v>312</v>
      </c>
      <c r="JV245" t="s">
        <v>312</v>
      </c>
    </row>
    <row r="246" ht="15" customHeight="1" spans="1:284">
      <c r="A246" t="s">
        <v>2041</v>
      </c>
      <c r="B246" t="s">
        <v>329</v>
      </c>
      <c r="C246" t="s">
        <v>2526</v>
      </c>
      <c r="D246" t="s">
        <v>285</v>
      </c>
      <c r="E246" t="s">
        <v>2527</v>
      </c>
      <c r="F246" t="s">
        <v>2528</v>
      </c>
      <c r="G246" t="s">
        <v>288</v>
      </c>
      <c r="H246" t="s">
        <v>478</v>
      </c>
      <c r="I246" t="s">
        <v>290</v>
      </c>
      <c r="J246" t="s">
        <v>291</v>
      </c>
      <c r="L246" t="s">
        <v>292</v>
      </c>
      <c r="M246" t="s">
        <v>293</v>
      </c>
      <c r="O246" t="s">
        <v>478</v>
      </c>
      <c r="R246" t="s">
        <v>478</v>
      </c>
      <c r="T246" t="s">
        <v>478</v>
      </c>
      <c r="U246" t="s">
        <v>479</v>
      </c>
      <c r="V246" t="s">
        <v>2529</v>
      </c>
      <c r="W246" t="s">
        <v>337</v>
      </c>
      <c r="X246" t="s">
        <v>2529</v>
      </c>
      <c r="Y246" t="s">
        <v>337</v>
      </c>
      <c r="Z246" t="s">
        <v>2530</v>
      </c>
      <c r="AA246" t="s">
        <v>441</v>
      </c>
      <c r="AB246" t="s">
        <v>442</v>
      </c>
      <c r="AC246" t="s">
        <v>2041</v>
      </c>
      <c r="AE246" t="s">
        <v>299</v>
      </c>
      <c r="AH246" t="s">
        <v>300</v>
      </c>
      <c r="AJ246" t="s">
        <v>301</v>
      </c>
      <c r="AK246" t="s">
        <v>302</v>
      </c>
      <c r="AL246" t="s">
        <v>896</v>
      </c>
      <c r="AM246" t="s">
        <v>601</v>
      </c>
      <c r="AN246" t="s">
        <v>897</v>
      </c>
      <c r="AO246" t="s">
        <v>306</v>
      </c>
      <c r="AP246" t="s">
        <v>307</v>
      </c>
      <c r="AQ246" s="47">
        <v>1</v>
      </c>
      <c r="AS246" s="48">
        <v>4298</v>
      </c>
      <c r="AT246" s="48">
        <v>4298</v>
      </c>
      <c r="AX246" s="47">
        <v>3139</v>
      </c>
      <c r="AY246" s="47">
        <v>3139</v>
      </c>
      <c r="AZ246" t="s">
        <v>1233</v>
      </c>
      <c r="BA246" t="s">
        <v>1233</v>
      </c>
      <c r="BB246" s="48">
        <v>3139</v>
      </c>
      <c r="BD246" t="s">
        <v>310</v>
      </c>
      <c r="BE246" t="s">
        <v>292</v>
      </c>
      <c r="BG246" s="47">
        <v>1</v>
      </c>
      <c r="BI246" t="s">
        <v>292</v>
      </c>
      <c r="BJ246" s="48">
        <v>26.966031</v>
      </c>
      <c r="BL246" t="s">
        <v>307</v>
      </c>
      <c r="BM246" s="48">
        <v>4298</v>
      </c>
      <c r="BN246" s="48">
        <v>4298</v>
      </c>
      <c r="BP246" t="s">
        <v>301</v>
      </c>
      <c r="BS246" t="s">
        <v>311</v>
      </c>
      <c r="BT246" t="s">
        <v>292</v>
      </c>
      <c r="BU246" t="s">
        <v>301</v>
      </c>
      <c r="BY246" t="s">
        <v>307</v>
      </c>
      <c r="BZ246" s="47">
        <v>1</v>
      </c>
      <c r="CE246" t="s">
        <v>312</v>
      </c>
      <c r="CF246" s="47">
        <v>1</v>
      </c>
      <c r="CG246" s="47">
        <v>1</v>
      </c>
      <c r="CH246" s="47">
        <v>1</v>
      </c>
      <c r="CI246" s="47">
        <v>1</v>
      </c>
      <c r="CJ246" s="47">
        <v>1</v>
      </c>
      <c r="CK246" s="47">
        <v>1</v>
      </c>
      <c r="CP246" s="47">
        <v>1</v>
      </c>
      <c r="CR246" s="47">
        <v>1</v>
      </c>
      <c r="CS246" s="47">
        <v>1</v>
      </c>
      <c r="CV246" s="47">
        <v>1</v>
      </c>
      <c r="CX246" s="47">
        <v>4298</v>
      </c>
      <c r="CY246" s="47">
        <v>4298</v>
      </c>
      <c r="DA246" t="s">
        <v>104</v>
      </c>
      <c r="DC246" t="s">
        <v>298</v>
      </c>
      <c r="DG246" t="s">
        <v>298</v>
      </c>
      <c r="DH246" s="47">
        <v>1</v>
      </c>
      <c r="DM246" s="47">
        <v>1</v>
      </c>
      <c r="DN246" s="47">
        <v>1</v>
      </c>
      <c r="DO246" s="47">
        <v>1</v>
      </c>
      <c r="DP246" s="47">
        <v>1</v>
      </c>
      <c r="DT246" s="47">
        <v>3139</v>
      </c>
      <c r="DZ246" t="s">
        <v>292</v>
      </c>
      <c r="EA246" s="47">
        <v>1</v>
      </c>
      <c r="EB246" s="47">
        <v>1</v>
      </c>
      <c r="EC246" t="s">
        <v>307</v>
      </c>
      <c r="ED246" s="47">
        <v>1</v>
      </c>
      <c r="EF246" s="47">
        <v>1</v>
      </c>
      <c r="EG246" s="47">
        <v>1</v>
      </c>
      <c r="EH246" s="47">
        <v>1</v>
      </c>
      <c r="EP246" s="47">
        <v>1</v>
      </c>
      <c r="EQ246" s="47">
        <v>1</v>
      </c>
      <c r="ES246" t="s">
        <v>2531</v>
      </c>
      <c r="EU246" t="s">
        <v>666</v>
      </c>
      <c r="EV246" t="s">
        <v>41</v>
      </c>
      <c r="EW246" t="s">
        <v>315</v>
      </c>
      <c r="FC246" t="s">
        <v>301</v>
      </c>
      <c r="FQ246" t="s">
        <v>667</v>
      </c>
      <c r="FU246" t="s">
        <v>346</v>
      </c>
      <c r="FW246" t="s">
        <v>668</v>
      </c>
      <c r="FY246" t="s">
        <v>2041</v>
      </c>
      <c r="FZ246" t="s">
        <v>2532</v>
      </c>
      <c r="GC246" t="s">
        <v>670</v>
      </c>
      <c r="GG246" t="s">
        <v>2533</v>
      </c>
      <c r="GH246" t="s">
        <v>672</v>
      </c>
      <c r="GI246" t="s">
        <v>673</v>
      </c>
      <c r="GJ246" t="s">
        <v>319</v>
      </c>
      <c r="GK246" t="s">
        <v>376</v>
      </c>
      <c r="GO246" t="s">
        <v>321</v>
      </c>
      <c r="GQ246" t="s">
        <v>301</v>
      </c>
      <c r="GR246" t="s">
        <v>312</v>
      </c>
      <c r="GS246" t="s">
        <v>377</v>
      </c>
      <c r="GU246" t="s">
        <v>301</v>
      </c>
      <c r="GX246" s="50">
        <v>4617</v>
      </c>
      <c r="HB246" t="s">
        <v>322</v>
      </c>
      <c r="HD246" t="s">
        <v>301</v>
      </c>
      <c r="HF246" t="s">
        <v>381</v>
      </c>
      <c r="HG246" t="s">
        <v>301</v>
      </c>
      <c r="HH246" t="s">
        <v>301</v>
      </c>
      <c r="HL246" t="s">
        <v>301</v>
      </c>
      <c r="HM246" s="49">
        <v>0</v>
      </c>
      <c r="HN246" s="49">
        <v>0</v>
      </c>
      <c r="HP246" t="s">
        <v>349</v>
      </c>
      <c r="HQ246" s="47">
        <v>0</v>
      </c>
      <c r="HR246" s="47">
        <v>4298</v>
      </c>
      <c r="HS246" t="s">
        <v>301</v>
      </c>
      <c r="HV246" t="s">
        <v>301</v>
      </c>
      <c r="HW246" t="s">
        <v>479</v>
      </c>
      <c r="HX246" t="s">
        <v>306</v>
      </c>
      <c r="HY246" t="s">
        <v>301</v>
      </c>
      <c r="HZ246" t="s">
        <v>301</v>
      </c>
      <c r="IF246" t="s">
        <v>384</v>
      </c>
      <c r="IG246" t="s">
        <v>325</v>
      </c>
      <c r="IH246" t="s">
        <v>494</v>
      </c>
      <c r="II246" t="s">
        <v>291</v>
      </c>
      <c r="IN246" s="47">
        <v>1</v>
      </c>
      <c r="IO246" s="47">
        <v>1</v>
      </c>
      <c r="IP246" t="s">
        <v>301</v>
      </c>
      <c r="IQ246" t="s">
        <v>312</v>
      </c>
      <c r="IR246" t="s">
        <v>301</v>
      </c>
      <c r="IZ246" t="s">
        <v>301</v>
      </c>
      <c r="JA246" t="s">
        <v>301</v>
      </c>
      <c r="JB246" s="47">
        <v>4198</v>
      </c>
      <c r="JM246" t="s">
        <v>301</v>
      </c>
      <c r="JN246" t="s">
        <v>301</v>
      </c>
      <c r="JO246" t="s">
        <v>301</v>
      </c>
      <c r="JP246" t="s">
        <v>301</v>
      </c>
      <c r="JQ246" t="s">
        <v>301</v>
      </c>
      <c r="JS246" t="s">
        <v>301</v>
      </c>
      <c r="JT246" t="s">
        <v>301</v>
      </c>
      <c r="JU246" t="s">
        <v>312</v>
      </c>
      <c r="JV246" t="s">
        <v>312</v>
      </c>
    </row>
    <row r="247" ht="15" customHeight="1" spans="1:284">
      <c r="A247" t="s">
        <v>2041</v>
      </c>
      <c r="B247" t="s">
        <v>329</v>
      </c>
      <c r="C247" t="s">
        <v>2534</v>
      </c>
      <c r="D247" t="s">
        <v>285</v>
      </c>
      <c r="E247" t="s">
        <v>2535</v>
      </c>
      <c r="F247" t="s">
        <v>2536</v>
      </c>
      <c r="G247" t="s">
        <v>288</v>
      </c>
      <c r="H247" t="s">
        <v>478</v>
      </c>
      <c r="I247" t="s">
        <v>290</v>
      </c>
      <c r="J247" t="s">
        <v>291</v>
      </c>
      <c r="L247" t="s">
        <v>292</v>
      </c>
      <c r="M247" t="s">
        <v>293</v>
      </c>
      <c r="O247" t="s">
        <v>478</v>
      </c>
      <c r="R247" t="s">
        <v>478</v>
      </c>
      <c r="T247" t="s">
        <v>478</v>
      </c>
      <c r="U247" t="s">
        <v>479</v>
      </c>
      <c r="V247" t="s">
        <v>2537</v>
      </c>
      <c r="W247" t="s">
        <v>337</v>
      </c>
      <c r="X247" t="s">
        <v>2537</v>
      </c>
      <c r="Y247" t="s">
        <v>337</v>
      </c>
      <c r="Z247" t="s">
        <v>2530</v>
      </c>
      <c r="AA247" t="s">
        <v>441</v>
      </c>
      <c r="AB247" t="s">
        <v>442</v>
      </c>
      <c r="AC247" t="s">
        <v>2041</v>
      </c>
      <c r="AE247" t="s">
        <v>299</v>
      </c>
      <c r="AH247" t="s">
        <v>300</v>
      </c>
      <c r="AJ247" t="s">
        <v>301</v>
      </c>
      <c r="AK247" t="s">
        <v>302</v>
      </c>
      <c r="AL247" t="s">
        <v>1109</v>
      </c>
      <c r="AM247" t="s">
        <v>1110</v>
      </c>
      <c r="AN247" t="s">
        <v>1111</v>
      </c>
      <c r="AO247" t="s">
        <v>306</v>
      </c>
      <c r="AP247" t="s">
        <v>307</v>
      </c>
      <c r="AQ247" s="47">
        <v>1</v>
      </c>
      <c r="AS247" s="48">
        <v>11188</v>
      </c>
      <c r="AT247" s="48">
        <v>11188</v>
      </c>
      <c r="AX247" s="47">
        <v>8145</v>
      </c>
      <c r="AY247" s="47">
        <v>8145</v>
      </c>
      <c r="AZ247" t="s">
        <v>1233</v>
      </c>
      <c r="BA247" t="s">
        <v>1233</v>
      </c>
      <c r="BB247" s="48">
        <v>8145</v>
      </c>
      <c r="BD247" t="s">
        <v>310</v>
      </c>
      <c r="BE247" t="s">
        <v>292</v>
      </c>
      <c r="BG247" s="47">
        <v>1</v>
      </c>
      <c r="BI247" t="s">
        <v>292</v>
      </c>
      <c r="BJ247" s="48">
        <v>27.198784</v>
      </c>
      <c r="BL247" t="s">
        <v>307</v>
      </c>
      <c r="BM247" s="48">
        <v>11188</v>
      </c>
      <c r="BN247" s="48">
        <v>11188</v>
      </c>
      <c r="BP247" t="s">
        <v>301</v>
      </c>
      <c r="BS247" t="s">
        <v>311</v>
      </c>
      <c r="BT247" t="s">
        <v>292</v>
      </c>
      <c r="BU247" t="s">
        <v>301</v>
      </c>
      <c r="BY247" t="s">
        <v>307</v>
      </c>
      <c r="BZ247" s="47">
        <v>1</v>
      </c>
      <c r="CE247" t="s">
        <v>312</v>
      </c>
      <c r="CF247" s="47">
        <v>1</v>
      </c>
      <c r="CG247" s="47">
        <v>1</v>
      </c>
      <c r="CH247" s="47">
        <v>1</v>
      </c>
      <c r="CI247" s="47">
        <v>1</v>
      </c>
      <c r="CJ247" s="47">
        <v>1</v>
      </c>
      <c r="CK247" s="47">
        <v>1</v>
      </c>
      <c r="CP247" s="47">
        <v>1</v>
      </c>
      <c r="CR247" s="47">
        <v>1</v>
      </c>
      <c r="CS247" s="47">
        <v>1</v>
      </c>
      <c r="CV247" s="47">
        <v>1</v>
      </c>
      <c r="CX247" s="47">
        <v>11188</v>
      </c>
      <c r="CY247" s="47">
        <v>11188</v>
      </c>
      <c r="DA247" t="s">
        <v>104</v>
      </c>
      <c r="DC247" t="s">
        <v>298</v>
      </c>
      <c r="DG247" t="s">
        <v>298</v>
      </c>
      <c r="DH247" s="47">
        <v>1</v>
      </c>
      <c r="DM247" s="47">
        <v>1</v>
      </c>
      <c r="DN247" s="47">
        <v>1</v>
      </c>
      <c r="DO247" s="47">
        <v>1</v>
      </c>
      <c r="DP247" s="47">
        <v>1</v>
      </c>
      <c r="DT247" s="47">
        <v>8145</v>
      </c>
      <c r="DZ247" t="s">
        <v>292</v>
      </c>
      <c r="EA247" s="47">
        <v>1</v>
      </c>
      <c r="EB247" s="47">
        <v>1</v>
      </c>
      <c r="EC247" t="s">
        <v>307</v>
      </c>
      <c r="ED247" s="47">
        <v>1</v>
      </c>
      <c r="EF247" s="47">
        <v>1</v>
      </c>
      <c r="EG247" s="47">
        <v>1</v>
      </c>
      <c r="EH247" s="47">
        <v>1</v>
      </c>
      <c r="EP247" s="47">
        <v>1</v>
      </c>
      <c r="EQ247" s="47">
        <v>1</v>
      </c>
      <c r="ES247" t="s">
        <v>2538</v>
      </c>
      <c r="EU247" t="s">
        <v>2539</v>
      </c>
      <c r="EV247" t="s">
        <v>41</v>
      </c>
      <c r="EW247" t="s">
        <v>315</v>
      </c>
      <c r="FC247" t="s">
        <v>301</v>
      </c>
      <c r="FQ247" t="s">
        <v>667</v>
      </c>
      <c r="FU247" t="s">
        <v>346</v>
      </c>
      <c r="FW247" t="s">
        <v>668</v>
      </c>
      <c r="FY247" t="s">
        <v>2041</v>
      </c>
      <c r="FZ247" t="s">
        <v>2540</v>
      </c>
      <c r="GC247" t="s">
        <v>491</v>
      </c>
      <c r="GG247" t="s">
        <v>2541</v>
      </c>
      <c r="GH247" t="s">
        <v>374</v>
      </c>
      <c r="GI247" t="s">
        <v>673</v>
      </c>
      <c r="GJ247" t="s">
        <v>319</v>
      </c>
      <c r="GK247" t="s">
        <v>376</v>
      </c>
      <c r="GO247" t="s">
        <v>321</v>
      </c>
      <c r="GQ247" t="s">
        <v>301</v>
      </c>
      <c r="GR247" t="s">
        <v>312</v>
      </c>
      <c r="GS247" t="s">
        <v>674</v>
      </c>
      <c r="GU247" t="s">
        <v>301</v>
      </c>
      <c r="GX247" s="50">
        <v>12196</v>
      </c>
      <c r="HB247" t="s">
        <v>322</v>
      </c>
      <c r="HD247" t="s">
        <v>301</v>
      </c>
      <c r="HF247" t="s">
        <v>381</v>
      </c>
      <c r="HG247" t="s">
        <v>301</v>
      </c>
      <c r="HH247" t="s">
        <v>301</v>
      </c>
      <c r="HL247" t="s">
        <v>301</v>
      </c>
      <c r="HM247" s="49">
        <v>0</v>
      </c>
      <c r="HN247" s="49">
        <v>0</v>
      </c>
      <c r="HP247" t="s">
        <v>395</v>
      </c>
      <c r="HQ247" s="47">
        <v>0</v>
      </c>
      <c r="HR247" s="47">
        <v>11188</v>
      </c>
      <c r="HS247" t="s">
        <v>301</v>
      </c>
      <c r="HV247" t="s">
        <v>301</v>
      </c>
      <c r="HW247" t="s">
        <v>479</v>
      </c>
      <c r="HX247" t="s">
        <v>306</v>
      </c>
      <c r="HY247" t="s">
        <v>301</v>
      </c>
      <c r="HZ247" t="s">
        <v>301</v>
      </c>
      <c r="IF247" t="s">
        <v>384</v>
      </c>
      <c r="IG247" t="s">
        <v>325</v>
      </c>
      <c r="IH247" t="s">
        <v>494</v>
      </c>
      <c r="II247" t="s">
        <v>291</v>
      </c>
      <c r="IN247" s="47">
        <v>1</v>
      </c>
      <c r="IO247" s="47">
        <v>1</v>
      </c>
      <c r="IP247" t="s">
        <v>301</v>
      </c>
      <c r="IQ247" t="s">
        <v>312</v>
      </c>
      <c r="IR247" t="s">
        <v>301</v>
      </c>
      <c r="IZ247" t="s">
        <v>301</v>
      </c>
      <c r="JA247" t="s">
        <v>301</v>
      </c>
      <c r="JB247" s="47">
        <v>11088</v>
      </c>
      <c r="JM247" t="s">
        <v>301</v>
      </c>
      <c r="JN247" t="s">
        <v>301</v>
      </c>
      <c r="JO247" t="s">
        <v>301</v>
      </c>
      <c r="JP247" t="s">
        <v>301</v>
      </c>
      <c r="JQ247" t="s">
        <v>301</v>
      </c>
      <c r="JS247" t="s">
        <v>301</v>
      </c>
      <c r="JT247" t="s">
        <v>301</v>
      </c>
      <c r="JU247" t="s">
        <v>312</v>
      </c>
      <c r="JV247" t="s">
        <v>312</v>
      </c>
    </row>
    <row r="248" ht="15" customHeight="1" spans="1:284">
      <c r="A248" t="s">
        <v>2041</v>
      </c>
      <c r="B248" t="s">
        <v>329</v>
      </c>
      <c r="C248" t="s">
        <v>2542</v>
      </c>
      <c r="D248" t="s">
        <v>285</v>
      </c>
      <c r="E248" t="s">
        <v>2543</v>
      </c>
      <c r="F248" t="s">
        <v>2544</v>
      </c>
      <c r="G248" t="s">
        <v>288</v>
      </c>
      <c r="H248" t="s">
        <v>1239</v>
      </c>
      <c r="I248" t="s">
        <v>290</v>
      </c>
      <c r="J248" t="s">
        <v>291</v>
      </c>
      <c r="L248" t="s">
        <v>292</v>
      </c>
      <c r="M248" t="s">
        <v>293</v>
      </c>
      <c r="O248" t="s">
        <v>1239</v>
      </c>
      <c r="R248" t="s">
        <v>1239</v>
      </c>
      <c r="T248" t="s">
        <v>1239</v>
      </c>
      <c r="U248" t="s">
        <v>295</v>
      </c>
      <c r="V248" t="s">
        <v>2545</v>
      </c>
      <c r="W248" t="s">
        <v>337</v>
      </c>
      <c r="X248" t="s">
        <v>2545</v>
      </c>
      <c r="Y248" t="s">
        <v>337</v>
      </c>
      <c r="Z248" t="s">
        <v>2442</v>
      </c>
      <c r="AA248" t="s">
        <v>441</v>
      </c>
      <c r="AB248" t="s">
        <v>442</v>
      </c>
      <c r="AC248" t="s">
        <v>2041</v>
      </c>
      <c r="AE248" t="s">
        <v>299</v>
      </c>
      <c r="AH248" t="s">
        <v>300</v>
      </c>
      <c r="AJ248" t="s">
        <v>301</v>
      </c>
      <c r="AK248" t="s">
        <v>302</v>
      </c>
      <c r="AL248" t="s">
        <v>1273</v>
      </c>
      <c r="AM248" t="s">
        <v>1274</v>
      </c>
      <c r="AN248" t="s">
        <v>1275</v>
      </c>
      <c r="AO248" t="s">
        <v>306</v>
      </c>
      <c r="AP248" t="s">
        <v>307</v>
      </c>
      <c r="AQ248" s="47">
        <v>1</v>
      </c>
      <c r="AS248" s="48">
        <v>4088</v>
      </c>
      <c r="AT248" s="48">
        <v>4088</v>
      </c>
      <c r="AX248" s="47">
        <v>3270</v>
      </c>
      <c r="AY248" s="47">
        <v>3270</v>
      </c>
      <c r="AZ248" t="s">
        <v>1233</v>
      </c>
      <c r="BA248" t="s">
        <v>2336</v>
      </c>
      <c r="BB248" s="48">
        <v>3270</v>
      </c>
      <c r="BD248" t="s">
        <v>310</v>
      </c>
      <c r="BE248" t="s">
        <v>292</v>
      </c>
      <c r="BG248" s="47">
        <v>1</v>
      </c>
      <c r="BI248" t="s">
        <v>292</v>
      </c>
      <c r="BJ248" s="48">
        <v>20.009785</v>
      </c>
      <c r="BL248" t="s">
        <v>307</v>
      </c>
      <c r="BM248" s="48">
        <v>4088</v>
      </c>
      <c r="BN248" s="48">
        <v>4088</v>
      </c>
      <c r="BP248" t="s">
        <v>301</v>
      </c>
      <c r="BS248" t="s">
        <v>311</v>
      </c>
      <c r="BT248" t="s">
        <v>292</v>
      </c>
      <c r="BU248" t="s">
        <v>301</v>
      </c>
      <c r="BY248" t="s">
        <v>307</v>
      </c>
      <c r="BZ248" s="47">
        <v>1</v>
      </c>
      <c r="CE248" t="s">
        <v>312</v>
      </c>
      <c r="CF248" s="47">
        <v>1</v>
      </c>
      <c r="CG248" s="47">
        <v>1</v>
      </c>
      <c r="CH248" s="47">
        <v>1</v>
      </c>
      <c r="CI248" s="47">
        <v>1</v>
      </c>
      <c r="CJ248" s="47">
        <v>1</v>
      </c>
      <c r="CK248" s="47">
        <v>1</v>
      </c>
      <c r="CP248" s="47">
        <v>1</v>
      </c>
      <c r="CR248" s="47">
        <v>1</v>
      </c>
      <c r="CS248" s="47">
        <v>1</v>
      </c>
      <c r="CV248" s="47">
        <v>1</v>
      </c>
      <c r="CX248" s="47">
        <v>4088</v>
      </c>
      <c r="CY248" s="47">
        <v>4088</v>
      </c>
      <c r="DA248" t="s">
        <v>104</v>
      </c>
      <c r="DC248" t="s">
        <v>298</v>
      </c>
      <c r="DG248" t="s">
        <v>298</v>
      </c>
      <c r="DH248" s="47">
        <v>1</v>
      </c>
      <c r="DM248" s="47">
        <v>1</v>
      </c>
      <c r="DN248" s="47">
        <v>1</v>
      </c>
      <c r="DO248" s="47">
        <v>1</v>
      </c>
      <c r="DP248" s="47">
        <v>1</v>
      </c>
      <c r="DT248" s="47">
        <v>3270</v>
      </c>
      <c r="DZ248" t="s">
        <v>292</v>
      </c>
      <c r="EA248" s="47">
        <v>1</v>
      </c>
      <c r="EB248" s="47">
        <v>1</v>
      </c>
      <c r="EC248" t="s">
        <v>307</v>
      </c>
      <c r="ED248" s="47">
        <v>1</v>
      </c>
      <c r="EF248" s="47">
        <v>1</v>
      </c>
      <c r="EG248" s="47">
        <v>1</v>
      </c>
      <c r="EH248" s="47">
        <v>1</v>
      </c>
      <c r="EP248" s="47">
        <v>1</v>
      </c>
      <c r="EQ248" s="47">
        <v>1</v>
      </c>
      <c r="ES248" t="s">
        <v>2546</v>
      </c>
      <c r="EV248" t="s">
        <v>41</v>
      </c>
      <c r="EW248" t="s">
        <v>315</v>
      </c>
      <c r="FC248" t="s">
        <v>301</v>
      </c>
      <c r="FY248" t="s">
        <v>2336</v>
      </c>
      <c r="FZ248" t="s">
        <v>2547</v>
      </c>
      <c r="GC248" t="s">
        <v>2209</v>
      </c>
      <c r="GJ248" t="s">
        <v>319</v>
      </c>
      <c r="GL248" t="s">
        <v>320</v>
      </c>
      <c r="GO248" t="s">
        <v>321</v>
      </c>
      <c r="GQ248" t="s">
        <v>301</v>
      </c>
      <c r="GR248" t="s">
        <v>312</v>
      </c>
      <c r="GU248" t="s">
        <v>312</v>
      </c>
      <c r="HB248" t="s">
        <v>322</v>
      </c>
      <c r="HD248" t="s">
        <v>301</v>
      </c>
      <c r="HF248" t="s">
        <v>381</v>
      </c>
      <c r="HG248" t="s">
        <v>301</v>
      </c>
      <c r="HH248" t="s">
        <v>301</v>
      </c>
      <c r="HL248" t="s">
        <v>301</v>
      </c>
      <c r="HM248" s="49">
        <v>0</v>
      </c>
      <c r="HN248" s="49">
        <v>0</v>
      </c>
      <c r="HP248" t="s">
        <v>349</v>
      </c>
      <c r="HQ248" s="47">
        <v>0</v>
      </c>
      <c r="HR248" s="47">
        <v>4088</v>
      </c>
      <c r="HS248" t="s">
        <v>301</v>
      </c>
      <c r="HV248" t="s">
        <v>301</v>
      </c>
      <c r="HW248" t="s">
        <v>295</v>
      </c>
      <c r="HX248" t="s">
        <v>306</v>
      </c>
      <c r="HY248" t="s">
        <v>301</v>
      </c>
      <c r="HZ248" t="s">
        <v>301</v>
      </c>
      <c r="IG248" t="s">
        <v>325</v>
      </c>
      <c r="IH248" t="s">
        <v>1251</v>
      </c>
      <c r="II248" t="s">
        <v>291</v>
      </c>
      <c r="IN248" s="47">
        <v>1</v>
      </c>
      <c r="IO248" s="47">
        <v>1</v>
      </c>
      <c r="IP248" t="s">
        <v>301</v>
      </c>
      <c r="IQ248" t="s">
        <v>312</v>
      </c>
      <c r="IR248" t="s">
        <v>301</v>
      </c>
      <c r="IZ248" t="s">
        <v>301</v>
      </c>
      <c r="JA248" t="s">
        <v>301</v>
      </c>
      <c r="JB248" s="47">
        <v>3818</v>
      </c>
      <c r="JM248" t="s">
        <v>301</v>
      </c>
      <c r="JN248" t="s">
        <v>301</v>
      </c>
      <c r="JO248" t="s">
        <v>301</v>
      </c>
      <c r="JP248" t="s">
        <v>301</v>
      </c>
      <c r="JQ248" t="s">
        <v>301</v>
      </c>
      <c r="JR248" t="s">
        <v>350</v>
      </c>
      <c r="JS248" t="s">
        <v>301</v>
      </c>
      <c r="JT248" t="s">
        <v>301</v>
      </c>
      <c r="JU248" t="s">
        <v>312</v>
      </c>
      <c r="JV248" t="s">
        <v>312</v>
      </c>
    </row>
    <row r="249" ht="15" customHeight="1" spans="1:284">
      <c r="A249" t="s">
        <v>1071</v>
      </c>
      <c r="B249" t="s">
        <v>329</v>
      </c>
      <c r="C249" t="s">
        <v>2548</v>
      </c>
      <c r="D249" t="s">
        <v>285</v>
      </c>
      <c r="E249" t="s">
        <v>2549</v>
      </c>
      <c r="F249" t="s">
        <v>2550</v>
      </c>
      <c r="G249" t="s">
        <v>288</v>
      </c>
      <c r="H249" t="s">
        <v>478</v>
      </c>
      <c r="I249" t="s">
        <v>290</v>
      </c>
      <c r="J249" t="s">
        <v>291</v>
      </c>
      <c r="L249" t="s">
        <v>292</v>
      </c>
      <c r="M249" t="s">
        <v>293</v>
      </c>
      <c r="O249" t="s">
        <v>478</v>
      </c>
      <c r="R249" t="s">
        <v>478</v>
      </c>
      <c r="T249" t="s">
        <v>478</v>
      </c>
      <c r="U249" t="s">
        <v>295</v>
      </c>
      <c r="V249" t="s">
        <v>2551</v>
      </c>
      <c r="W249" t="s">
        <v>337</v>
      </c>
      <c r="X249" t="s">
        <v>2551</v>
      </c>
      <c r="Y249" t="s">
        <v>337</v>
      </c>
      <c r="Z249" t="s">
        <v>2552</v>
      </c>
      <c r="AA249" t="s">
        <v>441</v>
      </c>
      <c r="AB249" t="s">
        <v>442</v>
      </c>
      <c r="AC249" t="s">
        <v>2041</v>
      </c>
      <c r="AE249" t="s">
        <v>299</v>
      </c>
      <c r="AH249" t="s">
        <v>300</v>
      </c>
      <c r="AJ249" t="s">
        <v>301</v>
      </c>
      <c r="AK249" t="s">
        <v>302</v>
      </c>
      <c r="AL249" t="s">
        <v>1964</v>
      </c>
      <c r="AM249" t="s">
        <v>1965</v>
      </c>
      <c r="AN249" t="s">
        <v>1966</v>
      </c>
      <c r="AO249" t="s">
        <v>306</v>
      </c>
      <c r="AP249" t="s">
        <v>307</v>
      </c>
      <c r="AQ249" s="47">
        <v>1</v>
      </c>
      <c r="AS249" s="48">
        <v>4818</v>
      </c>
      <c r="AT249" s="48">
        <v>4818</v>
      </c>
      <c r="AX249" s="47">
        <v>3708</v>
      </c>
      <c r="AY249" s="47">
        <v>3708</v>
      </c>
      <c r="AZ249" t="s">
        <v>1233</v>
      </c>
      <c r="BA249" t="s">
        <v>1233</v>
      </c>
      <c r="BB249" s="48">
        <v>3708</v>
      </c>
      <c r="BD249" t="s">
        <v>310</v>
      </c>
      <c r="BE249" t="s">
        <v>292</v>
      </c>
      <c r="BG249" s="47">
        <v>1</v>
      </c>
      <c r="BI249" t="s">
        <v>292</v>
      </c>
      <c r="BJ249" s="48">
        <v>23.038605</v>
      </c>
      <c r="BL249" t="s">
        <v>307</v>
      </c>
      <c r="BM249" s="48">
        <v>4818</v>
      </c>
      <c r="BN249" s="48">
        <v>4818</v>
      </c>
      <c r="BP249" t="s">
        <v>301</v>
      </c>
      <c r="BS249" t="s">
        <v>311</v>
      </c>
      <c r="BT249" t="s">
        <v>292</v>
      </c>
      <c r="BU249" t="s">
        <v>301</v>
      </c>
      <c r="BY249" t="s">
        <v>307</v>
      </c>
      <c r="BZ249" s="47">
        <v>1</v>
      </c>
      <c r="CE249" t="s">
        <v>312</v>
      </c>
      <c r="CF249" s="47">
        <v>1</v>
      </c>
      <c r="CG249" s="47">
        <v>1</v>
      </c>
      <c r="CH249" s="47">
        <v>1</v>
      </c>
      <c r="CI249" s="47">
        <v>1</v>
      </c>
      <c r="CJ249" s="47">
        <v>1</v>
      </c>
      <c r="CK249" s="47">
        <v>1</v>
      </c>
      <c r="CP249" s="47">
        <v>1</v>
      </c>
      <c r="CR249" s="47">
        <v>1</v>
      </c>
      <c r="CS249" s="47">
        <v>1</v>
      </c>
      <c r="CV249" s="47">
        <v>1</v>
      </c>
      <c r="CX249" s="47">
        <v>4818</v>
      </c>
      <c r="CY249" s="47">
        <v>4818</v>
      </c>
      <c r="DA249" t="s">
        <v>104</v>
      </c>
      <c r="DC249" t="s">
        <v>298</v>
      </c>
      <c r="DG249" t="s">
        <v>298</v>
      </c>
      <c r="DH249" s="47">
        <v>1</v>
      </c>
      <c r="DM249" s="47">
        <v>1</v>
      </c>
      <c r="DN249" s="47">
        <v>1</v>
      </c>
      <c r="DO249" s="47">
        <v>1</v>
      </c>
      <c r="DP249" s="47">
        <v>1</v>
      </c>
      <c r="DT249" s="47">
        <v>3708</v>
      </c>
      <c r="DZ249" t="s">
        <v>292</v>
      </c>
      <c r="EA249" s="47">
        <v>1</v>
      </c>
      <c r="EB249" s="47">
        <v>1</v>
      </c>
      <c r="EC249" t="s">
        <v>307</v>
      </c>
      <c r="ED249" s="47">
        <v>1</v>
      </c>
      <c r="EF249" s="47">
        <v>1</v>
      </c>
      <c r="EG249" s="47">
        <v>1</v>
      </c>
      <c r="EH249" s="47">
        <v>1</v>
      </c>
      <c r="EP249" s="47">
        <v>1</v>
      </c>
      <c r="EQ249" s="47">
        <v>1</v>
      </c>
      <c r="EU249" t="s">
        <v>666</v>
      </c>
      <c r="EV249" t="s">
        <v>41</v>
      </c>
      <c r="FC249" t="s">
        <v>301</v>
      </c>
      <c r="FF249" t="s">
        <v>366</v>
      </c>
      <c r="FG249" s="48">
        <v>3708</v>
      </c>
      <c r="FQ249" t="s">
        <v>667</v>
      </c>
      <c r="FU249" t="s">
        <v>346</v>
      </c>
      <c r="FW249" t="s">
        <v>668</v>
      </c>
      <c r="FY249" t="s">
        <v>1071</v>
      </c>
      <c r="FZ249" t="s">
        <v>2553</v>
      </c>
      <c r="GC249" t="s">
        <v>491</v>
      </c>
      <c r="GD249" t="s">
        <v>1084</v>
      </c>
      <c r="GE249" t="s">
        <v>1965</v>
      </c>
      <c r="GF249" t="s">
        <v>1085</v>
      </c>
      <c r="GG249" t="s">
        <v>2554</v>
      </c>
      <c r="GH249" t="s">
        <v>374</v>
      </c>
      <c r="GI249" t="s">
        <v>673</v>
      </c>
      <c r="GJ249" t="s">
        <v>319</v>
      </c>
      <c r="GK249" t="s">
        <v>376</v>
      </c>
      <c r="GO249" t="s">
        <v>321</v>
      </c>
      <c r="GQ249" t="s">
        <v>301</v>
      </c>
      <c r="GR249" t="s">
        <v>312</v>
      </c>
      <c r="GS249" t="s">
        <v>674</v>
      </c>
      <c r="GT249" t="s">
        <v>2555</v>
      </c>
      <c r="GU249" t="s">
        <v>312</v>
      </c>
      <c r="GX249" s="50">
        <v>3708</v>
      </c>
      <c r="GY249" t="s">
        <v>2556</v>
      </c>
      <c r="HB249" t="s">
        <v>322</v>
      </c>
      <c r="HD249" t="s">
        <v>301</v>
      </c>
      <c r="HF249" t="s">
        <v>381</v>
      </c>
      <c r="HG249" t="s">
        <v>301</v>
      </c>
      <c r="HH249" t="s">
        <v>301</v>
      </c>
      <c r="HL249" t="s">
        <v>301</v>
      </c>
      <c r="HM249" s="49">
        <v>0</v>
      </c>
      <c r="HN249" s="49">
        <v>0</v>
      </c>
      <c r="HP249" t="s">
        <v>349</v>
      </c>
      <c r="HQ249" s="47">
        <v>0</v>
      </c>
      <c r="HR249" s="47">
        <v>4818</v>
      </c>
      <c r="HS249" t="s">
        <v>301</v>
      </c>
      <c r="HV249" t="s">
        <v>301</v>
      </c>
      <c r="HW249" t="s">
        <v>479</v>
      </c>
      <c r="HX249" t="s">
        <v>306</v>
      </c>
      <c r="HY249" t="s">
        <v>301</v>
      </c>
      <c r="HZ249" t="s">
        <v>301</v>
      </c>
      <c r="IF249" t="s">
        <v>384</v>
      </c>
      <c r="IG249" t="s">
        <v>325</v>
      </c>
      <c r="IH249" t="s">
        <v>494</v>
      </c>
      <c r="II249" t="s">
        <v>291</v>
      </c>
      <c r="IJ249" t="s">
        <v>1091</v>
      </c>
      <c r="IN249" s="47">
        <v>1</v>
      </c>
      <c r="IO249" s="47">
        <v>1</v>
      </c>
      <c r="IP249" t="s">
        <v>301</v>
      </c>
      <c r="IQ249" t="s">
        <v>312</v>
      </c>
      <c r="IR249" t="s">
        <v>301</v>
      </c>
      <c r="IZ249" t="s">
        <v>301</v>
      </c>
      <c r="JA249" t="s">
        <v>301</v>
      </c>
      <c r="JM249" t="s">
        <v>301</v>
      </c>
      <c r="JN249" t="s">
        <v>301</v>
      </c>
      <c r="JO249" t="s">
        <v>301</v>
      </c>
      <c r="JP249" t="s">
        <v>301</v>
      </c>
      <c r="JQ249" t="s">
        <v>301</v>
      </c>
      <c r="JS249" t="s">
        <v>301</v>
      </c>
      <c r="JT249" t="s">
        <v>301</v>
      </c>
      <c r="JU249" t="s">
        <v>312</v>
      </c>
      <c r="JV249" t="s">
        <v>312</v>
      </c>
      <c r="JW249" t="s">
        <v>312</v>
      </c>
      <c r="JX249" s="47">
        <v>200</v>
      </c>
    </row>
    <row r="250" ht="15" customHeight="1" spans="1:284">
      <c r="A250" t="s">
        <v>1071</v>
      </c>
      <c r="B250" t="s">
        <v>329</v>
      </c>
      <c r="C250" t="s">
        <v>2557</v>
      </c>
      <c r="D250" t="s">
        <v>285</v>
      </c>
      <c r="E250" t="s">
        <v>2558</v>
      </c>
      <c r="F250" t="s">
        <v>2559</v>
      </c>
      <c r="G250" t="s">
        <v>288</v>
      </c>
      <c r="H250" t="s">
        <v>478</v>
      </c>
      <c r="I250" t="s">
        <v>290</v>
      </c>
      <c r="J250" t="s">
        <v>291</v>
      </c>
      <c r="L250" t="s">
        <v>292</v>
      </c>
      <c r="M250" t="s">
        <v>293</v>
      </c>
      <c r="O250" t="s">
        <v>478</v>
      </c>
      <c r="R250" t="s">
        <v>478</v>
      </c>
      <c r="T250" t="s">
        <v>478</v>
      </c>
      <c r="U250" t="s">
        <v>295</v>
      </c>
      <c r="V250" t="s">
        <v>2560</v>
      </c>
      <c r="W250" t="s">
        <v>337</v>
      </c>
      <c r="X250" t="s">
        <v>2561</v>
      </c>
      <c r="Y250" t="s">
        <v>337</v>
      </c>
      <c r="Z250" t="s">
        <v>2562</v>
      </c>
      <c r="AA250" t="s">
        <v>441</v>
      </c>
      <c r="AB250" t="s">
        <v>442</v>
      </c>
      <c r="AC250" t="s">
        <v>2041</v>
      </c>
      <c r="AE250" t="s">
        <v>299</v>
      </c>
      <c r="AH250" t="s">
        <v>300</v>
      </c>
      <c r="AJ250" t="s">
        <v>301</v>
      </c>
      <c r="AK250" t="s">
        <v>302</v>
      </c>
      <c r="AL250" t="s">
        <v>1080</v>
      </c>
      <c r="AM250" t="s">
        <v>1081</v>
      </c>
      <c r="AN250" t="s">
        <v>1082</v>
      </c>
      <c r="AO250" t="s">
        <v>349</v>
      </c>
      <c r="AP250" t="s">
        <v>524</v>
      </c>
      <c r="AQ250" s="51">
        <v>1</v>
      </c>
      <c r="AS250" s="48">
        <v>2599</v>
      </c>
      <c r="AT250" s="48">
        <v>2599</v>
      </c>
      <c r="AX250" s="47">
        <v>2250</v>
      </c>
      <c r="AY250" s="47">
        <v>2250</v>
      </c>
      <c r="AZ250" t="s">
        <v>1233</v>
      </c>
      <c r="BA250" t="s">
        <v>408</v>
      </c>
      <c r="BB250" s="48">
        <v>2250</v>
      </c>
      <c r="BD250" t="s">
        <v>310</v>
      </c>
      <c r="BE250" t="s">
        <v>292</v>
      </c>
      <c r="BG250" s="47">
        <v>1</v>
      </c>
      <c r="BI250" t="s">
        <v>292</v>
      </c>
      <c r="BJ250" s="48">
        <v>13.428242</v>
      </c>
      <c r="BL250" t="s">
        <v>524</v>
      </c>
      <c r="BM250" s="48">
        <v>2599</v>
      </c>
      <c r="BN250" s="48">
        <v>2599</v>
      </c>
      <c r="BP250" t="s">
        <v>301</v>
      </c>
      <c r="BS250" t="s">
        <v>311</v>
      </c>
      <c r="BT250" t="s">
        <v>292</v>
      </c>
      <c r="BU250" t="s">
        <v>301</v>
      </c>
      <c r="BY250" t="s">
        <v>524</v>
      </c>
      <c r="BZ250" s="51">
        <v>1</v>
      </c>
      <c r="CE250" t="s">
        <v>312</v>
      </c>
      <c r="CF250" s="51">
        <v>1</v>
      </c>
      <c r="CG250" s="51">
        <v>1</v>
      </c>
      <c r="CH250" s="51">
        <v>1</v>
      </c>
      <c r="CI250" s="51">
        <v>1</v>
      </c>
      <c r="CJ250" s="51">
        <v>1</v>
      </c>
      <c r="CK250" s="51">
        <v>1</v>
      </c>
      <c r="CP250" s="51">
        <v>1</v>
      </c>
      <c r="CR250" s="51">
        <v>1</v>
      </c>
      <c r="CS250" s="51">
        <v>1</v>
      </c>
      <c r="CV250" s="51">
        <v>1</v>
      </c>
      <c r="CX250" s="47">
        <v>2599</v>
      </c>
      <c r="CY250" s="47">
        <v>2599</v>
      </c>
      <c r="DA250" t="s">
        <v>104</v>
      </c>
      <c r="DC250" t="s">
        <v>298</v>
      </c>
      <c r="DG250" t="s">
        <v>298</v>
      </c>
      <c r="DH250" s="51">
        <v>1</v>
      </c>
      <c r="DM250" s="51">
        <v>1</v>
      </c>
      <c r="DN250" s="51">
        <v>1</v>
      </c>
      <c r="DO250" s="51">
        <v>1</v>
      </c>
      <c r="DP250" s="51">
        <v>1</v>
      </c>
      <c r="DT250" s="47">
        <v>2250</v>
      </c>
      <c r="DZ250" t="s">
        <v>292</v>
      </c>
      <c r="EA250" s="51">
        <v>1</v>
      </c>
      <c r="EB250" s="51">
        <v>1</v>
      </c>
      <c r="EC250" t="s">
        <v>524</v>
      </c>
      <c r="ED250" s="51">
        <v>1</v>
      </c>
      <c r="EF250" s="51">
        <v>1</v>
      </c>
      <c r="EG250" s="51">
        <v>1</v>
      </c>
      <c r="EH250" s="51">
        <v>1</v>
      </c>
      <c r="EP250" s="51">
        <v>1</v>
      </c>
      <c r="EQ250" s="51">
        <v>1</v>
      </c>
      <c r="EU250" t="s">
        <v>2563</v>
      </c>
      <c r="EV250" t="s">
        <v>41</v>
      </c>
      <c r="FC250" t="s">
        <v>301</v>
      </c>
      <c r="FF250" t="s">
        <v>366</v>
      </c>
      <c r="FG250" s="48">
        <v>2250</v>
      </c>
      <c r="FQ250" t="s">
        <v>667</v>
      </c>
      <c r="FU250" t="s">
        <v>346</v>
      </c>
      <c r="FW250" t="s">
        <v>1154</v>
      </c>
      <c r="FY250" t="s">
        <v>1071</v>
      </c>
      <c r="FZ250" t="s">
        <v>2564</v>
      </c>
      <c r="GC250" t="s">
        <v>491</v>
      </c>
      <c r="GD250" t="s">
        <v>1084</v>
      </c>
      <c r="GE250" t="s">
        <v>1081</v>
      </c>
      <c r="GF250" t="s">
        <v>1085</v>
      </c>
      <c r="GG250" t="s">
        <v>2565</v>
      </c>
      <c r="GH250" t="s">
        <v>2566</v>
      </c>
      <c r="GI250" t="s">
        <v>673</v>
      </c>
      <c r="GJ250" t="s">
        <v>319</v>
      </c>
      <c r="GK250" t="s">
        <v>376</v>
      </c>
      <c r="GO250" t="s">
        <v>321</v>
      </c>
      <c r="GQ250" t="s">
        <v>312</v>
      </c>
      <c r="GR250" t="s">
        <v>312</v>
      </c>
      <c r="GS250" t="s">
        <v>674</v>
      </c>
      <c r="GT250" t="s">
        <v>2555</v>
      </c>
      <c r="GU250" t="s">
        <v>301</v>
      </c>
      <c r="GW250" t="s">
        <v>2567</v>
      </c>
      <c r="GX250" s="50">
        <v>2250</v>
      </c>
      <c r="GY250" t="s">
        <v>2568</v>
      </c>
      <c r="HB250" t="s">
        <v>322</v>
      </c>
      <c r="HD250" t="s">
        <v>301</v>
      </c>
      <c r="HF250" t="s">
        <v>765</v>
      </c>
      <c r="HG250" t="s">
        <v>301</v>
      </c>
      <c r="HH250" t="s">
        <v>301</v>
      </c>
      <c r="HL250" t="s">
        <v>301</v>
      </c>
      <c r="HM250" s="49">
        <v>0</v>
      </c>
      <c r="HN250" s="49">
        <v>0</v>
      </c>
      <c r="HP250" t="s">
        <v>925</v>
      </c>
      <c r="HQ250" s="51">
        <v>0</v>
      </c>
      <c r="HR250" s="47">
        <v>2599</v>
      </c>
      <c r="HS250" t="s">
        <v>301</v>
      </c>
      <c r="HV250" t="s">
        <v>301</v>
      </c>
      <c r="HW250" t="s">
        <v>295</v>
      </c>
      <c r="HX250" t="s">
        <v>781</v>
      </c>
      <c r="HY250" t="s">
        <v>301</v>
      </c>
      <c r="HZ250" t="s">
        <v>301</v>
      </c>
      <c r="IF250" t="s">
        <v>384</v>
      </c>
      <c r="IG250" t="s">
        <v>325</v>
      </c>
      <c r="IH250" t="s">
        <v>494</v>
      </c>
      <c r="II250" t="s">
        <v>291</v>
      </c>
      <c r="IJ250" t="s">
        <v>1091</v>
      </c>
      <c r="IN250" s="51">
        <v>1</v>
      </c>
      <c r="IO250" s="51">
        <v>1</v>
      </c>
      <c r="IP250" t="s">
        <v>301</v>
      </c>
      <c r="IQ250" t="s">
        <v>301</v>
      </c>
      <c r="IR250" t="s">
        <v>301</v>
      </c>
      <c r="IX250" t="s">
        <v>2569</v>
      </c>
      <c r="IZ250" t="s">
        <v>301</v>
      </c>
      <c r="JA250" t="s">
        <v>301</v>
      </c>
      <c r="JM250" t="s">
        <v>301</v>
      </c>
      <c r="JN250" t="s">
        <v>301</v>
      </c>
      <c r="JO250" t="s">
        <v>301</v>
      </c>
      <c r="JP250" t="s">
        <v>301</v>
      </c>
      <c r="JQ250" t="s">
        <v>301</v>
      </c>
      <c r="JS250" t="s">
        <v>301</v>
      </c>
      <c r="JT250" t="s">
        <v>301</v>
      </c>
      <c r="JU250" t="s">
        <v>301</v>
      </c>
      <c r="JV250" t="s">
        <v>312</v>
      </c>
    </row>
    <row r="251" ht="15" customHeight="1" spans="1:284">
      <c r="A251" t="s">
        <v>2041</v>
      </c>
      <c r="B251" t="s">
        <v>329</v>
      </c>
      <c r="C251" t="s">
        <v>2570</v>
      </c>
      <c r="D251" t="s">
        <v>285</v>
      </c>
      <c r="E251" t="s">
        <v>2571</v>
      </c>
      <c r="F251" t="s">
        <v>2572</v>
      </c>
      <c r="G251" t="s">
        <v>288</v>
      </c>
      <c r="H251" t="s">
        <v>518</v>
      </c>
      <c r="I251" t="s">
        <v>290</v>
      </c>
      <c r="J251" t="s">
        <v>291</v>
      </c>
      <c r="L251" t="s">
        <v>292</v>
      </c>
      <c r="M251" t="s">
        <v>293</v>
      </c>
      <c r="O251" t="s">
        <v>518</v>
      </c>
      <c r="R251" t="s">
        <v>518</v>
      </c>
      <c r="T251" t="s">
        <v>518</v>
      </c>
      <c r="U251" t="s">
        <v>295</v>
      </c>
      <c r="V251" t="s">
        <v>2573</v>
      </c>
      <c r="W251" t="s">
        <v>337</v>
      </c>
      <c r="X251" t="s">
        <v>2574</v>
      </c>
      <c r="Y251" t="s">
        <v>337</v>
      </c>
      <c r="Z251" t="s">
        <v>2575</v>
      </c>
      <c r="AA251" t="s">
        <v>441</v>
      </c>
      <c r="AB251" t="s">
        <v>442</v>
      </c>
      <c r="AC251" t="s">
        <v>328</v>
      </c>
      <c r="AE251" t="s">
        <v>299</v>
      </c>
      <c r="AH251" t="s">
        <v>300</v>
      </c>
      <c r="AJ251" t="s">
        <v>301</v>
      </c>
      <c r="AK251" t="s">
        <v>302</v>
      </c>
      <c r="AL251" t="s">
        <v>705</v>
      </c>
      <c r="AM251" t="s">
        <v>706</v>
      </c>
      <c r="AN251" t="s">
        <v>707</v>
      </c>
      <c r="AO251" t="s">
        <v>306</v>
      </c>
      <c r="AP251" t="s">
        <v>307</v>
      </c>
      <c r="AQ251" s="47">
        <v>1</v>
      </c>
      <c r="AS251" s="48">
        <v>4848</v>
      </c>
      <c r="AT251" s="48">
        <v>4848</v>
      </c>
      <c r="AX251" s="47">
        <v>3395</v>
      </c>
      <c r="AY251" s="47">
        <v>3395</v>
      </c>
      <c r="AZ251" t="s">
        <v>308</v>
      </c>
      <c r="BA251" t="s">
        <v>2041</v>
      </c>
      <c r="BB251" s="48">
        <v>3395</v>
      </c>
      <c r="BD251" t="s">
        <v>310</v>
      </c>
      <c r="BE251" t="s">
        <v>292</v>
      </c>
      <c r="BG251" s="47">
        <v>1</v>
      </c>
      <c r="BI251" t="s">
        <v>292</v>
      </c>
      <c r="BJ251" s="48">
        <v>29.971122</v>
      </c>
      <c r="BL251" t="s">
        <v>307</v>
      </c>
      <c r="BM251" s="48">
        <v>4848</v>
      </c>
      <c r="BN251" s="48">
        <v>4848</v>
      </c>
      <c r="BP251" t="s">
        <v>301</v>
      </c>
      <c r="BS251" t="s">
        <v>311</v>
      </c>
      <c r="BT251" t="s">
        <v>292</v>
      </c>
      <c r="BU251" t="s">
        <v>301</v>
      </c>
      <c r="BY251" t="s">
        <v>307</v>
      </c>
      <c r="BZ251" s="47">
        <v>1</v>
      </c>
      <c r="CE251" t="s">
        <v>312</v>
      </c>
      <c r="CF251" s="47">
        <v>1</v>
      </c>
      <c r="CG251" s="47">
        <v>1</v>
      </c>
      <c r="CH251" s="47">
        <v>1</v>
      </c>
      <c r="CI251" s="47">
        <v>1</v>
      </c>
      <c r="CJ251" s="47">
        <v>1</v>
      </c>
      <c r="CK251" s="47">
        <v>1</v>
      </c>
      <c r="CP251" s="47">
        <v>1</v>
      </c>
      <c r="CR251" s="47">
        <v>1</v>
      </c>
      <c r="CS251" s="47">
        <v>1</v>
      </c>
      <c r="CV251" s="47">
        <v>1</v>
      </c>
      <c r="CX251" s="47">
        <v>4848</v>
      </c>
      <c r="CY251" s="47">
        <v>4848</v>
      </c>
      <c r="DA251" t="s">
        <v>104</v>
      </c>
      <c r="DC251" t="s">
        <v>298</v>
      </c>
      <c r="DG251" t="s">
        <v>298</v>
      </c>
      <c r="DH251" s="47">
        <v>1</v>
      </c>
      <c r="DM251" s="47">
        <v>1</v>
      </c>
      <c r="DN251" s="47">
        <v>1</v>
      </c>
      <c r="DO251" s="47">
        <v>1</v>
      </c>
      <c r="DP251" s="47">
        <v>1</v>
      </c>
      <c r="DT251" s="47">
        <v>3395</v>
      </c>
      <c r="DZ251" t="s">
        <v>292</v>
      </c>
      <c r="EA251" s="47">
        <v>1</v>
      </c>
      <c r="EB251" s="47">
        <v>1</v>
      </c>
      <c r="EC251" t="s">
        <v>307</v>
      </c>
      <c r="ED251" s="47">
        <v>1</v>
      </c>
      <c r="EF251" s="47">
        <v>1</v>
      </c>
      <c r="EG251" s="47">
        <v>1</v>
      </c>
      <c r="EP251" s="47">
        <v>1</v>
      </c>
      <c r="EQ251" s="47">
        <v>1</v>
      </c>
      <c r="ES251" t="s">
        <v>2576</v>
      </c>
      <c r="EV251" t="s">
        <v>41</v>
      </c>
      <c r="EW251" t="s">
        <v>315</v>
      </c>
      <c r="FC251" t="s">
        <v>301</v>
      </c>
      <c r="FY251" t="s">
        <v>2041</v>
      </c>
      <c r="FZ251" t="s">
        <v>2577</v>
      </c>
      <c r="GC251" t="s">
        <v>527</v>
      </c>
      <c r="GJ251" t="s">
        <v>319</v>
      </c>
      <c r="GL251" t="s">
        <v>320</v>
      </c>
      <c r="GO251" t="s">
        <v>321</v>
      </c>
      <c r="GQ251" t="s">
        <v>301</v>
      </c>
      <c r="GR251" t="s">
        <v>312</v>
      </c>
      <c r="GU251" t="s">
        <v>301</v>
      </c>
      <c r="HB251" t="s">
        <v>419</v>
      </c>
      <c r="HD251" t="s">
        <v>301</v>
      </c>
      <c r="HF251" t="s">
        <v>381</v>
      </c>
      <c r="HG251" t="s">
        <v>301</v>
      </c>
      <c r="HH251" t="s">
        <v>301</v>
      </c>
      <c r="HL251" t="s">
        <v>301</v>
      </c>
      <c r="HM251" s="49">
        <v>0</v>
      </c>
      <c r="HN251" s="49">
        <v>0</v>
      </c>
      <c r="HP251" t="s">
        <v>395</v>
      </c>
      <c r="HQ251" s="47">
        <v>0</v>
      </c>
      <c r="HR251" s="47">
        <v>4848</v>
      </c>
      <c r="HS251" t="s">
        <v>301</v>
      </c>
      <c r="HV251" t="s">
        <v>301</v>
      </c>
      <c r="HW251" t="s">
        <v>295</v>
      </c>
      <c r="HX251" t="s">
        <v>306</v>
      </c>
      <c r="HY251" t="s">
        <v>301</v>
      </c>
      <c r="HZ251" t="s">
        <v>301</v>
      </c>
      <c r="IG251" t="s">
        <v>325</v>
      </c>
      <c r="IH251" t="s">
        <v>529</v>
      </c>
      <c r="II251" t="s">
        <v>291</v>
      </c>
      <c r="IO251" s="47">
        <v>1</v>
      </c>
      <c r="IP251" t="s">
        <v>301</v>
      </c>
      <c r="IQ251" t="s">
        <v>312</v>
      </c>
      <c r="IR251" t="s">
        <v>301</v>
      </c>
      <c r="IZ251" t="s">
        <v>301</v>
      </c>
      <c r="JA251" t="s">
        <v>301</v>
      </c>
      <c r="JB251" s="47">
        <v>4748</v>
      </c>
      <c r="JM251" t="s">
        <v>301</v>
      </c>
      <c r="JN251" t="s">
        <v>301</v>
      </c>
      <c r="JO251" t="s">
        <v>301</v>
      </c>
      <c r="JP251" t="s">
        <v>301</v>
      </c>
      <c r="JQ251" t="s">
        <v>301</v>
      </c>
      <c r="JR251" t="s">
        <v>350</v>
      </c>
      <c r="JS251" t="s">
        <v>301</v>
      </c>
      <c r="JT251" t="s">
        <v>301</v>
      </c>
      <c r="JU251" t="s">
        <v>312</v>
      </c>
      <c r="JV251" t="s">
        <v>312</v>
      </c>
    </row>
    <row r="252" ht="15" customHeight="1" spans="1:284">
      <c r="A252" t="s">
        <v>2041</v>
      </c>
      <c r="B252" t="s">
        <v>283</v>
      </c>
      <c r="C252" t="s">
        <v>2578</v>
      </c>
      <c r="D252" t="s">
        <v>285</v>
      </c>
      <c r="E252" t="s">
        <v>2579</v>
      </c>
      <c r="F252" t="s">
        <v>2580</v>
      </c>
      <c r="G252" t="s">
        <v>288</v>
      </c>
      <c r="H252" t="s">
        <v>645</v>
      </c>
      <c r="I252" t="s">
        <v>290</v>
      </c>
      <c r="J252" t="s">
        <v>291</v>
      </c>
      <c r="L252" t="s">
        <v>292</v>
      </c>
      <c r="M252" t="s">
        <v>293</v>
      </c>
      <c r="O252" t="s">
        <v>645</v>
      </c>
      <c r="R252" t="s">
        <v>645</v>
      </c>
      <c r="T252" t="s">
        <v>645</v>
      </c>
      <c r="U252" t="s">
        <v>646</v>
      </c>
      <c r="V252" t="s">
        <v>2581</v>
      </c>
      <c r="W252" t="s">
        <v>646</v>
      </c>
      <c r="X252" t="s">
        <v>2581</v>
      </c>
      <c r="Y252" t="s">
        <v>646</v>
      </c>
      <c r="Z252" t="s">
        <v>2582</v>
      </c>
      <c r="AA252" t="s">
        <v>298</v>
      </c>
      <c r="AE252" t="s">
        <v>299</v>
      </c>
      <c r="AH252" t="s">
        <v>300</v>
      </c>
      <c r="AJ252" t="s">
        <v>301</v>
      </c>
      <c r="AK252" t="s">
        <v>302</v>
      </c>
      <c r="AL252" t="s">
        <v>649</v>
      </c>
      <c r="AM252" t="s">
        <v>650</v>
      </c>
      <c r="AN252" t="s">
        <v>651</v>
      </c>
      <c r="AO252" t="s">
        <v>306</v>
      </c>
      <c r="AP252" t="s">
        <v>307</v>
      </c>
      <c r="AQ252" s="47">
        <v>1</v>
      </c>
      <c r="AS252" s="48">
        <v>2686</v>
      </c>
      <c r="AT252" s="48">
        <v>2686</v>
      </c>
      <c r="AX252" s="47">
        <v>2686</v>
      </c>
      <c r="AY252" s="47">
        <v>2686</v>
      </c>
      <c r="AZ252" t="s">
        <v>1233</v>
      </c>
      <c r="BA252" t="s">
        <v>2041</v>
      </c>
      <c r="BB252" s="48">
        <v>2686</v>
      </c>
      <c r="BD252" t="s">
        <v>310</v>
      </c>
      <c r="BE252" t="s">
        <v>292</v>
      </c>
      <c r="BG252" s="47">
        <v>1</v>
      </c>
      <c r="BI252" t="s">
        <v>292</v>
      </c>
      <c r="BL252" t="s">
        <v>307</v>
      </c>
      <c r="BM252" s="48">
        <v>2686</v>
      </c>
      <c r="BN252" s="48">
        <v>2686</v>
      </c>
      <c r="BP252" t="s">
        <v>301</v>
      </c>
      <c r="BS252" t="s">
        <v>311</v>
      </c>
      <c r="BT252" t="s">
        <v>292</v>
      </c>
      <c r="BU252" t="s">
        <v>301</v>
      </c>
      <c r="BY252" t="s">
        <v>307</v>
      </c>
      <c r="BZ252" s="47">
        <v>1</v>
      </c>
      <c r="CE252" t="s">
        <v>312</v>
      </c>
      <c r="CF252" s="47">
        <v>1</v>
      </c>
      <c r="CG252" s="47">
        <v>1</v>
      </c>
      <c r="CH252" s="47">
        <v>1</v>
      </c>
      <c r="CI252" s="47">
        <v>1</v>
      </c>
      <c r="CK252" s="47">
        <v>1</v>
      </c>
      <c r="CR252" s="47">
        <v>1</v>
      </c>
      <c r="CS252" s="47">
        <v>1</v>
      </c>
      <c r="CX252" s="47">
        <v>2686</v>
      </c>
      <c r="CY252" s="47">
        <v>2686</v>
      </c>
      <c r="CZ252" s="47">
        <v>1</v>
      </c>
      <c r="DA252" t="s">
        <v>313</v>
      </c>
      <c r="DC252" t="s">
        <v>298</v>
      </c>
      <c r="DG252" t="s">
        <v>298</v>
      </c>
      <c r="DO252" s="47">
        <v>1</v>
      </c>
      <c r="DS252" s="47">
        <v>1</v>
      </c>
      <c r="DZ252" t="s">
        <v>292</v>
      </c>
      <c r="EA252" s="47">
        <v>1</v>
      </c>
      <c r="EB252" s="47">
        <v>1</v>
      </c>
      <c r="EC252" t="s">
        <v>307</v>
      </c>
      <c r="ED252" s="47">
        <v>1</v>
      </c>
      <c r="EH252" s="47">
        <v>1</v>
      </c>
      <c r="ES252" t="s">
        <v>2583</v>
      </c>
      <c r="EV252" t="s">
        <v>41</v>
      </c>
      <c r="EW252" t="s">
        <v>315</v>
      </c>
      <c r="FC252" t="s">
        <v>301</v>
      </c>
      <c r="FS252" t="s">
        <v>2578</v>
      </c>
      <c r="FY252" t="s">
        <v>2041</v>
      </c>
      <c r="FZ252" t="s">
        <v>2584</v>
      </c>
      <c r="GJ252" t="s">
        <v>319</v>
      </c>
      <c r="GL252" t="s">
        <v>320</v>
      </c>
      <c r="GO252" t="s">
        <v>321</v>
      </c>
      <c r="GQ252" t="s">
        <v>301</v>
      </c>
      <c r="GR252" t="s">
        <v>301</v>
      </c>
      <c r="GU252" t="s">
        <v>301</v>
      </c>
      <c r="GW252" t="s">
        <v>2578</v>
      </c>
      <c r="HB252" t="s">
        <v>322</v>
      </c>
      <c r="HD252" t="s">
        <v>301</v>
      </c>
      <c r="HF252" t="s">
        <v>654</v>
      </c>
      <c r="HG252" t="s">
        <v>301</v>
      </c>
      <c r="HH252" t="s">
        <v>301</v>
      </c>
      <c r="HL252" t="s">
        <v>301</v>
      </c>
      <c r="HM252" s="49">
        <v>0</v>
      </c>
      <c r="HN252" s="49">
        <v>0</v>
      </c>
      <c r="HP252" t="s">
        <v>395</v>
      </c>
      <c r="HQ252" s="47">
        <v>0</v>
      </c>
      <c r="HR252" s="47">
        <v>2686</v>
      </c>
      <c r="HS252" t="s">
        <v>301</v>
      </c>
      <c r="HV252" t="s">
        <v>301</v>
      </c>
      <c r="HW252" t="s">
        <v>646</v>
      </c>
      <c r="HX252" t="s">
        <v>306</v>
      </c>
      <c r="HY252" t="s">
        <v>301</v>
      </c>
      <c r="HZ252" t="s">
        <v>301</v>
      </c>
      <c r="IG252" t="s">
        <v>325</v>
      </c>
      <c r="IH252" t="s">
        <v>655</v>
      </c>
      <c r="II252" t="s">
        <v>291</v>
      </c>
      <c r="IN252" s="47">
        <v>1</v>
      </c>
      <c r="IO252" s="47">
        <v>1</v>
      </c>
      <c r="IP252" t="s">
        <v>301</v>
      </c>
      <c r="IQ252" t="s">
        <v>312</v>
      </c>
      <c r="IR252" t="s">
        <v>301</v>
      </c>
      <c r="IZ252" t="s">
        <v>301</v>
      </c>
      <c r="JA252" t="s">
        <v>301</v>
      </c>
      <c r="JM252" t="s">
        <v>301</v>
      </c>
      <c r="JN252" t="s">
        <v>301</v>
      </c>
      <c r="JO252" t="s">
        <v>301</v>
      </c>
      <c r="JP252" t="s">
        <v>301</v>
      </c>
      <c r="JQ252" t="s">
        <v>301</v>
      </c>
      <c r="JR252" t="s">
        <v>327</v>
      </c>
      <c r="JS252" t="s">
        <v>301</v>
      </c>
      <c r="JT252" t="s">
        <v>301</v>
      </c>
      <c r="JU252" t="s">
        <v>301</v>
      </c>
      <c r="JV252" t="s">
        <v>301</v>
      </c>
    </row>
    <row r="253" ht="15" customHeight="1" spans="1:284">
      <c r="A253" t="s">
        <v>2041</v>
      </c>
      <c r="B253" t="s">
        <v>283</v>
      </c>
      <c r="C253" t="s">
        <v>2585</v>
      </c>
      <c r="D253" t="s">
        <v>285</v>
      </c>
      <c r="E253" t="s">
        <v>2586</v>
      </c>
      <c r="F253" t="s">
        <v>2587</v>
      </c>
      <c r="G253" t="s">
        <v>288</v>
      </c>
      <c r="H253" t="s">
        <v>701</v>
      </c>
      <c r="I253" t="s">
        <v>290</v>
      </c>
      <c r="J253" t="s">
        <v>291</v>
      </c>
      <c r="L253" t="s">
        <v>292</v>
      </c>
      <c r="M253" t="s">
        <v>702</v>
      </c>
      <c r="O253" t="s">
        <v>701</v>
      </c>
      <c r="R253" t="s">
        <v>701</v>
      </c>
      <c r="T253" t="s">
        <v>701</v>
      </c>
      <c r="U253" t="s">
        <v>646</v>
      </c>
      <c r="V253" t="s">
        <v>2588</v>
      </c>
      <c r="W253" t="s">
        <v>646</v>
      </c>
      <c r="X253" t="s">
        <v>2588</v>
      </c>
      <c r="Y253" t="s">
        <v>646</v>
      </c>
      <c r="Z253" t="s">
        <v>2589</v>
      </c>
      <c r="AA253" t="s">
        <v>298</v>
      </c>
      <c r="AE253" t="s">
        <v>299</v>
      </c>
      <c r="AH253" t="s">
        <v>300</v>
      </c>
      <c r="AJ253" t="s">
        <v>301</v>
      </c>
      <c r="AK253" t="s">
        <v>302</v>
      </c>
      <c r="AL253" t="s">
        <v>1718</v>
      </c>
      <c r="AM253" t="s">
        <v>1719</v>
      </c>
      <c r="AN253" t="s">
        <v>1720</v>
      </c>
      <c r="AO253" t="s">
        <v>306</v>
      </c>
      <c r="AP253" t="s">
        <v>307</v>
      </c>
      <c r="AQ253" s="47">
        <v>1</v>
      </c>
      <c r="AS253" s="48">
        <v>5068</v>
      </c>
      <c r="AT253" s="48">
        <v>5068</v>
      </c>
      <c r="AX253" s="47">
        <v>5068</v>
      </c>
      <c r="AY253" s="47">
        <v>5068</v>
      </c>
      <c r="AZ253" t="s">
        <v>1233</v>
      </c>
      <c r="BA253" t="s">
        <v>2041</v>
      </c>
      <c r="BB253" s="48">
        <v>5068</v>
      </c>
      <c r="BD253" t="s">
        <v>310</v>
      </c>
      <c r="BE253" t="s">
        <v>292</v>
      </c>
      <c r="BG253" s="47">
        <v>1</v>
      </c>
      <c r="BI253" t="s">
        <v>292</v>
      </c>
      <c r="BL253" t="s">
        <v>307</v>
      </c>
      <c r="BM253" s="48">
        <v>5068</v>
      </c>
      <c r="BN253" s="48">
        <v>5068</v>
      </c>
      <c r="BP253" t="s">
        <v>301</v>
      </c>
      <c r="BS253" t="s">
        <v>311</v>
      </c>
      <c r="BT253" t="s">
        <v>292</v>
      </c>
      <c r="BU253" t="s">
        <v>301</v>
      </c>
      <c r="BY253" t="s">
        <v>307</v>
      </c>
      <c r="BZ253" s="47">
        <v>1</v>
      </c>
      <c r="CE253" t="s">
        <v>312</v>
      </c>
      <c r="CF253" s="47">
        <v>1</v>
      </c>
      <c r="CG253" s="47">
        <v>1</v>
      </c>
      <c r="CH253" s="47">
        <v>1</v>
      </c>
      <c r="CI253" s="47">
        <v>1</v>
      </c>
      <c r="CK253" s="47">
        <v>1</v>
      </c>
      <c r="CR253" s="47">
        <v>1</v>
      </c>
      <c r="CS253" s="47">
        <v>1</v>
      </c>
      <c r="CX253" s="47">
        <v>5068</v>
      </c>
      <c r="CY253" s="47">
        <v>5068</v>
      </c>
      <c r="CZ253" s="47">
        <v>1</v>
      </c>
      <c r="DA253" t="s">
        <v>313</v>
      </c>
      <c r="DC253" t="s">
        <v>298</v>
      </c>
      <c r="DG253" t="s">
        <v>298</v>
      </c>
      <c r="DO253" s="47">
        <v>1</v>
      </c>
      <c r="DS253" s="47">
        <v>1</v>
      </c>
      <c r="DZ253" t="s">
        <v>292</v>
      </c>
      <c r="EA253" s="47">
        <v>1</v>
      </c>
      <c r="EB253" s="47">
        <v>1</v>
      </c>
      <c r="EC253" t="s">
        <v>307</v>
      </c>
      <c r="ED253" s="47">
        <v>1</v>
      </c>
      <c r="EH253" s="47">
        <v>1</v>
      </c>
      <c r="ES253" t="s">
        <v>2590</v>
      </c>
      <c r="EV253" t="s">
        <v>41</v>
      </c>
      <c r="EW253" t="s">
        <v>315</v>
      </c>
      <c r="FC253" t="s">
        <v>301</v>
      </c>
      <c r="FS253" t="s">
        <v>2585</v>
      </c>
      <c r="FY253" t="s">
        <v>2041</v>
      </c>
      <c r="FZ253" t="s">
        <v>2591</v>
      </c>
      <c r="GJ253" t="s">
        <v>319</v>
      </c>
      <c r="GL253" t="s">
        <v>320</v>
      </c>
      <c r="GO253" t="s">
        <v>321</v>
      </c>
      <c r="GQ253" t="s">
        <v>301</v>
      </c>
      <c r="GR253" t="s">
        <v>301</v>
      </c>
      <c r="GU253" t="s">
        <v>301</v>
      </c>
      <c r="GW253" t="s">
        <v>2585</v>
      </c>
      <c r="HB253" t="s">
        <v>322</v>
      </c>
      <c r="HD253" t="s">
        <v>301</v>
      </c>
      <c r="HF253" t="s">
        <v>654</v>
      </c>
      <c r="HG253" t="s">
        <v>301</v>
      </c>
      <c r="HH253" t="s">
        <v>301</v>
      </c>
      <c r="HL253" t="s">
        <v>301</v>
      </c>
      <c r="HM253" s="49">
        <v>0</v>
      </c>
      <c r="HN253" s="49">
        <v>0</v>
      </c>
      <c r="HP253" t="s">
        <v>395</v>
      </c>
      <c r="HQ253" s="47">
        <v>0</v>
      </c>
      <c r="HR253" s="47">
        <v>5068</v>
      </c>
      <c r="HS253" t="s">
        <v>301</v>
      </c>
      <c r="HV253" t="s">
        <v>301</v>
      </c>
      <c r="HW253" t="s">
        <v>646</v>
      </c>
      <c r="HX253" t="s">
        <v>306</v>
      </c>
      <c r="HY253" t="s">
        <v>301</v>
      </c>
      <c r="HZ253" t="s">
        <v>301</v>
      </c>
      <c r="IG253" t="s">
        <v>325</v>
      </c>
      <c r="IH253" t="s">
        <v>701</v>
      </c>
      <c r="II253" t="s">
        <v>291</v>
      </c>
      <c r="IN253" s="47">
        <v>1</v>
      </c>
      <c r="IO253" s="47">
        <v>1</v>
      </c>
      <c r="IP253" t="s">
        <v>301</v>
      </c>
      <c r="IQ253" t="s">
        <v>312</v>
      </c>
      <c r="IR253" t="s">
        <v>301</v>
      </c>
      <c r="IZ253" t="s">
        <v>301</v>
      </c>
      <c r="JA253" t="s">
        <v>301</v>
      </c>
      <c r="JB253" s="47">
        <v>9368</v>
      </c>
      <c r="JM253" t="s">
        <v>301</v>
      </c>
      <c r="JN253" t="s">
        <v>301</v>
      </c>
      <c r="JO253" t="s">
        <v>301</v>
      </c>
      <c r="JP253" t="s">
        <v>301</v>
      </c>
      <c r="JQ253" t="s">
        <v>301</v>
      </c>
      <c r="JR253" t="s">
        <v>327</v>
      </c>
      <c r="JS253" t="s">
        <v>301</v>
      </c>
      <c r="JT253" t="s">
        <v>301</v>
      </c>
      <c r="JU253" t="s">
        <v>301</v>
      </c>
      <c r="JV253" t="s">
        <v>301</v>
      </c>
    </row>
    <row r="254" ht="15" customHeight="1" spans="1:284">
      <c r="A254" t="s">
        <v>2041</v>
      </c>
      <c r="B254" t="s">
        <v>283</v>
      </c>
      <c r="C254" t="s">
        <v>2592</v>
      </c>
      <c r="D254" t="s">
        <v>285</v>
      </c>
      <c r="E254" t="s">
        <v>7</v>
      </c>
      <c r="F254" t="s">
        <v>2593</v>
      </c>
      <c r="G254" t="s">
        <v>288</v>
      </c>
      <c r="H254" t="s">
        <v>701</v>
      </c>
      <c r="I254" t="s">
        <v>290</v>
      </c>
      <c r="J254" t="s">
        <v>291</v>
      </c>
      <c r="L254" t="s">
        <v>292</v>
      </c>
      <c r="M254" t="s">
        <v>702</v>
      </c>
      <c r="O254" t="s">
        <v>701</v>
      </c>
      <c r="R254" t="s">
        <v>701</v>
      </c>
      <c r="T254" t="s">
        <v>701</v>
      </c>
      <c r="U254" t="s">
        <v>646</v>
      </c>
      <c r="V254" t="s">
        <v>2594</v>
      </c>
      <c r="W254" t="s">
        <v>646</v>
      </c>
      <c r="X254" t="s">
        <v>2594</v>
      </c>
      <c r="Y254" t="s">
        <v>646</v>
      </c>
      <c r="Z254" t="s">
        <v>2595</v>
      </c>
      <c r="AA254" t="s">
        <v>298</v>
      </c>
      <c r="AE254" t="s">
        <v>299</v>
      </c>
      <c r="AH254" t="s">
        <v>300</v>
      </c>
      <c r="AJ254" t="s">
        <v>301</v>
      </c>
      <c r="AK254" t="s">
        <v>302</v>
      </c>
      <c r="AL254" t="s">
        <v>705</v>
      </c>
      <c r="AM254" t="s">
        <v>706</v>
      </c>
      <c r="AN254" t="s">
        <v>707</v>
      </c>
      <c r="AO254" t="s">
        <v>306</v>
      </c>
      <c r="AP254" t="s">
        <v>307</v>
      </c>
      <c r="AQ254" s="47">
        <v>1</v>
      </c>
      <c r="AS254" s="48">
        <v>4848</v>
      </c>
      <c r="AT254" s="48">
        <v>4848</v>
      </c>
      <c r="AX254" s="47">
        <v>4848</v>
      </c>
      <c r="AY254" s="47">
        <v>4848</v>
      </c>
      <c r="AZ254" t="s">
        <v>1233</v>
      </c>
      <c r="BA254" t="s">
        <v>2041</v>
      </c>
      <c r="BB254" s="48">
        <v>4848</v>
      </c>
      <c r="BD254" t="s">
        <v>310</v>
      </c>
      <c r="BE254" t="s">
        <v>292</v>
      </c>
      <c r="BG254" s="47">
        <v>1</v>
      </c>
      <c r="BI254" t="s">
        <v>292</v>
      </c>
      <c r="BL254" t="s">
        <v>307</v>
      </c>
      <c r="BM254" s="48">
        <v>4848</v>
      </c>
      <c r="BN254" s="48">
        <v>4848</v>
      </c>
      <c r="BP254" t="s">
        <v>301</v>
      </c>
      <c r="BS254" t="s">
        <v>311</v>
      </c>
      <c r="BT254" t="s">
        <v>292</v>
      </c>
      <c r="BU254" t="s">
        <v>301</v>
      </c>
      <c r="BY254" t="s">
        <v>307</v>
      </c>
      <c r="BZ254" s="47">
        <v>1</v>
      </c>
      <c r="CE254" t="s">
        <v>312</v>
      </c>
      <c r="CF254" s="47">
        <v>1</v>
      </c>
      <c r="CG254" s="47">
        <v>1</v>
      </c>
      <c r="CH254" s="47">
        <v>1</v>
      </c>
      <c r="CI254" s="47">
        <v>1</v>
      </c>
      <c r="CK254" s="47">
        <v>1</v>
      </c>
      <c r="CR254" s="47">
        <v>1</v>
      </c>
      <c r="CS254" s="47">
        <v>1</v>
      </c>
      <c r="CX254" s="47">
        <v>4848</v>
      </c>
      <c r="CY254" s="47">
        <v>4848</v>
      </c>
      <c r="CZ254" s="47">
        <v>1</v>
      </c>
      <c r="DA254" t="s">
        <v>313</v>
      </c>
      <c r="DC254" t="s">
        <v>298</v>
      </c>
      <c r="DG254" t="s">
        <v>298</v>
      </c>
      <c r="DO254" s="47">
        <v>1</v>
      </c>
      <c r="DS254" s="47">
        <v>1</v>
      </c>
      <c r="DZ254" t="s">
        <v>292</v>
      </c>
      <c r="EA254" s="47">
        <v>1</v>
      </c>
      <c r="EB254" s="47">
        <v>1</v>
      </c>
      <c r="EC254" t="s">
        <v>307</v>
      </c>
      <c r="ED254" s="47">
        <v>1</v>
      </c>
      <c r="EH254" s="47">
        <v>1</v>
      </c>
      <c r="ES254" t="s">
        <v>2596</v>
      </c>
      <c r="EV254" t="s">
        <v>41</v>
      </c>
      <c r="EW254" t="s">
        <v>315</v>
      </c>
      <c r="FC254" t="s">
        <v>301</v>
      </c>
      <c r="FS254" t="s">
        <v>2592</v>
      </c>
      <c r="FY254" t="s">
        <v>2041</v>
      </c>
      <c r="FZ254" t="s">
        <v>2597</v>
      </c>
      <c r="GJ254" t="s">
        <v>319</v>
      </c>
      <c r="GL254" t="s">
        <v>320</v>
      </c>
      <c r="GO254" t="s">
        <v>321</v>
      </c>
      <c r="GQ254" t="s">
        <v>301</v>
      </c>
      <c r="GR254" t="s">
        <v>301</v>
      </c>
      <c r="GU254" t="s">
        <v>301</v>
      </c>
      <c r="GW254" t="s">
        <v>2592</v>
      </c>
      <c r="HB254" t="s">
        <v>322</v>
      </c>
      <c r="HD254" t="s">
        <v>301</v>
      </c>
      <c r="HF254" t="s">
        <v>654</v>
      </c>
      <c r="HG254" t="s">
        <v>301</v>
      </c>
      <c r="HH254" t="s">
        <v>301</v>
      </c>
      <c r="HL254" t="s">
        <v>301</v>
      </c>
      <c r="HM254" s="49">
        <v>0</v>
      </c>
      <c r="HN254" s="49">
        <v>0</v>
      </c>
      <c r="HP254" t="s">
        <v>395</v>
      </c>
      <c r="HQ254" s="47">
        <v>0</v>
      </c>
      <c r="HR254" s="47">
        <v>4848</v>
      </c>
      <c r="HS254" t="s">
        <v>301</v>
      </c>
      <c r="HV254" t="s">
        <v>301</v>
      </c>
      <c r="HW254" t="s">
        <v>646</v>
      </c>
      <c r="HX254" t="s">
        <v>306</v>
      </c>
      <c r="HY254" t="s">
        <v>301</v>
      </c>
      <c r="HZ254" t="s">
        <v>301</v>
      </c>
      <c r="IG254" t="s">
        <v>325</v>
      </c>
      <c r="IH254" t="s">
        <v>701</v>
      </c>
      <c r="II254" t="s">
        <v>291</v>
      </c>
      <c r="IN254" s="47">
        <v>1</v>
      </c>
      <c r="IO254" s="47">
        <v>1</v>
      </c>
      <c r="IP254" t="s">
        <v>301</v>
      </c>
      <c r="IQ254" t="s">
        <v>312</v>
      </c>
      <c r="IR254" t="s">
        <v>301</v>
      </c>
      <c r="IZ254" t="s">
        <v>301</v>
      </c>
      <c r="JA254" t="s">
        <v>301</v>
      </c>
      <c r="JB254" s="47">
        <v>4748</v>
      </c>
      <c r="JM254" t="s">
        <v>301</v>
      </c>
      <c r="JN254" t="s">
        <v>301</v>
      </c>
      <c r="JO254" t="s">
        <v>301</v>
      </c>
      <c r="JP254" t="s">
        <v>301</v>
      </c>
      <c r="JQ254" t="s">
        <v>301</v>
      </c>
      <c r="JR254" t="s">
        <v>327</v>
      </c>
      <c r="JS254" t="s">
        <v>301</v>
      </c>
      <c r="JT254" t="s">
        <v>301</v>
      </c>
      <c r="JU254" t="s">
        <v>301</v>
      </c>
      <c r="JV254" t="s">
        <v>301</v>
      </c>
    </row>
    <row r="255" ht="15" customHeight="1" spans="1:284">
      <c r="A255" t="s">
        <v>2041</v>
      </c>
      <c r="B255" t="s">
        <v>748</v>
      </c>
      <c r="C255" t="s">
        <v>2598</v>
      </c>
      <c r="D255" t="s">
        <v>285</v>
      </c>
      <c r="E255" t="s">
        <v>2543</v>
      </c>
      <c r="F255" t="s">
        <v>2544</v>
      </c>
      <c r="G255" t="s">
        <v>288</v>
      </c>
      <c r="H255" t="s">
        <v>1239</v>
      </c>
      <c r="I255" t="s">
        <v>290</v>
      </c>
      <c r="J255" t="s">
        <v>291</v>
      </c>
      <c r="L255" t="s">
        <v>292</v>
      </c>
      <c r="M255" t="s">
        <v>293</v>
      </c>
      <c r="O255" t="s">
        <v>1239</v>
      </c>
      <c r="R255" t="s">
        <v>1239</v>
      </c>
      <c r="T255" t="s">
        <v>1239</v>
      </c>
      <c r="U255" t="s">
        <v>295</v>
      </c>
      <c r="V255" t="s">
        <v>2599</v>
      </c>
      <c r="W255" t="s">
        <v>337</v>
      </c>
      <c r="X255" t="s">
        <v>2600</v>
      </c>
      <c r="Y255" t="s">
        <v>337</v>
      </c>
      <c r="Z255" t="s">
        <v>2601</v>
      </c>
      <c r="AA255" t="s">
        <v>441</v>
      </c>
      <c r="AB255" t="s">
        <v>442</v>
      </c>
      <c r="AC255" t="s">
        <v>2041</v>
      </c>
      <c r="AE255" t="s">
        <v>299</v>
      </c>
      <c r="AH255" t="s">
        <v>300</v>
      </c>
      <c r="AJ255" t="s">
        <v>301</v>
      </c>
      <c r="AK255" t="s">
        <v>302</v>
      </c>
      <c r="AL255" t="s">
        <v>2602</v>
      </c>
      <c r="AM255" t="s">
        <v>2603</v>
      </c>
      <c r="AN255" t="s">
        <v>2604</v>
      </c>
      <c r="AO255" t="s">
        <v>306</v>
      </c>
      <c r="AP255" t="s">
        <v>307</v>
      </c>
      <c r="AQ255" s="47">
        <v>-1</v>
      </c>
      <c r="AS255" s="48">
        <v>4798</v>
      </c>
      <c r="AT255" s="48">
        <v>4798</v>
      </c>
      <c r="AX255" s="47">
        <v>-3838</v>
      </c>
      <c r="AY255" s="47">
        <v>-3838</v>
      </c>
      <c r="AZ255" t="s">
        <v>1233</v>
      </c>
      <c r="BA255" t="s">
        <v>2041</v>
      </c>
      <c r="BB255" s="48">
        <v>3838</v>
      </c>
      <c r="BC255" t="s">
        <v>757</v>
      </c>
      <c r="BD255" t="s">
        <v>758</v>
      </c>
      <c r="BE255" t="s">
        <v>292</v>
      </c>
      <c r="BG255" s="47">
        <v>1</v>
      </c>
      <c r="BI255" t="s">
        <v>292</v>
      </c>
      <c r="BJ255" s="48">
        <v>20.008337</v>
      </c>
      <c r="BK255" s="47">
        <v>-960</v>
      </c>
      <c r="BM255" s="48">
        <v>4798</v>
      </c>
      <c r="BN255" s="48">
        <v>4798</v>
      </c>
      <c r="BP255" t="s">
        <v>301</v>
      </c>
      <c r="BS255" t="s">
        <v>311</v>
      </c>
      <c r="BT255" t="s">
        <v>292</v>
      </c>
      <c r="BU255" t="s">
        <v>301</v>
      </c>
      <c r="BY255" t="s">
        <v>307</v>
      </c>
      <c r="BZ255" s="47">
        <v>-1</v>
      </c>
      <c r="CD255" t="s">
        <v>759</v>
      </c>
      <c r="CE255" t="s">
        <v>312</v>
      </c>
      <c r="CF255" s="47">
        <v>-1</v>
      </c>
      <c r="CG255" s="47">
        <v>-1</v>
      </c>
      <c r="CH255" s="47">
        <v>-1</v>
      </c>
      <c r="CI255" s="47">
        <v>-1</v>
      </c>
      <c r="CO255" s="47">
        <v>1</v>
      </c>
      <c r="CP255" s="47">
        <v>-1</v>
      </c>
      <c r="CR255" s="47">
        <v>1</v>
      </c>
      <c r="CS255" s="47">
        <v>1</v>
      </c>
      <c r="CV255" s="47">
        <v>-1</v>
      </c>
      <c r="CX255" s="47">
        <v>-3838</v>
      </c>
      <c r="CY255" s="47">
        <v>-3838</v>
      </c>
      <c r="DA255" t="s">
        <v>104</v>
      </c>
      <c r="DC255" t="s">
        <v>298</v>
      </c>
      <c r="DG255" t="s">
        <v>298</v>
      </c>
      <c r="DH255" s="47">
        <v>-1</v>
      </c>
      <c r="DR255" s="47">
        <v>1</v>
      </c>
      <c r="DZ255" t="s">
        <v>292</v>
      </c>
      <c r="EA255" s="47">
        <v>-1</v>
      </c>
      <c r="EB255" s="47">
        <v>-1</v>
      </c>
      <c r="EC255" t="s">
        <v>307</v>
      </c>
      <c r="ED255" s="47">
        <v>-1</v>
      </c>
      <c r="EG255" s="47">
        <v>-1</v>
      </c>
      <c r="EH255" s="47">
        <v>1</v>
      </c>
      <c r="EM255" t="s">
        <v>307</v>
      </c>
      <c r="EN255" s="47">
        <v>-1</v>
      </c>
      <c r="EO255" s="47">
        <v>-1</v>
      </c>
      <c r="EP255" s="47">
        <v>-1</v>
      </c>
      <c r="ES255" t="s">
        <v>2605</v>
      </c>
      <c r="EU255" t="s">
        <v>2606</v>
      </c>
      <c r="EV255" t="s">
        <v>41</v>
      </c>
      <c r="EW255" t="s">
        <v>315</v>
      </c>
      <c r="FC255" t="s">
        <v>301</v>
      </c>
      <c r="FY255" t="s">
        <v>2336</v>
      </c>
      <c r="FZ255" t="s">
        <v>2547</v>
      </c>
      <c r="GC255" t="s">
        <v>2209</v>
      </c>
      <c r="GJ255" t="s">
        <v>492</v>
      </c>
      <c r="GL255" t="s">
        <v>320</v>
      </c>
      <c r="GO255" t="s">
        <v>321</v>
      </c>
      <c r="GQ255" t="s">
        <v>301</v>
      </c>
      <c r="GR255" t="s">
        <v>312</v>
      </c>
      <c r="GU255" t="s">
        <v>312</v>
      </c>
      <c r="GW255" t="s">
        <v>2607</v>
      </c>
      <c r="HB255" t="s">
        <v>322</v>
      </c>
      <c r="HD255" t="s">
        <v>301</v>
      </c>
      <c r="HF255" t="s">
        <v>381</v>
      </c>
      <c r="HG255" t="s">
        <v>301</v>
      </c>
      <c r="HH255" t="s">
        <v>301</v>
      </c>
      <c r="HJ255" s="47">
        <v>3838</v>
      </c>
      <c r="HL255" t="s">
        <v>301</v>
      </c>
      <c r="HM255" s="49">
        <v>0</v>
      </c>
      <c r="HN255" s="49">
        <v>0</v>
      </c>
      <c r="HP255" t="s">
        <v>349</v>
      </c>
      <c r="HQ255" s="47">
        <v>0</v>
      </c>
      <c r="HR255" s="47">
        <v>-4798</v>
      </c>
      <c r="HS255" t="s">
        <v>301</v>
      </c>
      <c r="HV255" t="s">
        <v>301</v>
      </c>
      <c r="HW255" t="s">
        <v>295</v>
      </c>
      <c r="HX255" t="s">
        <v>306</v>
      </c>
      <c r="HY255" t="s">
        <v>301</v>
      </c>
      <c r="HZ255" t="s">
        <v>301</v>
      </c>
      <c r="IG255" t="s">
        <v>325</v>
      </c>
      <c r="IH255" t="s">
        <v>1251</v>
      </c>
      <c r="II255" t="s">
        <v>291</v>
      </c>
      <c r="IN255" s="47">
        <v>1</v>
      </c>
      <c r="IP255" t="s">
        <v>301</v>
      </c>
      <c r="IQ255" t="s">
        <v>312</v>
      </c>
      <c r="IR255" t="s">
        <v>301</v>
      </c>
      <c r="IU255" s="47">
        <v>3838</v>
      </c>
      <c r="IZ255" t="s">
        <v>301</v>
      </c>
      <c r="JA255" t="s">
        <v>301</v>
      </c>
      <c r="JM255" t="s">
        <v>301</v>
      </c>
      <c r="JN255" t="s">
        <v>301</v>
      </c>
      <c r="JO255" t="s">
        <v>301</v>
      </c>
      <c r="JP255" t="s">
        <v>301</v>
      </c>
      <c r="JQ255" t="s">
        <v>301</v>
      </c>
      <c r="JR255" t="s">
        <v>350</v>
      </c>
      <c r="JS255" t="s">
        <v>301</v>
      </c>
      <c r="JT255" t="s">
        <v>301</v>
      </c>
      <c r="JU255" t="s">
        <v>312</v>
      </c>
      <c r="JV255" t="s">
        <v>312</v>
      </c>
    </row>
    <row r="256" ht="15" customHeight="1" spans="1:284">
      <c r="A256" t="s">
        <v>1071</v>
      </c>
      <c r="B256" t="s">
        <v>329</v>
      </c>
      <c r="C256" t="s">
        <v>2608</v>
      </c>
      <c r="D256" t="s">
        <v>285</v>
      </c>
      <c r="E256" t="s">
        <v>2609</v>
      </c>
      <c r="F256" t="s">
        <v>2610</v>
      </c>
      <c r="G256" t="s">
        <v>288</v>
      </c>
      <c r="H256" t="s">
        <v>518</v>
      </c>
      <c r="I256" t="s">
        <v>290</v>
      </c>
      <c r="J256" t="s">
        <v>291</v>
      </c>
      <c r="L256" t="s">
        <v>292</v>
      </c>
      <c r="M256" t="s">
        <v>293</v>
      </c>
      <c r="O256" t="s">
        <v>518</v>
      </c>
      <c r="R256" t="s">
        <v>518</v>
      </c>
      <c r="T256" t="s">
        <v>518</v>
      </c>
      <c r="U256" t="s">
        <v>358</v>
      </c>
      <c r="V256" t="s">
        <v>2611</v>
      </c>
      <c r="W256" t="s">
        <v>337</v>
      </c>
      <c r="X256" t="s">
        <v>2612</v>
      </c>
      <c r="Y256" t="s">
        <v>337</v>
      </c>
      <c r="Z256" t="s">
        <v>2613</v>
      </c>
      <c r="AA256" t="s">
        <v>441</v>
      </c>
      <c r="AB256" t="s">
        <v>442</v>
      </c>
      <c r="AC256" t="s">
        <v>2041</v>
      </c>
      <c r="AE256" t="s">
        <v>299</v>
      </c>
      <c r="AH256" t="s">
        <v>300</v>
      </c>
      <c r="AJ256" t="s">
        <v>301</v>
      </c>
      <c r="AK256" t="s">
        <v>302</v>
      </c>
      <c r="AL256" t="s">
        <v>2237</v>
      </c>
      <c r="AM256" t="s">
        <v>2238</v>
      </c>
      <c r="AN256" t="s">
        <v>2239</v>
      </c>
      <c r="AO256" t="s">
        <v>306</v>
      </c>
      <c r="AP256" t="s">
        <v>307</v>
      </c>
      <c r="AQ256" s="47">
        <v>1</v>
      </c>
      <c r="AS256" s="48">
        <v>5718</v>
      </c>
      <c r="AT256" s="48">
        <v>5718</v>
      </c>
      <c r="AX256" s="47">
        <v>4180</v>
      </c>
      <c r="AY256" s="47">
        <v>4180</v>
      </c>
      <c r="AZ256" t="s">
        <v>408</v>
      </c>
      <c r="BA256" t="s">
        <v>396</v>
      </c>
      <c r="BB256" s="48">
        <v>4180</v>
      </c>
      <c r="BD256" t="s">
        <v>310</v>
      </c>
      <c r="BE256" t="s">
        <v>292</v>
      </c>
      <c r="BG256" s="47">
        <v>1</v>
      </c>
      <c r="BI256" t="s">
        <v>292</v>
      </c>
      <c r="BJ256" s="48">
        <v>26.897517</v>
      </c>
      <c r="BL256" t="s">
        <v>307</v>
      </c>
      <c r="BM256" s="48">
        <v>5718</v>
      </c>
      <c r="BN256" s="48">
        <v>5718</v>
      </c>
      <c r="BP256" t="s">
        <v>301</v>
      </c>
      <c r="BS256" t="s">
        <v>311</v>
      </c>
      <c r="BT256" t="s">
        <v>292</v>
      </c>
      <c r="BU256" t="s">
        <v>301</v>
      </c>
      <c r="BY256" t="s">
        <v>307</v>
      </c>
      <c r="BZ256" s="47">
        <v>1</v>
      </c>
      <c r="CE256" t="s">
        <v>312</v>
      </c>
      <c r="CF256" s="47">
        <v>1</v>
      </c>
      <c r="CG256" s="47">
        <v>1</v>
      </c>
      <c r="CH256" s="47">
        <v>1</v>
      </c>
      <c r="CI256" s="47">
        <v>1</v>
      </c>
      <c r="CJ256" s="47">
        <v>1</v>
      </c>
      <c r="CK256" s="47">
        <v>1</v>
      </c>
      <c r="CP256" s="47">
        <v>1</v>
      </c>
      <c r="CR256" s="47">
        <v>1</v>
      </c>
      <c r="CS256" s="47">
        <v>1</v>
      </c>
      <c r="CV256" s="47">
        <v>1</v>
      </c>
      <c r="CX256" s="47">
        <v>5718</v>
      </c>
      <c r="CY256" s="47">
        <v>5718</v>
      </c>
      <c r="DA256" t="s">
        <v>104</v>
      </c>
      <c r="DC256" t="s">
        <v>298</v>
      </c>
      <c r="DG256" t="s">
        <v>298</v>
      </c>
      <c r="DH256" s="47">
        <v>1</v>
      </c>
      <c r="DM256" s="47">
        <v>1</v>
      </c>
      <c r="DN256" s="47">
        <v>1</v>
      </c>
      <c r="DO256" s="47">
        <v>1</v>
      </c>
      <c r="DP256" s="47">
        <v>1</v>
      </c>
      <c r="DT256" s="47">
        <v>4180</v>
      </c>
      <c r="DZ256" t="s">
        <v>292</v>
      </c>
      <c r="EA256" s="47">
        <v>1</v>
      </c>
      <c r="EB256" s="47">
        <v>1</v>
      </c>
      <c r="EC256" t="s">
        <v>307</v>
      </c>
      <c r="ED256" s="47">
        <v>1</v>
      </c>
      <c r="EF256" s="47">
        <v>1</v>
      </c>
      <c r="EG256" s="47">
        <v>1</v>
      </c>
      <c r="EH256" s="47">
        <v>1</v>
      </c>
      <c r="EP256" s="47">
        <v>1</v>
      </c>
      <c r="EQ256" s="47">
        <v>1</v>
      </c>
      <c r="EV256" t="s">
        <v>41</v>
      </c>
      <c r="FC256" t="s">
        <v>301</v>
      </c>
      <c r="FF256" t="s">
        <v>366</v>
      </c>
      <c r="FG256" s="48">
        <v>4180</v>
      </c>
      <c r="FY256" t="s">
        <v>1071</v>
      </c>
      <c r="FZ256" t="s">
        <v>2614</v>
      </c>
      <c r="GC256" t="s">
        <v>2295</v>
      </c>
      <c r="GD256" t="s">
        <v>2615</v>
      </c>
      <c r="GE256" t="s">
        <v>2616</v>
      </c>
      <c r="GF256" t="s">
        <v>2617</v>
      </c>
      <c r="GH256" t="s">
        <v>672</v>
      </c>
      <c r="GI256" t="s">
        <v>375</v>
      </c>
      <c r="GJ256" t="s">
        <v>319</v>
      </c>
      <c r="GK256" t="s">
        <v>559</v>
      </c>
      <c r="GO256" t="s">
        <v>321</v>
      </c>
      <c r="GQ256" t="s">
        <v>301</v>
      </c>
      <c r="GR256" t="s">
        <v>312</v>
      </c>
      <c r="GS256" t="s">
        <v>377</v>
      </c>
      <c r="GT256" t="s">
        <v>1616</v>
      </c>
      <c r="GU256" t="s">
        <v>312</v>
      </c>
      <c r="GX256" s="50">
        <v>4180</v>
      </c>
      <c r="GY256" t="s">
        <v>2618</v>
      </c>
      <c r="HB256" t="s">
        <v>419</v>
      </c>
      <c r="HD256" t="s">
        <v>301</v>
      </c>
      <c r="HF256" t="s">
        <v>381</v>
      </c>
      <c r="HG256" t="s">
        <v>301</v>
      </c>
      <c r="HH256" t="s">
        <v>301</v>
      </c>
      <c r="HL256" t="s">
        <v>301</v>
      </c>
      <c r="HM256" s="49">
        <v>0</v>
      </c>
      <c r="HN256" s="49">
        <v>0</v>
      </c>
      <c r="HP256" t="s">
        <v>324</v>
      </c>
      <c r="HQ256" s="47">
        <v>0</v>
      </c>
      <c r="HR256" s="47">
        <v>5718</v>
      </c>
      <c r="HS256" t="s">
        <v>301</v>
      </c>
      <c r="HV256" t="s">
        <v>301</v>
      </c>
      <c r="HW256" t="s">
        <v>295</v>
      </c>
      <c r="HX256" t="s">
        <v>306</v>
      </c>
      <c r="HY256" t="s">
        <v>301</v>
      </c>
      <c r="HZ256" t="s">
        <v>301</v>
      </c>
      <c r="IF256" t="s">
        <v>384</v>
      </c>
      <c r="IG256" t="s">
        <v>325</v>
      </c>
      <c r="IH256" t="s">
        <v>529</v>
      </c>
      <c r="II256" t="s">
        <v>291</v>
      </c>
      <c r="IJ256" t="s">
        <v>2619</v>
      </c>
      <c r="IN256" s="47">
        <v>1</v>
      </c>
      <c r="IO256" s="47">
        <v>1</v>
      </c>
      <c r="IP256" t="s">
        <v>301</v>
      </c>
      <c r="IQ256" t="s">
        <v>312</v>
      </c>
      <c r="IR256" t="s">
        <v>301</v>
      </c>
      <c r="IZ256" t="s">
        <v>301</v>
      </c>
      <c r="JA256" t="s">
        <v>301</v>
      </c>
      <c r="JM256" t="s">
        <v>301</v>
      </c>
      <c r="JN256" t="s">
        <v>301</v>
      </c>
      <c r="JO256" t="s">
        <v>301</v>
      </c>
      <c r="JP256" t="s">
        <v>301</v>
      </c>
      <c r="JQ256" t="s">
        <v>301</v>
      </c>
      <c r="JR256" t="s">
        <v>350</v>
      </c>
      <c r="JS256" t="s">
        <v>301</v>
      </c>
      <c r="JT256" t="s">
        <v>301</v>
      </c>
      <c r="JU256" t="s">
        <v>312</v>
      </c>
      <c r="JV256" t="s">
        <v>312</v>
      </c>
    </row>
    <row r="257" ht="15" customHeight="1" spans="1:282">
      <c r="A257" t="s">
        <v>2041</v>
      </c>
      <c r="B257" t="s">
        <v>748</v>
      </c>
      <c r="C257" t="s">
        <v>2620</v>
      </c>
      <c r="D257" t="s">
        <v>285</v>
      </c>
      <c r="E257" t="s">
        <v>2446</v>
      </c>
      <c r="F257" t="s">
        <v>2621</v>
      </c>
      <c r="G257" t="s">
        <v>288</v>
      </c>
      <c r="H257" t="s">
        <v>543</v>
      </c>
      <c r="I257" t="s">
        <v>290</v>
      </c>
      <c r="J257" t="s">
        <v>291</v>
      </c>
      <c r="L257" t="s">
        <v>292</v>
      </c>
      <c r="M257" t="s">
        <v>293</v>
      </c>
      <c r="O257" t="s">
        <v>543</v>
      </c>
      <c r="R257" t="s">
        <v>543</v>
      </c>
      <c r="T257" t="s">
        <v>543</v>
      </c>
      <c r="U257" t="s">
        <v>295</v>
      </c>
      <c r="V257" t="s">
        <v>2622</v>
      </c>
      <c r="W257" t="s">
        <v>337</v>
      </c>
      <c r="X257" t="s">
        <v>2623</v>
      </c>
      <c r="Y257" t="s">
        <v>337</v>
      </c>
      <c r="Z257" t="s">
        <v>2623</v>
      </c>
      <c r="AA257" t="s">
        <v>298</v>
      </c>
      <c r="AE257" t="s">
        <v>299</v>
      </c>
      <c r="AH257" t="s">
        <v>300</v>
      </c>
      <c r="AJ257" t="s">
        <v>301</v>
      </c>
      <c r="AK257" t="s">
        <v>302</v>
      </c>
      <c r="AL257" t="s">
        <v>1512</v>
      </c>
      <c r="AM257" t="s">
        <v>1513</v>
      </c>
      <c r="AN257" t="s">
        <v>1514</v>
      </c>
      <c r="AO257" t="s">
        <v>306</v>
      </c>
      <c r="AP257" t="s">
        <v>307</v>
      </c>
      <c r="AQ257" s="47">
        <v>-1</v>
      </c>
      <c r="AS257" s="48">
        <v>8578</v>
      </c>
      <c r="AT257" s="48">
        <v>8578</v>
      </c>
      <c r="AX257" s="47">
        <v>-5988</v>
      </c>
      <c r="AY257" s="47">
        <v>-5988</v>
      </c>
      <c r="AZ257" t="s">
        <v>308</v>
      </c>
      <c r="BA257" t="s">
        <v>2041</v>
      </c>
      <c r="BB257" s="48">
        <v>5988</v>
      </c>
      <c r="BC257" t="s">
        <v>757</v>
      </c>
      <c r="BD257" t="s">
        <v>758</v>
      </c>
      <c r="BE257" t="s">
        <v>292</v>
      </c>
      <c r="BG257" s="47">
        <v>1</v>
      </c>
      <c r="BI257" t="s">
        <v>292</v>
      </c>
      <c r="BJ257" s="48">
        <v>30.193518</v>
      </c>
      <c r="BK257" s="47">
        <v>-2590</v>
      </c>
      <c r="BM257" s="48">
        <v>8578</v>
      </c>
      <c r="BN257" s="48">
        <v>8578</v>
      </c>
      <c r="BP257" t="s">
        <v>301</v>
      </c>
      <c r="BS257" t="s">
        <v>311</v>
      </c>
      <c r="BT257" t="s">
        <v>292</v>
      </c>
      <c r="BU257" t="s">
        <v>301</v>
      </c>
      <c r="BY257" t="s">
        <v>307</v>
      </c>
      <c r="BZ257" s="47">
        <v>-1</v>
      </c>
      <c r="CD257" t="s">
        <v>759</v>
      </c>
      <c r="CE257" t="s">
        <v>312</v>
      </c>
      <c r="CF257" s="47">
        <v>-1</v>
      </c>
      <c r="CG257" s="47">
        <v>-1</v>
      </c>
      <c r="CH257" s="47">
        <v>-1</v>
      </c>
      <c r="CI257" s="47">
        <v>-1</v>
      </c>
      <c r="CX257" s="47">
        <v>-5988</v>
      </c>
      <c r="CY257" s="47">
        <v>-5988</v>
      </c>
      <c r="CZ257" s="47">
        <v>-1</v>
      </c>
      <c r="DA257" t="s">
        <v>313</v>
      </c>
      <c r="DC257" t="s">
        <v>298</v>
      </c>
      <c r="DG257" t="s">
        <v>298</v>
      </c>
      <c r="DS257" s="47">
        <v>-1</v>
      </c>
      <c r="DZ257" t="s">
        <v>292</v>
      </c>
      <c r="EA257" s="47">
        <v>-1</v>
      </c>
      <c r="EB257" s="47">
        <v>-1</v>
      </c>
      <c r="EC257" t="s">
        <v>307</v>
      </c>
      <c r="ED257" s="47">
        <v>-1</v>
      </c>
      <c r="EM257" t="s">
        <v>307</v>
      </c>
      <c r="EN257" s="47">
        <v>-1</v>
      </c>
      <c r="EO257" s="47">
        <v>-1</v>
      </c>
      <c r="ES257" t="s">
        <v>2624</v>
      </c>
      <c r="EU257" t="s">
        <v>2625</v>
      </c>
      <c r="EV257" t="s">
        <v>41</v>
      </c>
      <c r="EW257" t="s">
        <v>315</v>
      </c>
      <c r="FC257" t="s">
        <v>301</v>
      </c>
      <c r="FY257" t="s">
        <v>2626</v>
      </c>
      <c r="FZ257" t="s">
        <v>2627</v>
      </c>
      <c r="GC257" t="s">
        <v>544</v>
      </c>
      <c r="GJ257" t="s">
        <v>492</v>
      </c>
      <c r="GL257" t="s">
        <v>320</v>
      </c>
      <c r="GO257" t="s">
        <v>321</v>
      </c>
      <c r="GQ257" t="s">
        <v>301</v>
      </c>
      <c r="GR257" t="s">
        <v>312</v>
      </c>
      <c r="GU257" t="s">
        <v>312</v>
      </c>
      <c r="GW257" t="s">
        <v>2625</v>
      </c>
      <c r="HB257" t="s">
        <v>562</v>
      </c>
      <c r="HD257" t="s">
        <v>301</v>
      </c>
      <c r="HF257" t="s">
        <v>381</v>
      </c>
      <c r="HG257" t="s">
        <v>301</v>
      </c>
      <c r="HH257" t="s">
        <v>301</v>
      </c>
      <c r="HJ257" s="47">
        <v>5988</v>
      </c>
      <c r="HL257" t="s">
        <v>301</v>
      </c>
      <c r="HM257" s="49">
        <v>0</v>
      </c>
      <c r="HN257" s="49">
        <v>0</v>
      </c>
      <c r="HP257" t="s">
        <v>324</v>
      </c>
      <c r="HQ257" s="47">
        <v>0</v>
      </c>
      <c r="HR257" s="47">
        <v>-8578</v>
      </c>
      <c r="HS257" t="s">
        <v>301</v>
      </c>
      <c r="HV257" t="s">
        <v>301</v>
      </c>
      <c r="HW257" t="s">
        <v>295</v>
      </c>
      <c r="HX257" t="s">
        <v>306</v>
      </c>
      <c r="HY257" t="s">
        <v>301</v>
      </c>
      <c r="HZ257" t="s">
        <v>301</v>
      </c>
      <c r="IG257" t="s">
        <v>325</v>
      </c>
      <c r="IH257" t="s">
        <v>543</v>
      </c>
      <c r="II257" t="s">
        <v>291</v>
      </c>
      <c r="IP257" t="s">
        <v>301</v>
      </c>
      <c r="IQ257" t="s">
        <v>312</v>
      </c>
      <c r="IR257" t="s">
        <v>301</v>
      </c>
      <c r="IU257" s="47">
        <v>5988</v>
      </c>
      <c r="IZ257" t="s">
        <v>301</v>
      </c>
      <c r="JA257" t="s">
        <v>301</v>
      </c>
      <c r="JM257" t="s">
        <v>301</v>
      </c>
      <c r="JN257" t="s">
        <v>301</v>
      </c>
      <c r="JO257" t="s">
        <v>312</v>
      </c>
      <c r="JP257" t="s">
        <v>301</v>
      </c>
      <c r="JQ257" t="s">
        <v>301</v>
      </c>
      <c r="JS257" t="s">
        <v>312</v>
      </c>
      <c r="JT257" t="s">
        <v>301</v>
      </c>
      <c r="JU257" t="s">
        <v>312</v>
      </c>
      <c r="JV257" t="s">
        <v>312</v>
      </c>
    </row>
    <row r="258" ht="15" customHeight="1" spans="1:282">
      <c r="A258" t="s">
        <v>1071</v>
      </c>
      <c r="B258" t="s">
        <v>329</v>
      </c>
      <c r="C258" t="s">
        <v>2628</v>
      </c>
      <c r="D258" t="s">
        <v>285</v>
      </c>
      <c r="E258" t="s">
        <v>2629</v>
      </c>
      <c r="F258" t="s">
        <v>2630</v>
      </c>
      <c r="G258" t="s">
        <v>288</v>
      </c>
      <c r="H258" t="s">
        <v>1239</v>
      </c>
      <c r="I258" t="s">
        <v>290</v>
      </c>
      <c r="J258" t="s">
        <v>291</v>
      </c>
      <c r="L258" t="s">
        <v>292</v>
      </c>
      <c r="M258" t="s">
        <v>293</v>
      </c>
      <c r="O258" t="s">
        <v>1239</v>
      </c>
      <c r="R258" t="s">
        <v>1239</v>
      </c>
      <c r="T258" t="s">
        <v>1239</v>
      </c>
      <c r="U258" t="s">
        <v>358</v>
      </c>
      <c r="V258" t="s">
        <v>2631</v>
      </c>
      <c r="W258" t="s">
        <v>337</v>
      </c>
      <c r="X258" t="s">
        <v>2632</v>
      </c>
      <c r="Y258" t="s">
        <v>337</v>
      </c>
      <c r="Z258" t="s">
        <v>2633</v>
      </c>
      <c r="AA258" t="s">
        <v>441</v>
      </c>
      <c r="AB258" t="s">
        <v>442</v>
      </c>
      <c r="AC258" t="s">
        <v>2041</v>
      </c>
      <c r="AE258" t="s">
        <v>299</v>
      </c>
      <c r="AH258" t="s">
        <v>300</v>
      </c>
      <c r="AJ258" t="s">
        <v>301</v>
      </c>
      <c r="AK258" t="s">
        <v>302</v>
      </c>
      <c r="AL258" t="s">
        <v>405</v>
      </c>
      <c r="AM258" t="s">
        <v>406</v>
      </c>
      <c r="AN258" t="s">
        <v>407</v>
      </c>
      <c r="AO258" t="s">
        <v>306</v>
      </c>
      <c r="AP258" t="s">
        <v>307</v>
      </c>
      <c r="AQ258" s="47">
        <v>1</v>
      </c>
      <c r="AS258" s="48">
        <v>7688</v>
      </c>
      <c r="AT258" s="48">
        <v>7688</v>
      </c>
      <c r="AX258" s="47">
        <v>5597</v>
      </c>
      <c r="AY258" s="47">
        <v>5597</v>
      </c>
      <c r="AZ258" t="s">
        <v>308</v>
      </c>
      <c r="BA258" t="s">
        <v>2320</v>
      </c>
      <c r="BB258" s="48">
        <v>5597</v>
      </c>
      <c r="BD258" t="s">
        <v>310</v>
      </c>
      <c r="BE258" t="s">
        <v>292</v>
      </c>
      <c r="BG258" s="47">
        <v>1</v>
      </c>
      <c r="BI258" t="s">
        <v>292</v>
      </c>
      <c r="BJ258" s="48">
        <v>27.198231</v>
      </c>
      <c r="BL258" t="s">
        <v>307</v>
      </c>
      <c r="BM258" s="48">
        <v>7688</v>
      </c>
      <c r="BN258" s="48">
        <v>7688</v>
      </c>
      <c r="BP258" t="s">
        <v>301</v>
      </c>
      <c r="BS258" t="s">
        <v>311</v>
      </c>
      <c r="BT258" t="s">
        <v>292</v>
      </c>
      <c r="BU258" t="s">
        <v>301</v>
      </c>
      <c r="BY258" t="s">
        <v>307</v>
      </c>
      <c r="BZ258" s="47">
        <v>1</v>
      </c>
      <c r="CE258" t="s">
        <v>312</v>
      </c>
      <c r="CF258" s="47">
        <v>1</v>
      </c>
      <c r="CG258" s="47">
        <v>1</v>
      </c>
      <c r="CH258" s="47">
        <v>1</v>
      </c>
      <c r="CI258" s="47">
        <v>1</v>
      </c>
      <c r="CJ258" s="47">
        <v>1</v>
      </c>
      <c r="CK258" s="47">
        <v>1</v>
      </c>
      <c r="CP258" s="47">
        <v>1</v>
      </c>
      <c r="CR258" s="47">
        <v>1</v>
      </c>
      <c r="CS258" s="47">
        <v>1</v>
      </c>
      <c r="CV258" s="47">
        <v>1</v>
      </c>
      <c r="CX258" s="47">
        <v>7688</v>
      </c>
      <c r="CY258" s="47">
        <v>7688</v>
      </c>
      <c r="DA258" t="s">
        <v>104</v>
      </c>
      <c r="DC258" t="s">
        <v>298</v>
      </c>
      <c r="DG258" t="s">
        <v>298</v>
      </c>
      <c r="DH258" s="47">
        <v>1</v>
      </c>
      <c r="DM258" s="47">
        <v>1</v>
      </c>
      <c r="DN258" s="47">
        <v>1</v>
      </c>
      <c r="DO258" s="47">
        <v>1</v>
      </c>
      <c r="DP258" s="47">
        <v>1</v>
      </c>
      <c r="DT258" s="47">
        <v>5597</v>
      </c>
      <c r="DZ258" t="s">
        <v>292</v>
      </c>
      <c r="EA258" s="47">
        <v>1</v>
      </c>
      <c r="EB258" s="47">
        <v>1</v>
      </c>
      <c r="EC258" t="s">
        <v>307</v>
      </c>
      <c r="ED258" s="47">
        <v>1</v>
      </c>
      <c r="EF258" s="47">
        <v>1</v>
      </c>
      <c r="EG258" s="47">
        <v>1</v>
      </c>
      <c r="EP258" s="47">
        <v>1</v>
      </c>
      <c r="EQ258" s="47">
        <v>1</v>
      </c>
      <c r="EV258" t="s">
        <v>41</v>
      </c>
      <c r="FC258" t="s">
        <v>301</v>
      </c>
      <c r="FF258" t="s">
        <v>366</v>
      </c>
      <c r="FG258" s="48">
        <v>5597</v>
      </c>
      <c r="FY258" t="s">
        <v>1071</v>
      </c>
      <c r="FZ258" t="s">
        <v>2634</v>
      </c>
      <c r="GC258" t="s">
        <v>2209</v>
      </c>
      <c r="GD258" t="s">
        <v>2635</v>
      </c>
      <c r="GE258" t="s">
        <v>2636</v>
      </c>
      <c r="GF258" t="s">
        <v>2637</v>
      </c>
      <c r="GH258" t="s">
        <v>672</v>
      </c>
      <c r="GI258" t="s">
        <v>375</v>
      </c>
      <c r="GJ258" t="s">
        <v>319</v>
      </c>
      <c r="GK258" t="s">
        <v>376</v>
      </c>
      <c r="GO258" t="s">
        <v>321</v>
      </c>
      <c r="GQ258" t="s">
        <v>301</v>
      </c>
      <c r="GR258" t="s">
        <v>312</v>
      </c>
      <c r="GS258" t="s">
        <v>377</v>
      </c>
      <c r="GT258" t="s">
        <v>1088</v>
      </c>
      <c r="GU258" t="s">
        <v>312</v>
      </c>
      <c r="GX258" s="50">
        <v>5597</v>
      </c>
      <c r="GY258" t="s">
        <v>2638</v>
      </c>
      <c r="HB258" t="s">
        <v>322</v>
      </c>
      <c r="HD258" t="s">
        <v>301</v>
      </c>
      <c r="HF258" t="s">
        <v>381</v>
      </c>
      <c r="HG258" t="s">
        <v>301</v>
      </c>
      <c r="HH258" t="s">
        <v>301</v>
      </c>
      <c r="HL258" t="s">
        <v>301</v>
      </c>
      <c r="HM258" s="49">
        <v>0</v>
      </c>
      <c r="HN258" s="49">
        <v>0</v>
      </c>
      <c r="HP258" t="s">
        <v>324</v>
      </c>
      <c r="HQ258" s="47">
        <v>0</v>
      </c>
      <c r="HR258" s="47">
        <v>7688</v>
      </c>
      <c r="HS258" t="s">
        <v>301</v>
      </c>
      <c r="HV258" t="s">
        <v>301</v>
      </c>
      <c r="HW258" t="s">
        <v>295</v>
      </c>
      <c r="HX258" t="s">
        <v>306</v>
      </c>
      <c r="HY258" t="s">
        <v>301</v>
      </c>
      <c r="HZ258" t="s">
        <v>301</v>
      </c>
      <c r="IF258" t="s">
        <v>384</v>
      </c>
      <c r="IG258" t="s">
        <v>325</v>
      </c>
      <c r="IH258" t="s">
        <v>1251</v>
      </c>
      <c r="II258" t="s">
        <v>291</v>
      </c>
      <c r="IJ258" t="s">
        <v>1091</v>
      </c>
      <c r="IO258" s="47">
        <v>1</v>
      </c>
      <c r="IP258" t="s">
        <v>301</v>
      </c>
      <c r="IQ258" t="s">
        <v>312</v>
      </c>
      <c r="IR258" t="s">
        <v>301</v>
      </c>
      <c r="IZ258" t="s">
        <v>301</v>
      </c>
      <c r="JA258" t="s">
        <v>301</v>
      </c>
      <c r="JM258" t="s">
        <v>301</v>
      </c>
      <c r="JN258" t="s">
        <v>301</v>
      </c>
      <c r="JO258" t="s">
        <v>301</v>
      </c>
      <c r="JP258" t="s">
        <v>301</v>
      </c>
      <c r="JQ258" t="s">
        <v>301</v>
      </c>
      <c r="JR258" t="s">
        <v>350</v>
      </c>
      <c r="JS258" t="s">
        <v>301</v>
      </c>
      <c r="JT258" t="s">
        <v>301</v>
      </c>
      <c r="JU258" t="s">
        <v>312</v>
      </c>
      <c r="JV258" t="s">
        <v>312</v>
      </c>
    </row>
    <row r="259" ht="15" customHeight="1" spans="1:282">
      <c r="A259" t="s">
        <v>1071</v>
      </c>
      <c r="B259" t="s">
        <v>329</v>
      </c>
      <c r="C259" t="s">
        <v>2639</v>
      </c>
      <c r="D259" t="s">
        <v>285</v>
      </c>
      <c r="E259" t="s">
        <v>2640</v>
      </c>
      <c r="F259" t="s">
        <v>2641</v>
      </c>
      <c r="G259" t="s">
        <v>288</v>
      </c>
      <c r="H259" t="s">
        <v>2045</v>
      </c>
      <c r="I259" t="s">
        <v>290</v>
      </c>
      <c r="J259" t="s">
        <v>291</v>
      </c>
      <c r="L259" t="s">
        <v>292</v>
      </c>
      <c r="M259" t="s">
        <v>293</v>
      </c>
      <c r="O259" t="s">
        <v>2045</v>
      </c>
      <c r="R259" t="s">
        <v>2045</v>
      </c>
      <c r="T259" t="s">
        <v>2045</v>
      </c>
      <c r="U259" t="s">
        <v>2046</v>
      </c>
      <c r="V259" t="s">
        <v>2642</v>
      </c>
      <c r="W259" t="s">
        <v>2046</v>
      </c>
      <c r="X259" t="s">
        <v>2642</v>
      </c>
      <c r="Y259" t="s">
        <v>2046</v>
      </c>
      <c r="Z259" t="s">
        <v>2643</v>
      </c>
      <c r="AA259" t="s">
        <v>441</v>
      </c>
      <c r="AB259" t="s">
        <v>442</v>
      </c>
      <c r="AC259" t="s">
        <v>2041</v>
      </c>
      <c r="AE259" t="s">
        <v>299</v>
      </c>
      <c r="AH259" t="s">
        <v>300</v>
      </c>
      <c r="AJ259" t="s">
        <v>301</v>
      </c>
      <c r="AK259" t="s">
        <v>302</v>
      </c>
      <c r="AL259" t="s">
        <v>511</v>
      </c>
      <c r="AM259" t="s">
        <v>512</v>
      </c>
      <c r="AN259" t="s">
        <v>513</v>
      </c>
      <c r="AO259" t="s">
        <v>306</v>
      </c>
      <c r="AP259" t="s">
        <v>307</v>
      </c>
      <c r="AQ259" s="47">
        <v>1</v>
      </c>
      <c r="AS259" s="48">
        <v>898</v>
      </c>
      <c r="AT259" s="48">
        <v>898</v>
      </c>
      <c r="AX259" s="47">
        <v>808</v>
      </c>
      <c r="AY259" s="47">
        <v>808</v>
      </c>
      <c r="AZ259" t="s">
        <v>1233</v>
      </c>
      <c r="BA259" t="s">
        <v>408</v>
      </c>
      <c r="BB259" s="48">
        <v>808</v>
      </c>
      <c r="BD259" t="s">
        <v>310</v>
      </c>
      <c r="BE259" t="s">
        <v>292</v>
      </c>
      <c r="BG259" s="47">
        <v>1</v>
      </c>
      <c r="BI259" t="s">
        <v>292</v>
      </c>
      <c r="BJ259" s="48">
        <v>10.022272</v>
      </c>
      <c r="BL259" t="s">
        <v>307</v>
      </c>
      <c r="BM259" s="48">
        <v>898</v>
      </c>
      <c r="BN259" s="48">
        <v>898</v>
      </c>
      <c r="BP259" t="s">
        <v>301</v>
      </c>
      <c r="BS259" t="s">
        <v>311</v>
      </c>
      <c r="BT259" t="s">
        <v>292</v>
      </c>
      <c r="BU259" t="s">
        <v>301</v>
      </c>
      <c r="BY259" t="s">
        <v>307</v>
      </c>
      <c r="BZ259" s="47">
        <v>1</v>
      </c>
      <c r="CE259" t="s">
        <v>312</v>
      </c>
      <c r="CF259" s="47">
        <v>1</v>
      </c>
      <c r="CG259" s="47">
        <v>1</v>
      </c>
      <c r="CH259" s="47">
        <v>1</v>
      </c>
      <c r="CI259" s="47">
        <v>1</v>
      </c>
      <c r="CJ259" s="47">
        <v>1</v>
      </c>
      <c r="CK259" s="47">
        <v>1</v>
      </c>
      <c r="CP259" s="47">
        <v>1</v>
      </c>
      <c r="CR259" s="47">
        <v>1</v>
      </c>
      <c r="CS259" s="47">
        <v>1</v>
      </c>
      <c r="CV259" s="47">
        <v>1</v>
      </c>
      <c r="CX259" s="47">
        <v>898</v>
      </c>
      <c r="CY259" s="47">
        <v>898</v>
      </c>
      <c r="DA259" t="s">
        <v>104</v>
      </c>
      <c r="DC259" t="s">
        <v>298</v>
      </c>
      <c r="DG259" t="s">
        <v>298</v>
      </c>
      <c r="DH259" s="47">
        <v>1</v>
      </c>
      <c r="DM259" s="47">
        <v>1</v>
      </c>
      <c r="DN259" s="47">
        <v>1</v>
      </c>
      <c r="DO259" s="47">
        <v>1</v>
      </c>
      <c r="DP259" s="47">
        <v>1</v>
      </c>
      <c r="DT259" s="47">
        <v>808</v>
      </c>
      <c r="DZ259" t="s">
        <v>292</v>
      </c>
      <c r="EA259" s="47">
        <v>1</v>
      </c>
      <c r="EB259" s="47">
        <v>1</v>
      </c>
      <c r="EC259" t="s">
        <v>307</v>
      </c>
      <c r="ED259" s="47">
        <v>1</v>
      </c>
      <c r="EF259" s="47">
        <v>1</v>
      </c>
      <c r="EG259" s="47">
        <v>1</v>
      </c>
      <c r="EH259" s="47">
        <v>1</v>
      </c>
      <c r="EP259" s="47">
        <v>1</v>
      </c>
      <c r="EQ259" s="47">
        <v>1</v>
      </c>
      <c r="ES259" t="s">
        <v>2644</v>
      </c>
      <c r="EV259" t="s">
        <v>41</v>
      </c>
      <c r="EW259" t="s">
        <v>315</v>
      </c>
      <c r="FC259" t="s">
        <v>301</v>
      </c>
      <c r="FQ259" t="s">
        <v>667</v>
      </c>
      <c r="FU259" t="s">
        <v>346</v>
      </c>
      <c r="FW259" t="s">
        <v>1154</v>
      </c>
      <c r="FX259" t="s">
        <v>2645</v>
      </c>
      <c r="FY259" t="s">
        <v>2041</v>
      </c>
      <c r="FZ259" t="s">
        <v>2646</v>
      </c>
      <c r="GC259" t="s">
        <v>2046</v>
      </c>
      <c r="GH259" t="s">
        <v>2647</v>
      </c>
      <c r="GI259" t="s">
        <v>673</v>
      </c>
      <c r="GJ259" t="s">
        <v>319</v>
      </c>
      <c r="GK259" t="s">
        <v>376</v>
      </c>
      <c r="GO259" t="s">
        <v>321</v>
      </c>
      <c r="GQ259" t="s">
        <v>301</v>
      </c>
      <c r="GR259" t="s">
        <v>312</v>
      </c>
      <c r="GS259" t="s">
        <v>377</v>
      </c>
      <c r="GU259" t="s">
        <v>312</v>
      </c>
      <c r="GX259" s="50">
        <v>808</v>
      </c>
      <c r="HB259" t="s">
        <v>322</v>
      </c>
      <c r="HD259" t="s">
        <v>301</v>
      </c>
      <c r="HF259" t="s">
        <v>765</v>
      </c>
      <c r="HG259" t="s">
        <v>301</v>
      </c>
      <c r="HH259" t="s">
        <v>301</v>
      </c>
      <c r="HL259" t="s">
        <v>301</v>
      </c>
      <c r="HM259" s="49">
        <v>0</v>
      </c>
      <c r="HN259" s="49">
        <v>0</v>
      </c>
      <c r="HP259" t="s">
        <v>349</v>
      </c>
      <c r="HQ259" s="47">
        <v>0</v>
      </c>
      <c r="HR259" s="47">
        <v>898</v>
      </c>
      <c r="HS259" t="s">
        <v>301</v>
      </c>
      <c r="HV259" t="s">
        <v>301</v>
      </c>
      <c r="HW259" t="s">
        <v>2046</v>
      </c>
      <c r="HX259" t="s">
        <v>781</v>
      </c>
      <c r="HY259" t="s">
        <v>301</v>
      </c>
      <c r="HZ259" t="s">
        <v>301</v>
      </c>
      <c r="IF259" t="s">
        <v>384</v>
      </c>
      <c r="IG259" t="s">
        <v>325</v>
      </c>
      <c r="IH259" t="s">
        <v>2053</v>
      </c>
      <c r="II259" t="s">
        <v>291</v>
      </c>
      <c r="IN259" s="47">
        <v>1</v>
      </c>
      <c r="IO259" s="47">
        <v>1</v>
      </c>
      <c r="IP259" t="s">
        <v>301</v>
      </c>
      <c r="IQ259" t="s">
        <v>312</v>
      </c>
      <c r="IR259" t="s">
        <v>301</v>
      </c>
      <c r="IZ259" t="s">
        <v>301</v>
      </c>
      <c r="JA259" t="s">
        <v>301</v>
      </c>
      <c r="JB259" s="47">
        <v>898</v>
      </c>
      <c r="JM259" t="s">
        <v>301</v>
      </c>
      <c r="JN259" t="s">
        <v>301</v>
      </c>
      <c r="JO259" t="s">
        <v>301</v>
      </c>
      <c r="JP259" t="s">
        <v>301</v>
      </c>
      <c r="JQ259" t="s">
        <v>301</v>
      </c>
      <c r="JR259" t="s">
        <v>350</v>
      </c>
      <c r="JS259" t="s">
        <v>301</v>
      </c>
      <c r="JT259" t="s">
        <v>301</v>
      </c>
      <c r="JU259" t="s">
        <v>312</v>
      </c>
      <c r="JV259" t="s">
        <v>312</v>
      </c>
    </row>
    <row r="260" ht="15" customHeight="1" spans="1:282">
      <c r="A260" t="s">
        <v>1071</v>
      </c>
      <c r="B260" t="s">
        <v>329</v>
      </c>
      <c r="C260" t="s">
        <v>2648</v>
      </c>
      <c r="D260" t="s">
        <v>285</v>
      </c>
      <c r="E260" t="s">
        <v>2649</v>
      </c>
      <c r="F260" t="s">
        <v>2650</v>
      </c>
      <c r="G260" t="s">
        <v>288</v>
      </c>
      <c r="H260" t="s">
        <v>2045</v>
      </c>
      <c r="I260" t="s">
        <v>290</v>
      </c>
      <c r="J260" t="s">
        <v>291</v>
      </c>
      <c r="L260" t="s">
        <v>292</v>
      </c>
      <c r="M260" t="s">
        <v>293</v>
      </c>
      <c r="O260" t="s">
        <v>2045</v>
      </c>
      <c r="R260" t="s">
        <v>2045</v>
      </c>
      <c r="T260" t="s">
        <v>2045</v>
      </c>
      <c r="U260" t="s">
        <v>2046</v>
      </c>
      <c r="V260" t="s">
        <v>2651</v>
      </c>
      <c r="W260" t="s">
        <v>337</v>
      </c>
      <c r="X260" t="s">
        <v>2652</v>
      </c>
      <c r="Y260" t="s">
        <v>337</v>
      </c>
      <c r="Z260" t="s">
        <v>2653</v>
      </c>
      <c r="AA260" t="s">
        <v>441</v>
      </c>
      <c r="AB260" t="s">
        <v>442</v>
      </c>
      <c r="AC260" t="s">
        <v>2041</v>
      </c>
      <c r="AE260" t="s">
        <v>299</v>
      </c>
      <c r="AH260" t="s">
        <v>300</v>
      </c>
      <c r="AJ260" t="s">
        <v>301</v>
      </c>
      <c r="AK260" t="s">
        <v>302</v>
      </c>
      <c r="AL260" t="s">
        <v>974</v>
      </c>
      <c r="AM260" t="s">
        <v>975</v>
      </c>
      <c r="AN260" t="s">
        <v>976</v>
      </c>
      <c r="AO260" t="s">
        <v>306</v>
      </c>
      <c r="AP260" t="s">
        <v>524</v>
      </c>
      <c r="AQ260" s="51">
        <v>1</v>
      </c>
      <c r="AS260" s="48">
        <v>5498</v>
      </c>
      <c r="AT260" s="48">
        <v>5498</v>
      </c>
      <c r="AX260" s="47">
        <v>4003</v>
      </c>
      <c r="AY260" s="47">
        <v>4003</v>
      </c>
      <c r="AZ260" t="s">
        <v>1233</v>
      </c>
      <c r="BA260" t="s">
        <v>2041</v>
      </c>
      <c r="BB260" s="48">
        <v>4003</v>
      </c>
      <c r="BD260" t="s">
        <v>310</v>
      </c>
      <c r="BE260" t="s">
        <v>292</v>
      </c>
      <c r="BG260" s="47">
        <v>1</v>
      </c>
      <c r="BI260" t="s">
        <v>292</v>
      </c>
      <c r="BJ260" s="48">
        <v>27.191706</v>
      </c>
      <c r="BL260" t="s">
        <v>524</v>
      </c>
      <c r="BM260" s="48">
        <v>5498</v>
      </c>
      <c r="BN260" s="48">
        <v>5498</v>
      </c>
      <c r="BP260" t="s">
        <v>301</v>
      </c>
      <c r="BS260" t="s">
        <v>311</v>
      </c>
      <c r="BT260" t="s">
        <v>292</v>
      </c>
      <c r="BU260" t="s">
        <v>301</v>
      </c>
      <c r="BY260" t="s">
        <v>524</v>
      </c>
      <c r="BZ260" s="51">
        <v>1</v>
      </c>
      <c r="CE260" t="s">
        <v>312</v>
      </c>
      <c r="CF260" s="51">
        <v>1</v>
      </c>
      <c r="CG260" s="51">
        <v>1</v>
      </c>
      <c r="CH260" s="51">
        <v>1</v>
      </c>
      <c r="CI260" s="51">
        <v>1</v>
      </c>
      <c r="CJ260" s="51">
        <v>1</v>
      </c>
      <c r="CK260" s="51">
        <v>1</v>
      </c>
      <c r="CP260" s="51">
        <v>1</v>
      </c>
      <c r="CR260" s="51">
        <v>1</v>
      </c>
      <c r="CS260" s="51">
        <v>1</v>
      </c>
      <c r="CV260" s="51">
        <v>1</v>
      </c>
      <c r="CX260" s="47">
        <v>5498</v>
      </c>
      <c r="CY260" s="47">
        <v>5498</v>
      </c>
      <c r="DA260" t="s">
        <v>104</v>
      </c>
      <c r="DC260" t="s">
        <v>298</v>
      </c>
      <c r="DG260" t="s">
        <v>298</v>
      </c>
      <c r="DH260" s="51">
        <v>1</v>
      </c>
      <c r="DM260" s="51">
        <v>1</v>
      </c>
      <c r="DN260" s="51">
        <v>1</v>
      </c>
      <c r="DO260" s="51">
        <v>1</v>
      </c>
      <c r="DP260" s="51">
        <v>1</v>
      </c>
      <c r="DT260" s="47">
        <v>4003</v>
      </c>
      <c r="DZ260" t="s">
        <v>292</v>
      </c>
      <c r="EA260" s="51">
        <v>1</v>
      </c>
      <c r="EB260" s="51">
        <v>1</v>
      </c>
      <c r="EC260" t="s">
        <v>524</v>
      </c>
      <c r="ED260" s="51">
        <v>1</v>
      </c>
      <c r="EF260" s="51">
        <v>1</v>
      </c>
      <c r="EG260" s="51">
        <v>1</v>
      </c>
      <c r="EH260" s="51">
        <v>1</v>
      </c>
      <c r="EP260" s="51">
        <v>1</v>
      </c>
      <c r="EQ260" s="51">
        <v>1</v>
      </c>
      <c r="ES260" t="s">
        <v>2654</v>
      </c>
      <c r="EU260" t="s">
        <v>2051</v>
      </c>
      <c r="EV260" t="s">
        <v>41</v>
      </c>
      <c r="EW260" t="s">
        <v>315</v>
      </c>
      <c r="FC260" t="s">
        <v>301</v>
      </c>
      <c r="FY260" t="s">
        <v>2041</v>
      </c>
      <c r="FZ260" t="s">
        <v>2655</v>
      </c>
      <c r="GC260" t="s">
        <v>2046</v>
      </c>
      <c r="GJ260" t="s">
        <v>319</v>
      </c>
      <c r="GL260" t="s">
        <v>320</v>
      </c>
      <c r="GO260" t="s">
        <v>321</v>
      </c>
      <c r="GQ260" t="s">
        <v>301</v>
      </c>
      <c r="GR260" t="s">
        <v>312</v>
      </c>
      <c r="GU260" t="s">
        <v>301</v>
      </c>
      <c r="HB260" t="s">
        <v>322</v>
      </c>
      <c r="HD260" t="s">
        <v>301</v>
      </c>
      <c r="HF260" t="s">
        <v>381</v>
      </c>
      <c r="HG260" t="s">
        <v>301</v>
      </c>
      <c r="HH260" t="s">
        <v>301</v>
      </c>
      <c r="HL260" t="s">
        <v>301</v>
      </c>
      <c r="HM260" s="49">
        <v>0</v>
      </c>
      <c r="HN260" s="49">
        <v>0</v>
      </c>
      <c r="HP260" t="s">
        <v>349</v>
      </c>
      <c r="HQ260" s="51">
        <v>0</v>
      </c>
      <c r="HR260" s="47">
        <v>5498</v>
      </c>
      <c r="HS260" t="s">
        <v>301</v>
      </c>
      <c r="HV260" t="s">
        <v>301</v>
      </c>
      <c r="HW260" t="s">
        <v>2046</v>
      </c>
      <c r="HX260" t="s">
        <v>306</v>
      </c>
      <c r="HY260" t="s">
        <v>301</v>
      </c>
      <c r="HZ260" t="s">
        <v>301</v>
      </c>
      <c r="IG260" t="s">
        <v>325</v>
      </c>
      <c r="IH260" t="s">
        <v>2053</v>
      </c>
      <c r="II260" t="s">
        <v>291</v>
      </c>
      <c r="IN260" s="51">
        <v>1</v>
      </c>
      <c r="IO260" s="51">
        <v>1</v>
      </c>
      <c r="IP260" t="s">
        <v>301</v>
      </c>
      <c r="IQ260" t="s">
        <v>301</v>
      </c>
      <c r="IR260" t="s">
        <v>301</v>
      </c>
      <c r="IZ260" t="s">
        <v>301</v>
      </c>
      <c r="JA260" t="s">
        <v>301</v>
      </c>
      <c r="JB260" s="47">
        <v>5268</v>
      </c>
      <c r="JM260" t="s">
        <v>301</v>
      </c>
      <c r="JN260" t="s">
        <v>301</v>
      </c>
      <c r="JO260" t="s">
        <v>301</v>
      </c>
      <c r="JP260" t="s">
        <v>301</v>
      </c>
      <c r="JQ260" t="s">
        <v>301</v>
      </c>
      <c r="JR260" t="s">
        <v>350</v>
      </c>
      <c r="JS260" t="s">
        <v>301</v>
      </c>
      <c r="JT260" t="s">
        <v>301</v>
      </c>
      <c r="JU260" t="s">
        <v>312</v>
      </c>
      <c r="JV260" t="s">
        <v>312</v>
      </c>
    </row>
    <row r="261" ht="15" customHeight="1" spans="1:282">
      <c r="A261" t="s">
        <v>2041</v>
      </c>
      <c r="B261" t="s">
        <v>397</v>
      </c>
      <c r="C261" t="s">
        <v>2656</v>
      </c>
      <c r="D261" t="s">
        <v>285</v>
      </c>
      <c r="E261" t="s">
        <v>2657</v>
      </c>
      <c r="F261" t="s">
        <v>2658</v>
      </c>
      <c r="G261" t="s">
        <v>288</v>
      </c>
      <c r="H261" t="s">
        <v>1217</v>
      </c>
      <c r="I261" t="s">
        <v>290</v>
      </c>
      <c r="J261" t="s">
        <v>291</v>
      </c>
      <c r="L261" t="s">
        <v>292</v>
      </c>
      <c r="M261" t="s">
        <v>293</v>
      </c>
      <c r="O261" t="s">
        <v>1217</v>
      </c>
      <c r="P261" t="s">
        <v>2657</v>
      </c>
      <c r="R261" t="s">
        <v>1217</v>
      </c>
      <c r="S261" t="s">
        <v>2658</v>
      </c>
      <c r="T261" t="s">
        <v>1217</v>
      </c>
      <c r="U261" t="s">
        <v>1215</v>
      </c>
      <c r="V261" t="s">
        <v>2659</v>
      </c>
      <c r="W261" t="s">
        <v>295</v>
      </c>
      <c r="X261" t="s">
        <v>2660</v>
      </c>
      <c r="Y261" t="s">
        <v>295</v>
      </c>
      <c r="Z261" t="s">
        <v>2661</v>
      </c>
      <c r="AA261" t="s">
        <v>441</v>
      </c>
      <c r="AB261" t="s">
        <v>442</v>
      </c>
      <c r="AC261" t="s">
        <v>2041</v>
      </c>
      <c r="AE261" t="s">
        <v>299</v>
      </c>
      <c r="AH261" t="s">
        <v>300</v>
      </c>
      <c r="AJ261" t="s">
        <v>301</v>
      </c>
      <c r="AK261" t="s">
        <v>302</v>
      </c>
      <c r="AL261" t="s">
        <v>2662</v>
      </c>
      <c r="AM261" t="s">
        <v>2663</v>
      </c>
      <c r="AN261" t="s">
        <v>2664</v>
      </c>
      <c r="AO261" t="s">
        <v>306</v>
      </c>
      <c r="AP261" t="s">
        <v>307</v>
      </c>
      <c r="AQ261" s="47">
        <v>1</v>
      </c>
      <c r="AS261" s="48">
        <v>6368</v>
      </c>
      <c r="AT261" s="48">
        <v>6368</v>
      </c>
      <c r="AX261" s="47">
        <v>6368</v>
      </c>
      <c r="AY261" s="47">
        <v>6368</v>
      </c>
      <c r="AZ261" t="s">
        <v>1233</v>
      </c>
      <c r="BA261" t="s">
        <v>2041</v>
      </c>
      <c r="BB261" s="48">
        <v>6368</v>
      </c>
      <c r="BD261" t="s">
        <v>310</v>
      </c>
      <c r="BE261" t="s">
        <v>292</v>
      </c>
      <c r="BG261" s="47">
        <v>1</v>
      </c>
      <c r="BI261" t="s">
        <v>292</v>
      </c>
      <c r="BL261" t="s">
        <v>307</v>
      </c>
      <c r="BM261" s="48">
        <v>6368</v>
      </c>
      <c r="BN261" s="48">
        <v>6368</v>
      </c>
      <c r="BP261" t="s">
        <v>301</v>
      </c>
      <c r="BS261" t="s">
        <v>311</v>
      </c>
      <c r="BT261" t="s">
        <v>292</v>
      </c>
      <c r="BU261" t="s">
        <v>301</v>
      </c>
      <c r="BY261" t="s">
        <v>307</v>
      </c>
      <c r="BZ261" s="47">
        <v>1</v>
      </c>
      <c r="CE261" t="s">
        <v>312</v>
      </c>
      <c r="CF261" s="47">
        <v>1</v>
      </c>
      <c r="CG261" s="47">
        <v>1</v>
      </c>
      <c r="CH261" s="47">
        <v>1</v>
      </c>
      <c r="CI261" s="47">
        <v>1</v>
      </c>
      <c r="CJ261" s="47">
        <v>1</v>
      </c>
      <c r="CK261" s="47">
        <v>1</v>
      </c>
      <c r="CP261" s="47">
        <v>1</v>
      </c>
      <c r="CR261" s="47">
        <v>1</v>
      </c>
      <c r="CS261" s="47">
        <v>1</v>
      </c>
      <c r="CV261" s="47">
        <v>1</v>
      </c>
      <c r="CX261" s="47">
        <v>6368</v>
      </c>
      <c r="CY261" s="47">
        <v>6368</v>
      </c>
      <c r="DA261" t="s">
        <v>104</v>
      </c>
      <c r="DC261" t="s">
        <v>298</v>
      </c>
      <c r="DG261" t="s">
        <v>298</v>
      </c>
      <c r="DH261" s="47">
        <v>1</v>
      </c>
      <c r="DM261" s="47">
        <v>1</v>
      </c>
      <c r="DN261" s="47">
        <v>1</v>
      </c>
      <c r="DO261" s="47">
        <v>1</v>
      </c>
      <c r="DP261" s="47">
        <v>1</v>
      </c>
      <c r="DZ261" t="s">
        <v>292</v>
      </c>
      <c r="EA261" s="47">
        <v>1</v>
      </c>
      <c r="EB261" s="47">
        <v>1</v>
      </c>
      <c r="EC261" t="s">
        <v>307</v>
      </c>
      <c r="ED261" s="47">
        <v>1</v>
      </c>
      <c r="EF261" s="47">
        <v>1</v>
      </c>
      <c r="EG261" s="47">
        <v>1</v>
      </c>
      <c r="EH261" s="47">
        <v>1</v>
      </c>
      <c r="EP261" s="47">
        <v>1</v>
      </c>
      <c r="EQ261" s="47">
        <v>1</v>
      </c>
      <c r="ES261" t="s">
        <v>2665</v>
      </c>
      <c r="EV261" t="s">
        <v>41</v>
      </c>
      <c r="EW261" t="s">
        <v>315</v>
      </c>
      <c r="FC261" t="s">
        <v>301</v>
      </c>
      <c r="FY261" t="s">
        <v>2041</v>
      </c>
      <c r="FZ261" t="s">
        <v>2666</v>
      </c>
      <c r="GC261" t="s">
        <v>1223</v>
      </c>
      <c r="GJ261" t="s">
        <v>319</v>
      </c>
      <c r="GL261" t="s">
        <v>320</v>
      </c>
      <c r="GO261" t="s">
        <v>321</v>
      </c>
      <c r="GQ261" t="s">
        <v>301</v>
      </c>
      <c r="GR261" t="s">
        <v>312</v>
      </c>
      <c r="GU261" t="s">
        <v>312</v>
      </c>
      <c r="HB261" t="s">
        <v>1224</v>
      </c>
      <c r="HD261" t="s">
        <v>301</v>
      </c>
      <c r="HG261" t="s">
        <v>301</v>
      </c>
      <c r="HH261" t="s">
        <v>301</v>
      </c>
      <c r="HL261" t="s">
        <v>301</v>
      </c>
      <c r="HM261" s="49">
        <v>0</v>
      </c>
      <c r="HN261" s="49">
        <v>0</v>
      </c>
      <c r="HP261" t="s">
        <v>2667</v>
      </c>
      <c r="HQ261" s="47">
        <v>0</v>
      </c>
      <c r="HR261" s="47">
        <v>6368</v>
      </c>
      <c r="HS261" t="s">
        <v>301</v>
      </c>
      <c r="HV261" t="s">
        <v>301</v>
      </c>
      <c r="HW261" t="s">
        <v>295</v>
      </c>
      <c r="HX261" t="s">
        <v>306</v>
      </c>
      <c r="HY261" t="s">
        <v>301</v>
      </c>
      <c r="HZ261" t="s">
        <v>301</v>
      </c>
      <c r="IG261" t="s">
        <v>325</v>
      </c>
      <c r="IN261" s="47">
        <v>1</v>
      </c>
      <c r="IO261" s="47">
        <v>1</v>
      </c>
      <c r="IP261" t="s">
        <v>301</v>
      </c>
      <c r="IQ261" t="s">
        <v>312</v>
      </c>
      <c r="IR261" t="s">
        <v>301</v>
      </c>
      <c r="IZ261" t="s">
        <v>301</v>
      </c>
      <c r="JA261" t="s">
        <v>301</v>
      </c>
      <c r="JB261" s="47">
        <v>9098</v>
      </c>
      <c r="JM261" t="s">
        <v>301</v>
      </c>
      <c r="JN261" t="s">
        <v>301</v>
      </c>
      <c r="JO261" t="s">
        <v>301</v>
      </c>
      <c r="JP261" t="s">
        <v>301</v>
      </c>
      <c r="JQ261" t="s">
        <v>301</v>
      </c>
      <c r="JR261" t="s">
        <v>350</v>
      </c>
      <c r="JS261" t="s">
        <v>301</v>
      </c>
      <c r="JT261" t="s">
        <v>301</v>
      </c>
      <c r="JU261" t="s">
        <v>312</v>
      </c>
      <c r="JV261" t="s">
        <v>312</v>
      </c>
    </row>
    <row r="262" ht="15" customHeight="1" spans="1:282">
      <c r="A262" t="s">
        <v>1071</v>
      </c>
      <c r="B262" t="s">
        <v>283</v>
      </c>
      <c r="C262" t="s">
        <v>2668</v>
      </c>
      <c r="D262" t="s">
        <v>285</v>
      </c>
      <c r="E262" t="s">
        <v>2669</v>
      </c>
      <c r="F262" t="s">
        <v>2670</v>
      </c>
      <c r="G262" t="s">
        <v>288</v>
      </c>
      <c r="H262" t="s">
        <v>583</v>
      </c>
      <c r="I262" t="s">
        <v>290</v>
      </c>
      <c r="J262" t="s">
        <v>584</v>
      </c>
      <c r="L262" t="s">
        <v>292</v>
      </c>
      <c r="M262" t="s">
        <v>585</v>
      </c>
      <c r="O262" t="s">
        <v>583</v>
      </c>
      <c r="R262" t="s">
        <v>583</v>
      </c>
      <c r="T262" t="s">
        <v>583</v>
      </c>
      <c r="U262" t="s">
        <v>295</v>
      </c>
      <c r="V262" t="s">
        <v>2671</v>
      </c>
      <c r="W262" t="s">
        <v>295</v>
      </c>
      <c r="X262" t="s">
        <v>2672</v>
      </c>
      <c r="Y262" t="s">
        <v>295</v>
      </c>
      <c r="Z262" t="s">
        <v>2673</v>
      </c>
      <c r="AA262" t="s">
        <v>298</v>
      </c>
      <c r="AE262" t="s">
        <v>299</v>
      </c>
      <c r="AH262" t="s">
        <v>300</v>
      </c>
      <c r="AJ262" t="s">
        <v>301</v>
      </c>
      <c r="AK262" t="s">
        <v>302</v>
      </c>
      <c r="AL262" t="s">
        <v>2674</v>
      </c>
      <c r="AM262" t="s">
        <v>2675</v>
      </c>
      <c r="AN262" t="s">
        <v>2676</v>
      </c>
      <c r="AO262" t="s">
        <v>306</v>
      </c>
      <c r="AP262" t="s">
        <v>307</v>
      </c>
      <c r="AQ262" s="47">
        <v>1</v>
      </c>
      <c r="AS262" s="48">
        <v>3532</v>
      </c>
      <c r="AT262" s="48">
        <v>3532</v>
      </c>
      <c r="AX262" s="47">
        <v>3532</v>
      </c>
      <c r="AY262" s="47">
        <v>3532</v>
      </c>
      <c r="AZ262" t="s">
        <v>1233</v>
      </c>
      <c r="BA262" t="s">
        <v>408</v>
      </c>
      <c r="BB262" s="48">
        <v>3532</v>
      </c>
      <c r="BD262" t="s">
        <v>310</v>
      </c>
      <c r="BE262" t="s">
        <v>292</v>
      </c>
      <c r="BG262" s="47">
        <v>1</v>
      </c>
      <c r="BI262" t="s">
        <v>292</v>
      </c>
      <c r="BL262" t="s">
        <v>307</v>
      </c>
      <c r="BM262" s="48">
        <v>3532</v>
      </c>
      <c r="BN262" s="48">
        <v>3532</v>
      </c>
      <c r="BP262" t="s">
        <v>301</v>
      </c>
      <c r="BS262" t="s">
        <v>311</v>
      </c>
      <c r="BT262" t="s">
        <v>292</v>
      </c>
      <c r="BU262" t="s">
        <v>301</v>
      </c>
      <c r="BY262" t="s">
        <v>307</v>
      </c>
      <c r="BZ262" s="47">
        <v>1</v>
      </c>
      <c r="CE262" t="s">
        <v>312</v>
      </c>
      <c r="CF262" s="47">
        <v>1</v>
      </c>
      <c r="CG262" s="47">
        <v>1</v>
      </c>
      <c r="CH262" s="47">
        <v>1</v>
      </c>
      <c r="CI262" s="47">
        <v>1</v>
      </c>
      <c r="CK262" s="47">
        <v>1</v>
      </c>
      <c r="CR262" s="47">
        <v>1</v>
      </c>
      <c r="CS262" s="47">
        <v>1</v>
      </c>
      <c r="CX262" s="47">
        <v>3532</v>
      </c>
      <c r="CY262" s="47">
        <v>3532</v>
      </c>
      <c r="CZ262" s="47">
        <v>1</v>
      </c>
      <c r="DA262" t="s">
        <v>313</v>
      </c>
      <c r="DC262" t="s">
        <v>298</v>
      </c>
      <c r="DG262" t="s">
        <v>298</v>
      </c>
      <c r="DO262" s="47">
        <v>1</v>
      </c>
      <c r="DS262" s="47">
        <v>1</v>
      </c>
      <c r="DZ262" t="s">
        <v>292</v>
      </c>
      <c r="EA262" s="47">
        <v>1</v>
      </c>
      <c r="EB262" s="47">
        <v>1</v>
      </c>
      <c r="EC262" t="s">
        <v>307</v>
      </c>
      <c r="ED262" s="47">
        <v>1</v>
      </c>
      <c r="EH262" s="47">
        <v>1</v>
      </c>
      <c r="ES262" t="s">
        <v>2677</v>
      </c>
      <c r="EV262" t="s">
        <v>41</v>
      </c>
      <c r="FC262" t="s">
        <v>301</v>
      </c>
      <c r="FF262" t="s">
        <v>366</v>
      </c>
      <c r="FG262" s="48">
        <v>4598</v>
      </c>
      <c r="FQ262" t="s">
        <v>596</v>
      </c>
      <c r="FU262" t="s">
        <v>346</v>
      </c>
      <c r="FW262" t="s">
        <v>597</v>
      </c>
      <c r="FY262" t="s">
        <v>2678</v>
      </c>
      <c r="FZ262" t="s">
        <v>2679</v>
      </c>
      <c r="GC262" t="s">
        <v>2468</v>
      </c>
      <c r="GD262" t="s">
        <v>600</v>
      </c>
      <c r="GE262" t="s">
        <v>663</v>
      </c>
      <c r="GF262" t="s">
        <v>2680</v>
      </c>
      <c r="GG262" t="s">
        <v>2681</v>
      </c>
      <c r="GH262" t="s">
        <v>603</v>
      </c>
      <c r="GI262" t="s">
        <v>673</v>
      </c>
      <c r="GJ262" t="s">
        <v>319</v>
      </c>
      <c r="GK262" t="s">
        <v>376</v>
      </c>
      <c r="GO262" t="s">
        <v>321</v>
      </c>
      <c r="GQ262" t="s">
        <v>301</v>
      </c>
      <c r="GR262" t="s">
        <v>312</v>
      </c>
      <c r="GS262" t="s">
        <v>377</v>
      </c>
      <c r="GT262" t="s">
        <v>2682</v>
      </c>
      <c r="GU262" t="s">
        <v>301</v>
      </c>
      <c r="GX262" s="50">
        <v>4386</v>
      </c>
      <c r="GY262" t="s">
        <v>2683</v>
      </c>
      <c r="HB262" t="s">
        <v>606</v>
      </c>
      <c r="HD262" t="s">
        <v>301</v>
      </c>
      <c r="HF262" t="s">
        <v>607</v>
      </c>
      <c r="HG262" t="s">
        <v>301</v>
      </c>
      <c r="HH262" t="s">
        <v>301</v>
      </c>
      <c r="HL262" t="s">
        <v>301</v>
      </c>
      <c r="HM262" s="49">
        <v>0</v>
      </c>
      <c r="HN262" s="49">
        <v>0</v>
      </c>
      <c r="HP262" t="s">
        <v>395</v>
      </c>
      <c r="HQ262" s="47">
        <v>0</v>
      </c>
      <c r="HR262" s="47">
        <v>3532</v>
      </c>
      <c r="HS262" t="s">
        <v>301</v>
      </c>
      <c r="HV262" t="s">
        <v>301</v>
      </c>
      <c r="HW262" t="s">
        <v>295</v>
      </c>
      <c r="HX262" t="s">
        <v>306</v>
      </c>
      <c r="HY262" t="s">
        <v>301</v>
      </c>
      <c r="HZ262" t="s">
        <v>301</v>
      </c>
      <c r="IF262" t="s">
        <v>384</v>
      </c>
      <c r="IG262" t="s">
        <v>325</v>
      </c>
      <c r="IH262" t="s">
        <v>608</v>
      </c>
      <c r="II262" t="s">
        <v>584</v>
      </c>
      <c r="IJ262" t="s">
        <v>609</v>
      </c>
      <c r="IN262" s="47">
        <v>1</v>
      </c>
      <c r="IO262" s="47">
        <v>1</v>
      </c>
      <c r="IP262" t="s">
        <v>301</v>
      </c>
      <c r="IQ262" t="s">
        <v>312</v>
      </c>
      <c r="IR262" t="s">
        <v>301</v>
      </c>
      <c r="IV262" t="s">
        <v>2684</v>
      </c>
      <c r="IZ262" t="s">
        <v>301</v>
      </c>
      <c r="JA262" t="s">
        <v>301</v>
      </c>
      <c r="JB262" s="47">
        <v>3988</v>
      </c>
      <c r="JM262" t="s">
        <v>301</v>
      </c>
      <c r="JN262" t="s">
        <v>301</v>
      </c>
      <c r="JO262" t="s">
        <v>301</v>
      </c>
      <c r="JP262" t="s">
        <v>301</v>
      </c>
      <c r="JQ262" t="s">
        <v>301</v>
      </c>
      <c r="JR262" t="s">
        <v>327</v>
      </c>
      <c r="JS262" t="s">
        <v>301</v>
      </c>
      <c r="JT262" t="s">
        <v>301</v>
      </c>
      <c r="JU262" t="s">
        <v>312</v>
      </c>
      <c r="JV262" t="s">
        <v>312</v>
      </c>
    </row>
    <row r="263" ht="15" customHeight="1" spans="1:282">
      <c r="A263" t="s">
        <v>1071</v>
      </c>
      <c r="B263" t="s">
        <v>329</v>
      </c>
      <c r="C263" t="s">
        <v>2685</v>
      </c>
      <c r="D263" t="s">
        <v>285</v>
      </c>
      <c r="E263" t="s">
        <v>2686</v>
      </c>
      <c r="F263" t="s">
        <v>2687</v>
      </c>
      <c r="G263" t="s">
        <v>288</v>
      </c>
      <c r="H263" t="s">
        <v>2045</v>
      </c>
      <c r="I263" t="s">
        <v>290</v>
      </c>
      <c r="J263" t="s">
        <v>291</v>
      </c>
      <c r="L263" t="s">
        <v>292</v>
      </c>
      <c r="M263" t="s">
        <v>293</v>
      </c>
      <c r="O263" t="s">
        <v>2045</v>
      </c>
      <c r="R263" t="s">
        <v>2045</v>
      </c>
      <c r="T263" t="s">
        <v>2045</v>
      </c>
      <c r="U263" t="s">
        <v>2046</v>
      </c>
      <c r="V263" t="s">
        <v>2688</v>
      </c>
      <c r="W263" t="s">
        <v>337</v>
      </c>
      <c r="X263" t="s">
        <v>2689</v>
      </c>
      <c r="Y263" t="s">
        <v>337</v>
      </c>
      <c r="Z263" t="s">
        <v>2690</v>
      </c>
      <c r="AA263" t="s">
        <v>441</v>
      </c>
      <c r="AB263" t="s">
        <v>442</v>
      </c>
      <c r="AC263" t="s">
        <v>2041</v>
      </c>
      <c r="AE263" t="s">
        <v>299</v>
      </c>
      <c r="AH263" t="s">
        <v>300</v>
      </c>
      <c r="AJ263" t="s">
        <v>301</v>
      </c>
      <c r="AK263" t="s">
        <v>302</v>
      </c>
      <c r="AL263" t="s">
        <v>1185</v>
      </c>
      <c r="AM263" t="s">
        <v>1186</v>
      </c>
      <c r="AN263" t="s">
        <v>1187</v>
      </c>
      <c r="AO263" t="s">
        <v>306</v>
      </c>
      <c r="AP263" t="s">
        <v>307</v>
      </c>
      <c r="AQ263" s="47">
        <v>1</v>
      </c>
      <c r="AS263" s="48">
        <v>5458</v>
      </c>
      <c r="AT263" s="48">
        <v>5458</v>
      </c>
      <c r="AX263" s="47">
        <v>4020</v>
      </c>
      <c r="AY263" s="47">
        <v>4020</v>
      </c>
      <c r="AZ263" t="s">
        <v>1233</v>
      </c>
      <c r="BA263" t="s">
        <v>2041</v>
      </c>
      <c r="BB263" s="48">
        <v>4020</v>
      </c>
      <c r="BD263" t="s">
        <v>310</v>
      </c>
      <c r="BE263" t="s">
        <v>292</v>
      </c>
      <c r="BG263" s="47">
        <v>1</v>
      </c>
      <c r="BI263" t="s">
        <v>292</v>
      </c>
      <c r="BJ263" s="48">
        <v>26.346647</v>
      </c>
      <c r="BL263" t="s">
        <v>307</v>
      </c>
      <c r="BM263" s="48">
        <v>5458</v>
      </c>
      <c r="BN263" s="48">
        <v>5458</v>
      </c>
      <c r="BP263" t="s">
        <v>301</v>
      </c>
      <c r="BS263" t="s">
        <v>311</v>
      </c>
      <c r="BT263" t="s">
        <v>292</v>
      </c>
      <c r="BU263" t="s">
        <v>301</v>
      </c>
      <c r="BY263" t="s">
        <v>307</v>
      </c>
      <c r="BZ263" s="47">
        <v>1</v>
      </c>
      <c r="CE263" t="s">
        <v>312</v>
      </c>
      <c r="CF263" s="47">
        <v>1</v>
      </c>
      <c r="CG263" s="47">
        <v>1</v>
      </c>
      <c r="CH263" s="47">
        <v>1</v>
      </c>
      <c r="CI263" s="47">
        <v>1</v>
      </c>
      <c r="CJ263" s="47">
        <v>1</v>
      </c>
      <c r="CK263" s="47">
        <v>1</v>
      </c>
      <c r="CP263" s="47">
        <v>1</v>
      </c>
      <c r="CR263" s="47">
        <v>1</v>
      </c>
      <c r="CS263" s="47">
        <v>1</v>
      </c>
      <c r="CV263" s="47">
        <v>1</v>
      </c>
      <c r="CX263" s="47">
        <v>5458</v>
      </c>
      <c r="CY263" s="47">
        <v>5458</v>
      </c>
      <c r="DA263" t="s">
        <v>104</v>
      </c>
      <c r="DC263" t="s">
        <v>298</v>
      </c>
      <c r="DG263" t="s">
        <v>298</v>
      </c>
      <c r="DH263" s="47">
        <v>1</v>
      </c>
      <c r="DM263" s="47">
        <v>1</v>
      </c>
      <c r="DN263" s="47">
        <v>1</v>
      </c>
      <c r="DO263" s="47">
        <v>1</v>
      </c>
      <c r="DP263" s="47">
        <v>1</v>
      </c>
      <c r="DT263" s="47">
        <v>4020</v>
      </c>
      <c r="DZ263" t="s">
        <v>292</v>
      </c>
      <c r="EA263" s="47">
        <v>1</v>
      </c>
      <c r="EB263" s="47">
        <v>1</v>
      </c>
      <c r="EC263" t="s">
        <v>307</v>
      </c>
      <c r="ED263" s="47">
        <v>1</v>
      </c>
      <c r="EF263" s="47">
        <v>1</v>
      </c>
      <c r="EG263" s="47">
        <v>1</v>
      </c>
      <c r="EH263" s="47">
        <v>1</v>
      </c>
      <c r="EP263" s="47">
        <v>1</v>
      </c>
      <c r="EQ263" s="47">
        <v>1</v>
      </c>
      <c r="ES263" t="s">
        <v>2691</v>
      </c>
      <c r="EU263" t="s">
        <v>2051</v>
      </c>
      <c r="EV263" t="s">
        <v>41</v>
      </c>
      <c r="EW263" t="s">
        <v>315</v>
      </c>
      <c r="FC263" t="s">
        <v>301</v>
      </c>
      <c r="FY263" t="s">
        <v>2041</v>
      </c>
      <c r="FZ263" t="s">
        <v>2692</v>
      </c>
      <c r="GC263" t="s">
        <v>2046</v>
      </c>
      <c r="GJ263" t="s">
        <v>319</v>
      </c>
      <c r="GL263" t="s">
        <v>320</v>
      </c>
      <c r="GO263" t="s">
        <v>321</v>
      </c>
      <c r="GQ263" t="s">
        <v>301</v>
      </c>
      <c r="GR263" t="s">
        <v>312</v>
      </c>
      <c r="GU263" t="s">
        <v>301</v>
      </c>
      <c r="HB263" t="s">
        <v>322</v>
      </c>
      <c r="HD263" t="s">
        <v>301</v>
      </c>
      <c r="HF263" t="s">
        <v>381</v>
      </c>
      <c r="HG263" t="s">
        <v>301</v>
      </c>
      <c r="HH263" t="s">
        <v>301</v>
      </c>
      <c r="HL263" t="s">
        <v>301</v>
      </c>
      <c r="HM263" s="49">
        <v>0</v>
      </c>
      <c r="HN263" s="49">
        <v>0</v>
      </c>
      <c r="HP263" t="s">
        <v>324</v>
      </c>
      <c r="HQ263" s="47">
        <v>0</v>
      </c>
      <c r="HR263" s="47">
        <v>5458</v>
      </c>
      <c r="HS263" t="s">
        <v>301</v>
      </c>
      <c r="HV263" t="s">
        <v>301</v>
      </c>
      <c r="HW263" t="s">
        <v>2046</v>
      </c>
      <c r="HX263" t="s">
        <v>306</v>
      </c>
      <c r="HY263" t="s">
        <v>301</v>
      </c>
      <c r="HZ263" t="s">
        <v>301</v>
      </c>
      <c r="IG263" t="s">
        <v>325</v>
      </c>
      <c r="IH263" t="s">
        <v>2053</v>
      </c>
      <c r="II263" t="s">
        <v>291</v>
      </c>
      <c r="IN263" s="47">
        <v>1</v>
      </c>
      <c r="IO263" s="47">
        <v>1</v>
      </c>
      <c r="IP263" t="s">
        <v>301</v>
      </c>
      <c r="IQ263" t="s">
        <v>312</v>
      </c>
      <c r="IR263" t="s">
        <v>301</v>
      </c>
      <c r="IZ263" t="s">
        <v>301</v>
      </c>
      <c r="JA263" t="s">
        <v>301</v>
      </c>
      <c r="JB263" s="47">
        <v>4728</v>
      </c>
      <c r="JM263" t="s">
        <v>301</v>
      </c>
      <c r="JN263" t="s">
        <v>301</v>
      </c>
      <c r="JO263" t="s">
        <v>301</v>
      </c>
      <c r="JP263" t="s">
        <v>301</v>
      </c>
      <c r="JQ263" t="s">
        <v>301</v>
      </c>
      <c r="JR263" t="s">
        <v>350</v>
      </c>
      <c r="JS263" t="s">
        <v>301</v>
      </c>
      <c r="JT263" t="s">
        <v>301</v>
      </c>
      <c r="JU263" t="s">
        <v>312</v>
      </c>
      <c r="JV263" t="s">
        <v>312</v>
      </c>
    </row>
    <row r="264" ht="15" customHeight="1" spans="1:282">
      <c r="A264" t="s">
        <v>2041</v>
      </c>
      <c r="B264" t="s">
        <v>397</v>
      </c>
      <c r="C264" t="s">
        <v>2693</v>
      </c>
      <c r="D264" t="s">
        <v>285</v>
      </c>
      <c r="E264" t="s">
        <v>2694</v>
      </c>
      <c r="F264" t="s">
        <v>2695</v>
      </c>
      <c r="G264" t="s">
        <v>288</v>
      </c>
      <c r="H264" t="s">
        <v>2696</v>
      </c>
      <c r="I264" t="s">
        <v>290</v>
      </c>
      <c r="L264" t="s">
        <v>292</v>
      </c>
      <c r="M264" t="s">
        <v>293</v>
      </c>
      <c r="O264" t="s">
        <v>2696</v>
      </c>
      <c r="R264" t="s">
        <v>2696</v>
      </c>
      <c r="T264" t="s">
        <v>2696</v>
      </c>
      <c r="U264" t="s">
        <v>295</v>
      </c>
      <c r="V264" t="s">
        <v>2697</v>
      </c>
      <c r="W264" t="s">
        <v>337</v>
      </c>
      <c r="X264" t="s">
        <v>2698</v>
      </c>
      <c r="Y264" t="s">
        <v>337</v>
      </c>
      <c r="Z264" t="s">
        <v>2699</v>
      </c>
      <c r="AA264" t="s">
        <v>441</v>
      </c>
      <c r="AB264" t="s">
        <v>442</v>
      </c>
      <c r="AC264" t="s">
        <v>328</v>
      </c>
      <c r="AE264" t="s">
        <v>299</v>
      </c>
      <c r="AH264" t="s">
        <v>300</v>
      </c>
      <c r="AJ264" t="s">
        <v>301</v>
      </c>
      <c r="AK264" t="s">
        <v>302</v>
      </c>
      <c r="AL264" t="s">
        <v>339</v>
      </c>
      <c r="AM264" t="s">
        <v>340</v>
      </c>
      <c r="AN264" t="s">
        <v>341</v>
      </c>
      <c r="AO264" t="s">
        <v>306</v>
      </c>
      <c r="AP264" t="s">
        <v>307</v>
      </c>
      <c r="AQ264" s="47">
        <v>1</v>
      </c>
      <c r="AS264" s="48">
        <v>828</v>
      </c>
      <c r="AT264" s="48">
        <v>828</v>
      </c>
      <c r="AX264" s="47">
        <v>729</v>
      </c>
      <c r="AY264" s="47">
        <v>729</v>
      </c>
      <c r="AZ264" t="s">
        <v>1233</v>
      </c>
      <c r="BA264" t="s">
        <v>2700</v>
      </c>
      <c r="BB264" s="48">
        <v>729</v>
      </c>
      <c r="BD264" t="s">
        <v>310</v>
      </c>
      <c r="BE264" t="s">
        <v>292</v>
      </c>
      <c r="BG264" s="47">
        <v>1</v>
      </c>
      <c r="BI264" t="s">
        <v>292</v>
      </c>
      <c r="BJ264" s="48">
        <v>11.956522</v>
      </c>
      <c r="BL264" t="s">
        <v>307</v>
      </c>
      <c r="BM264" s="48">
        <v>828</v>
      </c>
      <c r="BN264" s="48">
        <v>828</v>
      </c>
      <c r="BP264" t="s">
        <v>301</v>
      </c>
      <c r="BS264" t="s">
        <v>311</v>
      </c>
      <c r="BT264" t="s">
        <v>292</v>
      </c>
      <c r="BU264" t="s">
        <v>301</v>
      </c>
      <c r="BY264" t="s">
        <v>307</v>
      </c>
      <c r="BZ264" s="47">
        <v>1</v>
      </c>
      <c r="CE264" t="s">
        <v>312</v>
      </c>
      <c r="CF264" s="47">
        <v>1</v>
      </c>
      <c r="CG264" s="47">
        <v>1</v>
      </c>
      <c r="CH264" s="47">
        <v>1</v>
      </c>
      <c r="CI264" s="47">
        <v>1</v>
      </c>
      <c r="CJ264" s="47">
        <v>1</v>
      </c>
      <c r="CK264" s="47">
        <v>1</v>
      </c>
      <c r="CP264" s="47">
        <v>1</v>
      </c>
      <c r="CR264" s="47">
        <v>1</v>
      </c>
      <c r="CS264" s="47">
        <v>1</v>
      </c>
      <c r="CV264" s="47">
        <v>1</v>
      </c>
      <c r="CX264" s="47">
        <v>828</v>
      </c>
      <c r="CY264" s="47">
        <v>828</v>
      </c>
      <c r="DA264" t="s">
        <v>104</v>
      </c>
      <c r="DC264" t="s">
        <v>298</v>
      </c>
      <c r="DG264" t="s">
        <v>298</v>
      </c>
      <c r="DH264" s="47">
        <v>1</v>
      </c>
      <c r="DM264" s="47">
        <v>1</v>
      </c>
      <c r="DN264" s="47">
        <v>1</v>
      </c>
      <c r="DO264" s="47">
        <v>1</v>
      </c>
      <c r="DP264" s="47">
        <v>1</v>
      </c>
      <c r="DZ264" t="s">
        <v>292</v>
      </c>
      <c r="EA264" s="47">
        <v>1</v>
      </c>
      <c r="EB264" s="47">
        <v>1</v>
      </c>
      <c r="EC264" t="s">
        <v>307</v>
      </c>
      <c r="ED264" s="47">
        <v>1</v>
      </c>
      <c r="EF264" s="47">
        <v>1</v>
      </c>
      <c r="EG264" s="47">
        <v>1</v>
      </c>
      <c r="EH264" s="47">
        <v>1</v>
      </c>
      <c r="EP264" s="47">
        <v>1</v>
      </c>
      <c r="EQ264" s="47">
        <v>1</v>
      </c>
      <c r="ES264" t="s">
        <v>2701</v>
      </c>
      <c r="EV264" t="s">
        <v>41</v>
      </c>
      <c r="EW264" t="s">
        <v>315</v>
      </c>
      <c r="FC264" t="s">
        <v>301</v>
      </c>
      <c r="FY264" t="s">
        <v>2041</v>
      </c>
      <c r="FZ264" t="s">
        <v>2702</v>
      </c>
      <c r="GC264" t="s">
        <v>335</v>
      </c>
      <c r="GJ264" t="s">
        <v>319</v>
      </c>
      <c r="GL264" t="s">
        <v>320</v>
      </c>
      <c r="GO264" t="s">
        <v>321</v>
      </c>
      <c r="GQ264" t="s">
        <v>301</v>
      </c>
      <c r="GR264" t="s">
        <v>312</v>
      </c>
      <c r="GU264" t="s">
        <v>301</v>
      </c>
      <c r="HB264" t="s">
        <v>347</v>
      </c>
      <c r="HD264" t="s">
        <v>301</v>
      </c>
      <c r="HG264" t="s">
        <v>301</v>
      </c>
      <c r="HH264" t="s">
        <v>301</v>
      </c>
      <c r="HL264" t="s">
        <v>301</v>
      </c>
      <c r="HM264" s="49">
        <v>0</v>
      </c>
      <c r="HN264" s="49">
        <v>0</v>
      </c>
      <c r="HP264" t="s">
        <v>349</v>
      </c>
      <c r="HQ264" s="47">
        <v>0</v>
      </c>
      <c r="HR264" s="47">
        <v>828</v>
      </c>
      <c r="HS264" t="s">
        <v>301</v>
      </c>
      <c r="HV264" t="s">
        <v>301</v>
      </c>
      <c r="HW264" t="s">
        <v>295</v>
      </c>
      <c r="HX264" t="s">
        <v>306</v>
      </c>
      <c r="HY264" t="s">
        <v>301</v>
      </c>
      <c r="HZ264" t="s">
        <v>301</v>
      </c>
      <c r="IG264" t="s">
        <v>325</v>
      </c>
      <c r="IN264" s="47">
        <v>1</v>
      </c>
      <c r="IO264" s="47">
        <v>1</v>
      </c>
      <c r="IP264" t="s">
        <v>301</v>
      </c>
      <c r="IQ264" t="s">
        <v>312</v>
      </c>
      <c r="IR264" t="s">
        <v>301</v>
      </c>
      <c r="IZ264" t="s">
        <v>301</v>
      </c>
      <c r="JA264" t="s">
        <v>301</v>
      </c>
      <c r="JB264" s="47">
        <v>828</v>
      </c>
      <c r="JM264" t="s">
        <v>301</v>
      </c>
      <c r="JN264" t="s">
        <v>301</v>
      </c>
      <c r="JO264" t="s">
        <v>301</v>
      </c>
      <c r="JP264" t="s">
        <v>301</v>
      </c>
      <c r="JQ264" t="s">
        <v>301</v>
      </c>
      <c r="JR264" t="s">
        <v>350</v>
      </c>
      <c r="JS264" t="s">
        <v>301</v>
      </c>
      <c r="JT264" t="s">
        <v>301</v>
      </c>
      <c r="JU264" t="s">
        <v>301</v>
      </c>
      <c r="JV264" t="s">
        <v>312</v>
      </c>
    </row>
    <row r="265" ht="15" customHeight="1" spans="1:282">
      <c r="A265" t="s">
        <v>2041</v>
      </c>
      <c r="B265" t="s">
        <v>397</v>
      </c>
      <c r="C265" t="s">
        <v>2703</v>
      </c>
      <c r="D265" t="s">
        <v>285</v>
      </c>
      <c r="E265" t="s">
        <v>2704</v>
      </c>
      <c r="F265" t="s">
        <v>2705</v>
      </c>
      <c r="G265" t="s">
        <v>288</v>
      </c>
      <c r="H265" t="s">
        <v>2696</v>
      </c>
      <c r="I265" t="s">
        <v>290</v>
      </c>
      <c r="L265" t="s">
        <v>292</v>
      </c>
      <c r="M265" t="s">
        <v>293</v>
      </c>
      <c r="O265" t="s">
        <v>2696</v>
      </c>
      <c r="R265" t="s">
        <v>2696</v>
      </c>
      <c r="T265" t="s">
        <v>2696</v>
      </c>
      <c r="U265" t="s">
        <v>295</v>
      </c>
      <c r="V265" t="s">
        <v>2706</v>
      </c>
      <c r="W265" t="s">
        <v>337</v>
      </c>
      <c r="X265" t="s">
        <v>2707</v>
      </c>
      <c r="Y265" t="s">
        <v>337</v>
      </c>
      <c r="Z265" t="s">
        <v>2708</v>
      </c>
      <c r="AA265" t="s">
        <v>441</v>
      </c>
      <c r="AB265" t="s">
        <v>442</v>
      </c>
      <c r="AC265" t="s">
        <v>328</v>
      </c>
      <c r="AE265" t="s">
        <v>299</v>
      </c>
      <c r="AH265" t="s">
        <v>300</v>
      </c>
      <c r="AJ265" t="s">
        <v>301</v>
      </c>
      <c r="AK265" t="s">
        <v>302</v>
      </c>
      <c r="AL265" t="s">
        <v>1870</v>
      </c>
      <c r="AM265" t="s">
        <v>1871</v>
      </c>
      <c r="AN265" t="s">
        <v>1872</v>
      </c>
      <c r="AO265" t="s">
        <v>306</v>
      </c>
      <c r="AP265" t="s">
        <v>307</v>
      </c>
      <c r="AQ265" s="47">
        <v>1</v>
      </c>
      <c r="AS265" s="48">
        <v>4268</v>
      </c>
      <c r="AT265" s="48">
        <v>4268</v>
      </c>
      <c r="AX265" s="47">
        <v>3201</v>
      </c>
      <c r="AY265" s="47">
        <v>3201</v>
      </c>
      <c r="AZ265" t="s">
        <v>1233</v>
      </c>
      <c r="BA265" t="s">
        <v>2700</v>
      </c>
      <c r="BB265" s="48">
        <v>3201</v>
      </c>
      <c r="BD265" t="s">
        <v>310</v>
      </c>
      <c r="BE265" t="s">
        <v>292</v>
      </c>
      <c r="BG265" s="47">
        <v>1</v>
      </c>
      <c r="BI265" t="s">
        <v>292</v>
      </c>
      <c r="BJ265" s="48">
        <v>25</v>
      </c>
      <c r="BL265" t="s">
        <v>307</v>
      </c>
      <c r="BM265" s="48">
        <v>4268</v>
      </c>
      <c r="BN265" s="48">
        <v>4268</v>
      </c>
      <c r="BP265" t="s">
        <v>301</v>
      </c>
      <c r="BS265" t="s">
        <v>311</v>
      </c>
      <c r="BT265" t="s">
        <v>292</v>
      </c>
      <c r="BU265" t="s">
        <v>301</v>
      </c>
      <c r="BY265" t="s">
        <v>307</v>
      </c>
      <c r="BZ265" s="47">
        <v>1</v>
      </c>
      <c r="CE265" t="s">
        <v>312</v>
      </c>
      <c r="CF265" s="47">
        <v>1</v>
      </c>
      <c r="CG265" s="47">
        <v>1</v>
      </c>
      <c r="CH265" s="47">
        <v>1</v>
      </c>
      <c r="CI265" s="47">
        <v>1</v>
      </c>
      <c r="CJ265" s="47">
        <v>1</v>
      </c>
      <c r="CK265" s="47">
        <v>1</v>
      </c>
      <c r="CP265" s="47">
        <v>1</v>
      </c>
      <c r="CR265" s="47">
        <v>1</v>
      </c>
      <c r="CS265" s="47">
        <v>1</v>
      </c>
      <c r="CV265" s="47">
        <v>1</v>
      </c>
      <c r="CX265" s="47">
        <v>4268</v>
      </c>
      <c r="CY265" s="47">
        <v>4268</v>
      </c>
      <c r="DA265" t="s">
        <v>104</v>
      </c>
      <c r="DC265" t="s">
        <v>298</v>
      </c>
      <c r="DG265" t="s">
        <v>298</v>
      </c>
      <c r="DH265" s="47">
        <v>1</v>
      </c>
      <c r="DM265" s="47">
        <v>1</v>
      </c>
      <c r="DN265" s="47">
        <v>1</v>
      </c>
      <c r="DO265" s="47">
        <v>1</v>
      </c>
      <c r="DP265" s="47">
        <v>1</v>
      </c>
      <c r="DZ265" t="s">
        <v>292</v>
      </c>
      <c r="EA265" s="47">
        <v>1</v>
      </c>
      <c r="EB265" s="47">
        <v>1</v>
      </c>
      <c r="EC265" t="s">
        <v>307</v>
      </c>
      <c r="ED265" s="47">
        <v>1</v>
      </c>
      <c r="EF265" s="47">
        <v>1</v>
      </c>
      <c r="EG265" s="47">
        <v>1</v>
      </c>
      <c r="EH265" s="47">
        <v>1</v>
      </c>
      <c r="EP265" s="47">
        <v>1</v>
      </c>
      <c r="EQ265" s="47">
        <v>1</v>
      </c>
      <c r="ES265" t="s">
        <v>2709</v>
      </c>
      <c r="EV265" t="s">
        <v>41</v>
      </c>
      <c r="EW265" t="s">
        <v>315</v>
      </c>
      <c r="FC265" t="s">
        <v>301</v>
      </c>
      <c r="FY265" t="s">
        <v>2041</v>
      </c>
      <c r="FZ265" t="s">
        <v>2710</v>
      </c>
      <c r="GC265" t="s">
        <v>335</v>
      </c>
      <c r="GJ265" t="s">
        <v>319</v>
      </c>
      <c r="GL265" t="s">
        <v>320</v>
      </c>
      <c r="GO265" t="s">
        <v>321</v>
      </c>
      <c r="GQ265" t="s">
        <v>301</v>
      </c>
      <c r="GR265" t="s">
        <v>312</v>
      </c>
      <c r="GU265" t="s">
        <v>301</v>
      </c>
      <c r="HB265" t="s">
        <v>347</v>
      </c>
      <c r="HD265" t="s">
        <v>301</v>
      </c>
      <c r="HG265" t="s">
        <v>301</v>
      </c>
      <c r="HH265" t="s">
        <v>301</v>
      </c>
      <c r="HL265" t="s">
        <v>301</v>
      </c>
      <c r="HM265" s="49">
        <v>0</v>
      </c>
      <c r="HN265" s="49">
        <v>0</v>
      </c>
      <c r="HP265" t="s">
        <v>349</v>
      </c>
      <c r="HQ265" s="47">
        <v>0</v>
      </c>
      <c r="HR265" s="47">
        <v>4268</v>
      </c>
      <c r="HS265" t="s">
        <v>301</v>
      </c>
      <c r="HV265" t="s">
        <v>301</v>
      </c>
      <c r="HW265" t="s">
        <v>295</v>
      </c>
      <c r="HX265" t="s">
        <v>306</v>
      </c>
      <c r="HY265" t="s">
        <v>301</v>
      </c>
      <c r="HZ265" t="s">
        <v>301</v>
      </c>
      <c r="IG265" t="s">
        <v>325</v>
      </c>
      <c r="IN265" s="47">
        <v>1</v>
      </c>
      <c r="IO265" s="47">
        <v>1</v>
      </c>
      <c r="IP265" t="s">
        <v>301</v>
      </c>
      <c r="IQ265" t="s">
        <v>312</v>
      </c>
      <c r="IR265" t="s">
        <v>301</v>
      </c>
      <c r="IZ265" t="s">
        <v>301</v>
      </c>
      <c r="JA265" t="s">
        <v>301</v>
      </c>
      <c r="JB265" s="47">
        <v>4168</v>
      </c>
      <c r="JM265" t="s">
        <v>301</v>
      </c>
      <c r="JN265" t="s">
        <v>301</v>
      </c>
      <c r="JO265" t="s">
        <v>301</v>
      </c>
      <c r="JP265" t="s">
        <v>301</v>
      </c>
      <c r="JQ265" t="s">
        <v>301</v>
      </c>
      <c r="JR265" t="s">
        <v>350</v>
      </c>
      <c r="JS265" t="s">
        <v>301</v>
      </c>
      <c r="JT265" t="s">
        <v>301</v>
      </c>
      <c r="JU265" t="s">
        <v>312</v>
      </c>
      <c r="JV265" t="s">
        <v>312</v>
      </c>
    </row>
    <row r="266" ht="15" customHeight="1" spans="1:282">
      <c r="A266" t="s">
        <v>2041</v>
      </c>
      <c r="B266" t="s">
        <v>397</v>
      </c>
      <c r="C266" t="s">
        <v>2711</v>
      </c>
      <c r="D266" t="s">
        <v>285</v>
      </c>
      <c r="E266" t="s">
        <v>2712</v>
      </c>
      <c r="F266" t="s">
        <v>2713</v>
      </c>
      <c r="G266" t="s">
        <v>288</v>
      </c>
      <c r="H266" t="s">
        <v>738</v>
      </c>
      <c r="I266" t="s">
        <v>290</v>
      </c>
      <c r="J266" t="s">
        <v>291</v>
      </c>
      <c r="L266" t="s">
        <v>292</v>
      </c>
      <c r="M266" t="s">
        <v>293</v>
      </c>
      <c r="N266" t="s">
        <v>294</v>
      </c>
      <c r="O266" t="s">
        <v>738</v>
      </c>
      <c r="R266" t="s">
        <v>738</v>
      </c>
      <c r="T266" t="s">
        <v>738</v>
      </c>
      <c r="U266" t="s">
        <v>295</v>
      </c>
      <c r="V266" t="s">
        <v>2714</v>
      </c>
      <c r="W266" t="s">
        <v>295</v>
      </c>
      <c r="X266" t="s">
        <v>2714</v>
      </c>
      <c r="Y266" t="s">
        <v>295</v>
      </c>
      <c r="Z266" t="s">
        <v>2715</v>
      </c>
      <c r="AA266" t="s">
        <v>441</v>
      </c>
      <c r="AB266" t="s">
        <v>442</v>
      </c>
      <c r="AC266" t="s">
        <v>2041</v>
      </c>
      <c r="AE266" t="s">
        <v>299</v>
      </c>
      <c r="AH266" t="s">
        <v>300</v>
      </c>
      <c r="AJ266" t="s">
        <v>301</v>
      </c>
      <c r="AK266" t="s">
        <v>302</v>
      </c>
      <c r="AL266" t="s">
        <v>741</v>
      </c>
      <c r="AM266" t="s">
        <v>742</v>
      </c>
      <c r="AN266" t="s">
        <v>743</v>
      </c>
      <c r="AO266" t="s">
        <v>306</v>
      </c>
      <c r="AP266" t="s">
        <v>307</v>
      </c>
      <c r="AQ266" s="47">
        <v>1</v>
      </c>
      <c r="AS266" s="48">
        <v>2200</v>
      </c>
      <c r="AT266" s="48">
        <v>2200</v>
      </c>
      <c r="AX266" s="47">
        <v>2200</v>
      </c>
      <c r="AY266" s="47">
        <v>2200</v>
      </c>
      <c r="AZ266" t="s">
        <v>1233</v>
      </c>
      <c r="BA266" t="s">
        <v>1071</v>
      </c>
      <c r="BB266" s="48">
        <v>2200</v>
      </c>
      <c r="BD266" t="s">
        <v>310</v>
      </c>
      <c r="BE266" t="s">
        <v>292</v>
      </c>
      <c r="BG266" s="47">
        <v>1</v>
      </c>
      <c r="BI266" t="s">
        <v>292</v>
      </c>
      <c r="BL266" t="s">
        <v>307</v>
      </c>
      <c r="BM266" s="48">
        <v>2200</v>
      </c>
      <c r="BN266" s="48">
        <v>2200</v>
      </c>
      <c r="BP266" t="s">
        <v>301</v>
      </c>
      <c r="BS266" t="s">
        <v>311</v>
      </c>
      <c r="BT266" t="s">
        <v>292</v>
      </c>
      <c r="BU266" t="s">
        <v>301</v>
      </c>
      <c r="BY266" t="s">
        <v>307</v>
      </c>
      <c r="BZ266" s="47">
        <v>1</v>
      </c>
      <c r="CE266" t="s">
        <v>312</v>
      </c>
      <c r="CF266" s="47">
        <v>1</v>
      </c>
      <c r="CG266" s="47">
        <v>1</v>
      </c>
      <c r="CH266" s="47">
        <v>1</v>
      </c>
      <c r="CI266" s="47">
        <v>1</v>
      </c>
      <c r="CJ266" s="47">
        <v>1</v>
      </c>
      <c r="CK266" s="47">
        <v>1</v>
      </c>
      <c r="CP266" s="47">
        <v>1</v>
      </c>
      <c r="CR266" s="47">
        <v>1</v>
      </c>
      <c r="CS266" s="47">
        <v>1</v>
      </c>
      <c r="CV266" s="47">
        <v>1</v>
      </c>
      <c r="CX266" s="47">
        <v>2200</v>
      </c>
      <c r="CY266" s="47">
        <v>2200</v>
      </c>
      <c r="DA266" t="s">
        <v>104</v>
      </c>
      <c r="DC266" t="s">
        <v>298</v>
      </c>
      <c r="DG266" t="s">
        <v>298</v>
      </c>
      <c r="DH266" s="47">
        <v>1</v>
      </c>
      <c r="DM266" s="47">
        <v>1</v>
      </c>
      <c r="DN266" s="47">
        <v>1</v>
      </c>
      <c r="DO266" s="47">
        <v>1</v>
      </c>
      <c r="DP266" s="47">
        <v>1</v>
      </c>
      <c r="DZ266" t="s">
        <v>292</v>
      </c>
      <c r="EA266" s="47">
        <v>1</v>
      </c>
      <c r="EB266" s="47">
        <v>1</v>
      </c>
      <c r="EC266" t="s">
        <v>307</v>
      </c>
      <c r="ED266" s="47">
        <v>1</v>
      </c>
      <c r="EF266" s="47">
        <v>1</v>
      </c>
      <c r="EG266" s="47">
        <v>1</v>
      </c>
      <c r="EH266" s="47">
        <v>1</v>
      </c>
      <c r="EP266" s="47">
        <v>1</v>
      </c>
      <c r="EQ266" s="47">
        <v>1</v>
      </c>
      <c r="ES266" t="s">
        <v>2716</v>
      </c>
      <c r="EV266" t="s">
        <v>41</v>
      </c>
      <c r="EW266" t="s">
        <v>315</v>
      </c>
      <c r="FC266" t="s">
        <v>301</v>
      </c>
      <c r="FY266" t="s">
        <v>2041</v>
      </c>
      <c r="FZ266" t="s">
        <v>2717</v>
      </c>
      <c r="GC266" t="s">
        <v>294</v>
      </c>
      <c r="GH266" t="s">
        <v>746</v>
      </c>
      <c r="GI266" t="s">
        <v>747</v>
      </c>
      <c r="GJ266" t="s">
        <v>319</v>
      </c>
      <c r="GK266" t="s">
        <v>417</v>
      </c>
      <c r="GO266" t="s">
        <v>321</v>
      </c>
      <c r="GQ266" t="s">
        <v>301</v>
      </c>
      <c r="GR266" t="s">
        <v>312</v>
      </c>
      <c r="GS266" t="s">
        <v>674</v>
      </c>
      <c r="GU266" t="s">
        <v>312</v>
      </c>
      <c r="GX266" s="50">
        <v>3500</v>
      </c>
      <c r="HB266" t="s">
        <v>322</v>
      </c>
      <c r="HD266" t="s">
        <v>301</v>
      </c>
      <c r="HF266" t="s">
        <v>323</v>
      </c>
      <c r="HG266" t="s">
        <v>301</v>
      </c>
      <c r="HH266" t="s">
        <v>301</v>
      </c>
      <c r="HL266" t="s">
        <v>301</v>
      </c>
      <c r="HM266" s="49">
        <v>0</v>
      </c>
      <c r="HN266" s="49">
        <v>0</v>
      </c>
      <c r="HP266" t="s">
        <v>324</v>
      </c>
      <c r="HQ266" s="47">
        <v>0</v>
      </c>
      <c r="HR266" s="47">
        <v>2200</v>
      </c>
      <c r="HS266" t="s">
        <v>301</v>
      </c>
      <c r="HV266" t="s">
        <v>301</v>
      </c>
      <c r="HW266" t="s">
        <v>295</v>
      </c>
      <c r="HX266" t="s">
        <v>306</v>
      </c>
      <c r="HY266" t="s">
        <v>301</v>
      </c>
      <c r="HZ266" t="s">
        <v>301</v>
      </c>
      <c r="IF266" t="s">
        <v>384</v>
      </c>
      <c r="IG266" t="s">
        <v>325</v>
      </c>
      <c r="IN266" s="47">
        <v>1</v>
      </c>
      <c r="IO266" s="47">
        <v>1</v>
      </c>
      <c r="IP266" t="s">
        <v>301</v>
      </c>
      <c r="IQ266" t="s">
        <v>312</v>
      </c>
      <c r="IR266" t="s">
        <v>301</v>
      </c>
      <c r="IZ266" t="s">
        <v>301</v>
      </c>
      <c r="JA266" t="s">
        <v>301</v>
      </c>
      <c r="JB266" s="47">
        <v>3298</v>
      </c>
      <c r="JM266" t="s">
        <v>301</v>
      </c>
      <c r="JN266" t="s">
        <v>301</v>
      </c>
      <c r="JO266" t="s">
        <v>301</v>
      </c>
      <c r="JP266" t="s">
        <v>301</v>
      </c>
      <c r="JQ266" t="s">
        <v>301</v>
      </c>
      <c r="JR266" t="s">
        <v>350</v>
      </c>
      <c r="JS266" t="s">
        <v>312</v>
      </c>
      <c r="JT266" t="s">
        <v>301</v>
      </c>
      <c r="JU266" t="s">
        <v>312</v>
      </c>
      <c r="JV266" t="s">
        <v>312</v>
      </c>
    </row>
    <row r="267" ht="15" customHeight="1" spans="1:282">
      <c r="A267" t="s">
        <v>2041</v>
      </c>
      <c r="B267" t="s">
        <v>397</v>
      </c>
      <c r="C267" t="s">
        <v>2718</v>
      </c>
      <c r="D267" t="s">
        <v>285</v>
      </c>
      <c r="E267" t="s">
        <v>2719</v>
      </c>
      <c r="F267" t="s">
        <v>2720</v>
      </c>
      <c r="G267" t="s">
        <v>288</v>
      </c>
      <c r="H267" t="s">
        <v>423</v>
      </c>
      <c r="I267" t="s">
        <v>290</v>
      </c>
      <c r="L267" t="s">
        <v>292</v>
      </c>
      <c r="M267" t="s">
        <v>424</v>
      </c>
      <c r="N267" t="s">
        <v>337</v>
      </c>
      <c r="O267" t="s">
        <v>423</v>
      </c>
      <c r="R267" t="s">
        <v>423</v>
      </c>
      <c r="T267" t="s">
        <v>423</v>
      </c>
      <c r="U267" t="s">
        <v>337</v>
      </c>
      <c r="V267" t="s">
        <v>2721</v>
      </c>
      <c r="W267" t="s">
        <v>337</v>
      </c>
      <c r="X267" t="s">
        <v>2721</v>
      </c>
      <c r="Y267" t="s">
        <v>337</v>
      </c>
      <c r="Z267" t="s">
        <v>2722</v>
      </c>
      <c r="AA267" t="s">
        <v>441</v>
      </c>
      <c r="AB267" t="s">
        <v>442</v>
      </c>
      <c r="AC267" t="s">
        <v>2041</v>
      </c>
      <c r="AE267" t="s">
        <v>299</v>
      </c>
      <c r="AH267" t="s">
        <v>300</v>
      </c>
      <c r="AJ267" t="s">
        <v>301</v>
      </c>
      <c r="AK267" t="s">
        <v>302</v>
      </c>
      <c r="AL267" t="s">
        <v>443</v>
      </c>
      <c r="AM267" t="s">
        <v>444</v>
      </c>
      <c r="AN267" t="s">
        <v>445</v>
      </c>
      <c r="AO267" t="s">
        <v>306</v>
      </c>
      <c r="AP267" t="s">
        <v>307</v>
      </c>
      <c r="AQ267" s="47">
        <v>1</v>
      </c>
      <c r="AS267" s="48">
        <v>958</v>
      </c>
      <c r="AT267" s="48">
        <v>958</v>
      </c>
      <c r="AX267" s="47">
        <v>958</v>
      </c>
      <c r="AY267" s="47">
        <v>958</v>
      </c>
      <c r="AZ267" t="s">
        <v>1233</v>
      </c>
      <c r="BA267" t="s">
        <v>431</v>
      </c>
      <c r="BB267" s="48">
        <v>958</v>
      </c>
      <c r="BD267" t="s">
        <v>310</v>
      </c>
      <c r="BE267" t="s">
        <v>292</v>
      </c>
      <c r="BG267" s="47">
        <v>1</v>
      </c>
      <c r="BI267" t="s">
        <v>292</v>
      </c>
      <c r="BL267" t="s">
        <v>307</v>
      </c>
      <c r="BM267" s="48">
        <v>958</v>
      </c>
      <c r="BN267" s="48">
        <v>958</v>
      </c>
      <c r="BP267" t="s">
        <v>301</v>
      </c>
      <c r="BS267" t="s">
        <v>311</v>
      </c>
      <c r="BT267" t="s">
        <v>292</v>
      </c>
      <c r="BU267" t="s">
        <v>301</v>
      </c>
      <c r="BY267" t="s">
        <v>307</v>
      </c>
      <c r="BZ267" s="47">
        <v>1</v>
      </c>
      <c r="CE267" t="s">
        <v>312</v>
      </c>
      <c r="CF267" s="47">
        <v>1</v>
      </c>
      <c r="CG267" s="47">
        <v>1</v>
      </c>
      <c r="CH267" s="47">
        <v>1</v>
      </c>
      <c r="CI267" s="47">
        <v>1</v>
      </c>
      <c r="CJ267" s="47">
        <v>1</v>
      </c>
      <c r="CK267" s="47">
        <v>1</v>
      </c>
      <c r="CP267" s="47">
        <v>1</v>
      </c>
      <c r="CR267" s="47">
        <v>1</v>
      </c>
      <c r="CS267" s="47">
        <v>1</v>
      </c>
      <c r="CV267" s="47">
        <v>1</v>
      </c>
      <c r="CX267" s="47">
        <v>958</v>
      </c>
      <c r="CY267" s="47">
        <v>958</v>
      </c>
      <c r="DA267" t="s">
        <v>104</v>
      </c>
      <c r="DC267" t="s">
        <v>298</v>
      </c>
      <c r="DG267" t="s">
        <v>298</v>
      </c>
      <c r="DH267" s="47">
        <v>1</v>
      </c>
      <c r="DM267" s="47">
        <v>1</v>
      </c>
      <c r="DN267" s="47">
        <v>1</v>
      </c>
      <c r="DO267" s="47">
        <v>1</v>
      </c>
      <c r="DP267" s="47">
        <v>1</v>
      </c>
      <c r="DZ267" t="s">
        <v>292</v>
      </c>
      <c r="EA267" s="47">
        <v>1</v>
      </c>
      <c r="EB267" s="47">
        <v>1</v>
      </c>
      <c r="EC267" t="s">
        <v>307</v>
      </c>
      <c r="ED267" s="47">
        <v>1</v>
      </c>
      <c r="EF267" s="47">
        <v>1</v>
      </c>
      <c r="EG267" s="47">
        <v>1</v>
      </c>
      <c r="EH267" s="47">
        <v>1</v>
      </c>
      <c r="EP267" s="47">
        <v>1</v>
      </c>
      <c r="EQ267" s="47">
        <v>1</v>
      </c>
      <c r="ES267" t="s">
        <v>2723</v>
      </c>
      <c r="EV267" t="s">
        <v>41</v>
      </c>
      <c r="EW267" t="s">
        <v>315</v>
      </c>
      <c r="FC267" t="s">
        <v>301</v>
      </c>
      <c r="FY267" t="s">
        <v>431</v>
      </c>
      <c r="FZ267" t="s">
        <v>2724</v>
      </c>
      <c r="GJ267" t="s">
        <v>319</v>
      </c>
      <c r="GL267" t="s">
        <v>320</v>
      </c>
      <c r="GO267" t="s">
        <v>321</v>
      </c>
      <c r="GQ267" t="s">
        <v>301</v>
      </c>
      <c r="GR267" t="s">
        <v>301</v>
      </c>
      <c r="GU267" t="s">
        <v>301</v>
      </c>
      <c r="HB267" t="s">
        <v>347</v>
      </c>
      <c r="HD267" t="s">
        <v>301</v>
      </c>
      <c r="HG267" t="s">
        <v>301</v>
      </c>
      <c r="HH267" t="s">
        <v>301</v>
      </c>
      <c r="HL267" t="s">
        <v>301</v>
      </c>
      <c r="HM267" s="49">
        <v>0</v>
      </c>
      <c r="HN267" s="49">
        <v>0</v>
      </c>
      <c r="HP267" t="s">
        <v>451</v>
      </c>
      <c r="HQ267" s="47">
        <v>0</v>
      </c>
      <c r="HR267" s="47">
        <v>958</v>
      </c>
      <c r="HS267" t="s">
        <v>301</v>
      </c>
      <c r="HV267" t="s">
        <v>301</v>
      </c>
      <c r="HW267" t="s">
        <v>337</v>
      </c>
      <c r="HX267" t="s">
        <v>306</v>
      </c>
      <c r="HY267" t="s">
        <v>301</v>
      </c>
      <c r="HZ267" t="s">
        <v>301</v>
      </c>
      <c r="IG267" t="s">
        <v>325</v>
      </c>
      <c r="IN267" s="47">
        <v>1</v>
      </c>
      <c r="IO267" s="47">
        <v>1</v>
      </c>
      <c r="IP267" t="s">
        <v>301</v>
      </c>
      <c r="IQ267" t="s">
        <v>301</v>
      </c>
      <c r="IR267" t="s">
        <v>301</v>
      </c>
      <c r="IZ267" t="s">
        <v>301</v>
      </c>
      <c r="JA267" t="s">
        <v>301</v>
      </c>
      <c r="JB267" s="47">
        <v>2998</v>
      </c>
      <c r="JM267" t="s">
        <v>301</v>
      </c>
      <c r="JN267" t="s">
        <v>301</v>
      </c>
      <c r="JO267" t="s">
        <v>301</v>
      </c>
      <c r="JP267" t="s">
        <v>301</v>
      </c>
      <c r="JQ267" t="s">
        <v>301</v>
      </c>
      <c r="JR267" t="s">
        <v>350</v>
      </c>
      <c r="JS267" t="s">
        <v>301</v>
      </c>
      <c r="JT267" t="s">
        <v>301</v>
      </c>
      <c r="JU267" t="s">
        <v>301</v>
      </c>
      <c r="JV267" t="s">
        <v>312</v>
      </c>
    </row>
    <row r="268" ht="15" customHeight="1" spans="1:282">
      <c r="A268" t="s">
        <v>2041</v>
      </c>
      <c r="B268" t="s">
        <v>397</v>
      </c>
      <c r="C268" t="s">
        <v>2725</v>
      </c>
      <c r="D268" t="s">
        <v>285</v>
      </c>
      <c r="E268" t="s">
        <v>2726</v>
      </c>
      <c r="F268" t="s">
        <v>2727</v>
      </c>
      <c r="G268" t="s">
        <v>288</v>
      </c>
      <c r="H268" t="s">
        <v>845</v>
      </c>
      <c r="I268" t="s">
        <v>290</v>
      </c>
      <c r="J268" t="s">
        <v>355</v>
      </c>
      <c r="L268" t="s">
        <v>292</v>
      </c>
      <c r="M268" t="s">
        <v>356</v>
      </c>
      <c r="N268" t="s">
        <v>357</v>
      </c>
      <c r="O268" t="s">
        <v>845</v>
      </c>
      <c r="R268" t="s">
        <v>845</v>
      </c>
      <c r="T268" t="s">
        <v>845</v>
      </c>
      <c r="U268" t="s">
        <v>499</v>
      </c>
      <c r="V268" t="s">
        <v>2728</v>
      </c>
      <c r="W268" t="s">
        <v>499</v>
      </c>
      <c r="X268" t="s">
        <v>2728</v>
      </c>
      <c r="Y268" t="s">
        <v>499</v>
      </c>
      <c r="Z268" t="s">
        <v>2729</v>
      </c>
      <c r="AA268" t="s">
        <v>298</v>
      </c>
      <c r="AE268" t="s">
        <v>299</v>
      </c>
      <c r="AH268" t="s">
        <v>300</v>
      </c>
      <c r="AJ268" t="s">
        <v>301</v>
      </c>
      <c r="AK268" t="s">
        <v>302</v>
      </c>
      <c r="AL268" t="s">
        <v>571</v>
      </c>
      <c r="AM268" t="s">
        <v>572</v>
      </c>
      <c r="AN268" t="s">
        <v>573</v>
      </c>
      <c r="AO268" t="s">
        <v>306</v>
      </c>
      <c r="AP268" t="s">
        <v>307</v>
      </c>
      <c r="AQ268" s="47">
        <v>1</v>
      </c>
      <c r="AS268" s="48">
        <v>2200</v>
      </c>
      <c r="AT268" s="48">
        <v>2200</v>
      </c>
      <c r="AX268" s="47">
        <v>2200</v>
      </c>
      <c r="AY268" s="47">
        <v>2200</v>
      </c>
      <c r="AZ268" t="s">
        <v>1233</v>
      </c>
      <c r="BA268" t="s">
        <v>851</v>
      </c>
      <c r="BB268" s="48">
        <v>2200</v>
      </c>
      <c r="BD268" t="s">
        <v>310</v>
      </c>
      <c r="BE268" t="s">
        <v>292</v>
      </c>
      <c r="BG268" s="47">
        <v>1</v>
      </c>
      <c r="BI268" t="s">
        <v>292</v>
      </c>
      <c r="BL268" t="s">
        <v>307</v>
      </c>
      <c r="BM268" s="48">
        <v>2200</v>
      </c>
      <c r="BN268" s="48">
        <v>2200</v>
      </c>
      <c r="BP268" t="s">
        <v>301</v>
      </c>
      <c r="BS268" t="s">
        <v>311</v>
      </c>
      <c r="BT268" t="s">
        <v>292</v>
      </c>
      <c r="BU268" t="s">
        <v>301</v>
      </c>
      <c r="BY268" t="s">
        <v>307</v>
      </c>
      <c r="BZ268" s="47">
        <v>1</v>
      </c>
      <c r="CE268" t="s">
        <v>312</v>
      </c>
      <c r="CF268" s="47">
        <v>1</v>
      </c>
      <c r="CG268" s="47">
        <v>1</v>
      </c>
      <c r="CH268" s="47">
        <v>1</v>
      </c>
      <c r="CI268" s="47">
        <v>1</v>
      </c>
      <c r="CK268" s="47">
        <v>1</v>
      </c>
      <c r="CR268" s="47">
        <v>1</v>
      </c>
      <c r="CS268" s="47">
        <v>1</v>
      </c>
      <c r="CX268" s="47">
        <v>2200</v>
      </c>
      <c r="CY268" s="47">
        <v>2200</v>
      </c>
      <c r="CZ268" s="47">
        <v>1</v>
      </c>
      <c r="DA268" t="s">
        <v>313</v>
      </c>
      <c r="DC268" t="s">
        <v>298</v>
      </c>
      <c r="DG268" t="s">
        <v>298</v>
      </c>
      <c r="DO268" s="47">
        <v>1</v>
      </c>
      <c r="DS268" s="47">
        <v>1</v>
      </c>
      <c r="DZ268" t="s">
        <v>292</v>
      </c>
      <c r="EA268" s="47">
        <v>1</v>
      </c>
      <c r="EB268" s="47">
        <v>1</v>
      </c>
      <c r="EC268" t="s">
        <v>307</v>
      </c>
      <c r="ED268" s="47">
        <v>1</v>
      </c>
      <c r="EH268" s="47">
        <v>1</v>
      </c>
      <c r="ES268" t="s">
        <v>2730</v>
      </c>
      <c r="EV268" t="s">
        <v>41</v>
      </c>
      <c r="EW268" t="s">
        <v>315</v>
      </c>
      <c r="FC268" t="s">
        <v>301</v>
      </c>
      <c r="FY268" t="s">
        <v>2041</v>
      </c>
      <c r="FZ268" t="s">
        <v>2731</v>
      </c>
      <c r="GJ268" t="s">
        <v>319</v>
      </c>
      <c r="GL268" t="s">
        <v>320</v>
      </c>
      <c r="GO268" t="s">
        <v>321</v>
      </c>
      <c r="GQ268" t="s">
        <v>301</v>
      </c>
      <c r="GR268" t="s">
        <v>301</v>
      </c>
      <c r="GU268" t="s">
        <v>301</v>
      </c>
      <c r="GW268" t="s">
        <v>854</v>
      </c>
      <c r="HB268" t="s">
        <v>855</v>
      </c>
      <c r="HD268" t="s">
        <v>301</v>
      </c>
      <c r="HG268" t="s">
        <v>301</v>
      </c>
      <c r="HH268" t="s">
        <v>301</v>
      </c>
      <c r="HL268" t="s">
        <v>301</v>
      </c>
      <c r="HM268" s="49">
        <v>0</v>
      </c>
      <c r="HN268" s="49">
        <v>0</v>
      </c>
      <c r="HP268" t="s">
        <v>324</v>
      </c>
      <c r="HQ268" s="47">
        <v>0</v>
      </c>
      <c r="HR268" s="47">
        <v>2200</v>
      </c>
      <c r="HS268" t="s">
        <v>301</v>
      </c>
      <c r="HV268" t="s">
        <v>301</v>
      </c>
      <c r="HW268" t="s">
        <v>499</v>
      </c>
      <c r="HX268" t="s">
        <v>306</v>
      </c>
      <c r="HY268" t="s">
        <v>301</v>
      </c>
      <c r="HZ268" t="s">
        <v>301</v>
      </c>
      <c r="IG268" t="s">
        <v>325</v>
      </c>
      <c r="IN268" s="47">
        <v>1</v>
      </c>
      <c r="IO268" s="47">
        <v>1</v>
      </c>
      <c r="IP268" t="s">
        <v>301</v>
      </c>
      <c r="IQ268" t="s">
        <v>312</v>
      </c>
      <c r="IR268" t="s">
        <v>301</v>
      </c>
      <c r="IZ268" t="s">
        <v>301</v>
      </c>
      <c r="JA268" t="s">
        <v>301</v>
      </c>
      <c r="JB268" s="47">
        <v>2998</v>
      </c>
      <c r="JM268" t="s">
        <v>301</v>
      </c>
      <c r="JN268" t="s">
        <v>301</v>
      </c>
      <c r="JO268" t="s">
        <v>301</v>
      </c>
      <c r="JP268" t="s">
        <v>301</v>
      </c>
      <c r="JQ268" t="s">
        <v>301</v>
      </c>
      <c r="JS268" t="s">
        <v>301</v>
      </c>
      <c r="JT268" t="s">
        <v>301</v>
      </c>
      <c r="JU268" t="s">
        <v>312</v>
      </c>
      <c r="JV268" t="s">
        <v>312</v>
      </c>
    </row>
    <row r="269" ht="15" customHeight="1" spans="1:282">
      <c r="A269" t="s">
        <v>1071</v>
      </c>
      <c r="B269" t="s">
        <v>329</v>
      </c>
      <c r="C269" t="s">
        <v>2732</v>
      </c>
      <c r="D269" t="s">
        <v>285</v>
      </c>
      <c r="E269" t="s">
        <v>2733</v>
      </c>
      <c r="F269" t="s">
        <v>2734</v>
      </c>
      <c r="G269" t="s">
        <v>288</v>
      </c>
      <c r="H269" t="s">
        <v>1239</v>
      </c>
      <c r="I269" t="s">
        <v>290</v>
      </c>
      <c r="J269" t="s">
        <v>291</v>
      </c>
      <c r="L269" t="s">
        <v>292</v>
      </c>
      <c r="M269" t="s">
        <v>293</v>
      </c>
      <c r="O269" t="s">
        <v>1239</v>
      </c>
      <c r="R269" t="s">
        <v>1239</v>
      </c>
      <c r="T269" t="s">
        <v>1239</v>
      </c>
      <c r="U269" t="s">
        <v>2209</v>
      </c>
      <c r="V269" t="s">
        <v>2735</v>
      </c>
      <c r="W269" t="s">
        <v>337</v>
      </c>
      <c r="X269" t="s">
        <v>2736</v>
      </c>
      <c r="Y269" t="s">
        <v>337</v>
      </c>
      <c r="Z269" t="s">
        <v>2737</v>
      </c>
      <c r="AA269" t="s">
        <v>441</v>
      </c>
      <c r="AB269" t="s">
        <v>442</v>
      </c>
      <c r="AC269" t="s">
        <v>328</v>
      </c>
      <c r="AE269" t="s">
        <v>299</v>
      </c>
      <c r="AH269" t="s">
        <v>300</v>
      </c>
      <c r="AJ269" t="s">
        <v>301</v>
      </c>
      <c r="AK269" t="s">
        <v>302</v>
      </c>
      <c r="AL269" t="s">
        <v>896</v>
      </c>
      <c r="AM269" t="s">
        <v>601</v>
      </c>
      <c r="AN269" t="s">
        <v>897</v>
      </c>
      <c r="AO269" t="s">
        <v>306</v>
      </c>
      <c r="AP269" t="s">
        <v>307</v>
      </c>
      <c r="AQ269" s="47">
        <v>1</v>
      </c>
      <c r="AS269" s="48">
        <v>4298</v>
      </c>
      <c r="AT269" s="48">
        <v>4298</v>
      </c>
      <c r="AX269" s="47">
        <v>3128</v>
      </c>
      <c r="AY269" s="47">
        <v>3128</v>
      </c>
      <c r="AZ269" t="s">
        <v>408</v>
      </c>
      <c r="BA269" t="s">
        <v>328</v>
      </c>
      <c r="BB269" s="48">
        <v>3128</v>
      </c>
      <c r="BD269" t="s">
        <v>310</v>
      </c>
      <c r="BE269" t="s">
        <v>292</v>
      </c>
      <c r="BG269" s="47">
        <v>1</v>
      </c>
      <c r="BI269" t="s">
        <v>292</v>
      </c>
      <c r="BJ269" s="48">
        <v>27.221964</v>
      </c>
      <c r="BL269" t="s">
        <v>307</v>
      </c>
      <c r="BM269" s="48">
        <v>4298</v>
      </c>
      <c r="BN269" s="48">
        <v>4298</v>
      </c>
      <c r="BP269" t="s">
        <v>301</v>
      </c>
      <c r="BS269" t="s">
        <v>311</v>
      </c>
      <c r="BT269" t="s">
        <v>292</v>
      </c>
      <c r="BU269" t="s">
        <v>301</v>
      </c>
      <c r="BY269" t="s">
        <v>307</v>
      </c>
      <c r="BZ269" s="47">
        <v>1</v>
      </c>
      <c r="CE269" t="s">
        <v>312</v>
      </c>
      <c r="CF269" s="47">
        <v>1</v>
      </c>
      <c r="CG269" s="47">
        <v>1</v>
      </c>
      <c r="CH269" s="47">
        <v>1</v>
      </c>
      <c r="CI269" s="47">
        <v>1</v>
      </c>
      <c r="CJ269" s="47">
        <v>1</v>
      </c>
      <c r="CK269" s="47">
        <v>1</v>
      </c>
      <c r="CP269" s="47">
        <v>1</v>
      </c>
      <c r="CR269" s="47">
        <v>1</v>
      </c>
      <c r="CS269" s="47">
        <v>1</v>
      </c>
      <c r="CV269" s="47">
        <v>1</v>
      </c>
      <c r="CX269" s="47">
        <v>4298</v>
      </c>
      <c r="CY269" s="47">
        <v>4298</v>
      </c>
      <c r="DA269" t="s">
        <v>104</v>
      </c>
      <c r="DC269" t="s">
        <v>298</v>
      </c>
      <c r="DG269" t="s">
        <v>298</v>
      </c>
      <c r="DH269" s="47">
        <v>1</v>
      </c>
      <c r="DM269" s="47">
        <v>1</v>
      </c>
      <c r="DN269" s="47">
        <v>1</v>
      </c>
      <c r="DO269" s="47">
        <v>1</v>
      </c>
      <c r="DP269" s="47">
        <v>1</v>
      </c>
      <c r="DT269" s="47">
        <v>3128</v>
      </c>
      <c r="DZ269" t="s">
        <v>292</v>
      </c>
      <c r="EA269" s="47">
        <v>1</v>
      </c>
      <c r="EB269" s="47">
        <v>1</v>
      </c>
      <c r="EC269" t="s">
        <v>307</v>
      </c>
      <c r="ED269" s="47">
        <v>1</v>
      </c>
      <c r="EF269" s="47">
        <v>1</v>
      </c>
      <c r="EG269" s="47">
        <v>1</v>
      </c>
      <c r="EH269" s="47">
        <v>1</v>
      </c>
      <c r="EP269" s="47">
        <v>1</v>
      </c>
      <c r="EQ269" s="47">
        <v>1</v>
      </c>
      <c r="ES269" t="s">
        <v>2738</v>
      </c>
      <c r="EV269" t="s">
        <v>41</v>
      </c>
      <c r="EW269" t="s">
        <v>315</v>
      </c>
      <c r="FC269" t="s">
        <v>301</v>
      </c>
      <c r="FO269" t="s">
        <v>2739</v>
      </c>
      <c r="FQ269" t="s">
        <v>667</v>
      </c>
      <c r="FU269" t="s">
        <v>346</v>
      </c>
      <c r="FW269" t="s">
        <v>1154</v>
      </c>
      <c r="FY269" t="s">
        <v>1071</v>
      </c>
      <c r="FZ269" t="s">
        <v>2740</v>
      </c>
      <c r="GC269" t="s">
        <v>2209</v>
      </c>
      <c r="GH269" t="s">
        <v>672</v>
      </c>
      <c r="GI269" t="s">
        <v>673</v>
      </c>
      <c r="GJ269" t="s">
        <v>319</v>
      </c>
      <c r="GK269" t="s">
        <v>376</v>
      </c>
      <c r="GO269" t="s">
        <v>321</v>
      </c>
      <c r="GQ269" t="s">
        <v>301</v>
      </c>
      <c r="GR269" t="s">
        <v>301</v>
      </c>
      <c r="GS269" t="s">
        <v>377</v>
      </c>
      <c r="GU269" t="s">
        <v>301</v>
      </c>
      <c r="GX269" s="50">
        <v>3128</v>
      </c>
      <c r="HB269" t="s">
        <v>322</v>
      </c>
      <c r="HD269" t="s">
        <v>301</v>
      </c>
      <c r="HF269" t="s">
        <v>381</v>
      </c>
      <c r="HG269" t="s">
        <v>301</v>
      </c>
      <c r="HH269" t="s">
        <v>301</v>
      </c>
      <c r="HL269" t="s">
        <v>301</v>
      </c>
      <c r="HM269" s="49">
        <v>0</v>
      </c>
      <c r="HN269" s="49">
        <v>0</v>
      </c>
      <c r="HP269" t="s">
        <v>349</v>
      </c>
      <c r="HQ269" s="47">
        <v>0</v>
      </c>
      <c r="HR269" s="47">
        <v>4298</v>
      </c>
      <c r="HS269" t="s">
        <v>301</v>
      </c>
      <c r="HV269" t="s">
        <v>301</v>
      </c>
      <c r="HW269" t="s">
        <v>295</v>
      </c>
      <c r="HX269" t="s">
        <v>306</v>
      </c>
      <c r="HY269" t="s">
        <v>301</v>
      </c>
      <c r="HZ269" t="s">
        <v>301</v>
      </c>
      <c r="IF269" t="s">
        <v>384</v>
      </c>
      <c r="IG269" t="s">
        <v>325</v>
      </c>
      <c r="IH269" t="s">
        <v>1251</v>
      </c>
      <c r="II269" t="s">
        <v>291</v>
      </c>
      <c r="IN269" s="47">
        <v>1</v>
      </c>
      <c r="IO269" s="47">
        <v>1</v>
      </c>
      <c r="IP269" t="s">
        <v>301</v>
      </c>
      <c r="IQ269" t="s">
        <v>312</v>
      </c>
      <c r="IR269" t="s">
        <v>301</v>
      </c>
      <c r="IZ269" t="s">
        <v>301</v>
      </c>
      <c r="JA269" t="s">
        <v>301</v>
      </c>
      <c r="JB269" s="47">
        <v>4198</v>
      </c>
      <c r="JM269" t="s">
        <v>301</v>
      </c>
      <c r="JN269" t="s">
        <v>301</v>
      </c>
      <c r="JO269" t="s">
        <v>301</v>
      </c>
      <c r="JP269" t="s">
        <v>301</v>
      </c>
      <c r="JQ269" t="s">
        <v>301</v>
      </c>
      <c r="JR269" t="s">
        <v>350</v>
      </c>
      <c r="JS269" t="s">
        <v>301</v>
      </c>
      <c r="JT269" t="s">
        <v>301</v>
      </c>
      <c r="JU269" t="s">
        <v>301</v>
      </c>
      <c r="JV269" t="s">
        <v>301</v>
      </c>
    </row>
    <row r="270" ht="15" customHeight="1" spans="1:282">
      <c r="A270" t="s">
        <v>1071</v>
      </c>
      <c r="B270" t="s">
        <v>329</v>
      </c>
      <c r="C270" t="s">
        <v>2741</v>
      </c>
      <c r="D270" t="s">
        <v>285</v>
      </c>
      <c r="E270" t="s">
        <v>2742</v>
      </c>
      <c r="F270" t="s">
        <v>2743</v>
      </c>
      <c r="G270" t="s">
        <v>288</v>
      </c>
      <c r="H270" t="s">
        <v>1239</v>
      </c>
      <c r="I270" t="s">
        <v>290</v>
      </c>
      <c r="J270" t="s">
        <v>291</v>
      </c>
      <c r="L270" t="s">
        <v>292</v>
      </c>
      <c r="M270" t="s">
        <v>293</v>
      </c>
      <c r="O270" t="s">
        <v>1239</v>
      </c>
      <c r="R270" t="s">
        <v>1239</v>
      </c>
      <c r="T270" t="s">
        <v>1239</v>
      </c>
      <c r="U270" t="s">
        <v>2209</v>
      </c>
      <c r="V270" t="s">
        <v>2744</v>
      </c>
      <c r="W270" t="s">
        <v>337</v>
      </c>
      <c r="X270" t="s">
        <v>2745</v>
      </c>
      <c r="Y270" t="s">
        <v>337</v>
      </c>
      <c r="Z270" t="s">
        <v>2746</v>
      </c>
      <c r="AA270" t="s">
        <v>441</v>
      </c>
      <c r="AB270" t="s">
        <v>442</v>
      </c>
      <c r="AC270" t="s">
        <v>2041</v>
      </c>
      <c r="AE270" t="s">
        <v>299</v>
      </c>
      <c r="AH270" t="s">
        <v>300</v>
      </c>
      <c r="AJ270" t="s">
        <v>301</v>
      </c>
      <c r="AK270" t="s">
        <v>302</v>
      </c>
      <c r="AL270" t="s">
        <v>974</v>
      </c>
      <c r="AM270" t="s">
        <v>975</v>
      </c>
      <c r="AN270" t="s">
        <v>976</v>
      </c>
      <c r="AO270" t="s">
        <v>306</v>
      </c>
      <c r="AP270" t="s">
        <v>524</v>
      </c>
      <c r="AQ270" s="51">
        <v>1</v>
      </c>
      <c r="AS270" s="48">
        <v>5498</v>
      </c>
      <c r="AT270" s="48">
        <v>5498</v>
      </c>
      <c r="AX270" s="47">
        <v>4002</v>
      </c>
      <c r="AY270" s="47">
        <v>4002</v>
      </c>
      <c r="AZ270" t="s">
        <v>2747</v>
      </c>
      <c r="BA270" t="s">
        <v>1071</v>
      </c>
      <c r="BB270" s="48">
        <v>4002</v>
      </c>
      <c r="BD270" t="s">
        <v>310</v>
      </c>
      <c r="BE270" t="s">
        <v>292</v>
      </c>
      <c r="BG270" s="47">
        <v>1</v>
      </c>
      <c r="BI270" t="s">
        <v>292</v>
      </c>
      <c r="BJ270" s="48">
        <v>27.209895</v>
      </c>
      <c r="BL270" t="s">
        <v>524</v>
      </c>
      <c r="BM270" s="48">
        <v>5498</v>
      </c>
      <c r="BN270" s="48">
        <v>5498</v>
      </c>
      <c r="BP270" t="s">
        <v>301</v>
      </c>
      <c r="BS270" t="s">
        <v>311</v>
      </c>
      <c r="BT270" t="s">
        <v>292</v>
      </c>
      <c r="BU270" t="s">
        <v>301</v>
      </c>
      <c r="BY270" t="s">
        <v>524</v>
      </c>
      <c r="BZ270" s="51">
        <v>1</v>
      </c>
      <c r="CE270" t="s">
        <v>312</v>
      </c>
      <c r="CF270" s="51">
        <v>1</v>
      </c>
      <c r="CG270" s="51">
        <v>1</v>
      </c>
      <c r="CH270" s="51">
        <v>1</v>
      </c>
      <c r="CI270" s="51">
        <v>1</v>
      </c>
      <c r="CJ270" s="51">
        <v>1</v>
      </c>
      <c r="CK270" s="51">
        <v>1</v>
      </c>
      <c r="CP270" s="51">
        <v>1</v>
      </c>
      <c r="CR270" s="51">
        <v>1</v>
      </c>
      <c r="CS270" s="51">
        <v>1</v>
      </c>
      <c r="CV270" s="51">
        <v>1</v>
      </c>
      <c r="CX270" s="47">
        <v>5498</v>
      </c>
      <c r="CY270" s="47">
        <v>5498</v>
      </c>
      <c r="DA270" t="s">
        <v>104</v>
      </c>
      <c r="DC270" t="s">
        <v>298</v>
      </c>
      <c r="DG270" t="s">
        <v>298</v>
      </c>
      <c r="DH270" s="51">
        <v>1</v>
      </c>
      <c r="DM270" s="51">
        <v>1</v>
      </c>
      <c r="DN270" s="51">
        <v>1</v>
      </c>
      <c r="DO270" s="51">
        <v>1</v>
      </c>
      <c r="DP270" s="51">
        <v>1</v>
      </c>
      <c r="DT270" s="47">
        <v>4002</v>
      </c>
      <c r="DZ270" t="s">
        <v>292</v>
      </c>
      <c r="EA270" s="51">
        <v>1</v>
      </c>
      <c r="EB270" s="51">
        <v>1</v>
      </c>
      <c r="EC270" t="s">
        <v>524</v>
      </c>
      <c r="ED270" s="51">
        <v>1</v>
      </c>
      <c r="EF270" s="51">
        <v>1</v>
      </c>
      <c r="EG270" s="51">
        <v>1</v>
      </c>
      <c r="EH270" s="51">
        <v>1</v>
      </c>
      <c r="EP270" s="51">
        <v>1</v>
      </c>
      <c r="EQ270" s="51">
        <v>1</v>
      </c>
      <c r="ES270" t="s">
        <v>2748</v>
      </c>
      <c r="EV270" t="s">
        <v>41</v>
      </c>
      <c r="EW270" t="s">
        <v>315</v>
      </c>
      <c r="FC270" t="s">
        <v>301</v>
      </c>
      <c r="FY270" t="s">
        <v>1071</v>
      </c>
      <c r="FZ270" t="s">
        <v>2749</v>
      </c>
      <c r="GC270" t="s">
        <v>2209</v>
      </c>
      <c r="GJ270" t="s">
        <v>319</v>
      </c>
      <c r="GL270" t="s">
        <v>320</v>
      </c>
      <c r="GO270" t="s">
        <v>321</v>
      </c>
      <c r="GQ270" t="s">
        <v>301</v>
      </c>
      <c r="GR270" t="s">
        <v>301</v>
      </c>
      <c r="GU270" t="s">
        <v>301</v>
      </c>
      <c r="HB270" t="s">
        <v>322</v>
      </c>
      <c r="HD270" t="s">
        <v>301</v>
      </c>
      <c r="HF270" t="s">
        <v>381</v>
      </c>
      <c r="HG270" t="s">
        <v>301</v>
      </c>
      <c r="HH270" t="s">
        <v>301</v>
      </c>
      <c r="HL270" t="s">
        <v>301</v>
      </c>
      <c r="HM270" s="49">
        <v>0</v>
      </c>
      <c r="HN270" s="49">
        <v>0</v>
      </c>
      <c r="HP270" t="s">
        <v>349</v>
      </c>
      <c r="HQ270" s="51">
        <v>0</v>
      </c>
      <c r="HR270" s="47">
        <v>5498</v>
      </c>
      <c r="HS270" t="s">
        <v>301</v>
      </c>
      <c r="HV270" t="s">
        <v>301</v>
      </c>
      <c r="HW270" t="s">
        <v>2209</v>
      </c>
      <c r="HX270" t="s">
        <v>306</v>
      </c>
      <c r="HY270" t="s">
        <v>301</v>
      </c>
      <c r="HZ270" t="s">
        <v>301</v>
      </c>
      <c r="IG270" t="s">
        <v>325</v>
      </c>
      <c r="IH270" t="s">
        <v>1251</v>
      </c>
      <c r="II270" t="s">
        <v>291</v>
      </c>
      <c r="IN270" s="51">
        <v>1</v>
      </c>
      <c r="IO270" s="51">
        <v>1</v>
      </c>
      <c r="IP270" t="s">
        <v>301</v>
      </c>
      <c r="IQ270" t="s">
        <v>301</v>
      </c>
      <c r="IR270" t="s">
        <v>301</v>
      </c>
      <c r="IZ270" t="s">
        <v>301</v>
      </c>
      <c r="JA270" t="s">
        <v>301</v>
      </c>
      <c r="JB270" s="47">
        <v>5268</v>
      </c>
      <c r="JM270" t="s">
        <v>301</v>
      </c>
      <c r="JN270" t="s">
        <v>301</v>
      </c>
      <c r="JO270" t="s">
        <v>301</v>
      </c>
      <c r="JP270" t="s">
        <v>301</v>
      </c>
      <c r="JQ270" t="s">
        <v>301</v>
      </c>
      <c r="JR270" t="s">
        <v>350</v>
      </c>
      <c r="JS270" t="s">
        <v>301</v>
      </c>
      <c r="JT270" t="s">
        <v>301</v>
      </c>
      <c r="JU270" t="s">
        <v>301</v>
      </c>
      <c r="JV270" t="s">
        <v>301</v>
      </c>
    </row>
    <row r="271" ht="15" customHeight="1" spans="1:282">
      <c r="A271" t="s">
        <v>1071</v>
      </c>
      <c r="B271" t="s">
        <v>283</v>
      </c>
      <c r="C271" t="s">
        <v>2750</v>
      </c>
      <c r="D271" t="s">
        <v>285</v>
      </c>
      <c r="E271" t="s">
        <v>2751</v>
      </c>
      <c r="F271" t="s">
        <v>2752</v>
      </c>
      <c r="G271" t="s">
        <v>288</v>
      </c>
      <c r="H271" t="s">
        <v>583</v>
      </c>
      <c r="I271" t="s">
        <v>290</v>
      </c>
      <c r="J271" t="s">
        <v>584</v>
      </c>
      <c r="L271" t="s">
        <v>292</v>
      </c>
      <c r="M271" t="s">
        <v>585</v>
      </c>
      <c r="O271" t="s">
        <v>583</v>
      </c>
      <c r="R271" t="s">
        <v>583</v>
      </c>
      <c r="T271" t="s">
        <v>583</v>
      </c>
      <c r="U271" t="s">
        <v>295</v>
      </c>
      <c r="V271" t="s">
        <v>2753</v>
      </c>
      <c r="W271" t="s">
        <v>295</v>
      </c>
      <c r="X271" t="s">
        <v>2753</v>
      </c>
      <c r="Y271" t="s">
        <v>295</v>
      </c>
      <c r="Z271" t="s">
        <v>2754</v>
      </c>
      <c r="AA271" t="s">
        <v>298</v>
      </c>
      <c r="AE271" t="s">
        <v>299</v>
      </c>
      <c r="AH271" t="s">
        <v>300</v>
      </c>
      <c r="AJ271" t="s">
        <v>301</v>
      </c>
      <c r="AK271" t="s">
        <v>302</v>
      </c>
      <c r="AL271" t="s">
        <v>1596</v>
      </c>
      <c r="AM271" t="s">
        <v>1597</v>
      </c>
      <c r="AN271" t="s">
        <v>1598</v>
      </c>
      <c r="AO271" t="s">
        <v>306</v>
      </c>
      <c r="AP271" t="s">
        <v>307</v>
      </c>
      <c r="AQ271" s="47">
        <v>1</v>
      </c>
      <c r="AS271" s="48">
        <v>2198</v>
      </c>
      <c r="AT271" s="48">
        <v>2198</v>
      </c>
      <c r="AX271" s="47">
        <v>2198</v>
      </c>
      <c r="AY271" s="47">
        <v>2198</v>
      </c>
      <c r="AZ271" t="s">
        <v>2041</v>
      </c>
      <c r="BA271" t="s">
        <v>342</v>
      </c>
      <c r="BB271" s="48">
        <v>2198</v>
      </c>
      <c r="BD271" t="s">
        <v>310</v>
      </c>
      <c r="BE271" t="s">
        <v>292</v>
      </c>
      <c r="BG271" s="47">
        <v>1</v>
      </c>
      <c r="BI271" t="s">
        <v>292</v>
      </c>
      <c r="BL271" t="s">
        <v>307</v>
      </c>
      <c r="BM271" s="48">
        <v>2198</v>
      </c>
      <c r="BN271" s="48">
        <v>2198</v>
      </c>
      <c r="BP271" t="s">
        <v>301</v>
      </c>
      <c r="BS271" t="s">
        <v>311</v>
      </c>
      <c r="BT271" t="s">
        <v>292</v>
      </c>
      <c r="BU271" t="s">
        <v>301</v>
      </c>
      <c r="BY271" t="s">
        <v>307</v>
      </c>
      <c r="BZ271" s="47">
        <v>1</v>
      </c>
      <c r="CE271" t="s">
        <v>312</v>
      </c>
      <c r="CF271" s="47">
        <v>1</v>
      </c>
      <c r="CG271" s="47">
        <v>1</v>
      </c>
      <c r="CH271" s="47">
        <v>1</v>
      </c>
      <c r="CI271" s="47">
        <v>1</v>
      </c>
      <c r="CK271" s="47">
        <v>1</v>
      </c>
      <c r="CR271" s="47">
        <v>1</v>
      </c>
      <c r="CS271" s="47">
        <v>1</v>
      </c>
      <c r="CX271" s="47">
        <v>2198</v>
      </c>
      <c r="CY271" s="47">
        <v>2198</v>
      </c>
      <c r="CZ271" s="47">
        <v>1</v>
      </c>
      <c r="DA271" t="s">
        <v>313</v>
      </c>
      <c r="DC271" t="s">
        <v>298</v>
      </c>
      <c r="DG271" t="s">
        <v>298</v>
      </c>
      <c r="DO271" s="47">
        <v>1</v>
      </c>
      <c r="DS271" s="47">
        <v>1</v>
      </c>
      <c r="DZ271" t="s">
        <v>292</v>
      </c>
      <c r="EA271" s="47">
        <v>1</v>
      </c>
      <c r="EB271" s="47">
        <v>1</v>
      </c>
      <c r="EC271" t="s">
        <v>307</v>
      </c>
      <c r="ED271" s="47">
        <v>1</v>
      </c>
      <c r="EH271" s="47">
        <v>1</v>
      </c>
      <c r="ES271" t="s">
        <v>2755</v>
      </c>
      <c r="EV271" t="s">
        <v>41</v>
      </c>
      <c r="FC271" t="s">
        <v>301</v>
      </c>
      <c r="FF271" t="s">
        <v>366</v>
      </c>
      <c r="FG271" s="48">
        <v>8498</v>
      </c>
      <c r="FY271" t="s">
        <v>1071</v>
      </c>
      <c r="FZ271" t="s">
        <v>2756</v>
      </c>
      <c r="GC271" t="s">
        <v>599</v>
      </c>
      <c r="GD271" t="s">
        <v>600</v>
      </c>
      <c r="GE271" t="s">
        <v>2636</v>
      </c>
      <c r="GF271" t="s">
        <v>2680</v>
      </c>
      <c r="GH271" t="s">
        <v>603</v>
      </c>
      <c r="GI271" t="s">
        <v>375</v>
      </c>
      <c r="GJ271" t="s">
        <v>319</v>
      </c>
      <c r="GK271" t="s">
        <v>417</v>
      </c>
      <c r="GO271" t="s">
        <v>321</v>
      </c>
      <c r="GQ271" t="s">
        <v>301</v>
      </c>
      <c r="GR271" t="s">
        <v>312</v>
      </c>
      <c r="GS271" t="s">
        <v>377</v>
      </c>
      <c r="GT271" t="s">
        <v>604</v>
      </c>
      <c r="GU271" t="s">
        <v>301</v>
      </c>
      <c r="GX271" s="50">
        <v>987</v>
      </c>
      <c r="GY271" t="s">
        <v>2757</v>
      </c>
      <c r="HB271" t="s">
        <v>606</v>
      </c>
      <c r="HD271" t="s">
        <v>301</v>
      </c>
      <c r="HF271" t="s">
        <v>607</v>
      </c>
      <c r="HG271" t="s">
        <v>301</v>
      </c>
      <c r="HH271" t="s">
        <v>301</v>
      </c>
      <c r="HL271" t="s">
        <v>301</v>
      </c>
      <c r="HM271" s="49">
        <v>0</v>
      </c>
      <c r="HN271" s="49">
        <v>0</v>
      </c>
      <c r="HP271" t="s">
        <v>349</v>
      </c>
      <c r="HQ271" s="47">
        <v>0</v>
      </c>
      <c r="HR271" s="47">
        <v>2198</v>
      </c>
      <c r="HS271" t="s">
        <v>301</v>
      </c>
      <c r="HV271" t="s">
        <v>301</v>
      </c>
      <c r="HW271" t="s">
        <v>295</v>
      </c>
      <c r="HX271" t="s">
        <v>306</v>
      </c>
      <c r="HY271" t="s">
        <v>301</v>
      </c>
      <c r="HZ271" t="s">
        <v>301</v>
      </c>
      <c r="IF271" t="s">
        <v>384</v>
      </c>
      <c r="IG271" t="s">
        <v>325</v>
      </c>
      <c r="IH271" t="s">
        <v>608</v>
      </c>
      <c r="II271" t="s">
        <v>584</v>
      </c>
      <c r="IJ271" t="s">
        <v>609</v>
      </c>
      <c r="IN271" s="47">
        <v>1</v>
      </c>
      <c r="IO271" s="47">
        <v>1</v>
      </c>
      <c r="IP271" t="s">
        <v>301</v>
      </c>
      <c r="IQ271" t="s">
        <v>312</v>
      </c>
      <c r="IR271" t="s">
        <v>301</v>
      </c>
      <c r="IV271" t="s">
        <v>2758</v>
      </c>
      <c r="IZ271" t="s">
        <v>301</v>
      </c>
      <c r="JA271" t="s">
        <v>301</v>
      </c>
      <c r="JM271" t="s">
        <v>301</v>
      </c>
      <c r="JN271" t="s">
        <v>301</v>
      </c>
      <c r="JO271" t="s">
        <v>301</v>
      </c>
      <c r="JP271" t="s">
        <v>301</v>
      </c>
      <c r="JQ271" t="s">
        <v>301</v>
      </c>
      <c r="JR271" t="s">
        <v>327</v>
      </c>
      <c r="JS271" t="s">
        <v>301</v>
      </c>
      <c r="JT271" t="s">
        <v>301</v>
      </c>
      <c r="JU271" t="s">
        <v>301</v>
      </c>
      <c r="JV271" t="s">
        <v>312</v>
      </c>
    </row>
    <row r="272" ht="15" customHeight="1" spans="1:282">
      <c r="A272" t="s">
        <v>1071</v>
      </c>
      <c r="B272" t="s">
        <v>329</v>
      </c>
      <c r="C272" t="s">
        <v>2759</v>
      </c>
      <c r="D272" t="s">
        <v>285</v>
      </c>
      <c r="E272" t="s">
        <v>2760</v>
      </c>
      <c r="F272" t="s">
        <v>2761</v>
      </c>
      <c r="G272" t="s">
        <v>288</v>
      </c>
      <c r="H272" t="s">
        <v>478</v>
      </c>
      <c r="I272" t="s">
        <v>290</v>
      </c>
      <c r="J272" t="s">
        <v>291</v>
      </c>
      <c r="L272" t="s">
        <v>292</v>
      </c>
      <c r="M272" t="s">
        <v>293</v>
      </c>
      <c r="O272" t="s">
        <v>478</v>
      </c>
      <c r="R272" t="s">
        <v>478</v>
      </c>
      <c r="T272" t="s">
        <v>478</v>
      </c>
      <c r="U272" t="s">
        <v>479</v>
      </c>
      <c r="V272" t="s">
        <v>2762</v>
      </c>
      <c r="W272" t="s">
        <v>337</v>
      </c>
      <c r="X272" t="s">
        <v>2762</v>
      </c>
      <c r="Y272" t="s">
        <v>337</v>
      </c>
      <c r="Z272" t="s">
        <v>2763</v>
      </c>
      <c r="AA272" t="s">
        <v>441</v>
      </c>
      <c r="AB272" t="s">
        <v>442</v>
      </c>
      <c r="AC272" t="s">
        <v>2041</v>
      </c>
      <c r="AE272" t="s">
        <v>299</v>
      </c>
      <c r="AH272" t="s">
        <v>300</v>
      </c>
      <c r="AJ272" t="s">
        <v>301</v>
      </c>
      <c r="AK272" t="s">
        <v>302</v>
      </c>
      <c r="AL272" t="s">
        <v>362</v>
      </c>
      <c r="AM272" t="s">
        <v>363</v>
      </c>
      <c r="AN272" t="s">
        <v>364</v>
      </c>
      <c r="AO272" t="s">
        <v>306</v>
      </c>
      <c r="AP272" t="s">
        <v>307</v>
      </c>
      <c r="AQ272" s="47">
        <v>1</v>
      </c>
      <c r="AS272" s="48">
        <v>828</v>
      </c>
      <c r="AT272" s="48">
        <v>828</v>
      </c>
      <c r="AX272" s="47">
        <v>350</v>
      </c>
      <c r="AY272" s="47">
        <v>350</v>
      </c>
      <c r="AZ272" t="s">
        <v>1071</v>
      </c>
      <c r="BA272" t="s">
        <v>1071</v>
      </c>
      <c r="BB272" s="48">
        <v>350</v>
      </c>
      <c r="BD272" t="s">
        <v>310</v>
      </c>
      <c r="BE272" t="s">
        <v>292</v>
      </c>
      <c r="BG272" s="47">
        <v>1</v>
      </c>
      <c r="BI272" t="s">
        <v>292</v>
      </c>
      <c r="BJ272" s="48">
        <v>57.729469</v>
      </c>
      <c r="BL272" t="s">
        <v>307</v>
      </c>
      <c r="BM272" s="48">
        <v>828</v>
      </c>
      <c r="BN272" s="48">
        <v>828</v>
      </c>
      <c r="BP272" t="s">
        <v>301</v>
      </c>
      <c r="BS272" t="s">
        <v>311</v>
      </c>
      <c r="BT272" t="s">
        <v>292</v>
      </c>
      <c r="BU272" t="s">
        <v>301</v>
      </c>
      <c r="BY272" t="s">
        <v>307</v>
      </c>
      <c r="BZ272" s="47">
        <v>1</v>
      </c>
      <c r="CE272" t="s">
        <v>312</v>
      </c>
      <c r="CF272" s="47">
        <v>1</v>
      </c>
      <c r="CG272" s="47">
        <v>1</v>
      </c>
      <c r="CH272" s="47">
        <v>1</v>
      </c>
      <c r="CI272" s="47">
        <v>1</v>
      </c>
      <c r="CJ272" s="47">
        <v>1</v>
      </c>
      <c r="CK272" s="47">
        <v>1</v>
      </c>
      <c r="CP272" s="47">
        <v>1</v>
      </c>
      <c r="CR272" s="47">
        <v>1</v>
      </c>
      <c r="CS272" s="47">
        <v>1</v>
      </c>
      <c r="CV272" s="47">
        <v>1</v>
      </c>
      <c r="CX272" s="47">
        <v>828</v>
      </c>
      <c r="CY272" s="47">
        <v>828</v>
      </c>
      <c r="DA272" t="s">
        <v>104</v>
      </c>
      <c r="DC272" t="s">
        <v>298</v>
      </c>
      <c r="DG272" t="s">
        <v>298</v>
      </c>
      <c r="DH272" s="47">
        <v>1</v>
      </c>
      <c r="DM272" s="47">
        <v>1</v>
      </c>
      <c r="DN272" s="47">
        <v>1</v>
      </c>
      <c r="DO272" s="47">
        <v>1</v>
      </c>
      <c r="DP272" s="47">
        <v>1</v>
      </c>
      <c r="DT272" s="47">
        <v>350</v>
      </c>
      <c r="DZ272" t="s">
        <v>292</v>
      </c>
      <c r="EA272" s="47">
        <v>1</v>
      </c>
      <c r="EB272" s="47">
        <v>1</v>
      </c>
      <c r="EC272" t="s">
        <v>307</v>
      </c>
      <c r="ED272" s="47">
        <v>1</v>
      </c>
      <c r="EF272" s="47">
        <v>1</v>
      </c>
      <c r="EG272" s="47">
        <v>1</v>
      </c>
      <c r="EP272" s="47">
        <v>1</v>
      </c>
      <c r="EQ272" s="47">
        <v>1</v>
      </c>
      <c r="ES272" t="s">
        <v>2764</v>
      </c>
      <c r="EU272" t="s">
        <v>2765</v>
      </c>
      <c r="EV272" t="s">
        <v>41</v>
      </c>
      <c r="EW272" t="s">
        <v>315</v>
      </c>
      <c r="FC272" t="s">
        <v>301</v>
      </c>
      <c r="FY272" t="s">
        <v>1071</v>
      </c>
      <c r="FZ272" t="s">
        <v>2766</v>
      </c>
      <c r="GC272" t="s">
        <v>670</v>
      </c>
      <c r="GJ272" t="s">
        <v>319</v>
      </c>
      <c r="GL272" t="s">
        <v>320</v>
      </c>
      <c r="GO272" t="s">
        <v>321</v>
      </c>
      <c r="GQ272" t="s">
        <v>301</v>
      </c>
      <c r="GR272" t="s">
        <v>312</v>
      </c>
      <c r="GU272" t="s">
        <v>301</v>
      </c>
      <c r="GW272" t="s">
        <v>2765</v>
      </c>
      <c r="HB272" t="s">
        <v>322</v>
      </c>
      <c r="HD272" t="s">
        <v>301</v>
      </c>
      <c r="HF272" t="s">
        <v>765</v>
      </c>
      <c r="HG272" t="s">
        <v>301</v>
      </c>
      <c r="HH272" t="s">
        <v>301</v>
      </c>
      <c r="HL272" t="s">
        <v>301</v>
      </c>
      <c r="HM272" s="49">
        <v>0</v>
      </c>
      <c r="HN272" s="49">
        <v>0</v>
      </c>
      <c r="HP272" t="s">
        <v>382</v>
      </c>
      <c r="HQ272" s="47">
        <v>0</v>
      </c>
      <c r="HR272" s="47">
        <v>828</v>
      </c>
      <c r="HS272" t="s">
        <v>301</v>
      </c>
      <c r="HV272" t="s">
        <v>301</v>
      </c>
      <c r="HW272" t="s">
        <v>479</v>
      </c>
      <c r="HX272" t="s">
        <v>781</v>
      </c>
      <c r="HY272" t="s">
        <v>301</v>
      </c>
      <c r="HZ272" t="s">
        <v>301</v>
      </c>
      <c r="IG272" t="s">
        <v>325</v>
      </c>
      <c r="IH272" t="s">
        <v>494</v>
      </c>
      <c r="II272" t="s">
        <v>291</v>
      </c>
      <c r="IO272" s="47">
        <v>1</v>
      </c>
      <c r="IP272" t="s">
        <v>301</v>
      </c>
      <c r="IQ272" t="s">
        <v>312</v>
      </c>
      <c r="IR272" t="s">
        <v>301</v>
      </c>
      <c r="IZ272" t="s">
        <v>301</v>
      </c>
      <c r="JA272" t="s">
        <v>301</v>
      </c>
      <c r="JB272" s="47">
        <v>828</v>
      </c>
      <c r="JM272" t="s">
        <v>301</v>
      </c>
      <c r="JN272" t="s">
        <v>301</v>
      </c>
      <c r="JO272" t="s">
        <v>301</v>
      </c>
      <c r="JP272" t="s">
        <v>301</v>
      </c>
      <c r="JQ272" t="s">
        <v>301</v>
      </c>
      <c r="JS272" t="s">
        <v>301</v>
      </c>
      <c r="JT272" t="s">
        <v>301</v>
      </c>
      <c r="JU272" t="s">
        <v>301</v>
      </c>
      <c r="JV272" t="s">
        <v>312</v>
      </c>
    </row>
    <row r="273" ht="15" customHeight="1" spans="1:282">
      <c r="A273" t="s">
        <v>1071</v>
      </c>
      <c r="B273" t="s">
        <v>329</v>
      </c>
      <c r="C273" t="s">
        <v>2767</v>
      </c>
      <c r="D273" t="s">
        <v>285</v>
      </c>
      <c r="E273" t="s">
        <v>1237</v>
      </c>
      <c r="F273" t="s">
        <v>1238</v>
      </c>
      <c r="G273" t="s">
        <v>288</v>
      </c>
      <c r="H273" t="s">
        <v>543</v>
      </c>
      <c r="I273" t="s">
        <v>290</v>
      </c>
      <c r="J273" t="s">
        <v>291</v>
      </c>
      <c r="L273" t="s">
        <v>292</v>
      </c>
      <c r="M273" t="s">
        <v>293</v>
      </c>
      <c r="O273" t="s">
        <v>543</v>
      </c>
      <c r="R273" t="s">
        <v>543</v>
      </c>
      <c r="T273" t="s">
        <v>543</v>
      </c>
      <c r="U273" t="s">
        <v>544</v>
      </c>
      <c r="V273" t="s">
        <v>2768</v>
      </c>
      <c r="W273" t="s">
        <v>337</v>
      </c>
      <c r="X273" t="s">
        <v>2768</v>
      </c>
      <c r="Y273" t="s">
        <v>337</v>
      </c>
      <c r="Z273" t="s">
        <v>2769</v>
      </c>
      <c r="AA273" t="s">
        <v>441</v>
      </c>
      <c r="AB273" t="s">
        <v>442</v>
      </c>
      <c r="AC273" t="s">
        <v>2041</v>
      </c>
      <c r="AE273" t="s">
        <v>299</v>
      </c>
      <c r="AH273" t="s">
        <v>300</v>
      </c>
      <c r="AJ273" t="s">
        <v>301</v>
      </c>
      <c r="AK273" t="s">
        <v>302</v>
      </c>
      <c r="AL273" t="s">
        <v>730</v>
      </c>
      <c r="AM273" t="s">
        <v>731</v>
      </c>
      <c r="AN273" t="s">
        <v>732</v>
      </c>
      <c r="AO273" t="s">
        <v>306</v>
      </c>
      <c r="AP273" t="s">
        <v>307</v>
      </c>
      <c r="AQ273" s="47">
        <v>1</v>
      </c>
      <c r="AS273" s="48">
        <v>2588</v>
      </c>
      <c r="AT273" s="48">
        <v>2588</v>
      </c>
      <c r="AX273" s="47">
        <v>1895</v>
      </c>
      <c r="AY273" s="47">
        <v>1895</v>
      </c>
      <c r="AZ273" t="s">
        <v>2770</v>
      </c>
      <c r="BA273" t="s">
        <v>2037</v>
      </c>
      <c r="BB273" s="48">
        <v>1895</v>
      </c>
      <c r="BD273" t="s">
        <v>310</v>
      </c>
      <c r="BE273" t="s">
        <v>292</v>
      </c>
      <c r="BG273" s="47">
        <v>1</v>
      </c>
      <c r="BI273" t="s">
        <v>292</v>
      </c>
      <c r="BJ273" s="48">
        <v>26.777434</v>
      </c>
      <c r="BL273" t="s">
        <v>307</v>
      </c>
      <c r="BM273" s="48">
        <v>2588</v>
      </c>
      <c r="BN273" s="48">
        <v>2588</v>
      </c>
      <c r="BP273" t="s">
        <v>301</v>
      </c>
      <c r="BS273" t="s">
        <v>311</v>
      </c>
      <c r="BT273" t="s">
        <v>292</v>
      </c>
      <c r="BU273" t="s">
        <v>301</v>
      </c>
      <c r="BY273" t="s">
        <v>307</v>
      </c>
      <c r="BZ273" s="47">
        <v>1</v>
      </c>
      <c r="CE273" t="s">
        <v>312</v>
      </c>
      <c r="CF273" s="47">
        <v>1</v>
      </c>
      <c r="CG273" s="47">
        <v>1</v>
      </c>
      <c r="CH273" s="47">
        <v>1</v>
      </c>
      <c r="CI273" s="47">
        <v>1</v>
      </c>
      <c r="CJ273" s="47">
        <v>1</v>
      </c>
      <c r="CK273" s="47">
        <v>1</v>
      </c>
      <c r="CP273" s="47">
        <v>1</v>
      </c>
      <c r="CR273" s="47">
        <v>1</v>
      </c>
      <c r="CS273" s="47">
        <v>1</v>
      </c>
      <c r="CV273" s="47">
        <v>1</v>
      </c>
      <c r="CX273" s="47">
        <v>2588</v>
      </c>
      <c r="CY273" s="47">
        <v>2588</v>
      </c>
      <c r="DA273" t="s">
        <v>104</v>
      </c>
      <c r="DC273" t="s">
        <v>298</v>
      </c>
      <c r="DG273" t="s">
        <v>298</v>
      </c>
      <c r="DH273" s="47">
        <v>1</v>
      </c>
      <c r="DM273" s="47">
        <v>1</v>
      </c>
      <c r="DN273" s="47">
        <v>1</v>
      </c>
      <c r="DO273" s="47">
        <v>1</v>
      </c>
      <c r="DP273" s="47">
        <v>1</v>
      </c>
      <c r="DT273" s="47">
        <v>1895</v>
      </c>
      <c r="DZ273" t="s">
        <v>292</v>
      </c>
      <c r="EA273" s="47">
        <v>1</v>
      </c>
      <c r="EB273" s="47">
        <v>1</v>
      </c>
      <c r="EC273" t="s">
        <v>307</v>
      </c>
      <c r="ED273" s="47">
        <v>1</v>
      </c>
      <c r="EF273" s="47">
        <v>1</v>
      </c>
      <c r="EG273" s="47">
        <v>1</v>
      </c>
      <c r="EH273" s="47">
        <v>1</v>
      </c>
      <c r="EP273" s="47">
        <v>1</v>
      </c>
      <c r="EQ273" s="47">
        <v>1</v>
      </c>
      <c r="ES273" t="s">
        <v>2771</v>
      </c>
      <c r="EV273" t="s">
        <v>41</v>
      </c>
      <c r="EW273" t="s">
        <v>315</v>
      </c>
      <c r="FC273" t="s">
        <v>301</v>
      </c>
      <c r="FY273" t="s">
        <v>1071</v>
      </c>
      <c r="FZ273" t="s">
        <v>2772</v>
      </c>
      <c r="GC273" t="s">
        <v>544</v>
      </c>
      <c r="GJ273" t="s">
        <v>319</v>
      </c>
      <c r="GL273" t="s">
        <v>320</v>
      </c>
      <c r="GO273" t="s">
        <v>321</v>
      </c>
      <c r="GQ273" t="s">
        <v>301</v>
      </c>
      <c r="GR273" t="s">
        <v>312</v>
      </c>
      <c r="GU273" t="s">
        <v>301</v>
      </c>
      <c r="HB273" t="s">
        <v>562</v>
      </c>
      <c r="HD273" t="s">
        <v>301</v>
      </c>
      <c r="HF273" t="s">
        <v>381</v>
      </c>
      <c r="HG273" t="s">
        <v>301</v>
      </c>
      <c r="HH273" t="s">
        <v>301</v>
      </c>
      <c r="HL273" t="s">
        <v>301</v>
      </c>
      <c r="HM273" s="49">
        <v>0</v>
      </c>
      <c r="HN273" s="49">
        <v>0</v>
      </c>
      <c r="HP273" t="s">
        <v>395</v>
      </c>
      <c r="HQ273" s="47">
        <v>0</v>
      </c>
      <c r="HR273" s="47">
        <v>2588</v>
      </c>
      <c r="HS273" t="s">
        <v>301</v>
      </c>
      <c r="HV273" t="s">
        <v>301</v>
      </c>
      <c r="HW273" t="s">
        <v>544</v>
      </c>
      <c r="HX273" t="s">
        <v>306</v>
      </c>
      <c r="HY273" t="s">
        <v>301</v>
      </c>
      <c r="HZ273" t="s">
        <v>301</v>
      </c>
      <c r="IG273" t="s">
        <v>325</v>
      </c>
      <c r="IH273" t="s">
        <v>543</v>
      </c>
      <c r="II273" t="s">
        <v>291</v>
      </c>
      <c r="IN273" s="47">
        <v>1</v>
      </c>
      <c r="IO273" s="47">
        <v>1</v>
      </c>
      <c r="IP273" t="s">
        <v>301</v>
      </c>
      <c r="IQ273" t="s">
        <v>312</v>
      </c>
      <c r="IR273" t="s">
        <v>301</v>
      </c>
      <c r="IZ273" t="s">
        <v>301</v>
      </c>
      <c r="JA273" t="s">
        <v>301</v>
      </c>
      <c r="JB273" s="47">
        <v>2588</v>
      </c>
      <c r="JM273" t="s">
        <v>301</v>
      </c>
      <c r="JN273" t="s">
        <v>301</v>
      </c>
      <c r="JO273" t="s">
        <v>301</v>
      </c>
      <c r="JP273" t="s">
        <v>301</v>
      </c>
      <c r="JQ273" t="s">
        <v>301</v>
      </c>
      <c r="JS273" t="s">
        <v>301</v>
      </c>
      <c r="JT273" t="s">
        <v>301</v>
      </c>
      <c r="JU273" t="s">
        <v>312</v>
      </c>
      <c r="JV273" t="s">
        <v>312</v>
      </c>
    </row>
    <row r="274" ht="15" customHeight="1" spans="1:282">
      <c r="A274" t="s">
        <v>1071</v>
      </c>
      <c r="B274" t="s">
        <v>329</v>
      </c>
      <c r="C274" t="s">
        <v>2773</v>
      </c>
      <c r="D274" t="s">
        <v>285</v>
      </c>
      <c r="E274" t="s">
        <v>2774</v>
      </c>
      <c r="F274" t="s">
        <v>2447</v>
      </c>
      <c r="G274" t="s">
        <v>288</v>
      </c>
      <c r="H274" t="s">
        <v>543</v>
      </c>
      <c r="I274" t="s">
        <v>290</v>
      </c>
      <c r="J274" t="s">
        <v>291</v>
      </c>
      <c r="L274" t="s">
        <v>292</v>
      </c>
      <c r="M274" t="s">
        <v>293</v>
      </c>
      <c r="O274" t="s">
        <v>543</v>
      </c>
      <c r="R274" t="s">
        <v>543</v>
      </c>
      <c r="T274" t="s">
        <v>543</v>
      </c>
      <c r="U274" t="s">
        <v>544</v>
      </c>
      <c r="V274" t="s">
        <v>2775</v>
      </c>
      <c r="W274" t="s">
        <v>337</v>
      </c>
      <c r="X274" t="s">
        <v>2776</v>
      </c>
      <c r="Y274" t="s">
        <v>337</v>
      </c>
      <c r="Z274" t="s">
        <v>2777</v>
      </c>
      <c r="AA274" t="s">
        <v>441</v>
      </c>
      <c r="AB274" t="s">
        <v>442</v>
      </c>
      <c r="AC274" t="s">
        <v>2041</v>
      </c>
      <c r="AE274" t="s">
        <v>299</v>
      </c>
      <c r="AH274" t="s">
        <v>300</v>
      </c>
      <c r="AJ274" t="s">
        <v>301</v>
      </c>
      <c r="AK274" t="s">
        <v>302</v>
      </c>
      <c r="AL274" t="s">
        <v>589</v>
      </c>
      <c r="AM274" t="s">
        <v>590</v>
      </c>
      <c r="AN274" t="s">
        <v>591</v>
      </c>
      <c r="AO274" t="s">
        <v>306</v>
      </c>
      <c r="AP274" t="s">
        <v>524</v>
      </c>
      <c r="AQ274" s="51">
        <v>1</v>
      </c>
      <c r="AS274" s="48">
        <v>9288</v>
      </c>
      <c r="AT274" s="48">
        <v>9288</v>
      </c>
      <c r="AX274" s="47">
        <v>6966</v>
      </c>
      <c r="AY274" s="47">
        <v>6966</v>
      </c>
      <c r="AZ274" t="s">
        <v>2041</v>
      </c>
      <c r="BA274" t="s">
        <v>2452</v>
      </c>
      <c r="BB274" s="48">
        <v>6966</v>
      </c>
      <c r="BD274" t="s">
        <v>310</v>
      </c>
      <c r="BE274" t="s">
        <v>292</v>
      </c>
      <c r="BG274" s="47">
        <v>1</v>
      </c>
      <c r="BI274" t="s">
        <v>292</v>
      </c>
      <c r="BJ274" s="48">
        <v>25</v>
      </c>
      <c r="BL274" t="s">
        <v>524</v>
      </c>
      <c r="BM274" s="48">
        <v>9288</v>
      </c>
      <c r="BN274" s="48">
        <v>9288</v>
      </c>
      <c r="BP274" t="s">
        <v>301</v>
      </c>
      <c r="BS274" t="s">
        <v>311</v>
      </c>
      <c r="BT274" t="s">
        <v>292</v>
      </c>
      <c r="BU274" t="s">
        <v>301</v>
      </c>
      <c r="BY274" t="s">
        <v>524</v>
      </c>
      <c r="BZ274" s="51">
        <v>1</v>
      </c>
      <c r="CE274" t="s">
        <v>312</v>
      </c>
      <c r="CF274" s="51">
        <v>1</v>
      </c>
      <c r="CG274" s="51">
        <v>1</v>
      </c>
      <c r="CH274" s="51">
        <v>1</v>
      </c>
      <c r="CI274" s="51">
        <v>1</v>
      </c>
      <c r="CJ274" s="51">
        <v>1</v>
      </c>
      <c r="CK274" s="51">
        <v>1</v>
      </c>
      <c r="CP274" s="51">
        <v>1</v>
      </c>
      <c r="CV274" s="51">
        <v>1</v>
      </c>
      <c r="CX274" s="47">
        <v>9288</v>
      </c>
      <c r="CY274" s="47">
        <v>9288</v>
      </c>
      <c r="DA274" t="s">
        <v>104</v>
      </c>
      <c r="DC274" t="s">
        <v>298</v>
      </c>
      <c r="DG274" t="s">
        <v>298</v>
      </c>
      <c r="DH274" s="51">
        <v>1</v>
      </c>
      <c r="DM274" s="51">
        <v>1</v>
      </c>
      <c r="DN274" s="51">
        <v>1</v>
      </c>
      <c r="DO274" s="51">
        <v>1</v>
      </c>
      <c r="DP274" s="51">
        <v>1</v>
      </c>
      <c r="DT274" s="47">
        <v>6966</v>
      </c>
      <c r="DZ274" t="s">
        <v>292</v>
      </c>
      <c r="EA274" s="51">
        <v>1</v>
      </c>
      <c r="EB274" s="51">
        <v>1</v>
      </c>
      <c r="EC274" t="s">
        <v>524</v>
      </c>
      <c r="ED274" s="51">
        <v>1</v>
      </c>
      <c r="EF274" s="51">
        <v>1</v>
      </c>
      <c r="EG274" s="51">
        <v>1</v>
      </c>
      <c r="EP274" s="51">
        <v>1</v>
      </c>
      <c r="EQ274" s="51">
        <v>1</v>
      </c>
      <c r="ES274" t="s">
        <v>2778</v>
      </c>
      <c r="EU274" t="s">
        <v>2779</v>
      </c>
      <c r="EV274" t="s">
        <v>41</v>
      </c>
      <c r="EW274" t="s">
        <v>315</v>
      </c>
      <c r="FC274" t="s">
        <v>301</v>
      </c>
      <c r="FY274" t="s">
        <v>2452</v>
      </c>
      <c r="FZ274" t="s">
        <v>2453</v>
      </c>
      <c r="GC274" t="s">
        <v>544</v>
      </c>
      <c r="GJ274" t="s">
        <v>319</v>
      </c>
      <c r="GL274" t="s">
        <v>320</v>
      </c>
      <c r="GO274" t="s">
        <v>321</v>
      </c>
      <c r="GQ274" t="s">
        <v>301</v>
      </c>
      <c r="GR274" t="s">
        <v>312</v>
      </c>
      <c r="GU274" t="s">
        <v>301</v>
      </c>
      <c r="GW274" t="s">
        <v>2780</v>
      </c>
      <c r="HB274" t="s">
        <v>562</v>
      </c>
      <c r="HD274" t="s">
        <v>301</v>
      </c>
      <c r="HF274" t="s">
        <v>381</v>
      </c>
      <c r="HG274" t="s">
        <v>301</v>
      </c>
      <c r="HH274" t="s">
        <v>301</v>
      </c>
      <c r="HL274" t="s">
        <v>301</v>
      </c>
      <c r="HM274" s="49">
        <v>0</v>
      </c>
      <c r="HN274" s="49">
        <v>0</v>
      </c>
      <c r="HP274" t="s">
        <v>395</v>
      </c>
      <c r="HQ274" s="51">
        <v>0</v>
      </c>
      <c r="HR274" s="47">
        <v>9288</v>
      </c>
      <c r="HS274" t="s">
        <v>301</v>
      </c>
      <c r="HV274" t="s">
        <v>301</v>
      </c>
      <c r="HW274" t="s">
        <v>544</v>
      </c>
      <c r="HX274" t="s">
        <v>306</v>
      </c>
      <c r="HY274" t="s">
        <v>301</v>
      </c>
      <c r="HZ274" t="s">
        <v>301</v>
      </c>
      <c r="IG274" t="s">
        <v>325</v>
      </c>
      <c r="IH274" t="s">
        <v>543</v>
      </c>
      <c r="II274" t="s">
        <v>291</v>
      </c>
      <c r="IP274" t="s">
        <v>301</v>
      </c>
      <c r="IQ274" t="s">
        <v>301</v>
      </c>
      <c r="IR274" t="s">
        <v>301</v>
      </c>
      <c r="IX274" t="s">
        <v>2781</v>
      </c>
      <c r="IY274" s="50">
        <v>1</v>
      </c>
      <c r="IZ274" t="s">
        <v>301</v>
      </c>
      <c r="JA274" t="s">
        <v>301</v>
      </c>
      <c r="JB274" s="47">
        <v>10208</v>
      </c>
      <c r="JM274" t="s">
        <v>312</v>
      </c>
      <c r="JN274" t="s">
        <v>301</v>
      </c>
      <c r="JO274" t="s">
        <v>301</v>
      </c>
      <c r="JP274" t="s">
        <v>301</v>
      </c>
      <c r="JQ274" t="s">
        <v>301</v>
      </c>
      <c r="JS274" t="s">
        <v>312</v>
      </c>
      <c r="JT274" t="s">
        <v>301</v>
      </c>
      <c r="JU274" t="s">
        <v>312</v>
      </c>
      <c r="JV274" t="s">
        <v>312</v>
      </c>
    </row>
    <row r="275" ht="15" customHeight="1" spans="1:282">
      <c r="A275" t="s">
        <v>1071</v>
      </c>
      <c r="B275" t="s">
        <v>329</v>
      </c>
      <c r="C275" t="s">
        <v>2782</v>
      </c>
      <c r="D275" t="s">
        <v>285</v>
      </c>
      <c r="E275" t="s">
        <v>2783</v>
      </c>
      <c r="F275" t="s">
        <v>2784</v>
      </c>
      <c r="G275" t="s">
        <v>288</v>
      </c>
      <c r="H275" t="s">
        <v>543</v>
      </c>
      <c r="I275" t="s">
        <v>290</v>
      </c>
      <c r="J275" t="s">
        <v>291</v>
      </c>
      <c r="L275" t="s">
        <v>292</v>
      </c>
      <c r="M275" t="s">
        <v>293</v>
      </c>
      <c r="O275" t="s">
        <v>543</v>
      </c>
      <c r="R275" t="s">
        <v>543</v>
      </c>
      <c r="T275" t="s">
        <v>543</v>
      </c>
      <c r="U275" t="s">
        <v>544</v>
      </c>
      <c r="V275" t="s">
        <v>2785</v>
      </c>
      <c r="W275" t="s">
        <v>337</v>
      </c>
      <c r="X275" t="s">
        <v>2785</v>
      </c>
      <c r="Y275" t="s">
        <v>337</v>
      </c>
      <c r="Z275" t="s">
        <v>2769</v>
      </c>
      <c r="AA275" t="s">
        <v>441</v>
      </c>
      <c r="AB275" t="s">
        <v>442</v>
      </c>
      <c r="AC275" t="s">
        <v>2041</v>
      </c>
      <c r="AE275" t="s">
        <v>299</v>
      </c>
      <c r="AH275" t="s">
        <v>300</v>
      </c>
      <c r="AJ275" t="s">
        <v>301</v>
      </c>
      <c r="AK275" t="s">
        <v>302</v>
      </c>
      <c r="AL275" t="s">
        <v>2786</v>
      </c>
      <c r="AM275" t="s">
        <v>2787</v>
      </c>
      <c r="AN275" t="s">
        <v>2788</v>
      </c>
      <c r="AO275" t="s">
        <v>306</v>
      </c>
      <c r="AP275" t="s">
        <v>307</v>
      </c>
      <c r="AQ275" s="47">
        <v>1</v>
      </c>
      <c r="AS275" s="48">
        <v>4098</v>
      </c>
      <c r="AT275" s="48">
        <v>4098</v>
      </c>
      <c r="AX275" s="47">
        <v>2984</v>
      </c>
      <c r="AY275" s="47">
        <v>2984</v>
      </c>
      <c r="AZ275" t="s">
        <v>2770</v>
      </c>
      <c r="BA275" t="s">
        <v>2789</v>
      </c>
      <c r="BB275" s="48">
        <v>2984</v>
      </c>
      <c r="BD275" t="s">
        <v>310</v>
      </c>
      <c r="BE275" t="s">
        <v>292</v>
      </c>
      <c r="BG275" s="47">
        <v>1</v>
      </c>
      <c r="BI275" t="s">
        <v>292</v>
      </c>
      <c r="BJ275" s="48">
        <v>27.183992</v>
      </c>
      <c r="BL275" t="s">
        <v>307</v>
      </c>
      <c r="BM275" s="48">
        <v>4098</v>
      </c>
      <c r="BN275" s="48">
        <v>4098</v>
      </c>
      <c r="BP275" t="s">
        <v>301</v>
      </c>
      <c r="BS275" t="s">
        <v>311</v>
      </c>
      <c r="BT275" t="s">
        <v>292</v>
      </c>
      <c r="BU275" t="s">
        <v>301</v>
      </c>
      <c r="BY275" t="s">
        <v>307</v>
      </c>
      <c r="BZ275" s="47">
        <v>1</v>
      </c>
      <c r="CE275" t="s">
        <v>312</v>
      </c>
      <c r="CF275" s="47">
        <v>1</v>
      </c>
      <c r="CG275" s="47">
        <v>1</v>
      </c>
      <c r="CH275" s="47">
        <v>1</v>
      </c>
      <c r="CI275" s="47">
        <v>1</v>
      </c>
      <c r="CJ275" s="47">
        <v>1</v>
      </c>
      <c r="CK275" s="47">
        <v>1</v>
      </c>
      <c r="CP275" s="47">
        <v>1</v>
      </c>
      <c r="CR275" s="47">
        <v>1</v>
      </c>
      <c r="CS275" s="47">
        <v>1</v>
      </c>
      <c r="CV275" s="47">
        <v>1</v>
      </c>
      <c r="CX275" s="47">
        <v>4098</v>
      </c>
      <c r="CY275" s="47">
        <v>4098</v>
      </c>
      <c r="DA275" t="s">
        <v>104</v>
      </c>
      <c r="DC275" t="s">
        <v>298</v>
      </c>
      <c r="DG275" t="s">
        <v>298</v>
      </c>
      <c r="DH275" s="47">
        <v>1</v>
      </c>
      <c r="DM275" s="47">
        <v>1</v>
      </c>
      <c r="DN275" s="47">
        <v>1</v>
      </c>
      <c r="DO275" s="47">
        <v>1</v>
      </c>
      <c r="DP275" s="47">
        <v>1</v>
      </c>
      <c r="DT275" s="47">
        <v>2984</v>
      </c>
      <c r="DZ275" t="s">
        <v>292</v>
      </c>
      <c r="EA275" s="47">
        <v>1</v>
      </c>
      <c r="EB275" s="47">
        <v>1</v>
      </c>
      <c r="EC275" t="s">
        <v>307</v>
      </c>
      <c r="ED275" s="47">
        <v>1</v>
      </c>
      <c r="EF275" s="47">
        <v>1</v>
      </c>
      <c r="EG275" s="47">
        <v>1</v>
      </c>
      <c r="EH275" s="47">
        <v>1</v>
      </c>
      <c r="EP275" s="47">
        <v>1</v>
      </c>
      <c r="EQ275" s="47">
        <v>1</v>
      </c>
      <c r="ES275" t="s">
        <v>2790</v>
      </c>
      <c r="EV275" t="s">
        <v>41</v>
      </c>
      <c r="EW275" t="s">
        <v>315</v>
      </c>
      <c r="FC275" t="s">
        <v>301</v>
      </c>
      <c r="FY275" t="s">
        <v>1071</v>
      </c>
      <c r="FZ275" t="s">
        <v>2791</v>
      </c>
      <c r="GC275" t="s">
        <v>2792</v>
      </c>
      <c r="GJ275" t="s">
        <v>319</v>
      </c>
      <c r="GL275" t="s">
        <v>320</v>
      </c>
      <c r="GO275" t="s">
        <v>321</v>
      </c>
      <c r="GQ275" t="s">
        <v>301</v>
      </c>
      <c r="GR275" t="s">
        <v>312</v>
      </c>
      <c r="GU275" t="s">
        <v>301</v>
      </c>
      <c r="HB275" t="s">
        <v>562</v>
      </c>
      <c r="HD275" t="s">
        <v>301</v>
      </c>
      <c r="HF275" t="s">
        <v>381</v>
      </c>
      <c r="HG275" t="s">
        <v>301</v>
      </c>
      <c r="HH275" t="s">
        <v>301</v>
      </c>
      <c r="HL275" t="s">
        <v>301</v>
      </c>
      <c r="HM275" s="49">
        <v>0</v>
      </c>
      <c r="HN275" s="49">
        <v>0</v>
      </c>
      <c r="HP275" t="s">
        <v>349</v>
      </c>
      <c r="HQ275" s="47">
        <v>0</v>
      </c>
      <c r="HR275" s="47">
        <v>4098</v>
      </c>
      <c r="HS275" t="s">
        <v>301</v>
      </c>
      <c r="HV275" t="s">
        <v>301</v>
      </c>
      <c r="HW275" t="s">
        <v>544</v>
      </c>
      <c r="HX275" t="s">
        <v>306</v>
      </c>
      <c r="HY275" t="s">
        <v>301</v>
      </c>
      <c r="HZ275" t="s">
        <v>301</v>
      </c>
      <c r="IG275" t="s">
        <v>325</v>
      </c>
      <c r="IH275" t="s">
        <v>543</v>
      </c>
      <c r="II275" t="s">
        <v>291</v>
      </c>
      <c r="IN275" s="47">
        <v>1</v>
      </c>
      <c r="IO275" s="47">
        <v>1</v>
      </c>
      <c r="IP275" t="s">
        <v>301</v>
      </c>
      <c r="IQ275" t="s">
        <v>312</v>
      </c>
      <c r="IR275" t="s">
        <v>301</v>
      </c>
      <c r="IZ275" t="s">
        <v>301</v>
      </c>
      <c r="JA275" t="s">
        <v>301</v>
      </c>
      <c r="JB275" s="47">
        <v>3638</v>
      </c>
      <c r="JM275" t="s">
        <v>301</v>
      </c>
      <c r="JN275" t="s">
        <v>301</v>
      </c>
      <c r="JO275" t="s">
        <v>301</v>
      </c>
      <c r="JP275" t="s">
        <v>301</v>
      </c>
      <c r="JQ275" t="s">
        <v>301</v>
      </c>
      <c r="JS275" t="s">
        <v>301</v>
      </c>
      <c r="JT275" t="s">
        <v>301</v>
      </c>
      <c r="JU275" t="s">
        <v>312</v>
      </c>
      <c r="JV275" t="s">
        <v>312</v>
      </c>
    </row>
    <row r="276" ht="15" customHeight="1" spans="1:282">
      <c r="A276" t="s">
        <v>1071</v>
      </c>
      <c r="B276" t="s">
        <v>329</v>
      </c>
      <c r="C276" t="s">
        <v>2793</v>
      </c>
      <c r="D276" t="s">
        <v>285</v>
      </c>
      <c r="E276" t="s">
        <v>2783</v>
      </c>
      <c r="F276" t="s">
        <v>2784</v>
      </c>
      <c r="G276" t="s">
        <v>288</v>
      </c>
      <c r="H276" t="s">
        <v>543</v>
      </c>
      <c r="I276" t="s">
        <v>290</v>
      </c>
      <c r="J276" t="s">
        <v>291</v>
      </c>
      <c r="L276" t="s">
        <v>292</v>
      </c>
      <c r="M276" t="s">
        <v>293</v>
      </c>
      <c r="O276" t="s">
        <v>543</v>
      </c>
      <c r="R276" t="s">
        <v>543</v>
      </c>
      <c r="T276" t="s">
        <v>543</v>
      </c>
      <c r="U276" t="s">
        <v>544</v>
      </c>
      <c r="V276" t="s">
        <v>2794</v>
      </c>
      <c r="W276" t="s">
        <v>337</v>
      </c>
      <c r="X276" t="s">
        <v>2794</v>
      </c>
      <c r="Y276" t="s">
        <v>337</v>
      </c>
      <c r="Z276" t="s">
        <v>2769</v>
      </c>
      <c r="AA276" t="s">
        <v>441</v>
      </c>
      <c r="AB276" t="s">
        <v>442</v>
      </c>
      <c r="AC276" t="s">
        <v>2041</v>
      </c>
      <c r="AE276" t="s">
        <v>299</v>
      </c>
      <c r="AH276" t="s">
        <v>300</v>
      </c>
      <c r="AJ276" t="s">
        <v>301</v>
      </c>
      <c r="AK276" t="s">
        <v>302</v>
      </c>
      <c r="AL276" t="s">
        <v>1502</v>
      </c>
      <c r="AM276" t="s">
        <v>1503</v>
      </c>
      <c r="AN276" t="s">
        <v>1504</v>
      </c>
      <c r="AO276" t="s">
        <v>306</v>
      </c>
      <c r="AP276" t="s">
        <v>524</v>
      </c>
      <c r="AQ276" s="51">
        <v>1</v>
      </c>
      <c r="AS276" s="48">
        <v>5898</v>
      </c>
      <c r="AT276" s="48">
        <v>5898</v>
      </c>
      <c r="AX276" s="47">
        <v>4295</v>
      </c>
      <c r="AY276" s="47">
        <v>4295</v>
      </c>
      <c r="AZ276" t="s">
        <v>2770</v>
      </c>
      <c r="BA276" t="s">
        <v>2789</v>
      </c>
      <c r="BB276" s="48">
        <v>4295</v>
      </c>
      <c r="BD276" t="s">
        <v>310</v>
      </c>
      <c r="BE276" t="s">
        <v>292</v>
      </c>
      <c r="BG276" s="47">
        <v>1</v>
      </c>
      <c r="BI276" t="s">
        <v>292</v>
      </c>
      <c r="BJ276" s="48">
        <v>27.178705</v>
      </c>
      <c r="BL276" t="s">
        <v>524</v>
      </c>
      <c r="BM276" s="48">
        <v>5898</v>
      </c>
      <c r="BN276" s="48">
        <v>5898</v>
      </c>
      <c r="BP276" t="s">
        <v>301</v>
      </c>
      <c r="BS276" t="s">
        <v>311</v>
      </c>
      <c r="BT276" t="s">
        <v>292</v>
      </c>
      <c r="BU276" t="s">
        <v>301</v>
      </c>
      <c r="BY276" t="s">
        <v>524</v>
      </c>
      <c r="BZ276" s="51">
        <v>1</v>
      </c>
      <c r="CE276" t="s">
        <v>312</v>
      </c>
      <c r="CF276" s="51">
        <v>1</v>
      </c>
      <c r="CG276" s="51">
        <v>1</v>
      </c>
      <c r="CH276" s="51">
        <v>1</v>
      </c>
      <c r="CI276" s="51">
        <v>1</v>
      </c>
      <c r="CJ276" s="51">
        <v>1</v>
      </c>
      <c r="CK276" s="51">
        <v>1</v>
      </c>
      <c r="CP276" s="51">
        <v>1</v>
      </c>
      <c r="CR276" s="51">
        <v>1</v>
      </c>
      <c r="CS276" s="51">
        <v>1</v>
      </c>
      <c r="CV276" s="51">
        <v>1</v>
      </c>
      <c r="CX276" s="47">
        <v>5898</v>
      </c>
      <c r="CY276" s="47">
        <v>5898</v>
      </c>
      <c r="DA276" t="s">
        <v>104</v>
      </c>
      <c r="DC276" t="s">
        <v>298</v>
      </c>
      <c r="DG276" t="s">
        <v>298</v>
      </c>
      <c r="DH276" s="51">
        <v>1</v>
      </c>
      <c r="DM276" s="51">
        <v>1</v>
      </c>
      <c r="DN276" s="51">
        <v>1</v>
      </c>
      <c r="DO276" s="51">
        <v>1</v>
      </c>
      <c r="DP276" s="51">
        <v>1</v>
      </c>
      <c r="DT276" s="47">
        <v>4295</v>
      </c>
      <c r="DZ276" t="s">
        <v>292</v>
      </c>
      <c r="EA276" s="51">
        <v>1</v>
      </c>
      <c r="EB276" s="51">
        <v>1</v>
      </c>
      <c r="EC276" t="s">
        <v>524</v>
      </c>
      <c r="ED276" s="51">
        <v>1</v>
      </c>
      <c r="EF276" s="51">
        <v>1</v>
      </c>
      <c r="EG276" s="51">
        <v>1</v>
      </c>
      <c r="EH276" s="51">
        <v>1</v>
      </c>
      <c r="EP276" s="51">
        <v>1</v>
      </c>
      <c r="EQ276" s="51">
        <v>1</v>
      </c>
      <c r="ES276" t="s">
        <v>2795</v>
      </c>
      <c r="EV276" t="s">
        <v>41</v>
      </c>
      <c r="EW276" t="s">
        <v>315</v>
      </c>
      <c r="FC276" t="s">
        <v>301</v>
      </c>
      <c r="FY276" t="s">
        <v>1071</v>
      </c>
      <c r="FZ276" t="s">
        <v>2791</v>
      </c>
      <c r="GC276" t="s">
        <v>2792</v>
      </c>
      <c r="GJ276" t="s">
        <v>319</v>
      </c>
      <c r="GL276" t="s">
        <v>320</v>
      </c>
      <c r="GO276" t="s">
        <v>321</v>
      </c>
      <c r="GQ276" t="s">
        <v>301</v>
      </c>
      <c r="GR276" t="s">
        <v>312</v>
      </c>
      <c r="GU276" t="s">
        <v>301</v>
      </c>
      <c r="HB276" t="s">
        <v>562</v>
      </c>
      <c r="HD276" t="s">
        <v>301</v>
      </c>
      <c r="HF276" t="s">
        <v>381</v>
      </c>
      <c r="HG276" t="s">
        <v>301</v>
      </c>
      <c r="HH276" t="s">
        <v>301</v>
      </c>
      <c r="HL276" t="s">
        <v>301</v>
      </c>
      <c r="HM276" s="49">
        <v>0</v>
      </c>
      <c r="HN276" s="49">
        <v>0</v>
      </c>
      <c r="HP276" t="s">
        <v>349</v>
      </c>
      <c r="HQ276" s="51">
        <v>0</v>
      </c>
      <c r="HR276" s="47">
        <v>5898</v>
      </c>
      <c r="HS276" t="s">
        <v>301</v>
      </c>
      <c r="HV276" t="s">
        <v>301</v>
      </c>
      <c r="HW276" t="s">
        <v>544</v>
      </c>
      <c r="HX276" t="s">
        <v>306</v>
      </c>
      <c r="HY276" t="s">
        <v>301</v>
      </c>
      <c r="HZ276" t="s">
        <v>301</v>
      </c>
      <c r="IG276" t="s">
        <v>325</v>
      </c>
      <c r="IH276" t="s">
        <v>543</v>
      </c>
      <c r="II276" t="s">
        <v>291</v>
      </c>
      <c r="IN276" s="51">
        <v>1</v>
      </c>
      <c r="IO276" s="51">
        <v>1</v>
      </c>
      <c r="IP276" t="s">
        <v>301</v>
      </c>
      <c r="IQ276" t="s">
        <v>301</v>
      </c>
      <c r="IR276" t="s">
        <v>301</v>
      </c>
      <c r="IZ276" t="s">
        <v>301</v>
      </c>
      <c r="JA276" t="s">
        <v>301</v>
      </c>
      <c r="JB276" s="47">
        <v>5668</v>
      </c>
      <c r="JM276" t="s">
        <v>301</v>
      </c>
      <c r="JN276" t="s">
        <v>301</v>
      </c>
      <c r="JO276" t="s">
        <v>301</v>
      </c>
      <c r="JP276" t="s">
        <v>301</v>
      </c>
      <c r="JQ276" t="s">
        <v>301</v>
      </c>
      <c r="JS276" t="s">
        <v>301</v>
      </c>
      <c r="JT276" t="s">
        <v>301</v>
      </c>
      <c r="JU276" t="s">
        <v>312</v>
      </c>
      <c r="JV276" t="s">
        <v>312</v>
      </c>
    </row>
    <row r="277" ht="15" customHeight="1" spans="1:282">
      <c r="A277" t="s">
        <v>1071</v>
      </c>
      <c r="B277" t="s">
        <v>397</v>
      </c>
      <c r="C277" t="s">
        <v>2796</v>
      </c>
      <c r="D277" t="s">
        <v>285</v>
      </c>
      <c r="E277" t="s">
        <v>2797</v>
      </c>
      <c r="F277" t="s">
        <v>2798</v>
      </c>
      <c r="G277" t="s">
        <v>288</v>
      </c>
      <c r="H277" t="s">
        <v>2799</v>
      </c>
      <c r="I277" t="s">
        <v>290</v>
      </c>
      <c r="J277" t="s">
        <v>584</v>
      </c>
      <c r="L277" t="s">
        <v>292</v>
      </c>
      <c r="M277" t="s">
        <v>585</v>
      </c>
      <c r="O277" t="s">
        <v>2799</v>
      </c>
      <c r="R277" t="s">
        <v>2799</v>
      </c>
      <c r="T277" t="s">
        <v>2799</v>
      </c>
      <c r="U277" t="s">
        <v>295</v>
      </c>
      <c r="V277" t="s">
        <v>2800</v>
      </c>
      <c r="W277" t="s">
        <v>295</v>
      </c>
      <c r="X277" t="s">
        <v>2800</v>
      </c>
      <c r="Y277" t="s">
        <v>295</v>
      </c>
      <c r="Z277" t="s">
        <v>2801</v>
      </c>
      <c r="AA277" t="s">
        <v>298</v>
      </c>
      <c r="AE277" t="s">
        <v>299</v>
      </c>
      <c r="AH277" t="s">
        <v>300</v>
      </c>
      <c r="AJ277" t="s">
        <v>301</v>
      </c>
      <c r="AK277" t="s">
        <v>302</v>
      </c>
      <c r="AL277" t="s">
        <v>2802</v>
      </c>
      <c r="AM277" t="s">
        <v>2803</v>
      </c>
      <c r="AN277" t="s">
        <v>2804</v>
      </c>
      <c r="AO277" t="s">
        <v>306</v>
      </c>
      <c r="AP277" t="s">
        <v>307</v>
      </c>
      <c r="AQ277" s="47">
        <v>1</v>
      </c>
      <c r="AS277" s="48">
        <v>2254</v>
      </c>
      <c r="AT277" s="48">
        <v>2254</v>
      </c>
      <c r="AX277" s="47">
        <v>2254</v>
      </c>
      <c r="AY277" s="47">
        <v>2254</v>
      </c>
      <c r="AZ277" t="s">
        <v>2041</v>
      </c>
      <c r="BA277" t="s">
        <v>2805</v>
      </c>
      <c r="BB277" s="48">
        <v>2254</v>
      </c>
      <c r="BD277" t="s">
        <v>310</v>
      </c>
      <c r="BE277" t="s">
        <v>292</v>
      </c>
      <c r="BG277" s="47">
        <v>1</v>
      </c>
      <c r="BI277" t="s">
        <v>292</v>
      </c>
      <c r="BL277" t="s">
        <v>307</v>
      </c>
      <c r="BM277" s="48">
        <v>2254</v>
      </c>
      <c r="BN277" s="48">
        <v>2254</v>
      </c>
      <c r="BP277" t="s">
        <v>301</v>
      </c>
      <c r="BS277" t="s">
        <v>311</v>
      </c>
      <c r="BT277" t="s">
        <v>292</v>
      </c>
      <c r="BU277" t="s">
        <v>301</v>
      </c>
      <c r="BY277" t="s">
        <v>307</v>
      </c>
      <c r="BZ277" s="47">
        <v>1</v>
      </c>
      <c r="CE277" t="s">
        <v>312</v>
      </c>
      <c r="CF277" s="47">
        <v>1</v>
      </c>
      <c r="CG277" s="47">
        <v>1</v>
      </c>
      <c r="CH277" s="47">
        <v>1</v>
      </c>
      <c r="CI277" s="47">
        <v>1</v>
      </c>
      <c r="CK277" s="47">
        <v>1</v>
      </c>
      <c r="CR277" s="47">
        <v>1</v>
      </c>
      <c r="CS277" s="47">
        <v>1</v>
      </c>
      <c r="CX277" s="47">
        <v>2254</v>
      </c>
      <c r="CY277" s="47">
        <v>2254</v>
      </c>
      <c r="CZ277" s="47">
        <v>1</v>
      </c>
      <c r="DA277" t="s">
        <v>313</v>
      </c>
      <c r="DC277" t="s">
        <v>298</v>
      </c>
      <c r="DG277" t="s">
        <v>298</v>
      </c>
      <c r="DO277" s="47">
        <v>1</v>
      </c>
      <c r="DS277" s="47">
        <v>1</v>
      </c>
      <c r="DZ277" t="s">
        <v>292</v>
      </c>
      <c r="EA277" s="47">
        <v>1</v>
      </c>
      <c r="EB277" s="47">
        <v>1</v>
      </c>
      <c r="EC277" t="s">
        <v>307</v>
      </c>
      <c r="ED277" s="47">
        <v>1</v>
      </c>
      <c r="EH277" s="47">
        <v>1</v>
      </c>
      <c r="ES277" t="s">
        <v>2806</v>
      </c>
      <c r="EU277" t="s">
        <v>2807</v>
      </c>
      <c r="EV277" t="s">
        <v>41</v>
      </c>
      <c r="EW277" t="s">
        <v>315</v>
      </c>
      <c r="FC277" t="s">
        <v>301</v>
      </c>
      <c r="FY277" t="s">
        <v>1071</v>
      </c>
      <c r="FZ277" t="s">
        <v>2808</v>
      </c>
      <c r="GC277" t="s">
        <v>2809</v>
      </c>
      <c r="GG277" t="s">
        <v>2810</v>
      </c>
      <c r="GH277" t="s">
        <v>2811</v>
      </c>
      <c r="GI277" t="s">
        <v>747</v>
      </c>
      <c r="GJ277" t="s">
        <v>319</v>
      </c>
      <c r="GK277" t="s">
        <v>417</v>
      </c>
      <c r="GO277" t="s">
        <v>321</v>
      </c>
      <c r="GQ277" t="s">
        <v>301</v>
      </c>
      <c r="GR277" t="s">
        <v>312</v>
      </c>
      <c r="GS277" t="s">
        <v>674</v>
      </c>
      <c r="GU277" t="s">
        <v>312</v>
      </c>
      <c r="GW277" t="s">
        <v>2807</v>
      </c>
      <c r="GX277" s="50">
        <v>5497</v>
      </c>
      <c r="HB277" t="s">
        <v>606</v>
      </c>
      <c r="HD277" t="s">
        <v>301</v>
      </c>
      <c r="HF277" t="s">
        <v>2812</v>
      </c>
      <c r="HG277" t="s">
        <v>301</v>
      </c>
      <c r="HH277" t="s">
        <v>301</v>
      </c>
      <c r="HL277" t="s">
        <v>301</v>
      </c>
      <c r="HM277" s="49">
        <v>0</v>
      </c>
      <c r="HN277" s="49">
        <v>0</v>
      </c>
      <c r="HP277" t="s">
        <v>349</v>
      </c>
      <c r="HQ277" s="47">
        <v>0</v>
      </c>
      <c r="HR277" s="47">
        <v>2254</v>
      </c>
      <c r="HS277" t="s">
        <v>301</v>
      </c>
      <c r="HV277" t="s">
        <v>301</v>
      </c>
      <c r="HW277" t="s">
        <v>295</v>
      </c>
      <c r="HX277" t="s">
        <v>306</v>
      </c>
      <c r="HY277" t="s">
        <v>301</v>
      </c>
      <c r="HZ277" t="s">
        <v>301</v>
      </c>
      <c r="IF277" t="s">
        <v>384</v>
      </c>
      <c r="IG277" t="s">
        <v>325</v>
      </c>
      <c r="IN277" s="47">
        <v>1</v>
      </c>
      <c r="IO277" s="47">
        <v>1</v>
      </c>
      <c r="IP277" t="s">
        <v>301</v>
      </c>
      <c r="IQ277" t="s">
        <v>312</v>
      </c>
      <c r="IR277" t="s">
        <v>301</v>
      </c>
      <c r="IZ277" t="s">
        <v>301</v>
      </c>
      <c r="JA277" t="s">
        <v>301</v>
      </c>
      <c r="JM277" t="s">
        <v>301</v>
      </c>
      <c r="JN277" t="s">
        <v>301</v>
      </c>
      <c r="JO277" t="s">
        <v>301</v>
      </c>
      <c r="JP277" t="s">
        <v>301</v>
      </c>
      <c r="JQ277" t="s">
        <v>301</v>
      </c>
      <c r="JS277" t="s">
        <v>301</v>
      </c>
      <c r="JT277" t="s">
        <v>301</v>
      </c>
      <c r="JU277" t="s">
        <v>312</v>
      </c>
      <c r="JV277" t="s">
        <v>312</v>
      </c>
    </row>
    <row r="278" ht="15" customHeight="1" spans="1:282">
      <c r="A278" t="s">
        <v>1071</v>
      </c>
      <c r="B278" t="s">
        <v>329</v>
      </c>
      <c r="C278" t="s">
        <v>2813</v>
      </c>
      <c r="D278" t="s">
        <v>285</v>
      </c>
      <c r="E278" t="s">
        <v>2814</v>
      </c>
      <c r="F278" t="s">
        <v>2815</v>
      </c>
      <c r="G278" t="s">
        <v>288</v>
      </c>
      <c r="H278" t="s">
        <v>478</v>
      </c>
      <c r="I278" t="s">
        <v>290</v>
      </c>
      <c r="J278" t="s">
        <v>291</v>
      </c>
      <c r="L278" t="s">
        <v>292</v>
      </c>
      <c r="M278" t="s">
        <v>293</v>
      </c>
      <c r="O278" t="s">
        <v>478</v>
      </c>
      <c r="R278" t="s">
        <v>478</v>
      </c>
      <c r="T278" t="s">
        <v>478</v>
      </c>
      <c r="U278" t="s">
        <v>479</v>
      </c>
      <c r="V278" t="s">
        <v>2816</v>
      </c>
      <c r="W278" t="s">
        <v>337</v>
      </c>
      <c r="X278" t="s">
        <v>2816</v>
      </c>
      <c r="Y278" t="s">
        <v>337</v>
      </c>
      <c r="Z278" t="s">
        <v>2763</v>
      </c>
      <c r="AA278" t="s">
        <v>441</v>
      </c>
      <c r="AB278" t="s">
        <v>442</v>
      </c>
      <c r="AC278" t="s">
        <v>2041</v>
      </c>
      <c r="AE278" t="s">
        <v>299</v>
      </c>
      <c r="AH278" t="s">
        <v>300</v>
      </c>
      <c r="AJ278" t="s">
        <v>301</v>
      </c>
      <c r="AK278" t="s">
        <v>302</v>
      </c>
      <c r="AL278" t="s">
        <v>896</v>
      </c>
      <c r="AM278" t="s">
        <v>601</v>
      </c>
      <c r="AN278" t="s">
        <v>897</v>
      </c>
      <c r="AO278" t="s">
        <v>306</v>
      </c>
      <c r="AP278" t="s">
        <v>307</v>
      </c>
      <c r="AQ278" s="47">
        <v>1</v>
      </c>
      <c r="AS278" s="48">
        <v>4298</v>
      </c>
      <c r="AT278" s="48">
        <v>4298</v>
      </c>
      <c r="AX278" s="47">
        <v>3138</v>
      </c>
      <c r="AY278" s="47">
        <v>3138</v>
      </c>
      <c r="AZ278" t="s">
        <v>1233</v>
      </c>
      <c r="BA278" t="s">
        <v>1233</v>
      </c>
      <c r="BB278" s="48">
        <v>3138</v>
      </c>
      <c r="BD278" t="s">
        <v>310</v>
      </c>
      <c r="BE278" t="s">
        <v>292</v>
      </c>
      <c r="BG278" s="47">
        <v>1</v>
      </c>
      <c r="BI278" t="s">
        <v>292</v>
      </c>
      <c r="BJ278" s="48">
        <v>26.989297</v>
      </c>
      <c r="BL278" t="s">
        <v>307</v>
      </c>
      <c r="BM278" s="48">
        <v>4298</v>
      </c>
      <c r="BN278" s="48">
        <v>4298</v>
      </c>
      <c r="BP278" t="s">
        <v>301</v>
      </c>
      <c r="BS278" t="s">
        <v>311</v>
      </c>
      <c r="BT278" t="s">
        <v>292</v>
      </c>
      <c r="BU278" t="s">
        <v>301</v>
      </c>
      <c r="BY278" t="s">
        <v>307</v>
      </c>
      <c r="BZ278" s="47">
        <v>1</v>
      </c>
      <c r="CE278" t="s">
        <v>312</v>
      </c>
      <c r="CF278" s="47">
        <v>1</v>
      </c>
      <c r="CG278" s="47">
        <v>1</v>
      </c>
      <c r="CH278" s="47">
        <v>1</v>
      </c>
      <c r="CI278" s="47">
        <v>1</v>
      </c>
      <c r="CJ278" s="47">
        <v>1</v>
      </c>
      <c r="CK278" s="47">
        <v>1</v>
      </c>
      <c r="CP278" s="47">
        <v>1</v>
      </c>
      <c r="CR278" s="47">
        <v>1</v>
      </c>
      <c r="CS278" s="47">
        <v>1</v>
      </c>
      <c r="CV278" s="47">
        <v>1</v>
      </c>
      <c r="CX278" s="47">
        <v>4298</v>
      </c>
      <c r="CY278" s="47">
        <v>4298</v>
      </c>
      <c r="DA278" t="s">
        <v>104</v>
      </c>
      <c r="DC278" t="s">
        <v>298</v>
      </c>
      <c r="DG278" t="s">
        <v>298</v>
      </c>
      <c r="DH278" s="47">
        <v>1</v>
      </c>
      <c r="DM278" s="47">
        <v>1</v>
      </c>
      <c r="DN278" s="47">
        <v>1</v>
      </c>
      <c r="DO278" s="47">
        <v>1</v>
      </c>
      <c r="DP278" s="47">
        <v>1</v>
      </c>
      <c r="DT278" s="47">
        <v>3138</v>
      </c>
      <c r="DZ278" t="s">
        <v>292</v>
      </c>
      <c r="EA278" s="47">
        <v>1</v>
      </c>
      <c r="EB278" s="47">
        <v>1</v>
      </c>
      <c r="EC278" t="s">
        <v>307</v>
      </c>
      <c r="ED278" s="47">
        <v>1</v>
      </c>
      <c r="EF278" s="47">
        <v>1</v>
      </c>
      <c r="EG278" s="47">
        <v>1</v>
      </c>
      <c r="EH278" s="47">
        <v>1</v>
      </c>
      <c r="EP278" s="47">
        <v>1</v>
      </c>
      <c r="EQ278" s="47">
        <v>1</v>
      </c>
      <c r="ES278" t="s">
        <v>2817</v>
      </c>
      <c r="EV278" t="s">
        <v>41</v>
      </c>
      <c r="EW278" t="s">
        <v>315</v>
      </c>
      <c r="FC278" t="s">
        <v>301</v>
      </c>
      <c r="FQ278" t="s">
        <v>667</v>
      </c>
      <c r="FU278" t="s">
        <v>346</v>
      </c>
      <c r="FW278" t="s">
        <v>668</v>
      </c>
      <c r="FY278" t="s">
        <v>1071</v>
      </c>
      <c r="FZ278" t="s">
        <v>2818</v>
      </c>
      <c r="GC278" t="s">
        <v>670</v>
      </c>
      <c r="GG278" t="s">
        <v>2819</v>
      </c>
      <c r="GH278" t="s">
        <v>672</v>
      </c>
      <c r="GI278" t="s">
        <v>673</v>
      </c>
      <c r="GJ278" t="s">
        <v>319</v>
      </c>
      <c r="GK278" t="s">
        <v>376</v>
      </c>
      <c r="GO278" t="s">
        <v>321</v>
      </c>
      <c r="GQ278" t="s">
        <v>301</v>
      </c>
      <c r="GR278" t="s">
        <v>312</v>
      </c>
      <c r="GS278" t="s">
        <v>377</v>
      </c>
      <c r="GU278" t="s">
        <v>301</v>
      </c>
      <c r="GX278" s="50">
        <v>4617</v>
      </c>
      <c r="HB278" t="s">
        <v>322</v>
      </c>
      <c r="HD278" t="s">
        <v>301</v>
      </c>
      <c r="HF278" t="s">
        <v>381</v>
      </c>
      <c r="HG278" t="s">
        <v>301</v>
      </c>
      <c r="HH278" t="s">
        <v>301</v>
      </c>
      <c r="HL278" t="s">
        <v>301</v>
      </c>
      <c r="HM278" s="49">
        <v>0</v>
      </c>
      <c r="HN278" s="49">
        <v>0</v>
      </c>
      <c r="HP278" t="s">
        <v>349</v>
      </c>
      <c r="HQ278" s="47">
        <v>0</v>
      </c>
      <c r="HR278" s="47">
        <v>4298</v>
      </c>
      <c r="HS278" t="s">
        <v>301</v>
      </c>
      <c r="HV278" t="s">
        <v>301</v>
      </c>
      <c r="HW278" t="s">
        <v>479</v>
      </c>
      <c r="HX278" t="s">
        <v>306</v>
      </c>
      <c r="HY278" t="s">
        <v>301</v>
      </c>
      <c r="HZ278" t="s">
        <v>301</v>
      </c>
      <c r="IF278" t="s">
        <v>384</v>
      </c>
      <c r="IG278" t="s">
        <v>325</v>
      </c>
      <c r="IH278" t="s">
        <v>494</v>
      </c>
      <c r="II278" t="s">
        <v>291</v>
      </c>
      <c r="IN278" s="47">
        <v>1</v>
      </c>
      <c r="IO278" s="47">
        <v>1</v>
      </c>
      <c r="IP278" t="s">
        <v>301</v>
      </c>
      <c r="IQ278" t="s">
        <v>312</v>
      </c>
      <c r="IR278" t="s">
        <v>301</v>
      </c>
      <c r="IZ278" t="s">
        <v>301</v>
      </c>
      <c r="JA278" t="s">
        <v>301</v>
      </c>
      <c r="JB278" s="47">
        <v>4198</v>
      </c>
      <c r="JM278" t="s">
        <v>301</v>
      </c>
      <c r="JN278" t="s">
        <v>301</v>
      </c>
      <c r="JO278" t="s">
        <v>301</v>
      </c>
      <c r="JP278" t="s">
        <v>301</v>
      </c>
      <c r="JQ278" t="s">
        <v>301</v>
      </c>
      <c r="JS278" t="s">
        <v>301</v>
      </c>
      <c r="JT278" t="s">
        <v>301</v>
      </c>
      <c r="JU278" t="s">
        <v>312</v>
      </c>
      <c r="JV278" t="s">
        <v>312</v>
      </c>
    </row>
    <row r="279" ht="15" customHeight="1" spans="1:282">
      <c r="A279" t="s">
        <v>1071</v>
      </c>
      <c r="B279" t="s">
        <v>283</v>
      </c>
      <c r="C279" t="s">
        <v>2820</v>
      </c>
      <c r="D279" t="s">
        <v>285</v>
      </c>
      <c r="E279" t="s">
        <v>2821</v>
      </c>
      <c r="F279" t="s">
        <v>2822</v>
      </c>
      <c r="G279" t="s">
        <v>288</v>
      </c>
      <c r="H279" t="s">
        <v>701</v>
      </c>
      <c r="I279" t="s">
        <v>290</v>
      </c>
      <c r="J279" t="s">
        <v>291</v>
      </c>
      <c r="L279" t="s">
        <v>292</v>
      </c>
      <c r="M279" t="s">
        <v>702</v>
      </c>
      <c r="O279" t="s">
        <v>701</v>
      </c>
      <c r="R279" t="s">
        <v>701</v>
      </c>
      <c r="T279" t="s">
        <v>701</v>
      </c>
      <c r="U279" t="s">
        <v>295</v>
      </c>
      <c r="V279" t="s">
        <v>2823</v>
      </c>
      <c r="W279" t="s">
        <v>295</v>
      </c>
      <c r="X279" t="s">
        <v>2823</v>
      </c>
      <c r="Y279" t="s">
        <v>295</v>
      </c>
      <c r="Z279" t="s">
        <v>2824</v>
      </c>
      <c r="AA279" t="s">
        <v>298</v>
      </c>
      <c r="AE279" t="s">
        <v>299</v>
      </c>
      <c r="AH279" t="s">
        <v>300</v>
      </c>
      <c r="AJ279" t="s">
        <v>301</v>
      </c>
      <c r="AK279" t="s">
        <v>302</v>
      </c>
      <c r="AL279" t="s">
        <v>427</v>
      </c>
      <c r="AM279" t="s">
        <v>428</v>
      </c>
      <c r="AN279" t="s">
        <v>429</v>
      </c>
      <c r="AO279" t="s">
        <v>306</v>
      </c>
      <c r="AP279" t="s">
        <v>307</v>
      </c>
      <c r="AQ279" s="47">
        <v>1</v>
      </c>
      <c r="AS279" s="48">
        <v>7188</v>
      </c>
      <c r="AT279" s="48">
        <v>7188</v>
      </c>
      <c r="AX279" s="47">
        <v>7188</v>
      </c>
      <c r="AY279" s="47">
        <v>7188</v>
      </c>
      <c r="AZ279" t="s">
        <v>2041</v>
      </c>
      <c r="BA279" t="s">
        <v>412</v>
      </c>
      <c r="BB279" s="48">
        <v>7188</v>
      </c>
      <c r="BD279" t="s">
        <v>310</v>
      </c>
      <c r="BE279" t="s">
        <v>292</v>
      </c>
      <c r="BG279" s="47">
        <v>1</v>
      </c>
      <c r="BI279" t="s">
        <v>292</v>
      </c>
      <c r="BL279" t="s">
        <v>307</v>
      </c>
      <c r="BM279" s="48">
        <v>7188</v>
      </c>
      <c r="BN279" s="48">
        <v>7188</v>
      </c>
      <c r="BP279" t="s">
        <v>301</v>
      </c>
      <c r="BS279" t="s">
        <v>311</v>
      </c>
      <c r="BT279" t="s">
        <v>292</v>
      </c>
      <c r="BU279" t="s">
        <v>301</v>
      </c>
      <c r="BY279" t="s">
        <v>307</v>
      </c>
      <c r="BZ279" s="47">
        <v>1</v>
      </c>
      <c r="CE279" t="s">
        <v>312</v>
      </c>
      <c r="CF279" s="47">
        <v>1</v>
      </c>
      <c r="CG279" s="47">
        <v>1</v>
      </c>
      <c r="CH279" s="47">
        <v>1</v>
      </c>
      <c r="CI279" s="47">
        <v>1</v>
      </c>
      <c r="CK279" s="47">
        <v>1</v>
      </c>
      <c r="CR279" s="47">
        <v>1</v>
      </c>
      <c r="CS279" s="47">
        <v>1</v>
      </c>
      <c r="CX279" s="47">
        <v>7188</v>
      </c>
      <c r="CY279" s="47">
        <v>7188</v>
      </c>
      <c r="CZ279" s="47">
        <v>1</v>
      </c>
      <c r="DA279" t="s">
        <v>313</v>
      </c>
      <c r="DC279" t="s">
        <v>298</v>
      </c>
      <c r="DG279" t="s">
        <v>298</v>
      </c>
      <c r="DO279" s="47">
        <v>1</v>
      </c>
      <c r="DS279" s="47">
        <v>1</v>
      </c>
      <c r="DZ279" t="s">
        <v>292</v>
      </c>
      <c r="EA279" s="47">
        <v>1</v>
      </c>
      <c r="EB279" s="47">
        <v>1</v>
      </c>
      <c r="EC279" t="s">
        <v>307</v>
      </c>
      <c r="ED279" s="47">
        <v>1</v>
      </c>
      <c r="EH279" s="47">
        <v>1</v>
      </c>
      <c r="ES279" t="s">
        <v>2825</v>
      </c>
      <c r="EV279" t="s">
        <v>41</v>
      </c>
      <c r="EW279" t="s">
        <v>315</v>
      </c>
      <c r="FC279" t="s">
        <v>301</v>
      </c>
      <c r="FS279" t="s">
        <v>2820</v>
      </c>
      <c r="FY279" t="s">
        <v>1071</v>
      </c>
      <c r="FZ279" t="s">
        <v>2826</v>
      </c>
      <c r="GJ279" t="s">
        <v>319</v>
      </c>
      <c r="GL279" t="s">
        <v>320</v>
      </c>
      <c r="GO279" t="s">
        <v>321</v>
      </c>
      <c r="GQ279" t="s">
        <v>301</v>
      </c>
      <c r="GR279" t="s">
        <v>301</v>
      </c>
      <c r="GU279" t="s">
        <v>301</v>
      </c>
      <c r="GW279" t="s">
        <v>2820</v>
      </c>
      <c r="HB279" t="s">
        <v>322</v>
      </c>
      <c r="HD279" t="s">
        <v>301</v>
      </c>
      <c r="HF279" t="s">
        <v>654</v>
      </c>
      <c r="HG279" t="s">
        <v>301</v>
      </c>
      <c r="HH279" t="s">
        <v>301</v>
      </c>
      <c r="HL279" t="s">
        <v>301</v>
      </c>
      <c r="HM279" s="49">
        <v>0</v>
      </c>
      <c r="HN279" s="49">
        <v>0</v>
      </c>
      <c r="HP279" t="s">
        <v>395</v>
      </c>
      <c r="HQ279" s="47">
        <v>0</v>
      </c>
      <c r="HR279" s="47">
        <v>7188</v>
      </c>
      <c r="HS279" t="s">
        <v>301</v>
      </c>
      <c r="HV279" t="s">
        <v>301</v>
      </c>
      <c r="HW279" t="s">
        <v>295</v>
      </c>
      <c r="HX279" t="s">
        <v>306</v>
      </c>
      <c r="HY279" t="s">
        <v>301</v>
      </c>
      <c r="HZ279" t="s">
        <v>301</v>
      </c>
      <c r="IG279" t="s">
        <v>325</v>
      </c>
      <c r="IH279" t="s">
        <v>701</v>
      </c>
      <c r="II279" t="s">
        <v>291</v>
      </c>
      <c r="IN279" s="47">
        <v>1</v>
      </c>
      <c r="IO279" s="47">
        <v>1</v>
      </c>
      <c r="IP279" t="s">
        <v>301</v>
      </c>
      <c r="IQ279" t="s">
        <v>312</v>
      </c>
      <c r="IR279" t="s">
        <v>301</v>
      </c>
      <c r="IZ279" t="s">
        <v>301</v>
      </c>
      <c r="JA279" t="s">
        <v>301</v>
      </c>
      <c r="JB279" s="47">
        <v>6928</v>
      </c>
      <c r="JM279" t="s">
        <v>301</v>
      </c>
      <c r="JN279" t="s">
        <v>301</v>
      </c>
      <c r="JO279" t="s">
        <v>301</v>
      </c>
      <c r="JP279" t="s">
        <v>301</v>
      </c>
      <c r="JQ279" t="s">
        <v>301</v>
      </c>
      <c r="JR279" t="s">
        <v>327</v>
      </c>
      <c r="JS279" t="s">
        <v>301</v>
      </c>
      <c r="JT279" t="s">
        <v>301</v>
      </c>
      <c r="JU279" t="s">
        <v>301</v>
      </c>
      <c r="JV279" t="s">
        <v>301</v>
      </c>
    </row>
    <row r="280" ht="15" customHeight="1" spans="1:282">
      <c r="A280" t="s">
        <v>1071</v>
      </c>
      <c r="B280" t="s">
        <v>397</v>
      </c>
      <c r="C280" t="s">
        <v>2827</v>
      </c>
      <c r="D280" t="s">
        <v>285</v>
      </c>
      <c r="E280" t="s">
        <v>2828</v>
      </c>
      <c r="F280" t="s">
        <v>2829</v>
      </c>
      <c r="G280" t="s">
        <v>288</v>
      </c>
      <c r="H280" t="s">
        <v>1068</v>
      </c>
      <c r="I280" t="s">
        <v>290</v>
      </c>
      <c r="L280" t="s">
        <v>292</v>
      </c>
      <c r="M280" t="s">
        <v>424</v>
      </c>
      <c r="N280" t="s">
        <v>337</v>
      </c>
      <c r="O280" t="s">
        <v>1068</v>
      </c>
      <c r="R280" t="s">
        <v>1068</v>
      </c>
      <c r="T280" t="s">
        <v>1068</v>
      </c>
      <c r="U280" t="s">
        <v>337</v>
      </c>
      <c r="V280" t="s">
        <v>2830</v>
      </c>
      <c r="W280" t="s">
        <v>337</v>
      </c>
      <c r="X280" t="s">
        <v>2830</v>
      </c>
      <c r="Y280" t="s">
        <v>337</v>
      </c>
      <c r="Z280" t="s">
        <v>2831</v>
      </c>
      <c r="AA280" t="s">
        <v>441</v>
      </c>
      <c r="AB280" t="s">
        <v>442</v>
      </c>
      <c r="AC280" t="s">
        <v>2041</v>
      </c>
      <c r="AE280" t="s">
        <v>299</v>
      </c>
      <c r="AH280" t="s">
        <v>300</v>
      </c>
      <c r="AJ280" t="s">
        <v>301</v>
      </c>
      <c r="AK280" t="s">
        <v>302</v>
      </c>
      <c r="AL280" t="s">
        <v>716</v>
      </c>
      <c r="AM280" t="s">
        <v>717</v>
      </c>
      <c r="AN280" t="s">
        <v>718</v>
      </c>
      <c r="AO280" t="s">
        <v>306</v>
      </c>
      <c r="AP280" t="s">
        <v>307</v>
      </c>
      <c r="AQ280" s="47">
        <v>1</v>
      </c>
      <c r="AS280" s="48">
        <v>5628.36</v>
      </c>
      <c r="AT280" s="48">
        <v>5628.36</v>
      </c>
      <c r="AX280" s="47">
        <v>5628.36</v>
      </c>
      <c r="AY280" s="47">
        <v>5628.36</v>
      </c>
      <c r="AZ280" t="s">
        <v>2041</v>
      </c>
      <c r="BA280" t="s">
        <v>1071</v>
      </c>
      <c r="BB280" s="48">
        <v>5628.36</v>
      </c>
      <c r="BD280" t="s">
        <v>310</v>
      </c>
      <c r="BE280" t="s">
        <v>292</v>
      </c>
      <c r="BG280" s="47">
        <v>1</v>
      </c>
      <c r="BI280" t="s">
        <v>292</v>
      </c>
      <c r="BL280" t="s">
        <v>307</v>
      </c>
      <c r="BM280" s="48">
        <v>5628.36</v>
      </c>
      <c r="BN280" s="48">
        <v>5628.36</v>
      </c>
      <c r="BP280" t="s">
        <v>301</v>
      </c>
      <c r="BS280" t="s">
        <v>311</v>
      </c>
      <c r="BT280" t="s">
        <v>292</v>
      </c>
      <c r="BU280" t="s">
        <v>301</v>
      </c>
      <c r="BY280" t="s">
        <v>307</v>
      </c>
      <c r="BZ280" s="47">
        <v>1</v>
      </c>
      <c r="CE280" t="s">
        <v>312</v>
      </c>
      <c r="CF280" s="47">
        <v>1</v>
      </c>
      <c r="CG280" s="47">
        <v>1</v>
      </c>
      <c r="CH280" s="47">
        <v>1</v>
      </c>
      <c r="CI280" s="47">
        <v>1</v>
      </c>
      <c r="CJ280" s="47">
        <v>1</v>
      </c>
      <c r="CK280" s="47">
        <v>1</v>
      </c>
      <c r="CP280" s="47">
        <v>1</v>
      </c>
      <c r="CR280" s="47">
        <v>1</v>
      </c>
      <c r="CS280" s="47">
        <v>1</v>
      </c>
      <c r="CV280" s="47">
        <v>1</v>
      </c>
      <c r="CX280" s="47">
        <v>5628.36</v>
      </c>
      <c r="CY280" s="47">
        <v>5628.36</v>
      </c>
      <c r="DA280" t="s">
        <v>104</v>
      </c>
      <c r="DC280" t="s">
        <v>298</v>
      </c>
      <c r="DG280" t="s">
        <v>298</v>
      </c>
      <c r="DH280" s="47">
        <v>1</v>
      </c>
      <c r="DM280" s="47">
        <v>1</v>
      </c>
      <c r="DN280" s="47">
        <v>1</v>
      </c>
      <c r="DO280" s="47">
        <v>1</v>
      </c>
      <c r="DP280" s="47">
        <v>1</v>
      </c>
      <c r="DZ280" t="s">
        <v>292</v>
      </c>
      <c r="EA280" s="47">
        <v>1</v>
      </c>
      <c r="EB280" s="47">
        <v>1</v>
      </c>
      <c r="EC280" t="s">
        <v>307</v>
      </c>
      <c r="ED280" s="47">
        <v>1</v>
      </c>
      <c r="EF280" s="47">
        <v>1</v>
      </c>
      <c r="EG280" s="47">
        <v>1</v>
      </c>
      <c r="EH280" s="47">
        <v>1</v>
      </c>
      <c r="EP280" s="47">
        <v>1</v>
      </c>
      <c r="EQ280" s="47">
        <v>1</v>
      </c>
      <c r="ES280" t="s">
        <v>2832</v>
      </c>
      <c r="EV280" t="s">
        <v>41</v>
      </c>
      <c r="EW280" t="s">
        <v>315</v>
      </c>
      <c r="FC280" t="s">
        <v>301</v>
      </c>
      <c r="FY280" t="s">
        <v>1071</v>
      </c>
      <c r="FZ280" t="s">
        <v>2833</v>
      </c>
      <c r="GJ280" t="s">
        <v>319</v>
      </c>
      <c r="GL280" t="s">
        <v>320</v>
      </c>
      <c r="GO280" t="s">
        <v>321</v>
      </c>
      <c r="GQ280" t="s">
        <v>301</v>
      </c>
      <c r="GR280" t="s">
        <v>301</v>
      </c>
      <c r="GU280" t="s">
        <v>301</v>
      </c>
      <c r="HB280" t="s">
        <v>347</v>
      </c>
      <c r="HD280" t="s">
        <v>301</v>
      </c>
      <c r="HG280" t="s">
        <v>301</v>
      </c>
      <c r="HH280" t="s">
        <v>301</v>
      </c>
      <c r="HL280" t="s">
        <v>301</v>
      </c>
      <c r="HM280" s="49">
        <v>0</v>
      </c>
      <c r="HN280" s="49">
        <v>0</v>
      </c>
      <c r="HP280" t="s">
        <v>724</v>
      </c>
      <c r="HQ280" s="47">
        <v>0</v>
      </c>
      <c r="HR280" s="47">
        <v>5628.36</v>
      </c>
      <c r="HS280" t="s">
        <v>301</v>
      </c>
      <c r="HV280" t="s">
        <v>301</v>
      </c>
      <c r="HW280" t="s">
        <v>337</v>
      </c>
      <c r="HX280" t="s">
        <v>306</v>
      </c>
      <c r="HY280" t="s">
        <v>301</v>
      </c>
      <c r="HZ280" t="s">
        <v>301</v>
      </c>
      <c r="IG280" t="s">
        <v>325</v>
      </c>
      <c r="IN280" s="47">
        <v>1</v>
      </c>
      <c r="IO280" s="47">
        <v>1</v>
      </c>
      <c r="IP280" t="s">
        <v>301</v>
      </c>
      <c r="IQ280" t="s">
        <v>312</v>
      </c>
      <c r="IR280" t="s">
        <v>301</v>
      </c>
      <c r="IZ280" t="s">
        <v>301</v>
      </c>
      <c r="JA280" t="s">
        <v>301</v>
      </c>
      <c r="JB280" s="47">
        <v>9988</v>
      </c>
      <c r="JM280" t="s">
        <v>301</v>
      </c>
      <c r="JN280" t="s">
        <v>301</v>
      </c>
      <c r="JO280" t="s">
        <v>301</v>
      </c>
      <c r="JP280" t="s">
        <v>301</v>
      </c>
      <c r="JQ280" t="s">
        <v>301</v>
      </c>
      <c r="JR280" t="s">
        <v>350</v>
      </c>
      <c r="JS280" t="s">
        <v>301</v>
      </c>
      <c r="JT280" t="s">
        <v>301</v>
      </c>
      <c r="JU280" t="s">
        <v>301</v>
      </c>
      <c r="JV280" t="s">
        <v>312</v>
      </c>
    </row>
    <row r="281" ht="15" customHeight="1" spans="1:282">
      <c r="A281" t="s">
        <v>1071</v>
      </c>
      <c r="B281" t="s">
        <v>283</v>
      </c>
      <c r="C281" t="s">
        <v>2834</v>
      </c>
      <c r="D281" t="s">
        <v>285</v>
      </c>
      <c r="E281" t="s">
        <v>7</v>
      </c>
      <c r="F281" t="s">
        <v>2835</v>
      </c>
      <c r="G281" t="s">
        <v>288</v>
      </c>
      <c r="H281" t="s">
        <v>645</v>
      </c>
      <c r="I281" t="s">
        <v>290</v>
      </c>
      <c r="J281" t="s">
        <v>291</v>
      </c>
      <c r="L281" t="s">
        <v>292</v>
      </c>
      <c r="M281" t="s">
        <v>293</v>
      </c>
      <c r="O281" t="s">
        <v>645</v>
      </c>
      <c r="R281" t="s">
        <v>645</v>
      </c>
      <c r="T281" t="s">
        <v>645</v>
      </c>
      <c r="U281" t="s">
        <v>295</v>
      </c>
      <c r="V281" t="s">
        <v>2836</v>
      </c>
      <c r="W281" t="s">
        <v>295</v>
      </c>
      <c r="X281" t="s">
        <v>2836</v>
      </c>
      <c r="Y281" t="s">
        <v>295</v>
      </c>
      <c r="Z281" t="s">
        <v>2837</v>
      </c>
      <c r="AA281" t="s">
        <v>298</v>
      </c>
      <c r="AE281" t="s">
        <v>299</v>
      </c>
      <c r="AH281" t="s">
        <v>300</v>
      </c>
      <c r="AJ281" t="s">
        <v>301</v>
      </c>
      <c r="AK281" t="s">
        <v>302</v>
      </c>
      <c r="AL281" t="s">
        <v>1273</v>
      </c>
      <c r="AM281" t="s">
        <v>1274</v>
      </c>
      <c r="AN281" t="s">
        <v>1275</v>
      </c>
      <c r="AO281" t="s">
        <v>306</v>
      </c>
      <c r="AP281" t="s">
        <v>307</v>
      </c>
      <c r="AQ281" s="47">
        <v>1</v>
      </c>
      <c r="AS281" s="48">
        <v>3298</v>
      </c>
      <c r="AT281" s="48">
        <v>3298</v>
      </c>
      <c r="AX281" s="47">
        <v>3298</v>
      </c>
      <c r="AY281" s="47">
        <v>3298</v>
      </c>
      <c r="AZ281" t="s">
        <v>2041</v>
      </c>
      <c r="BA281" t="s">
        <v>762</v>
      </c>
      <c r="BB281" s="48">
        <v>3298</v>
      </c>
      <c r="BD281" t="s">
        <v>310</v>
      </c>
      <c r="BE281" t="s">
        <v>292</v>
      </c>
      <c r="BG281" s="47">
        <v>1</v>
      </c>
      <c r="BI281" t="s">
        <v>292</v>
      </c>
      <c r="BL281" t="s">
        <v>307</v>
      </c>
      <c r="BM281" s="48">
        <v>3298</v>
      </c>
      <c r="BN281" s="48">
        <v>3298</v>
      </c>
      <c r="BP281" t="s">
        <v>301</v>
      </c>
      <c r="BS281" t="s">
        <v>311</v>
      </c>
      <c r="BT281" t="s">
        <v>292</v>
      </c>
      <c r="BU281" t="s">
        <v>301</v>
      </c>
      <c r="BY281" t="s">
        <v>307</v>
      </c>
      <c r="BZ281" s="47">
        <v>1</v>
      </c>
      <c r="CE281" t="s">
        <v>312</v>
      </c>
      <c r="CF281" s="47">
        <v>1</v>
      </c>
      <c r="CG281" s="47">
        <v>1</v>
      </c>
      <c r="CH281" s="47">
        <v>1</v>
      </c>
      <c r="CI281" s="47">
        <v>1</v>
      </c>
      <c r="CK281" s="47">
        <v>1</v>
      </c>
      <c r="CR281" s="47">
        <v>1</v>
      </c>
      <c r="CS281" s="47">
        <v>1</v>
      </c>
      <c r="CX281" s="47">
        <v>3298</v>
      </c>
      <c r="CY281" s="47">
        <v>3298</v>
      </c>
      <c r="CZ281" s="47">
        <v>1</v>
      </c>
      <c r="DA281" t="s">
        <v>313</v>
      </c>
      <c r="DC281" t="s">
        <v>298</v>
      </c>
      <c r="DG281" t="s">
        <v>298</v>
      </c>
      <c r="DO281" s="47">
        <v>1</v>
      </c>
      <c r="DS281" s="47">
        <v>1</v>
      </c>
      <c r="DZ281" t="s">
        <v>292</v>
      </c>
      <c r="EA281" s="47">
        <v>1</v>
      </c>
      <c r="EB281" s="47">
        <v>1</v>
      </c>
      <c r="EC281" t="s">
        <v>307</v>
      </c>
      <c r="ED281" s="47">
        <v>1</v>
      </c>
      <c r="EH281" s="47">
        <v>1</v>
      </c>
      <c r="ES281" t="s">
        <v>2838</v>
      </c>
      <c r="EV281" t="s">
        <v>41</v>
      </c>
      <c r="EW281" t="s">
        <v>315</v>
      </c>
      <c r="FC281" t="s">
        <v>301</v>
      </c>
      <c r="FS281" t="s">
        <v>2834</v>
      </c>
      <c r="FY281" t="s">
        <v>1071</v>
      </c>
      <c r="FZ281" t="s">
        <v>2839</v>
      </c>
      <c r="GC281" t="s">
        <v>2840</v>
      </c>
      <c r="GJ281" t="s">
        <v>319</v>
      </c>
      <c r="GL281" t="s">
        <v>320</v>
      </c>
      <c r="GO281" t="s">
        <v>321</v>
      </c>
      <c r="GQ281" t="s">
        <v>301</v>
      </c>
      <c r="GR281" t="s">
        <v>312</v>
      </c>
      <c r="GU281" t="s">
        <v>301</v>
      </c>
      <c r="GW281" t="s">
        <v>2834</v>
      </c>
      <c r="HB281" t="s">
        <v>322</v>
      </c>
      <c r="HD281" t="s">
        <v>301</v>
      </c>
      <c r="HF281" t="s">
        <v>654</v>
      </c>
      <c r="HG281" t="s">
        <v>301</v>
      </c>
      <c r="HH281" t="s">
        <v>301</v>
      </c>
      <c r="HL281" t="s">
        <v>301</v>
      </c>
      <c r="HM281" s="49">
        <v>0</v>
      </c>
      <c r="HN281" s="49">
        <v>0</v>
      </c>
      <c r="HP281" t="s">
        <v>349</v>
      </c>
      <c r="HQ281" s="47">
        <v>0</v>
      </c>
      <c r="HR281" s="47">
        <v>3298</v>
      </c>
      <c r="HS281" t="s">
        <v>301</v>
      </c>
      <c r="HV281" t="s">
        <v>301</v>
      </c>
      <c r="HW281" t="s">
        <v>295</v>
      </c>
      <c r="HX281" t="s">
        <v>306</v>
      </c>
      <c r="HY281" t="s">
        <v>301</v>
      </c>
      <c r="HZ281" t="s">
        <v>301</v>
      </c>
      <c r="IG281" t="s">
        <v>325</v>
      </c>
      <c r="IH281" t="s">
        <v>655</v>
      </c>
      <c r="II281" t="s">
        <v>291</v>
      </c>
      <c r="IN281" s="47">
        <v>1</v>
      </c>
      <c r="IO281" s="47">
        <v>1</v>
      </c>
      <c r="IP281" t="s">
        <v>301</v>
      </c>
      <c r="IQ281" t="s">
        <v>312</v>
      </c>
      <c r="IR281" t="s">
        <v>301</v>
      </c>
      <c r="IZ281" t="s">
        <v>301</v>
      </c>
      <c r="JA281" t="s">
        <v>301</v>
      </c>
      <c r="JB281" s="47">
        <v>3818</v>
      </c>
      <c r="JM281" t="s">
        <v>301</v>
      </c>
      <c r="JN281" t="s">
        <v>301</v>
      </c>
      <c r="JO281" t="s">
        <v>301</v>
      </c>
      <c r="JP281" t="s">
        <v>301</v>
      </c>
      <c r="JQ281" t="s">
        <v>301</v>
      </c>
      <c r="JR281" t="s">
        <v>327</v>
      </c>
      <c r="JS281" t="s">
        <v>301</v>
      </c>
      <c r="JT281" t="s">
        <v>301</v>
      </c>
      <c r="JU281" t="s">
        <v>301</v>
      </c>
      <c r="JV281" t="s">
        <v>301</v>
      </c>
    </row>
    <row r="282" ht="15" customHeight="1" spans="1:282">
      <c r="A282" t="s">
        <v>1071</v>
      </c>
      <c r="B282" t="s">
        <v>397</v>
      </c>
      <c r="C282" t="s">
        <v>2841</v>
      </c>
      <c r="D282" t="s">
        <v>285</v>
      </c>
      <c r="E282" t="s">
        <v>2842</v>
      </c>
      <c r="F282" t="s">
        <v>2843</v>
      </c>
      <c r="G282" t="s">
        <v>288</v>
      </c>
      <c r="H282" t="s">
        <v>1068</v>
      </c>
      <c r="I282" t="s">
        <v>290</v>
      </c>
      <c r="L282" t="s">
        <v>292</v>
      </c>
      <c r="M282" t="s">
        <v>424</v>
      </c>
      <c r="N282" t="s">
        <v>337</v>
      </c>
      <c r="O282" t="s">
        <v>1068</v>
      </c>
      <c r="R282" t="s">
        <v>1068</v>
      </c>
      <c r="T282" t="s">
        <v>1068</v>
      </c>
      <c r="U282" t="s">
        <v>337</v>
      </c>
      <c r="V282" t="s">
        <v>2844</v>
      </c>
      <c r="W282" t="s">
        <v>337</v>
      </c>
      <c r="X282" t="s">
        <v>2844</v>
      </c>
      <c r="Y282" t="s">
        <v>337</v>
      </c>
      <c r="Z282" t="s">
        <v>2845</v>
      </c>
      <c r="AA282" t="s">
        <v>441</v>
      </c>
      <c r="AB282" t="s">
        <v>442</v>
      </c>
      <c r="AC282" t="s">
        <v>2041</v>
      </c>
      <c r="AE282" t="s">
        <v>299</v>
      </c>
      <c r="AH282" t="s">
        <v>300</v>
      </c>
      <c r="AJ282" t="s">
        <v>301</v>
      </c>
      <c r="AK282" t="s">
        <v>302</v>
      </c>
      <c r="AL282" t="s">
        <v>1512</v>
      </c>
      <c r="AM282" t="s">
        <v>1513</v>
      </c>
      <c r="AN282" t="s">
        <v>1514</v>
      </c>
      <c r="AO282" t="s">
        <v>306</v>
      </c>
      <c r="AP282" t="s">
        <v>307</v>
      </c>
      <c r="AQ282" s="47">
        <v>1</v>
      </c>
      <c r="AS282" s="48">
        <v>5010.2</v>
      </c>
      <c r="AT282" s="48">
        <v>5010.2</v>
      </c>
      <c r="AX282" s="47">
        <v>5010.2</v>
      </c>
      <c r="AY282" s="47">
        <v>5010.2</v>
      </c>
      <c r="AZ282" t="s">
        <v>2041</v>
      </c>
      <c r="BA282" t="s">
        <v>1071</v>
      </c>
      <c r="BB282" s="48">
        <v>5010.2</v>
      </c>
      <c r="BD282" t="s">
        <v>310</v>
      </c>
      <c r="BE282" t="s">
        <v>292</v>
      </c>
      <c r="BG282" s="47">
        <v>1</v>
      </c>
      <c r="BI282" t="s">
        <v>292</v>
      </c>
      <c r="BL282" t="s">
        <v>307</v>
      </c>
      <c r="BM282" s="48">
        <v>5010.2</v>
      </c>
      <c r="BN282" s="48">
        <v>5010.2</v>
      </c>
      <c r="BP282" t="s">
        <v>301</v>
      </c>
      <c r="BS282" t="s">
        <v>311</v>
      </c>
      <c r="BT282" t="s">
        <v>292</v>
      </c>
      <c r="BU282" t="s">
        <v>301</v>
      </c>
      <c r="BY282" t="s">
        <v>307</v>
      </c>
      <c r="BZ282" s="47">
        <v>1</v>
      </c>
      <c r="CE282" t="s">
        <v>312</v>
      </c>
      <c r="CF282" s="47">
        <v>1</v>
      </c>
      <c r="CG282" s="47">
        <v>1</v>
      </c>
      <c r="CH282" s="47">
        <v>1</v>
      </c>
      <c r="CI282" s="47">
        <v>1</v>
      </c>
      <c r="CJ282" s="47">
        <v>1</v>
      </c>
      <c r="CK282" s="47">
        <v>1</v>
      </c>
      <c r="CP282" s="47">
        <v>1</v>
      </c>
      <c r="CR282" s="47">
        <v>1</v>
      </c>
      <c r="CS282" s="47">
        <v>1</v>
      </c>
      <c r="CV282" s="47">
        <v>1</v>
      </c>
      <c r="CX282" s="47">
        <v>5010.2</v>
      </c>
      <c r="CY282" s="47">
        <v>5010.2</v>
      </c>
      <c r="DA282" t="s">
        <v>104</v>
      </c>
      <c r="DC282" t="s">
        <v>298</v>
      </c>
      <c r="DG282" t="s">
        <v>298</v>
      </c>
      <c r="DH282" s="47">
        <v>1</v>
      </c>
      <c r="DM282" s="47">
        <v>1</v>
      </c>
      <c r="DN282" s="47">
        <v>1</v>
      </c>
      <c r="DO282" s="47">
        <v>1</v>
      </c>
      <c r="DP282" s="47">
        <v>1</v>
      </c>
      <c r="DZ282" t="s">
        <v>292</v>
      </c>
      <c r="EA282" s="47">
        <v>1</v>
      </c>
      <c r="EB282" s="47">
        <v>1</v>
      </c>
      <c r="EC282" t="s">
        <v>307</v>
      </c>
      <c r="ED282" s="47">
        <v>1</v>
      </c>
      <c r="EF282" s="47">
        <v>1</v>
      </c>
      <c r="EG282" s="47">
        <v>1</v>
      </c>
      <c r="EH282" s="47">
        <v>1</v>
      </c>
      <c r="EP282" s="47">
        <v>1</v>
      </c>
      <c r="EQ282" s="47">
        <v>1</v>
      </c>
      <c r="ES282" t="s">
        <v>2846</v>
      </c>
      <c r="EV282" t="s">
        <v>41</v>
      </c>
      <c r="EW282" t="s">
        <v>315</v>
      </c>
      <c r="FC282" t="s">
        <v>301</v>
      </c>
      <c r="FY282" t="s">
        <v>1071</v>
      </c>
      <c r="FZ282" t="s">
        <v>2847</v>
      </c>
      <c r="GJ282" t="s">
        <v>319</v>
      </c>
      <c r="GL282" t="s">
        <v>320</v>
      </c>
      <c r="GO282" t="s">
        <v>321</v>
      </c>
      <c r="GQ282" t="s">
        <v>301</v>
      </c>
      <c r="GR282" t="s">
        <v>301</v>
      </c>
      <c r="GU282" t="s">
        <v>301</v>
      </c>
      <c r="HB282" t="s">
        <v>347</v>
      </c>
      <c r="HD282" t="s">
        <v>301</v>
      </c>
      <c r="HG282" t="s">
        <v>301</v>
      </c>
      <c r="HH282" t="s">
        <v>301</v>
      </c>
      <c r="HL282" t="s">
        <v>301</v>
      </c>
      <c r="HM282" s="49">
        <v>0</v>
      </c>
      <c r="HN282" s="49">
        <v>0</v>
      </c>
      <c r="HP282" t="s">
        <v>324</v>
      </c>
      <c r="HQ282" s="47">
        <v>0</v>
      </c>
      <c r="HR282" s="47">
        <v>5010.2</v>
      </c>
      <c r="HS282" t="s">
        <v>301</v>
      </c>
      <c r="HV282" t="s">
        <v>301</v>
      </c>
      <c r="HW282" t="s">
        <v>337</v>
      </c>
      <c r="HX282" t="s">
        <v>306</v>
      </c>
      <c r="HY282" t="s">
        <v>301</v>
      </c>
      <c r="HZ282" t="s">
        <v>301</v>
      </c>
      <c r="IG282" t="s">
        <v>325</v>
      </c>
      <c r="IN282" s="47">
        <v>1</v>
      </c>
      <c r="IO282" s="47">
        <v>1</v>
      </c>
      <c r="IP282" t="s">
        <v>301</v>
      </c>
      <c r="IQ282" t="s">
        <v>312</v>
      </c>
      <c r="IR282" t="s">
        <v>301</v>
      </c>
      <c r="IZ282" t="s">
        <v>301</v>
      </c>
      <c r="JA282" t="s">
        <v>301</v>
      </c>
      <c r="JB282" s="47">
        <v>8388</v>
      </c>
      <c r="JM282" t="s">
        <v>301</v>
      </c>
      <c r="JN282" t="s">
        <v>301</v>
      </c>
      <c r="JO282" t="s">
        <v>301</v>
      </c>
      <c r="JP282" t="s">
        <v>301</v>
      </c>
      <c r="JQ282" t="s">
        <v>301</v>
      </c>
      <c r="JR282" t="s">
        <v>350</v>
      </c>
      <c r="JS282" t="s">
        <v>301</v>
      </c>
      <c r="JT282" t="s">
        <v>301</v>
      </c>
      <c r="JU282" t="s">
        <v>301</v>
      </c>
      <c r="JV282" t="s">
        <v>312</v>
      </c>
    </row>
    <row r="283" ht="15" customHeight="1" spans="1:282">
      <c r="A283" t="s">
        <v>1071</v>
      </c>
      <c r="B283" t="s">
        <v>329</v>
      </c>
      <c r="C283" t="s">
        <v>2848</v>
      </c>
      <c r="D283" t="s">
        <v>285</v>
      </c>
      <c r="E283" t="s">
        <v>2849</v>
      </c>
      <c r="F283" t="s">
        <v>2850</v>
      </c>
      <c r="G283" t="s">
        <v>288</v>
      </c>
      <c r="H283" t="s">
        <v>543</v>
      </c>
      <c r="I283" t="s">
        <v>290</v>
      </c>
      <c r="J283" t="s">
        <v>291</v>
      </c>
      <c r="L283" t="s">
        <v>292</v>
      </c>
      <c r="M283" t="s">
        <v>293</v>
      </c>
      <c r="O283" t="s">
        <v>543</v>
      </c>
      <c r="R283" t="s">
        <v>543</v>
      </c>
      <c r="T283" t="s">
        <v>543</v>
      </c>
      <c r="U283" t="s">
        <v>295</v>
      </c>
      <c r="V283" t="s">
        <v>2851</v>
      </c>
      <c r="W283" t="s">
        <v>337</v>
      </c>
      <c r="X283" t="s">
        <v>2852</v>
      </c>
      <c r="Y283" t="s">
        <v>337</v>
      </c>
      <c r="Z283" t="s">
        <v>2853</v>
      </c>
      <c r="AA283" t="s">
        <v>441</v>
      </c>
      <c r="AB283" t="s">
        <v>442</v>
      </c>
      <c r="AC283" t="s">
        <v>2041</v>
      </c>
      <c r="AE283" t="s">
        <v>299</v>
      </c>
      <c r="AH283" t="s">
        <v>300</v>
      </c>
      <c r="AJ283" t="s">
        <v>301</v>
      </c>
      <c r="AK283" t="s">
        <v>302</v>
      </c>
      <c r="AL283" t="s">
        <v>1185</v>
      </c>
      <c r="AM283" t="s">
        <v>1186</v>
      </c>
      <c r="AN283" t="s">
        <v>1187</v>
      </c>
      <c r="AO283" t="s">
        <v>306</v>
      </c>
      <c r="AP283" t="s">
        <v>307</v>
      </c>
      <c r="AQ283" s="47">
        <v>1</v>
      </c>
      <c r="AS283" s="48">
        <v>5458</v>
      </c>
      <c r="AT283" s="48">
        <v>5458</v>
      </c>
      <c r="AX283" s="47">
        <v>3990</v>
      </c>
      <c r="AY283" s="47">
        <v>3990</v>
      </c>
      <c r="AZ283" t="s">
        <v>2041</v>
      </c>
      <c r="BA283" t="s">
        <v>1071</v>
      </c>
      <c r="BB283" s="48">
        <v>3990</v>
      </c>
      <c r="BD283" t="s">
        <v>310</v>
      </c>
      <c r="BE283" t="s">
        <v>292</v>
      </c>
      <c r="BG283" s="47">
        <v>1</v>
      </c>
      <c r="BI283" t="s">
        <v>292</v>
      </c>
      <c r="BJ283" s="48">
        <v>26.896299</v>
      </c>
      <c r="BL283" t="s">
        <v>307</v>
      </c>
      <c r="BM283" s="48">
        <v>5458</v>
      </c>
      <c r="BN283" s="48">
        <v>5458</v>
      </c>
      <c r="BP283" t="s">
        <v>301</v>
      </c>
      <c r="BS283" t="s">
        <v>311</v>
      </c>
      <c r="BT283" t="s">
        <v>292</v>
      </c>
      <c r="BU283" t="s">
        <v>301</v>
      </c>
      <c r="BY283" t="s">
        <v>307</v>
      </c>
      <c r="BZ283" s="47">
        <v>1</v>
      </c>
      <c r="CE283" t="s">
        <v>312</v>
      </c>
      <c r="CF283" s="47">
        <v>1</v>
      </c>
      <c r="CG283" s="47">
        <v>1</v>
      </c>
      <c r="CH283" s="47">
        <v>1</v>
      </c>
      <c r="CI283" s="47">
        <v>1</v>
      </c>
      <c r="CJ283" s="47">
        <v>1</v>
      </c>
      <c r="CK283" s="47">
        <v>1</v>
      </c>
      <c r="CP283" s="47">
        <v>1</v>
      </c>
      <c r="CR283" s="47">
        <v>1</v>
      </c>
      <c r="CS283" s="47">
        <v>1</v>
      </c>
      <c r="CV283" s="47">
        <v>1</v>
      </c>
      <c r="CX283" s="47">
        <v>5458</v>
      </c>
      <c r="CY283" s="47">
        <v>5458</v>
      </c>
      <c r="DA283" t="s">
        <v>104</v>
      </c>
      <c r="DC283" t="s">
        <v>298</v>
      </c>
      <c r="DG283" t="s">
        <v>298</v>
      </c>
      <c r="DH283" s="47">
        <v>1</v>
      </c>
      <c r="DM283" s="47">
        <v>1</v>
      </c>
      <c r="DN283" s="47">
        <v>1</v>
      </c>
      <c r="DO283" s="47">
        <v>1</v>
      </c>
      <c r="DP283" s="47">
        <v>1</v>
      </c>
      <c r="DT283" s="47">
        <v>3990</v>
      </c>
      <c r="DZ283" t="s">
        <v>292</v>
      </c>
      <c r="EA283" s="47">
        <v>1</v>
      </c>
      <c r="EB283" s="47">
        <v>1</v>
      </c>
      <c r="EC283" t="s">
        <v>307</v>
      </c>
      <c r="ED283" s="47">
        <v>1</v>
      </c>
      <c r="EF283" s="47">
        <v>1</v>
      </c>
      <c r="EG283" s="47">
        <v>1</v>
      </c>
      <c r="EH283" s="47">
        <v>1</v>
      </c>
      <c r="EP283" s="47">
        <v>1</v>
      </c>
      <c r="EQ283" s="47">
        <v>1</v>
      </c>
      <c r="ES283" t="s">
        <v>2854</v>
      </c>
      <c r="EV283" t="s">
        <v>41</v>
      </c>
      <c r="EW283" t="s">
        <v>315</v>
      </c>
      <c r="FC283" t="s">
        <v>301</v>
      </c>
      <c r="FY283" t="s">
        <v>1071</v>
      </c>
      <c r="FZ283" t="s">
        <v>2855</v>
      </c>
      <c r="GC283" t="s">
        <v>544</v>
      </c>
      <c r="GJ283" t="s">
        <v>319</v>
      </c>
      <c r="GL283" t="s">
        <v>320</v>
      </c>
      <c r="GO283" t="s">
        <v>321</v>
      </c>
      <c r="GQ283" t="s">
        <v>301</v>
      </c>
      <c r="GR283" t="s">
        <v>312</v>
      </c>
      <c r="GU283" t="s">
        <v>301</v>
      </c>
      <c r="HB283" t="s">
        <v>562</v>
      </c>
      <c r="HD283" t="s">
        <v>301</v>
      </c>
      <c r="HF283" t="s">
        <v>381</v>
      </c>
      <c r="HG283" t="s">
        <v>301</v>
      </c>
      <c r="HH283" t="s">
        <v>301</v>
      </c>
      <c r="HL283" t="s">
        <v>301</v>
      </c>
      <c r="HM283" s="49">
        <v>0</v>
      </c>
      <c r="HN283" s="49">
        <v>0</v>
      </c>
      <c r="HP283" t="s">
        <v>324</v>
      </c>
      <c r="HQ283" s="47">
        <v>0</v>
      </c>
      <c r="HR283" s="47">
        <v>5458</v>
      </c>
      <c r="HS283" t="s">
        <v>301</v>
      </c>
      <c r="HV283" t="s">
        <v>301</v>
      </c>
      <c r="HW283" t="s">
        <v>295</v>
      </c>
      <c r="HX283" t="s">
        <v>306</v>
      </c>
      <c r="HY283" t="s">
        <v>301</v>
      </c>
      <c r="HZ283" t="s">
        <v>301</v>
      </c>
      <c r="IG283" t="s">
        <v>325</v>
      </c>
      <c r="IH283" t="s">
        <v>543</v>
      </c>
      <c r="II283" t="s">
        <v>291</v>
      </c>
      <c r="IN283" s="47">
        <v>1</v>
      </c>
      <c r="IO283" s="47">
        <v>1</v>
      </c>
      <c r="IP283" t="s">
        <v>301</v>
      </c>
      <c r="IQ283" t="s">
        <v>312</v>
      </c>
      <c r="IR283" t="s">
        <v>301</v>
      </c>
      <c r="IZ283" t="s">
        <v>301</v>
      </c>
      <c r="JA283" t="s">
        <v>301</v>
      </c>
      <c r="JB283" s="47">
        <v>4728</v>
      </c>
      <c r="JM283" t="s">
        <v>301</v>
      </c>
      <c r="JN283" t="s">
        <v>301</v>
      </c>
      <c r="JO283" t="s">
        <v>301</v>
      </c>
      <c r="JP283" t="s">
        <v>301</v>
      </c>
      <c r="JQ283" t="s">
        <v>301</v>
      </c>
      <c r="JS283" t="s">
        <v>301</v>
      </c>
      <c r="JT283" t="s">
        <v>301</v>
      </c>
      <c r="JU283" t="s">
        <v>312</v>
      </c>
      <c r="JV283" t="s">
        <v>312</v>
      </c>
    </row>
    <row r="284" ht="15" customHeight="1" spans="1:282">
      <c r="A284" t="s">
        <v>412</v>
      </c>
      <c r="B284" t="s">
        <v>283</v>
      </c>
      <c r="C284" t="s">
        <v>2856</v>
      </c>
      <c r="D284" t="s">
        <v>285</v>
      </c>
      <c r="E284" t="s">
        <v>2857</v>
      </c>
      <c r="F284" t="s">
        <v>2858</v>
      </c>
      <c r="G284" t="s">
        <v>288</v>
      </c>
      <c r="H284" t="s">
        <v>289</v>
      </c>
      <c r="I284" t="s">
        <v>290</v>
      </c>
      <c r="J284" t="s">
        <v>291</v>
      </c>
      <c r="L284" t="s">
        <v>292</v>
      </c>
      <c r="M284" t="s">
        <v>293</v>
      </c>
      <c r="N284" t="s">
        <v>294</v>
      </c>
      <c r="O284" t="s">
        <v>289</v>
      </c>
      <c r="R284" t="s">
        <v>289</v>
      </c>
      <c r="T284" t="s">
        <v>289</v>
      </c>
      <c r="U284" t="s">
        <v>295</v>
      </c>
      <c r="V284" t="s">
        <v>2859</v>
      </c>
      <c r="W284" t="s">
        <v>295</v>
      </c>
      <c r="X284" t="s">
        <v>2859</v>
      </c>
      <c r="Y284" t="s">
        <v>295</v>
      </c>
      <c r="Z284" t="s">
        <v>2860</v>
      </c>
      <c r="AA284" t="s">
        <v>298</v>
      </c>
      <c r="AE284" t="s">
        <v>299</v>
      </c>
      <c r="AH284" t="s">
        <v>300</v>
      </c>
      <c r="AJ284" t="s">
        <v>301</v>
      </c>
      <c r="AK284" t="s">
        <v>302</v>
      </c>
      <c r="AL284" t="s">
        <v>303</v>
      </c>
      <c r="AM284" t="s">
        <v>304</v>
      </c>
      <c r="AN284" t="s">
        <v>305</v>
      </c>
      <c r="AO284" t="s">
        <v>306</v>
      </c>
      <c r="AP284" t="s">
        <v>307</v>
      </c>
      <c r="AQ284" s="47">
        <v>1</v>
      </c>
      <c r="AS284" s="48">
        <v>6188</v>
      </c>
      <c r="AT284" s="48">
        <v>6188</v>
      </c>
      <c r="AX284" s="47">
        <v>6188</v>
      </c>
      <c r="AY284" s="47">
        <v>6188</v>
      </c>
      <c r="AZ284" t="s">
        <v>308</v>
      </c>
      <c r="BA284" t="s">
        <v>309</v>
      </c>
      <c r="BB284" s="48">
        <v>6188</v>
      </c>
      <c r="BD284" t="s">
        <v>310</v>
      </c>
      <c r="BE284" t="s">
        <v>292</v>
      </c>
      <c r="BG284" s="47">
        <v>1</v>
      </c>
      <c r="BI284" t="s">
        <v>292</v>
      </c>
      <c r="BL284" t="s">
        <v>307</v>
      </c>
      <c r="BM284" s="48">
        <v>6188</v>
      </c>
      <c r="BN284" s="48">
        <v>6188</v>
      </c>
      <c r="BP284" t="s">
        <v>301</v>
      </c>
      <c r="BS284" t="s">
        <v>311</v>
      </c>
      <c r="BT284" t="s">
        <v>292</v>
      </c>
      <c r="BU284" t="s">
        <v>301</v>
      </c>
      <c r="BY284" t="s">
        <v>307</v>
      </c>
      <c r="BZ284" s="47">
        <v>1</v>
      </c>
      <c r="CE284" t="s">
        <v>312</v>
      </c>
      <c r="CF284" s="47">
        <v>1</v>
      </c>
      <c r="CG284" s="47">
        <v>1</v>
      </c>
      <c r="CH284" s="47">
        <v>1</v>
      </c>
      <c r="CI284" s="47">
        <v>1</v>
      </c>
      <c r="CK284" s="47">
        <v>1</v>
      </c>
      <c r="CR284" s="47">
        <v>1</v>
      </c>
      <c r="CS284" s="47">
        <v>1</v>
      </c>
      <c r="CX284" s="47">
        <v>6188</v>
      </c>
      <c r="CY284" s="47">
        <v>6188</v>
      </c>
      <c r="CZ284" s="47">
        <v>1</v>
      </c>
      <c r="DA284" t="s">
        <v>313</v>
      </c>
      <c r="DC284" t="s">
        <v>298</v>
      </c>
      <c r="DG284" t="s">
        <v>298</v>
      </c>
      <c r="DO284" s="47">
        <v>1</v>
      </c>
      <c r="DS284" s="47">
        <v>1</v>
      </c>
      <c r="DZ284" t="s">
        <v>292</v>
      </c>
      <c r="EA284" s="47">
        <v>1</v>
      </c>
      <c r="EB284" s="47">
        <v>1</v>
      </c>
      <c r="EC284" t="s">
        <v>307</v>
      </c>
      <c r="ED284" s="47">
        <v>1</v>
      </c>
      <c r="ES284" t="s">
        <v>2861</v>
      </c>
      <c r="EV284" t="s">
        <v>41</v>
      </c>
      <c r="EW284" t="s">
        <v>315</v>
      </c>
      <c r="FC284" t="s">
        <v>301</v>
      </c>
      <c r="FS284" t="s">
        <v>2862</v>
      </c>
      <c r="FY284" t="s">
        <v>412</v>
      </c>
      <c r="FZ284" t="s">
        <v>2863</v>
      </c>
      <c r="GC284" t="s">
        <v>318</v>
      </c>
      <c r="GJ284" t="s">
        <v>319</v>
      </c>
      <c r="GL284" t="s">
        <v>320</v>
      </c>
      <c r="GO284" t="s">
        <v>321</v>
      </c>
      <c r="GQ284" t="s">
        <v>301</v>
      </c>
      <c r="GR284" t="s">
        <v>312</v>
      </c>
      <c r="GU284" t="s">
        <v>301</v>
      </c>
      <c r="GW284" t="s">
        <v>2862</v>
      </c>
      <c r="HB284" t="s">
        <v>322</v>
      </c>
      <c r="HD284" t="s">
        <v>301</v>
      </c>
      <c r="HF284" t="s">
        <v>323</v>
      </c>
      <c r="HG284" t="s">
        <v>301</v>
      </c>
      <c r="HH284" t="s">
        <v>301</v>
      </c>
      <c r="HL284" t="s">
        <v>301</v>
      </c>
      <c r="HM284" s="49">
        <v>0</v>
      </c>
      <c r="HN284" s="49">
        <v>0</v>
      </c>
      <c r="HP284" t="s">
        <v>324</v>
      </c>
      <c r="HQ284" s="47">
        <v>0</v>
      </c>
      <c r="HR284" s="47">
        <v>6188</v>
      </c>
      <c r="HS284" t="s">
        <v>301</v>
      </c>
      <c r="HV284" t="s">
        <v>301</v>
      </c>
      <c r="HW284" t="s">
        <v>295</v>
      </c>
      <c r="HX284" t="s">
        <v>306</v>
      </c>
      <c r="HY284" t="s">
        <v>301</v>
      </c>
      <c r="HZ284" t="s">
        <v>301</v>
      </c>
      <c r="IG284" t="s">
        <v>325</v>
      </c>
      <c r="IH284" t="s">
        <v>326</v>
      </c>
      <c r="II284" t="s">
        <v>291</v>
      </c>
      <c r="IO284" s="47">
        <v>1</v>
      </c>
      <c r="IP284" t="s">
        <v>301</v>
      </c>
      <c r="IQ284" t="s">
        <v>312</v>
      </c>
      <c r="IR284" t="s">
        <v>301</v>
      </c>
      <c r="IZ284" t="s">
        <v>301</v>
      </c>
      <c r="JA284" t="s">
        <v>301</v>
      </c>
      <c r="JB284" s="47">
        <v>6088</v>
      </c>
      <c r="JM284" t="s">
        <v>301</v>
      </c>
      <c r="JN284" t="s">
        <v>301</v>
      </c>
      <c r="JO284" t="s">
        <v>301</v>
      </c>
      <c r="JP284" t="s">
        <v>301</v>
      </c>
      <c r="JQ284" t="s">
        <v>301</v>
      </c>
      <c r="JR284" t="s">
        <v>327</v>
      </c>
      <c r="JS284" t="s">
        <v>301</v>
      </c>
      <c r="JT284" t="s">
        <v>301</v>
      </c>
      <c r="JU284" t="s">
        <v>312</v>
      </c>
      <c r="JV284" t="s">
        <v>312</v>
      </c>
    </row>
    <row r="285" ht="15" customHeight="1" spans="1:282">
      <c r="A285" t="s">
        <v>412</v>
      </c>
      <c r="B285" t="s">
        <v>283</v>
      </c>
      <c r="C285" t="s">
        <v>2864</v>
      </c>
      <c r="D285" t="s">
        <v>285</v>
      </c>
      <c r="E285" t="s">
        <v>2865</v>
      </c>
      <c r="F285" t="s">
        <v>2866</v>
      </c>
      <c r="G285" t="s">
        <v>288</v>
      </c>
      <c r="H285" t="s">
        <v>289</v>
      </c>
      <c r="I285" t="s">
        <v>290</v>
      </c>
      <c r="J285" t="s">
        <v>291</v>
      </c>
      <c r="L285" t="s">
        <v>292</v>
      </c>
      <c r="M285" t="s">
        <v>293</v>
      </c>
      <c r="N285" t="s">
        <v>294</v>
      </c>
      <c r="O285" t="s">
        <v>289</v>
      </c>
      <c r="R285" t="s">
        <v>289</v>
      </c>
      <c r="T285" t="s">
        <v>289</v>
      </c>
      <c r="U285" t="s">
        <v>295</v>
      </c>
      <c r="V285" t="s">
        <v>2867</v>
      </c>
      <c r="W285" t="s">
        <v>295</v>
      </c>
      <c r="X285" t="s">
        <v>2867</v>
      </c>
      <c r="Y285" t="s">
        <v>295</v>
      </c>
      <c r="Z285" t="s">
        <v>2868</v>
      </c>
      <c r="AA285" t="s">
        <v>298</v>
      </c>
      <c r="AE285" t="s">
        <v>299</v>
      </c>
      <c r="AH285" t="s">
        <v>300</v>
      </c>
      <c r="AJ285" t="s">
        <v>301</v>
      </c>
      <c r="AK285" t="s">
        <v>302</v>
      </c>
      <c r="AL285" t="s">
        <v>862</v>
      </c>
      <c r="AM285" t="s">
        <v>863</v>
      </c>
      <c r="AN285" t="s">
        <v>864</v>
      </c>
      <c r="AO285" t="s">
        <v>306</v>
      </c>
      <c r="AP285" t="s">
        <v>307</v>
      </c>
      <c r="AQ285" s="47">
        <v>1</v>
      </c>
      <c r="AS285" s="48">
        <v>5798</v>
      </c>
      <c r="AT285" s="48">
        <v>5798</v>
      </c>
      <c r="AX285" s="47">
        <v>5798</v>
      </c>
      <c r="AY285" s="47">
        <v>5798</v>
      </c>
      <c r="AZ285" t="s">
        <v>308</v>
      </c>
      <c r="BA285" t="s">
        <v>309</v>
      </c>
      <c r="BB285" s="48">
        <v>5798</v>
      </c>
      <c r="BD285" t="s">
        <v>310</v>
      </c>
      <c r="BE285" t="s">
        <v>292</v>
      </c>
      <c r="BG285" s="47">
        <v>1</v>
      </c>
      <c r="BI285" t="s">
        <v>292</v>
      </c>
      <c r="BL285" t="s">
        <v>307</v>
      </c>
      <c r="BM285" s="48">
        <v>5798</v>
      </c>
      <c r="BN285" s="48">
        <v>5798</v>
      </c>
      <c r="BP285" t="s">
        <v>301</v>
      </c>
      <c r="BS285" t="s">
        <v>311</v>
      </c>
      <c r="BT285" t="s">
        <v>292</v>
      </c>
      <c r="BU285" t="s">
        <v>301</v>
      </c>
      <c r="BY285" t="s">
        <v>307</v>
      </c>
      <c r="BZ285" s="47">
        <v>1</v>
      </c>
      <c r="CE285" t="s">
        <v>312</v>
      </c>
      <c r="CF285" s="47">
        <v>1</v>
      </c>
      <c r="CG285" s="47">
        <v>1</v>
      </c>
      <c r="CH285" s="47">
        <v>1</v>
      </c>
      <c r="CI285" s="47">
        <v>1</v>
      </c>
      <c r="CK285" s="47">
        <v>1</v>
      </c>
      <c r="CR285" s="47">
        <v>1</v>
      </c>
      <c r="CS285" s="47">
        <v>1</v>
      </c>
      <c r="CX285" s="47">
        <v>5798</v>
      </c>
      <c r="CY285" s="47">
        <v>5798</v>
      </c>
      <c r="CZ285" s="47">
        <v>1</v>
      </c>
      <c r="DA285" t="s">
        <v>313</v>
      </c>
      <c r="DC285" t="s">
        <v>298</v>
      </c>
      <c r="DG285" t="s">
        <v>298</v>
      </c>
      <c r="DO285" s="47">
        <v>1</v>
      </c>
      <c r="DS285" s="47">
        <v>1</v>
      </c>
      <c r="DZ285" t="s">
        <v>292</v>
      </c>
      <c r="EA285" s="47">
        <v>1</v>
      </c>
      <c r="EB285" s="47">
        <v>1</v>
      </c>
      <c r="EC285" t="s">
        <v>307</v>
      </c>
      <c r="ED285" s="47">
        <v>1</v>
      </c>
      <c r="ES285" t="s">
        <v>2869</v>
      </c>
      <c r="EV285" t="s">
        <v>41</v>
      </c>
      <c r="EW285" t="s">
        <v>315</v>
      </c>
      <c r="FC285" t="s">
        <v>301</v>
      </c>
      <c r="FS285" t="s">
        <v>2870</v>
      </c>
      <c r="FY285" t="s">
        <v>412</v>
      </c>
      <c r="FZ285" t="s">
        <v>2871</v>
      </c>
      <c r="GC285" t="s">
        <v>318</v>
      </c>
      <c r="GJ285" t="s">
        <v>319</v>
      </c>
      <c r="GL285" t="s">
        <v>320</v>
      </c>
      <c r="GO285" t="s">
        <v>321</v>
      </c>
      <c r="GQ285" t="s">
        <v>301</v>
      </c>
      <c r="GR285" t="s">
        <v>312</v>
      </c>
      <c r="GU285" t="s">
        <v>301</v>
      </c>
      <c r="GW285" t="s">
        <v>2870</v>
      </c>
      <c r="HB285" t="s">
        <v>322</v>
      </c>
      <c r="HD285" t="s">
        <v>301</v>
      </c>
      <c r="HF285" t="s">
        <v>323</v>
      </c>
      <c r="HG285" t="s">
        <v>301</v>
      </c>
      <c r="HH285" t="s">
        <v>301</v>
      </c>
      <c r="HL285" t="s">
        <v>301</v>
      </c>
      <c r="HM285" s="49">
        <v>0</v>
      </c>
      <c r="HN285" s="49">
        <v>0</v>
      </c>
      <c r="HP285" t="s">
        <v>324</v>
      </c>
      <c r="HQ285" s="47">
        <v>0</v>
      </c>
      <c r="HR285" s="47">
        <v>5798</v>
      </c>
      <c r="HS285" t="s">
        <v>301</v>
      </c>
      <c r="HV285" t="s">
        <v>301</v>
      </c>
      <c r="HW285" t="s">
        <v>295</v>
      </c>
      <c r="HX285" t="s">
        <v>306</v>
      </c>
      <c r="HY285" t="s">
        <v>301</v>
      </c>
      <c r="HZ285" t="s">
        <v>301</v>
      </c>
      <c r="IG285" t="s">
        <v>325</v>
      </c>
      <c r="IH285" t="s">
        <v>326</v>
      </c>
      <c r="II285" t="s">
        <v>291</v>
      </c>
      <c r="IO285" s="47">
        <v>1</v>
      </c>
      <c r="IP285" t="s">
        <v>301</v>
      </c>
      <c r="IQ285" t="s">
        <v>312</v>
      </c>
      <c r="IR285" t="s">
        <v>301</v>
      </c>
      <c r="IZ285" t="s">
        <v>301</v>
      </c>
      <c r="JA285" t="s">
        <v>301</v>
      </c>
      <c r="JM285" t="s">
        <v>301</v>
      </c>
      <c r="JN285" t="s">
        <v>301</v>
      </c>
      <c r="JO285" t="s">
        <v>301</v>
      </c>
      <c r="JP285" t="s">
        <v>301</v>
      </c>
      <c r="JQ285" t="s">
        <v>301</v>
      </c>
      <c r="JR285" t="s">
        <v>327</v>
      </c>
      <c r="JS285" t="s">
        <v>301</v>
      </c>
      <c r="JT285" t="s">
        <v>301</v>
      </c>
      <c r="JU285" t="s">
        <v>312</v>
      </c>
      <c r="JV285" t="s">
        <v>312</v>
      </c>
    </row>
    <row r="286" ht="15" customHeight="1" spans="1:282">
      <c r="A286" t="s">
        <v>1071</v>
      </c>
      <c r="B286" t="s">
        <v>283</v>
      </c>
      <c r="C286" t="s">
        <v>2872</v>
      </c>
      <c r="D286" t="s">
        <v>285</v>
      </c>
      <c r="E286" t="s">
        <v>2873</v>
      </c>
      <c r="F286" t="s">
        <v>2874</v>
      </c>
      <c r="G286" t="s">
        <v>288</v>
      </c>
      <c r="H286" t="s">
        <v>583</v>
      </c>
      <c r="I286" t="s">
        <v>290</v>
      </c>
      <c r="J286" t="s">
        <v>584</v>
      </c>
      <c r="L286" t="s">
        <v>292</v>
      </c>
      <c r="M286" t="s">
        <v>585</v>
      </c>
      <c r="O286" t="s">
        <v>583</v>
      </c>
      <c r="R286" t="s">
        <v>583</v>
      </c>
      <c r="T286" t="s">
        <v>583</v>
      </c>
      <c r="U286" t="s">
        <v>295</v>
      </c>
      <c r="V286" t="s">
        <v>2875</v>
      </c>
      <c r="W286" t="s">
        <v>295</v>
      </c>
      <c r="X286" t="s">
        <v>2875</v>
      </c>
      <c r="Y286" t="s">
        <v>295</v>
      </c>
      <c r="Z286" t="s">
        <v>2876</v>
      </c>
      <c r="AA286" t="s">
        <v>298</v>
      </c>
      <c r="AE286" t="s">
        <v>299</v>
      </c>
      <c r="AH286" t="s">
        <v>300</v>
      </c>
      <c r="AJ286" t="s">
        <v>301</v>
      </c>
      <c r="AK286" t="s">
        <v>302</v>
      </c>
      <c r="AL286" t="s">
        <v>511</v>
      </c>
      <c r="AM286" t="s">
        <v>512</v>
      </c>
      <c r="AN286" t="s">
        <v>513</v>
      </c>
      <c r="AO286" t="s">
        <v>306</v>
      </c>
      <c r="AP286" t="s">
        <v>307</v>
      </c>
      <c r="AQ286" s="47">
        <v>1</v>
      </c>
      <c r="AS286" s="48">
        <v>790</v>
      </c>
      <c r="AT286" s="48">
        <v>790</v>
      </c>
      <c r="AX286" s="47">
        <v>790</v>
      </c>
      <c r="AY286" s="47">
        <v>790</v>
      </c>
      <c r="AZ286" t="s">
        <v>430</v>
      </c>
      <c r="BA286" t="s">
        <v>936</v>
      </c>
      <c r="BB286" s="48">
        <v>790</v>
      </c>
      <c r="BD286" t="s">
        <v>310</v>
      </c>
      <c r="BE286" t="s">
        <v>292</v>
      </c>
      <c r="BG286" s="47">
        <v>1</v>
      </c>
      <c r="BI286" t="s">
        <v>292</v>
      </c>
      <c r="BL286" t="s">
        <v>307</v>
      </c>
      <c r="BM286" s="48">
        <v>790</v>
      </c>
      <c r="BN286" s="48">
        <v>790</v>
      </c>
      <c r="BP286" t="s">
        <v>301</v>
      </c>
      <c r="BS286" t="s">
        <v>311</v>
      </c>
      <c r="BT286" t="s">
        <v>292</v>
      </c>
      <c r="BU286" t="s">
        <v>301</v>
      </c>
      <c r="BY286" t="s">
        <v>307</v>
      </c>
      <c r="BZ286" s="47">
        <v>1</v>
      </c>
      <c r="CE286" t="s">
        <v>312</v>
      </c>
      <c r="CF286" s="47">
        <v>1</v>
      </c>
      <c r="CG286" s="47">
        <v>1</v>
      </c>
      <c r="CH286" s="47">
        <v>1</v>
      </c>
      <c r="CI286" s="47">
        <v>1</v>
      </c>
      <c r="CK286" s="47">
        <v>1</v>
      </c>
      <c r="CR286" s="47">
        <v>1</v>
      </c>
      <c r="CS286" s="47">
        <v>1</v>
      </c>
      <c r="CX286" s="47">
        <v>790</v>
      </c>
      <c r="CY286" s="47">
        <v>790</v>
      </c>
      <c r="CZ286" s="47">
        <v>1</v>
      </c>
      <c r="DA286" t="s">
        <v>313</v>
      </c>
      <c r="DC286" t="s">
        <v>298</v>
      </c>
      <c r="DG286" t="s">
        <v>298</v>
      </c>
      <c r="DO286" s="47">
        <v>1</v>
      </c>
      <c r="DS286" s="47">
        <v>1</v>
      </c>
      <c r="DZ286" t="s">
        <v>292</v>
      </c>
      <c r="EA286" s="47">
        <v>1</v>
      </c>
      <c r="EB286" s="47">
        <v>1</v>
      </c>
      <c r="EC286" t="s">
        <v>307</v>
      </c>
      <c r="ED286" s="47">
        <v>1</v>
      </c>
      <c r="EH286" s="47">
        <v>1</v>
      </c>
      <c r="ES286" t="s">
        <v>2877</v>
      </c>
      <c r="EV286" t="s">
        <v>41</v>
      </c>
      <c r="FC286" t="s">
        <v>301</v>
      </c>
      <c r="FF286" t="s">
        <v>366</v>
      </c>
      <c r="FG286" s="48">
        <v>8498</v>
      </c>
      <c r="FQ286" t="s">
        <v>596</v>
      </c>
      <c r="FU286" t="s">
        <v>346</v>
      </c>
      <c r="FW286" t="s">
        <v>597</v>
      </c>
      <c r="FY286" t="s">
        <v>1071</v>
      </c>
      <c r="FZ286" t="s">
        <v>2878</v>
      </c>
      <c r="GC286" t="s">
        <v>599</v>
      </c>
      <c r="GD286" t="s">
        <v>600</v>
      </c>
      <c r="GE286" t="s">
        <v>2636</v>
      </c>
      <c r="GF286" t="s">
        <v>2680</v>
      </c>
      <c r="GH286" t="s">
        <v>603</v>
      </c>
      <c r="GI286" t="s">
        <v>747</v>
      </c>
      <c r="GJ286" t="s">
        <v>319</v>
      </c>
      <c r="GK286" t="s">
        <v>376</v>
      </c>
      <c r="GO286" t="s">
        <v>321</v>
      </c>
      <c r="GQ286" t="s">
        <v>301</v>
      </c>
      <c r="GR286" t="s">
        <v>312</v>
      </c>
      <c r="GS286" t="s">
        <v>377</v>
      </c>
      <c r="GT286" t="s">
        <v>604</v>
      </c>
      <c r="GU286" t="s">
        <v>301</v>
      </c>
      <c r="GX286" s="50">
        <v>987</v>
      </c>
      <c r="GY286" t="s">
        <v>2757</v>
      </c>
      <c r="HB286" t="s">
        <v>606</v>
      </c>
      <c r="HD286" t="s">
        <v>301</v>
      </c>
      <c r="HF286" t="s">
        <v>607</v>
      </c>
      <c r="HG286" t="s">
        <v>301</v>
      </c>
      <c r="HH286" t="s">
        <v>301</v>
      </c>
      <c r="HL286" t="s">
        <v>301</v>
      </c>
      <c r="HM286" s="49">
        <v>0</v>
      </c>
      <c r="HN286" s="49">
        <v>0</v>
      </c>
      <c r="HP286" t="s">
        <v>349</v>
      </c>
      <c r="HQ286" s="47">
        <v>0</v>
      </c>
      <c r="HR286" s="47">
        <v>790</v>
      </c>
      <c r="HS286" t="s">
        <v>301</v>
      </c>
      <c r="HV286" t="s">
        <v>301</v>
      </c>
      <c r="HW286" t="s">
        <v>295</v>
      </c>
      <c r="HX286" t="s">
        <v>306</v>
      </c>
      <c r="HY286" t="s">
        <v>301</v>
      </c>
      <c r="HZ286" t="s">
        <v>301</v>
      </c>
      <c r="IF286" t="s">
        <v>384</v>
      </c>
      <c r="IG286" t="s">
        <v>325</v>
      </c>
      <c r="IH286" t="s">
        <v>608</v>
      </c>
      <c r="II286" t="s">
        <v>584</v>
      </c>
      <c r="IJ286" t="s">
        <v>609</v>
      </c>
      <c r="IN286" s="47">
        <v>1</v>
      </c>
      <c r="IO286" s="47">
        <v>1</v>
      </c>
      <c r="IP286" t="s">
        <v>301</v>
      </c>
      <c r="IQ286" t="s">
        <v>312</v>
      </c>
      <c r="IR286" t="s">
        <v>301</v>
      </c>
      <c r="IV286" t="s">
        <v>2758</v>
      </c>
      <c r="IZ286" t="s">
        <v>301</v>
      </c>
      <c r="JA286" t="s">
        <v>301</v>
      </c>
      <c r="JB286" s="47">
        <v>898</v>
      </c>
      <c r="JM286" t="s">
        <v>301</v>
      </c>
      <c r="JN286" t="s">
        <v>301</v>
      </c>
      <c r="JO286" t="s">
        <v>301</v>
      </c>
      <c r="JP286" t="s">
        <v>301</v>
      </c>
      <c r="JQ286" t="s">
        <v>301</v>
      </c>
      <c r="JR286" t="s">
        <v>327</v>
      </c>
      <c r="JS286" t="s">
        <v>301</v>
      </c>
      <c r="JT286" t="s">
        <v>301</v>
      </c>
      <c r="JU286" t="s">
        <v>301</v>
      </c>
      <c r="JV286" t="s">
        <v>312</v>
      </c>
    </row>
    <row r="287" ht="15" customHeight="1" spans="1:282">
      <c r="A287" t="s">
        <v>1071</v>
      </c>
      <c r="B287" t="s">
        <v>283</v>
      </c>
      <c r="C287" t="s">
        <v>2879</v>
      </c>
      <c r="D287" t="s">
        <v>285</v>
      </c>
      <c r="E287" t="s">
        <v>2873</v>
      </c>
      <c r="F287" t="s">
        <v>2874</v>
      </c>
      <c r="G287" t="s">
        <v>288</v>
      </c>
      <c r="H287" t="s">
        <v>583</v>
      </c>
      <c r="I287" t="s">
        <v>290</v>
      </c>
      <c r="J287" t="s">
        <v>584</v>
      </c>
      <c r="L287" t="s">
        <v>292</v>
      </c>
      <c r="M287" t="s">
        <v>585</v>
      </c>
      <c r="O287" t="s">
        <v>583</v>
      </c>
      <c r="R287" t="s">
        <v>583</v>
      </c>
      <c r="T287" t="s">
        <v>583</v>
      </c>
      <c r="U287" t="s">
        <v>295</v>
      </c>
      <c r="V287" t="s">
        <v>2880</v>
      </c>
      <c r="W287" t="s">
        <v>295</v>
      </c>
      <c r="X287" t="s">
        <v>2880</v>
      </c>
      <c r="Y287" t="s">
        <v>295</v>
      </c>
      <c r="Z287" t="s">
        <v>2881</v>
      </c>
      <c r="AA287" t="s">
        <v>298</v>
      </c>
      <c r="AE287" t="s">
        <v>299</v>
      </c>
      <c r="AH287" t="s">
        <v>300</v>
      </c>
      <c r="AJ287" t="s">
        <v>301</v>
      </c>
      <c r="AK287" t="s">
        <v>302</v>
      </c>
      <c r="AL287" t="s">
        <v>511</v>
      </c>
      <c r="AM287" t="s">
        <v>512</v>
      </c>
      <c r="AN287" t="s">
        <v>513</v>
      </c>
      <c r="AO287" t="s">
        <v>306</v>
      </c>
      <c r="AP287" t="s">
        <v>307</v>
      </c>
      <c r="AQ287" s="47">
        <v>1</v>
      </c>
      <c r="AS287" s="48">
        <v>790</v>
      </c>
      <c r="AT287" s="48">
        <v>790</v>
      </c>
      <c r="AX287" s="47">
        <v>790</v>
      </c>
      <c r="AY287" s="47">
        <v>790</v>
      </c>
      <c r="AZ287" t="s">
        <v>430</v>
      </c>
      <c r="BA287" t="s">
        <v>936</v>
      </c>
      <c r="BB287" s="48">
        <v>790</v>
      </c>
      <c r="BD287" t="s">
        <v>310</v>
      </c>
      <c r="BE287" t="s">
        <v>292</v>
      </c>
      <c r="BG287" s="47">
        <v>1</v>
      </c>
      <c r="BI287" t="s">
        <v>292</v>
      </c>
      <c r="BL287" t="s">
        <v>307</v>
      </c>
      <c r="BM287" s="48">
        <v>790</v>
      </c>
      <c r="BN287" s="48">
        <v>790</v>
      </c>
      <c r="BP287" t="s">
        <v>301</v>
      </c>
      <c r="BS287" t="s">
        <v>311</v>
      </c>
      <c r="BT287" t="s">
        <v>292</v>
      </c>
      <c r="BU287" t="s">
        <v>301</v>
      </c>
      <c r="BY287" t="s">
        <v>307</v>
      </c>
      <c r="BZ287" s="47">
        <v>1</v>
      </c>
      <c r="CE287" t="s">
        <v>312</v>
      </c>
      <c r="CF287" s="47">
        <v>1</v>
      </c>
      <c r="CG287" s="47">
        <v>1</v>
      </c>
      <c r="CH287" s="47">
        <v>1</v>
      </c>
      <c r="CI287" s="47">
        <v>1</v>
      </c>
      <c r="CK287" s="47">
        <v>1</v>
      </c>
      <c r="CR287" s="47">
        <v>1</v>
      </c>
      <c r="CS287" s="47">
        <v>1</v>
      </c>
      <c r="CX287" s="47">
        <v>790</v>
      </c>
      <c r="CY287" s="47">
        <v>790</v>
      </c>
      <c r="CZ287" s="47">
        <v>1</v>
      </c>
      <c r="DA287" t="s">
        <v>313</v>
      </c>
      <c r="DC287" t="s">
        <v>298</v>
      </c>
      <c r="DG287" t="s">
        <v>298</v>
      </c>
      <c r="DO287" s="47">
        <v>1</v>
      </c>
      <c r="DS287" s="47">
        <v>1</v>
      </c>
      <c r="DZ287" t="s">
        <v>292</v>
      </c>
      <c r="EA287" s="47">
        <v>1</v>
      </c>
      <c r="EB287" s="47">
        <v>1</v>
      </c>
      <c r="EC287" t="s">
        <v>307</v>
      </c>
      <c r="ED287" s="47">
        <v>1</v>
      </c>
      <c r="EH287" s="47">
        <v>1</v>
      </c>
      <c r="ES287" t="s">
        <v>2882</v>
      </c>
      <c r="EV287" t="s">
        <v>41</v>
      </c>
      <c r="FC287" t="s">
        <v>301</v>
      </c>
      <c r="FF287" t="s">
        <v>366</v>
      </c>
      <c r="FG287" s="48">
        <v>8498</v>
      </c>
      <c r="FQ287" t="s">
        <v>596</v>
      </c>
      <c r="FU287" t="s">
        <v>346</v>
      </c>
      <c r="FW287" t="s">
        <v>597</v>
      </c>
      <c r="FY287" t="s">
        <v>1071</v>
      </c>
      <c r="FZ287" t="s">
        <v>2878</v>
      </c>
      <c r="GC287" t="s">
        <v>599</v>
      </c>
      <c r="GD287" t="s">
        <v>600</v>
      </c>
      <c r="GE287" t="s">
        <v>2636</v>
      </c>
      <c r="GF287" t="s">
        <v>2680</v>
      </c>
      <c r="GH287" t="s">
        <v>603</v>
      </c>
      <c r="GI287" t="s">
        <v>747</v>
      </c>
      <c r="GJ287" t="s">
        <v>319</v>
      </c>
      <c r="GK287" t="s">
        <v>376</v>
      </c>
      <c r="GO287" t="s">
        <v>321</v>
      </c>
      <c r="GQ287" t="s">
        <v>301</v>
      </c>
      <c r="GR287" t="s">
        <v>312</v>
      </c>
      <c r="GS287" t="s">
        <v>377</v>
      </c>
      <c r="GT287" t="s">
        <v>604</v>
      </c>
      <c r="GU287" t="s">
        <v>301</v>
      </c>
      <c r="GX287" s="50">
        <v>987</v>
      </c>
      <c r="GY287" t="s">
        <v>2757</v>
      </c>
      <c r="HB287" t="s">
        <v>606</v>
      </c>
      <c r="HD287" t="s">
        <v>301</v>
      </c>
      <c r="HF287" t="s">
        <v>607</v>
      </c>
      <c r="HG287" t="s">
        <v>301</v>
      </c>
      <c r="HH287" t="s">
        <v>301</v>
      </c>
      <c r="HL287" t="s">
        <v>301</v>
      </c>
      <c r="HM287" s="49">
        <v>0</v>
      </c>
      <c r="HN287" s="49">
        <v>0</v>
      </c>
      <c r="HP287" t="s">
        <v>349</v>
      </c>
      <c r="HQ287" s="47">
        <v>0</v>
      </c>
      <c r="HR287" s="47">
        <v>790</v>
      </c>
      <c r="HS287" t="s">
        <v>301</v>
      </c>
      <c r="HV287" t="s">
        <v>301</v>
      </c>
      <c r="HW287" t="s">
        <v>295</v>
      </c>
      <c r="HX287" t="s">
        <v>306</v>
      </c>
      <c r="HY287" t="s">
        <v>301</v>
      </c>
      <c r="HZ287" t="s">
        <v>301</v>
      </c>
      <c r="IF287" t="s">
        <v>384</v>
      </c>
      <c r="IG287" t="s">
        <v>325</v>
      </c>
      <c r="IH287" t="s">
        <v>608</v>
      </c>
      <c r="II287" t="s">
        <v>584</v>
      </c>
      <c r="IJ287" t="s">
        <v>609</v>
      </c>
      <c r="IN287" s="47">
        <v>1</v>
      </c>
      <c r="IO287" s="47">
        <v>1</v>
      </c>
      <c r="IP287" t="s">
        <v>301</v>
      </c>
      <c r="IQ287" t="s">
        <v>312</v>
      </c>
      <c r="IR287" t="s">
        <v>301</v>
      </c>
      <c r="IV287" t="s">
        <v>2758</v>
      </c>
      <c r="IZ287" t="s">
        <v>301</v>
      </c>
      <c r="JA287" t="s">
        <v>301</v>
      </c>
      <c r="JB287" s="47">
        <v>898</v>
      </c>
      <c r="JM287" t="s">
        <v>301</v>
      </c>
      <c r="JN287" t="s">
        <v>301</v>
      </c>
      <c r="JO287" t="s">
        <v>301</v>
      </c>
      <c r="JP287" t="s">
        <v>301</v>
      </c>
      <c r="JQ287" t="s">
        <v>301</v>
      </c>
      <c r="JR287" t="s">
        <v>327</v>
      </c>
      <c r="JS287" t="s">
        <v>301</v>
      </c>
      <c r="JT287" t="s">
        <v>301</v>
      </c>
      <c r="JU287" t="s">
        <v>301</v>
      </c>
      <c r="JV287" t="s">
        <v>312</v>
      </c>
    </row>
    <row r="288" ht="15" customHeight="1" spans="1:282">
      <c r="A288" t="s">
        <v>1071</v>
      </c>
      <c r="B288" t="s">
        <v>283</v>
      </c>
      <c r="C288" t="s">
        <v>2883</v>
      </c>
      <c r="D288" t="s">
        <v>285</v>
      </c>
      <c r="E288" t="s">
        <v>2884</v>
      </c>
      <c r="F288" t="s">
        <v>2885</v>
      </c>
      <c r="G288" t="s">
        <v>288</v>
      </c>
      <c r="H288" t="s">
        <v>583</v>
      </c>
      <c r="I288" t="s">
        <v>290</v>
      </c>
      <c r="J288" t="s">
        <v>584</v>
      </c>
      <c r="L288" t="s">
        <v>292</v>
      </c>
      <c r="M288" t="s">
        <v>585</v>
      </c>
      <c r="O288" t="s">
        <v>583</v>
      </c>
      <c r="R288" t="s">
        <v>583</v>
      </c>
      <c r="T288" t="s">
        <v>583</v>
      </c>
      <c r="U288" t="s">
        <v>295</v>
      </c>
      <c r="V288" t="s">
        <v>2886</v>
      </c>
      <c r="W288" t="s">
        <v>295</v>
      </c>
      <c r="X288" t="s">
        <v>2887</v>
      </c>
      <c r="Y288" t="s">
        <v>295</v>
      </c>
      <c r="Z288" t="s">
        <v>2888</v>
      </c>
      <c r="AA288" t="s">
        <v>298</v>
      </c>
      <c r="AE288" t="s">
        <v>299</v>
      </c>
      <c r="AH288" t="s">
        <v>300</v>
      </c>
      <c r="AJ288" t="s">
        <v>301</v>
      </c>
      <c r="AK288" t="s">
        <v>302</v>
      </c>
      <c r="AL288" t="s">
        <v>1185</v>
      </c>
      <c r="AM288" t="s">
        <v>1186</v>
      </c>
      <c r="AN288" t="s">
        <v>1187</v>
      </c>
      <c r="AO288" t="s">
        <v>306</v>
      </c>
      <c r="AP288" t="s">
        <v>307</v>
      </c>
      <c r="AQ288" s="47">
        <v>1</v>
      </c>
      <c r="AS288" s="48">
        <v>4590</v>
      </c>
      <c r="AT288" s="48">
        <v>4590</v>
      </c>
      <c r="AX288" s="47">
        <v>4590</v>
      </c>
      <c r="AY288" s="47">
        <v>4590</v>
      </c>
      <c r="AZ288" t="s">
        <v>2041</v>
      </c>
      <c r="BA288" t="s">
        <v>1233</v>
      </c>
      <c r="BB288" s="48">
        <v>4590</v>
      </c>
      <c r="BD288" t="s">
        <v>310</v>
      </c>
      <c r="BE288" t="s">
        <v>292</v>
      </c>
      <c r="BG288" s="47">
        <v>1</v>
      </c>
      <c r="BI288" t="s">
        <v>292</v>
      </c>
      <c r="BL288" t="s">
        <v>307</v>
      </c>
      <c r="BM288" s="48">
        <v>4590</v>
      </c>
      <c r="BN288" s="48">
        <v>4590</v>
      </c>
      <c r="BP288" t="s">
        <v>301</v>
      </c>
      <c r="BS288" t="s">
        <v>311</v>
      </c>
      <c r="BT288" t="s">
        <v>292</v>
      </c>
      <c r="BU288" t="s">
        <v>301</v>
      </c>
      <c r="BY288" t="s">
        <v>307</v>
      </c>
      <c r="BZ288" s="47">
        <v>1</v>
      </c>
      <c r="CE288" t="s">
        <v>312</v>
      </c>
      <c r="CF288" s="47">
        <v>1</v>
      </c>
      <c r="CG288" s="47">
        <v>1</v>
      </c>
      <c r="CH288" s="47">
        <v>1</v>
      </c>
      <c r="CI288" s="47">
        <v>1</v>
      </c>
      <c r="CK288" s="47">
        <v>1</v>
      </c>
      <c r="CR288" s="47">
        <v>1</v>
      </c>
      <c r="CS288" s="47">
        <v>1</v>
      </c>
      <c r="CX288" s="47">
        <v>4590</v>
      </c>
      <c r="CY288" s="47">
        <v>4590</v>
      </c>
      <c r="CZ288" s="47">
        <v>1</v>
      </c>
      <c r="DA288" t="s">
        <v>313</v>
      </c>
      <c r="DC288" t="s">
        <v>298</v>
      </c>
      <c r="DG288" t="s">
        <v>298</v>
      </c>
      <c r="DO288" s="47">
        <v>1</v>
      </c>
      <c r="DS288" s="47">
        <v>1</v>
      </c>
      <c r="DZ288" t="s">
        <v>292</v>
      </c>
      <c r="EA288" s="47">
        <v>1</v>
      </c>
      <c r="EB288" s="47">
        <v>1</v>
      </c>
      <c r="EC288" t="s">
        <v>307</v>
      </c>
      <c r="ED288" s="47">
        <v>1</v>
      </c>
      <c r="EH288" s="47">
        <v>1</v>
      </c>
      <c r="ES288" t="s">
        <v>2889</v>
      </c>
      <c r="EV288" t="s">
        <v>41</v>
      </c>
      <c r="FC288" t="s">
        <v>301</v>
      </c>
      <c r="FF288" t="s">
        <v>366</v>
      </c>
      <c r="FG288" s="48">
        <v>8498</v>
      </c>
      <c r="FQ288" t="s">
        <v>596</v>
      </c>
      <c r="FU288" t="s">
        <v>346</v>
      </c>
      <c r="FW288" t="s">
        <v>597</v>
      </c>
      <c r="FY288" t="s">
        <v>1071</v>
      </c>
      <c r="FZ288" t="s">
        <v>2890</v>
      </c>
      <c r="GC288" t="s">
        <v>2468</v>
      </c>
      <c r="GD288" t="s">
        <v>600</v>
      </c>
      <c r="GE288" t="s">
        <v>2636</v>
      </c>
      <c r="GF288" t="s">
        <v>2680</v>
      </c>
      <c r="GG288" t="s">
        <v>2891</v>
      </c>
      <c r="GH288" t="s">
        <v>603</v>
      </c>
      <c r="GI288" t="s">
        <v>673</v>
      </c>
      <c r="GJ288" t="s">
        <v>319</v>
      </c>
      <c r="GK288" t="s">
        <v>376</v>
      </c>
      <c r="GO288" t="s">
        <v>321</v>
      </c>
      <c r="GQ288" t="s">
        <v>301</v>
      </c>
      <c r="GR288" t="s">
        <v>312</v>
      </c>
      <c r="GS288" t="s">
        <v>377</v>
      </c>
      <c r="GT288" t="s">
        <v>604</v>
      </c>
      <c r="GU288" t="s">
        <v>312</v>
      </c>
      <c r="GX288" s="50">
        <v>5827</v>
      </c>
      <c r="GY288" t="s">
        <v>2757</v>
      </c>
      <c r="HB288" t="s">
        <v>606</v>
      </c>
      <c r="HD288" t="s">
        <v>301</v>
      </c>
      <c r="HF288" t="s">
        <v>607</v>
      </c>
      <c r="HG288" t="s">
        <v>301</v>
      </c>
      <c r="HH288" t="s">
        <v>301</v>
      </c>
      <c r="HL288" t="s">
        <v>301</v>
      </c>
      <c r="HM288" s="49">
        <v>0</v>
      </c>
      <c r="HN288" s="49">
        <v>0</v>
      </c>
      <c r="HP288" t="s">
        <v>324</v>
      </c>
      <c r="HQ288" s="47">
        <v>0</v>
      </c>
      <c r="HR288" s="47">
        <v>4590</v>
      </c>
      <c r="HS288" t="s">
        <v>301</v>
      </c>
      <c r="HV288" t="s">
        <v>301</v>
      </c>
      <c r="HW288" t="s">
        <v>295</v>
      </c>
      <c r="HX288" t="s">
        <v>306</v>
      </c>
      <c r="HY288" t="s">
        <v>301</v>
      </c>
      <c r="HZ288" t="s">
        <v>301</v>
      </c>
      <c r="IF288" t="s">
        <v>384</v>
      </c>
      <c r="IG288" t="s">
        <v>325</v>
      </c>
      <c r="IH288" t="s">
        <v>608</v>
      </c>
      <c r="II288" t="s">
        <v>584</v>
      </c>
      <c r="IJ288" t="s">
        <v>609</v>
      </c>
      <c r="IN288" s="47">
        <v>1</v>
      </c>
      <c r="IO288" s="47">
        <v>1</v>
      </c>
      <c r="IP288" t="s">
        <v>301</v>
      </c>
      <c r="IQ288" t="s">
        <v>312</v>
      </c>
      <c r="IR288" t="s">
        <v>301</v>
      </c>
      <c r="IV288" t="s">
        <v>2758</v>
      </c>
      <c r="IZ288" t="s">
        <v>301</v>
      </c>
      <c r="JA288" t="s">
        <v>301</v>
      </c>
      <c r="JB288" s="47">
        <v>4728</v>
      </c>
      <c r="JM288" t="s">
        <v>301</v>
      </c>
      <c r="JN288" t="s">
        <v>301</v>
      </c>
      <c r="JO288" t="s">
        <v>301</v>
      </c>
      <c r="JP288" t="s">
        <v>301</v>
      </c>
      <c r="JQ288" t="s">
        <v>301</v>
      </c>
      <c r="JR288" t="s">
        <v>327</v>
      </c>
      <c r="JS288" t="s">
        <v>301</v>
      </c>
      <c r="JT288" t="s">
        <v>301</v>
      </c>
      <c r="JU288" t="s">
        <v>312</v>
      </c>
      <c r="JV288" t="s">
        <v>312</v>
      </c>
    </row>
    <row r="289" ht="15" customHeight="1" spans="1:284">
      <c r="A289" t="s">
        <v>1071</v>
      </c>
      <c r="B289" t="s">
        <v>283</v>
      </c>
      <c r="C289" t="s">
        <v>2892</v>
      </c>
      <c r="D289" t="s">
        <v>285</v>
      </c>
      <c r="E289" t="s">
        <v>2893</v>
      </c>
      <c r="F289" t="s">
        <v>2894</v>
      </c>
      <c r="G289" t="s">
        <v>288</v>
      </c>
      <c r="H289" t="s">
        <v>583</v>
      </c>
      <c r="I289" t="s">
        <v>290</v>
      </c>
      <c r="J289" t="s">
        <v>584</v>
      </c>
      <c r="L289" t="s">
        <v>292</v>
      </c>
      <c r="M289" t="s">
        <v>585</v>
      </c>
      <c r="O289" t="s">
        <v>583</v>
      </c>
      <c r="R289" t="s">
        <v>583</v>
      </c>
      <c r="T289" t="s">
        <v>583</v>
      </c>
      <c r="U289" t="s">
        <v>295</v>
      </c>
      <c r="V289" t="s">
        <v>2895</v>
      </c>
      <c r="W289" t="s">
        <v>295</v>
      </c>
      <c r="X289" t="s">
        <v>2895</v>
      </c>
      <c r="Y289" t="s">
        <v>295</v>
      </c>
      <c r="Z289" t="s">
        <v>2896</v>
      </c>
      <c r="AA289" t="s">
        <v>298</v>
      </c>
      <c r="AE289" t="s">
        <v>299</v>
      </c>
      <c r="AH289" t="s">
        <v>300</v>
      </c>
      <c r="AJ289" t="s">
        <v>301</v>
      </c>
      <c r="AK289" t="s">
        <v>302</v>
      </c>
      <c r="AL289" t="s">
        <v>511</v>
      </c>
      <c r="AM289" t="s">
        <v>512</v>
      </c>
      <c r="AN289" t="s">
        <v>513</v>
      </c>
      <c r="AO289" t="s">
        <v>306</v>
      </c>
      <c r="AP289" t="s">
        <v>307</v>
      </c>
      <c r="AQ289" s="47">
        <v>1</v>
      </c>
      <c r="AS289" s="48">
        <v>790</v>
      </c>
      <c r="AT289" s="48">
        <v>790</v>
      </c>
      <c r="AX289" s="47">
        <v>790</v>
      </c>
      <c r="AY289" s="47">
        <v>790</v>
      </c>
      <c r="AZ289" t="s">
        <v>2041</v>
      </c>
      <c r="BA289" t="s">
        <v>408</v>
      </c>
      <c r="BB289" s="48">
        <v>790</v>
      </c>
      <c r="BD289" t="s">
        <v>310</v>
      </c>
      <c r="BE289" t="s">
        <v>292</v>
      </c>
      <c r="BG289" s="47">
        <v>1</v>
      </c>
      <c r="BI289" t="s">
        <v>292</v>
      </c>
      <c r="BL289" t="s">
        <v>307</v>
      </c>
      <c r="BM289" s="48">
        <v>790</v>
      </c>
      <c r="BN289" s="48">
        <v>790</v>
      </c>
      <c r="BP289" t="s">
        <v>301</v>
      </c>
      <c r="BS289" t="s">
        <v>311</v>
      </c>
      <c r="BT289" t="s">
        <v>292</v>
      </c>
      <c r="BU289" t="s">
        <v>301</v>
      </c>
      <c r="BY289" t="s">
        <v>307</v>
      </c>
      <c r="BZ289" s="47">
        <v>1</v>
      </c>
      <c r="CE289" t="s">
        <v>312</v>
      </c>
      <c r="CF289" s="47">
        <v>1</v>
      </c>
      <c r="CG289" s="47">
        <v>1</v>
      </c>
      <c r="CH289" s="47">
        <v>1</v>
      </c>
      <c r="CI289" s="47">
        <v>1</v>
      </c>
      <c r="CK289" s="47">
        <v>1</v>
      </c>
      <c r="CR289" s="47">
        <v>1</v>
      </c>
      <c r="CS289" s="47">
        <v>1</v>
      </c>
      <c r="CX289" s="47">
        <v>790</v>
      </c>
      <c r="CY289" s="47">
        <v>790</v>
      </c>
      <c r="CZ289" s="47">
        <v>1</v>
      </c>
      <c r="DA289" t="s">
        <v>313</v>
      </c>
      <c r="DC289" t="s">
        <v>298</v>
      </c>
      <c r="DG289" t="s">
        <v>298</v>
      </c>
      <c r="DO289" s="47">
        <v>1</v>
      </c>
      <c r="DS289" s="47">
        <v>1</v>
      </c>
      <c r="DZ289" t="s">
        <v>292</v>
      </c>
      <c r="EA289" s="47">
        <v>1</v>
      </c>
      <c r="EB289" s="47">
        <v>1</v>
      </c>
      <c r="EC289" t="s">
        <v>307</v>
      </c>
      <c r="ED289" s="47">
        <v>1</v>
      </c>
      <c r="EH289" s="47">
        <v>1</v>
      </c>
      <c r="ES289" t="s">
        <v>2897</v>
      </c>
      <c r="EV289" t="s">
        <v>41</v>
      </c>
      <c r="FC289" t="s">
        <v>301</v>
      </c>
      <c r="FF289" t="s">
        <v>366</v>
      </c>
      <c r="FG289" s="48">
        <v>8498</v>
      </c>
      <c r="FQ289" t="s">
        <v>596</v>
      </c>
      <c r="FU289" t="s">
        <v>346</v>
      </c>
      <c r="FW289" t="s">
        <v>597</v>
      </c>
      <c r="FY289" t="s">
        <v>1071</v>
      </c>
      <c r="FZ289" t="s">
        <v>2898</v>
      </c>
      <c r="GC289" t="s">
        <v>2468</v>
      </c>
      <c r="GD289" t="s">
        <v>600</v>
      </c>
      <c r="GE289" t="s">
        <v>2636</v>
      </c>
      <c r="GF289" t="s">
        <v>2680</v>
      </c>
      <c r="GH289" t="s">
        <v>603</v>
      </c>
      <c r="GI289" t="s">
        <v>673</v>
      </c>
      <c r="GJ289" t="s">
        <v>319</v>
      </c>
      <c r="GK289" t="s">
        <v>376</v>
      </c>
      <c r="GO289" t="s">
        <v>321</v>
      </c>
      <c r="GQ289" t="s">
        <v>301</v>
      </c>
      <c r="GR289" t="s">
        <v>312</v>
      </c>
      <c r="GS289" t="s">
        <v>377</v>
      </c>
      <c r="GT289" t="s">
        <v>604</v>
      </c>
      <c r="GU289" t="s">
        <v>301</v>
      </c>
      <c r="GX289" s="50">
        <v>987</v>
      </c>
      <c r="GY289" t="s">
        <v>2757</v>
      </c>
      <c r="HB289" t="s">
        <v>606</v>
      </c>
      <c r="HD289" t="s">
        <v>301</v>
      </c>
      <c r="HF289" t="s">
        <v>607</v>
      </c>
      <c r="HG289" t="s">
        <v>301</v>
      </c>
      <c r="HH289" t="s">
        <v>301</v>
      </c>
      <c r="HL289" t="s">
        <v>301</v>
      </c>
      <c r="HM289" s="49">
        <v>0</v>
      </c>
      <c r="HN289" s="49">
        <v>0</v>
      </c>
      <c r="HP289" t="s">
        <v>349</v>
      </c>
      <c r="HQ289" s="47">
        <v>0</v>
      </c>
      <c r="HR289" s="47">
        <v>790</v>
      </c>
      <c r="HS289" t="s">
        <v>301</v>
      </c>
      <c r="HV289" t="s">
        <v>301</v>
      </c>
      <c r="HW289" t="s">
        <v>295</v>
      </c>
      <c r="HX289" t="s">
        <v>306</v>
      </c>
      <c r="HY289" t="s">
        <v>301</v>
      </c>
      <c r="HZ289" t="s">
        <v>301</v>
      </c>
      <c r="IF289" t="s">
        <v>384</v>
      </c>
      <c r="IG289" t="s">
        <v>325</v>
      </c>
      <c r="IH289" t="s">
        <v>608</v>
      </c>
      <c r="II289" t="s">
        <v>584</v>
      </c>
      <c r="IJ289" t="s">
        <v>609</v>
      </c>
      <c r="IN289" s="47">
        <v>1</v>
      </c>
      <c r="IO289" s="47">
        <v>1</v>
      </c>
      <c r="IP289" t="s">
        <v>301</v>
      </c>
      <c r="IQ289" t="s">
        <v>312</v>
      </c>
      <c r="IR289" t="s">
        <v>301</v>
      </c>
      <c r="IV289" t="s">
        <v>2758</v>
      </c>
      <c r="IZ289" t="s">
        <v>301</v>
      </c>
      <c r="JA289" t="s">
        <v>301</v>
      </c>
      <c r="JB289" s="47">
        <v>898</v>
      </c>
      <c r="JM289" t="s">
        <v>301</v>
      </c>
      <c r="JN289" t="s">
        <v>301</v>
      </c>
      <c r="JO289" t="s">
        <v>301</v>
      </c>
      <c r="JP289" t="s">
        <v>301</v>
      </c>
      <c r="JQ289" t="s">
        <v>301</v>
      </c>
      <c r="JR289" t="s">
        <v>327</v>
      </c>
      <c r="JS289" t="s">
        <v>301</v>
      </c>
      <c r="JT289" t="s">
        <v>301</v>
      </c>
      <c r="JU289" t="s">
        <v>301</v>
      </c>
      <c r="JV289" t="s">
        <v>312</v>
      </c>
    </row>
    <row r="290" ht="15" customHeight="1" spans="1:284">
      <c r="A290" t="s">
        <v>1071</v>
      </c>
      <c r="B290" t="s">
        <v>329</v>
      </c>
      <c r="C290" t="s">
        <v>2899</v>
      </c>
      <c r="D290" t="s">
        <v>285</v>
      </c>
      <c r="E290" t="s">
        <v>2900</v>
      </c>
      <c r="F290" t="s">
        <v>2901</v>
      </c>
      <c r="G290" t="s">
        <v>288</v>
      </c>
      <c r="H290" t="s">
        <v>478</v>
      </c>
      <c r="I290" t="s">
        <v>290</v>
      </c>
      <c r="J290" t="s">
        <v>291</v>
      </c>
      <c r="L290" t="s">
        <v>292</v>
      </c>
      <c r="M290" t="s">
        <v>293</v>
      </c>
      <c r="O290" t="s">
        <v>478</v>
      </c>
      <c r="R290" t="s">
        <v>478</v>
      </c>
      <c r="T290" t="s">
        <v>478</v>
      </c>
      <c r="U290" t="s">
        <v>479</v>
      </c>
      <c r="V290" t="s">
        <v>2902</v>
      </c>
      <c r="W290" t="s">
        <v>337</v>
      </c>
      <c r="X290" t="s">
        <v>2903</v>
      </c>
      <c r="Y290" t="s">
        <v>337</v>
      </c>
      <c r="Z290" t="s">
        <v>2904</v>
      </c>
      <c r="AA290" t="s">
        <v>441</v>
      </c>
      <c r="AB290" t="s">
        <v>442</v>
      </c>
      <c r="AC290" t="s">
        <v>2041</v>
      </c>
      <c r="AE290" t="s">
        <v>299</v>
      </c>
      <c r="AH290" t="s">
        <v>300</v>
      </c>
      <c r="AJ290" t="s">
        <v>301</v>
      </c>
      <c r="AK290" t="s">
        <v>521</v>
      </c>
      <c r="AL290" t="s">
        <v>522</v>
      </c>
      <c r="AM290" t="s">
        <v>522</v>
      </c>
      <c r="AN290" t="s">
        <v>523</v>
      </c>
      <c r="AO290" t="s">
        <v>521</v>
      </c>
      <c r="AP290" t="s">
        <v>524</v>
      </c>
      <c r="AQ290" s="51">
        <v>1</v>
      </c>
      <c r="AS290" s="48">
        <v>99999</v>
      </c>
      <c r="AT290" s="48">
        <v>99999</v>
      </c>
      <c r="AX290" s="47">
        <v>351</v>
      </c>
      <c r="AY290" s="47">
        <v>351</v>
      </c>
      <c r="AZ290" t="s">
        <v>2905</v>
      </c>
      <c r="BA290" t="s">
        <v>1071</v>
      </c>
      <c r="BB290" s="48">
        <v>351</v>
      </c>
      <c r="BD290" t="s">
        <v>310</v>
      </c>
      <c r="BE290" t="s">
        <v>292</v>
      </c>
      <c r="BG290" s="47">
        <v>1</v>
      </c>
      <c r="BI290" t="s">
        <v>292</v>
      </c>
      <c r="BJ290" s="48">
        <v>99.648996</v>
      </c>
      <c r="BL290" t="s">
        <v>524</v>
      </c>
      <c r="BM290" s="48">
        <v>99999</v>
      </c>
      <c r="BN290" s="48">
        <v>99999</v>
      </c>
      <c r="BP290" t="s">
        <v>301</v>
      </c>
      <c r="BS290" t="s">
        <v>311</v>
      </c>
      <c r="BT290" t="s">
        <v>292</v>
      </c>
      <c r="BU290" t="s">
        <v>301</v>
      </c>
      <c r="BY290" t="s">
        <v>524</v>
      </c>
      <c r="BZ290" s="51">
        <v>1</v>
      </c>
      <c r="CE290" t="s">
        <v>312</v>
      </c>
      <c r="CF290" s="51">
        <v>1</v>
      </c>
      <c r="CG290" s="51">
        <v>1</v>
      </c>
      <c r="CH290" s="51">
        <v>1</v>
      </c>
      <c r="CI290" s="51">
        <v>1</v>
      </c>
      <c r="CJ290" s="51">
        <v>1</v>
      </c>
      <c r="CK290" s="51">
        <v>1</v>
      </c>
      <c r="CP290" s="51">
        <v>1</v>
      </c>
      <c r="CV290" s="51">
        <v>1</v>
      </c>
      <c r="CX290" s="47">
        <v>99999</v>
      </c>
      <c r="CY290" s="47">
        <v>99999</v>
      </c>
      <c r="DA290" t="s">
        <v>104</v>
      </c>
      <c r="DC290" t="s">
        <v>298</v>
      </c>
      <c r="DG290" t="s">
        <v>298</v>
      </c>
      <c r="DH290" s="51">
        <v>1</v>
      </c>
      <c r="DM290" s="51">
        <v>1</v>
      </c>
      <c r="DN290" s="51">
        <v>1</v>
      </c>
      <c r="DO290" s="51">
        <v>1</v>
      </c>
      <c r="DP290" s="51">
        <v>1</v>
      </c>
      <c r="DT290" s="47">
        <v>351</v>
      </c>
      <c r="DZ290" t="s">
        <v>292</v>
      </c>
      <c r="EA290" s="51">
        <v>1</v>
      </c>
      <c r="EB290" s="51">
        <v>1</v>
      </c>
      <c r="EC290" t="s">
        <v>524</v>
      </c>
      <c r="ED290" s="51">
        <v>1</v>
      </c>
      <c r="EF290" s="51">
        <v>1</v>
      </c>
      <c r="EG290" s="51">
        <v>1</v>
      </c>
      <c r="EP290" s="51">
        <v>1</v>
      </c>
      <c r="EQ290" s="51">
        <v>1</v>
      </c>
      <c r="ES290" t="s">
        <v>2906</v>
      </c>
      <c r="EV290" t="s">
        <v>41</v>
      </c>
      <c r="EW290" t="s">
        <v>315</v>
      </c>
      <c r="FC290" t="s">
        <v>301</v>
      </c>
      <c r="FY290" t="s">
        <v>1071</v>
      </c>
      <c r="FZ290" t="s">
        <v>2907</v>
      </c>
      <c r="GC290" t="s">
        <v>670</v>
      </c>
      <c r="GJ290" t="s">
        <v>319</v>
      </c>
      <c r="GL290" t="s">
        <v>320</v>
      </c>
      <c r="GO290" t="s">
        <v>321</v>
      </c>
      <c r="GQ290" t="s">
        <v>301</v>
      </c>
      <c r="GR290" t="s">
        <v>312</v>
      </c>
      <c r="GU290" t="s">
        <v>301</v>
      </c>
      <c r="HB290" t="s">
        <v>322</v>
      </c>
      <c r="HD290" t="s">
        <v>301</v>
      </c>
      <c r="HF290" t="s">
        <v>381</v>
      </c>
      <c r="HG290" t="s">
        <v>301</v>
      </c>
      <c r="HH290" t="s">
        <v>301</v>
      </c>
      <c r="HL290" t="s">
        <v>301</v>
      </c>
      <c r="HM290" s="49">
        <v>0</v>
      </c>
      <c r="HN290" s="49">
        <v>0</v>
      </c>
      <c r="HP290" t="s">
        <v>528</v>
      </c>
      <c r="HQ290" s="51">
        <v>0</v>
      </c>
      <c r="HR290" s="47">
        <v>99999</v>
      </c>
      <c r="HS290" t="s">
        <v>301</v>
      </c>
      <c r="HV290" t="s">
        <v>301</v>
      </c>
      <c r="HW290" t="s">
        <v>479</v>
      </c>
      <c r="HX290" t="s">
        <v>306</v>
      </c>
      <c r="HY290" t="s">
        <v>301</v>
      </c>
      <c r="HZ290" t="s">
        <v>301</v>
      </c>
      <c r="IG290" t="s">
        <v>325</v>
      </c>
      <c r="IH290" t="s">
        <v>494</v>
      </c>
      <c r="II290" t="s">
        <v>291</v>
      </c>
      <c r="IP290" t="s">
        <v>301</v>
      </c>
      <c r="IQ290" t="s">
        <v>301</v>
      </c>
      <c r="IR290" t="s">
        <v>301</v>
      </c>
      <c r="IZ290" t="s">
        <v>301</v>
      </c>
      <c r="JA290" t="s">
        <v>301</v>
      </c>
      <c r="JM290" t="s">
        <v>312</v>
      </c>
      <c r="JN290" t="s">
        <v>301</v>
      </c>
      <c r="JO290" t="s">
        <v>301</v>
      </c>
      <c r="JP290" t="s">
        <v>301</v>
      </c>
      <c r="JQ290" t="s">
        <v>301</v>
      </c>
      <c r="JS290" t="s">
        <v>301</v>
      </c>
      <c r="JT290" t="s">
        <v>301</v>
      </c>
      <c r="JU290" t="s">
        <v>301</v>
      </c>
      <c r="JV290" t="s">
        <v>312</v>
      </c>
    </row>
    <row r="291" ht="15" customHeight="1" spans="1:284">
      <c r="A291" t="s">
        <v>1071</v>
      </c>
      <c r="B291" t="s">
        <v>283</v>
      </c>
      <c r="C291" t="s">
        <v>2908</v>
      </c>
      <c r="D291" t="s">
        <v>285</v>
      </c>
      <c r="E291" t="s">
        <v>2909</v>
      </c>
      <c r="F291" t="s">
        <v>2910</v>
      </c>
      <c r="G291" t="s">
        <v>288</v>
      </c>
      <c r="H291" t="s">
        <v>583</v>
      </c>
      <c r="I291" t="s">
        <v>290</v>
      </c>
      <c r="J291" t="s">
        <v>584</v>
      </c>
      <c r="L291" t="s">
        <v>292</v>
      </c>
      <c r="M291" t="s">
        <v>585</v>
      </c>
      <c r="O291" t="s">
        <v>583</v>
      </c>
      <c r="R291" t="s">
        <v>583</v>
      </c>
      <c r="T291" t="s">
        <v>583</v>
      </c>
      <c r="U291" t="s">
        <v>295</v>
      </c>
      <c r="V291" t="s">
        <v>2911</v>
      </c>
      <c r="W291" t="s">
        <v>295</v>
      </c>
      <c r="X291" t="s">
        <v>2911</v>
      </c>
      <c r="Y291" t="s">
        <v>295</v>
      </c>
      <c r="Z291" t="s">
        <v>2912</v>
      </c>
      <c r="AA291" t="s">
        <v>298</v>
      </c>
      <c r="AE291" t="s">
        <v>299</v>
      </c>
      <c r="AH291" t="s">
        <v>300</v>
      </c>
      <c r="AJ291" t="s">
        <v>301</v>
      </c>
      <c r="AK291" t="s">
        <v>302</v>
      </c>
      <c r="AL291" t="s">
        <v>511</v>
      </c>
      <c r="AM291" t="s">
        <v>512</v>
      </c>
      <c r="AN291" t="s">
        <v>513</v>
      </c>
      <c r="AO291" t="s">
        <v>306</v>
      </c>
      <c r="AP291" t="s">
        <v>307</v>
      </c>
      <c r="AQ291" s="47">
        <v>1</v>
      </c>
      <c r="AS291" s="48">
        <v>790</v>
      </c>
      <c r="AT291" s="48">
        <v>790</v>
      </c>
      <c r="AX291" s="47">
        <v>790</v>
      </c>
      <c r="AY291" s="47">
        <v>790</v>
      </c>
      <c r="AZ291" t="s">
        <v>2041</v>
      </c>
      <c r="BA291" t="s">
        <v>396</v>
      </c>
      <c r="BB291" s="48">
        <v>790</v>
      </c>
      <c r="BD291" t="s">
        <v>310</v>
      </c>
      <c r="BE291" t="s">
        <v>292</v>
      </c>
      <c r="BG291" s="47">
        <v>1</v>
      </c>
      <c r="BI291" t="s">
        <v>292</v>
      </c>
      <c r="BL291" t="s">
        <v>307</v>
      </c>
      <c r="BM291" s="48">
        <v>790</v>
      </c>
      <c r="BN291" s="48">
        <v>790</v>
      </c>
      <c r="BP291" t="s">
        <v>301</v>
      </c>
      <c r="BS291" t="s">
        <v>311</v>
      </c>
      <c r="BT291" t="s">
        <v>292</v>
      </c>
      <c r="BU291" t="s">
        <v>301</v>
      </c>
      <c r="BY291" t="s">
        <v>307</v>
      </c>
      <c r="BZ291" s="47">
        <v>1</v>
      </c>
      <c r="CE291" t="s">
        <v>312</v>
      </c>
      <c r="CF291" s="47">
        <v>1</v>
      </c>
      <c r="CG291" s="47">
        <v>1</v>
      </c>
      <c r="CH291" s="47">
        <v>1</v>
      </c>
      <c r="CI291" s="47">
        <v>1</v>
      </c>
      <c r="CK291" s="47">
        <v>1</v>
      </c>
      <c r="CR291" s="47">
        <v>1</v>
      </c>
      <c r="CS291" s="47">
        <v>1</v>
      </c>
      <c r="CX291" s="47">
        <v>790</v>
      </c>
      <c r="CY291" s="47">
        <v>790</v>
      </c>
      <c r="CZ291" s="47">
        <v>1</v>
      </c>
      <c r="DA291" t="s">
        <v>313</v>
      </c>
      <c r="DC291" t="s">
        <v>298</v>
      </c>
      <c r="DG291" t="s">
        <v>298</v>
      </c>
      <c r="DO291" s="47">
        <v>1</v>
      </c>
      <c r="DS291" s="47">
        <v>1</v>
      </c>
      <c r="DZ291" t="s">
        <v>292</v>
      </c>
      <c r="EA291" s="47">
        <v>1</v>
      </c>
      <c r="EB291" s="47">
        <v>1</v>
      </c>
      <c r="EC291" t="s">
        <v>307</v>
      </c>
      <c r="ED291" s="47">
        <v>1</v>
      </c>
      <c r="EH291" s="47">
        <v>1</v>
      </c>
      <c r="ES291" t="s">
        <v>2913</v>
      </c>
      <c r="EV291" t="s">
        <v>41</v>
      </c>
      <c r="FC291" t="s">
        <v>301</v>
      </c>
      <c r="FF291" t="s">
        <v>366</v>
      </c>
      <c r="FG291" s="48">
        <v>8498</v>
      </c>
      <c r="FQ291" t="s">
        <v>596</v>
      </c>
      <c r="FU291" t="s">
        <v>346</v>
      </c>
      <c r="FW291" t="s">
        <v>597</v>
      </c>
      <c r="FY291" t="s">
        <v>1071</v>
      </c>
      <c r="FZ291" t="s">
        <v>2914</v>
      </c>
      <c r="GC291" t="s">
        <v>2468</v>
      </c>
      <c r="GD291" t="s">
        <v>600</v>
      </c>
      <c r="GE291" t="s">
        <v>2636</v>
      </c>
      <c r="GF291" t="s">
        <v>2680</v>
      </c>
      <c r="GG291" t="s">
        <v>2891</v>
      </c>
      <c r="GH291" t="s">
        <v>603</v>
      </c>
      <c r="GI291" t="s">
        <v>673</v>
      </c>
      <c r="GJ291" t="s">
        <v>319</v>
      </c>
      <c r="GK291" t="s">
        <v>376</v>
      </c>
      <c r="GO291" t="s">
        <v>321</v>
      </c>
      <c r="GQ291" t="s">
        <v>301</v>
      </c>
      <c r="GR291" t="s">
        <v>312</v>
      </c>
      <c r="GS291" t="s">
        <v>377</v>
      </c>
      <c r="GT291" t="s">
        <v>604</v>
      </c>
      <c r="GU291" t="s">
        <v>301</v>
      </c>
      <c r="GX291" s="50">
        <v>987</v>
      </c>
      <c r="GY291" t="s">
        <v>2757</v>
      </c>
      <c r="HB291" t="s">
        <v>606</v>
      </c>
      <c r="HD291" t="s">
        <v>301</v>
      </c>
      <c r="HF291" t="s">
        <v>607</v>
      </c>
      <c r="HG291" t="s">
        <v>301</v>
      </c>
      <c r="HH291" t="s">
        <v>301</v>
      </c>
      <c r="HL291" t="s">
        <v>301</v>
      </c>
      <c r="HM291" s="49">
        <v>0</v>
      </c>
      <c r="HN291" s="49">
        <v>0</v>
      </c>
      <c r="HP291" t="s">
        <v>349</v>
      </c>
      <c r="HQ291" s="47">
        <v>0</v>
      </c>
      <c r="HR291" s="47">
        <v>790</v>
      </c>
      <c r="HS291" t="s">
        <v>301</v>
      </c>
      <c r="HV291" t="s">
        <v>301</v>
      </c>
      <c r="HW291" t="s">
        <v>295</v>
      </c>
      <c r="HX291" t="s">
        <v>306</v>
      </c>
      <c r="HY291" t="s">
        <v>301</v>
      </c>
      <c r="HZ291" t="s">
        <v>301</v>
      </c>
      <c r="IF291" t="s">
        <v>384</v>
      </c>
      <c r="IG291" t="s">
        <v>325</v>
      </c>
      <c r="IH291" t="s">
        <v>608</v>
      </c>
      <c r="II291" t="s">
        <v>584</v>
      </c>
      <c r="IJ291" t="s">
        <v>609</v>
      </c>
      <c r="IN291" s="47">
        <v>1</v>
      </c>
      <c r="IO291" s="47">
        <v>1</v>
      </c>
      <c r="IP291" t="s">
        <v>301</v>
      </c>
      <c r="IQ291" t="s">
        <v>312</v>
      </c>
      <c r="IR291" t="s">
        <v>301</v>
      </c>
      <c r="IV291" t="s">
        <v>2758</v>
      </c>
      <c r="IZ291" t="s">
        <v>301</v>
      </c>
      <c r="JA291" t="s">
        <v>301</v>
      </c>
      <c r="JB291" s="47">
        <v>898</v>
      </c>
      <c r="JM291" t="s">
        <v>301</v>
      </c>
      <c r="JN291" t="s">
        <v>301</v>
      </c>
      <c r="JO291" t="s">
        <v>301</v>
      </c>
      <c r="JP291" t="s">
        <v>301</v>
      </c>
      <c r="JQ291" t="s">
        <v>301</v>
      </c>
      <c r="JR291" t="s">
        <v>327</v>
      </c>
      <c r="JS291" t="s">
        <v>301</v>
      </c>
      <c r="JT291" t="s">
        <v>301</v>
      </c>
      <c r="JU291" t="s">
        <v>301</v>
      </c>
      <c r="JV291" t="s">
        <v>312</v>
      </c>
    </row>
    <row r="292" ht="15" customHeight="1" spans="1:284">
      <c r="A292" t="s">
        <v>1071</v>
      </c>
      <c r="B292" t="s">
        <v>329</v>
      </c>
      <c r="C292" t="s">
        <v>2915</v>
      </c>
      <c r="D292" t="s">
        <v>285</v>
      </c>
      <c r="E292" t="s">
        <v>2900</v>
      </c>
      <c r="F292" t="s">
        <v>2901</v>
      </c>
      <c r="G292" t="s">
        <v>288</v>
      </c>
      <c r="H292" t="s">
        <v>478</v>
      </c>
      <c r="I292" t="s">
        <v>290</v>
      </c>
      <c r="J292" t="s">
        <v>291</v>
      </c>
      <c r="L292" t="s">
        <v>292</v>
      </c>
      <c r="M292" t="s">
        <v>293</v>
      </c>
      <c r="O292" t="s">
        <v>478</v>
      </c>
      <c r="R292" t="s">
        <v>478</v>
      </c>
      <c r="T292" t="s">
        <v>478</v>
      </c>
      <c r="U292" t="s">
        <v>479</v>
      </c>
      <c r="V292" t="s">
        <v>2916</v>
      </c>
      <c r="W292" t="s">
        <v>337</v>
      </c>
      <c r="X292" t="s">
        <v>2917</v>
      </c>
      <c r="Y292" t="s">
        <v>337</v>
      </c>
      <c r="Z292" t="s">
        <v>2918</v>
      </c>
      <c r="AA292" t="s">
        <v>441</v>
      </c>
      <c r="AB292" t="s">
        <v>442</v>
      </c>
      <c r="AC292" t="s">
        <v>2041</v>
      </c>
      <c r="AE292" t="s">
        <v>299</v>
      </c>
      <c r="AH292" t="s">
        <v>300</v>
      </c>
      <c r="AJ292" t="s">
        <v>301</v>
      </c>
      <c r="AK292" t="s">
        <v>302</v>
      </c>
      <c r="AL292" t="s">
        <v>1451</v>
      </c>
      <c r="AM292" t="s">
        <v>1452</v>
      </c>
      <c r="AN292" t="s">
        <v>1453</v>
      </c>
      <c r="AO292" t="s">
        <v>306</v>
      </c>
      <c r="AP292" t="s">
        <v>307</v>
      </c>
      <c r="AQ292" s="47">
        <v>1</v>
      </c>
      <c r="AS292" s="48">
        <v>6658</v>
      </c>
      <c r="AT292" s="48">
        <v>6658</v>
      </c>
      <c r="AX292" s="47">
        <v>5000</v>
      </c>
      <c r="AY292" s="47">
        <v>5000</v>
      </c>
      <c r="AZ292" t="s">
        <v>2905</v>
      </c>
      <c r="BA292" t="s">
        <v>1071</v>
      </c>
      <c r="BB292" s="48">
        <v>5000</v>
      </c>
      <c r="BD292" t="s">
        <v>310</v>
      </c>
      <c r="BE292" t="s">
        <v>292</v>
      </c>
      <c r="BG292" s="47">
        <v>1</v>
      </c>
      <c r="BI292" t="s">
        <v>292</v>
      </c>
      <c r="BJ292" s="48">
        <v>24.902373</v>
      </c>
      <c r="BL292" t="s">
        <v>307</v>
      </c>
      <c r="BM292" s="48">
        <v>6658</v>
      </c>
      <c r="BN292" s="48">
        <v>6658</v>
      </c>
      <c r="BP292" t="s">
        <v>301</v>
      </c>
      <c r="BS292" t="s">
        <v>311</v>
      </c>
      <c r="BT292" t="s">
        <v>292</v>
      </c>
      <c r="BU292" t="s">
        <v>301</v>
      </c>
      <c r="BY292" t="s">
        <v>307</v>
      </c>
      <c r="BZ292" s="47">
        <v>1</v>
      </c>
      <c r="CE292" t="s">
        <v>312</v>
      </c>
      <c r="CF292" s="47">
        <v>1</v>
      </c>
      <c r="CG292" s="47">
        <v>1</v>
      </c>
      <c r="CH292" s="47">
        <v>1</v>
      </c>
      <c r="CI292" s="47">
        <v>1</v>
      </c>
      <c r="CJ292" s="47">
        <v>1</v>
      </c>
      <c r="CK292" s="47">
        <v>1</v>
      </c>
      <c r="CP292" s="47">
        <v>1</v>
      </c>
      <c r="CR292" s="47">
        <v>1</v>
      </c>
      <c r="CS292" s="47">
        <v>1</v>
      </c>
      <c r="CV292" s="47">
        <v>1</v>
      </c>
      <c r="CX292" s="47">
        <v>6658</v>
      </c>
      <c r="CY292" s="47">
        <v>6658</v>
      </c>
      <c r="DA292" t="s">
        <v>104</v>
      </c>
      <c r="DC292" t="s">
        <v>298</v>
      </c>
      <c r="DG292" t="s">
        <v>298</v>
      </c>
      <c r="DH292" s="47">
        <v>1</v>
      </c>
      <c r="DM292" s="47">
        <v>1</v>
      </c>
      <c r="DN292" s="47">
        <v>1</v>
      </c>
      <c r="DO292" s="47">
        <v>1</v>
      </c>
      <c r="DP292" s="47">
        <v>1</v>
      </c>
      <c r="DT292" s="47">
        <v>5000</v>
      </c>
      <c r="DZ292" t="s">
        <v>292</v>
      </c>
      <c r="EA292" s="47">
        <v>1</v>
      </c>
      <c r="EB292" s="47">
        <v>1</v>
      </c>
      <c r="EC292" t="s">
        <v>307</v>
      </c>
      <c r="ED292" s="47">
        <v>1</v>
      </c>
      <c r="EF292" s="47">
        <v>1</v>
      </c>
      <c r="EG292" s="47">
        <v>1</v>
      </c>
      <c r="EP292" s="47">
        <v>1</v>
      </c>
      <c r="EQ292" s="47">
        <v>1</v>
      </c>
      <c r="ES292" t="s">
        <v>2919</v>
      </c>
      <c r="EU292" t="s">
        <v>489</v>
      </c>
      <c r="EV292" t="s">
        <v>41</v>
      </c>
      <c r="EW292" t="s">
        <v>315</v>
      </c>
      <c r="FC292" t="s">
        <v>301</v>
      </c>
      <c r="FY292" t="s">
        <v>1071</v>
      </c>
      <c r="FZ292" t="s">
        <v>2907</v>
      </c>
      <c r="GC292" t="s">
        <v>670</v>
      </c>
      <c r="GJ292" t="s">
        <v>319</v>
      </c>
      <c r="GL292" t="s">
        <v>320</v>
      </c>
      <c r="GO292" t="s">
        <v>321</v>
      </c>
      <c r="GQ292" t="s">
        <v>301</v>
      </c>
      <c r="GR292" t="s">
        <v>312</v>
      </c>
      <c r="GU292" t="s">
        <v>301</v>
      </c>
      <c r="GW292" t="s">
        <v>2920</v>
      </c>
      <c r="HB292" t="s">
        <v>322</v>
      </c>
      <c r="HD292" t="s">
        <v>301</v>
      </c>
      <c r="HF292" t="s">
        <v>381</v>
      </c>
      <c r="HG292" t="s">
        <v>301</v>
      </c>
      <c r="HH292" t="s">
        <v>301</v>
      </c>
      <c r="HL292" t="s">
        <v>301</v>
      </c>
      <c r="HM292" s="49">
        <v>0</v>
      </c>
      <c r="HN292" s="49">
        <v>0</v>
      </c>
      <c r="HP292" t="s">
        <v>395</v>
      </c>
      <c r="HQ292" s="47">
        <v>0</v>
      </c>
      <c r="HR292" s="47">
        <v>6658</v>
      </c>
      <c r="HS292" t="s">
        <v>301</v>
      </c>
      <c r="HV292" t="s">
        <v>301</v>
      </c>
      <c r="HW292" t="s">
        <v>479</v>
      </c>
      <c r="HX292" t="s">
        <v>306</v>
      </c>
      <c r="HY292" t="s">
        <v>301</v>
      </c>
      <c r="HZ292" t="s">
        <v>301</v>
      </c>
      <c r="IG292" t="s">
        <v>325</v>
      </c>
      <c r="IH292" t="s">
        <v>494</v>
      </c>
      <c r="II292" t="s">
        <v>291</v>
      </c>
      <c r="IO292" s="47">
        <v>1</v>
      </c>
      <c r="IP292" t="s">
        <v>301</v>
      </c>
      <c r="IQ292" t="s">
        <v>301</v>
      </c>
      <c r="IR292" t="s">
        <v>301</v>
      </c>
      <c r="IX292" t="s">
        <v>2921</v>
      </c>
      <c r="IZ292" t="s">
        <v>301</v>
      </c>
      <c r="JA292" t="s">
        <v>301</v>
      </c>
      <c r="JB292" s="47">
        <v>6388</v>
      </c>
      <c r="JM292" t="s">
        <v>301</v>
      </c>
      <c r="JN292" t="s">
        <v>301</v>
      </c>
      <c r="JO292" t="s">
        <v>301</v>
      </c>
      <c r="JP292" t="s">
        <v>301</v>
      </c>
      <c r="JQ292" t="s">
        <v>301</v>
      </c>
      <c r="JS292" t="s">
        <v>301</v>
      </c>
      <c r="JT292" t="s">
        <v>301</v>
      </c>
      <c r="JU292" t="s">
        <v>312</v>
      </c>
      <c r="JV292" t="s">
        <v>312</v>
      </c>
    </row>
    <row r="293" ht="15" customHeight="1" spans="1:284">
      <c r="A293" t="s">
        <v>1071</v>
      </c>
      <c r="B293" t="s">
        <v>748</v>
      </c>
      <c r="C293" t="s">
        <v>2922</v>
      </c>
      <c r="D293" t="s">
        <v>285</v>
      </c>
      <c r="E293" t="s">
        <v>2923</v>
      </c>
      <c r="F293" t="s">
        <v>2924</v>
      </c>
      <c r="G293" t="s">
        <v>288</v>
      </c>
      <c r="H293" t="s">
        <v>583</v>
      </c>
      <c r="I293" t="s">
        <v>290</v>
      </c>
      <c r="J293" t="s">
        <v>584</v>
      </c>
      <c r="L293" t="s">
        <v>292</v>
      </c>
      <c r="M293" t="s">
        <v>585</v>
      </c>
      <c r="O293" t="s">
        <v>583</v>
      </c>
      <c r="R293" t="s">
        <v>583</v>
      </c>
      <c r="T293" t="s">
        <v>583</v>
      </c>
      <c r="U293" t="s">
        <v>295</v>
      </c>
      <c r="V293" t="s">
        <v>2925</v>
      </c>
      <c r="W293" t="s">
        <v>337</v>
      </c>
      <c r="X293" t="s">
        <v>2926</v>
      </c>
      <c r="Y293" t="s">
        <v>337</v>
      </c>
      <c r="Z293" t="s">
        <v>2927</v>
      </c>
      <c r="AA293" t="s">
        <v>441</v>
      </c>
      <c r="AB293" t="s">
        <v>687</v>
      </c>
      <c r="AC293" t="s">
        <v>396</v>
      </c>
      <c r="AE293" t="s">
        <v>299</v>
      </c>
      <c r="AH293" t="s">
        <v>300</v>
      </c>
      <c r="AJ293" t="s">
        <v>301</v>
      </c>
      <c r="AK293" t="s">
        <v>302</v>
      </c>
      <c r="AL293" t="s">
        <v>2928</v>
      </c>
      <c r="AM293" t="s">
        <v>2929</v>
      </c>
      <c r="AN293" t="s">
        <v>2930</v>
      </c>
      <c r="AO293" t="s">
        <v>306</v>
      </c>
      <c r="AP293" t="s">
        <v>307</v>
      </c>
      <c r="AQ293" s="47">
        <v>-1</v>
      </c>
      <c r="AS293" s="48">
        <v>5889</v>
      </c>
      <c r="AT293" s="48">
        <v>5889</v>
      </c>
      <c r="AX293" s="47">
        <v>-5889</v>
      </c>
      <c r="AY293" s="47">
        <v>-5889</v>
      </c>
      <c r="AZ293" t="s">
        <v>2041</v>
      </c>
      <c r="BA293" t="s">
        <v>1071</v>
      </c>
      <c r="BB293" s="48">
        <v>5889</v>
      </c>
      <c r="BC293" t="s">
        <v>757</v>
      </c>
      <c r="BD293" t="s">
        <v>758</v>
      </c>
      <c r="BE293" t="s">
        <v>292</v>
      </c>
      <c r="BG293" s="47">
        <v>1</v>
      </c>
      <c r="BI293" t="s">
        <v>292</v>
      </c>
      <c r="BM293" s="48">
        <v>5889</v>
      </c>
      <c r="BN293" s="48">
        <v>5889</v>
      </c>
      <c r="BP293" t="s">
        <v>301</v>
      </c>
      <c r="BS293" t="s">
        <v>311</v>
      </c>
      <c r="BT293" t="s">
        <v>292</v>
      </c>
      <c r="BU293" t="s">
        <v>301</v>
      </c>
      <c r="BY293" t="s">
        <v>307</v>
      </c>
      <c r="BZ293" s="47">
        <v>-1</v>
      </c>
      <c r="CD293" t="s">
        <v>759</v>
      </c>
      <c r="CE293" t="s">
        <v>312</v>
      </c>
      <c r="CF293" s="47">
        <v>-1</v>
      </c>
      <c r="CG293" s="47">
        <v>-1</v>
      </c>
      <c r="CH293" s="47">
        <v>-1</v>
      </c>
      <c r="CI293" s="47">
        <v>-1</v>
      </c>
      <c r="CO293" s="47">
        <v>1</v>
      </c>
      <c r="CP293" s="47">
        <v>-1</v>
      </c>
      <c r="CR293" s="47">
        <v>1</v>
      </c>
      <c r="CS293" s="47">
        <v>1</v>
      </c>
      <c r="CV293" s="47">
        <v>-1</v>
      </c>
      <c r="CX293" s="47">
        <v>-5889</v>
      </c>
      <c r="CY293" s="47">
        <v>-5889</v>
      </c>
      <c r="DA293" t="s">
        <v>104</v>
      </c>
      <c r="DC293" t="s">
        <v>298</v>
      </c>
      <c r="DG293" t="s">
        <v>298</v>
      </c>
      <c r="DH293" s="47">
        <v>-1</v>
      </c>
      <c r="DR293" s="47">
        <v>1</v>
      </c>
      <c r="DZ293" t="s">
        <v>292</v>
      </c>
      <c r="EA293" s="47">
        <v>-1</v>
      </c>
      <c r="EB293" s="47">
        <v>-1</v>
      </c>
      <c r="EC293" t="s">
        <v>307</v>
      </c>
      <c r="ED293" s="47">
        <v>-1</v>
      </c>
      <c r="EG293" s="47">
        <v>-1</v>
      </c>
      <c r="EH293" s="47">
        <v>1</v>
      </c>
      <c r="EM293" t="s">
        <v>307</v>
      </c>
      <c r="EN293" s="47">
        <v>-1</v>
      </c>
      <c r="EO293" s="47">
        <v>-1</v>
      </c>
      <c r="EP293" s="47">
        <v>-1</v>
      </c>
      <c r="EU293" t="s">
        <v>2931</v>
      </c>
      <c r="EV293" t="s">
        <v>41</v>
      </c>
      <c r="EW293" t="s">
        <v>315</v>
      </c>
      <c r="FC293" t="s">
        <v>301</v>
      </c>
      <c r="FG293" s="48">
        <v>7808</v>
      </c>
      <c r="FO293" t="s">
        <v>2932</v>
      </c>
      <c r="FS293" t="s">
        <v>2922</v>
      </c>
      <c r="FY293" t="s">
        <v>2933</v>
      </c>
      <c r="FZ293" t="s">
        <v>2934</v>
      </c>
      <c r="GC293" t="s">
        <v>2468</v>
      </c>
      <c r="GD293" t="s">
        <v>600</v>
      </c>
      <c r="GF293" t="s">
        <v>2680</v>
      </c>
      <c r="GG293" t="s">
        <v>2935</v>
      </c>
      <c r="GH293" t="s">
        <v>603</v>
      </c>
      <c r="GI293" t="s">
        <v>747</v>
      </c>
      <c r="GJ293" t="s">
        <v>319</v>
      </c>
      <c r="GK293" t="s">
        <v>376</v>
      </c>
      <c r="GL293" t="s">
        <v>320</v>
      </c>
      <c r="GO293" t="s">
        <v>321</v>
      </c>
      <c r="GQ293" t="s">
        <v>301</v>
      </c>
      <c r="GR293" t="s">
        <v>312</v>
      </c>
      <c r="GT293" t="s">
        <v>604</v>
      </c>
      <c r="GU293" t="s">
        <v>312</v>
      </c>
      <c r="GW293" t="s">
        <v>2936</v>
      </c>
      <c r="HB293" t="s">
        <v>606</v>
      </c>
      <c r="HD293" t="s">
        <v>301</v>
      </c>
      <c r="HF293" t="s">
        <v>607</v>
      </c>
      <c r="HG293" t="s">
        <v>301</v>
      </c>
      <c r="HH293" t="s">
        <v>301</v>
      </c>
      <c r="HL293" t="s">
        <v>301</v>
      </c>
      <c r="HM293" s="49">
        <v>0</v>
      </c>
      <c r="HN293" s="49">
        <v>0</v>
      </c>
      <c r="HP293" t="s">
        <v>349</v>
      </c>
      <c r="HQ293" s="47">
        <v>0</v>
      </c>
      <c r="HR293" s="47">
        <v>-5889</v>
      </c>
      <c r="HS293" t="s">
        <v>301</v>
      </c>
      <c r="HV293" t="s">
        <v>301</v>
      </c>
      <c r="HW293" t="s">
        <v>295</v>
      </c>
      <c r="HX293" t="s">
        <v>306</v>
      </c>
      <c r="HY293" t="s">
        <v>301</v>
      </c>
      <c r="HZ293" t="s">
        <v>301</v>
      </c>
      <c r="IG293" t="s">
        <v>325</v>
      </c>
      <c r="IH293" t="s">
        <v>608</v>
      </c>
      <c r="II293" t="s">
        <v>584</v>
      </c>
      <c r="IN293" s="47">
        <v>1</v>
      </c>
      <c r="IP293" t="s">
        <v>301</v>
      </c>
      <c r="IQ293" t="s">
        <v>312</v>
      </c>
      <c r="IR293" t="s">
        <v>301</v>
      </c>
      <c r="IV293" t="s">
        <v>2517</v>
      </c>
      <c r="IX293" t="s">
        <v>2518</v>
      </c>
      <c r="IY293" s="50">
        <v>-1</v>
      </c>
      <c r="IZ293" t="s">
        <v>301</v>
      </c>
      <c r="JA293" t="s">
        <v>301</v>
      </c>
      <c r="JM293" t="s">
        <v>301</v>
      </c>
      <c r="JN293" t="s">
        <v>301</v>
      </c>
      <c r="JO293" t="s">
        <v>301</v>
      </c>
      <c r="JP293" t="s">
        <v>301</v>
      </c>
      <c r="JQ293" t="s">
        <v>301</v>
      </c>
      <c r="JR293" t="s">
        <v>327</v>
      </c>
      <c r="JS293" t="s">
        <v>301</v>
      </c>
      <c r="JT293" t="s">
        <v>301</v>
      </c>
      <c r="JU293" t="s">
        <v>312</v>
      </c>
      <c r="JV293" t="s">
        <v>312</v>
      </c>
    </row>
    <row r="294" ht="15" customHeight="1" spans="1:284">
      <c r="A294" t="s">
        <v>1071</v>
      </c>
      <c r="B294" t="s">
        <v>283</v>
      </c>
      <c r="C294" t="s">
        <v>2937</v>
      </c>
      <c r="D294" t="s">
        <v>285</v>
      </c>
      <c r="E294" t="s">
        <v>2923</v>
      </c>
      <c r="F294" t="s">
        <v>2924</v>
      </c>
      <c r="G294" t="s">
        <v>288</v>
      </c>
      <c r="H294" t="s">
        <v>583</v>
      </c>
      <c r="I294" t="s">
        <v>290</v>
      </c>
      <c r="J294" t="s">
        <v>584</v>
      </c>
      <c r="L294" t="s">
        <v>292</v>
      </c>
      <c r="M294" t="s">
        <v>585</v>
      </c>
      <c r="O294" t="s">
        <v>583</v>
      </c>
      <c r="R294" t="s">
        <v>583</v>
      </c>
      <c r="T294" t="s">
        <v>583</v>
      </c>
      <c r="U294" t="s">
        <v>295</v>
      </c>
      <c r="V294" t="s">
        <v>2938</v>
      </c>
      <c r="W294" t="s">
        <v>337</v>
      </c>
      <c r="X294" t="s">
        <v>2939</v>
      </c>
      <c r="Y294" t="s">
        <v>337</v>
      </c>
      <c r="Z294" t="s">
        <v>2940</v>
      </c>
      <c r="AA294" t="s">
        <v>441</v>
      </c>
      <c r="AB294" t="s">
        <v>687</v>
      </c>
      <c r="AC294" t="s">
        <v>396</v>
      </c>
      <c r="AE294" t="s">
        <v>299</v>
      </c>
      <c r="AH294" t="s">
        <v>300</v>
      </c>
      <c r="AJ294" t="s">
        <v>301</v>
      </c>
      <c r="AK294" t="s">
        <v>302</v>
      </c>
      <c r="AL294" t="s">
        <v>2928</v>
      </c>
      <c r="AM294" t="s">
        <v>2929</v>
      </c>
      <c r="AN294" t="s">
        <v>2930</v>
      </c>
      <c r="AO294" t="s">
        <v>306</v>
      </c>
      <c r="AP294" t="s">
        <v>307</v>
      </c>
      <c r="AQ294" s="47">
        <v>1</v>
      </c>
      <c r="AS294" s="48">
        <v>5889</v>
      </c>
      <c r="AT294" s="48">
        <v>5889</v>
      </c>
      <c r="AX294" s="47">
        <v>5889</v>
      </c>
      <c r="AY294" s="47">
        <v>5889</v>
      </c>
      <c r="AZ294" t="s">
        <v>2041</v>
      </c>
      <c r="BA294" t="s">
        <v>396</v>
      </c>
      <c r="BB294" s="48">
        <v>5889</v>
      </c>
      <c r="BD294" t="s">
        <v>310</v>
      </c>
      <c r="BE294" t="s">
        <v>292</v>
      </c>
      <c r="BG294" s="47">
        <v>1</v>
      </c>
      <c r="BI294" t="s">
        <v>292</v>
      </c>
      <c r="BL294" t="s">
        <v>307</v>
      </c>
      <c r="BM294" s="48">
        <v>5889</v>
      </c>
      <c r="BN294" s="48">
        <v>5889</v>
      </c>
      <c r="BP294" t="s">
        <v>301</v>
      </c>
      <c r="BS294" t="s">
        <v>311</v>
      </c>
      <c r="BT294" t="s">
        <v>292</v>
      </c>
      <c r="BU294" t="s">
        <v>301</v>
      </c>
      <c r="BY294" t="s">
        <v>307</v>
      </c>
      <c r="BZ294" s="47">
        <v>1</v>
      </c>
      <c r="CE294" t="s">
        <v>312</v>
      </c>
      <c r="CF294" s="47">
        <v>1</v>
      </c>
      <c r="CG294" s="47">
        <v>1</v>
      </c>
      <c r="CH294" s="47">
        <v>1</v>
      </c>
      <c r="CI294" s="47">
        <v>1</v>
      </c>
      <c r="CJ294" s="47">
        <v>1</v>
      </c>
      <c r="CK294" s="47">
        <v>1</v>
      </c>
      <c r="CP294" s="47">
        <v>1</v>
      </c>
      <c r="CR294" s="47">
        <v>1</v>
      </c>
      <c r="CS294" s="47">
        <v>1</v>
      </c>
      <c r="CV294" s="47">
        <v>1</v>
      </c>
      <c r="CX294" s="47">
        <v>5889</v>
      </c>
      <c r="CY294" s="47">
        <v>5889</v>
      </c>
      <c r="DA294" t="s">
        <v>104</v>
      </c>
      <c r="DC294" t="s">
        <v>298</v>
      </c>
      <c r="DG294" t="s">
        <v>298</v>
      </c>
      <c r="DH294" s="47">
        <v>1</v>
      </c>
      <c r="DM294" s="47">
        <v>1</v>
      </c>
      <c r="DN294" s="47">
        <v>1</v>
      </c>
      <c r="DO294" s="47">
        <v>1</v>
      </c>
      <c r="DP294" s="47">
        <v>1</v>
      </c>
      <c r="DZ294" t="s">
        <v>292</v>
      </c>
      <c r="EA294" s="47">
        <v>1</v>
      </c>
      <c r="EB294" s="47">
        <v>1</v>
      </c>
      <c r="EC294" t="s">
        <v>307</v>
      </c>
      <c r="ED294" s="47">
        <v>1</v>
      </c>
      <c r="EF294" s="47">
        <v>1</v>
      </c>
      <c r="EG294" s="47">
        <v>1</v>
      </c>
      <c r="EH294" s="47">
        <v>1</v>
      </c>
      <c r="EP294" s="47">
        <v>1</v>
      </c>
      <c r="EQ294" s="47">
        <v>1</v>
      </c>
      <c r="ES294" t="s">
        <v>2941</v>
      </c>
      <c r="EU294" t="s">
        <v>2942</v>
      </c>
      <c r="EV294" t="s">
        <v>41</v>
      </c>
      <c r="FC294" t="s">
        <v>301</v>
      </c>
      <c r="FF294" t="s">
        <v>366</v>
      </c>
      <c r="FG294" s="48">
        <v>7808</v>
      </c>
      <c r="FO294" t="s">
        <v>2932</v>
      </c>
      <c r="FS294" t="s">
        <v>2937</v>
      </c>
      <c r="FY294" t="s">
        <v>2933</v>
      </c>
      <c r="FZ294" t="s">
        <v>2934</v>
      </c>
      <c r="GC294" t="s">
        <v>2468</v>
      </c>
      <c r="GD294" t="s">
        <v>600</v>
      </c>
      <c r="GE294" t="s">
        <v>2943</v>
      </c>
      <c r="GF294" t="s">
        <v>2680</v>
      </c>
      <c r="GG294" t="s">
        <v>2935</v>
      </c>
      <c r="GH294" t="s">
        <v>603</v>
      </c>
      <c r="GI294" t="s">
        <v>747</v>
      </c>
      <c r="GJ294" t="s">
        <v>319</v>
      </c>
      <c r="GK294" t="s">
        <v>417</v>
      </c>
      <c r="GO294" t="s">
        <v>321</v>
      </c>
      <c r="GQ294" t="s">
        <v>301</v>
      </c>
      <c r="GR294" t="s">
        <v>312</v>
      </c>
      <c r="GS294" t="s">
        <v>377</v>
      </c>
      <c r="GT294" t="s">
        <v>604</v>
      </c>
      <c r="GU294" t="s">
        <v>312</v>
      </c>
      <c r="GX294" s="50">
        <v>7808</v>
      </c>
      <c r="GY294" t="s">
        <v>2944</v>
      </c>
      <c r="HB294" t="s">
        <v>606</v>
      </c>
      <c r="HD294" t="s">
        <v>301</v>
      </c>
      <c r="HF294" t="s">
        <v>607</v>
      </c>
      <c r="HG294" t="s">
        <v>301</v>
      </c>
      <c r="HH294" t="s">
        <v>301</v>
      </c>
      <c r="HL294" t="s">
        <v>301</v>
      </c>
      <c r="HM294" s="49">
        <v>0</v>
      </c>
      <c r="HN294" s="49">
        <v>0</v>
      </c>
      <c r="HP294" t="s">
        <v>349</v>
      </c>
      <c r="HQ294" s="47">
        <v>0</v>
      </c>
      <c r="HR294" s="47">
        <v>5889</v>
      </c>
      <c r="HS294" t="s">
        <v>301</v>
      </c>
      <c r="HV294" t="s">
        <v>301</v>
      </c>
      <c r="HW294" t="s">
        <v>295</v>
      </c>
      <c r="HX294" t="s">
        <v>306</v>
      </c>
      <c r="HY294" t="s">
        <v>301</v>
      </c>
      <c r="HZ294" t="s">
        <v>301</v>
      </c>
      <c r="IF294" t="s">
        <v>384</v>
      </c>
      <c r="IG294" t="s">
        <v>325</v>
      </c>
      <c r="IH294" t="s">
        <v>608</v>
      </c>
      <c r="II294" t="s">
        <v>584</v>
      </c>
      <c r="IJ294" t="s">
        <v>609</v>
      </c>
      <c r="IN294" s="47">
        <v>1</v>
      </c>
      <c r="IO294" s="47">
        <v>1</v>
      </c>
      <c r="IP294" t="s">
        <v>301</v>
      </c>
      <c r="IQ294" t="s">
        <v>312</v>
      </c>
      <c r="IR294" t="s">
        <v>301</v>
      </c>
      <c r="IV294" t="s">
        <v>2517</v>
      </c>
      <c r="IX294" t="s">
        <v>2518</v>
      </c>
      <c r="IY294" s="50">
        <v>1</v>
      </c>
      <c r="IZ294" t="s">
        <v>301</v>
      </c>
      <c r="JA294" t="s">
        <v>301</v>
      </c>
      <c r="JM294" t="s">
        <v>301</v>
      </c>
      <c r="JN294" t="s">
        <v>301</v>
      </c>
      <c r="JO294" t="s">
        <v>301</v>
      </c>
      <c r="JP294" t="s">
        <v>301</v>
      </c>
      <c r="JQ294" t="s">
        <v>301</v>
      </c>
      <c r="JR294" t="s">
        <v>327</v>
      </c>
      <c r="JS294" t="s">
        <v>301</v>
      </c>
      <c r="JT294" t="s">
        <v>301</v>
      </c>
      <c r="JU294" t="s">
        <v>312</v>
      </c>
      <c r="JV294" t="s">
        <v>312</v>
      </c>
    </row>
    <row r="295" ht="15" customHeight="1" spans="1:284">
      <c r="A295" t="s">
        <v>412</v>
      </c>
      <c r="B295" t="s">
        <v>329</v>
      </c>
      <c r="C295" t="s">
        <v>2945</v>
      </c>
      <c r="D295" t="s">
        <v>285</v>
      </c>
      <c r="E295" t="s">
        <v>2946</v>
      </c>
      <c r="F295" t="s">
        <v>2947</v>
      </c>
      <c r="G295" t="s">
        <v>288</v>
      </c>
      <c r="H295" t="s">
        <v>478</v>
      </c>
      <c r="I295" t="s">
        <v>290</v>
      </c>
      <c r="J295" t="s">
        <v>291</v>
      </c>
      <c r="L295" t="s">
        <v>292</v>
      </c>
      <c r="M295" t="s">
        <v>293</v>
      </c>
      <c r="O295" t="s">
        <v>478</v>
      </c>
      <c r="R295" t="s">
        <v>478</v>
      </c>
      <c r="T295" t="s">
        <v>478</v>
      </c>
      <c r="U295" t="s">
        <v>479</v>
      </c>
      <c r="V295" t="s">
        <v>2948</v>
      </c>
      <c r="W295" t="s">
        <v>337</v>
      </c>
      <c r="X295" t="s">
        <v>2949</v>
      </c>
      <c r="Y295" t="s">
        <v>337</v>
      </c>
      <c r="Z295" t="s">
        <v>2950</v>
      </c>
      <c r="AA295" t="s">
        <v>441</v>
      </c>
      <c r="AB295" t="s">
        <v>442</v>
      </c>
      <c r="AC295" t="s">
        <v>2041</v>
      </c>
      <c r="AE295" t="s">
        <v>299</v>
      </c>
      <c r="AH295" t="s">
        <v>300</v>
      </c>
      <c r="AJ295" t="s">
        <v>301</v>
      </c>
      <c r="AK295" t="s">
        <v>521</v>
      </c>
      <c r="AL295" t="s">
        <v>522</v>
      </c>
      <c r="AM295" t="s">
        <v>522</v>
      </c>
      <c r="AN295" t="s">
        <v>523</v>
      </c>
      <c r="AO295" t="s">
        <v>521</v>
      </c>
      <c r="AP295" t="s">
        <v>524</v>
      </c>
      <c r="AQ295" s="51">
        <v>1</v>
      </c>
      <c r="AS295" s="48">
        <v>99999</v>
      </c>
      <c r="AT295" s="48">
        <v>99999</v>
      </c>
      <c r="AX295" s="47">
        <v>836</v>
      </c>
      <c r="AY295" s="47">
        <v>836</v>
      </c>
      <c r="AZ295" t="s">
        <v>1233</v>
      </c>
      <c r="BA295" t="s">
        <v>1071</v>
      </c>
      <c r="BB295" s="48">
        <v>836</v>
      </c>
      <c r="BD295" t="s">
        <v>310</v>
      </c>
      <c r="BE295" t="s">
        <v>292</v>
      </c>
      <c r="BG295" s="47">
        <v>1</v>
      </c>
      <c r="BI295" t="s">
        <v>292</v>
      </c>
      <c r="BJ295" s="48">
        <v>99.163992</v>
      </c>
      <c r="BL295" t="s">
        <v>524</v>
      </c>
      <c r="BM295" s="48">
        <v>99999</v>
      </c>
      <c r="BN295" s="48">
        <v>99999</v>
      </c>
      <c r="BP295" t="s">
        <v>301</v>
      </c>
      <c r="BS295" t="s">
        <v>311</v>
      </c>
      <c r="BT295" t="s">
        <v>292</v>
      </c>
      <c r="BU295" t="s">
        <v>301</v>
      </c>
      <c r="BY295" t="s">
        <v>524</v>
      </c>
      <c r="BZ295" s="51">
        <v>1</v>
      </c>
      <c r="CE295" t="s">
        <v>312</v>
      </c>
      <c r="CF295" s="51">
        <v>1</v>
      </c>
      <c r="CG295" s="51">
        <v>1</v>
      </c>
      <c r="CH295" s="51">
        <v>1</v>
      </c>
      <c r="CI295" s="51">
        <v>1</v>
      </c>
      <c r="CJ295" s="51">
        <v>1</v>
      </c>
      <c r="CK295" s="51">
        <v>1</v>
      </c>
      <c r="CP295" s="51">
        <v>1</v>
      </c>
      <c r="CV295" s="51">
        <v>1</v>
      </c>
      <c r="CX295" s="47">
        <v>99999</v>
      </c>
      <c r="CY295" s="47">
        <v>99999</v>
      </c>
      <c r="DA295" t="s">
        <v>104</v>
      </c>
      <c r="DC295" t="s">
        <v>298</v>
      </c>
      <c r="DG295" t="s">
        <v>298</v>
      </c>
      <c r="DH295" s="51">
        <v>1</v>
      </c>
      <c r="DM295" s="51">
        <v>1</v>
      </c>
      <c r="DN295" s="51">
        <v>1</v>
      </c>
      <c r="DO295" s="51">
        <v>1</v>
      </c>
      <c r="DP295" s="51">
        <v>1</v>
      </c>
      <c r="DT295" s="47">
        <v>836</v>
      </c>
      <c r="DZ295" t="s">
        <v>292</v>
      </c>
      <c r="EA295" s="51">
        <v>1</v>
      </c>
      <c r="EB295" s="51">
        <v>1</v>
      </c>
      <c r="EC295" t="s">
        <v>524</v>
      </c>
      <c r="ED295" s="51">
        <v>1</v>
      </c>
      <c r="EF295" s="51">
        <v>1</v>
      </c>
      <c r="EG295" s="51">
        <v>1</v>
      </c>
      <c r="EP295" s="51">
        <v>1</v>
      </c>
      <c r="EQ295" s="51">
        <v>1</v>
      </c>
      <c r="ES295" t="s">
        <v>2951</v>
      </c>
      <c r="EV295" t="s">
        <v>41</v>
      </c>
      <c r="EW295" t="s">
        <v>315</v>
      </c>
      <c r="FC295" t="s">
        <v>301</v>
      </c>
      <c r="FY295" t="s">
        <v>412</v>
      </c>
      <c r="FZ295" t="s">
        <v>2952</v>
      </c>
      <c r="GC295" t="s">
        <v>670</v>
      </c>
      <c r="GJ295" t="s">
        <v>319</v>
      </c>
      <c r="GL295" t="s">
        <v>320</v>
      </c>
      <c r="GO295" t="s">
        <v>321</v>
      </c>
      <c r="GQ295" t="s">
        <v>301</v>
      </c>
      <c r="GR295" t="s">
        <v>312</v>
      </c>
      <c r="GU295" t="s">
        <v>301</v>
      </c>
      <c r="HB295" t="s">
        <v>322</v>
      </c>
      <c r="HD295" t="s">
        <v>301</v>
      </c>
      <c r="HF295" t="s">
        <v>381</v>
      </c>
      <c r="HG295" t="s">
        <v>301</v>
      </c>
      <c r="HH295" t="s">
        <v>301</v>
      </c>
      <c r="HL295" t="s">
        <v>301</v>
      </c>
      <c r="HM295" s="49">
        <v>0</v>
      </c>
      <c r="HN295" s="49">
        <v>0</v>
      </c>
      <c r="HP295" t="s">
        <v>528</v>
      </c>
      <c r="HQ295" s="51">
        <v>0</v>
      </c>
      <c r="HR295" s="47">
        <v>99999</v>
      </c>
      <c r="HS295" t="s">
        <v>301</v>
      </c>
      <c r="HV295" t="s">
        <v>301</v>
      </c>
      <c r="HW295" t="s">
        <v>479</v>
      </c>
      <c r="HX295" t="s">
        <v>306</v>
      </c>
      <c r="HY295" t="s">
        <v>301</v>
      </c>
      <c r="HZ295" t="s">
        <v>301</v>
      </c>
      <c r="IG295" t="s">
        <v>325</v>
      </c>
      <c r="IH295" t="s">
        <v>494</v>
      </c>
      <c r="II295" t="s">
        <v>291</v>
      </c>
      <c r="IP295" t="s">
        <v>301</v>
      </c>
      <c r="IQ295" t="s">
        <v>301</v>
      </c>
      <c r="IR295" t="s">
        <v>301</v>
      </c>
      <c r="IZ295" t="s">
        <v>301</v>
      </c>
      <c r="JA295" t="s">
        <v>301</v>
      </c>
      <c r="JM295" t="s">
        <v>312</v>
      </c>
      <c r="JN295" t="s">
        <v>301</v>
      </c>
      <c r="JO295" t="s">
        <v>301</v>
      </c>
      <c r="JP295" t="s">
        <v>301</v>
      </c>
      <c r="JQ295" t="s">
        <v>301</v>
      </c>
      <c r="JS295" t="s">
        <v>301</v>
      </c>
      <c r="JT295" t="s">
        <v>301</v>
      </c>
      <c r="JU295" t="s">
        <v>301</v>
      </c>
      <c r="JV295" t="s">
        <v>312</v>
      </c>
    </row>
    <row r="296" ht="15" customHeight="1" spans="1:284">
      <c r="A296" t="s">
        <v>1071</v>
      </c>
      <c r="B296" t="s">
        <v>397</v>
      </c>
      <c r="C296" t="s">
        <v>2953</v>
      </c>
      <c r="D296" t="s">
        <v>285</v>
      </c>
      <c r="E296" t="s">
        <v>2954</v>
      </c>
      <c r="F296" t="s">
        <v>2955</v>
      </c>
      <c r="G296" t="s">
        <v>288</v>
      </c>
      <c r="H296" t="s">
        <v>811</v>
      </c>
      <c r="I296" t="s">
        <v>290</v>
      </c>
      <c r="J296" t="s">
        <v>291</v>
      </c>
      <c r="L296" t="s">
        <v>292</v>
      </c>
      <c r="M296" t="s">
        <v>293</v>
      </c>
      <c r="N296" t="s">
        <v>801</v>
      </c>
      <c r="O296" t="s">
        <v>811</v>
      </c>
      <c r="R296" t="s">
        <v>811</v>
      </c>
      <c r="T296" t="s">
        <v>811</v>
      </c>
      <c r="U296" t="s">
        <v>295</v>
      </c>
      <c r="V296" t="s">
        <v>2956</v>
      </c>
      <c r="W296" t="s">
        <v>295</v>
      </c>
      <c r="X296" t="s">
        <v>2956</v>
      </c>
      <c r="Y296" t="s">
        <v>295</v>
      </c>
      <c r="Z296" t="s">
        <v>2957</v>
      </c>
      <c r="AA296" t="s">
        <v>441</v>
      </c>
      <c r="AB296" t="s">
        <v>442</v>
      </c>
      <c r="AC296" t="s">
        <v>2041</v>
      </c>
      <c r="AE296" t="s">
        <v>299</v>
      </c>
      <c r="AH296" t="s">
        <v>300</v>
      </c>
      <c r="AJ296" t="s">
        <v>301</v>
      </c>
      <c r="AK296" t="s">
        <v>302</v>
      </c>
      <c r="AL296" t="s">
        <v>1814</v>
      </c>
      <c r="AM296" t="s">
        <v>1815</v>
      </c>
      <c r="AN296" t="s">
        <v>1816</v>
      </c>
      <c r="AO296" t="s">
        <v>306</v>
      </c>
      <c r="AP296" t="s">
        <v>307</v>
      </c>
      <c r="AQ296" s="47">
        <v>1</v>
      </c>
      <c r="AS296" s="48">
        <v>6848</v>
      </c>
      <c r="AT296" s="48">
        <v>6848</v>
      </c>
      <c r="AX296" s="47">
        <v>6988</v>
      </c>
      <c r="AY296" s="47">
        <v>6988</v>
      </c>
      <c r="AZ296" t="s">
        <v>2041</v>
      </c>
      <c r="BA296" t="s">
        <v>1071</v>
      </c>
      <c r="BB296" s="48">
        <v>6988</v>
      </c>
      <c r="BD296" t="s">
        <v>310</v>
      </c>
      <c r="BE296" t="s">
        <v>292</v>
      </c>
      <c r="BG296" s="47">
        <v>1</v>
      </c>
      <c r="BI296" t="s">
        <v>292</v>
      </c>
      <c r="BJ296" s="48">
        <v>-2.044393</v>
      </c>
      <c r="BK296" s="47">
        <v>-140</v>
      </c>
      <c r="BL296" t="s">
        <v>307</v>
      </c>
      <c r="BM296" s="48">
        <v>6848</v>
      </c>
      <c r="BN296" s="48">
        <v>6848</v>
      </c>
      <c r="BP296" t="s">
        <v>301</v>
      </c>
      <c r="BS296" t="s">
        <v>311</v>
      </c>
      <c r="BT296" t="s">
        <v>292</v>
      </c>
      <c r="BU296" t="s">
        <v>301</v>
      </c>
      <c r="BY296" t="s">
        <v>307</v>
      </c>
      <c r="BZ296" s="47">
        <v>1</v>
      </c>
      <c r="CE296" t="s">
        <v>312</v>
      </c>
      <c r="CF296" s="47">
        <v>1</v>
      </c>
      <c r="CG296" s="47">
        <v>1</v>
      </c>
      <c r="CH296" s="47">
        <v>1</v>
      </c>
      <c r="CI296" s="47">
        <v>1</v>
      </c>
      <c r="CJ296" s="47">
        <v>1</v>
      </c>
      <c r="CK296" s="47">
        <v>1</v>
      </c>
      <c r="CP296" s="47">
        <v>1</v>
      </c>
      <c r="CR296" s="47">
        <v>1</v>
      </c>
      <c r="CS296" s="47">
        <v>1</v>
      </c>
      <c r="CV296" s="47">
        <v>1</v>
      </c>
      <c r="CX296" s="47">
        <v>6988</v>
      </c>
      <c r="CY296" s="47">
        <v>6988</v>
      </c>
      <c r="DA296" t="s">
        <v>104</v>
      </c>
      <c r="DC296" t="s">
        <v>298</v>
      </c>
      <c r="DG296" t="s">
        <v>298</v>
      </c>
      <c r="DH296" s="47">
        <v>1</v>
      </c>
      <c r="DM296" s="47">
        <v>1</v>
      </c>
      <c r="DN296" s="47">
        <v>1</v>
      </c>
      <c r="DO296" s="47">
        <v>1</v>
      </c>
      <c r="DP296" s="47">
        <v>1</v>
      </c>
      <c r="DZ296" t="s">
        <v>292</v>
      </c>
      <c r="EA296" s="47">
        <v>1</v>
      </c>
      <c r="EB296" s="47">
        <v>1</v>
      </c>
      <c r="EC296" t="s">
        <v>307</v>
      </c>
      <c r="ED296" s="47">
        <v>1</v>
      </c>
      <c r="EF296" s="47">
        <v>1</v>
      </c>
      <c r="EG296" s="47">
        <v>1</v>
      </c>
      <c r="EH296" s="47">
        <v>1</v>
      </c>
      <c r="EP296" s="47">
        <v>1</v>
      </c>
      <c r="EQ296" s="47">
        <v>1</v>
      </c>
      <c r="ES296" t="s">
        <v>2958</v>
      </c>
      <c r="EV296" t="s">
        <v>41</v>
      </c>
      <c r="EW296" t="s">
        <v>315</v>
      </c>
      <c r="FC296" t="s">
        <v>301</v>
      </c>
      <c r="FY296" t="s">
        <v>1071</v>
      </c>
      <c r="FZ296" t="s">
        <v>2959</v>
      </c>
      <c r="GJ296" t="s">
        <v>319</v>
      </c>
      <c r="GL296" t="s">
        <v>320</v>
      </c>
      <c r="GO296" t="s">
        <v>321</v>
      </c>
      <c r="GQ296" t="s">
        <v>301</v>
      </c>
      <c r="GR296" t="s">
        <v>301</v>
      </c>
      <c r="GU296" t="s">
        <v>301</v>
      </c>
      <c r="HB296" t="s">
        <v>562</v>
      </c>
      <c r="HD296" t="s">
        <v>301</v>
      </c>
      <c r="HG296" t="s">
        <v>301</v>
      </c>
      <c r="HH296" t="s">
        <v>301</v>
      </c>
      <c r="HL296" t="s">
        <v>301</v>
      </c>
      <c r="HM296" s="49">
        <v>0</v>
      </c>
      <c r="HN296" s="49">
        <v>0</v>
      </c>
      <c r="HP296" t="s">
        <v>324</v>
      </c>
      <c r="HQ296" s="47">
        <v>0</v>
      </c>
      <c r="HR296" s="47">
        <v>6848</v>
      </c>
      <c r="HS296" t="s">
        <v>301</v>
      </c>
      <c r="HV296" t="s">
        <v>301</v>
      </c>
      <c r="HW296" t="s">
        <v>295</v>
      </c>
      <c r="HX296" t="s">
        <v>306</v>
      </c>
      <c r="HY296" t="s">
        <v>301</v>
      </c>
      <c r="HZ296" t="s">
        <v>301</v>
      </c>
      <c r="IG296" t="s">
        <v>325</v>
      </c>
      <c r="IN296" s="47">
        <v>1</v>
      </c>
      <c r="IO296" s="47">
        <v>1</v>
      </c>
      <c r="IP296" t="s">
        <v>301</v>
      </c>
      <c r="IQ296" t="s">
        <v>312</v>
      </c>
      <c r="IR296" t="s">
        <v>301</v>
      </c>
      <c r="IZ296" t="s">
        <v>301</v>
      </c>
      <c r="JA296" t="s">
        <v>301</v>
      </c>
      <c r="JM296" t="s">
        <v>301</v>
      </c>
      <c r="JN296" t="s">
        <v>301</v>
      </c>
      <c r="JO296" t="s">
        <v>301</v>
      </c>
      <c r="JP296" t="s">
        <v>301</v>
      </c>
      <c r="JQ296" t="s">
        <v>301</v>
      </c>
      <c r="JR296" t="s">
        <v>350</v>
      </c>
      <c r="JS296" t="s">
        <v>301</v>
      </c>
      <c r="JT296" t="s">
        <v>301</v>
      </c>
      <c r="JU296" t="s">
        <v>312</v>
      </c>
      <c r="JV296" t="s">
        <v>312</v>
      </c>
    </row>
    <row r="297" ht="15" customHeight="1" spans="1:284">
      <c r="A297" t="s">
        <v>1071</v>
      </c>
      <c r="B297" t="s">
        <v>329</v>
      </c>
      <c r="C297" t="s">
        <v>2960</v>
      </c>
      <c r="D297" t="s">
        <v>285</v>
      </c>
      <c r="E297" t="s">
        <v>2961</v>
      </c>
      <c r="F297" t="s">
        <v>2962</v>
      </c>
      <c r="G297" t="s">
        <v>288</v>
      </c>
      <c r="H297" t="s">
        <v>518</v>
      </c>
      <c r="I297" t="s">
        <v>290</v>
      </c>
      <c r="J297" t="s">
        <v>291</v>
      </c>
      <c r="L297" t="s">
        <v>292</v>
      </c>
      <c r="M297" t="s">
        <v>293</v>
      </c>
      <c r="O297" t="s">
        <v>518</v>
      </c>
      <c r="R297" t="s">
        <v>518</v>
      </c>
      <c r="T297" t="s">
        <v>518</v>
      </c>
      <c r="U297" t="s">
        <v>295</v>
      </c>
      <c r="V297" t="s">
        <v>2963</v>
      </c>
      <c r="W297" t="s">
        <v>295</v>
      </c>
      <c r="X297" t="s">
        <v>2963</v>
      </c>
      <c r="Y297" t="s">
        <v>295</v>
      </c>
      <c r="Z297" t="s">
        <v>2964</v>
      </c>
      <c r="AA297" t="s">
        <v>441</v>
      </c>
      <c r="AB297" t="s">
        <v>442</v>
      </c>
      <c r="AC297" t="s">
        <v>328</v>
      </c>
      <c r="AE297" t="s">
        <v>299</v>
      </c>
      <c r="AH297" t="s">
        <v>300</v>
      </c>
      <c r="AJ297" t="s">
        <v>301</v>
      </c>
      <c r="AK297" t="s">
        <v>302</v>
      </c>
      <c r="AL297" t="s">
        <v>2965</v>
      </c>
      <c r="AM297" t="s">
        <v>2966</v>
      </c>
      <c r="AN297" t="s">
        <v>2967</v>
      </c>
      <c r="AO297" t="s">
        <v>306</v>
      </c>
      <c r="AP297" t="s">
        <v>307</v>
      </c>
      <c r="AQ297" s="47">
        <v>1</v>
      </c>
      <c r="AS297" s="48">
        <v>6398</v>
      </c>
      <c r="AT297" s="48">
        <v>6398</v>
      </c>
      <c r="AX297" s="47">
        <v>5119</v>
      </c>
      <c r="AY297" s="47">
        <v>5119</v>
      </c>
      <c r="AZ297" t="s">
        <v>308</v>
      </c>
      <c r="BA297" t="s">
        <v>1071</v>
      </c>
      <c r="BB297" s="48">
        <v>5119</v>
      </c>
      <c r="BD297" t="s">
        <v>310</v>
      </c>
      <c r="BE297" t="s">
        <v>292</v>
      </c>
      <c r="BG297" s="47">
        <v>1</v>
      </c>
      <c r="BI297" t="s">
        <v>292</v>
      </c>
      <c r="BJ297" s="48">
        <v>19.990622</v>
      </c>
      <c r="BL297" t="s">
        <v>307</v>
      </c>
      <c r="BM297" s="48">
        <v>6398</v>
      </c>
      <c r="BN297" s="48">
        <v>6398</v>
      </c>
      <c r="BP297" t="s">
        <v>301</v>
      </c>
      <c r="BS297" t="s">
        <v>311</v>
      </c>
      <c r="BT297" t="s">
        <v>292</v>
      </c>
      <c r="BU297" t="s">
        <v>301</v>
      </c>
      <c r="BY297" t="s">
        <v>307</v>
      </c>
      <c r="BZ297" s="47">
        <v>1</v>
      </c>
      <c r="CE297" t="s">
        <v>312</v>
      </c>
      <c r="CF297" s="47">
        <v>1</v>
      </c>
      <c r="CG297" s="47">
        <v>1</v>
      </c>
      <c r="CH297" s="47">
        <v>1</v>
      </c>
      <c r="CI297" s="47">
        <v>1</v>
      </c>
      <c r="CJ297" s="47">
        <v>1</v>
      </c>
      <c r="CK297" s="47">
        <v>1</v>
      </c>
      <c r="CP297" s="47">
        <v>1</v>
      </c>
      <c r="CR297" s="47">
        <v>1</v>
      </c>
      <c r="CS297" s="47">
        <v>1</v>
      </c>
      <c r="CV297" s="47">
        <v>1</v>
      </c>
      <c r="CX297" s="47">
        <v>6398</v>
      </c>
      <c r="CY297" s="47">
        <v>6398</v>
      </c>
      <c r="DA297" t="s">
        <v>104</v>
      </c>
      <c r="DC297" t="s">
        <v>298</v>
      </c>
      <c r="DG297" t="s">
        <v>298</v>
      </c>
      <c r="DH297" s="47">
        <v>1</v>
      </c>
      <c r="DM297" s="47">
        <v>1</v>
      </c>
      <c r="DN297" s="47">
        <v>1</v>
      </c>
      <c r="DO297" s="47">
        <v>1</v>
      </c>
      <c r="DP297" s="47">
        <v>1</v>
      </c>
      <c r="DT297" s="47">
        <v>5119</v>
      </c>
      <c r="DZ297" t="s">
        <v>292</v>
      </c>
      <c r="EA297" s="47">
        <v>1</v>
      </c>
      <c r="EB297" s="47">
        <v>1</v>
      </c>
      <c r="EC297" t="s">
        <v>307</v>
      </c>
      <c r="ED297" s="47">
        <v>1</v>
      </c>
      <c r="EF297" s="47">
        <v>1</v>
      </c>
      <c r="EG297" s="47">
        <v>1</v>
      </c>
      <c r="EP297" s="47">
        <v>1</v>
      </c>
      <c r="EQ297" s="47">
        <v>1</v>
      </c>
      <c r="ES297" t="s">
        <v>2968</v>
      </c>
      <c r="EU297" t="s">
        <v>489</v>
      </c>
      <c r="EV297" t="s">
        <v>41</v>
      </c>
      <c r="EW297" t="s">
        <v>315</v>
      </c>
      <c r="FC297" t="s">
        <v>301</v>
      </c>
      <c r="FY297" t="s">
        <v>1071</v>
      </c>
      <c r="FZ297" t="s">
        <v>2969</v>
      </c>
      <c r="GC297" t="s">
        <v>779</v>
      </c>
      <c r="GJ297" t="s">
        <v>319</v>
      </c>
      <c r="GL297" t="s">
        <v>320</v>
      </c>
      <c r="GO297" t="s">
        <v>321</v>
      </c>
      <c r="GQ297" t="s">
        <v>301</v>
      </c>
      <c r="GR297" t="s">
        <v>312</v>
      </c>
      <c r="GU297" t="s">
        <v>301</v>
      </c>
      <c r="GW297" t="s">
        <v>2970</v>
      </c>
      <c r="HB297" t="s">
        <v>419</v>
      </c>
      <c r="HD297" t="s">
        <v>301</v>
      </c>
      <c r="HF297" t="s">
        <v>381</v>
      </c>
      <c r="HG297" t="s">
        <v>301</v>
      </c>
      <c r="HH297" t="s">
        <v>301</v>
      </c>
      <c r="HL297" t="s">
        <v>301</v>
      </c>
      <c r="HM297" s="49">
        <v>0</v>
      </c>
      <c r="HN297" s="49">
        <v>0</v>
      </c>
      <c r="HP297" t="s">
        <v>324</v>
      </c>
      <c r="HQ297" s="47">
        <v>0</v>
      </c>
      <c r="HR297" s="47">
        <v>6398</v>
      </c>
      <c r="HS297" t="s">
        <v>301</v>
      </c>
      <c r="HV297" t="s">
        <v>301</v>
      </c>
      <c r="HW297" t="s">
        <v>295</v>
      </c>
      <c r="HX297" t="s">
        <v>306</v>
      </c>
      <c r="HY297" t="s">
        <v>301</v>
      </c>
      <c r="HZ297" t="s">
        <v>301</v>
      </c>
      <c r="IG297" t="s">
        <v>325</v>
      </c>
      <c r="IH297" t="s">
        <v>529</v>
      </c>
      <c r="II297" t="s">
        <v>291</v>
      </c>
      <c r="IO297" s="47">
        <v>1</v>
      </c>
      <c r="IP297" t="s">
        <v>301</v>
      </c>
      <c r="IQ297" t="s">
        <v>312</v>
      </c>
      <c r="IR297" t="s">
        <v>301</v>
      </c>
      <c r="IX297" t="s">
        <v>2971</v>
      </c>
      <c r="IY297" s="50">
        <v>1</v>
      </c>
      <c r="IZ297" t="s">
        <v>301</v>
      </c>
      <c r="JA297" t="s">
        <v>301</v>
      </c>
      <c r="JB297" s="47">
        <v>5728</v>
      </c>
      <c r="JM297" t="s">
        <v>301</v>
      </c>
      <c r="JN297" t="s">
        <v>301</v>
      </c>
      <c r="JO297" t="s">
        <v>301</v>
      </c>
      <c r="JP297" t="s">
        <v>301</v>
      </c>
      <c r="JQ297" t="s">
        <v>301</v>
      </c>
      <c r="JR297" t="s">
        <v>350</v>
      </c>
      <c r="JS297" t="s">
        <v>301</v>
      </c>
      <c r="JT297" t="s">
        <v>301</v>
      </c>
      <c r="JU297" t="s">
        <v>312</v>
      </c>
      <c r="JV297" t="s">
        <v>312</v>
      </c>
    </row>
    <row r="298" ht="15" customHeight="1" spans="1:284">
      <c r="A298" t="s">
        <v>1071</v>
      </c>
      <c r="B298" t="s">
        <v>329</v>
      </c>
      <c r="C298" t="s">
        <v>2972</v>
      </c>
      <c r="D298" t="s">
        <v>285</v>
      </c>
      <c r="E298" t="s">
        <v>632</v>
      </c>
      <c r="F298" t="s">
        <v>2973</v>
      </c>
      <c r="G298" t="s">
        <v>288</v>
      </c>
      <c r="H298" t="s">
        <v>518</v>
      </c>
      <c r="I298" t="s">
        <v>290</v>
      </c>
      <c r="J298" t="s">
        <v>291</v>
      </c>
      <c r="L298" t="s">
        <v>292</v>
      </c>
      <c r="M298" t="s">
        <v>293</v>
      </c>
      <c r="O298" t="s">
        <v>518</v>
      </c>
      <c r="R298" t="s">
        <v>518</v>
      </c>
      <c r="T298" t="s">
        <v>518</v>
      </c>
      <c r="U298" t="s">
        <v>295</v>
      </c>
      <c r="V298" t="s">
        <v>2974</v>
      </c>
      <c r="W298" t="s">
        <v>337</v>
      </c>
      <c r="X298" t="s">
        <v>2974</v>
      </c>
      <c r="Y298" t="s">
        <v>337</v>
      </c>
      <c r="Z298" t="s">
        <v>2975</v>
      </c>
      <c r="AA298" t="s">
        <v>441</v>
      </c>
      <c r="AB298" t="s">
        <v>442</v>
      </c>
      <c r="AC298" t="s">
        <v>2041</v>
      </c>
      <c r="AE298" t="s">
        <v>299</v>
      </c>
      <c r="AH298" t="s">
        <v>300</v>
      </c>
      <c r="AJ298" t="s">
        <v>301</v>
      </c>
      <c r="AK298" t="s">
        <v>302</v>
      </c>
      <c r="AL298" t="s">
        <v>705</v>
      </c>
      <c r="AM298" t="s">
        <v>706</v>
      </c>
      <c r="AN298" t="s">
        <v>707</v>
      </c>
      <c r="AO298" t="s">
        <v>306</v>
      </c>
      <c r="AP298" t="s">
        <v>307</v>
      </c>
      <c r="AQ298" s="47">
        <v>1</v>
      </c>
      <c r="AS298" s="48">
        <v>4848</v>
      </c>
      <c r="AT298" s="48">
        <v>4848</v>
      </c>
      <c r="AX298" s="47">
        <v>3636</v>
      </c>
      <c r="AY298" s="47">
        <v>3636</v>
      </c>
      <c r="AZ298" t="s">
        <v>2976</v>
      </c>
      <c r="BA298" t="s">
        <v>2320</v>
      </c>
      <c r="BB298" s="48">
        <v>3636</v>
      </c>
      <c r="BD298" t="s">
        <v>310</v>
      </c>
      <c r="BE298" t="s">
        <v>292</v>
      </c>
      <c r="BG298" s="47">
        <v>1</v>
      </c>
      <c r="BI298" t="s">
        <v>292</v>
      </c>
      <c r="BJ298" s="48">
        <v>25</v>
      </c>
      <c r="BL298" t="s">
        <v>307</v>
      </c>
      <c r="BM298" s="48">
        <v>4848</v>
      </c>
      <c r="BN298" s="48">
        <v>4848</v>
      </c>
      <c r="BP298" t="s">
        <v>301</v>
      </c>
      <c r="BS298" t="s">
        <v>311</v>
      </c>
      <c r="BT298" t="s">
        <v>292</v>
      </c>
      <c r="BU298" t="s">
        <v>301</v>
      </c>
      <c r="BY298" t="s">
        <v>307</v>
      </c>
      <c r="BZ298" s="47">
        <v>1</v>
      </c>
      <c r="CE298" t="s">
        <v>312</v>
      </c>
      <c r="CF298" s="47">
        <v>1</v>
      </c>
      <c r="CG298" s="47">
        <v>1</v>
      </c>
      <c r="CH298" s="47">
        <v>1</v>
      </c>
      <c r="CI298" s="47">
        <v>1</v>
      </c>
      <c r="CJ298" s="47">
        <v>1</v>
      </c>
      <c r="CK298" s="47">
        <v>1</v>
      </c>
      <c r="CP298" s="47">
        <v>1</v>
      </c>
      <c r="CR298" s="47">
        <v>1</v>
      </c>
      <c r="CS298" s="47">
        <v>1</v>
      </c>
      <c r="CV298" s="47">
        <v>1</v>
      </c>
      <c r="CX298" s="47">
        <v>4848</v>
      </c>
      <c r="CY298" s="47">
        <v>4848</v>
      </c>
      <c r="DA298" t="s">
        <v>104</v>
      </c>
      <c r="DC298" t="s">
        <v>298</v>
      </c>
      <c r="DG298" t="s">
        <v>298</v>
      </c>
      <c r="DH298" s="47">
        <v>1</v>
      </c>
      <c r="DM298" s="47">
        <v>1</v>
      </c>
      <c r="DN298" s="47">
        <v>1</v>
      </c>
      <c r="DO298" s="47">
        <v>1</v>
      </c>
      <c r="DP298" s="47">
        <v>1</v>
      </c>
      <c r="DT298" s="47">
        <v>3636</v>
      </c>
      <c r="DZ298" t="s">
        <v>292</v>
      </c>
      <c r="EA298" s="47">
        <v>1</v>
      </c>
      <c r="EB298" s="47">
        <v>1</v>
      </c>
      <c r="EC298" t="s">
        <v>307</v>
      </c>
      <c r="ED298" s="47">
        <v>1</v>
      </c>
      <c r="EF298" s="47">
        <v>1</v>
      </c>
      <c r="EG298" s="47">
        <v>1</v>
      </c>
      <c r="EP298" s="47">
        <v>1</v>
      </c>
      <c r="EQ298" s="47">
        <v>1</v>
      </c>
      <c r="ES298" t="s">
        <v>2977</v>
      </c>
      <c r="EU298" t="s">
        <v>489</v>
      </c>
      <c r="EV298" t="s">
        <v>41</v>
      </c>
      <c r="EW298" t="s">
        <v>315</v>
      </c>
      <c r="FC298" t="s">
        <v>301</v>
      </c>
      <c r="FQ298" t="s">
        <v>667</v>
      </c>
      <c r="FU298" t="s">
        <v>346</v>
      </c>
      <c r="FW298" t="s">
        <v>1154</v>
      </c>
      <c r="FY298" t="s">
        <v>1071</v>
      </c>
      <c r="FZ298" t="s">
        <v>2978</v>
      </c>
      <c r="GC298" t="s">
        <v>2295</v>
      </c>
      <c r="GH298" t="s">
        <v>672</v>
      </c>
      <c r="GI298" t="s">
        <v>375</v>
      </c>
      <c r="GJ298" t="s">
        <v>319</v>
      </c>
      <c r="GK298" t="s">
        <v>376</v>
      </c>
      <c r="GO298" t="s">
        <v>321</v>
      </c>
      <c r="GQ298" t="s">
        <v>301</v>
      </c>
      <c r="GR298" t="s">
        <v>312</v>
      </c>
      <c r="GS298" t="s">
        <v>377</v>
      </c>
      <c r="GU298" t="s">
        <v>301</v>
      </c>
      <c r="GW298" t="s">
        <v>1470</v>
      </c>
      <c r="GX298" s="50">
        <v>3636</v>
      </c>
      <c r="HB298" t="s">
        <v>419</v>
      </c>
      <c r="HD298" t="s">
        <v>301</v>
      </c>
      <c r="HF298" t="s">
        <v>381</v>
      </c>
      <c r="HG298" t="s">
        <v>301</v>
      </c>
      <c r="HH298" t="s">
        <v>301</v>
      </c>
      <c r="HL298" t="s">
        <v>301</v>
      </c>
      <c r="HM298" s="49">
        <v>0</v>
      </c>
      <c r="HN298" s="49">
        <v>0</v>
      </c>
      <c r="HP298" t="s">
        <v>395</v>
      </c>
      <c r="HQ298" s="47">
        <v>0</v>
      </c>
      <c r="HR298" s="47">
        <v>4848</v>
      </c>
      <c r="HS298" t="s">
        <v>301</v>
      </c>
      <c r="HV298" t="s">
        <v>301</v>
      </c>
      <c r="HW298" t="s">
        <v>295</v>
      </c>
      <c r="HX298" t="s">
        <v>306</v>
      </c>
      <c r="HY298" t="s">
        <v>301</v>
      </c>
      <c r="HZ298" t="s">
        <v>301</v>
      </c>
      <c r="IF298" t="s">
        <v>384</v>
      </c>
      <c r="IG298" t="s">
        <v>325</v>
      </c>
      <c r="IH298" t="s">
        <v>529</v>
      </c>
      <c r="II298" t="s">
        <v>291</v>
      </c>
      <c r="IO298" s="47">
        <v>1</v>
      </c>
      <c r="IP298" t="s">
        <v>301</v>
      </c>
      <c r="IQ298" t="s">
        <v>312</v>
      </c>
      <c r="IR298" t="s">
        <v>301</v>
      </c>
      <c r="IX298" t="s">
        <v>2979</v>
      </c>
      <c r="IY298" s="50">
        <v>1</v>
      </c>
      <c r="IZ298" t="s">
        <v>301</v>
      </c>
      <c r="JA298" t="s">
        <v>301</v>
      </c>
      <c r="JB298" s="47">
        <v>4748</v>
      </c>
      <c r="JM298" t="s">
        <v>301</v>
      </c>
      <c r="JN298" t="s">
        <v>301</v>
      </c>
      <c r="JO298" t="s">
        <v>301</v>
      </c>
      <c r="JP298" t="s">
        <v>301</v>
      </c>
      <c r="JQ298" t="s">
        <v>301</v>
      </c>
      <c r="JR298" t="s">
        <v>350</v>
      </c>
      <c r="JS298" t="s">
        <v>301</v>
      </c>
      <c r="JT298" t="s">
        <v>301</v>
      </c>
      <c r="JU298" t="s">
        <v>312</v>
      </c>
      <c r="JV298" t="s">
        <v>312</v>
      </c>
    </row>
    <row r="299" ht="15" customHeight="1" spans="1:284">
      <c r="A299" t="s">
        <v>1071</v>
      </c>
      <c r="B299" t="s">
        <v>329</v>
      </c>
      <c r="C299" t="s">
        <v>2980</v>
      </c>
      <c r="D299" t="s">
        <v>285</v>
      </c>
      <c r="E299" t="s">
        <v>2981</v>
      </c>
      <c r="F299" t="s">
        <v>2982</v>
      </c>
      <c r="G299" t="s">
        <v>288</v>
      </c>
      <c r="H299" t="s">
        <v>518</v>
      </c>
      <c r="I299" t="s">
        <v>290</v>
      </c>
      <c r="J299" t="s">
        <v>291</v>
      </c>
      <c r="L299" t="s">
        <v>292</v>
      </c>
      <c r="M299" t="s">
        <v>293</v>
      </c>
      <c r="O299" t="s">
        <v>518</v>
      </c>
      <c r="R299" t="s">
        <v>518</v>
      </c>
      <c r="T299" t="s">
        <v>518</v>
      </c>
      <c r="U299" t="s">
        <v>295</v>
      </c>
      <c r="V299" t="s">
        <v>2983</v>
      </c>
      <c r="W299" t="s">
        <v>337</v>
      </c>
      <c r="X299" t="s">
        <v>2983</v>
      </c>
      <c r="Y299" t="s">
        <v>337</v>
      </c>
      <c r="Z299" t="s">
        <v>2950</v>
      </c>
      <c r="AA299" t="s">
        <v>441</v>
      </c>
      <c r="AB299" t="s">
        <v>442</v>
      </c>
      <c r="AC299" t="s">
        <v>2041</v>
      </c>
      <c r="AE299" t="s">
        <v>299</v>
      </c>
      <c r="AH299" t="s">
        <v>300</v>
      </c>
      <c r="AJ299" t="s">
        <v>301</v>
      </c>
      <c r="AK299" t="s">
        <v>302</v>
      </c>
      <c r="AL299" t="s">
        <v>2110</v>
      </c>
      <c r="AM299" t="s">
        <v>2111</v>
      </c>
      <c r="AN299" t="s">
        <v>2112</v>
      </c>
      <c r="AO299" t="s">
        <v>306</v>
      </c>
      <c r="AP299" t="s">
        <v>307</v>
      </c>
      <c r="AQ299" s="47">
        <v>1</v>
      </c>
      <c r="AS299" s="48">
        <v>9188</v>
      </c>
      <c r="AT299" s="48">
        <v>9188</v>
      </c>
      <c r="AX299" s="47">
        <v>6700</v>
      </c>
      <c r="AY299" s="47">
        <v>6700</v>
      </c>
      <c r="AZ299" t="s">
        <v>2041</v>
      </c>
      <c r="BA299" t="s">
        <v>1233</v>
      </c>
      <c r="BB299" s="48">
        <v>6700</v>
      </c>
      <c r="BD299" t="s">
        <v>310</v>
      </c>
      <c r="BE299" t="s">
        <v>292</v>
      </c>
      <c r="BG299" s="47">
        <v>1</v>
      </c>
      <c r="BI299" t="s">
        <v>292</v>
      </c>
      <c r="BJ299" s="48">
        <v>27.078798</v>
      </c>
      <c r="BL299" t="s">
        <v>307</v>
      </c>
      <c r="BM299" s="48">
        <v>9188</v>
      </c>
      <c r="BN299" s="48">
        <v>9188</v>
      </c>
      <c r="BP299" t="s">
        <v>301</v>
      </c>
      <c r="BS299" t="s">
        <v>311</v>
      </c>
      <c r="BT299" t="s">
        <v>292</v>
      </c>
      <c r="BU299" t="s">
        <v>301</v>
      </c>
      <c r="BY299" t="s">
        <v>307</v>
      </c>
      <c r="BZ299" s="47">
        <v>1</v>
      </c>
      <c r="CE299" t="s">
        <v>312</v>
      </c>
      <c r="CF299" s="47">
        <v>1</v>
      </c>
      <c r="CG299" s="47">
        <v>1</v>
      </c>
      <c r="CH299" s="47">
        <v>1</v>
      </c>
      <c r="CI299" s="47">
        <v>1</v>
      </c>
      <c r="CJ299" s="47">
        <v>1</v>
      </c>
      <c r="CK299" s="47">
        <v>1</v>
      </c>
      <c r="CP299" s="47">
        <v>1</v>
      </c>
      <c r="CR299" s="47">
        <v>1</v>
      </c>
      <c r="CS299" s="47">
        <v>1</v>
      </c>
      <c r="CV299" s="47">
        <v>1</v>
      </c>
      <c r="CX299" s="47">
        <v>9188</v>
      </c>
      <c r="CY299" s="47">
        <v>9188</v>
      </c>
      <c r="DA299" t="s">
        <v>104</v>
      </c>
      <c r="DC299" t="s">
        <v>298</v>
      </c>
      <c r="DG299" t="s">
        <v>298</v>
      </c>
      <c r="DH299" s="47">
        <v>1</v>
      </c>
      <c r="DM299" s="47">
        <v>1</v>
      </c>
      <c r="DN299" s="47">
        <v>1</v>
      </c>
      <c r="DO299" s="47">
        <v>1</v>
      </c>
      <c r="DP299" s="47">
        <v>1</v>
      </c>
      <c r="DT299" s="47">
        <v>6700</v>
      </c>
      <c r="DZ299" t="s">
        <v>292</v>
      </c>
      <c r="EA299" s="47">
        <v>1</v>
      </c>
      <c r="EB299" s="47">
        <v>1</v>
      </c>
      <c r="EC299" t="s">
        <v>307</v>
      </c>
      <c r="ED299" s="47">
        <v>1</v>
      </c>
      <c r="EF299" s="47">
        <v>1</v>
      </c>
      <c r="EG299" s="47">
        <v>1</v>
      </c>
      <c r="EH299" s="47">
        <v>1</v>
      </c>
      <c r="EP299" s="47">
        <v>1</v>
      </c>
      <c r="EQ299" s="47">
        <v>1</v>
      </c>
      <c r="ES299" t="s">
        <v>2984</v>
      </c>
      <c r="EU299" t="s">
        <v>489</v>
      </c>
      <c r="EV299" t="s">
        <v>41</v>
      </c>
      <c r="EW299" t="s">
        <v>315</v>
      </c>
      <c r="FC299" t="s">
        <v>301</v>
      </c>
      <c r="FQ299" t="s">
        <v>667</v>
      </c>
      <c r="FU299" t="s">
        <v>346</v>
      </c>
      <c r="FW299" t="s">
        <v>668</v>
      </c>
      <c r="FY299" t="s">
        <v>1071</v>
      </c>
      <c r="FZ299" t="s">
        <v>2985</v>
      </c>
      <c r="GC299" t="s">
        <v>527</v>
      </c>
      <c r="GH299" t="s">
        <v>879</v>
      </c>
      <c r="GI299" t="s">
        <v>673</v>
      </c>
      <c r="GJ299" t="s">
        <v>319</v>
      </c>
      <c r="GK299" t="s">
        <v>376</v>
      </c>
      <c r="GO299" t="s">
        <v>321</v>
      </c>
      <c r="GQ299" t="s">
        <v>301</v>
      </c>
      <c r="GR299" t="s">
        <v>312</v>
      </c>
      <c r="GS299" t="s">
        <v>377</v>
      </c>
      <c r="GU299" t="s">
        <v>301</v>
      </c>
      <c r="GW299" t="s">
        <v>2986</v>
      </c>
      <c r="GX299" s="50">
        <v>6700</v>
      </c>
      <c r="HB299" t="s">
        <v>419</v>
      </c>
      <c r="HD299" t="s">
        <v>301</v>
      </c>
      <c r="HF299" t="s">
        <v>381</v>
      </c>
      <c r="HG299" t="s">
        <v>301</v>
      </c>
      <c r="HH299" t="s">
        <v>301</v>
      </c>
      <c r="HL299" t="s">
        <v>301</v>
      </c>
      <c r="HM299" s="49">
        <v>0</v>
      </c>
      <c r="HN299" s="49">
        <v>0</v>
      </c>
      <c r="HP299" t="s">
        <v>395</v>
      </c>
      <c r="HQ299" s="47">
        <v>0</v>
      </c>
      <c r="HR299" s="47">
        <v>9188</v>
      </c>
      <c r="HS299" t="s">
        <v>301</v>
      </c>
      <c r="HV299" t="s">
        <v>301</v>
      </c>
      <c r="HW299" t="s">
        <v>295</v>
      </c>
      <c r="HX299" t="s">
        <v>306</v>
      </c>
      <c r="HY299" t="s">
        <v>301</v>
      </c>
      <c r="HZ299" t="s">
        <v>301</v>
      </c>
      <c r="IF299" t="s">
        <v>384</v>
      </c>
      <c r="IG299" t="s">
        <v>325</v>
      </c>
      <c r="IH299" t="s">
        <v>529</v>
      </c>
      <c r="II299" t="s">
        <v>291</v>
      </c>
      <c r="IN299" s="47">
        <v>1</v>
      </c>
      <c r="IO299" s="47">
        <v>1</v>
      </c>
      <c r="IP299" t="s">
        <v>301</v>
      </c>
      <c r="IQ299" t="s">
        <v>312</v>
      </c>
      <c r="IR299" t="s">
        <v>301</v>
      </c>
      <c r="IX299" t="s">
        <v>2987</v>
      </c>
      <c r="IY299" s="50">
        <v>1</v>
      </c>
      <c r="IZ299" t="s">
        <v>301</v>
      </c>
      <c r="JA299" t="s">
        <v>301</v>
      </c>
      <c r="JB299" s="47">
        <v>9368</v>
      </c>
      <c r="JM299" t="s">
        <v>301</v>
      </c>
      <c r="JN299" t="s">
        <v>301</v>
      </c>
      <c r="JO299" t="s">
        <v>301</v>
      </c>
      <c r="JP299" t="s">
        <v>301</v>
      </c>
      <c r="JQ299" t="s">
        <v>301</v>
      </c>
      <c r="JR299" t="s">
        <v>350</v>
      </c>
      <c r="JS299" t="s">
        <v>301</v>
      </c>
      <c r="JT299" t="s">
        <v>301</v>
      </c>
      <c r="JU299" t="s">
        <v>312</v>
      </c>
      <c r="JV299" t="s">
        <v>312</v>
      </c>
    </row>
    <row r="300" ht="15" customHeight="1" spans="1:284">
      <c r="A300" t="s">
        <v>1071</v>
      </c>
      <c r="B300" t="s">
        <v>329</v>
      </c>
      <c r="C300" t="s">
        <v>2988</v>
      </c>
      <c r="D300" t="s">
        <v>285</v>
      </c>
      <c r="E300" t="s">
        <v>2989</v>
      </c>
      <c r="F300" t="s">
        <v>2990</v>
      </c>
      <c r="G300" t="s">
        <v>288</v>
      </c>
      <c r="H300" t="s">
        <v>518</v>
      </c>
      <c r="I300" t="s">
        <v>290</v>
      </c>
      <c r="J300" t="s">
        <v>291</v>
      </c>
      <c r="L300" t="s">
        <v>292</v>
      </c>
      <c r="M300" t="s">
        <v>293</v>
      </c>
      <c r="O300" t="s">
        <v>518</v>
      </c>
      <c r="R300" t="s">
        <v>518</v>
      </c>
      <c r="T300" t="s">
        <v>518</v>
      </c>
      <c r="U300" t="s">
        <v>295</v>
      </c>
      <c r="V300" t="s">
        <v>2991</v>
      </c>
      <c r="W300" t="s">
        <v>337</v>
      </c>
      <c r="X300" t="s">
        <v>2991</v>
      </c>
      <c r="Y300" t="s">
        <v>337</v>
      </c>
      <c r="Z300" t="s">
        <v>2950</v>
      </c>
      <c r="AA300" t="s">
        <v>441</v>
      </c>
      <c r="AB300" t="s">
        <v>442</v>
      </c>
      <c r="AC300" t="s">
        <v>2041</v>
      </c>
      <c r="AE300" t="s">
        <v>299</v>
      </c>
      <c r="AH300" t="s">
        <v>300</v>
      </c>
      <c r="AJ300" t="s">
        <v>301</v>
      </c>
      <c r="AK300" t="s">
        <v>302</v>
      </c>
      <c r="AL300" t="s">
        <v>705</v>
      </c>
      <c r="AM300" t="s">
        <v>706</v>
      </c>
      <c r="AN300" t="s">
        <v>707</v>
      </c>
      <c r="AO300" t="s">
        <v>306</v>
      </c>
      <c r="AP300" t="s">
        <v>307</v>
      </c>
      <c r="AQ300" s="47">
        <v>1</v>
      </c>
      <c r="AS300" s="48">
        <v>4848</v>
      </c>
      <c r="AT300" s="48">
        <v>4848</v>
      </c>
      <c r="AX300" s="47">
        <v>3395</v>
      </c>
      <c r="AY300" s="47">
        <v>3395</v>
      </c>
      <c r="AZ300" t="s">
        <v>308</v>
      </c>
      <c r="BA300" t="s">
        <v>1071</v>
      </c>
      <c r="BB300" s="48">
        <v>3395</v>
      </c>
      <c r="BD300" t="s">
        <v>310</v>
      </c>
      <c r="BE300" t="s">
        <v>292</v>
      </c>
      <c r="BG300" s="47">
        <v>1</v>
      </c>
      <c r="BI300" t="s">
        <v>292</v>
      </c>
      <c r="BJ300" s="48">
        <v>29.971122</v>
      </c>
      <c r="BL300" t="s">
        <v>307</v>
      </c>
      <c r="BM300" s="48">
        <v>4848</v>
      </c>
      <c r="BN300" s="48">
        <v>4848</v>
      </c>
      <c r="BP300" t="s">
        <v>301</v>
      </c>
      <c r="BS300" t="s">
        <v>311</v>
      </c>
      <c r="BT300" t="s">
        <v>292</v>
      </c>
      <c r="BU300" t="s">
        <v>301</v>
      </c>
      <c r="BY300" t="s">
        <v>307</v>
      </c>
      <c r="BZ300" s="47">
        <v>1</v>
      </c>
      <c r="CE300" t="s">
        <v>312</v>
      </c>
      <c r="CF300" s="47">
        <v>1</v>
      </c>
      <c r="CG300" s="47">
        <v>1</v>
      </c>
      <c r="CH300" s="47">
        <v>1</v>
      </c>
      <c r="CI300" s="47">
        <v>1</v>
      </c>
      <c r="CJ300" s="47">
        <v>1</v>
      </c>
      <c r="CK300" s="47">
        <v>1</v>
      </c>
      <c r="CP300" s="47">
        <v>1</v>
      </c>
      <c r="CR300" s="47">
        <v>1</v>
      </c>
      <c r="CS300" s="47">
        <v>1</v>
      </c>
      <c r="CV300" s="47">
        <v>1</v>
      </c>
      <c r="CX300" s="47">
        <v>4848</v>
      </c>
      <c r="CY300" s="47">
        <v>4848</v>
      </c>
      <c r="DA300" t="s">
        <v>104</v>
      </c>
      <c r="DC300" t="s">
        <v>298</v>
      </c>
      <c r="DG300" t="s">
        <v>298</v>
      </c>
      <c r="DH300" s="47">
        <v>1</v>
      </c>
      <c r="DM300" s="47">
        <v>1</v>
      </c>
      <c r="DN300" s="47">
        <v>1</v>
      </c>
      <c r="DO300" s="47">
        <v>1</v>
      </c>
      <c r="DP300" s="47">
        <v>1</v>
      </c>
      <c r="DT300" s="47">
        <v>3395</v>
      </c>
      <c r="DZ300" t="s">
        <v>292</v>
      </c>
      <c r="EA300" s="47">
        <v>1</v>
      </c>
      <c r="EB300" s="47">
        <v>1</v>
      </c>
      <c r="EC300" t="s">
        <v>307</v>
      </c>
      <c r="ED300" s="47">
        <v>1</v>
      </c>
      <c r="EF300" s="47">
        <v>1</v>
      </c>
      <c r="EG300" s="47">
        <v>1</v>
      </c>
      <c r="EP300" s="47">
        <v>1</v>
      </c>
      <c r="EQ300" s="47">
        <v>1</v>
      </c>
      <c r="ES300" t="s">
        <v>2992</v>
      </c>
      <c r="EV300" t="s">
        <v>41</v>
      </c>
      <c r="EW300" t="s">
        <v>315</v>
      </c>
      <c r="FC300" t="s">
        <v>301</v>
      </c>
      <c r="FY300" t="s">
        <v>1071</v>
      </c>
      <c r="FZ300" t="s">
        <v>2993</v>
      </c>
      <c r="GC300" t="s">
        <v>779</v>
      </c>
      <c r="GJ300" t="s">
        <v>319</v>
      </c>
      <c r="GL300" t="s">
        <v>320</v>
      </c>
      <c r="GO300" t="s">
        <v>321</v>
      </c>
      <c r="GQ300" t="s">
        <v>301</v>
      </c>
      <c r="GR300" t="s">
        <v>312</v>
      </c>
      <c r="GU300" t="s">
        <v>301</v>
      </c>
      <c r="HB300" t="s">
        <v>419</v>
      </c>
      <c r="HD300" t="s">
        <v>301</v>
      </c>
      <c r="HF300" t="s">
        <v>381</v>
      </c>
      <c r="HG300" t="s">
        <v>301</v>
      </c>
      <c r="HH300" t="s">
        <v>301</v>
      </c>
      <c r="HL300" t="s">
        <v>301</v>
      </c>
      <c r="HM300" s="49">
        <v>0</v>
      </c>
      <c r="HN300" s="49">
        <v>0</v>
      </c>
      <c r="HP300" t="s">
        <v>395</v>
      </c>
      <c r="HQ300" s="47">
        <v>0</v>
      </c>
      <c r="HR300" s="47">
        <v>4848</v>
      </c>
      <c r="HS300" t="s">
        <v>301</v>
      </c>
      <c r="HV300" t="s">
        <v>301</v>
      </c>
      <c r="HW300" t="s">
        <v>295</v>
      </c>
      <c r="HX300" t="s">
        <v>306</v>
      </c>
      <c r="HY300" t="s">
        <v>301</v>
      </c>
      <c r="HZ300" t="s">
        <v>301</v>
      </c>
      <c r="IG300" t="s">
        <v>325</v>
      </c>
      <c r="IH300" t="s">
        <v>529</v>
      </c>
      <c r="II300" t="s">
        <v>291</v>
      </c>
      <c r="IO300" s="47">
        <v>1</v>
      </c>
      <c r="IP300" t="s">
        <v>301</v>
      </c>
      <c r="IQ300" t="s">
        <v>312</v>
      </c>
      <c r="IR300" t="s">
        <v>301</v>
      </c>
      <c r="IZ300" t="s">
        <v>301</v>
      </c>
      <c r="JA300" t="s">
        <v>301</v>
      </c>
      <c r="JB300" s="47">
        <v>4748</v>
      </c>
      <c r="JM300" t="s">
        <v>301</v>
      </c>
      <c r="JN300" t="s">
        <v>301</v>
      </c>
      <c r="JO300" t="s">
        <v>301</v>
      </c>
      <c r="JP300" t="s">
        <v>301</v>
      </c>
      <c r="JQ300" t="s">
        <v>301</v>
      </c>
      <c r="JR300" t="s">
        <v>350</v>
      </c>
      <c r="JS300" t="s">
        <v>301</v>
      </c>
      <c r="JT300" t="s">
        <v>301</v>
      </c>
      <c r="JU300" t="s">
        <v>312</v>
      </c>
      <c r="JV300" t="s">
        <v>312</v>
      </c>
    </row>
    <row r="301" ht="15" customHeight="1" spans="1:284">
      <c r="A301" t="s">
        <v>1071</v>
      </c>
      <c r="B301" t="s">
        <v>329</v>
      </c>
      <c r="C301" t="s">
        <v>2994</v>
      </c>
      <c r="D301" t="s">
        <v>285</v>
      </c>
      <c r="E301" t="s">
        <v>2995</v>
      </c>
      <c r="F301" t="s">
        <v>2996</v>
      </c>
      <c r="G301" t="s">
        <v>288</v>
      </c>
      <c r="H301" t="s">
        <v>1164</v>
      </c>
      <c r="I301" t="s">
        <v>290</v>
      </c>
      <c r="J301" t="s">
        <v>291</v>
      </c>
      <c r="L301" t="s">
        <v>292</v>
      </c>
      <c r="M301" t="s">
        <v>293</v>
      </c>
      <c r="O301" t="s">
        <v>1164</v>
      </c>
      <c r="R301" t="s">
        <v>1164</v>
      </c>
      <c r="T301" t="s">
        <v>1164</v>
      </c>
      <c r="U301" t="s">
        <v>1165</v>
      </c>
      <c r="V301" t="s">
        <v>2997</v>
      </c>
      <c r="W301" t="s">
        <v>337</v>
      </c>
      <c r="X301" t="s">
        <v>2997</v>
      </c>
      <c r="Y301" t="s">
        <v>337</v>
      </c>
      <c r="Z301" t="s">
        <v>2998</v>
      </c>
      <c r="AA301" t="s">
        <v>441</v>
      </c>
      <c r="AB301" t="s">
        <v>442</v>
      </c>
      <c r="AC301" t="s">
        <v>2041</v>
      </c>
      <c r="AE301" t="s">
        <v>299</v>
      </c>
      <c r="AH301" t="s">
        <v>300</v>
      </c>
      <c r="AJ301" t="s">
        <v>301</v>
      </c>
      <c r="AK301" t="s">
        <v>302</v>
      </c>
      <c r="AL301" t="s">
        <v>2602</v>
      </c>
      <c r="AM301" t="s">
        <v>2603</v>
      </c>
      <c r="AN301" t="s">
        <v>2604</v>
      </c>
      <c r="AO301" t="s">
        <v>306</v>
      </c>
      <c r="AP301" t="s">
        <v>307</v>
      </c>
      <c r="AQ301" s="47">
        <v>1</v>
      </c>
      <c r="AS301" s="48">
        <v>4798</v>
      </c>
      <c r="AT301" s="48">
        <v>4798</v>
      </c>
      <c r="AX301" s="47">
        <v>3600</v>
      </c>
      <c r="AY301" s="47">
        <v>3600</v>
      </c>
      <c r="AZ301" t="s">
        <v>2041</v>
      </c>
      <c r="BA301" t="s">
        <v>1071</v>
      </c>
      <c r="BB301" s="48">
        <v>3600</v>
      </c>
      <c r="BD301" t="s">
        <v>310</v>
      </c>
      <c r="BE301" t="s">
        <v>292</v>
      </c>
      <c r="BG301" s="47">
        <v>1</v>
      </c>
      <c r="BI301" t="s">
        <v>292</v>
      </c>
      <c r="BJ301" s="48">
        <v>24.968737</v>
      </c>
      <c r="BL301" t="s">
        <v>307</v>
      </c>
      <c r="BM301" s="48">
        <v>4798</v>
      </c>
      <c r="BN301" s="48">
        <v>4798</v>
      </c>
      <c r="BP301" t="s">
        <v>301</v>
      </c>
      <c r="BS301" t="s">
        <v>311</v>
      </c>
      <c r="BT301" t="s">
        <v>292</v>
      </c>
      <c r="BU301" t="s">
        <v>301</v>
      </c>
      <c r="BY301" t="s">
        <v>307</v>
      </c>
      <c r="BZ301" s="47">
        <v>1</v>
      </c>
      <c r="CE301" t="s">
        <v>312</v>
      </c>
      <c r="CF301" s="47">
        <v>1</v>
      </c>
      <c r="CG301" s="47">
        <v>1</v>
      </c>
      <c r="CH301" s="47">
        <v>1</v>
      </c>
      <c r="CI301" s="47">
        <v>1</v>
      </c>
      <c r="CJ301" s="47">
        <v>1</v>
      </c>
      <c r="CK301" s="47">
        <v>1</v>
      </c>
      <c r="CP301" s="47">
        <v>1</v>
      </c>
      <c r="CR301" s="47">
        <v>1</v>
      </c>
      <c r="CS301" s="47">
        <v>1</v>
      </c>
      <c r="CV301" s="47">
        <v>1</v>
      </c>
      <c r="CX301" s="47">
        <v>4798</v>
      </c>
      <c r="CY301" s="47">
        <v>4798</v>
      </c>
      <c r="DA301" t="s">
        <v>104</v>
      </c>
      <c r="DC301" t="s">
        <v>298</v>
      </c>
      <c r="DG301" t="s">
        <v>298</v>
      </c>
      <c r="DH301" s="47">
        <v>1</v>
      </c>
      <c r="DM301" s="47">
        <v>1</v>
      </c>
      <c r="DN301" s="47">
        <v>1</v>
      </c>
      <c r="DO301" s="47">
        <v>1</v>
      </c>
      <c r="DP301" s="47">
        <v>1</v>
      </c>
      <c r="DT301" s="47">
        <v>3600</v>
      </c>
      <c r="DZ301" t="s">
        <v>292</v>
      </c>
      <c r="EA301" s="47">
        <v>1</v>
      </c>
      <c r="EB301" s="47">
        <v>1</v>
      </c>
      <c r="EC301" t="s">
        <v>307</v>
      </c>
      <c r="ED301" s="47">
        <v>1</v>
      </c>
      <c r="EF301" s="47">
        <v>1</v>
      </c>
      <c r="EG301" s="47">
        <v>1</v>
      </c>
      <c r="EH301" s="47">
        <v>1</v>
      </c>
      <c r="EP301" s="47">
        <v>1</v>
      </c>
      <c r="EQ301" s="47">
        <v>1</v>
      </c>
      <c r="ES301" t="s">
        <v>2999</v>
      </c>
      <c r="EV301" t="s">
        <v>41</v>
      </c>
      <c r="EW301" t="s">
        <v>315</v>
      </c>
      <c r="FC301" t="s">
        <v>301</v>
      </c>
      <c r="FY301" t="s">
        <v>1071</v>
      </c>
      <c r="FZ301" t="s">
        <v>3000</v>
      </c>
      <c r="GC301" t="s">
        <v>1165</v>
      </c>
      <c r="GJ301" t="s">
        <v>319</v>
      </c>
      <c r="GL301" t="s">
        <v>320</v>
      </c>
      <c r="GO301" t="s">
        <v>321</v>
      </c>
      <c r="GQ301" t="s">
        <v>301</v>
      </c>
      <c r="GR301" t="s">
        <v>312</v>
      </c>
      <c r="GU301" t="s">
        <v>301</v>
      </c>
      <c r="HB301" t="s">
        <v>1056</v>
      </c>
      <c r="HD301" t="s">
        <v>301</v>
      </c>
      <c r="HF301" t="s">
        <v>381</v>
      </c>
      <c r="HG301" t="s">
        <v>301</v>
      </c>
      <c r="HH301" t="s">
        <v>301</v>
      </c>
      <c r="HL301" t="s">
        <v>301</v>
      </c>
      <c r="HM301" s="49">
        <v>0</v>
      </c>
      <c r="HN301" s="49">
        <v>0</v>
      </c>
      <c r="HP301" t="s">
        <v>349</v>
      </c>
      <c r="HQ301" s="47">
        <v>0</v>
      </c>
      <c r="HR301" s="47">
        <v>4798</v>
      </c>
      <c r="HS301" t="s">
        <v>301</v>
      </c>
      <c r="HV301" t="s">
        <v>301</v>
      </c>
      <c r="HW301" t="s">
        <v>1165</v>
      </c>
      <c r="HX301" t="s">
        <v>306</v>
      </c>
      <c r="HY301" t="s">
        <v>301</v>
      </c>
      <c r="HZ301" t="s">
        <v>301</v>
      </c>
      <c r="IG301" t="s">
        <v>325</v>
      </c>
      <c r="IH301" t="s">
        <v>1170</v>
      </c>
      <c r="II301" t="s">
        <v>291</v>
      </c>
      <c r="IN301" s="47">
        <v>1</v>
      </c>
      <c r="IO301" s="47">
        <v>1</v>
      </c>
      <c r="IP301" t="s">
        <v>301</v>
      </c>
      <c r="IQ301" t="s">
        <v>312</v>
      </c>
      <c r="IR301" t="s">
        <v>301</v>
      </c>
      <c r="IZ301" t="s">
        <v>301</v>
      </c>
      <c r="JA301" t="s">
        <v>301</v>
      </c>
      <c r="JM301" t="s">
        <v>301</v>
      </c>
      <c r="JN301" t="s">
        <v>301</v>
      </c>
      <c r="JO301" t="s">
        <v>301</v>
      </c>
      <c r="JP301" t="s">
        <v>301</v>
      </c>
      <c r="JQ301" t="s">
        <v>301</v>
      </c>
      <c r="JR301" t="s">
        <v>350</v>
      </c>
      <c r="JS301" t="s">
        <v>301</v>
      </c>
      <c r="JT301" t="s">
        <v>301</v>
      </c>
      <c r="JU301" t="s">
        <v>312</v>
      </c>
      <c r="JV301" t="s">
        <v>312</v>
      </c>
      <c r="JW301" t="s">
        <v>312</v>
      </c>
      <c r="JX301" s="47">
        <v>100</v>
      </c>
    </row>
    <row r="302" ht="15" customHeight="1" spans="1:284">
      <c r="A302" t="s">
        <v>1071</v>
      </c>
      <c r="B302" t="s">
        <v>329</v>
      </c>
      <c r="C302" t="s">
        <v>3001</v>
      </c>
      <c r="D302" t="s">
        <v>285</v>
      </c>
      <c r="E302" t="s">
        <v>2995</v>
      </c>
      <c r="F302" t="s">
        <v>2996</v>
      </c>
      <c r="G302" t="s">
        <v>288</v>
      </c>
      <c r="H302" t="s">
        <v>1164</v>
      </c>
      <c r="I302" t="s">
        <v>290</v>
      </c>
      <c r="J302" t="s">
        <v>291</v>
      </c>
      <c r="L302" t="s">
        <v>292</v>
      </c>
      <c r="M302" t="s">
        <v>293</v>
      </c>
      <c r="O302" t="s">
        <v>1164</v>
      </c>
      <c r="R302" t="s">
        <v>1164</v>
      </c>
      <c r="T302" t="s">
        <v>1164</v>
      </c>
      <c r="U302" t="s">
        <v>1165</v>
      </c>
      <c r="V302" t="s">
        <v>3002</v>
      </c>
      <c r="W302" t="s">
        <v>337</v>
      </c>
      <c r="X302" t="s">
        <v>3002</v>
      </c>
      <c r="Y302" t="s">
        <v>337</v>
      </c>
      <c r="Z302" t="s">
        <v>2998</v>
      </c>
      <c r="AA302" t="s">
        <v>441</v>
      </c>
      <c r="AB302" t="s">
        <v>442</v>
      </c>
      <c r="AC302" t="s">
        <v>2041</v>
      </c>
      <c r="AE302" t="s">
        <v>299</v>
      </c>
      <c r="AH302" t="s">
        <v>300</v>
      </c>
      <c r="AJ302" t="s">
        <v>301</v>
      </c>
      <c r="AK302" t="s">
        <v>302</v>
      </c>
      <c r="AL302" t="s">
        <v>2602</v>
      </c>
      <c r="AM302" t="s">
        <v>2603</v>
      </c>
      <c r="AN302" t="s">
        <v>2604</v>
      </c>
      <c r="AO302" t="s">
        <v>306</v>
      </c>
      <c r="AP302" t="s">
        <v>307</v>
      </c>
      <c r="AQ302" s="47">
        <v>1</v>
      </c>
      <c r="AS302" s="48">
        <v>4798</v>
      </c>
      <c r="AT302" s="48">
        <v>4798</v>
      </c>
      <c r="AX302" s="47">
        <v>3600</v>
      </c>
      <c r="AY302" s="47">
        <v>3600</v>
      </c>
      <c r="AZ302" t="s">
        <v>2041</v>
      </c>
      <c r="BA302" t="s">
        <v>1071</v>
      </c>
      <c r="BB302" s="48">
        <v>3600</v>
      </c>
      <c r="BD302" t="s">
        <v>310</v>
      </c>
      <c r="BE302" t="s">
        <v>292</v>
      </c>
      <c r="BG302" s="47">
        <v>1</v>
      </c>
      <c r="BI302" t="s">
        <v>292</v>
      </c>
      <c r="BJ302" s="48">
        <v>24.968737</v>
      </c>
      <c r="BL302" t="s">
        <v>307</v>
      </c>
      <c r="BM302" s="48">
        <v>4798</v>
      </c>
      <c r="BN302" s="48">
        <v>4798</v>
      </c>
      <c r="BP302" t="s">
        <v>301</v>
      </c>
      <c r="BS302" t="s">
        <v>311</v>
      </c>
      <c r="BT302" t="s">
        <v>292</v>
      </c>
      <c r="BU302" t="s">
        <v>301</v>
      </c>
      <c r="BY302" t="s">
        <v>307</v>
      </c>
      <c r="BZ302" s="47">
        <v>1</v>
      </c>
      <c r="CE302" t="s">
        <v>312</v>
      </c>
      <c r="CF302" s="47">
        <v>1</v>
      </c>
      <c r="CG302" s="47">
        <v>1</v>
      </c>
      <c r="CH302" s="47">
        <v>1</v>
      </c>
      <c r="CI302" s="47">
        <v>1</v>
      </c>
      <c r="CJ302" s="47">
        <v>1</v>
      </c>
      <c r="CK302" s="47">
        <v>1</v>
      </c>
      <c r="CP302" s="47">
        <v>1</v>
      </c>
      <c r="CR302" s="47">
        <v>1</v>
      </c>
      <c r="CS302" s="47">
        <v>1</v>
      </c>
      <c r="CV302" s="47">
        <v>1</v>
      </c>
      <c r="CX302" s="47">
        <v>4798</v>
      </c>
      <c r="CY302" s="47">
        <v>4798</v>
      </c>
      <c r="DA302" t="s">
        <v>104</v>
      </c>
      <c r="DC302" t="s">
        <v>298</v>
      </c>
      <c r="DG302" t="s">
        <v>298</v>
      </c>
      <c r="DH302" s="47">
        <v>1</v>
      </c>
      <c r="DM302" s="47">
        <v>1</v>
      </c>
      <c r="DN302" s="47">
        <v>1</v>
      </c>
      <c r="DO302" s="47">
        <v>1</v>
      </c>
      <c r="DP302" s="47">
        <v>1</v>
      </c>
      <c r="DT302" s="47">
        <v>3600</v>
      </c>
      <c r="DZ302" t="s">
        <v>292</v>
      </c>
      <c r="EA302" s="47">
        <v>1</v>
      </c>
      <c r="EB302" s="47">
        <v>1</v>
      </c>
      <c r="EC302" t="s">
        <v>307</v>
      </c>
      <c r="ED302" s="47">
        <v>1</v>
      </c>
      <c r="EF302" s="47">
        <v>1</v>
      </c>
      <c r="EG302" s="47">
        <v>1</v>
      </c>
      <c r="EH302" s="47">
        <v>1</v>
      </c>
      <c r="EP302" s="47">
        <v>1</v>
      </c>
      <c r="EQ302" s="47">
        <v>1</v>
      </c>
      <c r="ES302" t="s">
        <v>3003</v>
      </c>
      <c r="EV302" t="s">
        <v>41</v>
      </c>
      <c r="EW302" t="s">
        <v>315</v>
      </c>
      <c r="FC302" t="s">
        <v>301</v>
      </c>
      <c r="FY302" t="s">
        <v>1071</v>
      </c>
      <c r="FZ302" t="s">
        <v>3000</v>
      </c>
      <c r="GC302" t="s">
        <v>1165</v>
      </c>
      <c r="GJ302" t="s">
        <v>319</v>
      </c>
      <c r="GL302" t="s">
        <v>320</v>
      </c>
      <c r="GO302" t="s">
        <v>321</v>
      </c>
      <c r="GQ302" t="s">
        <v>301</v>
      </c>
      <c r="GR302" t="s">
        <v>312</v>
      </c>
      <c r="GU302" t="s">
        <v>301</v>
      </c>
      <c r="HB302" t="s">
        <v>1056</v>
      </c>
      <c r="HD302" t="s">
        <v>301</v>
      </c>
      <c r="HF302" t="s">
        <v>381</v>
      </c>
      <c r="HG302" t="s">
        <v>301</v>
      </c>
      <c r="HH302" t="s">
        <v>301</v>
      </c>
      <c r="HL302" t="s">
        <v>301</v>
      </c>
      <c r="HM302" s="49">
        <v>0</v>
      </c>
      <c r="HN302" s="49">
        <v>0</v>
      </c>
      <c r="HP302" t="s">
        <v>349</v>
      </c>
      <c r="HQ302" s="47">
        <v>0</v>
      </c>
      <c r="HR302" s="47">
        <v>4798</v>
      </c>
      <c r="HS302" t="s">
        <v>301</v>
      </c>
      <c r="HV302" t="s">
        <v>301</v>
      </c>
      <c r="HW302" t="s">
        <v>1165</v>
      </c>
      <c r="HX302" t="s">
        <v>306</v>
      </c>
      <c r="HY302" t="s">
        <v>301</v>
      </c>
      <c r="HZ302" t="s">
        <v>301</v>
      </c>
      <c r="IG302" t="s">
        <v>325</v>
      </c>
      <c r="IH302" t="s">
        <v>1170</v>
      </c>
      <c r="II302" t="s">
        <v>291</v>
      </c>
      <c r="IN302" s="47">
        <v>1</v>
      </c>
      <c r="IO302" s="47">
        <v>1</v>
      </c>
      <c r="IP302" t="s">
        <v>301</v>
      </c>
      <c r="IQ302" t="s">
        <v>312</v>
      </c>
      <c r="IR302" t="s">
        <v>301</v>
      </c>
      <c r="IZ302" t="s">
        <v>301</v>
      </c>
      <c r="JA302" t="s">
        <v>301</v>
      </c>
      <c r="JM302" t="s">
        <v>301</v>
      </c>
      <c r="JN302" t="s">
        <v>301</v>
      </c>
      <c r="JO302" t="s">
        <v>301</v>
      </c>
      <c r="JP302" t="s">
        <v>301</v>
      </c>
      <c r="JQ302" t="s">
        <v>301</v>
      </c>
      <c r="JR302" t="s">
        <v>350</v>
      </c>
      <c r="JS302" t="s">
        <v>301</v>
      </c>
      <c r="JT302" t="s">
        <v>301</v>
      </c>
      <c r="JU302" t="s">
        <v>312</v>
      </c>
      <c r="JV302" t="s">
        <v>312</v>
      </c>
      <c r="JW302" t="s">
        <v>312</v>
      </c>
      <c r="JX302" s="47">
        <v>100</v>
      </c>
    </row>
    <row r="303" ht="15" customHeight="1" spans="1:284">
      <c r="A303" t="s">
        <v>412</v>
      </c>
      <c r="B303" t="s">
        <v>329</v>
      </c>
      <c r="C303" t="s">
        <v>3004</v>
      </c>
      <c r="D303" t="s">
        <v>285</v>
      </c>
      <c r="E303" t="s">
        <v>2946</v>
      </c>
      <c r="F303" t="s">
        <v>2947</v>
      </c>
      <c r="G303" t="s">
        <v>288</v>
      </c>
      <c r="H303" t="s">
        <v>478</v>
      </c>
      <c r="I303" t="s">
        <v>290</v>
      </c>
      <c r="J303" t="s">
        <v>291</v>
      </c>
      <c r="L303" t="s">
        <v>292</v>
      </c>
      <c r="M303" t="s">
        <v>293</v>
      </c>
      <c r="O303" t="s">
        <v>478</v>
      </c>
      <c r="R303" t="s">
        <v>478</v>
      </c>
      <c r="T303" t="s">
        <v>478</v>
      </c>
      <c r="U303" t="s">
        <v>479</v>
      </c>
      <c r="V303" t="s">
        <v>3005</v>
      </c>
      <c r="W303" t="s">
        <v>337</v>
      </c>
      <c r="X303" t="s">
        <v>3006</v>
      </c>
      <c r="Y303" t="s">
        <v>337</v>
      </c>
      <c r="Z303" t="s">
        <v>3007</v>
      </c>
      <c r="AA303" t="s">
        <v>441</v>
      </c>
      <c r="AB303" t="s">
        <v>442</v>
      </c>
      <c r="AC303" t="s">
        <v>2041</v>
      </c>
      <c r="AE303" t="s">
        <v>299</v>
      </c>
      <c r="AH303" t="s">
        <v>300</v>
      </c>
      <c r="AJ303" t="s">
        <v>301</v>
      </c>
      <c r="AK303" t="s">
        <v>302</v>
      </c>
      <c r="AL303" t="s">
        <v>705</v>
      </c>
      <c r="AM303" t="s">
        <v>706</v>
      </c>
      <c r="AN303" t="s">
        <v>707</v>
      </c>
      <c r="AO303" t="s">
        <v>306</v>
      </c>
      <c r="AP303" t="s">
        <v>307</v>
      </c>
      <c r="AQ303" s="47">
        <v>1</v>
      </c>
      <c r="AS303" s="48">
        <v>4848</v>
      </c>
      <c r="AT303" s="48">
        <v>4848</v>
      </c>
      <c r="AX303" s="47">
        <v>2800</v>
      </c>
      <c r="AY303" s="47">
        <v>2800</v>
      </c>
      <c r="AZ303" t="s">
        <v>1233</v>
      </c>
      <c r="BA303" t="s">
        <v>1071</v>
      </c>
      <c r="BB303" s="48">
        <v>2800</v>
      </c>
      <c r="BD303" t="s">
        <v>310</v>
      </c>
      <c r="BE303" t="s">
        <v>292</v>
      </c>
      <c r="BG303" s="47">
        <v>1</v>
      </c>
      <c r="BI303" t="s">
        <v>292</v>
      </c>
      <c r="BJ303" s="48">
        <v>42.244224</v>
      </c>
      <c r="BL303" t="s">
        <v>307</v>
      </c>
      <c r="BM303" s="48">
        <v>4848</v>
      </c>
      <c r="BN303" s="48">
        <v>4848</v>
      </c>
      <c r="BP303" t="s">
        <v>301</v>
      </c>
      <c r="BS303" t="s">
        <v>311</v>
      </c>
      <c r="BT303" t="s">
        <v>292</v>
      </c>
      <c r="BU303" t="s">
        <v>301</v>
      </c>
      <c r="BY303" t="s">
        <v>307</v>
      </c>
      <c r="BZ303" s="47">
        <v>1</v>
      </c>
      <c r="CE303" t="s">
        <v>312</v>
      </c>
      <c r="CF303" s="47">
        <v>1</v>
      </c>
      <c r="CG303" s="47">
        <v>1</v>
      </c>
      <c r="CH303" s="47">
        <v>1</v>
      </c>
      <c r="CI303" s="47">
        <v>1</v>
      </c>
      <c r="CJ303" s="47">
        <v>1</v>
      </c>
      <c r="CK303" s="47">
        <v>1</v>
      </c>
      <c r="CP303" s="47">
        <v>1</v>
      </c>
      <c r="CR303" s="47">
        <v>1</v>
      </c>
      <c r="CS303" s="47">
        <v>1</v>
      </c>
      <c r="CV303" s="47">
        <v>1</v>
      </c>
      <c r="CX303" s="47">
        <v>4848</v>
      </c>
      <c r="CY303" s="47">
        <v>4848</v>
      </c>
      <c r="DA303" t="s">
        <v>104</v>
      </c>
      <c r="DC303" t="s">
        <v>298</v>
      </c>
      <c r="DG303" t="s">
        <v>298</v>
      </c>
      <c r="DH303" s="47">
        <v>1</v>
      </c>
      <c r="DM303" s="47">
        <v>1</v>
      </c>
      <c r="DN303" s="47">
        <v>1</v>
      </c>
      <c r="DO303" s="47">
        <v>1</v>
      </c>
      <c r="DP303" s="47">
        <v>1</v>
      </c>
      <c r="DT303" s="47">
        <v>2800</v>
      </c>
      <c r="DZ303" t="s">
        <v>292</v>
      </c>
      <c r="EA303" s="47">
        <v>1</v>
      </c>
      <c r="EB303" s="47">
        <v>1</v>
      </c>
      <c r="EC303" t="s">
        <v>307</v>
      </c>
      <c r="ED303" s="47">
        <v>1</v>
      </c>
      <c r="EF303" s="47">
        <v>1</v>
      </c>
      <c r="EG303" s="47">
        <v>1</v>
      </c>
      <c r="EH303" s="47">
        <v>1</v>
      </c>
      <c r="EP303" s="47">
        <v>1</v>
      </c>
      <c r="EQ303" s="47">
        <v>1</v>
      </c>
      <c r="ES303" t="s">
        <v>3008</v>
      </c>
      <c r="EU303" t="s">
        <v>489</v>
      </c>
      <c r="EV303" t="s">
        <v>41</v>
      </c>
      <c r="EW303" t="s">
        <v>315</v>
      </c>
      <c r="FC303" t="s">
        <v>301</v>
      </c>
      <c r="FY303" t="s">
        <v>412</v>
      </c>
      <c r="FZ303" t="s">
        <v>2952</v>
      </c>
      <c r="GC303" t="s">
        <v>491</v>
      </c>
      <c r="GJ303" t="s">
        <v>319</v>
      </c>
      <c r="GL303" t="s">
        <v>320</v>
      </c>
      <c r="GO303" t="s">
        <v>321</v>
      </c>
      <c r="GQ303" t="s">
        <v>301</v>
      </c>
      <c r="GR303" t="s">
        <v>312</v>
      </c>
      <c r="GU303" t="s">
        <v>301</v>
      </c>
      <c r="GW303" t="s">
        <v>3009</v>
      </c>
      <c r="HB303" t="s">
        <v>322</v>
      </c>
      <c r="HD303" t="s">
        <v>301</v>
      </c>
      <c r="HF303" t="s">
        <v>381</v>
      </c>
      <c r="HG303" t="s">
        <v>301</v>
      </c>
      <c r="HH303" t="s">
        <v>301</v>
      </c>
      <c r="HL303" t="s">
        <v>301</v>
      </c>
      <c r="HM303" s="49">
        <v>0</v>
      </c>
      <c r="HN303" s="49">
        <v>0</v>
      </c>
      <c r="HP303" t="s">
        <v>395</v>
      </c>
      <c r="HQ303" s="47">
        <v>0</v>
      </c>
      <c r="HR303" s="47">
        <v>4848</v>
      </c>
      <c r="HS303" t="s">
        <v>301</v>
      </c>
      <c r="HV303" t="s">
        <v>301</v>
      </c>
      <c r="HW303" t="s">
        <v>479</v>
      </c>
      <c r="HX303" t="s">
        <v>306</v>
      </c>
      <c r="HY303" t="s">
        <v>301</v>
      </c>
      <c r="HZ303" t="s">
        <v>301</v>
      </c>
      <c r="IG303" t="s">
        <v>325</v>
      </c>
      <c r="IH303" t="s">
        <v>494</v>
      </c>
      <c r="II303" t="s">
        <v>291</v>
      </c>
      <c r="IN303" s="47">
        <v>1</v>
      </c>
      <c r="IO303" s="47">
        <v>1</v>
      </c>
      <c r="IP303" t="s">
        <v>301</v>
      </c>
      <c r="IQ303" t="s">
        <v>312</v>
      </c>
      <c r="IR303" t="s">
        <v>301</v>
      </c>
      <c r="IX303" t="s">
        <v>3010</v>
      </c>
      <c r="IZ303" t="s">
        <v>301</v>
      </c>
      <c r="JA303" t="s">
        <v>301</v>
      </c>
      <c r="JB303" s="47">
        <v>4748</v>
      </c>
      <c r="JM303" t="s">
        <v>301</v>
      </c>
      <c r="JN303" t="s">
        <v>301</v>
      </c>
      <c r="JO303" t="s">
        <v>301</v>
      </c>
      <c r="JP303" t="s">
        <v>301</v>
      </c>
      <c r="JQ303" t="s">
        <v>301</v>
      </c>
      <c r="JS303" t="s">
        <v>301</v>
      </c>
      <c r="JT303" t="s">
        <v>301</v>
      </c>
      <c r="JU303" t="s">
        <v>312</v>
      </c>
      <c r="JV303" t="s">
        <v>312</v>
      </c>
    </row>
    <row r="304" ht="15" customHeight="1" spans="1:284">
      <c r="A304" t="s">
        <v>1071</v>
      </c>
      <c r="B304" t="s">
        <v>329</v>
      </c>
      <c r="C304" t="s">
        <v>3011</v>
      </c>
      <c r="D304" t="s">
        <v>285</v>
      </c>
      <c r="E304" t="s">
        <v>3012</v>
      </c>
      <c r="F304" t="s">
        <v>3013</v>
      </c>
      <c r="G304" t="s">
        <v>288</v>
      </c>
      <c r="H304" t="s">
        <v>478</v>
      </c>
      <c r="I304" t="s">
        <v>290</v>
      </c>
      <c r="J304" t="s">
        <v>291</v>
      </c>
      <c r="L304" t="s">
        <v>292</v>
      </c>
      <c r="M304" t="s">
        <v>293</v>
      </c>
      <c r="O304" t="s">
        <v>478</v>
      </c>
      <c r="R304" t="s">
        <v>478</v>
      </c>
      <c r="T304" t="s">
        <v>478</v>
      </c>
      <c r="U304" t="s">
        <v>479</v>
      </c>
      <c r="V304" t="s">
        <v>3014</v>
      </c>
      <c r="W304" t="s">
        <v>479</v>
      </c>
      <c r="X304" t="s">
        <v>3014</v>
      </c>
      <c r="Y304" t="s">
        <v>479</v>
      </c>
      <c r="Z304" t="s">
        <v>3015</v>
      </c>
      <c r="AA304" t="s">
        <v>441</v>
      </c>
      <c r="AB304" t="s">
        <v>442</v>
      </c>
      <c r="AC304" t="s">
        <v>2041</v>
      </c>
      <c r="AE304" t="s">
        <v>299</v>
      </c>
      <c r="AH304" t="s">
        <v>300</v>
      </c>
      <c r="AJ304" t="s">
        <v>301</v>
      </c>
      <c r="AK304" t="s">
        <v>302</v>
      </c>
      <c r="AL304" t="s">
        <v>511</v>
      </c>
      <c r="AM304" t="s">
        <v>512</v>
      </c>
      <c r="AN304" t="s">
        <v>513</v>
      </c>
      <c r="AO304" t="s">
        <v>306</v>
      </c>
      <c r="AP304" t="s">
        <v>307</v>
      </c>
      <c r="AQ304" s="47">
        <v>1</v>
      </c>
      <c r="AS304" s="48">
        <v>898</v>
      </c>
      <c r="AT304" s="48">
        <v>898</v>
      </c>
      <c r="AX304" s="47">
        <v>800</v>
      </c>
      <c r="AY304" s="47">
        <v>800</v>
      </c>
      <c r="AZ304" t="s">
        <v>2041</v>
      </c>
      <c r="BA304" t="s">
        <v>1071</v>
      </c>
      <c r="BB304" s="48">
        <v>800</v>
      </c>
      <c r="BD304" t="s">
        <v>310</v>
      </c>
      <c r="BE304" t="s">
        <v>292</v>
      </c>
      <c r="BG304" s="47">
        <v>1</v>
      </c>
      <c r="BI304" t="s">
        <v>292</v>
      </c>
      <c r="BJ304" s="48">
        <v>10.91314</v>
      </c>
      <c r="BL304" t="s">
        <v>307</v>
      </c>
      <c r="BM304" s="48">
        <v>898</v>
      </c>
      <c r="BN304" s="48">
        <v>898</v>
      </c>
      <c r="BP304" t="s">
        <v>301</v>
      </c>
      <c r="BS304" t="s">
        <v>311</v>
      </c>
      <c r="BT304" t="s">
        <v>292</v>
      </c>
      <c r="BU304" t="s">
        <v>301</v>
      </c>
      <c r="BY304" t="s">
        <v>307</v>
      </c>
      <c r="BZ304" s="47">
        <v>1</v>
      </c>
      <c r="CE304" t="s">
        <v>312</v>
      </c>
      <c r="CF304" s="47">
        <v>1</v>
      </c>
      <c r="CG304" s="47">
        <v>1</v>
      </c>
      <c r="CH304" s="47">
        <v>1</v>
      </c>
      <c r="CI304" s="47">
        <v>1</v>
      </c>
      <c r="CJ304" s="47">
        <v>1</v>
      </c>
      <c r="CK304" s="47">
        <v>1</v>
      </c>
      <c r="CP304" s="47">
        <v>1</v>
      </c>
      <c r="CR304" s="47">
        <v>1</v>
      </c>
      <c r="CS304" s="47">
        <v>1</v>
      </c>
      <c r="CV304" s="47">
        <v>1</v>
      </c>
      <c r="CX304" s="47">
        <v>898</v>
      </c>
      <c r="CY304" s="47">
        <v>898</v>
      </c>
      <c r="DA304" t="s">
        <v>104</v>
      </c>
      <c r="DC304" t="s">
        <v>298</v>
      </c>
      <c r="DG304" t="s">
        <v>298</v>
      </c>
      <c r="DH304" s="47">
        <v>1</v>
      </c>
      <c r="DM304" s="47">
        <v>1</v>
      </c>
      <c r="DN304" s="47">
        <v>1</v>
      </c>
      <c r="DO304" s="47">
        <v>1</v>
      </c>
      <c r="DP304" s="47">
        <v>1</v>
      </c>
      <c r="DT304" s="47">
        <v>800</v>
      </c>
      <c r="DZ304" t="s">
        <v>292</v>
      </c>
      <c r="EA304" s="47">
        <v>1</v>
      </c>
      <c r="EB304" s="47">
        <v>1</v>
      </c>
      <c r="EC304" t="s">
        <v>307</v>
      </c>
      <c r="ED304" s="47">
        <v>1</v>
      </c>
      <c r="EF304" s="47">
        <v>1</v>
      </c>
      <c r="EG304" s="47">
        <v>1</v>
      </c>
      <c r="EH304" s="47">
        <v>1</v>
      </c>
      <c r="EP304" s="47">
        <v>1</v>
      </c>
      <c r="EQ304" s="47">
        <v>1</v>
      </c>
      <c r="ES304" t="s">
        <v>3016</v>
      </c>
      <c r="EV304" t="s">
        <v>41</v>
      </c>
      <c r="EW304" t="s">
        <v>315</v>
      </c>
      <c r="FC304" t="s">
        <v>301</v>
      </c>
      <c r="FY304" t="s">
        <v>1071</v>
      </c>
      <c r="FZ304" t="s">
        <v>3017</v>
      </c>
      <c r="GC304" t="s">
        <v>670</v>
      </c>
      <c r="GJ304" t="s">
        <v>319</v>
      </c>
      <c r="GL304" t="s">
        <v>320</v>
      </c>
      <c r="GO304" t="s">
        <v>321</v>
      </c>
      <c r="GQ304" t="s">
        <v>301</v>
      </c>
      <c r="GR304" t="s">
        <v>312</v>
      </c>
      <c r="GU304" t="s">
        <v>301</v>
      </c>
      <c r="HB304" t="s">
        <v>322</v>
      </c>
      <c r="HD304" t="s">
        <v>301</v>
      </c>
      <c r="HF304" t="s">
        <v>381</v>
      </c>
      <c r="HG304" t="s">
        <v>301</v>
      </c>
      <c r="HH304" t="s">
        <v>301</v>
      </c>
      <c r="HL304" t="s">
        <v>301</v>
      </c>
      <c r="HM304" s="49">
        <v>0</v>
      </c>
      <c r="HN304" s="49">
        <v>0</v>
      </c>
      <c r="HP304" t="s">
        <v>349</v>
      </c>
      <c r="HQ304" s="47">
        <v>0</v>
      </c>
      <c r="HR304" s="47">
        <v>898</v>
      </c>
      <c r="HS304" t="s">
        <v>301</v>
      </c>
      <c r="HV304" t="s">
        <v>301</v>
      </c>
      <c r="HW304" t="s">
        <v>479</v>
      </c>
      <c r="HX304" t="s">
        <v>306</v>
      </c>
      <c r="HY304" t="s">
        <v>301</v>
      </c>
      <c r="HZ304" t="s">
        <v>301</v>
      </c>
      <c r="IG304" t="s">
        <v>325</v>
      </c>
      <c r="IH304" t="s">
        <v>494</v>
      </c>
      <c r="II304" t="s">
        <v>291</v>
      </c>
      <c r="IN304" s="47">
        <v>1</v>
      </c>
      <c r="IO304" s="47">
        <v>1</v>
      </c>
      <c r="IP304" t="s">
        <v>301</v>
      </c>
      <c r="IQ304" t="s">
        <v>312</v>
      </c>
      <c r="IR304" t="s">
        <v>301</v>
      </c>
      <c r="IZ304" t="s">
        <v>301</v>
      </c>
      <c r="JA304" t="s">
        <v>301</v>
      </c>
      <c r="JB304" s="47">
        <v>898</v>
      </c>
      <c r="JM304" t="s">
        <v>301</v>
      </c>
      <c r="JN304" t="s">
        <v>301</v>
      </c>
      <c r="JO304" t="s">
        <v>301</v>
      </c>
      <c r="JP304" t="s">
        <v>301</v>
      </c>
      <c r="JQ304" t="s">
        <v>301</v>
      </c>
      <c r="JS304" t="s">
        <v>301</v>
      </c>
      <c r="JT304" t="s">
        <v>301</v>
      </c>
      <c r="JU304" t="s">
        <v>312</v>
      </c>
      <c r="JV304" t="s">
        <v>312</v>
      </c>
    </row>
    <row r="305" ht="15" customHeight="1" spans="1:284">
      <c r="A305" t="s">
        <v>1071</v>
      </c>
      <c r="B305" t="s">
        <v>329</v>
      </c>
      <c r="C305" t="s">
        <v>3018</v>
      </c>
      <c r="D305" t="s">
        <v>285</v>
      </c>
      <c r="E305" t="s">
        <v>3019</v>
      </c>
      <c r="F305" t="s">
        <v>3020</v>
      </c>
      <c r="G305" t="s">
        <v>288</v>
      </c>
      <c r="H305" t="s">
        <v>543</v>
      </c>
      <c r="I305" t="s">
        <v>290</v>
      </c>
      <c r="J305" t="s">
        <v>291</v>
      </c>
      <c r="L305" t="s">
        <v>292</v>
      </c>
      <c r="M305" t="s">
        <v>293</v>
      </c>
      <c r="O305" t="s">
        <v>543</v>
      </c>
      <c r="R305" t="s">
        <v>543</v>
      </c>
      <c r="T305" t="s">
        <v>543</v>
      </c>
      <c r="U305" t="s">
        <v>544</v>
      </c>
      <c r="V305" t="s">
        <v>3021</v>
      </c>
      <c r="W305" t="s">
        <v>337</v>
      </c>
      <c r="X305" t="s">
        <v>3021</v>
      </c>
      <c r="Y305" t="s">
        <v>337</v>
      </c>
      <c r="Z305" t="s">
        <v>3007</v>
      </c>
      <c r="AA305" t="s">
        <v>441</v>
      </c>
      <c r="AB305" t="s">
        <v>442</v>
      </c>
      <c r="AC305" t="s">
        <v>2041</v>
      </c>
      <c r="AE305" t="s">
        <v>299</v>
      </c>
      <c r="AH305" t="s">
        <v>300</v>
      </c>
      <c r="AJ305" t="s">
        <v>301</v>
      </c>
      <c r="AK305" t="s">
        <v>302</v>
      </c>
      <c r="AL305" t="s">
        <v>730</v>
      </c>
      <c r="AM305" t="s">
        <v>731</v>
      </c>
      <c r="AN305" t="s">
        <v>732</v>
      </c>
      <c r="AO305" t="s">
        <v>306</v>
      </c>
      <c r="AP305" t="s">
        <v>307</v>
      </c>
      <c r="AQ305" s="47">
        <v>1</v>
      </c>
      <c r="AS305" s="48">
        <v>2588</v>
      </c>
      <c r="AT305" s="48">
        <v>2588</v>
      </c>
      <c r="AX305" s="47">
        <v>1893</v>
      </c>
      <c r="AY305" s="47">
        <v>1893</v>
      </c>
      <c r="AZ305" t="s">
        <v>2770</v>
      </c>
      <c r="BA305" t="s">
        <v>2037</v>
      </c>
      <c r="BB305" s="48">
        <v>1893</v>
      </c>
      <c r="BD305" t="s">
        <v>310</v>
      </c>
      <c r="BE305" t="s">
        <v>292</v>
      </c>
      <c r="BG305" s="47">
        <v>1</v>
      </c>
      <c r="BI305" t="s">
        <v>292</v>
      </c>
      <c r="BJ305" s="48">
        <v>26.854714</v>
      </c>
      <c r="BL305" t="s">
        <v>307</v>
      </c>
      <c r="BM305" s="48">
        <v>2588</v>
      </c>
      <c r="BN305" s="48">
        <v>2588</v>
      </c>
      <c r="BP305" t="s">
        <v>301</v>
      </c>
      <c r="BS305" t="s">
        <v>311</v>
      </c>
      <c r="BT305" t="s">
        <v>292</v>
      </c>
      <c r="BU305" t="s">
        <v>301</v>
      </c>
      <c r="BY305" t="s">
        <v>307</v>
      </c>
      <c r="BZ305" s="47">
        <v>1</v>
      </c>
      <c r="CE305" t="s">
        <v>312</v>
      </c>
      <c r="CF305" s="47">
        <v>1</v>
      </c>
      <c r="CG305" s="47">
        <v>1</v>
      </c>
      <c r="CH305" s="47">
        <v>1</v>
      </c>
      <c r="CI305" s="47">
        <v>1</v>
      </c>
      <c r="CJ305" s="47">
        <v>1</v>
      </c>
      <c r="CK305" s="47">
        <v>1</v>
      </c>
      <c r="CP305" s="47">
        <v>1</v>
      </c>
      <c r="CR305" s="47">
        <v>1</v>
      </c>
      <c r="CS305" s="47">
        <v>1</v>
      </c>
      <c r="CV305" s="47">
        <v>1</v>
      </c>
      <c r="CX305" s="47">
        <v>2588</v>
      </c>
      <c r="CY305" s="47">
        <v>2588</v>
      </c>
      <c r="DA305" t="s">
        <v>104</v>
      </c>
      <c r="DC305" t="s">
        <v>298</v>
      </c>
      <c r="DG305" t="s">
        <v>298</v>
      </c>
      <c r="DH305" s="47">
        <v>1</v>
      </c>
      <c r="DM305" s="47">
        <v>1</v>
      </c>
      <c r="DN305" s="47">
        <v>1</v>
      </c>
      <c r="DO305" s="47">
        <v>1</v>
      </c>
      <c r="DP305" s="47">
        <v>1</v>
      </c>
      <c r="DT305" s="47">
        <v>1893</v>
      </c>
      <c r="DZ305" t="s">
        <v>292</v>
      </c>
      <c r="EA305" s="47">
        <v>1</v>
      </c>
      <c r="EB305" s="47">
        <v>1</v>
      </c>
      <c r="EC305" t="s">
        <v>307</v>
      </c>
      <c r="ED305" s="47">
        <v>1</v>
      </c>
      <c r="EF305" s="47">
        <v>1</v>
      </c>
      <c r="EG305" s="47">
        <v>1</v>
      </c>
      <c r="EP305" s="47">
        <v>1</v>
      </c>
      <c r="EQ305" s="47">
        <v>1</v>
      </c>
      <c r="ES305" t="s">
        <v>3022</v>
      </c>
      <c r="EV305" t="s">
        <v>41</v>
      </c>
      <c r="EW305" t="s">
        <v>315</v>
      </c>
      <c r="FC305" t="s">
        <v>301</v>
      </c>
      <c r="FY305" t="s">
        <v>412</v>
      </c>
      <c r="FZ305" t="s">
        <v>3023</v>
      </c>
      <c r="GC305" t="s">
        <v>544</v>
      </c>
      <c r="GJ305" t="s">
        <v>319</v>
      </c>
      <c r="GL305" t="s">
        <v>320</v>
      </c>
      <c r="GO305" t="s">
        <v>321</v>
      </c>
      <c r="GQ305" t="s">
        <v>301</v>
      </c>
      <c r="GR305" t="s">
        <v>312</v>
      </c>
      <c r="GU305" t="s">
        <v>301</v>
      </c>
      <c r="HB305" t="s">
        <v>562</v>
      </c>
      <c r="HD305" t="s">
        <v>301</v>
      </c>
      <c r="HF305" t="s">
        <v>381</v>
      </c>
      <c r="HG305" t="s">
        <v>301</v>
      </c>
      <c r="HH305" t="s">
        <v>301</v>
      </c>
      <c r="HL305" t="s">
        <v>301</v>
      </c>
      <c r="HM305" s="49">
        <v>0</v>
      </c>
      <c r="HN305" s="49">
        <v>0</v>
      </c>
      <c r="HP305" t="s">
        <v>395</v>
      </c>
      <c r="HQ305" s="47">
        <v>0</v>
      </c>
      <c r="HR305" s="47">
        <v>2588</v>
      </c>
      <c r="HS305" t="s">
        <v>301</v>
      </c>
      <c r="HV305" t="s">
        <v>301</v>
      </c>
      <c r="HW305" t="s">
        <v>544</v>
      </c>
      <c r="HX305" t="s">
        <v>306</v>
      </c>
      <c r="HY305" t="s">
        <v>301</v>
      </c>
      <c r="HZ305" t="s">
        <v>301</v>
      </c>
      <c r="IG305" t="s">
        <v>325</v>
      </c>
      <c r="IH305" t="s">
        <v>543</v>
      </c>
      <c r="II305" t="s">
        <v>291</v>
      </c>
      <c r="IO305" s="47">
        <v>1</v>
      </c>
      <c r="IP305" t="s">
        <v>301</v>
      </c>
      <c r="IQ305" t="s">
        <v>312</v>
      </c>
      <c r="IR305" t="s">
        <v>301</v>
      </c>
      <c r="IX305" t="s">
        <v>3024</v>
      </c>
      <c r="IY305" s="50">
        <v>1</v>
      </c>
      <c r="IZ305" t="s">
        <v>301</v>
      </c>
      <c r="JA305" t="s">
        <v>301</v>
      </c>
      <c r="JB305" s="47">
        <v>2588</v>
      </c>
      <c r="JM305" t="s">
        <v>301</v>
      </c>
      <c r="JN305" t="s">
        <v>301</v>
      </c>
      <c r="JO305" t="s">
        <v>301</v>
      </c>
      <c r="JP305" t="s">
        <v>301</v>
      </c>
      <c r="JQ305" t="s">
        <v>301</v>
      </c>
      <c r="JS305" t="s">
        <v>301</v>
      </c>
      <c r="JT305" t="s">
        <v>301</v>
      </c>
      <c r="JU305" t="s">
        <v>312</v>
      </c>
      <c r="JV305" t="s">
        <v>312</v>
      </c>
    </row>
    <row r="306" ht="15" customHeight="1" spans="1:284">
      <c r="A306" t="s">
        <v>412</v>
      </c>
      <c r="B306" t="s">
        <v>329</v>
      </c>
      <c r="C306" t="s">
        <v>3025</v>
      </c>
      <c r="D306" t="s">
        <v>285</v>
      </c>
      <c r="E306" t="s">
        <v>3019</v>
      </c>
      <c r="F306" t="s">
        <v>3020</v>
      </c>
      <c r="G306" t="s">
        <v>288</v>
      </c>
      <c r="H306" t="s">
        <v>543</v>
      </c>
      <c r="I306" t="s">
        <v>290</v>
      </c>
      <c r="J306" t="s">
        <v>291</v>
      </c>
      <c r="L306" t="s">
        <v>292</v>
      </c>
      <c r="M306" t="s">
        <v>293</v>
      </c>
      <c r="O306" t="s">
        <v>543</v>
      </c>
      <c r="R306" t="s">
        <v>543</v>
      </c>
      <c r="T306" t="s">
        <v>543</v>
      </c>
      <c r="U306" t="s">
        <v>544</v>
      </c>
      <c r="V306" t="s">
        <v>3026</v>
      </c>
      <c r="W306" t="s">
        <v>544</v>
      </c>
      <c r="X306" t="s">
        <v>3026</v>
      </c>
      <c r="Y306" t="s">
        <v>544</v>
      </c>
      <c r="Z306" t="s">
        <v>3027</v>
      </c>
      <c r="AA306" t="s">
        <v>441</v>
      </c>
      <c r="AB306" t="s">
        <v>442</v>
      </c>
      <c r="AC306" t="s">
        <v>2041</v>
      </c>
      <c r="AE306" t="s">
        <v>299</v>
      </c>
      <c r="AH306" t="s">
        <v>300</v>
      </c>
      <c r="AJ306" t="s">
        <v>301</v>
      </c>
      <c r="AK306" t="s">
        <v>302</v>
      </c>
      <c r="AL306" t="s">
        <v>1723</v>
      </c>
      <c r="AM306" t="s">
        <v>1724</v>
      </c>
      <c r="AN306" t="s">
        <v>1725</v>
      </c>
      <c r="AO306" t="s">
        <v>306</v>
      </c>
      <c r="AP306" t="s">
        <v>307</v>
      </c>
      <c r="AQ306" s="47">
        <v>1</v>
      </c>
      <c r="AS306" s="48">
        <v>5988</v>
      </c>
      <c r="AT306" s="48">
        <v>5988</v>
      </c>
      <c r="AX306" s="47">
        <v>4791</v>
      </c>
      <c r="AY306" s="47">
        <v>4791</v>
      </c>
      <c r="AZ306" t="s">
        <v>2770</v>
      </c>
      <c r="BA306" t="s">
        <v>2037</v>
      </c>
      <c r="BB306" s="48">
        <v>4791</v>
      </c>
      <c r="BD306" t="s">
        <v>310</v>
      </c>
      <c r="BE306" t="s">
        <v>292</v>
      </c>
      <c r="BG306" s="47">
        <v>1</v>
      </c>
      <c r="BI306" t="s">
        <v>292</v>
      </c>
      <c r="BJ306" s="48">
        <v>19.98998</v>
      </c>
      <c r="BL306" t="s">
        <v>307</v>
      </c>
      <c r="BM306" s="48">
        <v>5988</v>
      </c>
      <c r="BN306" s="48">
        <v>5988</v>
      </c>
      <c r="BP306" t="s">
        <v>301</v>
      </c>
      <c r="BS306" t="s">
        <v>311</v>
      </c>
      <c r="BT306" t="s">
        <v>292</v>
      </c>
      <c r="BU306" t="s">
        <v>301</v>
      </c>
      <c r="BY306" t="s">
        <v>307</v>
      </c>
      <c r="BZ306" s="47">
        <v>1</v>
      </c>
      <c r="CE306" t="s">
        <v>312</v>
      </c>
      <c r="CF306" s="47">
        <v>1</v>
      </c>
      <c r="CG306" s="47">
        <v>1</v>
      </c>
      <c r="CH306" s="47">
        <v>1</v>
      </c>
      <c r="CI306" s="47">
        <v>1</v>
      </c>
      <c r="CJ306" s="47">
        <v>1</v>
      </c>
      <c r="CK306" s="47">
        <v>1</v>
      </c>
      <c r="CP306" s="47">
        <v>1</v>
      </c>
      <c r="CR306" s="47">
        <v>1</v>
      </c>
      <c r="CS306" s="47">
        <v>1</v>
      </c>
      <c r="CV306" s="47">
        <v>1</v>
      </c>
      <c r="CX306" s="47">
        <v>5988</v>
      </c>
      <c r="CY306" s="47">
        <v>5988</v>
      </c>
      <c r="DA306" t="s">
        <v>104</v>
      </c>
      <c r="DC306" t="s">
        <v>298</v>
      </c>
      <c r="DG306" t="s">
        <v>298</v>
      </c>
      <c r="DH306" s="47">
        <v>1</v>
      </c>
      <c r="DM306" s="47">
        <v>1</v>
      </c>
      <c r="DN306" s="47">
        <v>1</v>
      </c>
      <c r="DO306" s="47">
        <v>1</v>
      </c>
      <c r="DP306" s="47">
        <v>1</v>
      </c>
      <c r="DT306" s="47">
        <v>4791</v>
      </c>
      <c r="DZ306" t="s">
        <v>292</v>
      </c>
      <c r="EA306" s="47">
        <v>1</v>
      </c>
      <c r="EB306" s="47">
        <v>1</v>
      </c>
      <c r="EC306" t="s">
        <v>307</v>
      </c>
      <c r="ED306" s="47">
        <v>1</v>
      </c>
      <c r="EF306" s="47">
        <v>1</v>
      </c>
      <c r="EG306" s="47">
        <v>1</v>
      </c>
      <c r="EP306" s="47">
        <v>1</v>
      </c>
      <c r="EQ306" s="47">
        <v>1</v>
      </c>
      <c r="ES306" t="s">
        <v>3028</v>
      </c>
      <c r="EV306" t="s">
        <v>41</v>
      </c>
      <c r="EW306" t="s">
        <v>315</v>
      </c>
      <c r="FC306" t="s">
        <v>301</v>
      </c>
      <c r="FY306" t="s">
        <v>412</v>
      </c>
      <c r="FZ306" t="s">
        <v>3023</v>
      </c>
      <c r="GC306" t="s">
        <v>544</v>
      </c>
      <c r="GJ306" t="s">
        <v>319</v>
      </c>
      <c r="GL306" t="s">
        <v>320</v>
      </c>
      <c r="GO306" t="s">
        <v>321</v>
      </c>
      <c r="GQ306" t="s">
        <v>301</v>
      </c>
      <c r="GR306" t="s">
        <v>312</v>
      </c>
      <c r="GU306" t="s">
        <v>301</v>
      </c>
      <c r="HB306" t="s">
        <v>562</v>
      </c>
      <c r="HD306" t="s">
        <v>301</v>
      </c>
      <c r="HF306" t="s">
        <v>381</v>
      </c>
      <c r="HG306" t="s">
        <v>301</v>
      </c>
      <c r="HH306" t="s">
        <v>301</v>
      </c>
      <c r="HL306" t="s">
        <v>301</v>
      </c>
      <c r="HM306" s="49">
        <v>0</v>
      </c>
      <c r="HN306" s="49">
        <v>0</v>
      </c>
      <c r="HP306" t="s">
        <v>395</v>
      </c>
      <c r="HQ306" s="47">
        <v>0</v>
      </c>
      <c r="HR306" s="47">
        <v>5988</v>
      </c>
      <c r="HS306" t="s">
        <v>301</v>
      </c>
      <c r="HV306" t="s">
        <v>301</v>
      </c>
      <c r="HW306" t="s">
        <v>544</v>
      </c>
      <c r="HX306" t="s">
        <v>306</v>
      </c>
      <c r="HY306" t="s">
        <v>301</v>
      </c>
      <c r="HZ306" t="s">
        <v>301</v>
      </c>
      <c r="IG306" t="s">
        <v>325</v>
      </c>
      <c r="IH306" t="s">
        <v>543</v>
      </c>
      <c r="II306" t="s">
        <v>291</v>
      </c>
      <c r="IO306" s="47">
        <v>1</v>
      </c>
      <c r="IP306" t="s">
        <v>301</v>
      </c>
      <c r="IQ306" t="s">
        <v>301</v>
      </c>
      <c r="IR306" t="s">
        <v>301</v>
      </c>
      <c r="IX306" t="s">
        <v>3029</v>
      </c>
      <c r="IY306" s="50">
        <v>1</v>
      </c>
      <c r="IZ306" t="s">
        <v>301</v>
      </c>
      <c r="JA306" t="s">
        <v>301</v>
      </c>
      <c r="JB306" s="47">
        <v>5888</v>
      </c>
      <c r="JM306" t="s">
        <v>301</v>
      </c>
      <c r="JN306" t="s">
        <v>301</v>
      </c>
      <c r="JO306" t="s">
        <v>301</v>
      </c>
      <c r="JP306" t="s">
        <v>301</v>
      </c>
      <c r="JQ306" t="s">
        <v>301</v>
      </c>
      <c r="JS306" t="s">
        <v>301</v>
      </c>
      <c r="JT306" t="s">
        <v>301</v>
      </c>
      <c r="JU306" t="s">
        <v>312</v>
      </c>
      <c r="JV306" t="s">
        <v>312</v>
      </c>
    </row>
    <row r="307" ht="15" customHeight="1" spans="1:284">
      <c r="A307" t="s">
        <v>1071</v>
      </c>
      <c r="B307" t="s">
        <v>283</v>
      </c>
      <c r="C307" t="s">
        <v>3030</v>
      </c>
      <c r="D307" t="s">
        <v>285</v>
      </c>
      <c r="E307" t="s">
        <v>3031</v>
      </c>
      <c r="F307" t="s">
        <v>3032</v>
      </c>
      <c r="G307" t="s">
        <v>288</v>
      </c>
      <c r="H307" t="s">
        <v>645</v>
      </c>
      <c r="I307" t="s">
        <v>290</v>
      </c>
      <c r="J307" t="s">
        <v>291</v>
      </c>
      <c r="L307" t="s">
        <v>292</v>
      </c>
      <c r="M307" t="s">
        <v>293</v>
      </c>
      <c r="O307" t="s">
        <v>645</v>
      </c>
      <c r="R307" t="s">
        <v>645</v>
      </c>
      <c r="T307" t="s">
        <v>645</v>
      </c>
      <c r="U307" t="s">
        <v>295</v>
      </c>
      <c r="V307" t="s">
        <v>3033</v>
      </c>
      <c r="W307" t="s">
        <v>295</v>
      </c>
      <c r="X307" t="s">
        <v>3033</v>
      </c>
      <c r="Y307" t="s">
        <v>295</v>
      </c>
      <c r="Z307" t="s">
        <v>3034</v>
      </c>
      <c r="AA307" t="s">
        <v>298</v>
      </c>
      <c r="AE307" t="s">
        <v>299</v>
      </c>
      <c r="AH307" t="s">
        <v>300</v>
      </c>
      <c r="AJ307" t="s">
        <v>301</v>
      </c>
      <c r="AK307" t="s">
        <v>302</v>
      </c>
      <c r="AL307" t="s">
        <v>3035</v>
      </c>
      <c r="AM307" t="s">
        <v>3036</v>
      </c>
      <c r="AN307" t="s">
        <v>3037</v>
      </c>
      <c r="AO307" t="s">
        <v>306</v>
      </c>
      <c r="AP307" t="s">
        <v>307</v>
      </c>
      <c r="AQ307" s="47">
        <v>1</v>
      </c>
      <c r="AS307" s="48">
        <v>2246</v>
      </c>
      <c r="AT307" s="48">
        <v>2246</v>
      </c>
      <c r="AX307" s="47">
        <v>2246</v>
      </c>
      <c r="AY307" s="47">
        <v>2246</v>
      </c>
      <c r="AZ307" t="s">
        <v>2041</v>
      </c>
      <c r="BA307" t="s">
        <v>762</v>
      </c>
      <c r="BB307" s="48">
        <v>2246</v>
      </c>
      <c r="BD307" t="s">
        <v>310</v>
      </c>
      <c r="BE307" t="s">
        <v>292</v>
      </c>
      <c r="BG307" s="47">
        <v>1</v>
      </c>
      <c r="BI307" t="s">
        <v>292</v>
      </c>
      <c r="BL307" t="s">
        <v>307</v>
      </c>
      <c r="BM307" s="48">
        <v>2246</v>
      </c>
      <c r="BN307" s="48">
        <v>2246</v>
      </c>
      <c r="BP307" t="s">
        <v>301</v>
      </c>
      <c r="BS307" t="s">
        <v>311</v>
      </c>
      <c r="BT307" t="s">
        <v>292</v>
      </c>
      <c r="BU307" t="s">
        <v>301</v>
      </c>
      <c r="BY307" t="s">
        <v>307</v>
      </c>
      <c r="BZ307" s="47">
        <v>1</v>
      </c>
      <c r="CE307" t="s">
        <v>312</v>
      </c>
      <c r="CF307" s="47">
        <v>1</v>
      </c>
      <c r="CG307" s="47">
        <v>1</v>
      </c>
      <c r="CH307" s="47">
        <v>1</v>
      </c>
      <c r="CI307" s="47">
        <v>1</v>
      </c>
      <c r="CK307" s="47">
        <v>1</v>
      </c>
      <c r="CR307" s="47">
        <v>1</v>
      </c>
      <c r="CS307" s="47">
        <v>1</v>
      </c>
      <c r="CX307" s="47">
        <v>2246</v>
      </c>
      <c r="CY307" s="47">
        <v>2246</v>
      </c>
      <c r="CZ307" s="47">
        <v>1</v>
      </c>
      <c r="DA307" t="s">
        <v>313</v>
      </c>
      <c r="DC307" t="s">
        <v>298</v>
      </c>
      <c r="DG307" t="s">
        <v>298</v>
      </c>
      <c r="DO307" s="47">
        <v>1</v>
      </c>
      <c r="DS307" s="47">
        <v>1</v>
      </c>
      <c r="DZ307" t="s">
        <v>292</v>
      </c>
      <c r="EA307" s="47">
        <v>1</v>
      </c>
      <c r="EB307" s="47">
        <v>1</v>
      </c>
      <c r="EC307" t="s">
        <v>307</v>
      </c>
      <c r="ED307" s="47">
        <v>1</v>
      </c>
      <c r="EH307" s="47">
        <v>1</v>
      </c>
      <c r="ES307" t="s">
        <v>3038</v>
      </c>
      <c r="EV307" t="s">
        <v>41</v>
      </c>
      <c r="EW307" t="s">
        <v>315</v>
      </c>
      <c r="FC307" t="s">
        <v>301</v>
      </c>
      <c r="FS307" t="s">
        <v>3030</v>
      </c>
      <c r="FY307" t="s">
        <v>1071</v>
      </c>
      <c r="FZ307" t="s">
        <v>3039</v>
      </c>
      <c r="GC307" t="s">
        <v>3040</v>
      </c>
      <c r="GJ307" t="s">
        <v>319</v>
      </c>
      <c r="GL307" t="s">
        <v>320</v>
      </c>
      <c r="GO307" t="s">
        <v>321</v>
      </c>
      <c r="GQ307" t="s">
        <v>301</v>
      </c>
      <c r="GR307" t="s">
        <v>312</v>
      </c>
      <c r="GU307" t="s">
        <v>301</v>
      </c>
      <c r="GW307" t="s">
        <v>3030</v>
      </c>
      <c r="HB307" t="s">
        <v>322</v>
      </c>
      <c r="HD307" t="s">
        <v>301</v>
      </c>
      <c r="HF307" t="s">
        <v>654</v>
      </c>
      <c r="HG307" t="s">
        <v>301</v>
      </c>
      <c r="HH307" t="s">
        <v>301</v>
      </c>
      <c r="HL307" t="s">
        <v>301</v>
      </c>
      <c r="HM307" s="49">
        <v>0</v>
      </c>
      <c r="HN307" s="49">
        <v>0</v>
      </c>
      <c r="HP307" t="s">
        <v>349</v>
      </c>
      <c r="HQ307" s="47">
        <v>0</v>
      </c>
      <c r="HR307" s="47">
        <v>2246</v>
      </c>
      <c r="HS307" t="s">
        <v>301</v>
      </c>
      <c r="HV307" t="s">
        <v>301</v>
      </c>
      <c r="HW307" t="s">
        <v>295</v>
      </c>
      <c r="HX307" t="s">
        <v>306</v>
      </c>
      <c r="HY307" t="s">
        <v>301</v>
      </c>
      <c r="HZ307" t="s">
        <v>301</v>
      </c>
      <c r="IG307" t="s">
        <v>325</v>
      </c>
      <c r="IH307" t="s">
        <v>655</v>
      </c>
      <c r="II307" t="s">
        <v>291</v>
      </c>
      <c r="IN307" s="47">
        <v>1</v>
      </c>
      <c r="IO307" s="47">
        <v>1</v>
      </c>
      <c r="IP307" t="s">
        <v>301</v>
      </c>
      <c r="IQ307" t="s">
        <v>312</v>
      </c>
      <c r="IR307" t="s">
        <v>301</v>
      </c>
      <c r="IZ307" t="s">
        <v>301</v>
      </c>
      <c r="JA307" t="s">
        <v>301</v>
      </c>
      <c r="JB307" s="47">
        <v>2678</v>
      </c>
      <c r="JM307" t="s">
        <v>301</v>
      </c>
      <c r="JN307" t="s">
        <v>301</v>
      </c>
      <c r="JO307" t="s">
        <v>301</v>
      </c>
      <c r="JP307" t="s">
        <v>301</v>
      </c>
      <c r="JQ307" t="s">
        <v>301</v>
      </c>
      <c r="JR307" t="s">
        <v>327</v>
      </c>
      <c r="JS307" t="s">
        <v>301</v>
      </c>
      <c r="JT307" t="s">
        <v>301</v>
      </c>
      <c r="JU307" t="s">
        <v>301</v>
      </c>
      <c r="JV307" t="s">
        <v>301</v>
      </c>
    </row>
    <row r="308" ht="15" customHeight="1" spans="1:284">
      <c r="A308" t="s">
        <v>1071</v>
      </c>
      <c r="B308" t="s">
        <v>283</v>
      </c>
      <c r="C308" t="s">
        <v>3041</v>
      </c>
      <c r="D308" t="s">
        <v>285</v>
      </c>
      <c r="E308" t="s">
        <v>7</v>
      </c>
      <c r="F308" t="s">
        <v>3042</v>
      </c>
      <c r="G308" t="s">
        <v>288</v>
      </c>
      <c r="H308" t="s">
        <v>645</v>
      </c>
      <c r="I308" t="s">
        <v>290</v>
      </c>
      <c r="J308" t="s">
        <v>291</v>
      </c>
      <c r="L308" t="s">
        <v>292</v>
      </c>
      <c r="M308" t="s">
        <v>293</v>
      </c>
      <c r="O308" t="s">
        <v>645</v>
      </c>
      <c r="R308" t="s">
        <v>645</v>
      </c>
      <c r="T308" t="s">
        <v>645</v>
      </c>
      <c r="U308" t="s">
        <v>295</v>
      </c>
      <c r="V308" t="s">
        <v>3043</v>
      </c>
      <c r="W308" t="s">
        <v>295</v>
      </c>
      <c r="X308" t="s">
        <v>3043</v>
      </c>
      <c r="Y308" t="s">
        <v>295</v>
      </c>
      <c r="Z308" t="s">
        <v>3044</v>
      </c>
      <c r="AA308" t="s">
        <v>298</v>
      </c>
      <c r="AE308" t="s">
        <v>299</v>
      </c>
      <c r="AH308" t="s">
        <v>300</v>
      </c>
      <c r="AJ308" t="s">
        <v>301</v>
      </c>
      <c r="AK308" t="s">
        <v>302</v>
      </c>
      <c r="AL308" t="s">
        <v>1333</v>
      </c>
      <c r="AM308" t="s">
        <v>1334</v>
      </c>
      <c r="AN308" t="s">
        <v>1335</v>
      </c>
      <c r="AO308" t="s">
        <v>306</v>
      </c>
      <c r="AP308" t="s">
        <v>307</v>
      </c>
      <c r="AQ308" s="47">
        <v>1</v>
      </c>
      <c r="AS308" s="48">
        <v>3932</v>
      </c>
      <c r="AT308" s="48">
        <v>3932</v>
      </c>
      <c r="AX308" s="47">
        <v>3932</v>
      </c>
      <c r="AY308" s="47">
        <v>3932</v>
      </c>
      <c r="AZ308" t="s">
        <v>2041</v>
      </c>
      <c r="BA308" t="s">
        <v>762</v>
      </c>
      <c r="BB308" s="48">
        <v>3932</v>
      </c>
      <c r="BD308" t="s">
        <v>310</v>
      </c>
      <c r="BE308" t="s">
        <v>292</v>
      </c>
      <c r="BG308" s="47">
        <v>1</v>
      </c>
      <c r="BI308" t="s">
        <v>292</v>
      </c>
      <c r="BL308" t="s">
        <v>307</v>
      </c>
      <c r="BM308" s="48">
        <v>3932</v>
      </c>
      <c r="BN308" s="48">
        <v>3932</v>
      </c>
      <c r="BP308" t="s">
        <v>301</v>
      </c>
      <c r="BS308" t="s">
        <v>311</v>
      </c>
      <c r="BT308" t="s">
        <v>292</v>
      </c>
      <c r="BU308" t="s">
        <v>301</v>
      </c>
      <c r="BY308" t="s">
        <v>307</v>
      </c>
      <c r="BZ308" s="47">
        <v>1</v>
      </c>
      <c r="CE308" t="s">
        <v>312</v>
      </c>
      <c r="CF308" s="47">
        <v>1</v>
      </c>
      <c r="CG308" s="47">
        <v>1</v>
      </c>
      <c r="CH308" s="47">
        <v>1</v>
      </c>
      <c r="CI308" s="47">
        <v>1</v>
      </c>
      <c r="CK308" s="47">
        <v>1</v>
      </c>
      <c r="CR308" s="47">
        <v>1</v>
      </c>
      <c r="CS308" s="47">
        <v>1</v>
      </c>
      <c r="CX308" s="47">
        <v>3932</v>
      </c>
      <c r="CY308" s="47">
        <v>3932</v>
      </c>
      <c r="CZ308" s="47">
        <v>1</v>
      </c>
      <c r="DA308" t="s">
        <v>313</v>
      </c>
      <c r="DC308" t="s">
        <v>298</v>
      </c>
      <c r="DG308" t="s">
        <v>298</v>
      </c>
      <c r="DO308" s="47">
        <v>1</v>
      </c>
      <c r="DS308" s="47">
        <v>1</v>
      </c>
      <c r="DZ308" t="s">
        <v>292</v>
      </c>
      <c r="EA308" s="47">
        <v>1</v>
      </c>
      <c r="EB308" s="47">
        <v>1</v>
      </c>
      <c r="EC308" t="s">
        <v>307</v>
      </c>
      <c r="ED308" s="47">
        <v>1</v>
      </c>
      <c r="EH308" s="47">
        <v>1</v>
      </c>
      <c r="ES308" t="s">
        <v>3045</v>
      </c>
      <c r="EV308" t="s">
        <v>41</v>
      </c>
      <c r="EW308" t="s">
        <v>315</v>
      </c>
      <c r="FC308" t="s">
        <v>301</v>
      </c>
      <c r="FS308" t="s">
        <v>3041</v>
      </c>
      <c r="FY308" t="s">
        <v>1071</v>
      </c>
      <c r="FZ308" t="s">
        <v>3046</v>
      </c>
      <c r="GC308" t="s">
        <v>3047</v>
      </c>
      <c r="GJ308" t="s">
        <v>319</v>
      </c>
      <c r="GL308" t="s">
        <v>320</v>
      </c>
      <c r="GO308" t="s">
        <v>321</v>
      </c>
      <c r="GQ308" t="s">
        <v>301</v>
      </c>
      <c r="GR308" t="s">
        <v>312</v>
      </c>
      <c r="GU308" t="s">
        <v>301</v>
      </c>
      <c r="GW308" t="s">
        <v>3041</v>
      </c>
      <c r="HB308" t="s">
        <v>322</v>
      </c>
      <c r="HD308" t="s">
        <v>301</v>
      </c>
      <c r="HF308" t="s">
        <v>654</v>
      </c>
      <c r="HG308" t="s">
        <v>301</v>
      </c>
      <c r="HH308" t="s">
        <v>301</v>
      </c>
      <c r="HL308" t="s">
        <v>301</v>
      </c>
      <c r="HM308" s="49">
        <v>0</v>
      </c>
      <c r="HN308" s="49">
        <v>0</v>
      </c>
      <c r="HP308" t="s">
        <v>324</v>
      </c>
      <c r="HQ308" s="47">
        <v>0</v>
      </c>
      <c r="HR308" s="47">
        <v>3932</v>
      </c>
      <c r="HS308" t="s">
        <v>301</v>
      </c>
      <c r="HV308" t="s">
        <v>301</v>
      </c>
      <c r="HW308" t="s">
        <v>295</v>
      </c>
      <c r="HX308" t="s">
        <v>306</v>
      </c>
      <c r="HY308" t="s">
        <v>301</v>
      </c>
      <c r="HZ308" t="s">
        <v>301</v>
      </c>
      <c r="IG308" t="s">
        <v>325</v>
      </c>
      <c r="IH308" t="s">
        <v>655</v>
      </c>
      <c r="II308" t="s">
        <v>291</v>
      </c>
      <c r="IN308" s="47">
        <v>1</v>
      </c>
      <c r="IO308" s="47">
        <v>1</v>
      </c>
      <c r="IP308" t="s">
        <v>301</v>
      </c>
      <c r="IQ308" t="s">
        <v>312</v>
      </c>
      <c r="IR308" t="s">
        <v>301</v>
      </c>
      <c r="IZ308" t="s">
        <v>301</v>
      </c>
      <c r="JA308" t="s">
        <v>301</v>
      </c>
      <c r="JM308" t="s">
        <v>301</v>
      </c>
      <c r="JN308" t="s">
        <v>301</v>
      </c>
      <c r="JO308" t="s">
        <v>301</v>
      </c>
      <c r="JP308" t="s">
        <v>301</v>
      </c>
      <c r="JQ308" t="s">
        <v>301</v>
      </c>
      <c r="JR308" t="s">
        <v>327</v>
      </c>
      <c r="JS308" t="s">
        <v>301</v>
      </c>
      <c r="JT308" t="s">
        <v>301</v>
      </c>
      <c r="JU308" t="s">
        <v>301</v>
      </c>
      <c r="JV308" t="s">
        <v>301</v>
      </c>
    </row>
    <row r="309" ht="15" customHeight="1" spans="1:284">
      <c r="A309" t="s">
        <v>1071</v>
      </c>
      <c r="B309" t="s">
        <v>329</v>
      </c>
      <c r="C309" t="s">
        <v>3048</v>
      </c>
      <c r="D309" t="s">
        <v>285</v>
      </c>
      <c r="E309" t="s">
        <v>3049</v>
      </c>
      <c r="F309" t="s">
        <v>3050</v>
      </c>
      <c r="G309" t="s">
        <v>288</v>
      </c>
      <c r="H309" t="s">
        <v>543</v>
      </c>
      <c r="I309" t="s">
        <v>290</v>
      </c>
      <c r="J309" t="s">
        <v>291</v>
      </c>
      <c r="L309" t="s">
        <v>292</v>
      </c>
      <c r="M309" t="s">
        <v>293</v>
      </c>
      <c r="O309" t="s">
        <v>543</v>
      </c>
      <c r="R309" t="s">
        <v>543</v>
      </c>
      <c r="T309" t="s">
        <v>543</v>
      </c>
      <c r="U309" t="s">
        <v>544</v>
      </c>
      <c r="V309" t="s">
        <v>3051</v>
      </c>
      <c r="W309" t="s">
        <v>544</v>
      </c>
      <c r="X309" t="s">
        <v>3052</v>
      </c>
      <c r="Y309" t="s">
        <v>337</v>
      </c>
      <c r="Z309" t="s">
        <v>2950</v>
      </c>
      <c r="AA309" t="s">
        <v>441</v>
      </c>
      <c r="AB309" t="s">
        <v>442</v>
      </c>
      <c r="AC309" t="s">
        <v>2041</v>
      </c>
      <c r="AE309" t="s">
        <v>299</v>
      </c>
      <c r="AH309" t="s">
        <v>300</v>
      </c>
      <c r="AJ309" t="s">
        <v>301</v>
      </c>
      <c r="AK309" t="s">
        <v>302</v>
      </c>
      <c r="AL309" t="s">
        <v>955</v>
      </c>
      <c r="AM309" t="s">
        <v>956</v>
      </c>
      <c r="AN309" t="s">
        <v>957</v>
      </c>
      <c r="AO309" t="s">
        <v>306</v>
      </c>
      <c r="AP309" t="s">
        <v>307</v>
      </c>
      <c r="AQ309" s="47">
        <v>1</v>
      </c>
      <c r="AS309" s="48">
        <v>3428</v>
      </c>
      <c r="AT309" s="48">
        <v>3428</v>
      </c>
      <c r="AX309" s="47">
        <v>2496</v>
      </c>
      <c r="AY309" s="47">
        <v>2496</v>
      </c>
      <c r="AZ309" t="s">
        <v>2041</v>
      </c>
      <c r="BA309" t="s">
        <v>2452</v>
      </c>
      <c r="BB309" s="48">
        <v>2496</v>
      </c>
      <c r="BD309" t="s">
        <v>310</v>
      </c>
      <c r="BE309" t="s">
        <v>292</v>
      </c>
      <c r="BG309" s="47">
        <v>1</v>
      </c>
      <c r="BI309" t="s">
        <v>292</v>
      </c>
      <c r="BJ309" s="48">
        <v>27.187865</v>
      </c>
      <c r="BL309" t="s">
        <v>307</v>
      </c>
      <c r="BM309" s="48">
        <v>3428</v>
      </c>
      <c r="BN309" s="48">
        <v>3428</v>
      </c>
      <c r="BP309" t="s">
        <v>301</v>
      </c>
      <c r="BS309" t="s">
        <v>311</v>
      </c>
      <c r="BT309" t="s">
        <v>292</v>
      </c>
      <c r="BU309" t="s">
        <v>301</v>
      </c>
      <c r="BY309" t="s">
        <v>307</v>
      </c>
      <c r="BZ309" s="47">
        <v>1</v>
      </c>
      <c r="CE309" t="s">
        <v>312</v>
      </c>
      <c r="CF309" s="47">
        <v>1</v>
      </c>
      <c r="CG309" s="47">
        <v>1</v>
      </c>
      <c r="CH309" s="47">
        <v>1</v>
      </c>
      <c r="CI309" s="47">
        <v>1</v>
      </c>
      <c r="CJ309" s="47">
        <v>1</v>
      </c>
      <c r="CK309" s="47">
        <v>1</v>
      </c>
      <c r="CP309" s="47">
        <v>1</v>
      </c>
      <c r="CR309" s="47">
        <v>1</v>
      </c>
      <c r="CS309" s="47">
        <v>1</v>
      </c>
      <c r="CV309" s="47">
        <v>1</v>
      </c>
      <c r="CX309" s="47">
        <v>3428</v>
      </c>
      <c r="CY309" s="47">
        <v>3428</v>
      </c>
      <c r="DA309" t="s">
        <v>104</v>
      </c>
      <c r="DC309" t="s">
        <v>298</v>
      </c>
      <c r="DG309" t="s">
        <v>298</v>
      </c>
      <c r="DH309" s="47">
        <v>1</v>
      </c>
      <c r="DM309" s="47">
        <v>1</v>
      </c>
      <c r="DN309" s="47">
        <v>1</v>
      </c>
      <c r="DO309" s="47">
        <v>1</v>
      </c>
      <c r="DP309" s="47">
        <v>1</v>
      </c>
      <c r="DT309" s="47">
        <v>2496</v>
      </c>
      <c r="DZ309" t="s">
        <v>292</v>
      </c>
      <c r="EA309" s="47">
        <v>1</v>
      </c>
      <c r="EB309" s="47">
        <v>1</v>
      </c>
      <c r="EC309" t="s">
        <v>307</v>
      </c>
      <c r="ED309" s="47">
        <v>1</v>
      </c>
      <c r="EF309" s="47">
        <v>1</v>
      </c>
      <c r="EG309" s="47">
        <v>1</v>
      </c>
      <c r="EH309" s="47">
        <v>1</v>
      </c>
      <c r="EP309" s="47">
        <v>1</v>
      </c>
      <c r="EQ309" s="47">
        <v>1</v>
      </c>
      <c r="ES309" t="s">
        <v>3053</v>
      </c>
      <c r="EV309" t="s">
        <v>41</v>
      </c>
      <c r="EW309" t="s">
        <v>315</v>
      </c>
      <c r="FC309" t="s">
        <v>301</v>
      </c>
      <c r="FY309" t="s">
        <v>1071</v>
      </c>
      <c r="FZ309" t="s">
        <v>3054</v>
      </c>
      <c r="GC309" t="s">
        <v>544</v>
      </c>
      <c r="GJ309" t="s">
        <v>319</v>
      </c>
      <c r="GL309" t="s">
        <v>320</v>
      </c>
      <c r="GO309" t="s">
        <v>321</v>
      </c>
      <c r="GQ309" t="s">
        <v>301</v>
      </c>
      <c r="GR309" t="s">
        <v>312</v>
      </c>
      <c r="GU309" t="s">
        <v>301</v>
      </c>
      <c r="GW309" t="s">
        <v>3055</v>
      </c>
      <c r="HB309" t="s">
        <v>562</v>
      </c>
      <c r="HD309" t="s">
        <v>301</v>
      </c>
      <c r="HF309" t="s">
        <v>381</v>
      </c>
      <c r="HG309" t="s">
        <v>301</v>
      </c>
      <c r="HH309" t="s">
        <v>301</v>
      </c>
      <c r="HL309" t="s">
        <v>301</v>
      </c>
      <c r="HM309" s="49">
        <v>0</v>
      </c>
      <c r="HN309" s="49">
        <v>0</v>
      </c>
      <c r="HP309" t="s">
        <v>349</v>
      </c>
      <c r="HQ309" s="47">
        <v>0</v>
      </c>
      <c r="HR309" s="47">
        <v>3428</v>
      </c>
      <c r="HS309" t="s">
        <v>301</v>
      </c>
      <c r="HV309" t="s">
        <v>301</v>
      </c>
      <c r="HW309" t="s">
        <v>544</v>
      </c>
      <c r="HX309" t="s">
        <v>306</v>
      </c>
      <c r="HY309" t="s">
        <v>301</v>
      </c>
      <c r="HZ309" t="s">
        <v>301</v>
      </c>
      <c r="IG309" t="s">
        <v>325</v>
      </c>
      <c r="IH309" t="s">
        <v>543</v>
      </c>
      <c r="II309" t="s">
        <v>291</v>
      </c>
      <c r="IN309" s="47">
        <v>1</v>
      </c>
      <c r="IO309" s="47">
        <v>1</v>
      </c>
      <c r="IP309" t="s">
        <v>301</v>
      </c>
      <c r="IQ309" t="s">
        <v>312</v>
      </c>
      <c r="IR309" t="s">
        <v>301</v>
      </c>
      <c r="IZ309" t="s">
        <v>301</v>
      </c>
      <c r="JA309" t="s">
        <v>301</v>
      </c>
      <c r="JB309" s="47">
        <v>3158</v>
      </c>
      <c r="JM309" t="s">
        <v>301</v>
      </c>
      <c r="JN309" t="s">
        <v>301</v>
      </c>
      <c r="JO309" t="s">
        <v>301</v>
      </c>
      <c r="JP309" t="s">
        <v>301</v>
      </c>
      <c r="JQ309" t="s">
        <v>301</v>
      </c>
      <c r="JS309" t="s">
        <v>301</v>
      </c>
      <c r="JT309" t="s">
        <v>301</v>
      </c>
      <c r="JU309" t="s">
        <v>312</v>
      </c>
      <c r="JV309" t="s">
        <v>312</v>
      </c>
    </row>
    <row r="310" ht="15" customHeight="1" spans="1:284">
      <c r="A310" t="s">
        <v>1071</v>
      </c>
      <c r="B310" t="s">
        <v>329</v>
      </c>
      <c r="C310" t="s">
        <v>3056</v>
      </c>
      <c r="D310" t="s">
        <v>285</v>
      </c>
      <c r="E310" t="s">
        <v>3057</v>
      </c>
      <c r="F310" t="s">
        <v>3058</v>
      </c>
      <c r="G310" t="s">
        <v>288</v>
      </c>
      <c r="H310" t="s">
        <v>333</v>
      </c>
      <c r="I310" t="s">
        <v>290</v>
      </c>
      <c r="L310" t="s">
        <v>292</v>
      </c>
      <c r="M310" t="s">
        <v>334</v>
      </c>
      <c r="O310" t="s">
        <v>333</v>
      </c>
      <c r="R310" t="s">
        <v>333</v>
      </c>
      <c r="T310" t="s">
        <v>333</v>
      </c>
      <c r="U310" t="s">
        <v>335</v>
      </c>
      <c r="V310" t="s">
        <v>3059</v>
      </c>
      <c r="W310" t="s">
        <v>337</v>
      </c>
      <c r="X310" t="s">
        <v>3059</v>
      </c>
      <c r="Y310" t="s">
        <v>337</v>
      </c>
      <c r="Z310" t="s">
        <v>3060</v>
      </c>
      <c r="AA310" t="s">
        <v>441</v>
      </c>
      <c r="AB310" t="s">
        <v>442</v>
      </c>
      <c r="AC310" t="s">
        <v>2041</v>
      </c>
      <c r="AE310" t="s">
        <v>299</v>
      </c>
      <c r="AH310" t="s">
        <v>300</v>
      </c>
      <c r="AJ310" t="s">
        <v>301</v>
      </c>
      <c r="AK310" t="s">
        <v>302</v>
      </c>
      <c r="AL310" t="s">
        <v>730</v>
      </c>
      <c r="AM310" t="s">
        <v>731</v>
      </c>
      <c r="AN310" t="s">
        <v>732</v>
      </c>
      <c r="AO310" t="s">
        <v>306</v>
      </c>
      <c r="AP310" t="s">
        <v>307</v>
      </c>
      <c r="AQ310" s="47">
        <v>1</v>
      </c>
      <c r="AY310" s="47">
        <v>0</v>
      </c>
      <c r="AZ310" t="s">
        <v>1071</v>
      </c>
      <c r="BA310" t="s">
        <v>1071</v>
      </c>
      <c r="BD310" t="s">
        <v>310</v>
      </c>
      <c r="BE310" t="s">
        <v>292</v>
      </c>
      <c r="BG310" s="47">
        <v>1</v>
      </c>
      <c r="BI310" t="s">
        <v>292</v>
      </c>
      <c r="BP310" t="s">
        <v>312</v>
      </c>
      <c r="BS310" t="s">
        <v>311</v>
      </c>
      <c r="BT310" t="s">
        <v>292</v>
      </c>
      <c r="BU310" t="s">
        <v>301</v>
      </c>
      <c r="BY310" t="s">
        <v>307</v>
      </c>
      <c r="BZ310" s="47">
        <v>1</v>
      </c>
      <c r="CE310" t="s">
        <v>312</v>
      </c>
      <c r="CF310" s="47">
        <v>1</v>
      </c>
      <c r="CG310" s="47">
        <v>1</v>
      </c>
      <c r="CH310" s="47">
        <v>1</v>
      </c>
      <c r="CI310" s="47">
        <v>1</v>
      </c>
      <c r="CJ310" s="47">
        <v>1</v>
      </c>
      <c r="CK310" s="47">
        <v>1</v>
      </c>
      <c r="CR310" s="47">
        <v>1</v>
      </c>
      <c r="CS310" s="47">
        <v>1</v>
      </c>
      <c r="DA310" t="s">
        <v>104</v>
      </c>
      <c r="DC310" t="s">
        <v>298</v>
      </c>
      <c r="DG310" t="s">
        <v>298</v>
      </c>
      <c r="DM310" s="47">
        <v>1</v>
      </c>
      <c r="DN310" s="47">
        <v>1</v>
      </c>
      <c r="DO310" s="47">
        <v>1</v>
      </c>
      <c r="DP310" s="47">
        <v>1</v>
      </c>
      <c r="DZ310" t="s">
        <v>292</v>
      </c>
      <c r="EA310" s="47">
        <v>1</v>
      </c>
      <c r="EB310" s="47">
        <v>1</v>
      </c>
      <c r="EC310" t="s">
        <v>307</v>
      </c>
      <c r="ED310" s="47">
        <v>1</v>
      </c>
      <c r="EF310" s="47">
        <v>1</v>
      </c>
      <c r="EH310" s="47">
        <v>1</v>
      </c>
      <c r="EQ310" s="47">
        <v>1</v>
      </c>
      <c r="ES310" t="s">
        <v>3061</v>
      </c>
      <c r="EU310" t="s">
        <v>3062</v>
      </c>
      <c r="EV310" t="s">
        <v>41</v>
      </c>
      <c r="EW310" t="s">
        <v>315</v>
      </c>
      <c r="FC310" t="s">
        <v>301</v>
      </c>
      <c r="FQ310" t="s">
        <v>3063</v>
      </c>
      <c r="FU310" t="s">
        <v>346</v>
      </c>
      <c r="FY310" t="s">
        <v>1071</v>
      </c>
      <c r="GJ310" t="s">
        <v>319</v>
      </c>
      <c r="GL310" t="s">
        <v>320</v>
      </c>
      <c r="GO310" t="s">
        <v>321</v>
      </c>
      <c r="GQ310" t="s">
        <v>301</v>
      </c>
      <c r="GR310" t="s">
        <v>301</v>
      </c>
      <c r="GU310" t="s">
        <v>301</v>
      </c>
      <c r="HB310" t="s">
        <v>347</v>
      </c>
      <c r="HD310" t="s">
        <v>301</v>
      </c>
      <c r="HF310" t="s">
        <v>348</v>
      </c>
      <c r="HG310" t="s">
        <v>301</v>
      </c>
      <c r="HH310" t="s">
        <v>301</v>
      </c>
      <c r="HL310" t="s">
        <v>301</v>
      </c>
      <c r="HM310" s="49">
        <v>0</v>
      </c>
      <c r="HN310" s="49">
        <v>0</v>
      </c>
      <c r="HP310" t="s">
        <v>395</v>
      </c>
      <c r="HQ310" s="47">
        <v>0</v>
      </c>
      <c r="HS310" t="s">
        <v>301</v>
      </c>
      <c r="HV310" t="s">
        <v>301</v>
      </c>
      <c r="HW310" t="s">
        <v>335</v>
      </c>
      <c r="HX310" t="s">
        <v>306</v>
      </c>
      <c r="HY310" t="s">
        <v>301</v>
      </c>
      <c r="HZ310" t="s">
        <v>301</v>
      </c>
      <c r="IG310" t="s">
        <v>325</v>
      </c>
      <c r="IN310" s="47">
        <v>1</v>
      </c>
      <c r="IO310" s="47">
        <v>1</v>
      </c>
      <c r="IP310" t="s">
        <v>301</v>
      </c>
      <c r="IQ310" t="s">
        <v>312</v>
      </c>
      <c r="IR310" t="s">
        <v>312</v>
      </c>
      <c r="IT310" t="s">
        <v>3056</v>
      </c>
      <c r="IZ310" t="s">
        <v>301</v>
      </c>
      <c r="JA310" t="s">
        <v>301</v>
      </c>
      <c r="JB310" s="47">
        <v>2588</v>
      </c>
      <c r="JM310" t="s">
        <v>301</v>
      </c>
      <c r="JN310" t="s">
        <v>301</v>
      </c>
      <c r="JO310" t="s">
        <v>301</v>
      </c>
      <c r="JP310" t="s">
        <v>301</v>
      </c>
      <c r="JQ310" t="s">
        <v>301</v>
      </c>
      <c r="JR310" t="s">
        <v>350</v>
      </c>
      <c r="JS310" t="s">
        <v>301</v>
      </c>
      <c r="JT310" t="s">
        <v>301</v>
      </c>
      <c r="JU310" t="s">
        <v>301</v>
      </c>
      <c r="JV310" t="s">
        <v>301</v>
      </c>
    </row>
    <row r="311" ht="15" customHeight="1" spans="1:284">
      <c r="A311" t="s">
        <v>1071</v>
      </c>
      <c r="B311" t="s">
        <v>329</v>
      </c>
      <c r="C311" t="s">
        <v>3064</v>
      </c>
      <c r="D311" t="s">
        <v>285</v>
      </c>
      <c r="E311" t="s">
        <v>3057</v>
      </c>
      <c r="F311" t="s">
        <v>3058</v>
      </c>
      <c r="G311" t="s">
        <v>288</v>
      </c>
      <c r="H311" t="s">
        <v>333</v>
      </c>
      <c r="I311" t="s">
        <v>290</v>
      </c>
      <c r="L311" t="s">
        <v>292</v>
      </c>
      <c r="M311" t="s">
        <v>334</v>
      </c>
      <c r="O311" t="s">
        <v>333</v>
      </c>
      <c r="R311" t="s">
        <v>333</v>
      </c>
      <c r="T311" t="s">
        <v>333</v>
      </c>
      <c r="U311" t="s">
        <v>335</v>
      </c>
      <c r="V311" t="s">
        <v>3065</v>
      </c>
      <c r="W311" t="s">
        <v>337</v>
      </c>
      <c r="X311" t="s">
        <v>3065</v>
      </c>
      <c r="Y311" t="s">
        <v>337</v>
      </c>
      <c r="Z311" t="s">
        <v>3060</v>
      </c>
      <c r="AA311" t="s">
        <v>441</v>
      </c>
      <c r="AB311" t="s">
        <v>442</v>
      </c>
      <c r="AC311" t="s">
        <v>328</v>
      </c>
      <c r="AE311" t="s">
        <v>299</v>
      </c>
      <c r="AH311" t="s">
        <v>300</v>
      </c>
      <c r="AJ311" t="s">
        <v>301</v>
      </c>
      <c r="AK311" t="s">
        <v>302</v>
      </c>
      <c r="AL311" t="s">
        <v>3066</v>
      </c>
      <c r="AM311" t="s">
        <v>3067</v>
      </c>
      <c r="AN311" t="s">
        <v>3068</v>
      </c>
      <c r="AO311" t="s">
        <v>306</v>
      </c>
      <c r="AP311" t="s">
        <v>307</v>
      </c>
      <c r="AQ311" s="47">
        <v>1</v>
      </c>
      <c r="AY311" s="47">
        <v>0</v>
      </c>
      <c r="AZ311" t="s">
        <v>1071</v>
      </c>
      <c r="BA311" t="s">
        <v>1071</v>
      </c>
      <c r="BD311" t="s">
        <v>310</v>
      </c>
      <c r="BE311" t="s">
        <v>292</v>
      </c>
      <c r="BG311" s="47">
        <v>1</v>
      </c>
      <c r="BI311" t="s">
        <v>292</v>
      </c>
      <c r="BP311" t="s">
        <v>312</v>
      </c>
      <c r="BS311" t="s">
        <v>311</v>
      </c>
      <c r="BT311" t="s">
        <v>292</v>
      </c>
      <c r="BU311" t="s">
        <v>301</v>
      </c>
      <c r="BY311" t="s">
        <v>307</v>
      </c>
      <c r="BZ311" s="47">
        <v>1</v>
      </c>
      <c r="CE311" t="s">
        <v>312</v>
      </c>
      <c r="CF311" s="47">
        <v>1</v>
      </c>
      <c r="CG311" s="47">
        <v>1</v>
      </c>
      <c r="CH311" s="47">
        <v>1</v>
      </c>
      <c r="CI311" s="47">
        <v>1</v>
      </c>
      <c r="CJ311" s="47">
        <v>1</v>
      </c>
      <c r="CK311" s="47">
        <v>1</v>
      </c>
      <c r="CR311" s="47">
        <v>1</v>
      </c>
      <c r="CS311" s="47">
        <v>1</v>
      </c>
      <c r="DA311" t="s">
        <v>104</v>
      </c>
      <c r="DC311" t="s">
        <v>298</v>
      </c>
      <c r="DG311" t="s">
        <v>298</v>
      </c>
      <c r="DM311" s="47">
        <v>1</v>
      </c>
      <c r="DN311" s="47">
        <v>1</v>
      </c>
      <c r="DO311" s="47">
        <v>1</v>
      </c>
      <c r="DP311" s="47">
        <v>1</v>
      </c>
      <c r="DZ311" t="s">
        <v>292</v>
      </c>
      <c r="EA311" s="47">
        <v>1</v>
      </c>
      <c r="EB311" s="47">
        <v>1</v>
      </c>
      <c r="EC311" t="s">
        <v>307</v>
      </c>
      <c r="ED311" s="47">
        <v>1</v>
      </c>
      <c r="EF311" s="47">
        <v>1</v>
      </c>
      <c r="EH311" s="47">
        <v>1</v>
      </c>
      <c r="EQ311" s="47">
        <v>1</v>
      </c>
      <c r="ES311" t="s">
        <v>3069</v>
      </c>
      <c r="EU311" t="s">
        <v>3070</v>
      </c>
      <c r="EV311" t="s">
        <v>41</v>
      </c>
      <c r="EW311" t="s">
        <v>315</v>
      </c>
      <c r="FC311" t="s">
        <v>301</v>
      </c>
      <c r="FQ311" t="s">
        <v>3063</v>
      </c>
      <c r="FU311" t="s">
        <v>346</v>
      </c>
      <c r="FY311" t="s">
        <v>1071</v>
      </c>
      <c r="GJ311" t="s">
        <v>319</v>
      </c>
      <c r="GL311" t="s">
        <v>320</v>
      </c>
      <c r="GO311" t="s">
        <v>321</v>
      </c>
      <c r="GQ311" t="s">
        <v>301</v>
      </c>
      <c r="GR311" t="s">
        <v>301</v>
      </c>
      <c r="GU311" t="s">
        <v>301</v>
      </c>
      <c r="HB311" t="s">
        <v>347</v>
      </c>
      <c r="HD311" t="s">
        <v>301</v>
      </c>
      <c r="HF311" t="s">
        <v>348</v>
      </c>
      <c r="HG311" t="s">
        <v>301</v>
      </c>
      <c r="HH311" t="s">
        <v>301</v>
      </c>
      <c r="HL311" t="s">
        <v>301</v>
      </c>
      <c r="HM311" s="49">
        <v>0</v>
      </c>
      <c r="HN311" s="49">
        <v>0</v>
      </c>
      <c r="HP311" t="s">
        <v>466</v>
      </c>
      <c r="HQ311" s="47">
        <v>0</v>
      </c>
      <c r="HS311" t="s">
        <v>301</v>
      </c>
      <c r="HV311" t="s">
        <v>301</v>
      </c>
      <c r="HW311" t="s">
        <v>335</v>
      </c>
      <c r="HX311" t="s">
        <v>306</v>
      </c>
      <c r="HY311" t="s">
        <v>301</v>
      </c>
      <c r="HZ311" t="s">
        <v>301</v>
      </c>
      <c r="IG311" t="s">
        <v>325</v>
      </c>
      <c r="IN311" s="47">
        <v>1</v>
      </c>
      <c r="IO311" s="47">
        <v>1</v>
      </c>
      <c r="IP311" t="s">
        <v>301</v>
      </c>
      <c r="IQ311" t="s">
        <v>301</v>
      </c>
      <c r="IR311" t="s">
        <v>312</v>
      </c>
      <c r="IT311" t="s">
        <v>3064</v>
      </c>
      <c r="IZ311" t="s">
        <v>301</v>
      </c>
      <c r="JA311" t="s">
        <v>301</v>
      </c>
      <c r="JB311" s="47">
        <v>7998</v>
      </c>
      <c r="JM311" t="s">
        <v>301</v>
      </c>
      <c r="JN311" t="s">
        <v>301</v>
      </c>
      <c r="JO311" t="s">
        <v>301</v>
      </c>
      <c r="JP311" t="s">
        <v>301</v>
      </c>
      <c r="JQ311" t="s">
        <v>301</v>
      </c>
      <c r="JR311" t="s">
        <v>350</v>
      </c>
      <c r="JS311" t="s">
        <v>301</v>
      </c>
      <c r="JT311" t="s">
        <v>301</v>
      </c>
      <c r="JU311" t="s">
        <v>301</v>
      </c>
      <c r="JV311" t="s">
        <v>301</v>
      </c>
    </row>
    <row r="312" ht="15" customHeight="1" spans="1:284">
      <c r="A312" t="s">
        <v>1071</v>
      </c>
      <c r="B312" t="s">
        <v>397</v>
      </c>
      <c r="C312" t="s">
        <v>3071</v>
      </c>
      <c r="D312" t="s">
        <v>285</v>
      </c>
      <c r="E312" t="s">
        <v>3072</v>
      </c>
      <c r="F312" t="s">
        <v>3073</v>
      </c>
      <c r="G312" t="s">
        <v>288</v>
      </c>
      <c r="H312" t="s">
        <v>845</v>
      </c>
      <c r="I312" t="s">
        <v>290</v>
      </c>
      <c r="J312" t="s">
        <v>355</v>
      </c>
      <c r="L312" t="s">
        <v>292</v>
      </c>
      <c r="M312" t="s">
        <v>356</v>
      </c>
      <c r="N312" t="s">
        <v>357</v>
      </c>
      <c r="O312" t="s">
        <v>845</v>
      </c>
      <c r="R312" t="s">
        <v>845</v>
      </c>
      <c r="T312" t="s">
        <v>845</v>
      </c>
      <c r="U312" t="s">
        <v>499</v>
      </c>
      <c r="V312" t="s">
        <v>3074</v>
      </c>
      <c r="W312" t="s">
        <v>499</v>
      </c>
      <c r="X312" t="s">
        <v>3074</v>
      </c>
      <c r="Y312" t="s">
        <v>499</v>
      </c>
      <c r="Z312" t="s">
        <v>3075</v>
      </c>
      <c r="AA312" t="s">
        <v>298</v>
      </c>
      <c r="AE312" t="s">
        <v>299</v>
      </c>
      <c r="AH312" t="s">
        <v>300</v>
      </c>
      <c r="AJ312" t="s">
        <v>301</v>
      </c>
      <c r="AK312" t="s">
        <v>302</v>
      </c>
      <c r="AL312" t="s">
        <v>571</v>
      </c>
      <c r="AM312" t="s">
        <v>572</v>
      </c>
      <c r="AN312" t="s">
        <v>573</v>
      </c>
      <c r="AO312" t="s">
        <v>306</v>
      </c>
      <c r="AP312" t="s">
        <v>307</v>
      </c>
      <c r="AQ312" s="47">
        <v>1</v>
      </c>
      <c r="AS312" s="48">
        <v>2200</v>
      </c>
      <c r="AT312" s="48">
        <v>2200</v>
      </c>
      <c r="AX312" s="47">
        <v>2200</v>
      </c>
      <c r="AY312" s="47">
        <v>2200</v>
      </c>
      <c r="AZ312" t="s">
        <v>2041</v>
      </c>
      <c r="BA312" t="s">
        <v>851</v>
      </c>
      <c r="BB312" s="48">
        <v>2200</v>
      </c>
      <c r="BD312" t="s">
        <v>310</v>
      </c>
      <c r="BE312" t="s">
        <v>292</v>
      </c>
      <c r="BG312" s="47">
        <v>1</v>
      </c>
      <c r="BI312" t="s">
        <v>292</v>
      </c>
      <c r="BL312" t="s">
        <v>307</v>
      </c>
      <c r="BM312" s="48">
        <v>2200</v>
      </c>
      <c r="BN312" s="48">
        <v>2200</v>
      </c>
      <c r="BP312" t="s">
        <v>301</v>
      </c>
      <c r="BS312" t="s">
        <v>311</v>
      </c>
      <c r="BT312" t="s">
        <v>292</v>
      </c>
      <c r="BU312" t="s">
        <v>301</v>
      </c>
      <c r="BY312" t="s">
        <v>307</v>
      </c>
      <c r="BZ312" s="47">
        <v>1</v>
      </c>
      <c r="CE312" t="s">
        <v>312</v>
      </c>
      <c r="CF312" s="47">
        <v>1</v>
      </c>
      <c r="CG312" s="47">
        <v>1</v>
      </c>
      <c r="CH312" s="47">
        <v>1</v>
      </c>
      <c r="CI312" s="47">
        <v>1</v>
      </c>
      <c r="CK312" s="47">
        <v>1</v>
      </c>
      <c r="CR312" s="47">
        <v>1</v>
      </c>
      <c r="CS312" s="47">
        <v>1</v>
      </c>
      <c r="CX312" s="47">
        <v>2200</v>
      </c>
      <c r="CY312" s="47">
        <v>2200</v>
      </c>
      <c r="CZ312" s="47">
        <v>1</v>
      </c>
      <c r="DA312" t="s">
        <v>313</v>
      </c>
      <c r="DC312" t="s">
        <v>298</v>
      </c>
      <c r="DG312" t="s">
        <v>298</v>
      </c>
      <c r="DO312" s="47">
        <v>1</v>
      </c>
      <c r="DS312" s="47">
        <v>1</v>
      </c>
      <c r="DZ312" t="s">
        <v>292</v>
      </c>
      <c r="EA312" s="47">
        <v>1</v>
      </c>
      <c r="EB312" s="47">
        <v>1</v>
      </c>
      <c r="EC312" t="s">
        <v>307</v>
      </c>
      <c r="ED312" s="47">
        <v>1</v>
      </c>
      <c r="EH312" s="47">
        <v>1</v>
      </c>
      <c r="ES312" t="s">
        <v>3076</v>
      </c>
      <c r="EV312" t="s">
        <v>41</v>
      </c>
      <c r="EW312" t="s">
        <v>315</v>
      </c>
      <c r="FC312" t="s">
        <v>301</v>
      </c>
      <c r="FY312" t="s">
        <v>412</v>
      </c>
      <c r="FZ312" t="s">
        <v>3077</v>
      </c>
      <c r="GJ312" t="s">
        <v>319</v>
      </c>
      <c r="GL312" t="s">
        <v>320</v>
      </c>
      <c r="GO312" t="s">
        <v>321</v>
      </c>
      <c r="GQ312" t="s">
        <v>301</v>
      </c>
      <c r="GR312" t="s">
        <v>301</v>
      </c>
      <c r="GU312" t="s">
        <v>301</v>
      </c>
      <c r="GW312" t="s">
        <v>854</v>
      </c>
      <c r="HB312" t="s">
        <v>855</v>
      </c>
      <c r="HD312" t="s">
        <v>301</v>
      </c>
      <c r="HG312" t="s">
        <v>301</v>
      </c>
      <c r="HH312" t="s">
        <v>301</v>
      </c>
      <c r="HL312" t="s">
        <v>301</v>
      </c>
      <c r="HM312" s="49">
        <v>0</v>
      </c>
      <c r="HN312" s="49">
        <v>0</v>
      </c>
      <c r="HP312" t="s">
        <v>324</v>
      </c>
      <c r="HQ312" s="47">
        <v>0</v>
      </c>
      <c r="HR312" s="47">
        <v>2200</v>
      </c>
      <c r="HS312" t="s">
        <v>301</v>
      </c>
      <c r="HV312" t="s">
        <v>301</v>
      </c>
      <c r="HW312" t="s">
        <v>499</v>
      </c>
      <c r="HX312" t="s">
        <v>306</v>
      </c>
      <c r="HY312" t="s">
        <v>301</v>
      </c>
      <c r="HZ312" t="s">
        <v>301</v>
      </c>
      <c r="IG312" t="s">
        <v>325</v>
      </c>
      <c r="IN312" s="47">
        <v>1</v>
      </c>
      <c r="IO312" s="47">
        <v>1</v>
      </c>
      <c r="IP312" t="s">
        <v>301</v>
      </c>
      <c r="IQ312" t="s">
        <v>312</v>
      </c>
      <c r="IR312" t="s">
        <v>301</v>
      </c>
      <c r="IZ312" t="s">
        <v>301</v>
      </c>
      <c r="JA312" t="s">
        <v>301</v>
      </c>
      <c r="JB312" s="47">
        <v>2998</v>
      </c>
      <c r="JM312" t="s">
        <v>301</v>
      </c>
      <c r="JN312" t="s">
        <v>301</v>
      </c>
      <c r="JO312" t="s">
        <v>301</v>
      </c>
      <c r="JP312" t="s">
        <v>301</v>
      </c>
      <c r="JQ312" t="s">
        <v>301</v>
      </c>
      <c r="JS312" t="s">
        <v>301</v>
      </c>
      <c r="JT312" t="s">
        <v>301</v>
      </c>
      <c r="JU312" t="s">
        <v>312</v>
      </c>
      <c r="JV312" t="s">
        <v>312</v>
      </c>
    </row>
    <row r="313" ht="15" customHeight="1" spans="1:284">
      <c r="A313" t="s">
        <v>412</v>
      </c>
      <c r="B313" t="s">
        <v>283</v>
      </c>
      <c r="C313" t="s">
        <v>3078</v>
      </c>
      <c r="D313" t="s">
        <v>285</v>
      </c>
      <c r="E313" t="s">
        <v>3079</v>
      </c>
      <c r="F313" t="s">
        <v>3080</v>
      </c>
      <c r="G313" t="s">
        <v>288</v>
      </c>
      <c r="H313" t="s">
        <v>701</v>
      </c>
      <c r="I313" t="s">
        <v>290</v>
      </c>
      <c r="J313" t="s">
        <v>291</v>
      </c>
      <c r="L313" t="s">
        <v>292</v>
      </c>
      <c r="M313" t="s">
        <v>702</v>
      </c>
      <c r="O313" t="s">
        <v>701</v>
      </c>
      <c r="R313" t="s">
        <v>701</v>
      </c>
      <c r="T313" t="s">
        <v>701</v>
      </c>
      <c r="U313" t="s">
        <v>646</v>
      </c>
      <c r="V313" t="s">
        <v>3081</v>
      </c>
      <c r="W313" t="s">
        <v>646</v>
      </c>
      <c r="X313" t="s">
        <v>3081</v>
      </c>
      <c r="Y313" t="s">
        <v>646</v>
      </c>
      <c r="Z313" t="s">
        <v>3082</v>
      </c>
      <c r="AA313" t="s">
        <v>298</v>
      </c>
      <c r="AE313" t="s">
        <v>299</v>
      </c>
      <c r="AH313" t="s">
        <v>300</v>
      </c>
      <c r="AJ313" t="s">
        <v>301</v>
      </c>
      <c r="AK313" t="s">
        <v>302</v>
      </c>
      <c r="AL313" t="s">
        <v>705</v>
      </c>
      <c r="AM313" t="s">
        <v>706</v>
      </c>
      <c r="AN313" t="s">
        <v>707</v>
      </c>
      <c r="AO313" t="s">
        <v>306</v>
      </c>
      <c r="AP313" t="s">
        <v>307</v>
      </c>
      <c r="AQ313" s="47">
        <v>1</v>
      </c>
      <c r="AS313" s="48">
        <v>4848</v>
      </c>
      <c r="AT313" s="48">
        <v>4848</v>
      </c>
      <c r="AX313" s="47">
        <v>4848</v>
      </c>
      <c r="AY313" s="47">
        <v>4848</v>
      </c>
      <c r="AZ313" t="s">
        <v>2041</v>
      </c>
      <c r="BA313" t="s">
        <v>412</v>
      </c>
      <c r="BB313" s="48">
        <v>4848</v>
      </c>
      <c r="BD313" t="s">
        <v>310</v>
      </c>
      <c r="BE313" t="s">
        <v>292</v>
      </c>
      <c r="BG313" s="47">
        <v>1</v>
      </c>
      <c r="BI313" t="s">
        <v>292</v>
      </c>
      <c r="BL313" t="s">
        <v>307</v>
      </c>
      <c r="BM313" s="48">
        <v>4848</v>
      </c>
      <c r="BN313" s="48">
        <v>4848</v>
      </c>
      <c r="BP313" t="s">
        <v>301</v>
      </c>
      <c r="BS313" t="s">
        <v>311</v>
      </c>
      <c r="BT313" t="s">
        <v>292</v>
      </c>
      <c r="BU313" t="s">
        <v>301</v>
      </c>
      <c r="BY313" t="s">
        <v>307</v>
      </c>
      <c r="BZ313" s="47">
        <v>1</v>
      </c>
      <c r="CE313" t="s">
        <v>312</v>
      </c>
      <c r="CF313" s="47">
        <v>1</v>
      </c>
      <c r="CG313" s="47">
        <v>1</v>
      </c>
      <c r="CH313" s="47">
        <v>1</v>
      </c>
      <c r="CI313" s="47">
        <v>1</v>
      </c>
      <c r="CK313" s="47">
        <v>1</v>
      </c>
      <c r="CR313" s="47">
        <v>1</v>
      </c>
      <c r="CS313" s="47">
        <v>1</v>
      </c>
      <c r="CX313" s="47">
        <v>4848</v>
      </c>
      <c r="CY313" s="47">
        <v>4848</v>
      </c>
      <c r="CZ313" s="47">
        <v>1</v>
      </c>
      <c r="DA313" t="s">
        <v>313</v>
      </c>
      <c r="DC313" t="s">
        <v>298</v>
      </c>
      <c r="DG313" t="s">
        <v>298</v>
      </c>
      <c r="DO313" s="47">
        <v>1</v>
      </c>
      <c r="DS313" s="47">
        <v>1</v>
      </c>
      <c r="DZ313" t="s">
        <v>292</v>
      </c>
      <c r="EA313" s="47">
        <v>1</v>
      </c>
      <c r="EB313" s="47">
        <v>1</v>
      </c>
      <c r="EC313" t="s">
        <v>307</v>
      </c>
      <c r="ED313" s="47">
        <v>1</v>
      </c>
      <c r="EH313" s="47">
        <v>1</v>
      </c>
      <c r="ES313" t="s">
        <v>3083</v>
      </c>
      <c r="EV313" t="s">
        <v>41</v>
      </c>
      <c r="EW313" t="s">
        <v>315</v>
      </c>
      <c r="FC313" t="s">
        <v>301</v>
      </c>
      <c r="FS313" t="s">
        <v>3078</v>
      </c>
      <c r="FY313" t="s">
        <v>412</v>
      </c>
      <c r="FZ313" t="s">
        <v>3084</v>
      </c>
      <c r="GJ313" t="s">
        <v>319</v>
      </c>
      <c r="GL313" t="s">
        <v>320</v>
      </c>
      <c r="GO313" t="s">
        <v>321</v>
      </c>
      <c r="GQ313" t="s">
        <v>301</v>
      </c>
      <c r="GR313" t="s">
        <v>301</v>
      </c>
      <c r="GU313" t="s">
        <v>301</v>
      </c>
      <c r="GW313" t="s">
        <v>3078</v>
      </c>
      <c r="HB313" t="s">
        <v>322</v>
      </c>
      <c r="HD313" t="s">
        <v>301</v>
      </c>
      <c r="HF313" t="s">
        <v>654</v>
      </c>
      <c r="HG313" t="s">
        <v>301</v>
      </c>
      <c r="HH313" t="s">
        <v>301</v>
      </c>
      <c r="HL313" t="s">
        <v>301</v>
      </c>
      <c r="HM313" s="49">
        <v>0</v>
      </c>
      <c r="HN313" s="49">
        <v>0</v>
      </c>
      <c r="HP313" t="s">
        <v>395</v>
      </c>
      <c r="HQ313" s="47">
        <v>0</v>
      </c>
      <c r="HR313" s="47">
        <v>4848</v>
      </c>
      <c r="HS313" t="s">
        <v>301</v>
      </c>
      <c r="HV313" t="s">
        <v>301</v>
      </c>
      <c r="HW313" t="s">
        <v>646</v>
      </c>
      <c r="HX313" t="s">
        <v>306</v>
      </c>
      <c r="HY313" t="s">
        <v>301</v>
      </c>
      <c r="HZ313" t="s">
        <v>301</v>
      </c>
      <c r="IG313" t="s">
        <v>325</v>
      </c>
      <c r="IH313" t="s">
        <v>701</v>
      </c>
      <c r="II313" t="s">
        <v>291</v>
      </c>
      <c r="IN313" s="47">
        <v>1</v>
      </c>
      <c r="IO313" s="47">
        <v>1</v>
      </c>
      <c r="IP313" t="s">
        <v>301</v>
      </c>
      <c r="IQ313" t="s">
        <v>312</v>
      </c>
      <c r="IR313" t="s">
        <v>301</v>
      </c>
      <c r="IZ313" t="s">
        <v>301</v>
      </c>
      <c r="JA313" t="s">
        <v>301</v>
      </c>
      <c r="JB313" s="47">
        <v>4748</v>
      </c>
      <c r="JM313" t="s">
        <v>301</v>
      </c>
      <c r="JN313" t="s">
        <v>301</v>
      </c>
      <c r="JO313" t="s">
        <v>301</v>
      </c>
      <c r="JP313" t="s">
        <v>301</v>
      </c>
      <c r="JQ313" t="s">
        <v>301</v>
      </c>
      <c r="JR313" t="s">
        <v>327</v>
      </c>
      <c r="JS313" t="s">
        <v>301</v>
      </c>
      <c r="JT313" t="s">
        <v>301</v>
      </c>
      <c r="JU313" t="s">
        <v>301</v>
      </c>
      <c r="JV313" t="s">
        <v>301</v>
      </c>
    </row>
    <row r="314" ht="15" customHeight="1" spans="1:284">
      <c r="A314" t="s">
        <v>412</v>
      </c>
      <c r="B314" t="s">
        <v>283</v>
      </c>
      <c r="C314" t="s">
        <v>3085</v>
      </c>
      <c r="D314" t="s">
        <v>285</v>
      </c>
      <c r="E314" t="s">
        <v>3086</v>
      </c>
      <c r="F314" t="s">
        <v>3087</v>
      </c>
      <c r="G314" t="s">
        <v>288</v>
      </c>
      <c r="H314" t="s">
        <v>583</v>
      </c>
      <c r="I314" t="s">
        <v>290</v>
      </c>
      <c r="J314" t="s">
        <v>584</v>
      </c>
      <c r="L314" t="s">
        <v>292</v>
      </c>
      <c r="M314" t="s">
        <v>585</v>
      </c>
      <c r="O314" t="s">
        <v>583</v>
      </c>
      <c r="R314" t="s">
        <v>583</v>
      </c>
      <c r="T314" t="s">
        <v>583</v>
      </c>
      <c r="U314" t="s">
        <v>295</v>
      </c>
      <c r="V314" t="s">
        <v>3088</v>
      </c>
      <c r="W314" t="s">
        <v>295</v>
      </c>
      <c r="X314" t="s">
        <v>3088</v>
      </c>
      <c r="Y314" t="s">
        <v>295</v>
      </c>
      <c r="Z314" t="s">
        <v>3089</v>
      </c>
      <c r="AA314" t="s">
        <v>298</v>
      </c>
      <c r="AE314" t="s">
        <v>299</v>
      </c>
      <c r="AH314" t="s">
        <v>300</v>
      </c>
      <c r="AJ314" t="s">
        <v>301</v>
      </c>
      <c r="AK314" t="s">
        <v>302</v>
      </c>
      <c r="AL314" t="s">
        <v>896</v>
      </c>
      <c r="AM314" t="s">
        <v>601</v>
      </c>
      <c r="AN314" t="s">
        <v>897</v>
      </c>
      <c r="AO314" t="s">
        <v>306</v>
      </c>
      <c r="AP314" t="s">
        <v>307</v>
      </c>
      <c r="AQ314" s="47">
        <v>1</v>
      </c>
      <c r="AS314" s="48">
        <v>3558</v>
      </c>
      <c r="AT314" s="48">
        <v>3558</v>
      </c>
      <c r="AX314" s="47">
        <v>3558</v>
      </c>
      <c r="AY314" s="47">
        <v>3558</v>
      </c>
      <c r="AZ314" t="s">
        <v>3090</v>
      </c>
      <c r="BA314" t="s">
        <v>2976</v>
      </c>
      <c r="BB314" s="48">
        <v>3558</v>
      </c>
      <c r="BD314" t="s">
        <v>310</v>
      </c>
      <c r="BE314" t="s">
        <v>292</v>
      </c>
      <c r="BG314" s="47">
        <v>1</v>
      </c>
      <c r="BI314" t="s">
        <v>292</v>
      </c>
      <c r="BL314" t="s">
        <v>307</v>
      </c>
      <c r="BM314" s="48">
        <v>3558</v>
      </c>
      <c r="BN314" s="48">
        <v>3558</v>
      </c>
      <c r="BP314" t="s">
        <v>301</v>
      </c>
      <c r="BS314" t="s">
        <v>311</v>
      </c>
      <c r="BT314" t="s">
        <v>292</v>
      </c>
      <c r="BU314" t="s">
        <v>301</v>
      </c>
      <c r="BY314" t="s">
        <v>307</v>
      </c>
      <c r="BZ314" s="47">
        <v>1</v>
      </c>
      <c r="CE314" t="s">
        <v>312</v>
      </c>
      <c r="CF314" s="47">
        <v>1</v>
      </c>
      <c r="CG314" s="47">
        <v>1</v>
      </c>
      <c r="CH314" s="47">
        <v>1</v>
      </c>
      <c r="CI314" s="47">
        <v>1</v>
      </c>
      <c r="CK314" s="47">
        <v>1</v>
      </c>
      <c r="CR314" s="47">
        <v>1</v>
      </c>
      <c r="CS314" s="47">
        <v>1</v>
      </c>
      <c r="CX314" s="47">
        <v>3558</v>
      </c>
      <c r="CY314" s="47">
        <v>3558</v>
      </c>
      <c r="CZ314" s="47">
        <v>1</v>
      </c>
      <c r="DA314" t="s">
        <v>313</v>
      </c>
      <c r="DC314" t="s">
        <v>298</v>
      </c>
      <c r="DG314" t="s">
        <v>298</v>
      </c>
      <c r="DO314" s="47">
        <v>1</v>
      </c>
      <c r="DS314" s="47">
        <v>1</v>
      </c>
      <c r="DZ314" t="s">
        <v>292</v>
      </c>
      <c r="EA314" s="47">
        <v>1</v>
      </c>
      <c r="EB314" s="47">
        <v>1</v>
      </c>
      <c r="EC314" t="s">
        <v>307</v>
      </c>
      <c r="ED314" s="47">
        <v>1</v>
      </c>
      <c r="EH314" s="47">
        <v>1</v>
      </c>
      <c r="ES314" t="s">
        <v>3091</v>
      </c>
      <c r="EV314" t="s">
        <v>41</v>
      </c>
      <c r="FC314" t="s">
        <v>301</v>
      </c>
      <c r="FF314" t="s">
        <v>366</v>
      </c>
      <c r="FG314" s="48">
        <v>3297</v>
      </c>
      <c r="FQ314" t="s">
        <v>596</v>
      </c>
      <c r="FU314" t="s">
        <v>346</v>
      </c>
      <c r="FW314" t="s">
        <v>597</v>
      </c>
      <c r="FY314" t="s">
        <v>412</v>
      </c>
      <c r="FZ314" t="s">
        <v>3092</v>
      </c>
      <c r="GC314" t="s">
        <v>2468</v>
      </c>
      <c r="GD314" t="s">
        <v>600</v>
      </c>
      <c r="GE314" t="s">
        <v>3093</v>
      </c>
      <c r="GF314" t="s">
        <v>2680</v>
      </c>
      <c r="GH314" t="s">
        <v>603</v>
      </c>
      <c r="GI314" t="s">
        <v>375</v>
      </c>
      <c r="GJ314" t="s">
        <v>319</v>
      </c>
      <c r="GK314" t="s">
        <v>376</v>
      </c>
      <c r="GO314" t="s">
        <v>321</v>
      </c>
      <c r="GQ314" t="s">
        <v>301</v>
      </c>
      <c r="GR314" t="s">
        <v>312</v>
      </c>
      <c r="GS314" t="s">
        <v>377</v>
      </c>
      <c r="GT314" t="s">
        <v>2682</v>
      </c>
      <c r="GU314" t="s">
        <v>301</v>
      </c>
      <c r="GX314" s="50">
        <v>4617</v>
      </c>
      <c r="GY314" t="s">
        <v>3094</v>
      </c>
      <c r="HB314" t="s">
        <v>606</v>
      </c>
      <c r="HD314" t="s">
        <v>301</v>
      </c>
      <c r="HF314" t="s">
        <v>607</v>
      </c>
      <c r="HG314" t="s">
        <v>301</v>
      </c>
      <c r="HH314" t="s">
        <v>301</v>
      </c>
      <c r="HL314" t="s">
        <v>301</v>
      </c>
      <c r="HM314" s="49">
        <v>0</v>
      </c>
      <c r="HN314" s="49">
        <v>0</v>
      </c>
      <c r="HP314" t="s">
        <v>349</v>
      </c>
      <c r="HQ314" s="47">
        <v>0</v>
      </c>
      <c r="HR314" s="47">
        <v>3558</v>
      </c>
      <c r="HS314" t="s">
        <v>301</v>
      </c>
      <c r="HV314" t="s">
        <v>301</v>
      </c>
      <c r="HW314" t="s">
        <v>295</v>
      </c>
      <c r="HX314" t="s">
        <v>306</v>
      </c>
      <c r="HY314" t="s">
        <v>301</v>
      </c>
      <c r="HZ314" t="s">
        <v>301</v>
      </c>
      <c r="IF314" t="s">
        <v>384</v>
      </c>
      <c r="IG314" t="s">
        <v>325</v>
      </c>
      <c r="IH314" t="s">
        <v>608</v>
      </c>
      <c r="II314" t="s">
        <v>584</v>
      </c>
      <c r="IJ314" t="s">
        <v>609</v>
      </c>
      <c r="IN314" s="47">
        <v>1</v>
      </c>
      <c r="IO314" s="47">
        <v>1</v>
      </c>
      <c r="IP314" t="s">
        <v>301</v>
      </c>
      <c r="IQ314" t="s">
        <v>312</v>
      </c>
      <c r="IR314" t="s">
        <v>301</v>
      </c>
      <c r="IZ314" t="s">
        <v>301</v>
      </c>
      <c r="JA314" t="s">
        <v>301</v>
      </c>
      <c r="JB314" s="47">
        <v>4198</v>
      </c>
      <c r="JM314" t="s">
        <v>301</v>
      </c>
      <c r="JN314" t="s">
        <v>301</v>
      </c>
      <c r="JO314" t="s">
        <v>301</v>
      </c>
      <c r="JP314" t="s">
        <v>301</v>
      </c>
      <c r="JQ314" t="s">
        <v>301</v>
      </c>
      <c r="JR314" t="s">
        <v>327</v>
      </c>
      <c r="JS314" t="s">
        <v>301</v>
      </c>
      <c r="JT314" t="s">
        <v>301</v>
      </c>
      <c r="JU314" t="s">
        <v>312</v>
      </c>
      <c r="JV314" t="s">
        <v>312</v>
      </c>
    </row>
    <row r="315" ht="15" customHeight="1" spans="1:284">
      <c r="A315" t="s">
        <v>412</v>
      </c>
      <c r="B315" t="s">
        <v>283</v>
      </c>
      <c r="C315" t="s">
        <v>3095</v>
      </c>
      <c r="D315" t="s">
        <v>285</v>
      </c>
      <c r="E315" t="s">
        <v>3096</v>
      </c>
      <c r="F315" t="s">
        <v>3097</v>
      </c>
      <c r="G315" t="s">
        <v>288</v>
      </c>
      <c r="H315" t="s">
        <v>583</v>
      </c>
      <c r="I315" t="s">
        <v>290</v>
      </c>
      <c r="J315" t="s">
        <v>584</v>
      </c>
      <c r="L315" t="s">
        <v>292</v>
      </c>
      <c r="M315" t="s">
        <v>585</v>
      </c>
      <c r="O315" t="s">
        <v>583</v>
      </c>
      <c r="R315" t="s">
        <v>583</v>
      </c>
      <c r="T315" t="s">
        <v>583</v>
      </c>
      <c r="U315" t="s">
        <v>295</v>
      </c>
      <c r="V315" t="s">
        <v>3098</v>
      </c>
      <c r="W315" t="s">
        <v>295</v>
      </c>
      <c r="X315" t="s">
        <v>3098</v>
      </c>
      <c r="Y315" t="s">
        <v>295</v>
      </c>
      <c r="Z315" t="s">
        <v>3099</v>
      </c>
      <c r="AA315" t="s">
        <v>298</v>
      </c>
      <c r="AE315" t="s">
        <v>299</v>
      </c>
      <c r="AH315" t="s">
        <v>300</v>
      </c>
      <c r="AJ315" t="s">
        <v>301</v>
      </c>
      <c r="AK315" t="s">
        <v>302</v>
      </c>
      <c r="AL315" t="s">
        <v>3100</v>
      </c>
      <c r="AM315" t="s">
        <v>3101</v>
      </c>
      <c r="AN315" t="s">
        <v>3102</v>
      </c>
      <c r="AO315" t="s">
        <v>306</v>
      </c>
      <c r="AP315" t="s">
        <v>307</v>
      </c>
      <c r="AQ315" s="47">
        <v>1</v>
      </c>
      <c r="AS315" s="48">
        <v>6703</v>
      </c>
      <c r="AT315" s="48">
        <v>6703</v>
      </c>
      <c r="AX315" s="47">
        <v>6703</v>
      </c>
      <c r="AY315" s="47">
        <v>6703</v>
      </c>
      <c r="AZ315" t="s">
        <v>308</v>
      </c>
      <c r="BA315" t="s">
        <v>2976</v>
      </c>
      <c r="BB315" s="48">
        <v>6703</v>
      </c>
      <c r="BD315" t="s">
        <v>310</v>
      </c>
      <c r="BE315" t="s">
        <v>292</v>
      </c>
      <c r="BG315" s="47">
        <v>1</v>
      </c>
      <c r="BI315" t="s">
        <v>292</v>
      </c>
      <c r="BL315" t="s">
        <v>307</v>
      </c>
      <c r="BM315" s="48">
        <v>6703</v>
      </c>
      <c r="BN315" s="48">
        <v>6703</v>
      </c>
      <c r="BP315" t="s">
        <v>301</v>
      </c>
      <c r="BS315" t="s">
        <v>311</v>
      </c>
      <c r="BT315" t="s">
        <v>292</v>
      </c>
      <c r="BU315" t="s">
        <v>301</v>
      </c>
      <c r="BY315" t="s">
        <v>307</v>
      </c>
      <c r="BZ315" s="47">
        <v>1</v>
      </c>
      <c r="CE315" t="s">
        <v>312</v>
      </c>
      <c r="CF315" s="47">
        <v>1</v>
      </c>
      <c r="CG315" s="47">
        <v>1</v>
      </c>
      <c r="CH315" s="47">
        <v>1</v>
      </c>
      <c r="CI315" s="47">
        <v>1</v>
      </c>
      <c r="CK315" s="47">
        <v>1</v>
      </c>
      <c r="CR315" s="47">
        <v>1</v>
      </c>
      <c r="CS315" s="47">
        <v>1</v>
      </c>
      <c r="CX315" s="47">
        <v>6703</v>
      </c>
      <c r="CY315" s="47">
        <v>6703</v>
      </c>
      <c r="CZ315" s="47">
        <v>1</v>
      </c>
      <c r="DA315" t="s">
        <v>313</v>
      </c>
      <c r="DC315" t="s">
        <v>298</v>
      </c>
      <c r="DG315" t="s">
        <v>298</v>
      </c>
      <c r="DO315" s="47">
        <v>1</v>
      </c>
      <c r="DS315" s="47">
        <v>1</v>
      </c>
      <c r="DZ315" t="s">
        <v>292</v>
      </c>
      <c r="EA315" s="47">
        <v>1</v>
      </c>
      <c r="EB315" s="47">
        <v>1</v>
      </c>
      <c r="EC315" t="s">
        <v>307</v>
      </c>
      <c r="ED315" s="47">
        <v>1</v>
      </c>
      <c r="ES315" t="s">
        <v>3103</v>
      </c>
      <c r="EV315" t="s">
        <v>41</v>
      </c>
      <c r="FC315" t="s">
        <v>301</v>
      </c>
      <c r="FF315" t="s">
        <v>366</v>
      </c>
      <c r="FG315" s="48">
        <v>3297</v>
      </c>
      <c r="FY315" t="s">
        <v>412</v>
      </c>
      <c r="FZ315" t="s">
        <v>3104</v>
      </c>
      <c r="GC315" t="s">
        <v>2468</v>
      </c>
      <c r="GD315" t="s">
        <v>600</v>
      </c>
      <c r="GE315" t="s">
        <v>3093</v>
      </c>
      <c r="GF315" t="s">
        <v>2680</v>
      </c>
      <c r="GH315" t="s">
        <v>603</v>
      </c>
      <c r="GI315" t="s">
        <v>375</v>
      </c>
      <c r="GJ315" t="s">
        <v>319</v>
      </c>
      <c r="GK315" t="s">
        <v>417</v>
      </c>
      <c r="GO315" t="s">
        <v>321</v>
      </c>
      <c r="GQ315" t="s">
        <v>301</v>
      </c>
      <c r="GR315" t="s">
        <v>312</v>
      </c>
      <c r="GS315" t="s">
        <v>377</v>
      </c>
      <c r="GT315" t="s">
        <v>2682</v>
      </c>
      <c r="GU315" t="s">
        <v>301</v>
      </c>
      <c r="GX315" s="50">
        <v>2857</v>
      </c>
      <c r="GY315" t="s">
        <v>3094</v>
      </c>
      <c r="HB315" t="s">
        <v>606</v>
      </c>
      <c r="HD315" t="s">
        <v>301</v>
      </c>
      <c r="HF315" t="s">
        <v>607</v>
      </c>
      <c r="HG315" t="s">
        <v>301</v>
      </c>
      <c r="HH315" t="s">
        <v>301</v>
      </c>
      <c r="HL315" t="s">
        <v>301</v>
      </c>
      <c r="HM315" s="49">
        <v>0</v>
      </c>
      <c r="HN315" s="49">
        <v>0</v>
      </c>
      <c r="HP315" t="s">
        <v>324</v>
      </c>
      <c r="HQ315" s="47">
        <v>0</v>
      </c>
      <c r="HR315" s="47">
        <v>6703</v>
      </c>
      <c r="HS315" t="s">
        <v>301</v>
      </c>
      <c r="HV315" t="s">
        <v>301</v>
      </c>
      <c r="HW315" t="s">
        <v>295</v>
      </c>
      <c r="HX315" t="s">
        <v>306</v>
      </c>
      <c r="HY315" t="s">
        <v>301</v>
      </c>
      <c r="HZ315" t="s">
        <v>301</v>
      </c>
      <c r="IF315" t="s">
        <v>384</v>
      </c>
      <c r="IG315" t="s">
        <v>325</v>
      </c>
      <c r="IH315" t="s">
        <v>608</v>
      </c>
      <c r="II315" t="s">
        <v>584</v>
      </c>
      <c r="IJ315" t="s">
        <v>609</v>
      </c>
      <c r="IO315" s="47">
        <v>1</v>
      </c>
      <c r="IP315" t="s">
        <v>301</v>
      </c>
      <c r="IQ315" t="s">
        <v>312</v>
      </c>
      <c r="IR315" t="s">
        <v>301</v>
      </c>
      <c r="IZ315" t="s">
        <v>301</v>
      </c>
      <c r="JA315" t="s">
        <v>301</v>
      </c>
      <c r="JB315" s="47">
        <v>7888</v>
      </c>
      <c r="JM315" t="s">
        <v>301</v>
      </c>
      <c r="JN315" t="s">
        <v>301</v>
      </c>
      <c r="JO315" t="s">
        <v>301</v>
      </c>
      <c r="JP315" t="s">
        <v>301</v>
      </c>
      <c r="JQ315" t="s">
        <v>301</v>
      </c>
      <c r="JR315" t="s">
        <v>327</v>
      </c>
      <c r="JS315" t="s">
        <v>301</v>
      </c>
      <c r="JT315" t="s">
        <v>301</v>
      </c>
      <c r="JU315" t="s">
        <v>312</v>
      </c>
      <c r="JV315" t="s">
        <v>312</v>
      </c>
    </row>
    <row r="316" ht="15" customHeight="1" spans="1:284">
      <c r="A316" t="s">
        <v>412</v>
      </c>
      <c r="B316" t="s">
        <v>283</v>
      </c>
      <c r="C316" t="s">
        <v>3105</v>
      </c>
      <c r="D316" t="s">
        <v>285</v>
      </c>
      <c r="E316" t="s">
        <v>3086</v>
      </c>
      <c r="F316" t="s">
        <v>3087</v>
      </c>
      <c r="G316" t="s">
        <v>288</v>
      </c>
      <c r="H316" t="s">
        <v>583</v>
      </c>
      <c r="I316" t="s">
        <v>290</v>
      </c>
      <c r="J316" t="s">
        <v>584</v>
      </c>
      <c r="L316" t="s">
        <v>292</v>
      </c>
      <c r="M316" t="s">
        <v>585</v>
      </c>
      <c r="O316" t="s">
        <v>583</v>
      </c>
      <c r="R316" t="s">
        <v>583</v>
      </c>
      <c r="T316" t="s">
        <v>583</v>
      </c>
      <c r="U316" t="s">
        <v>295</v>
      </c>
      <c r="V316" t="s">
        <v>3106</v>
      </c>
      <c r="W316" t="s">
        <v>295</v>
      </c>
      <c r="X316" t="s">
        <v>3106</v>
      </c>
      <c r="Y316" t="s">
        <v>295</v>
      </c>
      <c r="Z316" t="s">
        <v>3107</v>
      </c>
      <c r="AA316" t="s">
        <v>298</v>
      </c>
      <c r="AE316" t="s">
        <v>299</v>
      </c>
      <c r="AH316" t="s">
        <v>300</v>
      </c>
      <c r="AJ316" t="s">
        <v>301</v>
      </c>
      <c r="AK316" t="s">
        <v>302</v>
      </c>
      <c r="AL316" t="s">
        <v>2674</v>
      </c>
      <c r="AM316" t="s">
        <v>2675</v>
      </c>
      <c r="AN316" t="s">
        <v>2676</v>
      </c>
      <c r="AO316" t="s">
        <v>306</v>
      </c>
      <c r="AP316" t="s">
        <v>307</v>
      </c>
      <c r="AQ316" s="47">
        <v>1</v>
      </c>
      <c r="AS316" s="48">
        <v>3532</v>
      </c>
      <c r="AT316" s="48">
        <v>3532</v>
      </c>
      <c r="AX316" s="47">
        <v>3532</v>
      </c>
      <c r="AY316" s="47">
        <v>3532</v>
      </c>
      <c r="AZ316" t="s">
        <v>3090</v>
      </c>
      <c r="BA316" t="s">
        <v>2976</v>
      </c>
      <c r="BB316" s="48">
        <v>3532</v>
      </c>
      <c r="BD316" t="s">
        <v>310</v>
      </c>
      <c r="BE316" t="s">
        <v>292</v>
      </c>
      <c r="BG316" s="47">
        <v>1</v>
      </c>
      <c r="BI316" t="s">
        <v>292</v>
      </c>
      <c r="BL316" t="s">
        <v>307</v>
      </c>
      <c r="BM316" s="48">
        <v>3532</v>
      </c>
      <c r="BN316" s="48">
        <v>3532</v>
      </c>
      <c r="BP316" t="s">
        <v>301</v>
      </c>
      <c r="BS316" t="s">
        <v>311</v>
      </c>
      <c r="BT316" t="s">
        <v>292</v>
      </c>
      <c r="BU316" t="s">
        <v>301</v>
      </c>
      <c r="BY316" t="s">
        <v>307</v>
      </c>
      <c r="BZ316" s="47">
        <v>1</v>
      </c>
      <c r="CE316" t="s">
        <v>312</v>
      </c>
      <c r="CF316" s="47">
        <v>1</v>
      </c>
      <c r="CG316" s="47">
        <v>1</v>
      </c>
      <c r="CH316" s="47">
        <v>1</v>
      </c>
      <c r="CI316" s="47">
        <v>1</v>
      </c>
      <c r="CK316" s="47">
        <v>1</v>
      </c>
      <c r="CR316" s="47">
        <v>1</v>
      </c>
      <c r="CS316" s="47">
        <v>1</v>
      </c>
      <c r="CX316" s="47">
        <v>3532</v>
      </c>
      <c r="CY316" s="47">
        <v>3532</v>
      </c>
      <c r="CZ316" s="47">
        <v>1</v>
      </c>
      <c r="DA316" t="s">
        <v>313</v>
      </c>
      <c r="DC316" t="s">
        <v>298</v>
      </c>
      <c r="DG316" t="s">
        <v>298</v>
      </c>
      <c r="DO316" s="47">
        <v>1</v>
      </c>
      <c r="DS316" s="47">
        <v>1</v>
      </c>
      <c r="DZ316" t="s">
        <v>292</v>
      </c>
      <c r="EA316" s="47">
        <v>1</v>
      </c>
      <c r="EB316" s="47">
        <v>1</v>
      </c>
      <c r="EC316" t="s">
        <v>307</v>
      </c>
      <c r="ED316" s="47">
        <v>1</v>
      </c>
      <c r="ES316" t="s">
        <v>3108</v>
      </c>
      <c r="EV316" t="s">
        <v>41</v>
      </c>
      <c r="FC316" t="s">
        <v>301</v>
      </c>
      <c r="FF316" t="s">
        <v>366</v>
      </c>
      <c r="FG316" s="48">
        <v>3297</v>
      </c>
      <c r="FQ316" t="s">
        <v>596</v>
      </c>
      <c r="FU316" t="s">
        <v>346</v>
      </c>
      <c r="FW316" t="s">
        <v>597</v>
      </c>
      <c r="FY316" t="s">
        <v>412</v>
      </c>
      <c r="FZ316" t="s">
        <v>3092</v>
      </c>
      <c r="GC316" t="s">
        <v>2468</v>
      </c>
      <c r="GD316" t="s">
        <v>600</v>
      </c>
      <c r="GE316" t="s">
        <v>3093</v>
      </c>
      <c r="GF316" t="s">
        <v>2680</v>
      </c>
      <c r="GH316" t="s">
        <v>603</v>
      </c>
      <c r="GI316" t="s">
        <v>375</v>
      </c>
      <c r="GJ316" t="s">
        <v>319</v>
      </c>
      <c r="GK316" t="s">
        <v>376</v>
      </c>
      <c r="GO316" t="s">
        <v>321</v>
      </c>
      <c r="GQ316" t="s">
        <v>301</v>
      </c>
      <c r="GR316" t="s">
        <v>312</v>
      </c>
      <c r="GS316" t="s">
        <v>377</v>
      </c>
      <c r="GT316" t="s">
        <v>2682</v>
      </c>
      <c r="GU316" t="s">
        <v>301</v>
      </c>
      <c r="GX316" s="50">
        <v>4386</v>
      </c>
      <c r="GY316" t="s">
        <v>3094</v>
      </c>
      <c r="HB316" t="s">
        <v>606</v>
      </c>
      <c r="HD316" t="s">
        <v>301</v>
      </c>
      <c r="HF316" t="s">
        <v>607</v>
      </c>
      <c r="HG316" t="s">
        <v>301</v>
      </c>
      <c r="HH316" t="s">
        <v>301</v>
      </c>
      <c r="HL316" t="s">
        <v>301</v>
      </c>
      <c r="HM316" s="49">
        <v>0</v>
      </c>
      <c r="HN316" s="49">
        <v>0</v>
      </c>
      <c r="HP316" t="s">
        <v>395</v>
      </c>
      <c r="HQ316" s="47">
        <v>0</v>
      </c>
      <c r="HR316" s="47">
        <v>3532</v>
      </c>
      <c r="HS316" t="s">
        <v>301</v>
      </c>
      <c r="HV316" t="s">
        <v>301</v>
      </c>
      <c r="HW316" t="s">
        <v>295</v>
      </c>
      <c r="HX316" t="s">
        <v>306</v>
      </c>
      <c r="HY316" t="s">
        <v>301</v>
      </c>
      <c r="HZ316" t="s">
        <v>301</v>
      </c>
      <c r="IF316" t="s">
        <v>384</v>
      </c>
      <c r="IG316" t="s">
        <v>325</v>
      </c>
      <c r="IH316" t="s">
        <v>608</v>
      </c>
      <c r="II316" t="s">
        <v>584</v>
      </c>
      <c r="IJ316" t="s">
        <v>609</v>
      </c>
      <c r="IO316" s="47">
        <v>1</v>
      </c>
      <c r="IP316" t="s">
        <v>301</v>
      </c>
      <c r="IQ316" t="s">
        <v>312</v>
      </c>
      <c r="IR316" t="s">
        <v>301</v>
      </c>
      <c r="IZ316" t="s">
        <v>301</v>
      </c>
      <c r="JA316" t="s">
        <v>301</v>
      </c>
      <c r="JB316" s="47">
        <v>3988</v>
      </c>
      <c r="JM316" t="s">
        <v>301</v>
      </c>
      <c r="JN316" t="s">
        <v>301</v>
      </c>
      <c r="JO316" t="s">
        <v>301</v>
      </c>
      <c r="JP316" t="s">
        <v>301</v>
      </c>
      <c r="JQ316" t="s">
        <v>301</v>
      </c>
      <c r="JR316" t="s">
        <v>327</v>
      </c>
      <c r="JS316" t="s">
        <v>301</v>
      </c>
      <c r="JT316" t="s">
        <v>301</v>
      </c>
      <c r="JU316" t="s">
        <v>312</v>
      </c>
      <c r="JV316" t="s">
        <v>312</v>
      </c>
    </row>
    <row r="317" ht="15" customHeight="1" spans="1:284">
      <c r="A317" t="s">
        <v>412</v>
      </c>
      <c r="B317" t="s">
        <v>283</v>
      </c>
      <c r="C317" t="s">
        <v>3109</v>
      </c>
      <c r="D317" t="s">
        <v>285</v>
      </c>
      <c r="E317" t="s">
        <v>3086</v>
      </c>
      <c r="F317" t="s">
        <v>3087</v>
      </c>
      <c r="G317" t="s">
        <v>288</v>
      </c>
      <c r="H317" t="s">
        <v>583</v>
      </c>
      <c r="I317" t="s">
        <v>290</v>
      </c>
      <c r="J317" t="s">
        <v>584</v>
      </c>
      <c r="L317" t="s">
        <v>292</v>
      </c>
      <c r="M317" t="s">
        <v>585</v>
      </c>
      <c r="O317" t="s">
        <v>583</v>
      </c>
      <c r="R317" t="s">
        <v>583</v>
      </c>
      <c r="T317" t="s">
        <v>583</v>
      </c>
      <c r="U317" t="s">
        <v>295</v>
      </c>
      <c r="V317" t="s">
        <v>3110</v>
      </c>
      <c r="W317" t="s">
        <v>295</v>
      </c>
      <c r="X317" t="s">
        <v>3111</v>
      </c>
      <c r="Y317" t="s">
        <v>295</v>
      </c>
      <c r="Z317" t="s">
        <v>3112</v>
      </c>
      <c r="AA317" t="s">
        <v>298</v>
      </c>
      <c r="AE317" t="s">
        <v>299</v>
      </c>
      <c r="AH317" t="s">
        <v>300</v>
      </c>
      <c r="AJ317" t="s">
        <v>301</v>
      </c>
      <c r="AK317" t="s">
        <v>302</v>
      </c>
      <c r="AL317" t="s">
        <v>896</v>
      </c>
      <c r="AM317" t="s">
        <v>601</v>
      </c>
      <c r="AN317" t="s">
        <v>897</v>
      </c>
      <c r="AO317" t="s">
        <v>306</v>
      </c>
      <c r="AP317" t="s">
        <v>307</v>
      </c>
      <c r="AQ317" s="47">
        <v>1</v>
      </c>
      <c r="AS317" s="48">
        <v>3558</v>
      </c>
      <c r="AT317" s="48">
        <v>3558</v>
      </c>
      <c r="AX317" s="47">
        <v>3558</v>
      </c>
      <c r="AY317" s="47">
        <v>3558</v>
      </c>
      <c r="AZ317" t="s">
        <v>3090</v>
      </c>
      <c r="BA317" t="s">
        <v>2976</v>
      </c>
      <c r="BB317" s="48">
        <v>3558</v>
      </c>
      <c r="BD317" t="s">
        <v>310</v>
      </c>
      <c r="BE317" t="s">
        <v>292</v>
      </c>
      <c r="BG317" s="47">
        <v>1</v>
      </c>
      <c r="BI317" t="s">
        <v>292</v>
      </c>
      <c r="BL317" t="s">
        <v>307</v>
      </c>
      <c r="BM317" s="48">
        <v>3558</v>
      </c>
      <c r="BN317" s="48">
        <v>3558</v>
      </c>
      <c r="BP317" t="s">
        <v>301</v>
      </c>
      <c r="BS317" t="s">
        <v>311</v>
      </c>
      <c r="BT317" t="s">
        <v>292</v>
      </c>
      <c r="BU317" t="s">
        <v>301</v>
      </c>
      <c r="BY317" t="s">
        <v>307</v>
      </c>
      <c r="BZ317" s="47">
        <v>1</v>
      </c>
      <c r="CE317" t="s">
        <v>312</v>
      </c>
      <c r="CF317" s="47">
        <v>1</v>
      </c>
      <c r="CG317" s="47">
        <v>1</v>
      </c>
      <c r="CH317" s="47">
        <v>1</v>
      </c>
      <c r="CI317" s="47">
        <v>1</v>
      </c>
      <c r="CK317" s="47">
        <v>1</v>
      </c>
      <c r="CR317" s="47">
        <v>1</v>
      </c>
      <c r="CS317" s="47">
        <v>1</v>
      </c>
      <c r="CX317" s="47">
        <v>3558</v>
      </c>
      <c r="CY317" s="47">
        <v>3558</v>
      </c>
      <c r="CZ317" s="47">
        <v>1</v>
      </c>
      <c r="DA317" t="s">
        <v>313</v>
      </c>
      <c r="DC317" t="s">
        <v>298</v>
      </c>
      <c r="DG317" t="s">
        <v>298</v>
      </c>
      <c r="DO317" s="47">
        <v>1</v>
      </c>
      <c r="DS317" s="47">
        <v>1</v>
      </c>
      <c r="DZ317" t="s">
        <v>292</v>
      </c>
      <c r="EA317" s="47">
        <v>1</v>
      </c>
      <c r="EB317" s="47">
        <v>1</v>
      </c>
      <c r="EC317" t="s">
        <v>307</v>
      </c>
      <c r="ED317" s="47">
        <v>1</v>
      </c>
      <c r="EH317" s="47">
        <v>1</v>
      </c>
      <c r="ES317" t="s">
        <v>3113</v>
      </c>
      <c r="EV317" t="s">
        <v>41</v>
      </c>
      <c r="FC317" t="s">
        <v>301</v>
      </c>
      <c r="FF317" t="s">
        <v>366</v>
      </c>
      <c r="FG317" s="48">
        <v>3297</v>
      </c>
      <c r="FQ317" t="s">
        <v>596</v>
      </c>
      <c r="FU317" t="s">
        <v>346</v>
      </c>
      <c r="FW317" t="s">
        <v>597</v>
      </c>
      <c r="FY317" t="s">
        <v>412</v>
      </c>
      <c r="FZ317" t="s">
        <v>3092</v>
      </c>
      <c r="GC317" t="s">
        <v>2468</v>
      </c>
      <c r="GD317" t="s">
        <v>600</v>
      </c>
      <c r="GE317" t="s">
        <v>3093</v>
      </c>
      <c r="GF317" t="s">
        <v>2680</v>
      </c>
      <c r="GH317" t="s">
        <v>603</v>
      </c>
      <c r="GI317" t="s">
        <v>375</v>
      </c>
      <c r="GJ317" t="s">
        <v>319</v>
      </c>
      <c r="GK317" t="s">
        <v>376</v>
      </c>
      <c r="GO317" t="s">
        <v>321</v>
      </c>
      <c r="GQ317" t="s">
        <v>301</v>
      </c>
      <c r="GR317" t="s">
        <v>312</v>
      </c>
      <c r="GS317" t="s">
        <v>377</v>
      </c>
      <c r="GT317" t="s">
        <v>2682</v>
      </c>
      <c r="GU317" t="s">
        <v>301</v>
      </c>
      <c r="GX317" s="50">
        <v>4617</v>
      </c>
      <c r="GY317" t="s">
        <v>3094</v>
      </c>
      <c r="HB317" t="s">
        <v>606</v>
      </c>
      <c r="HD317" t="s">
        <v>301</v>
      </c>
      <c r="HF317" t="s">
        <v>607</v>
      </c>
      <c r="HG317" t="s">
        <v>301</v>
      </c>
      <c r="HH317" t="s">
        <v>301</v>
      </c>
      <c r="HL317" t="s">
        <v>301</v>
      </c>
      <c r="HM317" s="49">
        <v>0</v>
      </c>
      <c r="HN317" s="49">
        <v>0</v>
      </c>
      <c r="HP317" t="s">
        <v>349</v>
      </c>
      <c r="HQ317" s="47">
        <v>0</v>
      </c>
      <c r="HR317" s="47">
        <v>3558</v>
      </c>
      <c r="HS317" t="s">
        <v>301</v>
      </c>
      <c r="HV317" t="s">
        <v>301</v>
      </c>
      <c r="HW317" t="s">
        <v>295</v>
      </c>
      <c r="HX317" t="s">
        <v>306</v>
      </c>
      <c r="HY317" t="s">
        <v>301</v>
      </c>
      <c r="HZ317" t="s">
        <v>301</v>
      </c>
      <c r="IF317" t="s">
        <v>384</v>
      </c>
      <c r="IG317" t="s">
        <v>325</v>
      </c>
      <c r="IH317" t="s">
        <v>608</v>
      </c>
      <c r="II317" t="s">
        <v>584</v>
      </c>
      <c r="IJ317" t="s">
        <v>609</v>
      </c>
      <c r="IN317" s="47">
        <v>1</v>
      </c>
      <c r="IO317" s="47">
        <v>1</v>
      </c>
      <c r="IP317" t="s">
        <v>301</v>
      </c>
      <c r="IQ317" t="s">
        <v>312</v>
      </c>
      <c r="IR317" t="s">
        <v>301</v>
      </c>
      <c r="IZ317" t="s">
        <v>301</v>
      </c>
      <c r="JA317" t="s">
        <v>301</v>
      </c>
      <c r="JB317" s="47">
        <v>4198</v>
      </c>
      <c r="JM317" t="s">
        <v>301</v>
      </c>
      <c r="JN317" t="s">
        <v>301</v>
      </c>
      <c r="JO317" t="s">
        <v>301</v>
      </c>
      <c r="JP317" t="s">
        <v>301</v>
      </c>
      <c r="JQ317" t="s">
        <v>301</v>
      </c>
      <c r="JR317" t="s">
        <v>327</v>
      </c>
      <c r="JS317" t="s">
        <v>301</v>
      </c>
      <c r="JT317" t="s">
        <v>301</v>
      </c>
      <c r="JU317" t="s">
        <v>312</v>
      </c>
      <c r="JV317" t="s">
        <v>312</v>
      </c>
    </row>
    <row r="318" ht="15" customHeight="1" spans="1:284">
      <c r="A318" t="s">
        <v>412</v>
      </c>
      <c r="B318" t="s">
        <v>283</v>
      </c>
      <c r="C318" t="s">
        <v>3114</v>
      </c>
      <c r="D318" t="s">
        <v>285</v>
      </c>
      <c r="E318" t="s">
        <v>3086</v>
      </c>
      <c r="F318" t="s">
        <v>3087</v>
      </c>
      <c r="G318" t="s">
        <v>288</v>
      </c>
      <c r="H318" t="s">
        <v>583</v>
      </c>
      <c r="I318" t="s">
        <v>290</v>
      </c>
      <c r="J318" t="s">
        <v>584</v>
      </c>
      <c r="L318" t="s">
        <v>292</v>
      </c>
      <c r="M318" t="s">
        <v>585</v>
      </c>
      <c r="O318" t="s">
        <v>583</v>
      </c>
      <c r="R318" t="s">
        <v>583</v>
      </c>
      <c r="T318" t="s">
        <v>583</v>
      </c>
      <c r="U318" t="s">
        <v>295</v>
      </c>
      <c r="V318" t="s">
        <v>3115</v>
      </c>
      <c r="W318" t="s">
        <v>295</v>
      </c>
      <c r="X318" t="s">
        <v>3115</v>
      </c>
      <c r="Y318" t="s">
        <v>295</v>
      </c>
      <c r="Z318" t="s">
        <v>3116</v>
      </c>
      <c r="AA318" t="s">
        <v>298</v>
      </c>
      <c r="AE318" t="s">
        <v>299</v>
      </c>
      <c r="AH318" t="s">
        <v>300</v>
      </c>
      <c r="AJ318" t="s">
        <v>301</v>
      </c>
      <c r="AK318" t="s">
        <v>302</v>
      </c>
      <c r="AL318" t="s">
        <v>3066</v>
      </c>
      <c r="AM318" t="s">
        <v>3067</v>
      </c>
      <c r="AN318" t="s">
        <v>3068</v>
      </c>
      <c r="AO318" t="s">
        <v>306</v>
      </c>
      <c r="AP318" t="s">
        <v>307</v>
      </c>
      <c r="AQ318" s="47">
        <v>1</v>
      </c>
      <c r="AS318" s="48">
        <v>5082</v>
      </c>
      <c r="AT318" s="48">
        <v>5082</v>
      </c>
      <c r="AX318" s="47">
        <v>5082</v>
      </c>
      <c r="AY318" s="47">
        <v>5082</v>
      </c>
      <c r="AZ318" t="s">
        <v>3117</v>
      </c>
      <c r="BA318" t="s">
        <v>2976</v>
      </c>
      <c r="BB318" s="48">
        <v>5082</v>
      </c>
      <c r="BD318" t="s">
        <v>310</v>
      </c>
      <c r="BE318" t="s">
        <v>292</v>
      </c>
      <c r="BG318" s="47">
        <v>1</v>
      </c>
      <c r="BI318" t="s">
        <v>292</v>
      </c>
      <c r="BL318" t="s">
        <v>307</v>
      </c>
      <c r="BM318" s="48">
        <v>5082</v>
      </c>
      <c r="BN318" s="48">
        <v>5082</v>
      </c>
      <c r="BP318" t="s">
        <v>301</v>
      </c>
      <c r="BS318" t="s">
        <v>311</v>
      </c>
      <c r="BT318" t="s">
        <v>292</v>
      </c>
      <c r="BU318" t="s">
        <v>301</v>
      </c>
      <c r="BY318" t="s">
        <v>307</v>
      </c>
      <c r="BZ318" s="47">
        <v>1</v>
      </c>
      <c r="CE318" t="s">
        <v>312</v>
      </c>
      <c r="CF318" s="47">
        <v>1</v>
      </c>
      <c r="CG318" s="47">
        <v>1</v>
      </c>
      <c r="CH318" s="47">
        <v>1</v>
      </c>
      <c r="CI318" s="47">
        <v>1</v>
      </c>
      <c r="CK318" s="47">
        <v>1</v>
      </c>
      <c r="CR318" s="47">
        <v>1</v>
      </c>
      <c r="CS318" s="47">
        <v>1</v>
      </c>
      <c r="CX318" s="47">
        <v>5082</v>
      </c>
      <c r="CY318" s="47">
        <v>5082</v>
      </c>
      <c r="CZ318" s="47">
        <v>1</v>
      </c>
      <c r="DA318" t="s">
        <v>313</v>
      </c>
      <c r="DC318" t="s">
        <v>298</v>
      </c>
      <c r="DG318" t="s">
        <v>298</v>
      </c>
      <c r="DO318" s="47">
        <v>1</v>
      </c>
      <c r="DS318" s="47">
        <v>1</v>
      </c>
      <c r="DZ318" t="s">
        <v>292</v>
      </c>
      <c r="EA318" s="47">
        <v>1</v>
      </c>
      <c r="EB318" s="47">
        <v>1</v>
      </c>
      <c r="EC318" t="s">
        <v>307</v>
      </c>
      <c r="ED318" s="47">
        <v>1</v>
      </c>
      <c r="ES318" t="s">
        <v>3118</v>
      </c>
      <c r="EV318" t="s">
        <v>41</v>
      </c>
      <c r="FC318" t="s">
        <v>301</v>
      </c>
      <c r="FF318" t="s">
        <v>366</v>
      </c>
      <c r="FG318" s="48">
        <v>3297</v>
      </c>
      <c r="FY318" t="s">
        <v>412</v>
      </c>
      <c r="FZ318" t="s">
        <v>3119</v>
      </c>
      <c r="GC318" t="s">
        <v>2468</v>
      </c>
      <c r="GD318" t="s">
        <v>600</v>
      </c>
      <c r="GE318" t="s">
        <v>3093</v>
      </c>
      <c r="GF318" t="s">
        <v>2680</v>
      </c>
      <c r="GH318" t="s">
        <v>603</v>
      </c>
      <c r="GI318" t="s">
        <v>375</v>
      </c>
      <c r="GJ318" t="s">
        <v>319</v>
      </c>
      <c r="GK318" t="s">
        <v>417</v>
      </c>
      <c r="GO318" t="s">
        <v>321</v>
      </c>
      <c r="GQ318" t="s">
        <v>301</v>
      </c>
      <c r="GR318" t="s">
        <v>312</v>
      </c>
      <c r="GS318" t="s">
        <v>377</v>
      </c>
      <c r="GT318" t="s">
        <v>2682</v>
      </c>
      <c r="GU318" t="s">
        <v>312</v>
      </c>
      <c r="GX318" s="50">
        <v>2857</v>
      </c>
      <c r="GY318" t="s">
        <v>3094</v>
      </c>
      <c r="HB318" t="s">
        <v>606</v>
      </c>
      <c r="HD318" t="s">
        <v>301</v>
      </c>
      <c r="HF318" t="s">
        <v>607</v>
      </c>
      <c r="HG318" t="s">
        <v>301</v>
      </c>
      <c r="HH318" t="s">
        <v>301</v>
      </c>
      <c r="HL318" t="s">
        <v>301</v>
      </c>
      <c r="HM318" s="49">
        <v>0</v>
      </c>
      <c r="HN318" s="49">
        <v>0</v>
      </c>
      <c r="HP318" t="s">
        <v>466</v>
      </c>
      <c r="HQ318" s="47">
        <v>0</v>
      </c>
      <c r="HR318" s="47">
        <v>5082</v>
      </c>
      <c r="HS318" t="s">
        <v>301</v>
      </c>
      <c r="HV318" t="s">
        <v>301</v>
      </c>
      <c r="HW318" t="s">
        <v>295</v>
      </c>
      <c r="HX318" t="s">
        <v>306</v>
      </c>
      <c r="HY318" t="s">
        <v>301</v>
      </c>
      <c r="HZ318" t="s">
        <v>301</v>
      </c>
      <c r="IF318" t="s">
        <v>384</v>
      </c>
      <c r="IG318" t="s">
        <v>325</v>
      </c>
      <c r="IH318" t="s">
        <v>608</v>
      </c>
      <c r="II318" t="s">
        <v>584</v>
      </c>
      <c r="IJ318" t="s">
        <v>609</v>
      </c>
      <c r="IO318" s="47">
        <v>1</v>
      </c>
      <c r="IP318" t="s">
        <v>301</v>
      </c>
      <c r="IQ318" t="s">
        <v>301</v>
      </c>
      <c r="IR318" t="s">
        <v>301</v>
      </c>
      <c r="IZ318" t="s">
        <v>301</v>
      </c>
      <c r="JA318" t="s">
        <v>301</v>
      </c>
      <c r="JB318" s="47">
        <v>7998</v>
      </c>
      <c r="JM318" t="s">
        <v>301</v>
      </c>
      <c r="JN318" t="s">
        <v>301</v>
      </c>
      <c r="JO318" t="s">
        <v>301</v>
      </c>
      <c r="JP318" t="s">
        <v>301</v>
      </c>
      <c r="JQ318" t="s">
        <v>301</v>
      </c>
      <c r="JR318" t="s">
        <v>327</v>
      </c>
      <c r="JS318" t="s">
        <v>301</v>
      </c>
      <c r="JT318" t="s">
        <v>301</v>
      </c>
      <c r="JU318" t="s">
        <v>312</v>
      </c>
      <c r="JV318" t="s">
        <v>312</v>
      </c>
    </row>
    <row r="319" ht="15" customHeight="1" spans="1:284">
      <c r="A319" t="s">
        <v>412</v>
      </c>
      <c r="B319" t="s">
        <v>329</v>
      </c>
      <c r="C319" t="s">
        <v>3120</v>
      </c>
      <c r="D319" t="s">
        <v>285</v>
      </c>
      <c r="E319" t="s">
        <v>3121</v>
      </c>
      <c r="F319" t="s">
        <v>3122</v>
      </c>
      <c r="G319" t="s">
        <v>288</v>
      </c>
      <c r="H319" t="s">
        <v>478</v>
      </c>
      <c r="I319" t="s">
        <v>290</v>
      </c>
      <c r="J319" t="s">
        <v>291</v>
      </c>
      <c r="L319" t="s">
        <v>292</v>
      </c>
      <c r="M319" t="s">
        <v>293</v>
      </c>
      <c r="O319" t="s">
        <v>478</v>
      </c>
      <c r="R319" t="s">
        <v>478</v>
      </c>
      <c r="T319" t="s">
        <v>478</v>
      </c>
      <c r="U319" t="s">
        <v>479</v>
      </c>
      <c r="V319" t="s">
        <v>3123</v>
      </c>
      <c r="W319" t="s">
        <v>337</v>
      </c>
      <c r="X319" t="s">
        <v>2975</v>
      </c>
      <c r="Y319" t="s">
        <v>337</v>
      </c>
      <c r="Z319" t="s">
        <v>2975</v>
      </c>
      <c r="AA319" t="s">
        <v>441</v>
      </c>
      <c r="AB319" t="s">
        <v>442</v>
      </c>
      <c r="AC319" t="s">
        <v>2041</v>
      </c>
      <c r="AE319" t="s">
        <v>299</v>
      </c>
      <c r="AH319" t="s">
        <v>300</v>
      </c>
      <c r="AJ319" t="s">
        <v>301</v>
      </c>
      <c r="AK319" t="s">
        <v>302</v>
      </c>
      <c r="AL319" t="s">
        <v>896</v>
      </c>
      <c r="AM319" t="s">
        <v>601</v>
      </c>
      <c r="AN319" t="s">
        <v>897</v>
      </c>
      <c r="AO319" t="s">
        <v>306</v>
      </c>
      <c r="AP319" t="s">
        <v>307</v>
      </c>
      <c r="AQ319" s="47">
        <v>1</v>
      </c>
      <c r="AS319" s="48">
        <v>4298</v>
      </c>
      <c r="AT319" s="48">
        <v>4298</v>
      </c>
      <c r="AX319" s="47">
        <v>3369</v>
      </c>
      <c r="AY319" s="47">
        <v>3369</v>
      </c>
      <c r="AZ319" t="s">
        <v>2041</v>
      </c>
      <c r="BA319" t="s">
        <v>412</v>
      </c>
      <c r="BB319" s="48">
        <v>3369</v>
      </c>
      <c r="BD319" t="s">
        <v>310</v>
      </c>
      <c r="BE319" t="s">
        <v>292</v>
      </c>
      <c r="BG319" s="47">
        <v>1</v>
      </c>
      <c r="BI319" t="s">
        <v>292</v>
      </c>
      <c r="BJ319" s="48">
        <v>21.614705</v>
      </c>
      <c r="BL319" t="s">
        <v>307</v>
      </c>
      <c r="BM319" s="48">
        <v>4298</v>
      </c>
      <c r="BN319" s="48">
        <v>4298</v>
      </c>
      <c r="BP319" t="s">
        <v>301</v>
      </c>
      <c r="BS319" t="s">
        <v>311</v>
      </c>
      <c r="BT319" t="s">
        <v>292</v>
      </c>
      <c r="BU319" t="s">
        <v>301</v>
      </c>
      <c r="BY319" t="s">
        <v>307</v>
      </c>
      <c r="BZ319" s="47">
        <v>1</v>
      </c>
      <c r="CE319" t="s">
        <v>312</v>
      </c>
      <c r="CF319" s="47">
        <v>1</v>
      </c>
      <c r="CG319" s="47">
        <v>1</v>
      </c>
      <c r="CH319" s="47">
        <v>1</v>
      </c>
      <c r="CI319" s="47">
        <v>1</v>
      </c>
      <c r="CJ319" s="47">
        <v>1</v>
      </c>
      <c r="CK319" s="47">
        <v>1</v>
      </c>
      <c r="CP319" s="47">
        <v>1</v>
      </c>
      <c r="CR319" s="47">
        <v>1</v>
      </c>
      <c r="CS319" s="47">
        <v>1</v>
      </c>
      <c r="CV319" s="47">
        <v>1</v>
      </c>
      <c r="CX319" s="47">
        <v>4298</v>
      </c>
      <c r="CY319" s="47">
        <v>4298</v>
      </c>
      <c r="DA319" t="s">
        <v>104</v>
      </c>
      <c r="DC319" t="s">
        <v>298</v>
      </c>
      <c r="DG319" t="s">
        <v>298</v>
      </c>
      <c r="DH319" s="47">
        <v>1</v>
      </c>
      <c r="DM319" s="47">
        <v>1</v>
      </c>
      <c r="DN319" s="47">
        <v>1</v>
      </c>
      <c r="DO319" s="47">
        <v>1</v>
      </c>
      <c r="DP319" s="47">
        <v>1</v>
      </c>
      <c r="DT319" s="47">
        <v>3369</v>
      </c>
      <c r="DZ319" t="s">
        <v>292</v>
      </c>
      <c r="EA319" s="47">
        <v>1</v>
      </c>
      <c r="EB319" s="47">
        <v>1</v>
      </c>
      <c r="EC319" t="s">
        <v>307</v>
      </c>
      <c r="ED319" s="47">
        <v>1</v>
      </c>
      <c r="EF319" s="47">
        <v>1</v>
      </c>
      <c r="EG319" s="47">
        <v>1</v>
      </c>
      <c r="EH319" s="47">
        <v>1</v>
      </c>
      <c r="EP319" s="47">
        <v>1</v>
      </c>
      <c r="EQ319" s="47">
        <v>1</v>
      </c>
      <c r="ES319" t="s">
        <v>3124</v>
      </c>
      <c r="EV319" t="s">
        <v>41</v>
      </c>
      <c r="EW319" t="s">
        <v>315</v>
      </c>
      <c r="FC319" t="s">
        <v>301</v>
      </c>
      <c r="FY319" t="s">
        <v>412</v>
      </c>
      <c r="FZ319" t="s">
        <v>3125</v>
      </c>
      <c r="GC319" t="s">
        <v>670</v>
      </c>
      <c r="GJ319" t="s">
        <v>319</v>
      </c>
      <c r="GL319" t="s">
        <v>320</v>
      </c>
      <c r="GO319" t="s">
        <v>321</v>
      </c>
      <c r="GQ319" t="s">
        <v>301</v>
      </c>
      <c r="GR319" t="s">
        <v>312</v>
      </c>
      <c r="GU319" t="s">
        <v>301</v>
      </c>
      <c r="HB319" t="s">
        <v>322</v>
      </c>
      <c r="HD319" t="s">
        <v>301</v>
      </c>
      <c r="HF319" t="s">
        <v>381</v>
      </c>
      <c r="HG319" t="s">
        <v>301</v>
      </c>
      <c r="HH319" t="s">
        <v>301</v>
      </c>
      <c r="HL319" t="s">
        <v>301</v>
      </c>
      <c r="HM319" s="49">
        <v>0</v>
      </c>
      <c r="HN319" s="49">
        <v>0</v>
      </c>
      <c r="HP319" t="s">
        <v>349</v>
      </c>
      <c r="HQ319" s="47">
        <v>0</v>
      </c>
      <c r="HR319" s="47">
        <v>4298</v>
      </c>
      <c r="HS319" t="s">
        <v>301</v>
      </c>
      <c r="HV319" t="s">
        <v>301</v>
      </c>
      <c r="HW319" t="s">
        <v>479</v>
      </c>
      <c r="HX319" t="s">
        <v>306</v>
      </c>
      <c r="HY319" t="s">
        <v>301</v>
      </c>
      <c r="HZ319" t="s">
        <v>301</v>
      </c>
      <c r="IG319" t="s">
        <v>325</v>
      </c>
      <c r="IH319" t="s">
        <v>494</v>
      </c>
      <c r="II319" t="s">
        <v>291</v>
      </c>
      <c r="IN319" s="47">
        <v>1</v>
      </c>
      <c r="IO319" s="47">
        <v>1</v>
      </c>
      <c r="IP319" t="s">
        <v>301</v>
      </c>
      <c r="IQ319" t="s">
        <v>312</v>
      </c>
      <c r="IR319" t="s">
        <v>301</v>
      </c>
      <c r="IZ319" t="s">
        <v>301</v>
      </c>
      <c r="JA319" t="s">
        <v>301</v>
      </c>
      <c r="JB319" s="47">
        <v>4198</v>
      </c>
      <c r="JM319" t="s">
        <v>301</v>
      </c>
      <c r="JN319" t="s">
        <v>301</v>
      </c>
      <c r="JO319" t="s">
        <v>301</v>
      </c>
      <c r="JP319" t="s">
        <v>301</v>
      </c>
      <c r="JQ319" t="s">
        <v>301</v>
      </c>
      <c r="JS319" t="s">
        <v>301</v>
      </c>
      <c r="JT319" t="s">
        <v>301</v>
      </c>
      <c r="JU319" t="s">
        <v>312</v>
      </c>
      <c r="JV319" t="s">
        <v>312</v>
      </c>
      <c r="JW319" t="s">
        <v>312</v>
      </c>
      <c r="JX319" s="47">
        <v>200</v>
      </c>
    </row>
    <row r="320" ht="15" customHeight="1" spans="1:284">
      <c r="A320" t="s">
        <v>412</v>
      </c>
      <c r="B320" t="s">
        <v>329</v>
      </c>
      <c r="C320" t="s">
        <v>3126</v>
      </c>
      <c r="D320" t="s">
        <v>285</v>
      </c>
      <c r="E320" t="s">
        <v>1397</v>
      </c>
      <c r="F320" t="s">
        <v>1398</v>
      </c>
      <c r="G320" t="s">
        <v>288</v>
      </c>
      <c r="H320" t="s">
        <v>437</v>
      </c>
      <c r="I320" t="s">
        <v>290</v>
      </c>
      <c r="J320" t="s">
        <v>291</v>
      </c>
      <c r="L320" t="s">
        <v>292</v>
      </c>
      <c r="M320" t="s">
        <v>293</v>
      </c>
      <c r="O320" t="s">
        <v>437</v>
      </c>
      <c r="R320" t="s">
        <v>437</v>
      </c>
      <c r="T320" t="s">
        <v>437</v>
      </c>
      <c r="U320" t="s">
        <v>295</v>
      </c>
      <c r="V320" t="s">
        <v>3127</v>
      </c>
      <c r="W320" t="s">
        <v>337</v>
      </c>
      <c r="X320" t="s">
        <v>3127</v>
      </c>
      <c r="Y320" t="s">
        <v>337</v>
      </c>
      <c r="Z320" t="s">
        <v>3128</v>
      </c>
      <c r="AA320" t="s">
        <v>441</v>
      </c>
      <c r="AB320" t="s">
        <v>442</v>
      </c>
      <c r="AC320" t="s">
        <v>2041</v>
      </c>
      <c r="AE320" t="s">
        <v>299</v>
      </c>
      <c r="AH320" t="s">
        <v>300</v>
      </c>
      <c r="AJ320" t="s">
        <v>301</v>
      </c>
      <c r="AK320" t="s">
        <v>302</v>
      </c>
      <c r="AL320" t="s">
        <v>1037</v>
      </c>
      <c r="AM320" t="s">
        <v>1038</v>
      </c>
      <c r="AN320" t="s">
        <v>1039</v>
      </c>
      <c r="AO320" t="s">
        <v>306</v>
      </c>
      <c r="AP320" t="s">
        <v>307</v>
      </c>
      <c r="AQ320" s="47">
        <v>1</v>
      </c>
      <c r="AS320" s="48">
        <v>3088</v>
      </c>
      <c r="AT320" s="48">
        <v>3088</v>
      </c>
      <c r="AX320" s="47">
        <v>2000.6</v>
      </c>
      <c r="AY320" s="47">
        <v>2000.6</v>
      </c>
      <c r="AZ320" t="s">
        <v>2041</v>
      </c>
      <c r="BA320" t="s">
        <v>1401</v>
      </c>
      <c r="BB320" s="48">
        <v>2000.6</v>
      </c>
      <c r="BD320" t="s">
        <v>310</v>
      </c>
      <c r="BE320" t="s">
        <v>292</v>
      </c>
      <c r="BG320" s="47">
        <v>1</v>
      </c>
      <c r="BI320" t="s">
        <v>292</v>
      </c>
      <c r="BJ320" s="48">
        <v>35.213731</v>
      </c>
      <c r="BL320" t="s">
        <v>307</v>
      </c>
      <c r="BM320" s="48">
        <v>3088</v>
      </c>
      <c r="BN320" s="48">
        <v>3088</v>
      </c>
      <c r="BP320" t="s">
        <v>301</v>
      </c>
      <c r="BS320" t="s">
        <v>311</v>
      </c>
      <c r="BT320" t="s">
        <v>292</v>
      </c>
      <c r="BU320" t="s">
        <v>301</v>
      </c>
      <c r="BY320" t="s">
        <v>307</v>
      </c>
      <c r="BZ320" s="47">
        <v>1</v>
      </c>
      <c r="CE320" t="s">
        <v>312</v>
      </c>
      <c r="CF320" s="47">
        <v>1</v>
      </c>
      <c r="CG320" s="47">
        <v>1</v>
      </c>
      <c r="CH320" s="47">
        <v>1</v>
      </c>
      <c r="CI320" s="47">
        <v>1</v>
      </c>
      <c r="CJ320" s="47">
        <v>1</v>
      </c>
      <c r="CK320" s="47">
        <v>1</v>
      </c>
      <c r="CP320" s="47">
        <v>1</v>
      </c>
      <c r="CR320" s="47">
        <v>1</v>
      </c>
      <c r="CS320" s="47">
        <v>1</v>
      </c>
      <c r="CV320" s="47">
        <v>1</v>
      </c>
      <c r="CX320" s="47">
        <v>3088</v>
      </c>
      <c r="CY320" s="47">
        <v>3088</v>
      </c>
      <c r="DA320" t="s">
        <v>104</v>
      </c>
      <c r="DC320" t="s">
        <v>298</v>
      </c>
      <c r="DG320" t="s">
        <v>298</v>
      </c>
      <c r="DH320" s="47">
        <v>1</v>
      </c>
      <c r="DM320" s="47">
        <v>1</v>
      </c>
      <c r="DN320" s="47">
        <v>1</v>
      </c>
      <c r="DO320" s="47">
        <v>1</v>
      </c>
      <c r="DP320" s="47">
        <v>1</v>
      </c>
      <c r="DT320" s="47">
        <v>2000.6</v>
      </c>
      <c r="DZ320" t="s">
        <v>292</v>
      </c>
      <c r="EA320" s="47">
        <v>1</v>
      </c>
      <c r="EB320" s="47">
        <v>1</v>
      </c>
      <c r="EC320" t="s">
        <v>307</v>
      </c>
      <c r="ED320" s="47">
        <v>1</v>
      </c>
      <c r="EF320" s="47">
        <v>1</v>
      </c>
      <c r="EG320" s="47">
        <v>1</v>
      </c>
      <c r="EH320" s="47">
        <v>1</v>
      </c>
      <c r="EP320" s="47">
        <v>1</v>
      </c>
      <c r="EQ320" s="47">
        <v>1</v>
      </c>
      <c r="ES320" t="s">
        <v>3129</v>
      </c>
      <c r="EU320" t="s">
        <v>1403</v>
      </c>
      <c r="EV320" t="s">
        <v>41</v>
      </c>
      <c r="EW320" t="s">
        <v>315</v>
      </c>
      <c r="FC320" t="s">
        <v>301</v>
      </c>
      <c r="FY320" t="s">
        <v>412</v>
      </c>
      <c r="FZ320" t="s">
        <v>1990</v>
      </c>
      <c r="GJ320" t="s">
        <v>319</v>
      </c>
      <c r="GL320" t="s">
        <v>320</v>
      </c>
      <c r="GO320" t="s">
        <v>321</v>
      </c>
      <c r="GQ320" t="s">
        <v>301</v>
      </c>
      <c r="GR320" t="s">
        <v>312</v>
      </c>
      <c r="GU320" t="s">
        <v>301</v>
      </c>
      <c r="GW320" t="s">
        <v>1403</v>
      </c>
      <c r="HB320" t="s">
        <v>322</v>
      </c>
      <c r="HD320" t="s">
        <v>301</v>
      </c>
      <c r="HF320" t="s">
        <v>450</v>
      </c>
      <c r="HG320" t="s">
        <v>301</v>
      </c>
      <c r="HH320" t="s">
        <v>301</v>
      </c>
      <c r="HL320" t="s">
        <v>301</v>
      </c>
      <c r="HM320" s="49">
        <v>0</v>
      </c>
      <c r="HN320" s="49">
        <v>0</v>
      </c>
      <c r="HP320" t="s">
        <v>349</v>
      </c>
      <c r="HQ320" s="47">
        <v>0</v>
      </c>
      <c r="HR320" s="47">
        <v>3088</v>
      </c>
      <c r="HS320" t="s">
        <v>301</v>
      </c>
      <c r="HV320" t="s">
        <v>301</v>
      </c>
      <c r="HW320" t="s">
        <v>295</v>
      </c>
      <c r="HX320" t="s">
        <v>306</v>
      </c>
      <c r="HY320" t="s">
        <v>301</v>
      </c>
      <c r="HZ320" t="s">
        <v>301</v>
      </c>
      <c r="IG320" t="s">
        <v>325</v>
      </c>
      <c r="IN320" s="47">
        <v>1</v>
      </c>
      <c r="IO320" s="47">
        <v>1</v>
      </c>
      <c r="IP320" t="s">
        <v>301</v>
      </c>
      <c r="IQ320" t="s">
        <v>312</v>
      </c>
      <c r="IR320" t="s">
        <v>301</v>
      </c>
      <c r="IX320" t="s">
        <v>3130</v>
      </c>
      <c r="IY320" s="50">
        <v>1</v>
      </c>
      <c r="IZ320" t="s">
        <v>301</v>
      </c>
      <c r="JA320" t="s">
        <v>301</v>
      </c>
      <c r="JB320" s="47">
        <v>2628</v>
      </c>
      <c r="JM320" t="s">
        <v>301</v>
      </c>
      <c r="JN320" t="s">
        <v>301</v>
      </c>
      <c r="JO320" t="s">
        <v>301</v>
      </c>
      <c r="JP320" t="s">
        <v>301</v>
      </c>
      <c r="JQ320" t="s">
        <v>301</v>
      </c>
      <c r="JR320" t="s">
        <v>350</v>
      </c>
      <c r="JS320" t="s">
        <v>301</v>
      </c>
      <c r="JT320" t="s">
        <v>301</v>
      </c>
      <c r="JU320" t="s">
        <v>312</v>
      </c>
      <c r="JV320" t="s">
        <v>312</v>
      </c>
    </row>
    <row r="321" ht="15" customHeight="1" spans="1:284">
      <c r="A321" t="s">
        <v>412</v>
      </c>
      <c r="B321" t="s">
        <v>329</v>
      </c>
      <c r="C321" t="s">
        <v>3131</v>
      </c>
      <c r="D321" t="s">
        <v>285</v>
      </c>
      <c r="E321" t="s">
        <v>1397</v>
      </c>
      <c r="F321" t="s">
        <v>1398</v>
      </c>
      <c r="G321" t="s">
        <v>288</v>
      </c>
      <c r="H321" t="s">
        <v>437</v>
      </c>
      <c r="I321" t="s">
        <v>290</v>
      </c>
      <c r="J321" t="s">
        <v>291</v>
      </c>
      <c r="L321" t="s">
        <v>292</v>
      </c>
      <c r="M321" t="s">
        <v>293</v>
      </c>
      <c r="O321" t="s">
        <v>437</v>
      </c>
      <c r="R321" t="s">
        <v>437</v>
      </c>
      <c r="T321" t="s">
        <v>437</v>
      </c>
      <c r="U321" t="s">
        <v>295</v>
      </c>
      <c r="V321" t="s">
        <v>3132</v>
      </c>
      <c r="W321" t="s">
        <v>337</v>
      </c>
      <c r="X321" t="s">
        <v>3132</v>
      </c>
      <c r="Y321" t="s">
        <v>337</v>
      </c>
      <c r="Z321" t="s">
        <v>3128</v>
      </c>
      <c r="AA321" t="s">
        <v>441</v>
      </c>
      <c r="AB321" t="s">
        <v>442</v>
      </c>
      <c r="AC321" t="s">
        <v>2041</v>
      </c>
      <c r="AE321" t="s">
        <v>299</v>
      </c>
      <c r="AH321" t="s">
        <v>300</v>
      </c>
      <c r="AJ321" t="s">
        <v>301</v>
      </c>
      <c r="AK321" t="s">
        <v>302</v>
      </c>
      <c r="AL321" t="s">
        <v>741</v>
      </c>
      <c r="AM321" t="s">
        <v>742</v>
      </c>
      <c r="AN321" t="s">
        <v>743</v>
      </c>
      <c r="AO321" t="s">
        <v>306</v>
      </c>
      <c r="AP321" t="s">
        <v>307</v>
      </c>
      <c r="AQ321" s="47">
        <v>20</v>
      </c>
      <c r="AS321" s="48">
        <v>3598</v>
      </c>
      <c r="AT321" s="48">
        <v>3598</v>
      </c>
      <c r="AX321" s="47">
        <v>35360</v>
      </c>
      <c r="AY321" s="47">
        <v>35360</v>
      </c>
      <c r="AZ321" t="s">
        <v>2041</v>
      </c>
      <c r="BA321" t="s">
        <v>1401</v>
      </c>
      <c r="BB321" s="48">
        <v>1768</v>
      </c>
      <c r="BD321" t="s">
        <v>310</v>
      </c>
      <c r="BE321" t="s">
        <v>292</v>
      </c>
      <c r="BG321" s="47">
        <v>1</v>
      </c>
      <c r="BI321" t="s">
        <v>292</v>
      </c>
      <c r="BJ321" s="48">
        <v>50.86159</v>
      </c>
      <c r="BL321" t="s">
        <v>307</v>
      </c>
      <c r="BM321" s="48">
        <v>3598</v>
      </c>
      <c r="BN321" s="48">
        <v>3598</v>
      </c>
      <c r="BP321" t="s">
        <v>301</v>
      </c>
      <c r="BS321" t="s">
        <v>311</v>
      </c>
      <c r="BT321" t="s">
        <v>292</v>
      </c>
      <c r="BU321" t="s">
        <v>301</v>
      </c>
      <c r="BY321" t="s">
        <v>307</v>
      </c>
      <c r="BZ321" s="47">
        <v>20</v>
      </c>
      <c r="CE321" t="s">
        <v>312</v>
      </c>
      <c r="CF321" s="47">
        <v>20</v>
      </c>
      <c r="CG321" s="47">
        <v>20</v>
      </c>
      <c r="CH321" s="47">
        <v>20</v>
      </c>
      <c r="CI321" s="47">
        <v>20</v>
      </c>
      <c r="CJ321" s="47">
        <v>20</v>
      </c>
      <c r="CK321" s="47">
        <v>20</v>
      </c>
      <c r="CP321" s="47">
        <v>20</v>
      </c>
      <c r="CR321" s="47">
        <v>20</v>
      </c>
      <c r="CS321" s="47">
        <v>20</v>
      </c>
      <c r="CV321" s="47">
        <v>20</v>
      </c>
      <c r="CX321" s="47">
        <v>71960</v>
      </c>
      <c r="CY321" s="47">
        <v>71960</v>
      </c>
      <c r="DA321" t="s">
        <v>104</v>
      </c>
      <c r="DC321" t="s">
        <v>298</v>
      </c>
      <c r="DG321" t="s">
        <v>298</v>
      </c>
      <c r="DH321" s="47">
        <v>20</v>
      </c>
      <c r="DM321" s="47">
        <v>20</v>
      </c>
      <c r="DN321" s="47">
        <v>20</v>
      </c>
      <c r="DO321" s="47">
        <v>20</v>
      </c>
      <c r="DP321" s="47">
        <v>20</v>
      </c>
      <c r="DT321" s="47">
        <v>35360</v>
      </c>
      <c r="DZ321" t="s">
        <v>292</v>
      </c>
      <c r="EA321" s="47">
        <v>20</v>
      </c>
      <c r="EB321" s="47">
        <v>20</v>
      </c>
      <c r="EC321" t="s">
        <v>307</v>
      </c>
      <c r="ED321" s="47">
        <v>20</v>
      </c>
      <c r="EF321" s="47">
        <v>20</v>
      </c>
      <c r="EG321" s="47">
        <v>20</v>
      </c>
      <c r="EH321" s="47">
        <v>20</v>
      </c>
      <c r="EP321" s="47">
        <v>20</v>
      </c>
      <c r="EQ321" s="47">
        <v>20</v>
      </c>
      <c r="ES321" t="s">
        <v>3133</v>
      </c>
      <c r="EU321" t="s">
        <v>1403</v>
      </c>
      <c r="EV321" t="s">
        <v>41</v>
      </c>
      <c r="EW321" t="s">
        <v>315</v>
      </c>
      <c r="FC321" t="s">
        <v>301</v>
      </c>
      <c r="FY321" t="s">
        <v>412</v>
      </c>
      <c r="FZ321" t="s">
        <v>1990</v>
      </c>
      <c r="GJ321" t="s">
        <v>319</v>
      </c>
      <c r="GL321" t="s">
        <v>320</v>
      </c>
      <c r="GO321" t="s">
        <v>321</v>
      </c>
      <c r="GQ321" t="s">
        <v>301</v>
      </c>
      <c r="GR321" t="s">
        <v>312</v>
      </c>
      <c r="GU321" t="s">
        <v>301</v>
      </c>
      <c r="GW321" t="s">
        <v>1403</v>
      </c>
      <c r="HB321" t="s">
        <v>322</v>
      </c>
      <c r="HD321" t="s">
        <v>301</v>
      </c>
      <c r="HF321" t="s">
        <v>450</v>
      </c>
      <c r="HG321" t="s">
        <v>301</v>
      </c>
      <c r="HH321" t="s">
        <v>301</v>
      </c>
      <c r="HL321" t="s">
        <v>301</v>
      </c>
      <c r="HM321" s="49">
        <v>0</v>
      </c>
      <c r="HN321" s="49">
        <v>0</v>
      </c>
      <c r="HP321" t="s">
        <v>324</v>
      </c>
      <c r="HQ321" s="47">
        <v>0</v>
      </c>
      <c r="HR321" s="47">
        <v>71960</v>
      </c>
      <c r="HS321" t="s">
        <v>301</v>
      </c>
      <c r="HV321" t="s">
        <v>301</v>
      </c>
      <c r="HW321" t="s">
        <v>295</v>
      </c>
      <c r="HX321" t="s">
        <v>306</v>
      </c>
      <c r="HY321" t="s">
        <v>301</v>
      </c>
      <c r="HZ321" t="s">
        <v>301</v>
      </c>
      <c r="IG321" t="s">
        <v>325</v>
      </c>
      <c r="IN321" s="47">
        <v>20</v>
      </c>
      <c r="IO321" s="47">
        <v>20</v>
      </c>
      <c r="IP321" t="s">
        <v>301</v>
      </c>
      <c r="IQ321" t="s">
        <v>312</v>
      </c>
      <c r="IR321" t="s">
        <v>301</v>
      </c>
      <c r="IX321" t="s">
        <v>3130</v>
      </c>
      <c r="IY321" s="50">
        <v>20</v>
      </c>
      <c r="IZ321" t="s">
        <v>301</v>
      </c>
      <c r="JA321" t="s">
        <v>301</v>
      </c>
      <c r="JB321" s="47">
        <v>3298</v>
      </c>
      <c r="JM321" t="s">
        <v>301</v>
      </c>
      <c r="JN321" t="s">
        <v>301</v>
      </c>
      <c r="JO321" t="s">
        <v>301</v>
      </c>
      <c r="JP321" t="s">
        <v>301</v>
      </c>
      <c r="JQ321" t="s">
        <v>301</v>
      </c>
      <c r="JR321" t="s">
        <v>350</v>
      </c>
      <c r="JS321" t="s">
        <v>301</v>
      </c>
      <c r="JT321" t="s">
        <v>301</v>
      </c>
      <c r="JU321" t="s">
        <v>312</v>
      </c>
      <c r="JV321" t="s">
        <v>312</v>
      </c>
    </row>
    <row r="322" ht="15" customHeight="1" spans="1:284">
      <c r="A322" t="s">
        <v>412</v>
      </c>
      <c r="B322" t="s">
        <v>329</v>
      </c>
      <c r="C322" t="s">
        <v>3134</v>
      </c>
      <c r="D322" t="s">
        <v>285</v>
      </c>
      <c r="E322" t="s">
        <v>3135</v>
      </c>
      <c r="F322" t="s">
        <v>3136</v>
      </c>
      <c r="G322" t="s">
        <v>288</v>
      </c>
      <c r="H322" t="s">
        <v>478</v>
      </c>
      <c r="I322" t="s">
        <v>290</v>
      </c>
      <c r="J322" t="s">
        <v>291</v>
      </c>
      <c r="L322" t="s">
        <v>292</v>
      </c>
      <c r="M322" t="s">
        <v>293</v>
      </c>
      <c r="O322" t="s">
        <v>478</v>
      </c>
      <c r="R322" t="s">
        <v>478</v>
      </c>
      <c r="T322" t="s">
        <v>478</v>
      </c>
      <c r="U322" t="s">
        <v>479</v>
      </c>
      <c r="V322" t="s">
        <v>3137</v>
      </c>
      <c r="W322" t="s">
        <v>479</v>
      </c>
      <c r="X322" t="s">
        <v>3137</v>
      </c>
      <c r="Y322" t="s">
        <v>479</v>
      </c>
      <c r="Z322" t="s">
        <v>3138</v>
      </c>
      <c r="AA322" t="s">
        <v>441</v>
      </c>
      <c r="AB322" t="s">
        <v>442</v>
      </c>
      <c r="AC322" t="s">
        <v>2041</v>
      </c>
      <c r="AE322" t="s">
        <v>299</v>
      </c>
      <c r="AH322" t="s">
        <v>300</v>
      </c>
      <c r="AJ322" t="s">
        <v>301</v>
      </c>
      <c r="AK322" t="s">
        <v>302</v>
      </c>
      <c r="AL322" t="s">
        <v>730</v>
      </c>
      <c r="AM322" t="s">
        <v>731</v>
      </c>
      <c r="AN322" t="s">
        <v>732</v>
      </c>
      <c r="AO322" t="s">
        <v>306</v>
      </c>
      <c r="AP322" t="s">
        <v>307</v>
      </c>
      <c r="AQ322" s="47">
        <v>1</v>
      </c>
      <c r="AS322" s="48">
        <v>2588</v>
      </c>
      <c r="AT322" s="48">
        <v>2588</v>
      </c>
      <c r="AX322" s="47">
        <v>2079</v>
      </c>
      <c r="AY322" s="47">
        <v>2079</v>
      </c>
      <c r="AZ322" t="s">
        <v>3139</v>
      </c>
      <c r="BA322" t="s">
        <v>412</v>
      </c>
      <c r="BB322" s="48">
        <v>2079</v>
      </c>
      <c r="BD322" t="s">
        <v>310</v>
      </c>
      <c r="BE322" t="s">
        <v>292</v>
      </c>
      <c r="BG322" s="47">
        <v>1</v>
      </c>
      <c r="BI322" t="s">
        <v>292</v>
      </c>
      <c r="BJ322" s="48">
        <v>19.667697</v>
      </c>
      <c r="BL322" t="s">
        <v>307</v>
      </c>
      <c r="BM322" s="48">
        <v>2588</v>
      </c>
      <c r="BN322" s="48">
        <v>2588</v>
      </c>
      <c r="BP322" t="s">
        <v>301</v>
      </c>
      <c r="BS322" t="s">
        <v>311</v>
      </c>
      <c r="BT322" t="s">
        <v>292</v>
      </c>
      <c r="BU322" t="s">
        <v>301</v>
      </c>
      <c r="BY322" t="s">
        <v>307</v>
      </c>
      <c r="BZ322" s="47">
        <v>1</v>
      </c>
      <c r="CE322" t="s">
        <v>312</v>
      </c>
      <c r="CF322" s="47">
        <v>1</v>
      </c>
      <c r="CG322" s="47">
        <v>1</v>
      </c>
      <c r="CH322" s="47">
        <v>1</v>
      </c>
      <c r="CI322" s="47">
        <v>1</v>
      </c>
      <c r="CJ322" s="47">
        <v>1</v>
      </c>
      <c r="CK322" s="47">
        <v>1</v>
      </c>
      <c r="CP322" s="47">
        <v>1</v>
      </c>
      <c r="CR322" s="47">
        <v>1</v>
      </c>
      <c r="CS322" s="47">
        <v>1</v>
      </c>
      <c r="CV322" s="47">
        <v>1</v>
      </c>
      <c r="CX322" s="47">
        <v>2588</v>
      </c>
      <c r="CY322" s="47">
        <v>2588</v>
      </c>
      <c r="DA322" t="s">
        <v>104</v>
      </c>
      <c r="DC322" t="s">
        <v>298</v>
      </c>
      <c r="DG322" t="s">
        <v>298</v>
      </c>
      <c r="DH322" s="47">
        <v>1</v>
      </c>
      <c r="DM322" s="47">
        <v>1</v>
      </c>
      <c r="DN322" s="47">
        <v>1</v>
      </c>
      <c r="DO322" s="47">
        <v>1</v>
      </c>
      <c r="DP322" s="47">
        <v>1</v>
      </c>
      <c r="DT322" s="47">
        <v>2079</v>
      </c>
      <c r="DZ322" t="s">
        <v>292</v>
      </c>
      <c r="EA322" s="47">
        <v>1</v>
      </c>
      <c r="EB322" s="47">
        <v>1</v>
      </c>
      <c r="EC322" t="s">
        <v>307</v>
      </c>
      <c r="ED322" s="47">
        <v>1</v>
      </c>
      <c r="EF322" s="47">
        <v>1</v>
      </c>
      <c r="EG322" s="47">
        <v>1</v>
      </c>
      <c r="EP322" s="47">
        <v>1</v>
      </c>
      <c r="EQ322" s="47">
        <v>1</v>
      </c>
      <c r="ES322" t="s">
        <v>3140</v>
      </c>
      <c r="EU322" t="s">
        <v>2539</v>
      </c>
      <c r="EV322" t="s">
        <v>41</v>
      </c>
      <c r="EW322" t="s">
        <v>315</v>
      </c>
      <c r="FC322" t="s">
        <v>301</v>
      </c>
      <c r="FY322" t="s">
        <v>412</v>
      </c>
      <c r="FZ322" t="s">
        <v>3141</v>
      </c>
      <c r="GC322" t="s">
        <v>491</v>
      </c>
      <c r="GJ322" t="s">
        <v>319</v>
      </c>
      <c r="GL322" t="s">
        <v>320</v>
      </c>
      <c r="GO322" t="s">
        <v>321</v>
      </c>
      <c r="GQ322" t="s">
        <v>301</v>
      </c>
      <c r="GR322" t="s">
        <v>312</v>
      </c>
      <c r="GU322" t="s">
        <v>301</v>
      </c>
      <c r="HB322" t="s">
        <v>322</v>
      </c>
      <c r="HD322" t="s">
        <v>301</v>
      </c>
      <c r="HF322" t="s">
        <v>381</v>
      </c>
      <c r="HG322" t="s">
        <v>301</v>
      </c>
      <c r="HH322" t="s">
        <v>301</v>
      </c>
      <c r="HL322" t="s">
        <v>301</v>
      </c>
      <c r="HM322" s="49">
        <v>0</v>
      </c>
      <c r="HN322" s="49">
        <v>0</v>
      </c>
      <c r="HP322" t="s">
        <v>395</v>
      </c>
      <c r="HQ322" s="47">
        <v>0</v>
      </c>
      <c r="HR322" s="47">
        <v>2588</v>
      </c>
      <c r="HS322" t="s">
        <v>301</v>
      </c>
      <c r="HV322" t="s">
        <v>301</v>
      </c>
      <c r="HW322" t="s">
        <v>479</v>
      </c>
      <c r="HX322" t="s">
        <v>306</v>
      </c>
      <c r="HY322" t="s">
        <v>301</v>
      </c>
      <c r="HZ322" t="s">
        <v>301</v>
      </c>
      <c r="IG322" t="s">
        <v>325</v>
      </c>
      <c r="IH322" t="s">
        <v>494</v>
      </c>
      <c r="II322" t="s">
        <v>291</v>
      </c>
      <c r="IO322" s="47">
        <v>1</v>
      </c>
      <c r="IP322" t="s">
        <v>301</v>
      </c>
      <c r="IQ322" t="s">
        <v>312</v>
      </c>
      <c r="IR322" t="s">
        <v>301</v>
      </c>
      <c r="IZ322" t="s">
        <v>301</v>
      </c>
      <c r="JA322" t="s">
        <v>301</v>
      </c>
      <c r="JB322" s="47">
        <v>2588</v>
      </c>
      <c r="JM322" t="s">
        <v>301</v>
      </c>
      <c r="JN322" t="s">
        <v>301</v>
      </c>
      <c r="JO322" t="s">
        <v>301</v>
      </c>
      <c r="JP322" t="s">
        <v>301</v>
      </c>
      <c r="JQ322" t="s">
        <v>301</v>
      </c>
      <c r="JS322" t="s">
        <v>301</v>
      </c>
      <c r="JT322" t="s">
        <v>301</v>
      </c>
      <c r="JU322" t="s">
        <v>312</v>
      </c>
      <c r="JV322" t="s">
        <v>312</v>
      </c>
    </row>
    <row r="323" ht="15" customHeight="1" spans="1:284">
      <c r="A323" t="s">
        <v>412</v>
      </c>
      <c r="B323" t="s">
        <v>329</v>
      </c>
      <c r="C323" t="s">
        <v>3142</v>
      </c>
      <c r="D323" t="s">
        <v>285</v>
      </c>
      <c r="E323" t="s">
        <v>3143</v>
      </c>
      <c r="F323" t="s">
        <v>3144</v>
      </c>
      <c r="G323" t="s">
        <v>288</v>
      </c>
      <c r="H323" t="s">
        <v>543</v>
      </c>
      <c r="I323" t="s">
        <v>290</v>
      </c>
      <c r="J323" t="s">
        <v>291</v>
      </c>
      <c r="L323" t="s">
        <v>292</v>
      </c>
      <c r="M323" t="s">
        <v>293</v>
      </c>
      <c r="O323" t="s">
        <v>543</v>
      </c>
      <c r="R323" t="s">
        <v>543</v>
      </c>
      <c r="T323" t="s">
        <v>543</v>
      </c>
      <c r="U323" t="s">
        <v>544</v>
      </c>
      <c r="V323" t="s">
        <v>3145</v>
      </c>
      <c r="W323" t="s">
        <v>337</v>
      </c>
      <c r="X323" t="s">
        <v>3146</v>
      </c>
      <c r="Y323" t="s">
        <v>337</v>
      </c>
      <c r="Z323" t="s">
        <v>3147</v>
      </c>
      <c r="AA323" t="s">
        <v>441</v>
      </c>
      <c r="AB323" t="s">
        <v>442</v>
      </c>
      <c r="AC323" t="s">
        <v>2041</v>
      </c>
      <c r="AE323" t="s">
        <v>299</v>
      </c>
      <c r="AH323" t="s">
        <v>300</v>
      </c>
      <c r="AJ323" t="s">
        <v>301</v>
      </c>
      <c r="AK323" t="s">
        <v>302</v>
      </c>
      <c r="AL323" t="s">
        <v>1512</v>
      </c>
      <c r="AM323" t="s">
        <v>1513</v>
      </c>
      <c r="AN323" t="s">
        <v>1514</v>
      </c>
      <c r="AO323" t="s">
        <v>306</v>
      </c>
      <c r="AP323" t="s">
        <v>307</v>
      </c>
      <c r="AQ323" s="47">
        <v>1</v>
      </c>
      <c r="AS323" s="48">
        <v>8578</v>
      </c>
      <c r="AT323" s="48">
        <v>8578</v>
      </c>
      <c r="AX323" s="47">
        <v>5988</v>
      </c>
      <c r="AY323" s="47">
        <v>5988</v>
      </c>
      <c r="AZ323" t="s">
        <v>1071</v>
      </c>
      <c r="BA323" t="s">
        <v>2037</v>
      </c>
      <c r="BB323" s="48">
        <v>5988</v>
      </c>
      <c r="BD323" t="s">
        <v>310</v>
      </c>
      <c r="BE323" t="s">
        <v>292</v>
      </c>
      <c r="BG323" s="47">
        <v>1</v>
      </c>
      <c r="BI323" t="s">
        <v>292</v>
      </c>
      <c r="BJ323" s="48">
        <v>30.193518</v>
      </c>
      <c r="BL323" t="s">
        <v>307</v>
      </c>
      <c r="BM323" s="48">
        <v>8578</v>
      </c>
      <c r="BN323" s="48">
        <v>8578</v>
      </c>
      <c r="BP323" t="s">
        <v>301</v>
      </c>
      <c r="BS323" t="s">
        <v>311</v>
      </c>
      <c r="BT323" t="s">
        <v>292</v>
      </c>
      <c r="BU323" t="s">
        <v>301</v>
      </c>
      <c r="BY323" t="s">
        <v>307</v>
      </c>
      <c r="BZ323" s="47">
        <v>1</v>
      </c>
      <c r="CE323" t="s">
        <v>312</v>
      </c>
      <c r="CF323" s="47">
        <v>1</v>
      </c>
      <c r="CG323" s="47">
        <v>1</v>
      </c>
      <c r="CH323" s="47">
        <v>1</v>
      </c>
      <c r="CI323" s="47">
        <v>1</v>
      </c>
      <c r="CJ323" s="47">
        <v>1</v>
      </c>
      <c r="CK323" s="47">
        <v>1</v>
      </c>
      <c r="CP323" s="47">
        <v>1</v>
      </c>
      <c r="CR323" s="47">
        <v>1</v>
      </c>
      <c r="CS323" s="47">
        <v>1</v>
      </c>
      <c r="CV323" s="47">
        <v>1</v>
      </c>
      <c r="CX323" s="47">
        <v>8578</v>
      </c>
      <c r="CY323" s="47">
        <v>8578</v>
      </c>
      <c r="DA323" t="s">
        <v>104</v>
      </c>
      <c r="DC323" t="s">
        <v>298</v>
      </c>
      <c r="DG323" t="s">
        <v>298</v>
      </c>
      <c r="DH323" s="47">
        <v>1</v>
      </c>
      <c r="DM323" s="47">
        <v>1</v>
      </c>
      <c r="DN323" s="47">
        <v>1</v>
      </c>
      <c r="DO323" s="47">
        <v>1</v>
      </c>
      <c r="DP323" s="47">
        <v>1</v>
      </c>
      <c r="DT323" s="47">
        <v>5988</v>
      </c>
      <c r="DZ323" t="s">
        <v>292</v>
      </c>
      <c r="EA323" s="47">
        <v>1</v>
      </c>
      <c r="EB323" s="47">
        <v>1</v>
      </c>
      <c r="EC323" t="s">
        <v>307</v>
      </c>
      <c r="ED323" s="47">
        <v>1</v>
      </c>
      <c r="EF323" s="47">
        <v>1</v>
      </c>
      <c r="EG323" s="47">
        <v>1</v>
      </c>
      <c r="EH323" s="47">
        <v>1</v>
      </c>
      <c r="EP323" s="47">
        <v>1</v>
      </c>
      <c r="EQ323" s="47">
        <v>1</v>
      </c>
      <c r="ES323" t="s">
        <v>3148</v>
      </c>
      <c r="EV323" t="s">
        <v>41</v>
      </c>
      <c r="EW323" t="s">
        <v>315</v>
      </c>
      <c r="FC323" t="s">
        <v>301</v>
      </c>
      <c r="FY323" t="s">
        <v>412</v>
      </c>
      <c r="FZ323" t="s">
        <v>3149</v>
      </c>
      <c r="GC323" t="s">
        <v>544</v>
      </c>
      <c r="GJ323" t="s">
        <v>319</v>
      </c>
      <c r="GL323" t="s">
        <v>320</v>
      </c>
      <c r="GO323" t="s">
        <v>321</v>
      </c>
      <c r="GQ323" t="s">
        <v>301</v>
      </c>
      <c r="GR323" t="s">
        <v>312</v>
      </c>
      <c r="GU323" t="s">
        <v>301</v>
      </c>
      <c r="HB323" t="s">
        <v>562</v>
      </c>
      <c r="HD323" t="s">
        <v>301</v>
      </c>
      <c r="HF323" t="s">
        <v>381</v>
      </c>
      <c r="HG323" t="s">
        <v>301</v>
      </c>
      <c r="HH323" t="s">
        <v>301</v>
      </c>
      <c r="HL323" t="s">
        <v>301</v>
      </c>
      <c r="HM323" s="49">
        <v>0</v>
      </c>
      <c r="HN323" s="49">
        <v>0</v>
      </c>
      <c r="HP323" t="s">
        <v>324</v>
      </c>
      <c r="HQ323" s="47">
        <v>0</v>
      </c>
      <c r="HR323" s="47">
        <v>8578</v>
      </c>
      <c r="HS323" t="s">
        <v>301</v>
      </c>
      <c r="HV323" t="s">
        <v>301</v>
      </c>
      <c r="HW323" t="s">
        <v>544</v>
      </c>
      <c r="HX323" t="s">
        <v>306</v>
      </c>
      <c r="HY323" t="s">
        <v>301</v>
      </c>
      <c r="HZ323" t="s">
        <v>301</v>
      </c>
      <c r="IG323" t="s">
        <v>325</v>
      </c>
      <c r="IH323" t="s">
        <v>543</v>
      </c>
      <c r="II323" t="s">
        <v>291</v>
      </c>
      <c r="IN323" s="47">
        <v>1</v>
      </c>
      <c r="IO323" s="47">
        <v>1</v>
      </c>
      <c r="IP323" t="s">
        <v>301</v>
      </c>
      <c r="IQ323" t="s">
        <v>312</v>
      </c>
      <c r="IR323" t="s">
        <v>301</v>
      </c>
      <c r="IZ323" t="s">
        <v>301</v>
      </c>
      <c r="JA323" t="s">
        <v>301</v>
      </c>
      <c r="JB323" s="47">
        <v>8388</v>
      </c>
      <c r="JM323" t="s">
        <v>301</v>
      </c>
      <c r="JN323" t="s">
        <v>301</v>
      </c>
      <c r="JO323" t="s">
        <v>301</v>
      </c>
      <c r="JP323" t="s">
        <v>301</v>
      </c>
      <c r="JQ323" t="s">
        <v>301</v>
      </c>
      <c r="JS323" t="s">
        <v>301</v>
      </c>
      <c r="JT323" t="s">
        <v>301</v>
      </c>
      <c r="JU323" t="s">
        <v>312</v>
      </c>
      <c r="JV323" t="s">
        <v>312</v>
      </c>
    </row>
    <row r="324" ht="15" customHeight="1" spans="1:284">
      <c r="A324" t="s">
        <v>412</v>
      </c>
      <c r="B324" t="s">
        <v>329</v>
      </c>
      <c r="C324" t="s">
        <v>3150</v>
      </c>
      <c r="D324" t="s">
        <v>285</v>
      </c>
      <c r="E324" t="s">
        <v>3135</v>
      </c>
      <c r="F324" t="s">
        <v>3136</v>
      </c>
      <c r="G324" t="s">
        <v>288</v>
      </c>
      <c r="H324" t="s">
        <v>478</v>
      </c>
      <c r="I324" t="s">
        <v>290</v>
      </c>
      <c r="J324" t="s">
        <v>291</v>
      </c>
      <c r="L324" t="s">
        <v>292</v>
      </c>
      <c r="M324" t="s">
        <v>293</v>
      </c>
      <c r="O324" t="s">
        <v>478</v>
      </c>
      <c r="R324" t="s">
        <v>478</v>
      </c>
      <c r="T324" t="s">
        <v>478</v>
      </c>
      <c r="U324" t="s">
        <v>479</v>
      </c>
      <c r="V324" t="s">
        <v>3151</v>
      </c>
      <c r="W324" t="s">
        <v>337</v>
      </c>
      <c r="X324" t="s">
        <v>3152</v>
      </c>
      <c r="Y324" t="s">
        <v>337</v>
      </c>
      <c r="Z324" t="s">
        <v>3153</v>
      </c>
      <c r="AA324" t="s">
        <v>441</v>
      </c>
      <c r="AB324" t="s">
        <v>442</v>
      </c>
      <c r="AC324" t="s">
        <v>2041</v>
      </c>
      <c r="AE324" t="s">
        <v>299</v>
      </c>
      <c r="AH324" t="s">
        <v>300</v>
      </c>
      <c r="AJ324" t="s">
        <v>301</v>
      </c>
      <c r="AK324" t="s">
        <v>302</v>
      </c>
      <c r="AL324" t="s">
        <v>705</v>
      </c>
      <c r="AM324" t="s">
        <v>706</v>
      </c>
      <c r="AN324" t="s">
        <v>707</v>
      </c>
      <c r="AO324" t="s">
        <v>306</v>
      </c>
      <c r="AP324" t="s">
        <v>307</v>
      </c>
      <c r="AQ324" s="47">
        <v>1</v>
      </c>
      <c r="AS324" s="48">
        <v>4848</v>
      </c>
      <c r="AT324" s="48">
        <v>4848</v>
      </c>
      <c r="AX324" s="47">
        <v>3395</v>
      </c>
      <c r="AY324" s="47">
        <v>3395</v>
      </c>
      <c r="AZ324" t="s">
        <v>3154</v>
      </c>
      <c r="BA324" t="s">
        <v>412</v>
      </c>
      <c r="BB324" s="48">
        <v>3395</v>
      </c>
      <c r="BD324" t="s">
        <v>310</v>
      </c>
      <c r="BE324" t="s">
        <v>292</v>
      </c>
      <c r="BG324" s="47">
        <v>1</v>
      </c>
      <c r="BI324" t="s">
        <v>292</v>
      </c>
      <c r="BJ324" s="48">
        <v>29.971122</v>
      </c>
      <c r="BL324" t="s">
        <v>307</v>
      </c>
      <c r="BM324" s="48">
        <v>4848</v>
      </c>
      <c r="BN324" s="48">
        <v>4848</v>
      </c>
      <c r="BP324" t="s">
        <v>301</v>
      </c>
      <c r="BS324" t="s">
        <v>311</v>
      </c>
      <c r="BT324" t="s">
        <v>292</v>
      </c>
      <c r="BU324" t="s">
        <v>301</v>
      </c>
      <c r="BY324" t="s">
        <v>307</v>
      </c>
      <c r="BZ324" s="47">
        <v>1</v>
      </c>
      <c r="CE324" t="s">
        <v>312</v>
      </c>
      <c r="CF324" s="47">
        <v>1</v>
      </c>
      <c r="CG324" s="47">
        <v>1</v>
      </c>
      <c r="CH324" s="47">
        <v>1</v>
      </c>
      <c r="CI324" s="47">
        <v>1</v>
      </c>
      <c r="CJ324" s="47">
        <v>1</v>
      </c>
      <c r="CK324" s="47">
        <v>1</v>
      </c>
      <c r="CP324" s="47">
        <v>1</v>
      </c>
      <c r="CR324" s="47">
        <v>1</v>
      </c>
      <c r="CS324" s="47">
        <v>1</v>
      </c>
      <c r="CV324" s="47">
        <v>1</v>
      </c>
      <c r="CX324" s="47">
        <v>4848</v>
      </c>
      <c r="CY324" s="47">
        <v>4848</v>
      </c>
      <c r="DA324" t="s">
        <v>104</v>
      </c>
      <c r="DC324" t="s">
        <v>298</v>
      </c>
      <c r="DG324" t="s">
        <v>298</v>
      </c>
      <c r="DH324" s="47">
        <v>1</v>
      </c>
      <c r="DM324" s="47">
        <v>1</v>
      </c>
      <c r="DN324" s="47">
        <v>1</v>
      </c>
      <c r="DO324" s="47">
        <v>1</v>
      </c>
      <c r="DP324" s="47">
        <v>1</v>
      </c>
      <c r="DT324" s="47">
        <v>3395</v>
      </c>
      <c r="DZ324" t="s">
        <v>292</v>
      </c>
      <c r="EA324" s="47">
        <v>1</v>
      </c>
      <c r="EB324" s="47">
        <v>1</v>
      </c>
      <c r="EC324" t="s">
        <v>307</v>
      </c>
      <c r="ED324" s="47">
        <v>1</v>
      </c>
      <c r="EF324" s="47">
        <v>1</v>
      </c>
      <c r="EG324" s="47">
        <v>1</v>
      </c>
      <c r="EP324" s="47">
        <v>1</v>
      </c>
      <c r="EQ324" s="47">
        <v>1</v>
      </c>
      <c r="ES324" t="s">
        <v>3155</v>
      </c>
      <c r="EU324" t="s">
        <v>666</v>
      </c>
      <c r="EV324" t="s">
        <v>41</v>
      </c>
      <c r="EW324" t="s">
        <v>315</v>
      </c>
      <c r="FC324" t="s">
        <v>301</v>
      </c>
      <c r="FY324" t="s">
        <v>412</v>
      </c>
      <c r="FZ324" t="s">
        <v>3141</v>
      </c>
      <c r="GC324" t="s">
        <v>491</v>
      </c>
      <c r="GJ324" t="s">
        <v>319</v>
      </c>
      <c r="GL324" t="s">
        <v>320</v>
      </c>
      <c r="GO324" t="s">
        <v>321</v>
      </c>
      <c r="GQ324" t="s">
        <v>301</v>
      </c>
      <c r="GR324" t="s">
        <v>312</v>
      </c>
      <c r="GU324" t="s">
        <v>301</v>
      </c>
      <c r="HB324" t="s">
        <v>322</v>
      </c>
      <c r="HD324" t="s">
        <v>301</v>
      </c>
      <c r="HF324" t="s">
        <v>381</v>
      </c>
      <c r="HG324" t="s">
        <v>301</v>
      </c>
      <c r="HH324" t="s">
        <v>301</v>
      </c>
      <c r="HL324" t="s">
        <v>301</v>
      </c>
      <c r="HM324" s="49">
        <v>0</v>
      </c>
      <c r="HN324" s="49">
        <v>0</v>
      </c>
      <c r="HP324" t="s">
        <v>395</v>
      </c>
      <c r="HQ324" s="47">
        <v>0</v>
      </c>
      <c r="HR324" s="47">
        <v>4848</v>
      </c>
      <c r="HS324" t="s">
        <v>301</v>
      </c>
      <c r="HV324" t="s">
        <v>301</v>
      </c>
      <c r="HW324" t="s">
        <v>479</v>
      </c>
      <c r="HX324" t="s">
        <v>306</v>
      </c>
      <c r="HY324" t="s">
        <v>301</v>
      </c>
      <c r="HZ324" t="s">
        <v>301</v>
      </c>
      <c r="IG324" t="s">
        <v>325</v>
      </c>
      <c r="IH324" t="s">
        <v>494</v>
      </c>
      <c r="II324" t="s">
        <v>291</v>
      </c>
      <c r="IO324" s="47">
        <v>1</v>
      </c>
      <c r="IP324" t="s">
        <v>301</v>
      </c>
      <c r="IQ324" t="s">
        <v>312</v>
      </c>
      <c r="IR324" t="s">
        <v>301</v>
      </c>
      <c r="IZ324" t="s">
        <v>301</v>
      </c>
      <c r="JA324" t="s">
        <v>301</v>
      </c>
      <c r="JB324" s="47">
        <v>4748</v>
      </c>
      <c r="JM324" t="s">
        <v>301</v>
      </c>
      <c r="JN324" t="s">
        <v>301</v>
      </c>
      <c r="JO324" t="s">
        <v>301</v>
      </c>
      <c r="JP324" t="s">
        <v>301</v>
      </c>
      <c r="JQ324" t="s">
        <v>301</v>
      </c>
      <c r="JS324" t="s">
        <v>301</v>
      </c>
      <c r="JT324" t="s">
        <v>301</v>
      </c>
      <c r="JU324" t="s">
        <v>312</v>
      </c>
      <c r="JV324" t="s">
        <v>312</v>
      </c>
    </row>
    <row r="325" ht="15" customHeight="1" spans="1:284">
      <c r="A325" t="s">
        <v>412</v>
      </c>
      <c r="B325" t="s">
        <v>329</v>
      </c>
      <c r="C325" t="s">
        <v>3156</v>
      </c>
      <c r="D325" t="s">
        <v>285</v>
      </c>
      <c r="E325" t="s">
        <v>3135</v>
      </c>
      <c r="F325" t="s">
        <v>3136</v>
      </c>
      <c r="G325" t="s">
        <v>288</v>
      </c>
      <c r="H325" t="s">
        <v>478</v>
      </c>
      <c r="I325" t="s">
        <v>290</v>
      </c>
      <c r="J325" t="s">
        <v>291</v>
      </c>
      <c r="L325" t="s">
        <v>292</v>
      </c>
      <c r="M325" t="s">
        <v>293</v>
      </c>
      <c r="O325" t="s">
        <v>478</v>
      </c>
      <c r="R325" t="s">
        <v>478</v>
      </c>
      <c r="T325" t="s">
        <v>478</v>
      </c>
      <c r="U325" t="s">
        <v>479</v>
      </c>
      <c r="V325" t="s">
        <v>3157</v>
      </c>
      <c r="W325" t="s">
        <v>479</v>
      </c>
      <c r="X325" t="s">
        <v>3157</v>
      </c>
      <c r="Y325" t="s">
        <v>479</v>
      </c>
      <c r="Z325" t="s">
        <v>3158</v>
      </c>
      <c r="AA325" t="s">
        <v>441</v>
      </c>
      <c r="AB325" t="s">
        <v>442</v>
      </c>
      <c r="AC325" t="s">
        <v>2041</v>
      </c>
      <c r="AE325" t="s">
        <v>299</v>
      </c>
      <c r="AH325" t="s">
        <v>300</v>
      </c>
      <c r="AJ325" t="s">
        <v>301</v>
      </c>
      <c r="AK325" t="s">
        <v>302</v>
      </c>
      <c r="AL325" t="s">
        <v>1956</v>
      </c>
      <c r="AM325" t="s">
        <v>1957</v>
      </c>
      <c r="AN325" t="s">
        <v>1958</v>
      </c>
      <c r="AO325" t="s">
        <v>306</v>
      </c>
      <c r="AP325" t="s">
        <v>307</v>
      </c>
      <c r="AQ325" s="47">
        <v>1</v>
      </c>
      <c r="AS325" s="48">
        <v>1488</v>
      </c>
      <c r="AT325" s="48">
        <v>1488</v>
      </c>
      <c r="AX325" s="47">
        <v>1196</v>
      </c>
      <c r="AY325" s="47">
        <v>1196</v>
      </c>
      <c r="AZ325" t="s">
        <v>3154</v>
      </c>
      <c r="BA325" t="s">
        <v>412</v>
      </c>
      <c r="BB325" s="48">
        <v>1196</v>
      </c>
      <c r="BD325" t="s">
        <v>310</v>
      </c>
      <c r="BE325" t="s">
        <v>292</v>
      </c>
      <c r="BG325" s="47">
        <v>1</v>
      </c>
      <c r="BI325" t="s">
        <v>292</v>
      </c>
      <c r="BJ325" s="48">
        <v>19.623656</v>
      </c>
      <c r="BL325" t="s">
        <v>307</v>
      </c>
      <c r="BM325" s="48">
        <v>1488</v>
      </c>
      <c r="BN325" s="48">
        <v>1488</v>
      </c>
      <c r="BP325" t="s">
        <v>301</v>
      </c>
      <c r="BS325" t="s">
        <v>311</v>
      </c>
      <c r="BT325" t="s">
        <v>292</v>
      </c>
      <c r="BU325" t="s">
        <v>301</v>
      </c>
      <c r="BY325" t="s">
        <v>307</v>
      </c>
      <c r="BZ325" s="47">
        <v>1</v>
      </c>
      <c r="CE325" t="s">
        <v>312</v>
      </c>
      <c r="CF325" s="47">
        <v>1</v>
      </c>
      <c r="CG325" s="47">
        <v>1</v>
      </c>
      <c r="CH325" s="47">
        <v>1</v>
      </c>
      <c r="CI325" s="47">
        <v>1</v>
      </c>
      <c r="CJ325" s="47">
        <v>1</v>
      </c>
      <c r="CK325" s="47">
        <v>1</v>
      </c>
      <c r="CP325" s="47">
        <v>1</v>
      </c>
      <c r="CR325" s="47">
        <v>1</v>
      </c>
      <c r="CS325" s="47">
        <v>1</v>
      </c>
      <c r="CV325" s="47">
        <v>1</v>
      </c>
      <c r="CX325" s="47">
        <v>1488</v>
      </c>
      <c r="CY325" s="47">
        <v>1488</v>
      </c>
      <c r="DA325" t="s">
        <v>104</v>
      </c>
      <c r="DC325" t="s">
        <v>298</v>
      </c>
      <c r="DG325" t="s">
        <v>298</v>
      </c>
      <c r="DH325" s="47">
        <v>1</v>
      </c>
      <c r="DM325" s="47">
        <v>1</v>
      </c>
      <c r="DN325" s="47">
        <v>1</v>
      </c>
      <c r="DO325" s="47">
        <v>1</v>
      </c>
      <c r="DP325" s="47">
        <v>1</v>
      </c>
      <c r="DT325" s="47">
        <v>1196</v>
      </c>
      <c r="DZ325" t="s">
        <v>292</v>
      </c>
      <c r="EA325" s="47">
        <v>1</v>
      </c>
      <c r="EB325" s="47">
        <v>1</v>
      </c>
      <c r="EC325" t="s">
        <v>307</v>
      </c>
      <c r="ED325" s="47">
        <v>1</v>
      </c>
      <c r="EF325" s="47">
        <v>1</v>
      </c>
      <c r="EG325" s="47">
        <v>1</v>
      </c>
      <c r="EP325" s="47">
        <v>1</v>
      </c>
      <c r="EQ325" s="47">
        <v>1</v>
      </c>
      <c r="ES325" t="s">
        <v>3159</v>
      </c>
      <c r="EU325" t="s">
        <v>666</v>
      </c>
      <c r="EV325" t="s">
        <v>41</v>
      </c>
      <c r="EW325" t="s">
        <v>315</v>
      </c>
      <c r="FC325" t="s">
        <v>301</v>
      </c>
      <c r="FY325" t="s">
        <v>412</v>
      </c>
      <c r="FZ325" t="s">
        <v>3141</v>
      </c>
      <c r="GC325" t="s">
        <v>491</v>
      </c>
      <c r="GJ325" t="s">
        <v>319</v>
      </c>
      <c r="GL325" t="s">
        <v>320</v>
      </c>
      <c r="GO325" t="s">
        <v>321</v>
      </c>
      <c r="GQ325" t="s">
        <v>301</v>
      </c>
      <c r="GR325" t="s">
        <v>312</v>
      </c>
      <c r="GU325" t="s">
        <v>301</v>
      </c>
      <c r="HB325" t="s">
        <v>322</v>
      </c>
      <c r="HD325" t="s">
        <v>301</v>
      </c>
      <c r="HF325" t="s">
        <v>381</v>
      </c>
      <c r="HG325" t="s">
        <v>301</v>
      </c>
      <c r="HH325" t="s">
        <v>301</v>
      </c>
      <c r="HL325" t="s">
        <v>301</v>
      </c>
      <c r="HM325" s="49">
        <v>0</v>
      </c>
      <c r="HN325" s="49">
        <v>0</v>
      </c>
      <c r="HP325" t="s">
        <v>382</v>
      </c>
      <c r="HQ325" s="47">
        <v>0</v>
      </c>
      <c r="HR325" s="47">
        <v>1488</v>
      </c>
      <c r="HS325" t="s">
        <v>301</v>
      </c>
      <c r="HV325" t="s">
        <v>301</v>
      </c>
      <c r="HW325" t="s">
        <v>479</v>
      </c>
      <c r="HX325" t="s">
        <v>306</v>
      </c>
      <c r="HY325" t="s">
        <v>301</v>
      </c>
      <c r="HZ325" t="s">
        <v>301</v>
      </c>
      <c r="IG325" t="s">
        <v>325</v>
      </c>
      <c r="IH325" t="s">
        <v>494</v>
      </c>
      <c r="II325" t="s">
        <v>291</v>
      </c>
      <c r="IO325" s="47">
        <v>1</v>
      </c>
      <c r="IP325" t="s">
        <v>301</v>
      </c>
      <c r="IQ325" t="s">
        <v>312</v>
      </c>
      <c r="IR325" t="s">
        <v>301</v>
      </c>
      <c r="IZ325" t="s">
        <v>301</v>
      </c>
      <c r="JA325" t="s">
        <v>301</v>
      </c>
      <c r="JM325" t="s">
        <v>301</v>
      </c>
      <c r="JN325" t="s">
        <v>301</v>
      </c>
      <c r="JO325" t="s">
        <v>301</v>
      </c>
      <c r="JP325" t="s">
        <v>301</v>
      </c>
      <c r="JQ325" t="s">
        <v>301</v>
      </c>
      <c r="JS325" t="s">
        <v>301</v>
      </c>
      <c r="JT325" t="s">
        <v>301</v>
      </c>
      <c r="JU325" t="s">
        <v>312</v>
      </c>
      <c r="JV325" t="s">
        <v>312</v>
      </c>
    </row>
    <row r="326" ht="15" customHeight="1" spans="1:284">
      <c r="A326" t="s">
        <v>412</v>
      </c>
      <c r="B326" t="s">
        <v>283</v>
      </c>
      <c r="C326" t="s">
        <v>3160</v>
      </c>
      <c r="D326" t="s">
        <v>285</v>
      </c>
      <c r="E326" t="s">
        <v>3161</v>
      </c>
      <c r="F326" t="s">
        <v>3162</v>
      </c>
      <c r="G326" t="s">
        <v>288</v>
      </c>
      <c r="H326" t="s">
        <v>701</v>
      </c>
      <c r="I326" t="s">
        <v>290</v>
      </c>
      <c r="J326" t="s">
        <v>291</v>
      </c>
      <c r="L326" t="s">
        <v>292</v>
      </c>
      <c r="M326" t="s">
        <v>702</v>
      </c>
      <c r="O326" t="s">
        <v>701</v>
      </c>
      <c r="R326" t="s">
        <v>701</v>
      </c>
      <c r="T326" t="s">
        <v>701</v>
      </c>
      <c r="U326" t="s">
        <v>646</v>
      </c>
      <c r="V326" t="s">
        <v>3163</v>
      </c>
      <c r="W326" t="s">
        <v>646</v>
      </c>
      <c r="X326" t="s">
        <v>3164</v>
      </c>
      <c r="Y326" t="s">
        <v>646</v>
      </c>
      <c r="Z326" t="s">
        <v>3165</v>
      </c>
      <c r="AA326" t="s">
        <v>298</v>
      </c>
      <c r="AE326" t="s">
        <v>299</v>
      </c>
      <c r="AH326" t="s">
        <v>300</v>
      </c>
      <c r="AJ326" t="s">
        <v>301</v>
      </c>
      <c r="AK326" t="s">
        <v>302</v>
      </c>
      <c r="AL326" t="s">
        <v>1718</v>
      </c>
      <c r="AM326" t="s">
        <v>1719</v>
      </c>
      <c r="AN326" t="s">
        <v>1720</v>
      </c>
      <c r="AO326" t="s">
        <v>306</v>
      </c>
      <c r="AP326" t="s">
        <v>307</v>
      </c>
      <c r="AQ326" s="47">
        <v>1</v>
      </c>
      <c r="AS326" s="48">
        <v>5068</v>
      </c>
      <c r="AT326" s="48">
        <v>5068</v>
      </c>
      <c r="AX326" s="47">
        <v>5068</v>
      </c>
      <c r="AY326" s="47">
        <v>5068</v>
      </c>
      <c r="AZ326" t="s">
        <v>1071</v>
      </c>
      <c r="BA326" t="s">
        <v>412</v>
      </c>
      <c r="BB326" s="48">
        <v>5068</v>
      </c>
      <c r="BD326" t="s">
        <v>310</v>
      </c>
      <c r="BE326" t="s">
        <v>292</v>
      </c>
      <c r="BG326" s="47">
        <v>1</v>
      </c>
      <c r="BI326" t="s">
        <v>292</v>
      </c>
      <c r="BL326" t="s">
        <v>307</v>
      </c>
      <c r="BM326" s="48">
        <v>5068</v>
      </c>
      <c r="BN326" s="48">
        <v>5068</v>
      </c>
      <c r="BP326" t="s">
        <v>301</v>
      </c>
      <c r="BS326" t="s">
        <v>311</v>
      </c>
      <c r="BT326" t="s">
        <v>292</v>
      </c>
      <c r="BU326" t="s">
        <v>301</v>
      </c>
      <c r="BY326" t="s">
        <v>307</v>
      </c>
      <c r="BZ326" s="47">
        <v>1</v>
      </c>
      <c r="CE326" t="s">
        <v>312</v>
      </c>
      <c r="CF326" s="47">
        <v>1</v>
      </c>
      <c r="CG326" s="47">
        <v>1</v>
      </c>
      <c r="CH326" s="47">
        <v>1</v>
      </c>
      <c r="CI326" s="47">
        <v>1</v>
      </c>
      <c r="CK326" s="47">
        <v>1</v>
      </c>
      <c r="CR326" s="47">
        <v>1</v>
      </c>
      <c r="CS326" s="47">
        <v>1</v>
      </c>
      <c r="CX326" s="47">
        <v>5068</v>
      </c>
      <c r="CY326" s="47">
        <v>5068</v>
      </c>
      <c r="CZ326" s="47">
        <v>1</v>
      </c>
      <c r="DA326" t="s">
        <v>313</v>
      </c>
      <c r="DC326" t="s">
        <v>298</v>
      </c>
      <c r="DG326" t="s">
        <v>298</v>
      </c>
      <c r="DO326" s="47">
        <v>1</v>
      </c>
      <c r="DS326" s="47">
        <v>1</v>
      </c>
      <c r="DZ326" t="s">
        <v>292</v>
      </c>
      <c r="EA326" s="47">
        <v>1</v>
      </c>
      <c r="EB326" s="47">
        <v>1</v>
      </c>
      <c r="EC326" t="s">
        <v>307</v>
      </c>
      <c r="ED326" s="47">
        <v>1</v>
      </c>
      <c r="EH326" s="47">
        <v>1</v>
      </c>
      <c r="ES326" t="s">
        <v>3166</v>
      </c>
      <c r="EV326" t="s">
        <v>41</v>
      </c>
      <c r="EW326" t="s">
        <v>315</v>
      </c>
      <c r="FC326" t="s">
        <v>301</v>
      </c>
      <c r="FS326" t="s">
        <v>3160</v>
      </c>
      <c r="FY326" t="s">
        <v>412</v>
      </c>
      <c r="FZ326" t="s">
        <v>3167</v>
      </c>
      <c r="GJ326" t="s">
        <v>319</v>
      </c>
      <c r="GL326" t="s">
        <v>320</v>
      </c>
      <c r="GO326" t="s">
        <v>321</v>
      </c>
      <c r="GQ326" t="s">
        <v>301</v>
      </c>
      <c r="GR326" t="s">
        <v>301</v>
      </c>
      <c r="GU326" t="s">
        <v>301</v>
      </c>
      <c r="GW326" t="s">
        <v>3160</v>
      </c>
      <c r="HB326" t="s">
        <v>322</v>
      </c>
      <c r="HD326" t="s">
        <v>301</v>
      </c>
      <c r="HF326" t="s">
        <v>654</v>
      </c>
      <c r="HG326" t="s">
        <v>301</v>
      </c>
      <c r="HH326" t="s">
        <v>301</v>
      </c>
      <c r="HL326" t="s">
        <v>301</v>
      </c>
      <c r="HM326" s="49">
        <v>0</v>
      </c>
      <c r="HN326" s="49">
        <v>0</v>
      </c>
      <c r="HP326" t="s">
        <v>395</v>
      </c>
      <c r="HQ326" s="47">
        <v>0</v>
      </c>
      <c r="HR326" s="47">
        <v>5068</v>
      </c>
      <c r="HS326" t="s">
        <v>301</v>
      </c>
      <c r="HV326" t="s">
        <v>301</v>
      </c>
      <c r="HW326" t="s">
        <v>646</v>
      </c>
      <c r="HX326" t="s">
        <v>306</v>
      </c>
      <c r="HY326" t="s">
        <v>301</v>
      </c>
      <c r="HZ326" t="s">
        <v>301</v>
      </c>
      <c r="IG326" t="s">
        <v>325</v>
      </c>
      <c r="IH326" t="s">
        <v>701</v>
      </c>
      <c r="II326" t="s">
        <v>291</v>
      </c>
      <c r="IN326" s="47">
        <v>1</v>
      </c>
      <c r="IO326" s="47">
        <v>1</v>
      </c>
      <c r="IP326" t="s">
        <v>301</v>
      </c>
      <c r="IQ326" t="s">
        <v>312</v>
      </c>
      <c r="IR326" t="s">
        <v>301</v>
      </c>
      <c r="IZ326" t="s">
        <v>301</v>
      </c>
      <c r="JA326" t="s">
        <v>301</v>
      </c>
      <c r="JB326" s="47">
        <v>9368</v>
      </c>
      <c r="JM326" t="s">
        <v>301</v>
      </c>
      <c r="JN326" t="s">
        <v>301</v>
      </c>
      <c r="JO326" t="s">
        <v>301</v>
      </c>
      <c r="JP326" t="s">
        <v>301</v>
      </c>
      <c r="JQ326" t="s">
        <v>301</v>
      </c>
      <c r="JR326" t="s">
        <v>327</v>
      </c>
      <c r="JS326" t="s">
        <v>301</v>
      </c>
      <c r="JT326" t="s">
        <v>301</v>
      </c>
      <c r="JU326" t="s">
        <v>301</v>
      </c>
      <c r="JV326" t="s">
        <v>301</v>
      </c>
    </row>
    <row r="327" ht="15" customHeight="1" spans="1:284">
      <c r="A327" t="s">
        <v>412</v>
      </c>
      <c r="B327" t="s">
        <v>283</v>
      </c>
      <c r="C327" t="s">
        <v>3168</v>
      </c>
      <c r="D327" t="s">
        <v>285</v>
      </c>
      <c r="E327" t="s">
        <v>3169</v>
      </c>
      <c r="F327" t="s">
        <v>3170</v>
      </c>
      <c r="G327" t="s">
        <v>288</v>
      </c>
      <c r="H327" t="s">
        <v>645</v>
      </c>
      <c r="I327" t="s">
        <v>290</v>
      </c>
      <c r="J327" t="s">
        <v>291</v>
      </c>
      <c r="L327" t="s">
        <v>292</v>
      </c>
      <c r="M327" t="s">
        <v>293</v>
      </c>
      <c r="O327" t="s">
        <v>645</v>
      </c>
      <c r="R327" t="s">
        <v>645</v>
      </c>
      <c r="T327" t="s">
        <v>645</v>
      </c>
      <c r="U327" t="s">
        <v>295</v>
      </c>
      <c r="V327" t="s">
        <v>3171</v>
      </c>
      <c r="W327" t="s">
        <v>295</v>
      </c>
      <c r="X327" t="s">
        <v>3171</v>
      </c>
      <c r="Y327" t="s">
        <v>295</v>
      </c>
      <c r="Z327" t="s">
        <v>3172</v>
      </c>
      <c r="AA327" t="s">
        <v>298</v>
      </c>
      <c r="AE327" t="s">
        <v>299</v>
      </c>
      <c r="AH327" t="s">
        <v>300</v>
      </c>
      <c r="AJ327" t="s">
        <v>301</v>
      </c>
      <c r="AK327" t="s">
        <v>302</v>
      </c>
      <c r="AL327" t="s">
        <v>649</v>
      </c>
      <c r="AM327" t="s">
        <v>650</v>
      </c>
      <c r="AN327" t="s">
        <v>651</v>
      </c>
      <c r="AO327" t="s">
        <v>306</v>
      </c>
      <c r="AP327" t="s">
        <v>307</v>
      </c>
      <c r="AQ327" s="47">
        <v>1</v>
      </c>
      <c r="AS327" s="48">
        <v>2686</v>
      </c>
      <c r="AT327" s="48">
        <v>2686</v>
      </c>
      <c r="AX327" s="47">
        <v>2686</v>
      </c>
      <c r="AY327" s="47">
        <v>2686</v>
      </c>
      <c r="AZ327" t="s">
        <v>1071</v>
      </c>
      <c r="BA327" t="s">
        <v>762</v>
      </c>
      <c r="BB327" s="48">
        <v>2686</v>
      </c>
      <c r="BD327" t="s">
        <v>310</v>
      </c>
      <c r="BE327" t="s">
        <v>292</v>
      </c>
      <c r="BG327" s="47">
        <v>1</v>
      </c>
      <c r="BI327" t="s">
        <v>292</v>
      </c>
      <c r="BL327" t="s">
        <v>307</v>
      </c>
      <c r="BM327" s="48">
        <v>2686</v>
      </c>
      <c r="BN327" s="48">
        <v>2686</v>
      </c>
      <c r="BP327" t="s">
        <v>301</v>
      </c>
      <c r="BS327" t="s">
        <v>311</v>
      </c>
      <c r="BT327" t="s">
        <v>292</v>
      </c>
      <c r="BU327" t="s">
        <v>301</v>
      </c>
      <c r="BY327" t="s">
        <v>307</v>
      </c>
      <c r="BZ327" s="47">
        <v>1</v>
      </c>
      <c r="CE327" t="s">
        <v>312</v>
      </c>
      <c r="CF327" s="47">
        <v>1</v>
      </c>
      <c r="CG327" s="47">
        <v>1</v>
      </c>
      <c r="CH327" s="47">
        <v>1</v>
      </c>
      <c r="CI327" s="47">
        <v>1</v>
      </c>
      <c r="CK327" s="47">
        <v>1</v>
      </c>
      <c r="CR327" s="47">
        <v>1</v>
      </c>
      <c r="CS327" s="47">
        <v>1</v>
      </c>
      <c r="CX327" s="47">
        <v>2686</v>
      </c>
      <c r="CY327" s="47">
        <v>2686</v>
      </c>
      <c r="CZ327" s="47">
        <v>1</v>
      </c>
      <c r="DA327" t="s">
        <v>313</v>
      </c>
      <c r="DC327" t="s">
        <v>298</v>
      </c>
      <c r="DG327" t="s">
        <v>298</v>
      </c>
      <c r="DO327" s="47">
        <v>1</v>
      </c>
      <c r="DS327" s="47">
        <v>1</v>
      </c>
      <c r="DZ327" t="s">
        <v>292</v>
      </c>
      <c r="EA327" s="47">
        <v>1</v>
      </c>
      <c r="EB327" s="47">
        <v>1</v>
      </c>
      <c r="EC327" t="s">
        <v>307</v>
      </c>
      <c r="ED327" s="47">
        <v>1</v>
      </c>
      <c r="EH327" s="47">
        <v>1</v>
      </c>
      <c r="ES327" t="s">
        <v>3173</v>
      </c>
      <c r="EV327" t="s">
        <v>41</v>
      </c>
      <c r="EW327" t="s">
        <v>315</v>
      </c>
      <c r="FC327" t="s">
        <v>301</v>
      </c>
      <c r="FS327" t="s">
        <v>3168</v>
      </c>
      <c r="FY327" t="s">
        <v>412</v>
      </c>
      <c r="FZ327" t="s">
        <v>3174</v>
      </c>
      <c r="GC327" t="s">
        <v>3175</v>
      </c>
      <c r="GJ327" t="s">
        <v>319</v>
      </c>
      <c r="GL327" t="s">
        <v>320</v>
      </c>
      <c r="GO327" t="s">
        <v>321</v>
      </c>
      <c r="GQ327" t="s">
        <v>301</v>
      </c>
      <c r="GR327" t="s">
        <v>312</v>
      </c>
      <c r="GU327" t="s">
        <v>301</v>
      </c>
      <c r="GW327" t="s">
        <v>3168</v>
      </c>
      <c r="HB327" t="s">
        <v>322</v>
      </c>
      <c r="HD327" t="s">
        <v>301</v>
      </c>
      <c r="HF327" t="s">
        <v>654</v>
      </c>
      <c r="HG327" t="s">
        <v>301</v>
      </c>
      <c r="HH327" t="s">
        <v>301</v>
      </c>
      <c r="HL327" t="s">
        <v>301</v>
      </c>
      <c r="HM327" s="49">
        <v>0</v>
      </c>
      <c r="HN327" s="49">
        <v>0</v>
      </c>
      <c r="HP327" t="s">
        <v>395</v>
      </c>
      <c r="HQ327" s="47">
        <v>0</v>
      </c>
      <c r="HR327" s="47">
        <v>2686</v>
      </c>
      <c r="HS327" t="s">
        <v>301</v>
      </c>
      <c r="HV327" t="s">
        <v>301</v>
      </c>
      <c r="HW327" t="s">
        <v>295</v>
      </c>
      <c r="HX327" t="s">
        <v>306</v>
      </c>
      <c r="HY327" t="s">
        <v>301</v>
      </c>
      <c r="HZ327" t="s">
        <v>301</v>
      </c>
      <c r="IG327" t="s">
        <v>325</v>
      </c>
      <c r="IH327" t="s">
        <v>655</v>
      </c>
      <c r="II327" t="s">
        <v>291</v>
      </c>
      <c r="IN327" s="47">
        <v>1</v>
      </c>
      <c r="IO327" s="47">
        <v>1</v>
      </c>
      <c r="IP327" t="s">
        <v>301</v>
      </c>
      <c r="IQ327" t="s">
        <v>312</v>
      </c>
      <c r="IR327" t="s">
        <v>301</v>
      </c>
      <c r="IZ327" t="s">
        <v>301</v>
      </c>
      <c r="JA327" t="s">
        <v>301</v>
      </c>
      <c r="JM327" t="s">
        <v>301</v>
      </c>
      <c r="JN327" t="s">
        <v>301</v>
      </c>
      <c r="JO327" t="s">
        <v>301</v>
      </c>
      <c r="JP327" t="s">
        <v>301</v>
      </c>
      <c r="JQ327" t="s">
        <v>301</v>
      </c>
      <c r="JR327" t="s">
        <v>327</v>
      </c>
      <c r="JS327" t="s">
        <v>301</v>
      </c>
      <c r="JT327" t="s">
        <v>301</v>
      </c>
      <c r="JU327" t="s">
        <v>301</v>
      </c>
      <c r="JV327" t="s">
        <v>301</v>
      </c>
    </row>
    <row r="328" ht="15" customHeight="1" spans="1:284">
      <c r="A328" t="s">
        <v>412</v>
      </c>
      <c r="B328" t="s">
        <v>283</v>
      </c>
      <c r="C328" t="s">
        <v>3176</v>
      </c>
      <c r="D328" t="s">
        <v>285</v>
      </c>
      <c r="E328" t="s">
        <v>3177</v>
      </c>
      <c r="F328" t="s">
        <v>3178</v>
      </c>
      <c r="G328" t="s">
        <v>288</v>
      </c>
      <c r="H328" t="s">
        <v>645</v>
      </c>
      <c r="I328" t="s">
        <v>290</v>
      </c>
      <c r="J328" t="s">
        <v>291</v>
      </c>
      <c r="L328" t="s">
        <v>292</v>
      </c>
      <c r="M328" t="s">
        <v>293</v>
      </c>
      <c r="O328" t="s">
        <v>645</v>
      </c>
      <c r="R328" t="s">
        <v>645</v>
      </c>
      <c r="T328" t="s">
        <v>645</v>
      </c>
      <c r="U328" t="s">
        <v>295</v>
      </c>
      <c r="V328" t="s">
        <v>3179</v>
      </c>
      <c r="W328" t="s">
        <v>295</v>
      </c>
      <c r="X328" t="s">
        <v>3179</v>
      </c>
      <c r="Y328" t="s">
        <v>295</v>
      </c>
      <c r="Z328" t="s">
        <v>3180</v>
      </c>
      <c r="AA328" t="s">
        <v>298</v>
      </c>
      <c r="AE328" t="s">
        <v>299</v>
      </c>
      <c r="AH328" t="s">
        <v>300</v>
      </c>
      <c r="AJ328" t="s">
        <v>301</v>
      </c>
      <c r="AK328" t="s">
        <v>302</v>
      </c>
      <c r="AL328" t="s">
        <v>649</v>
      </c>
      <c r="AM328" t="s">
        <v>650</v>
      </c>
      <c r="AN328" t="s">
        <v>651</v>
      </c>
      <c r="AO328" t="s">
        <v>306</v>
      </c>
      <c r="AP328" t="s">
        <v>307</v>
      </c>
      <c r="AQ328" s="47">
        <v>1</v>
      </c>
      <c r="AS328" s="48">
        <v>2686</v>
      </c>
      <c r="AT328" s="48">
        <v>2686</v>
      </c>
      <c r="AX328" s="47">
        <v>2686</v>
      </c>
      <c r="AY328" s="47">
        <v>2686</v>
      </c>
      <c r="AZ328" t="s">
        <v>1071</v>
      </c>
      <c r="BA328" t="s">
        <v>762</v>
      </c>
      <c r="BB328" s="48">
        <v>2686</v>
      </c>
      <c r="BD328" t="s">
        <v>310</v>
      </c>
      <c r="BE328" t="s">
        <v>292</v>
      </c>
      <c r="BG328" s="47">
        <v>1</v>
      </c>
      <c r="BI328" t="s">
        <v>292</v>
      </c>
      <c r="BL328" t="s">
        <v>307</v>
      </c>
      <c r="BM328" s="48">
        <v>2686</v>
      </c>
      <c r="BN328" s="48">
        <v>2686</v>
      </c>
      <c r="BP328" t="s">
        <v>301</v>
      </c>
      <c r="BS328" t="s">
        <v>311</v>
      </c>
      <c r="BT328" t="s">
        <v>292</v>
      </c>
      <c r="BU328" t="s">
        <v>301</v>
      </c>
      <c r="BY328" t="s">
        <v>307</v>
      </c>
      <c r="BZ328" s="47">
        <v>1</v>
      </c>
      <c r="CE328" t="s">
        <v>312</v>
      </c>
      <c r="CF328" s="47">
        <v>1</v>
      </c>
      <c r="CG328" s="47">
        <v>1</v>
      </c>
      <c r="CH328" s="47">
        <v>1</v>
      </c>
      <c r="CI328" s="47">
        <v>1</v>
      </c>
      <c r="CK328" s="47">
        <v>1</v>
      </c>
      <c r="CR328" s="47">
        <v>1</v>
      </c>
      <c r="CS328" s="47">
        <v>1</v>
      </c>
      <c r="CX328" s="47">
        <v>2686</v>
      </c>
      <c r="CY328" s="47">
        <v>2686</v>
      </c>
      <c r="CZ328" s="47">
        <v>1</v>
      </c>
      <c r="DA328" t="s">
        <v>313</v>
      </c>
      <c r="DC328" t="s">
        <v>298</v>
      </c>
      <c r="DG328" t="s">
        <v>298</v>
      </c>
      <c r="DO328" s="47">
        <v>1</v>
      </c>
      <c r="DS328" s="47">
        <v>1</v>
      </c>
      <c r="DZ328" t="s">
        <v>292</v>
      </c>
      <c r="EA328" s="47">
        <v>1</v>
      </c>
      <c r="EB328" s="47">
        <v>1</v>
      </c>
      <c r="EC328" t="s">
        <v>307</v>
      </c>
      <c r="ED328" s="47">
        <v>1</v>
      </c>
      <c r="EH328" s="47">
        <v>1</v>
      </c>
      <c r="ES328" t="s">
        <v>3181</v>
      </c>
      <c r="EV328" t="s">
        <v>41</v>
      </c>
      <c r="EW328" t="s">
        <v>315</v>
      </c>
      <c r="FC328" t="s">
        <v>301</v>
      </c>
      <c r="FS328" t="s">
        <v>3176</v>
      </c>
      <c r="FY328" t="s">
        <v>412</v>
      </c>
      <c r="FZ328" t="s">
        <v>3182</v>
      </c>
      <c r="GC328" t="s">
        <v>3183</v>
      </c>
      <c r="GJ328" t="s">
        <v>319</v>
      </c>
      <c r="GL328" t="s">
        <v>320</v>
      </c>
      <c r="GO328" t="s">
        <v>321</v>
      </c>
      <c r="GQ328" t="s">
        <v>301</v>
      </c>
      <c r="GR328" t="s">
        <v>312</v>
      </c>
      <c r="GU328" t="s">
        <v>301</v>
      </c>
      <c r="GW328" t="s">
        <v>3176</v>
      </c>
      <c r="HB328" t="s">
        <v>322</v>
      </c>
      <c r="HD328" t="s">
        <v>301</v>
      </c>
      <c r="HF328" t="s">
        <v>654</v>
      </c>
      <c r="HG328" t="s">
        <v>301</v>
      </c>
      <c r="HH328" t="s">
        <v>301</v>
      </c>
      <c r="HL328" t="s">
        <v>301</v>
      </c>
      <c r="HM328" s="49">
        <v>0</v>
      </c>
      <c r="HN328" s="49">
        <v>0</v>
      </c>
      <c r="HP328" t="s">
        <v>395</v>
      </c>
      <c r="HQ328" s="47">
        <v>0</v>
      </c>
      <c r="HR328" s="47">
        <v>2686</v>
      </c>
      <c r="HS328" t="s">
        <v>301</v>
      </c>
      <c r="HV328" t="s">
        <v>301</v>
      </c>
      <c r="HW328" t="s">
        <v>295</v>
      </c>
      <c r="HX328" t="s">
        <v>306</v>
      </c>
      <c r="HY328" t="s">
        <v>301</v>
      </c>
      <c r="HZ328" t="s">
        <v>301</v>
      </c>
      <c r="IG328" t="s">
        <v>325</v>
      </c>
      <c r="IH328" t="s">
        <v>655</v>
      </c>
      <c r="II328" t="s">
        <v>291</v>
      </c>
      <c r="IN328" s="47">
        <v>1</v>
      </c>
      <c r="IO328" s="47">
        <v>1</v>
      </c>
      <c r="IP328" t="s">
        <v>301</v>
      </c>
      <c r="IQ328" t="s">
        <v>312</v>
      </c>
      <c r="IR328" t="s">
        <v>301</v>
      </c>
      <c r="IZ328" t="s">
        <v>301</v>
      </c>
      <c r="JA328" t="s">
        <v>301</v>
      </c>
      <c r="JM328" t="s">
        <v>301</v>
      </c>
      <c r="JN328" t="s">
        <v>301</v>
      </c>
      <c r="JO328" t="s">
        <v>301</v>
      </c>
      <c r="JP328" t="s">
        <v>301</v>
      </c>
      <c r="JQ328" t="s">
        <v>301</v>
      </c>
      <c r="JR328" t="s">
        <v>327</v>
      </c>
      <c r="JS328" t="s">
        <v>301</v>
      </c>
      <c r="JT328" t="s">
        <v>301</v>
      </c>
      <c r="JU328" t="s">
        <v>301</v>
      </c>
      <c r="JV328" t="s">
        <v>301</v>
      </c>
    </row>
    <row r="329" ht="15" customHeight="1" spans="1:284">
      <c r="A329" t="s">
        <v>412</v>
      </c>
      <c r="B329" t="s">
        <v>283</v>
      </c>
      <c r="C329" t="s">
        <v>3184</v>
      </c>
      <c r="D329" t="s">
        <v>285</v>
      </c>
      <c r="E329" t="s">
        <v>3185</v>
      </c>
      <c r="F329" t="s">
        <v>3186</v>
      </c>
      <c r="G329" t="s">
        <v>288</v>
      </c>
      <c r="H329" t="s">
        <v>645</v>
      </c>
      <c r="I329" t="s">
        <v>290</v>
      </c>
      <c r="J329" t="s">
        <v>291</v>
      </c>
      <c r="L329" t="s">
        <v>292</v>
      </c>
      <c r="M329" t="s">
        <v>293</v>
      </c>
      <c r="O329" t="s">
        <v>645</v>
      </c>
      <c r="R329" t="s">
        <v>645</v>
      </c>
      <c r="T329" t="s">
        <v>645</v>
      </c>
      <c r="U329" t="s">
        <v>295</v>
      </c>
      <c r="V329" t="s">
        <v>3187</v>
      </c>
      <c r="W329" t="s">
        <v>295</v>
      </c>
      <c r="X329" t="s">
        <v>3187</v>
      </c>
      <c r="Y329" t="s">
        <v>295</v>
      </c>
      <c r="Z329" t="s">
        <v>3188</v>
      </c>
      <c r="AA329" t="s">
        <v>298</v>
      </c>
      <c r="AE329" t="s">
        <v>299</v>
      </c>
      <c r="AH329" t="s">
        <v>300</v>
      </c>
      <c r="AJ329" t="s">
        <v>301</v>
      </c>
      <c r="AK329" t="s">
        <v>302</v>
      </c>
      <c r="AL329" t="s">
        <v>649</v>
      </c>
      <c r="AM329" t="s">
        <v>650</v>
      </c>
      <c r="AN329" t="s">
        <v>651</v>
      </c>
      <c r="AO329" t="s">
        <v>306</v>
      </c>
      <c r="AP329" t="s">
        <v>307</v>
      </c>
      <c r="AQ329" s="47">
        <v>1</v>
      </c>
      <c r="AS329" s="48">
        <v>2686</v>
      </c>
      <c r="AT329" s="48">
        <v>2686</v>
      </c>
      <c r="AX329" s="47">
        <v>2686</v>
      </c>
      <c r="AY329" s="47">
        <v>2686</v>
      </c>
      <c r="AZ329" t="s">
        <v>1071</v>
      </c>
      <c r="BA329" t="s">
        <v>762</v>
      </c>
      <c r="BB329" s="48">
        <v>2686</v>
      </c>
      <c r="BD329" t="s">
        <v>310</v>
      </c>
      <c r="BE329" t="s">
        <v>292</v>
      </c>
      <c r="BG329" s="47">
        <v>1</v>
      </c>
      <c r="BI329" t="s">
        <v>292</v>
      </c>
      <c r="BL329" t="s">
        <v>307</v>
      </c>
      <c r="BM329" s="48">
        <v>2686</v>
      </c>
      <c r="BN329" s="48">
        <v>2686</v>
      </c>
      <c r="BP329" t="s">
        <v>301</v>
      </c>
      <c r="BS329" t="s">
        <v>311</v>
      </c>
      <c r="BT329" t="s">
        <v>292</v>
      </c>
      <c r="BU329" t="s">
        <v>301</v>
      </c>
      <c r="BY329" t="s">
        <v>307</v>
      </c>
      <c r="BZ329" s="47">
        <v>1</v>
      </c>
      <c r="CE329" t="s">
        <v>312</v>
      </c>
      <c r="CF329" s="47">
        <v>1</v>
      </c>
      <c r="CG329" s="47">
        <v>1</v>
      </c>
      <c r="CH329" s="47">
        <v>1</v>
      </c>
      <c r="CI329" s="47">
        <v>1</v>
      </c>
      <c r="CK329" s="47">
        <v>1</v>
      </c>
      <c r="CR329" s="47">
        <v>1</v>
      </c>
      <c r="CS329" s="47">
        <v>1</v>
      </c>
      <c r="CX329" s="47">
        <v>2686</v>
      </c>
      <c r="CY329" s="47">
        <v>2686</v>
      </c>
      <c r="CZ329" s="47">
        <v>1</v>
      </c>
      <c r="DA329" t="s">
        <v>313</v>
      </c>
      <c r="DC329" t="s">
        <v>298</v>
      </c>
      <c r="DG329" t="s">
        <v>298</v>
      </c>
      <c r="DO329" s="47">
        <v>1</v>
      </c>
      <c r="DS329" s="47">
        <v>1</v>
      </c>
      <c r="DZ329" t="s">
        <v>292</v>
      </c>
      <c r="EA329" s="47">
        <v>1</v>
      </c>
      <c r="EB329" s="47">
        <v>1</v>
      </c>
      <c r="EC329" t="s">
        <v>307</v>
      </c>
      <c r="ED329" s="47">
        <v>1</v>
      </c>
      <c r="EH329" s="47">
        <v>1</v>
      </c>
      <c r="ES329" t="s">
        <v>3189</v>
      </c>
      <c r="EV329" t="s">
        <v>41</v>
      </c>
      <c r="EW329" t="s">
        <v>315</v>
      </c>
      <c r="FC329" t="s">
        <v>301</v>
      </c>
      <c r="FS329" t="s">
        <v>3184</v>
      </c>
      <c r="FY329" t="s">
        <v>412</v>
      </c>
      <c r="FZ329" t="s">
        <v>3190</v>
      </c>
      <c r="GC329" t="s">
        <v>3191</v>
      </c>
      <c r="GJ329" t="s">
        <v>319</v>
      </c>
      <c r="GL329" t="s">
        <v>320</v>
      </c>
      <c r="GO329" t="s">
        <v>321</v>
      </c>
      <c r="GQ329" t="s">
        <v>301</v>
      </c>
      <c r="GR329" t="s">
        <v>312</v>
      </c>
      <c r="GU329" t="s">
        <v>301</v>
      </c>
      <c r="GW329" t="s">
        <v>3184</v>
      </c>
      <c r="HB329" t="s">
        <v>322</v>
      </c>
      <c r="HD329" t="s">
        <v>301</v>
      </c>
      <c r="HF329" t="s">
        <v>654</v>
      </c>
      <c r="HG329" t="s">
        <v>301</v>
      </c>
      <c r="HH329" t="s">
        <v>301</v>
      </c>
      <c r="HL329" t="s">
        <v>301</v>
      </c>
      <c r="HM329" s="49">
        <v>0</v>
      </c>
      <c r="HN329" s="49">
        <v>0</v>
      </c>
      <c r="HP329" t="s">
        <v>395</v>
      </c>
      <c r="HQ329" s="47">
        <v>0</v>
      </c>
      <c r="HR329" s="47">
        <v>2686</v>
      </c>
      <c r="HS329" t="s">
        <v>301</v>
      </c>
      <c r="HV329" t="s">
        <v>301</v>
      </c>
      <c r="HW329" t="s">
        <v>295</v>
      </c>
      <c r="HX329" t="s">
        <v>306</v>
      </c>
      <c r="HY329" t="s">
        <v>301</v>
      </c>
      <c r="HZ329" t="s">
        <v>301</v>
      </c>
      <c r="IG329" t="s">
        <v>325</v>
      </c>
      <c r="IH329" t="s">
        <v>655</v>
      </c>
      <c r="II329" t="s">
        <v>291</v>
      </c>
      <c r="IN329" s="47">
        <v>1</v>
      </c>
      <c r="IO329" s="47">
        <v>1</v>
      </c>
      <c r="IP329" t="s">
        <v>301</v>
      </c>
      <c r="IQ329" t="s">
        <v>312</v>
      </c>
      <c r="IR329" t="s">
        <v>301</v>
      </c>
      <c r="IZ329" t="s">
        <v>301</v>
      </c>
      <c r="JA329" t="s">
        <v>301</v>
      </c>
      <c r="JM329" t="s">
        <v>301</v>
      </c>
      <c r="JN329" t="s">
        <v>301</v>
      </c>
      <c r="JO329" t="s">
        <v>301</v>
      </c>
      <c r="JP329" t="s">
        <v>301</v>
      </c>
      <c r="JQ329" t="s">
        <v>301</v>
      </c>
      <c r="JR329" t="s">
        <v>327</v>
      </c>
      <c r="JS329" t="s">
        <v>301</v>
      </c>
      <c r="JT329" t="s">
        <v>301</v>
      </c>
      <c r="JU329" t="s">
        <v>301</v>
      </c>
      <c r="JV329" t="s">
        <v>301</v>
      </c>
    </row>
    <row r="330" ht="15" customHeight="1" spans="1:284">
      <c r="A330" t="s">
        <v>412</v>
      </c>
      <c r="B330" t="s">
        <v>283</v>
      </c>
      <c r="C330" t="s">
        <v>3192</v>
      </c>
      <c r="D330" t="s">
        <v>285</v>
      </c>
      <c r="E330" t="s">
        <v>7</v>
      </c>
      <c r="F330" t="s">
        <v>3193</v>
      </c>
      <c r="G330" t="s">
        <v>288</v>
      </c>
      <c r="H330" t="s">
        <v>645</v>
      </c>
      <c r="I330" t="s">
        <v>290</v>
      </c>
      <c r="J330" t="s">
        <v>291</v>
      </c>
      <c r="L330" t="s">
        <v>292</v>
      </c>
      <c r="M330" t="s">
        <v>293</v>
      </c>
      <c r="O330" t="s">
        <v>645</v>
      </c>
      <c r="R330" t="s">
        <v>645</v>
      </c>
      <c r="T330" t="s">
        <v>645</v>
      </c>
      <c r="U330" t="s">
        <v>295</v>
      </c>
      <c r="V330" t="s">
        <v>3194</v>
      </c>
      <c r="W330" t="s">
        <v>295</v>
      </c>
      <c r="X330" t="s">
        <v>3194</v>
      </c>
      <c r="Y330" t="s">
        <v>295</v>
      </c>
      <c r="Z330" t="s">
        <v>3195</v>
      </c>
      <c r="AA330" t="s">
        <v>298</v>
      </c>
      <c r="AE330" t="s">
        <v>299</v>
      </c>
      <c r="AH330" t="s">
        <v>300</v>
      </c>
      <c r="AJ330" t="s">
        <v>301</v>
      </c>
      <c r="AK330" t="s">
        <v>302</v>
      </c>
      <c r="AL330" t="s">
        <v>649</v>
      </c>
      <c r="AM330" t="s">
        <v>650</v>
      </c>
      <c r="AN330" t="s">
        <v>651</v>
      </c>
      <c r="AO330" t="s">
        <v>306</v>
      </c>
      <c r="AP330" t="s">
        <v>307</v>
      </c>
      <c r="AQ330" s="47">
        <v>1</v>
      </c>
      <c r="AS330" s="48">
        <v>2686</v>
      </c>
      <c r="AT330" s="48">
        <v>2686</v>
      </c>
      <c r="AX330" s="47">
        <v>2686</v>
      </c>
      <c r="AY330" s="47">
        <v>2686</v>
      </c>
      <c r="AZ330" t="s">
        <v>1071</v>
      </c>
      <c r="BA330" t="s">
        <v>762</v>
      </c>
      <c r="BB330" s="48">
        <v>2686</v>
      </c>
      <c r="BD330" t="s">
        <v>310</v>
      </c>
      <c r="BE330" t="s">
        <v>292</v>
      </c>
      <c r="BG330" s="47">
        <v>1</v>
      </c>
      <c r="BI330" t="s">
        <v>292</v>
      </c>
      <c r="BL330" t="s">
        <v>307</v>
      </c>
      <c r="BM330" s="48">
        <v>2686</v>
      </c>
      <c r="BN330" s="48">
        <v>2686</v>
      </c>
      <c r="BP330" t="s">
        <v>301</v>
      </c>
      <c r="BS330" t="s">
        <v>311</v>
      </c>
      <c r="BT330" t="s">
        <v>292</v>
      </c>
      <c r="BU330" t="s">
        <v>301</v>
      </c>
      <c r="BY330" t="s">
        <v>307</v>
      </c>
      <c r="BZ330" s="47">
        <v>1</v>
      </c>
      <c r="CE330" t="s">
        <v>312</v>
      </c>
      <c r="CF330" s="47">
        <v>1</v>
      </c>
      <c r="CG330" s="47">
        <v>1</v>
      </c>
      <c r="CH330" s="47">
        <v>1</v>
      </c>
      <c r="CI330" s="47">
        <v>1</v>
      </c>
      <c r="CK330" s="47">
        <v>1</v>
      </c>
      <c r="CR330" s="47">
        <v>1</v>
      </c>
      <c r="CS330" s="47">
        <v>1</v>
      </c>
      <c r="CX330" s="47">
        <v>2686</v>
      </c>
      <c r="CY330" s="47">
        <v>2686</v>
      </c>
      <c r="CZ330" s="47">
        <v>1</v>
      </c>
      <c r="DA330" t="s">
        <v>313</v>
      </c>
      <c r="DC330" t="s">
        <v>298</v>
      </c>
      <c r="DG330" t="s">
        <v>298</v>
      </c>
      <c r="DO330" s="47">
        <v>1</v>
      </c>
      <c r="DS330" s="47">
        <v>1</v>
      </c>
      <c r="DZ330" t="s">
        <v>292</v>
      </c>
      <c r="EA330" s="47">
        <v>1</v>
      </c>
      <c r="EB330" s="47">
        <v>1</v>
      </c>
      <c r="EC330" t="s">
        <v>307</v>
      </c>
      <c r="ED330" s="47">
        <v>1</v>
      </c>
      <c r="EH330" s="47">
        <v>1</v>
      </c>
      <c r="ES330" t="s">
        <v>3196</v>
      </c>
      <c r="EV330" t="s">
        <v>41</v>
      </c>
      <c r="EW330" t="s">
        <v>315</v>
      </c>
      <c r="FC330" t="s">
        <v>301</v>
      </c>
      <c r="FS330" t="s">
        <v>3192</v>
      </c>
      <c r="FY330" t="s">
        <v>412</v>
      </c>
      <c r="FZ330" t="s">
        <v>3197</v>
      </c>
      <c r="GC330" t="s">
        <v>3198</v>
      </c>
      <c r="GJ330" t="s">
        <v>319</v>
      </c>
      <c r="GL330" t="s">
        <v>320</v>
      </c>
      <c r="GO330" t="s">
        <v>321</v>
      </c>
      <c r="GQ330" t="s">
        <v>301</v>
      </c>
      <c r="GR330" t="s">
        <v>312</v>
      </c>
      <c r="GU330" t="s">
        <v>301</v>
      </c>
      <c r="GW330" t="s">
        <v>3192</v>
      </c>
      <c r="HB330" t="s">
        <v>322</v>
      </c>
      <c r="HD330" t="s">
        <v>301</v>
      </c>
      <c r="HF330" t="s">
        <v>654</v>
      </c>
      <c r="HG330" t="s">
        <v>301</v>
      </c>
      <c r="HH330" t="s">
        <v>301</v>
      </c>
      <c r="HL330" t="s">
        <v>301</v>
      </c>
      <c r="HM330" s="49">
        <v>0</v>
      </c>
      <c r="HN330" s="49">
        <v>0</v>
      </c>
      <c r="HP330" t="s">
        <v>395</v>
      </c>
      <c r="HQ330" s="47">
        <v>0</v>
      </c>
      <c r="HR330" s="47">
        <v>2686</v>
      </c>
      <c r="HS330" t="s">
        <v>301</v>
      </c>
      <c r="HV330" t="s">
        <v>301</v>
      </c>
      <c r="HW330" t="s">
        <v>295</v>
      </c>
      <c r="HX330" t="s">
        <v>306</v>
      </c>
      <c r="HY330" t="s">
        <v>301</v>
      </c>
      <c r="HZ330" t="s">
        <v>301</v>
      </c>
      <c r="IG330" t="s">
        <v>325</v>
      </c>
      <c r="IH330" t="s">
        <v>655</v>
      </c>
      <c r="II330" t="s">
        <v>291</v>
      </c>
      <c r="IN330" s="47">
        <v>1</v>
      </c>
      <c r="IO330" s="47">
        <v>1</v>
      </c>
      <c r="IP330" t="s">
        <v>301</v>
      </c>
      <c r="IQ330" t="s">
        <v>312</v>
      </c>
      <c r="IR330" t="s">
        <v>301</v>
      </c>
      <c r="IZ330" t="s">
        <v>301</v>
      </c>
      <c r="JA330" t="s">
        <v>301</v>
      </c>
      <c r="JM330" t="s">
        <v>301</v>
      </c>
      <c r="JN330" t="s">
        <v>301</v>
      </c>
      <c r="JO330" t="s">
        <v>301</v>
      </c>
      <c r="JP330" t="s">
        <v>301</v>
      </c>
      <c r="JQ330" t="s">
        <v>301</v>
      </c>
      <c r="JR330" t="s">
        <v>327</v>
      </c>
      <c r="JS330" t="s">
        <v>301</v>
      </c>
      <c r="JT330" t="s">
        <v>301</v>
      </c>
      <c r="JU330" t="s">
        <v>301</v>
      </c>
      <c r="JV330" t="s">
        <v>301</v>
      </c>
    </row>
    <row r="331" ht="15" customHeight="1" spans="1:284">
      <c r="A331" t="s">
        <v>412</v>
      </c>
      <c r="B331" t="s">
        <v>329</v>
      </c>
      <c r="C331" t="s">
        <v>3199</v>
      </c>
      <c r="D331" t="s">
        <v>285</v>
      </c>
      <c r="E331" t="s">
        <v>3200</v>
      </c>
      <c r="F331" t="s">
        <v>3201</v>
      </c>
      <c r="G331" t="s">
        <v>288</v>
      </c>
      <c r="H331" t="s">
        <v>333</v>
      </c>
      <c r="I331" t="s">
        <v>290</v>
      </c>
      <c r="L331" t="s">
        <v>292</v>
      </c>
      <c r="M331" t="s">
        <v>334</v>
      </c>
      <c r="O331" t="s">
        <v>333</v>
      </c>
      <c r="R331" t="s">
        <v>333</v>
      </c>
      <c r="T331" t="s">
        <v>333</v>
      </c>
      <c r="U331" t="s">
        <v>335</v>
      </c>
      <c r="V331" t="s">
        <v>3202</v>
      </c>
      <c r="W331" t="s">
        <v>337</v>
      </c>
      <c r="X331" t="s">
        <v>3202</v>
      </c>
      <c r="Y331" t="s">
        <v>337</v>
      </c>
      <c r="Z331" t="s">
        <v>3203</v>
      </c>
      <c r="AA331" t="s">
        <v>441</v>
      </c>
      <c r="AB331" t="s">
        <v>442</v>
      </c>
      <c r="AC331" t="s">
        <v>2041</v>
      </c>
      <c r="AE331" t="s">
        <v>299</v>
      </c>
      <c r="AH331" t="s">
        <v>300</v>
      </c>
      <c r="AJ331" t="s">
        <v>301</v>
      </c>
      <c r="AK331" t="s">
        <v>302</v>
      </c>
      <c r="AL331" t="s">
        <v>3204</v>
      </c>
      <c r="AM331" t="s">
        <v>3205</v>
      </c>
      <c r="AN331" t="s">
        <v>3206</v>
      </c>
      <c r="AO331" t="s">
        <v>306</v>
      </c>
      <c r="AP331" t="s">
        <v>307</v>
      </c>
      <c r="AQ331" s="47">
        <v>1</v>
      </c>
      <c r="AY331" s="47">
        <v>0</v>
      </c>
      <c r="AZ331" t="s">
        <v>412</v>
      </c>
      <c r="BA331" t="s">
        <v>412</v>
      </c>
      <c r="BD331" t="s">
        <v>310</v>
      </c>
      <c r="BE331" t="s">
        <v>292</v>
      </c>
      <c r="BG331" s="47">
        <v>1</v>
      </c>
      <c r="BI331" t="s">
        <v>292</v>
      </c>
      <c r="BP331" t="s">
        <v>312</v>
      </c>
      <c r="BS331" t="s">
        <v>311</v>
      </c>
      <c r="BT331" t="s">
        <v>292</v>
      </c>
      <c r="BU331" t="s">
        <v>301</v>
      </c>
      <c r="BY331" t="s">
        <v>307</v>
      </c>
      <c r="BZ331" s="47">
        <v>1</v>
      </c>
      <c r="CE331" t="s">
        <v>312</v>
      </c>
      <c r="CF331" s="47">
        <v>1</v>
      </c>
      <c r="CG331" s="47">
        <v>1</v>
      </c>
      <c r="CH331" s="47">
        <v>1</v>
      </c>
      <c r="CI331" s="47">
        <v>1</v>
      </c>
      <c r="CJ331" s="47">
        <v>1</v>
      </c>
      <c r="CK331" s="47">
        <v>1</v>
      </c>
      <c r="CR331" s="47">
        <v>1</v>
      </c>
      <c r="CS331" s="47">
        <v>1</v>
      </c>
      <c r="DA331" t="s">
        <v>104</v>
      </c>
      <c r="DC331" t="s">
        <v>298</v>
      </c>
      <c r="DG331" t="s">
        <v>298</v>
      </c>
      <c r="DM331" s="47">
        <v>1</v>
      </c>
      <c r="DN331" s="47">
        <v>1</v>
      </c>
      <c r="DO331" s="47">
        <v>1</v>
      </c>
      <c r="DP331" s="47">
        <v>1</v>
      </c>
      <c r="DZ331" t="s">
        <v>292</v>
      </c>
      <c r="EA331" s="47">
        <v>1</v>
      </c>
      <c r="EB331" s="47">
        <v>1</v>
      </c>
      <c r="EC331" t="s">
        <v>307</v>
      </c>
      <c r="ED331" s="47">
        <v>1</v>
      </c>
      <c r="EF331" s="47">
        <v>1</v>
      </c>
      <c r="EH331" s="47">
        <v>1</v>
      </c>
      <c r="EQ331" s="47">
        <v>1</v>
      </c>
      <c r="ES331" t="s">
        <v>3207</v>
      </c>
      <c r="EU331" t="s">
        <v>3208</v>
      </c>
      <c r="EV331" t="s">
        <v>41</v>
      </c>
      <c r="EW331" t="s">
        <v>315</v>
      </c>
      <c r="FC331" t="s">
        <v>301</v>
      </c>
      <c r="FQ331" t="s">
        <v>3209</v>
      </c>
      <c r="FU331" t="s">
        <v>346</v>
      </c>
      <c r="FY331" t="s">
        <v>412</v>
      </c>
      <c r="GJ331" t="s">
        <v>319</v>
      </c>
      <c r="GL331" t="s">
        <v>320</v>
      </c>
      <c r="GO331" t="s">
        <v>321</v>
      </c>
      <c r="GQ331" t="s">
        <v>301</v>
      </c>
      <c r="GR331" t="s">
        <v>301</v>
      </c>
      <c r="GU331" t="s">
        <v>301</v>
      </c>
      <c r="HB331" t="s">
        <v>347</v>
      </c>
      <c r="HD331" t="s">
        <v>301</v>
      </c>
      <c r="HF331" t="s">
        <v>348</v>
      </c>
      <c r="HG331" t="s">
        <v>301</v>
      </c>
      <c r="HH331" t="s">
        <v>301</v>
      </c>
      <c r="HL331" t="s">
        <v>301</v>
      </c>
      <c r="HM331" s="49">
        <v>0</v>
      </c>
      <c r="HN331" s="49">
        <v>0</v>
      </c>
      <c r="HP331" t="s">
        <v>349</v>
      </c>
      <c r="HQ331" s="47">
        <v>0</v>
      </c>
      <c r="HS331" t="s">
        <v>301</v>
      </c>
      <c r="HV331" t="s">
        <v>301</v>
      </c>
      <c r="HW331" t="s">
        <v>335</v>
      </c>
      <c r="HX331" t="s">
        <v>306</v>
      </c>
      <c r="HY331" t="s">
        <v>301</v>
      </c>
      <c r="HZ331" t="s">
        <v>301</v>
      </c>
      <c r="IG331" t="s">
        <v>325</v>
      </c>
      <c r="IN331" s="47">
        <v>1</v>
      </c>
      <c r="IO331" s="47">
        <v>1</v>
      </c>
      <c r="IP331" t="s">
        <v>301</v>
      </c>
      <c r="IQ331" t="s">
        <v>312</v>
      </c>
      <c r="IR331" t="s">
        <v>312</v>
      </c>
      <c r="IT331" t="s">
        <v>3199</v>
      </c>
      <c r="IZ331" t="s">
        <v>301</v>
      </c>
      <c r="JA331" t="s">
        <v>301</v>
      </c>
      <c r="JB331" s="47">
        <v>5268</v>
      </c>
      <c r="JM331" t="s">
        <v>301</v>
      </c>
      <c r="JN331" t="s">
        <v>301</v>
      </c>
      <c r="JO331" t="s">
        <v>301</v>
      </c>
      <c r="JP331" t="s">
        <v>301</v>
      </c>
      <c r="JQ331" t="s">
        <v>301</v>
      </c>
      <c r="JR331" t="s">
        <v>350</v>
      </c>
      <c r="JS331" t="s">
        <v>301</v>
      </c>
      <c r="JT331" t="s">
        <v>301</v>
      </c>
      <c r="JU331" t="s">
        <v>301</v>
      </c>
      <c r="JV331" t="s">
        <v>301</v>
      </c>
    </row>
    <row r="332" ht="15" customHeight="1" spans="1:284">
      <c r="A332" t="s">
        <v>412</v>
      </c>
      <c r="B332" t="s">
        <v>283</v>
      </c>
      <c r="C332" t="s">
        <v>3210</v>
      </c>
      <c r="D332" t="s">
        <v>285</v>
      </c>
      <c r="E332" t="s">
        <v>3211</v>
      </c>
      <c r="F332" t="s">
        <v>3212</v>
      </c>
      <c r="G332" t="s">
        <v>288</v>
      </c>
      <c r="H332" t="s">
        <v>645</v>
      </c>
      <c r="I332" t="s">
        <v>290</v>
      </c>
      <c r="J332" t="s">
        <v>291</v>
      </c>
      <c r="L332" t="s">
        <v>292</v>
      </c>
      <c r="M332" t="s">
        <v>293</v>
      </c>
      <c r="O332" t="s">
        <v>645</v>
      </c>
      <c r="R332" t="s">
        <v>645</v>
      </c>
      <c r="T332" t="s">
        <v>645</v>
      </c>
      <c r="U332" t="s">
        <v>295</v>
      </c>
      <c r="V332" t="s">
        <v>3213</v>
      </c>
      <c r="W332" t="s">
        <v>295</v>
      </c>
      <c r="X332" t="s">
        <v>3213</v>
      </c>
      <c r="Y332" t="s">
        <v>295</v>
      </c>
      <c r="Z332" t="s">
        <v>3214</v>
      </c>
      <c r="AA332" t="s">
        <v>298</v>
      </c>
      <c r="AE332" t="s">
        <v>299</v>
      </c>
      <c r="AH332" t="s">
        <v>300</v>
      </c>
      <c r="AJ332" t="s">
        <v>301</v>
      </c>
      <c r="AK332" t="s">
        <v>302</v>
      </c>
      <c r="AL332" t="s">
        <v>896</v>
      </c>
      <c r="AM332" t="s">
        <v>601</v>
      </c>
      <c r="AN332" t="s">
        <v>897</v>
      </c>
      <c r="AO332" t="s">
        <v>306</v>
      </c>
      <c r="AP332" t="s">
        <v>307</v>
      </c>
      <c r="AQ332" s="47">
        <v>1</v>
      </c>
      <c r="AS332" s="48">
        <v>3460</v>
      </c>
      <c r="AT332" s="48">
        <v>3460</v>
      </c>
      <c r="AX332" s="47">
        <v>3460</v>
      </c>
      <c r="AY332" s="47">
        <v>3460</v>
      </c>
      <c r="AZ332" t="s">
        <v>1071</v>
      </c>
      <c r="BA332" t="s">
        <v>762</v>
      </c>
      <c r="BB332" s="48">
        <v>3460</v>
      </c>
      <c r="BD332" t="s">
        <v>310</v>
      </c>
      <c r="BE332" t="s">
        <v>292</v>
      </c>
      <c r="BG332" s="47">
        <v>1</v>
      </c>
      <c r="BI332" t="s">
        <v>292</v>
      </c>
      <c r="BL332" t="s">
        <v>307</v>
      </c>
      <c r="BM332" s="48">
        <v>3460</v>
      </c>
      <c r="BN332" s="48">
        <v>3460</v>
      </c>
      <c r="BP332" t="s">
        <v>301</v>
      </c>
      <c r="BS332" t="s">
        <v>311</v>
      </c>
      <c r="BT332" t="s">
        <v>292</v>
      </c>
      <c r="BU332" t="s">
        <v>301</v>
      </c>
      <c r="BY332" t="s">
        <v>307</v>
      </c>
      <c r="BZ332" s="47">
        <v>1</v>
      </c>
      <c r="CE332" t="s">
        <v>312</v>
      </c>
      <c r="CF332" s="47">
        <v>1</v>
      </c>
      <c r="CG332" s="47">
        <v>1</v>
      </c>
      <c r="CH332" s="47">
        <v>1</v>
      </c>
      <c r="CI332" s="47">
        <v>1</v>
      </c>
      <c r="CK332" s="47">
        <v>1</v>
      </c>
      <c r="CR332" s="47">
        <v>1</v>
      </c>
      <c r="CS332" s="47">
        <v>1</v>
      </c>
      <c r="CX332" s="47">
        <v>3460</v>
      </c>
      <c r="CY332" s="47">
        <v>3460</v>
      </c>
      <c r="CZ332" s="47">
        <v>1</v>
      </c>
      <c r="DA332" t="s">
        <v>313</v>
      </c>
      <c r="DC332" t="s">
        <v>298</v>
      </c>
      <c r="DG332" t="s">
        <v>298</v>
      </c>
      <c r="DO332" s="47">
        <v>1</v>
      </c>
      <c r="DS332" s="47">
        <v>1</v>
      </c>
      <c r="DZ332" t="s">
        <v>292</v>
      </c>
      <c r="EA332" s="47">
        <v>1</v>
      </c>
      <c r="EB332" s="47">
        <v>1</v>
      </c>
      <c r="EC332" t="s">
        <v>307</v>
      </c>
      <c r="ED332" s="47">
        <v>1</v>
      </c>
      <c r="EH332" s="47">
        <v>1</v>
      </c>
      <c r="ES332" t="s">
        <v>3215</v>
      </c>
      <c r="EV332" t="s">
        <v>41</v>
      </c>
      <c r="EW332" t="s">
        <v>315</v>
      </c>
      <c r="FC332" t="s">
        <v>301</v>
      </c>
      <c r="FO332" t="s">
        <v>3216</v>
      </c>
      <c r="FS332" t="s">
        <v>3210</v>
      </c>
      <c r="FY332" t="s">
        <v>412</v>
      </c>
      <c r="FZ332" t="s">
        <v>3217</v>
      </c>
      <c r="GC332" t="s">
        <v>3218</v>
      </c>
      <c r="GJ332" t="s">
        <v>319</v>
      </c>
      <c r="GL332" t="s">
        <v>320</v>
      </c>
      <c r="GO332" t="s">
        <v>321</v>
      </c>
      <c r="GQ332" t="s">
        <v>301</v>
      </c>
      <c r="GR332" t="s">
        <v>312</v>
      </c>
      <c r="GU332" t="s">
        <v>301</v>
      </c>
      <c r="GW332" t="s">
        <v>3210</v>
      </c>
      <c r="HB332" t="s">
        <v>322</v>
      </c>
      <c r="HD332" t="s">
        <v>301</v>
      </c>
      <c r="HF332" t="s">
        <v>654</v>
      </c>
      <c r="HG332" t="s">
        <v>301</v>
      </c>
      <c r="HH332" t="s">
        <v>301</v>
      </c>
      <c r="HL332" t="s">
        <v>301</v>
      </c>
      <c r="HM332" s="49">
        <v>0</v>
      </c>
      <c r="HN332" s="49">
        <v>0</v>
      </c>
      <c r="HP332" t="s">
        <v>349</v>
      </c>
      <c r="HQ332" s="47">
        <v>0</v>
      </c>
      <c r="HR332" s="47">
        <v>3460</v>
      </c>
      <c r="HS332" t="s">
        <v>301</v>
      </c>
      <c r="HV332" t="s">
        <v>301</v>
      </c>
      <c r="HW332" t="s">
        <v>295</v>
      </c>
      <c r="HX332" t="s">
        <v>306</v>
      </c>
      <c r="HY332" t="s">
        <v>301</v>
      </c>
      <c r="HZ332" t="s">
        <v>301</v>
      </c>
      <c r="IG332" t="s">
        <v>325</v>
      </c>
      <c r="IH332" t="s">
        <v>655</v>
      </c>
      <c r="II332" t="s">
        <v>291</v>
      </c>
      <c r="IN332" s="47">
        <v>1</v>
      </c>
      <c r="IO332" s="47">
        <v>1</v>
      </c>
      <c r="IP332" t="s">
        <v>301</v>
      </c>
      <c r="IQ332" t="s">
        <v>312</v>
      </c>
      <c r="IR332" t="s">
        <v>301</v>
      </c>
      <c r="IZ332" t="s">
        <v>301</v>
      </c>
      <c r="JA332" t="s">
        <v>301</v>
      </c>
      <c r="JB332" s="47">
        <v>4198</v>
      </c>
      <c r="JM332" t="s">
        <v>301</v>
      </c>
      <c r="JN332" t="s">
        <v>301</v>
      </c>
      <c r="JO332" t="s">
        <v>301</v>
      </c>
      <c r="JP332" t="s">
        <v>301</v>
      </c>
      <c r="JQ332" t="s">
        <v>301</v>
      </c>
      <c r="JR332" t="s">
        <v>327</v>
      </c>
      <c r="JS332" t="s">
        <v>301</v>
      </c>
      <c r="JT332" t="s">
        <v>301</v>
      </c>
      <c r="JU332" t="s">
        <v>301</v>
      </c>
      <c r="JV332" t="s">
        <v>301</v>
      </c>
    </row>
    <row r="333" ht="15" customHeight="1" spans="1:284">
      <c r="A333" t="s">
        <v>762</v>
      </c>
      <c r="B333" t="s">
        <v>329</v>
      </c>
      <c r="C333" t="s">
        <v>3219</v>
      </c>
      <c r="D333" t="s">
        <v>285</v>
      </c>
      <c r="E333" t="s">
        <v>3220</v>
      </c>
      <c r="F333" t="s">
        <v>3221</v>
      </c>
      <c r="G333" t="s">
        <v>288</v>
      </c>
      <c r="H333" t="s">
        <v>333</v>
      </c>
      <c r="I333" t="s">
        <v>290</v>
      </c>
      <c r="L333" t="s">
        <v>292</v>
      </c>
      <c r="M333" t="s">
        <v>334</v>
      </c>
      <c r="O333" t="s">
        <v>333</v>
      </c>
      <c r="R333" t="s">
        <v>333</v>
      </c>
      <c r="T333" t="s">
        <v>333</v>
      </c>
      <c r="U333" t="s">
        <v>335</v>
      </c>
      <c r="V333" t="s">
        <v>3222</v>
      </c>
      <c r="W333" t="s">
        <v>337</v>
      </c>
      <c r="X333" t="s">
        <v>3222</v>
      </c>
      <c r="Y333" t="s">
        <v>337</v>
      </c>
      <c r="Z333" t="s">
        <v>3203</v>
      </c>
      <c r="AA333" t="s">
        <v>441</v>
      </c>
      <c r="AB333" t="s">
        <v>442</v>
      </c>
      <c r="AC333" t="s">
        <v>2041</v>
      </c>
      <c r="AE333" t="s">
        <v>299</v>
      </c>
      <c r="AH333" t="s">
        <v>300</v>
      </c>
      <c r="AJ333" t="s">
        <v>301</v>
      </c>
      <c r="AK333" t="s">
        <v>302</v>
      </c>
      <c r="AL333" t="s">
        <v>3223</v>
      </c>
      <c r="AM333" t="s">
        <v>3224</v>
      </c>
      <c r="AN333" t="s">
        <v>3225</v>
      </c>
      <c r="AO333" t="s">
        <v>306</v>
      </c>
      <c r="AP333" t="s">
        <v>307</v>
      </c>
      <c r="AQ333" s="47">
        <v>1</v>
      </c>
      <c r="AY333" s="47">
        <v>0</v>
      </c>
      <c r="AZ333" t="s">
        <v>412</v>
      </c>
      <c r="BA333" t="s">
        <v>412</v>
      </c>
      <c r="BD333" t="s">
        <v>310</v>
      </c>
      <c r="BE333" t="s">
        <v>292</v>
      </c>
      <c r="BG333" s="47">
        <v>1</v>
      </c>
      <c r="BI333" t="s">
        <v>292</v>
      </c>
      <c r="BP333" t="s">
        <v>312</v>
      </c>
      <c r="BS333" t="s">
        <v>311</v>
      </c>
      <c r="BT333" t="s">
        <v>292</v>
      </c>
      <c r="BU333" t="s">
        <v>301</v>
      </c>
      <c r="BY333" t="s">
        <v>307</v>
      </c>
      <c r="BZ333" s="47">
        <v>1</v>
      </c>
      <c r="CE333" t="s">
        <v>312</v>
      </c>
      <c r="CF333" s="47">
        <v>1</v>
      </c>
      <c r="CG333" s="47">
        <v>1</v>
      </c>
      <c r="CH333" s="47">
        <v>1</v>
      </c>
      <c r="CI333" s="47">
        <v>1</v>
      </c>
      <c r="CJ333" s="47">
        <v>1</v>
      </c>
      <c r="CK333" s="47">
        <v>1</v>
      </c>
      <c r="CR333" s="47">
        <v>1</v>
      </c>
      <c r="CS333" s="47">
        <v>1</v>
      </c>
      <c r="DA333" t="s">
        <v>104</v>
      </c>
      <c r="DC333" t="s">
        <v>298</v>
      </c>
      <c r="DG333" t="s">
        <v>298</v>
      </c>
      <c r="DM333" s="47">
        <v>1</v>
      </c>
      <c r="DN333" s="47">
        <v>1</v>
      </c>
      <c r="DO333" s="47">
        <v>1</v>
      </c>
      <c r="DP333" s="47">
        <v>1</v>
      </c>
      <c r="DZ333" t="s">
        <v>292</v>
      </c>
      <c r="EA333" s="47">
        <v>1</v>
      </c>
      <c r="EB333" s="47">
        <v>1</v>
      </c>
      <c r="EC333" t="s">
        <v>307</v>
      </c>
      <c r="ED333" s="47">
        <v>1</v>
      </c>
      <c r="EF333" s="47">
        <v>1</v>
      </c>
      <c r="EH333" s="47">
        <v>1</v>
      </c>
      <c r="EQ333" s="47">
        <v>1</v>
      </c>
      <c r="ES333" t="s">
        <v>3226</v>
      </c>
      <c r="EU333" t="s">
        <v>3227</v>
      </c>
      <c r="EV333" t="s">
        <v>41</v>
      </c>
      <c r="EW333" t="s">
        <v>315</v>
      </c>
      <c r="FC333" t="s">
        <v>301</v>
      </c>
      <c r="FQ333" t="s">
        <v>3228</v>
      </c>
      <c r="FU333" t="s">
        <v>346</v>
      </c>
      <c r="FY333" t="s">
        <v>412</v>
      </c>
      <c r="GJ333" t="s">
        <v>319</v>
      </c>
      <c r="GL333" t="s">
        <v>320</v>
      </c>
      <c r="GO333" t="s">
        <v>321</v>
      </c>
      <c r="GQ333" t="s">
        <v>301</v>
      </c>
      <c r="GR333" t="s">
        <v>301</v>
      </c>
      <c r="GU333" t="s">
        <v>301</v>
      </c>
      <c r="HB333" t="s">
        <v>347</v>
      </c>
      <c r="HD333" t="s">
        <v>301</v>
      </c>
      <c r="HF333" t="s">
        <v>348</v>
      </c>
      <c r="HG333" t="s">
        <v>301</v>
      </c>
      <c r="HH333" t="s">
        <v>301</v>
      </c>
      <c r="HL333" t="s">
        <v>301</v>
      </c>
      <c r="HM333" s="49">
        <v>0</v>
      </c>
      <c r="HN333" s="49">
        <v>0</v>
      </c>
      <c r="HP333" t="s">
        <v>395</v>
      </c>
      <c r="HQ333" s="47">
        <v>0</v>
      </c>
      <c r="HS333" t="s">
        <v>301</v>
      </c>
      <c r="HV333" t="s">
        <v>301</v>
      </c>
      <c r="HW333" t="s">
        <v>335</v>
      </c>
      <c r="HX333" t="s">
        <v>306</v>
      </c>
      <c r="HY333" t="s">
        <v>301</v>
      </c>
      <c r="HZ333" t="s">
        <v>301</v>
      </c>
      <c r="IG333" t="s">
        <v>325</v>
      </c>
      <c r="IN333" s="47">
        <v>1</v>
      </c>
      <c r="IO333" s="47">
        <v>1</v>
      </c>
      <c r="IP333" t="s">
        <v>301</v>
      </c>
      <c r="IQ333" t="s">
        <v>312</v>
      </c>
      <c r="IR333" t="s">
        <v>312</v>
      </c>
      <c r="IT333" t="s">
        <v>3219</v>
      </c>
      <c r="IZ333" t="s">
        <v>301</v>
      </c>
      <c r="JA333" t="s">
        <v>301</v>
      </c>
      <c r="JB333" s="47">
        <v>8288</v>
      </c>
      <c r="JM333" t="s">
        <v>301</v>
      </c>
      <c r="JN333" t="s">
        <v>301</v>
      </c>
      <c r="JO333" t="s">
        <v>301</v>
      </c>
      <c r="JP333" t="s">
        <v>301</v>
      </c>
      <c r="JQ333" t="s">
        <v>301</v>
      </c>
      <c r="JR333" t="s">
        <v>350</v>
      </c>
      <c r="JS333" t="s">
        <v>301</v>
      </c>
      <c r="JT333" t="s">
        <v>301</v>
      </c>
      <c r="JU333" t="s">
        <v>301</v>
      </c>
      <c r="JV333" t="s">
        <v>301</v>
      </c>
    </row>
    <row r="334" ht="15" customHeight="1" spans="1:284">
      <c r="A334" t="s">
        <v>412</v>
      </c>
      <c r="B334" t="s">
        <v>283</v>
      </c>
      <c r="C334" t="s">
        <v>3229</v>
      </c>
      <c r="D334" t="s">
        <v>285</v>
      </c>
      <c r="E334" t="s">
        <v>3230</v>
      </c>
      <c r="F334" t="s">
        <v>3231</v>
      </c>
      <c r="G334" t="s">
        <v>288</v>
      </c>
      <c r="H334" t="s">
        <v>645</v>
      </c>
      <c r="I334" t="s">
        <v>290</v>
      </c>
      <c r="J334" t="s">
        <v>291</v>
      </c>
      <c r="L334" t="s">
        <v>292</v>
      </c>
      <c r="M334" t="s">
        <v>293</v>
      </c>
      <c r="O334" t="s">
        <v>645</v>
      </c>
      <c r="R334" t="s">
        <v>645</v>
      </c>
      <c r="T334" t="s">
        <v>645</v>
      </c>
      <c r="U334" t="s">
        <v>295</v>
      </c>
      <c r="V334" t="s">
        <v>3232</v>
      </c>
      <c r="W334" t="s">
        <v>295</v>
      </c>
      <c r="X334" t="s">
        <v>3232</v>
      </c>
      <c r="Y334" t="s">
        <v>295</v>
      </c>
      <c r="Z334" t="s">
        <v>3233</v>
      </c>
      <c r="AA334" t="s">
        <v>298</v>
      </c>
      <c r="AE334" t="s">
        <v>299</v>
      </c>
      <c r="AH334" t="s">
        <v>300</v>
      </c>
      <c r="AJ334" t="s">
        <v>301</v>
      </c>
      <c r="AK334" t="s">
        <v>302</v>
      </c>
      <c r="AL334" t="s">
        <v>649</v>
      </c>
      <c r="AM334" t="s">
        <v>650</v>
      </c>
      <c r="AN334" t="s">
        <v>651</v>
      </c>
      <c r="AO334" t="s">
        <v>306</v>
      </c>
      <c r="AP334" t="s">
        <v>307</v>
      </c>
      <c r="AQ334" s="47">
        <v>1</v>
      </c>
      <c r="AS334" s="48">
        <v>2686</v>
      </c>
      <c r="AT334" s="48">
        <v>2686</v>
      </c>
      <c r="AX334" s="47">
        <v>2686</v>
      </c>
      <c r="AY334" s="47">
        <v>2686</v>
      </c>
      <c r="AZ334" t="s">
        <v>1071</v>
      </c>
      <c r="BA334" t="s">
        <v>762</v>
      </c>
      <c r="BB334" s="48">
        <v>2686</v>
      </c>
      <c r="BD334" t="s">
        <v>310</v>
      </c>
      <c r="BE334" t="s">
        <v>292</v>
      </c>
      <c r="BG334" s="47">
        <v>1</v>
      </c>
      <c r="BI334" t="s">
        <v>292</v>
      </c>
      <c r="BL334" t="s">
        <v>307</v>
      </c>
      <c r="BM334" s="48">
        <v>2686</v>
      </c>
      <c r="BN334" s="48">
        <v>2686</v>
      </c>
      <c r="BP334" t="s">
        <v>301</v>
      </c>
      <c r="BS334" t="s">
        <v>311</v>
      </c>
      <c r="BT334" t="s">
        <v>292</v>
      </c>
      <c r="BU334" t="s">
        <v>301</v>
      </c>
      <c r="BY334" t="s">
        <v>307</v>
      </c>
      <c r="BZ334" s="47">
        <v>1</v>
      </c>
      <c r="CE334" t="s">
        <v>312</v>
      </c>
      <c r="CF334" s="47">
        <v>1</v>
      </c>
      <c r="CG334" s="47">
        <v>1</v>
      </c>
      <c r="CH334" s="47">
        <v>1</v>
      </c>
      <c r="CI334" s="47">
        <v>1</v>
      </c>
      <c r="CK334" s="47">
        <v>1</v>
      </c>
      <c r="CR334" s="47">
        <v>1</v>
      </c>
      <c r="CS334" s="47">
        <v>1</v>
      </c>
      <c r="CX334" s="47">
        <v>2686</v>
      </c>
      <c r="CY334" s="47">
        <v>2686</v>
      </c>
      <c r="CZ334" s="47">
        <v>1</v>
      </c>
      <c r="DA334" t="s">
        <v>313</v>
      </c>
      <c r="DC334" t="s">
        <v>298</v>
      </c>
      <c r="DG334" t="s">
        <v>298</v>
      </c>
      <c r="DO334" s="47">
        <v>1</v>
      </c>
      <c r="DS334" s="47">
        <v>1</v>
      </c>
      <c r="DZ334" t="s">
        <v>292</v>
      </c>
      <c r="EA334" s="47">
        <v>1</v>
      </c>
      <c r="EB334" s="47">
        <v>1</v>
      </c>
      <c r="EC334" t="s">
        <v>307</v>
      </c>
      <c r="ED334" s="47">
        <v>1</v>
      </c>
      <c r="EH334" s="47">
        <v>1</v>
      </c>
      <c r="ES334" t="s">
        <v>3234</v>
      </c>
      <c r="EV334" t="s">
        <v>41</v>
      </c>
      <c r="EW334" t="s">
        <v>315</v>
      </c>
      <c r="FC334" t="s">
        <v>301</v>
      </c>
      <c r="FS334" t="s">
        <v>3229</v>
      </c>
      <c r="FY334" t="s">
        <v>412</v>
      </c>
      <c r="FZ334" t="s">
        <v>3235</v>
      </c>
      <c r="GC334" t="s">
        <v>3236</v>
      </c>
      <c r="GJ334" t="s">
        <v>319</v>
      </c>
      <c r="GL334" t="s">
        <v>320</v>
      </c>
      <c r="GO334" t="s">
        <v>321</v>
      </c>
      <c r="GQ334" t="s">
        <v>301</v>
      </c>
      <c r="GR334" t="s">
        <v>312</v>
      </c>
      <c r="GU334" t="s">
        <v>301</v>
      </c>
      <c r="GW334" t="s">
        <v>3229</v>
      </c>
      <c r="HB334" t="s">
        <v>322</v>
      </c>
      <c r="HD334" t="s">
        <v>301</v>
      </c>
      <c r="HF334" t="s">
        <v>654</v>
      </c>
      <c r="HG334" t="s">
        <v>301</v>
      </c>
      <c r="HH334" t="s">
        <v>301</v>
      </c>
      <c r="HL334" t="s">
        <v>301</v>
      </c>
      <c r="HM334" s="49">
        <v>0</v>
      </c>
      <c r="HN334" s="49">
        <v>0</v>
      </c>
      <c r="HP334" t="s">
        <v>395</v>
      </c>
      <c r="HQ334" s="47">
        <v>0</v>
      </c>
      <c r="HR334" s="47">
        <v>2686</v>
      </c>
      <c r="HS334" t="s">
        <v>301</v>
      </c>
      <c r="HV334" t="s">
        <v>301</v>
      </c>
      <c r="HW334" t="s">
        <v>295</v>
      </c>
      <c r="HX334" t="s">
        <v>306</v>
      </c>
      <c r="HY334" t="s">
        <v>301</v>
      </c>
      <c r="HZ334" t="s">
        <v>301</v>
      </c>
      <c r="IG334" t="s">
        <v>325</v>
      </c>
      <c r="IH334" t="s">
        <v>655</v>
      </c>
      <c r="II334" t="s">
        <v>291</v>
      </c>
      <c r="IN334" s="47">
        <v>1</v>
      </c>
      <c r="IO334" s="47">
        <v>1</v>
      </c>
      <c r="IP334" t="s">
        <v>301</v>
      </c>
      <c r="IQ334" t="s">
        <v>312</v>
      </c>
      <c r="IR334" t="s">
        <v>301</v>
      </c>
      <c r="IZ334" t="s">
        <v>301</v>
      </c>
      <c r="JA334" t="s">
        <v>301</v>
      </c>
      <c r="JM334" t="s">
        <v>301</v>
      </c>
      <c r="JN334" t="s">
        <v>301</v>
      </c>
      <c r="JO334" t="s">
        <v>301</v>
      </c>
      <c r="JP334" t="s">
        <v>301</v>
      </c>
      <c r="JQ334" t="s">
        <v>301</v>
      </c>
      <c r="JR334" t="s">
        <v>327</v>
      </c>
      <c r="JS334" t="s">
        <v>301</v>
      </c>
      <c r="JT334" t="s">
        <v>301</v>
      </c>
      <c r="JU334" t="s">
        <v>301</v>
      </c>
      <c r="JV334" t="s">
        <v>301</v>
      </c>
    </row>
    <row r="335" ht="15" customHeight="1" spans="1:284">
      <c r="A335" t="s">
        <v>412</v>
      </c>
      <c r="B335" t="s">
        <v>329</v>
      </c>
      <c r="C335" t="s">
        <v>3237</v>
      </c>
      <c r="D335" t="s">
        <v>285</v>
      </c>
      <c r="E335" t="s">
        <v>3238</v>
      </c>
      <c r="F335" t="s">
        <v>2621</v>
      </c>
      <c r="G335" t="s">
        <v>288</v>
      </c>
      <c r="H335" t="s">
        <v>543</v>
      </c>
      <c r="I335" t="s">
        <v>290</v>
      </c>
      <c r="J335" t="s">
        <v>291</v>
      </c>
      <c r="L335" t="s">
        <v>292</v>
      </c>
      <c r="M335" t="s">
        <v>293</v>
      </c>
      <c r="O335" t="s">
        <v>543</v>
      </c>
      <c r="R335" t="s">
        <v>543</v>
      </c>
      <c r="T335" t="s">
        <v>543</v>
      </c>
      <c r="U335" t="s">
        <v>295</v>
      </c>
      <c r="V335" t="s">
        <v>3239</v>
      </c>
      <c r="W335" t="s">
        <v>337</v>
      </c>
      <c r="X335" t="s">
        <v>3240</v>
      </c>
      <c r="Y335" t="s">
        <v>337</v>
      </c>
      <c r="Z335" t="s">
        <v>3241</v>
      </c>
      <c r="AA335" t="s">
        <v>441</v>
      </c>
      <c r="AB335" t="s">
        <v>442</v>
      </c>
      <c r="AC335" t="s">
        <v>2041</v>
      </c>
      <c r="AE335" t="s">
        <v>299</v>
      </c>
      <c r="AH335" t="s">
        <v>300</v>
      </c>
      <c r="AJ335" t="s">
        <v>301</v>
      </c>
      <c r="AK335" t="s">
        <v>302</v>
      </c>
      <c r="AL335" t="s">
        <v>1512</v>
      </c>
      <c r="AM335" t="s">
        <v>1513</v>
      </c>
      <c r="AN335" t="s">
        <v>1514</v>
      </c>
      <c r="AO335" t="s">
        <v>306</v>
      </c>
      <c r="AP335" t="s">
        <v>307</v>
      </c>
      <c r="AQ335" s="47">
        <v>1</v>
      </c>
      <c r="AS335" s="48">
        <v>8578</v>
      </c>
      <c r="AT335" s="48">
        <v>8578</v>
      </c>
      <c r="AX335" s="47">
        <v>5988</v>
      </c>
      <c r="AY335" s="47">
        <v>5988</v>
      </c>
      <c r="AZ335" t="s">
        <v>308</v>
      </c>
      <c r="BA335" t="s">
        <v>2037</v>
      </c>
      <c r="BB335" s="48">
        <v>5988</v>
      </c>
      <c r="BD335" t="s">
        <v>310</v>
      </c>
      <c r="BE335" t="s">
        <v>292</v>
      </c>
      <c r="BG335" s="47">
        <v>1</v>
      </c>
      <c r="BI335" t="s">
        <v>292</v>
      </c>
      <c r="BJ335" s="48">
        <v>30.193518</v>
      </c>
      <c r="BL335" t="s">
        <v>307</v>
      </c>
      <c r="BM335" s="48">
        <v>8578</v>
      </c>
      <c r="BN335" s="48">
        <v>8578</v>
      </c>
      <c r="BP335" t="s">
        <v>301</v>
      </c>
      <c r="BS335" t="s">
        <v>311</v>
      </c>
      <c r="BT335" t="s">
        <v>292</v>
      </c>
      <c r="BU335" t="s">
        <v>301</v>
      </c>
      <c r="BY335" t="s">
        <v>307</v>
      </c>
      <c r="BZ335" s="47">
        <v>1</v>
      </c>
      <c r="CE335" t="s">
        <v>312</v>
      </c>
      <c r="CF335" s="47">
        <v>1</v>
      </c>
      <c r="CG335" s="47">
        <v>1</v>
      </c>
      <c r="CH335" s="47">
        <v>1</v>
      </c>
      <c r="CI335" s="47">
        <v>1</v>
      </c>
      <c r="CJ335" s="47">
        <v>1</v>
      </c>
      <c r="CK335" s="47">
        <v>1</v>
      </c>
      <c r="CP335" s="47">
        <v>1</v>
      </c>
      <c r="CV335" s="47">
        <v>1</v>
      </c>
      <c r="CX335" s="47">
        <v>8578</v>
      </c>
      <c r="CY335" s="47">
        <v>8578</v>
      </c>
      <c r="DA335" t="s">
        <v>104</v>
      </c>
      <c r="DC335" t="s">
        <v>298</v>
      </c>
      <c r="DG335" t="s">
        <v>298</v>
      </c>
      <c r="DH335" s="47">
        <v>1</v>
      </c>
      <c r="DM335" s="47">
        <v>1</v>
      </c>
      <c r="DN335" s="47">
        <v>1</v>
      </c>
      <c r="DO335" s="47">
        <v>1</v>
      </c>
      <c r="DP335" s="47">
        <v>1</v>
      </c>
      <c r="DT335" s="47">
        <v>5988</v>
      </c>
      <c r="DZ335" t="s">
        <v>292</v>
      </c>
      <c r="EA335" s="47">
        <v>1</v>
      </c>
      <c r="EB335" s="47">
        <v>1</v>
      </c>
      <c r="EC335" t="s">
        <v>307</v>
      </c>
      <c r="ED335" s="47">
        <v>1</v>
      </c>
      <c r="EF335" s="47">
        <v>1</v>
      </c>
      <c r="EG335" s="47">
        <v>1</v>
      </c>
      <c r="EP335" s="47">
        <v>1</v>
      </c>
      <c r="EQ335" s="47">
        <v>1</v>
      </c>
      <c r="ES335" t="s">
        <v>3242</v>
      </c>
      <c r="EU335" t="s">
        <v>1029</v>
      </c>
      <c r="EV335" t="s">
        <v>41</v>
      </c>
      <c r="EW335" t="s">
        <v>315</v>
      </c>
      <c r="FC335" t="s">
        <v>301</v>
      </c>
      <c r="FY335" t="s">
        <v>2626</v>
      </c>
      <c r="FZ335" t="s">
        <v>2627</v>
      </c>
      <c r="GC335" t="s">
        <v>544</v>
      </c>
      <c r="GJ335" t="s">
        <v>319</v>
      </c>
      <c r="GL335" t="s">
        <v>320</v>
      </c>
      <c r="GO335" t="s">
        <v>321</v>
      </c>
      <c r="GQ335" t="s">
        <v>301</v>
      </c>
      <c r="GR335" t="s">
        <v>312</v>
      </c>
      <c r="GU335" t="s">
        <v>301</v>
      </c>
      <c r="GW335" t="s">
        <v>3243</v>
      </c>
      <c r="HB335" t="s">
        <v>562</v>
      </c>
      <c r="HD335" t="s">
        <v>301</v>
      </c>
      <c r="HF335" t="s">
        <v>381</v>
      </c>
      <c r="HG335" t="s">
        <v>301</v>
      </c>
      <c r="HH335" t="s">
        <v>301</v>
      </c>
      <c r="HL335" t="s">
        <v>301</v>
      </c>
      <c r="HM335" s="49">
        <v>0</v>
      </c>
      <c r="HN335" s="49">
        <v>0</v>
      </c>
      <c r="HP335" t="s">
        <v>324</v>
      </c>
      <c r="HQ335" s="47">
        <v>0</v>
      </c>
      <c r="HR335" s="47">
        <v>8578</v>
      </c>
      <c r="HS335" t="s">
        <v>301</v>
      </c>
      <c r="HV335" t="s">
        <v>301</v>
      </c>
      <c r="HW335" t="s">
        <v>295</v>
      </c>
      <c r="HX335" t="s">
        <v>306</v>
      </c>
      <c r="HY335" t="s">
        <v>301</v>
      </c>
      <c r="HZ335" t="s">
        <v>301</v>
      </c>
      <c r="IG335" t="s">
        <v>325</v>
      </c>
      <c r="IH335" t="s">
        <v>543</v>
      </c>
      <c r="II335" t="s">
        <v>291</v>
      </c>
      <c r="IP335" t="s">
        <v>301</v>
      </c>
      <c r="IQ335" t="s">
        <v>312</v>
      </c>
      <c r="IR335" t="s">
        <v>301</v>
      </c>
      <c r="IX335" t="s">
        <v>3244</v>
      </c>
      <c r="IY335" s="50">
        <v>1</v>
      </c>
      <c r="IZ335" t="s">
        <v>301</v>
      </c>
      <c r="JA335" t="s">
        <v>301</v>
      </c>
      <c r="JB335" s="47">
        <v>8388</v>
      </c>
      <c r="JM335" t="s">
        <v>312</v>
      </c>
      <c r="JN335" t="s">
        <v>301</v>
      </c>
      <c r="JO335" t="s">
        <v>301</v>
      </c>
      <c r="JP335" t="s">
        <v>301</v>
      </c>
      <c r="JQ335" t="s">
        <v>301</v>
      </c>
      <c r="JS335" t="s">
        <v>312</v>
      </c>
      <c r="JT335" t="s">
        <v>301</v>
      </c>
      <c r="JU335" t="s">
        <v>312</v>
      </c>
      <c r="JV335" t="s">
        <v>312</v>
      </c>
    </row>
    <row r="336" ht="15" customHeight="1" spans="1:284">
      <c r="A336" t="s">
        <v>412</v>
      </c>
      <c r="B336" t="s">
        <v>329</v>
      </c>
      <c r="C336" t="s">
        <v>3245</v>
      </c>
      <c r="D336" t="s">
        <v>285</v>
      </c>
      <c r="E336" t="s">
        <v>3246</v>
      </c>
      <c r="F336" t="s">
        <v>3247</v>
      </c>
      <c r="G336" t="s">
        <v>288</v>
      </c>
      <c r="H336" t="s">
        <v>518</v>
      </c>
      <c r="I336" t="s">
        <v>290</v>
      </c>
      <c r="J336" t="s">
        <v>291</v>
      </c>
      <c r="L336" t="s">
        <v>292</v>
      </c>
      <c r="M336" t="s">
        <v>293</v>
      </c>
      <c r="O336" t="s">
        <v>518</v>
      </c>
      <c r="R336" t="s">
        <v>518</v>
      </c>
      <c r="T336" t="s">
        <v>518</v>
      </c>
      <c r="U336" t="s">
        <v>295</v>
      </c>
      <c r="V336" t="s">
        <v>3248</v>
      </c>
      <c r="W336" t="s">
        <v>337</v>
      </c>
      <c r="X336" t="s">
        <v>3249</v>
      </c>
      <c r="Y336" t="s">
        <v>337</v>
      </c>
      <c r="Z336" t="s">
        <v>3250</v>
      </c>
      <c r="AA336" t="s">
        <v>441</v>
      </c>
      <c r="AB336" t="s">
        <v>442</v>
      </c>
      <c r="AC336" t="s">
        <v>2041</v>
      </c>
      <c r="AE336" t="s">
        <v>299</v>
      </c>
      <c r="AH336" t="s">
        <v>300</v>
      </c>
      <c r="AJ336" t="s">
        <v>301</v>
      </c>
      <c r="AK336" t="s">
        <v>302</v>
      </c>
      <c r="AL336" t="s">
        <v>484</v>
      </c>
      <c r="AM336" t="s">
        <v>485</v>
      </c>
      <c r="AN336" t="s">
        <v>486</v>
      </c>
      <c r="AO336" t="s">
        <v>306</v>
      </c>
      <c r="AP336" t="s">
        <v>307</v>
      </c>
      <c r="AQ336" s="47">
        <v>1</v>
      </c>
      <c r="AS336" s="48">
        <v>4098</v>
      </c>
      <c r="AT336" s="48">
        <v>4098</v>
      </c>
      <c r="AX336" s="47">
        <v>2984</v>
      </c>
      <c r="AY336" s="47">
        <v>2984</v>
      </c>
      <c r="AZ336" t="s">
        <v>1233</v>
      </c>
      <c r="BA336" t="s">
        <v>412</v>
      </c>
      <c r="BB336" s="48">
        <v>2984</v>
      </c>
      <c r="BD336" t="s">
        <v>310</v>
      </c>
      <c r="BE336" t="s">
        <v>292</v>
      </c>
      <c r="BG336" s="47">
        <v>1</v>
      </c>
      <c r="BI336" t="s">
        <v>292</v>
      </c>
      <c r="BJ336" s="48">
        <v>27.183992</v>
      </c>
      <c r="BL336" t="s">
        <v>307</v>
      </c>
      <c r="BM336" s="48">
        <v>4098</v>
      </c>
      <c r="BN336" s="48">
        <v>4098</v>
      </c>
      <c r="BP336" t="s">
        <v>301</v>
      </c>
      <c r="BS336" t="s">
        <v>311</v>
      </c>
      <c r="BT336" t="s">
        <v>292</v>
      </c>
      <c r="BU336" t="s">
        <v>301</v>
      </c>
      <c r="BY336" t="s">
        <v>307</v>
      </c>
      <c r="BZ336" s="47">
        <v>1</v>
      </c>
      <c r="CE336" t="s">
        <v>312</v>
      </c>
      <c r="CF336" s="47">
        <v>1</v>
      </c>
      <c r="CG336" s="47">
        <v>1</v>
      </c>
      <c r="CH336" s="47">
        <v>1</v>
      </c>
      <c r="CI336" s="47">
        <v>1</v>
      </c>
      <c r="CJ336" s="47">
        <v>1</v>
      </c>
      <c r="CK336" s="47">
        <v>1</v>
      </c>
      <c r="CP336" s="47">
        <v>1</v>
      </c>
      <c r="CR336" s="47">
        <v>1</v>
      </c>
      <c r="CS336" s="47">
        <v>1</v>
      </c>
      <c r="CV336" s="47">
        <v>1</v>
      </c>
      <c r="CX336" s="47">
        <v>4098</v>
      </c>
      <c r="CY336" s="47">
        <v>4098</v>
      </c>
      <c r="DA336" t="s">
        <v>104</v>
      </c>
      <c r="DC336" t="s">
        <v>298</v>
      </c>
      <c r="DG336" t="s">
        <v>298</v>
      </c>
      <c r="DH336" s="47">
        <v>1</v>
      </c>
      <c r="DM336" s="47">
        <v>1</v>
      </c>
      <c r="DN336" s="47">
        <v>1</v>
      </c>
      <c r="DO336" s="47">
        <v>1</v>
      </c>
      <c r="DP336" s="47">
        <v>1</v>
      </c>
      <c r="DT336" s="47">
        <v>2984</v>
      </c>
      <c r="DZ336" t="s">
        <v>292</v>
      </c>
      <c r="EA336" s="47">
        <v>1</v>
      </c>
      <c r="EB336" s="47">
        <v>1</v>
      </c>
      <c r="EC336" t="s">
        <v>307</v>
      </c>
      <c r="ED336" s="47">
        <v>1</v>
      </c>
      <c r="EF336" s="47">
        <v>1</v>
      </c>
      <c r="EG336" s="47">
        <v>1</v>
      </c>
      <c r="EH336" s="47">
        <v>1</v>
      </c>
      <c r="EP336" s="47">
        <v>1</v>
      </c>
      <c r="EQ336" s="47">
        <v>1</v>
      </c>
      <c r="ES336" t="s">
        <v>3251</v>
      </c>
      <c r="EU336" t="s">
        <v>3252</v>
      </c>
      <c r="EV336" t="s">
        <v>41</v>
      </c>
      <c r="EW336" t="s">
        <v>315</v>
      </c>
      <c r="FC336" t="s">
        <v>301</v>
      </c>
      <c r="FY336" t="s">
        <v>412</v>
      </c>
      <c r="FZ336" t="s">
        <v>3253</v>
      </c>
      <c r="GC336" t="s">
        <v>779</v>
      </c>
      <c r="GJ336" t="s">
        <v>319</v>
      </c>
      <c r="GL336" t="s">
        <v>320</v>
      </c>
      <c r="GO336" t="s">
        <v>321</v>
      </c>
      <c r="GQ336" t="s">
        <v>301</v>
      </c>
      <c r="GR336" t="s">
        <v>312</v>
      </c>
      <c r="GU336" t="s">
        <v>301</v>
      </c>
      <c r="HB336" t="s">
        <v>419</v>
      </c>
      <c r="HD336" t="s">
        <v>301</v>
      </c>
      <c r="HF336" t="s">
        <v>381</v>
      </c>
      <c r="HG336" t="s">
        <v>301</v>
      </c>
      <c r="HH336" t="s">
        <v>301</v>
      </c>
      <c r="HL336" t="s">
        <v>301</v>
      </c>
      <c r="HM336" s="49">
        <v>0</v>
      </c>
      <c r="HN336" s="49">
        <v>0</v>
      </c>
      <c r="HP336" t="s">
        <v>349</v>
      </c>
      <c r="HQ336" s="47">
        <v>0</v>
      </c>
      <c r="HR336" s="47">
        <v>4098</v>
      </c>
      <c r="HS336" t="s">
        <v>301</v>
      </c>
      <c r="HV336" t="s">
        <v>301</v>
      </c>
      <c r="HW336" t="s">
        <v>295</v>
      </c>
      <c r="HX336" t="s">
        <v>306</v>
      </c>
      <c r="HY336" t="s">
        <v>301</v>
      </c>
      <c r="HZ336" t="s">
        <v>301</v>
      </c>
      <c r="IG336" t="s">
        <v>325</v>
      </c>
      <c r="IH336" t="s">
        <v>529</v>
      </c>
      <c r="II336" t="s">
        <v>291</v>
      </c>
      <c r="IN336" s="47">
        <v>1</v>
      </c>
      <c r="IO336" s="47">
        <v>1</v>
      </c>
      <c r="IP336" t="s">
        <v>301</v>
      </c>
      <c r="IQ336" t="s">
        <v>312</v>
      </c>
      <c r="IR336" t="s">
        <v>301</v>
      </c>
      <c r="IZ336" t="s">
        <v>301</v>
      </c>
      <c r="JA336" t="s">
        <v>301</v>
      </c>
      <c r="JB336" s="47">
        <v>3638</v>
      </c>
      <c r="JM336" t="s">
        <v>301</v>
      </c>
      <c r="JN336" t="s">
        <v>301</v>
      </c>
      <c r="JO336" t="s">
        <v>301</v>
      </c>
      <c r="JP336" t="s">
        <v>301</v>
      </c>
      <c r="JQ336" t="s">
        <v>301</v>
      </c>
      <c r="JR336" t="s">
        <v>350</v>
      </c>
      <c r="JS336" t="s">
        <v>301</v>
      </c>
      <c r="JT336" t="s">
        <v>301</v>
      </c>
      <c r="JU336" t="s">
        <v>312</v>
      </c>
      <c r="JV336" t="s">
        <v>312</v>
      </c>
      <c r="JW336" t="s">
        <v>312</v>
      </c>
      <c r="JX336" s="47">
        <v>150</v>
      </c>
    </row>
    <row r="337" ht="15" customHeight="1" spans="1:284">
      <c r="A337" t="s">
        <v>412</v>
      </c>
      <c r="B337" t="s">
        <v>329</v>
      </c>
      <c r="C337" t="s">
        <v>3254</v>
      </c>
      <c r="D337" t="s">
        <v>285</v>
      </c>
      <c r="E337" t="s">
        <v>3255</v>
      </c>
      <c r="F337" t="s">
        <v>3256</v>
      </c>
      <c r="G337" t="s">
        <v>288</v>
      </c>
      <c r="H337" t="s">
        <v>518</v>
      </c>
      <c r="I337" t="s">
        <v>290</v>
      </c>
      <c r="J337" t="s">
        <v>291</v>
      </c>
      <c r="L337" t="s">
        <v>292</v>
      </c>
      <c r="M337" t="s">
        <v>293</v>
      </c>
      <c r="O337" t="s">
        <v>518</v>
      </c>
      <c r="R337" t="s">
        <v>518</v>
      </c>
      <c r="T337" t="s">
        <v>518</v>
      </c>
      <c r="U337" t="s">
        <v>295</v>
      </c>
      <c r="V337" t="s">
        <v>3257</v>
      </c>
      <c r="W337" t="s">
        <v>337</v>
      </c>
      <c r="X337" t="s">
        <v>3258</v>
      </c>
      <c r="Y337" t="s">
        <v>337</v>
      </c>
      <c r="Z337" t="s">
        <v>3259</v>
      </c>
      <c r="AA337" t="s">
        <v>441</v>
      </c>
      <c r="AB337" t="s">
        <v>442</v>
      </c>
      <c r="AC337" t="s">
        <v>2041</v>
      </c>
      <c r="AE337" t="s">
        <v>299</v>
      </c>
      <c r="AH337" t="s">
        <v>300</v>
      </c>
      <c r="AJ337" t="s">
        <v>301</v>
      </c>
      <c r="AK337" t="s">
        <v>302</v>
      </c>
      <c r="AL337" t="s">
        <v>991</v>
      </c>
      <c r="AM337" t="s">
        <v>992</v>
      </c>
      <c r="AN337" t="s">
        <v>993</v>
      </c>
      <c r="AO337" t="s">
        <v>306</v>
      </c>
      <c r="AP337" t="s">
        <v>307</v>
      </c>
      <c r="AQ337" s="47">
        <v>1</v>
      </c>
      <c r="AS337" s="48">
        <v>3688</v>
      </c>
      <c r="AT337" s="48">
        <v>3688</v>
      </c>
      <c r="AX337" s="47">
        <v>2685.6</v>
      </c>
      <c r="AY337" s="47">
        <v>2685.6</v>
      </c>
      <c r="AZ337" t="s">
        <v>308</v>
      </c>
      <c r="BA337" t="s">
        <v>412</v>
      </c>
      <c r="BB337" s="48">
        <v>2685.6</v>
      </c>
      <c r="BD337" t="s">
        <v>310</v>
      </c>
      <c r="BE337" t="s">
        <v>292</v>
      </c>
      <c r="BG337" s="47">
        <v>1</v>
      </c>
      <c r="BI337" t="s">
        <v>292</v>
      </c>
      <c r="BJ337" s="48">
        <v>27.180043</v>
      </c>
      <c r="BL337" t="s">
        <v>307</v>
      </c>
      <c r="BM337" s="48">
        <v>3688</v>
      </c>
      <c r="BN337" s="48">
        <v>3688</v>
      </c>
      <c r="BP337" t="s">
        <v>301</v>
      </c>
      <c r="BS337" t="s">
        <v>311</v>
      </c>
      <c r="BT337" t="s">
        <v>292</v>
      </c>
      <c r="BU337" t="s">
        <v>301</v>
      </c>
      <c r="BY337" t="s">
        <v>307</v>
      </c>
      <c r="BZ337" s="47">
        <v>1</v>
      </c>
      <c r="CE337" t="s">
        <v>312</v>
      </c>
      <c r="CF337" s="47">
        <v>1</v>
      </c>
      <c r="CG337" s="47">
        <v>1</v>
      </c>
      <c r="CH337" s="47">
        <v>1</v>
      </c>
      <c r="CI337" s="47">
        <v>1</v>
      </c>
      <c r="CJ337" s="47">
        <v>1</v>
      </c>
      <c r="CK337" s="47">
        <v>1</v>
      </c>
      <c r="CP337" s="47">
        <v>1</v>
      </c>
      <c r="CR337" s="47">
        <v>1</v>
      </c>
      <c r="CS337" s="47">
        <v>1</v>
      </c>
      <c r="CV337" s="47">
        <v>1</v>
      </c>
      <c r="CX337" s="47">
        <v>3688</v>
      </c>
      <c r="CY337" s="47">
        <v>3688</v>
      </c>
      <c r="DA337" t="s">
        <v>104</v>
      </c>
      <c r="DC337" t="s">
        <v>298</v>
      </c>
      <c r="DG337" t="s">
        <v>298</v>
      </c>
      <c r="DH337" s="47">
        <v>1</v>
      </c>
      <c r="DM337" s="47">
        <v>1</v>
      </c>
      <c r="DN337" s="47">
        <v>1</v>
      </c>
      <c r="DO337" s="47">
        <v>1</v>
      </c>
      <c r="DP337" s="47">
        <v>1</v>
      </c>
      <c r="DT337" s="47">
        <v>2685.6</v>
      </c>
      <c r="DZ337" t="s">
        <v>292</v>
      </c>
      <c r="EA337" s="47">
        <v>1</v>
      </c>
      <c r="EB337" s="47">
        <v>1</v>
      </c>
      <c r="EC337" t="s">
        <v>307</v>
      </c>
      <c r="ED337" s="47">
        <v>1</v>
      </c>
      <c r="EF337" s="47">
        <v>1</v>
      </c>
      <c r="EG337" s="47">
        <v>1</v>
      </c>
      <c r="EP337" s="47">
        <v>1</v>
      </c>
      <c r="EQ337" s="47">
        <v>1</v>
      </c>
      <c r="ES337" t="s">
        <v>3260</v>
      </c>
      <c r="EU337" t="s">
        <v>3252</v>
      </c>
      <c r="EV337" t="s">
        <v>41</v>
      </c>
      <c r="EW337" t="s">
        <v>315</v>
      </c>
      <c r="FC337" t="s">
        <v>301</v>
      </c>
      <c r="FY337" t="s">
        <v>412</v>
      </c>
      <c r="FZ337" t="s">
        <v>3261</v>
      </c>
      <c r="GC337" t="s">
        <v>779</v>
      </c>
      <c r="GJ337" t="s">
        <v>319</v>
      </c>
      <c r="GL337" t="s">
        <v>320</v>
      </c>
      <c r="GO337" t="s">
        <v>321</v>
      </c>
      <c r="GQ337" t="s">
        <v>301</v>
      </c>
      <c r="GR337" t="s">
        <v>312</v>
      </c>
      <c r="GU337" t="s">
        <v>301</v>
      </c>
      <c r="HB337" t="s">
        <v>419</v>
      </c>
      <c r="HD337" t="s">
        <v>301</v>
      </c>
      <c r="HF337" t="s">
        <v>381</v>
      </c>
      <c r="HG337" t="s">
        <v>301</v>
      </c>
      <c r="HH337" t="s">
        <v>301</v>
      </c>
      <c r="HL337" t="s">
        <v>301</v>
      </c>
      <c r="HM337" s="49">
        <v>0</v>
      </c>
      <c r="HN337" s="49">
        <v>0</v>
      </c>
      <c r="HP337" t="s">
        <v>349</v>
      </c>
      <c r="HQ337" s="47">
        <v>0</v>
      </c>
      <c r="HR337" s="47">
        <v>3688</v>
      </c>
      <c r="HS337" t="s">
        <v>301</v>
      </c>
      <c r="HV337" t="s">
        <v>301</v>
      </c>
      <c r="HW337" t="s">
        <v>295</v>
      </c>
      <c r="HX337" t="s">
        <v>306</v>
      </c>
      <c r="HY337" t="s">
        <v>301</v>
      </c>
      <c r="HZ337" t="s">
        <v>301</v>
      </c>
      <c r="IG337" t="s">
        <v>325</v>
      </c>
      <c r="IH337" t="s">
        <v>529</v>
      </c>
      <c r="II337" t="s">
        <v>291</v>
      </c>
      <c r="IO337" s="47">
        <v>1</v>
      </c>
      <c r="IP337" t="s">
        <v>301</v>
      </c>
      <c r="IQ337" t="s">
        <v>312</v>
      </c>
      <c r="IR337" t="s">
        <v>301</v>
      </c>
      <c r="IZ337" t="s">
        <v>301</v>
      </c>
      <c r="JA337" t="s">
        <v>301</v>
      </c>
      <c r="JB337" s="47">
        <v>3418</v>
      </c>
      <c r="JM337" t="s">
        <v>301</v>
      </c>
      <c r="JN337" t="s">
        <v>301</v>
      </c>
      <c r="JO337" t="s">
        <v>301</v>
      </c>
      <c r="JP337" t="s">
        <v>301</v>
      </c>
      <c r="JQ337" t="s">
        <v>301</v>
      </c>
      <c r="JR337" t="s">
        <v>350</v>
      </c>
      <c r="JS337" t="s">
        <v>301</v>
      </c>
      <c r="JT337" t="s">
        <v>301</v>
      </c>
      <c r="JU337" t="s">
        <v>312</v>
      </c>
      <c r="JV337" t="s">
        <v>312</v>
      </c>
      <c r="JW337" t="s">
        <v>312</v>
      </c>
      <c r="JX337" s="47">
        <v>150</v>
      </c>
    </row>
    <row r="338" ht="15" customHeight="1" spans="1:284">
      <c r="A338" t="s">
        <v>412</v>
      </c>
      <c r="B338" t="s">
        <v>397</v>
      </c>
      <c r="C338" t="s">
        <v>3262</v>
      </c>
      <c r="D338" t="s">
        <v>285</v>
      </c>
      <c r="E338" t="s">
        <v>399</v>
      </c>
      <c r="F338" t="s">
        <v>400</v>
      </c>
      <c r="G338" t="s">
        <v>288</v>
      </c>
      <c r="H338" t="s">
        <v>401</v>
      </c>
      <c r="I338" t="s">
        <v>290</v>
      </c>
      <c r="J338" t="s">
        <v>291</v>
      </c>
      <c r="L338" t="s">
        <v>292</v>
      </c>
      <c r="M338" t="s">
        <v>293</v>
      </c>
      <c r="N338" t="s">
        <v>294</v>
      </c>
      <c r="O338" t="s">
        <v>401</v>
      </c>
      <c r="R338" t="s">
        <v>401</v>
      </c>
      <c r="T338" t="s">
        <v>401</v>
      </c>
      <c r="U338" t="s">
        <v>295</v>
      </c>
      <c r="V338" t="s">
        <v>3263</v>
      </c>
      <c r="W338" t="s">
        <v>295</v>
      </c>
      <c r="X338" t="s">
        <v>3264</v>
      </c>
      <c r="Y338" t="s">
        <v>295</v>
      </c>
      <c r="Z338" t="s">
        <v>3265</v>
      </c>
      <c r="AA338" t="s">
        <v>298</v>
      </c>
      <c r="AE338" t="s">
        <v>299</v>
      </c>
      <c r="AH338" t="s">
        <v>300</v>
      </c>
      <c r="AJ338" t="s">
        <v>301</v>
      </c>
      <c r="AK338" t="s">
        <v>302</v>
      </c>
      <c r="AL338" t="s">
        <v>405</v>
      </c>
      <c r="AM338" t="s">
        <v>406</v>
      </c>
      <c r="AN338" t="s">
        <v>407</v>
      </c>
      <c r="AO338" t="s">
        <v>306</v>
      </c>
      <c r="AP338" t="s">
        <v>307</v>
      </c>
      <c r="AQ338" s="47">
        <v>1</v>
      </c>
      <c r="AS338" s="48">
        <v>3795</v>
      </c>
      <c r="AT338" s="48">
        <v>3795</v>
      </c>
      <c r="AX338" s="47">
        <v>3795</v>
      </c>
      <c r="AY338" s="47">
        <v>3795</v>
      </c>
      <c r="AZ338" t="s">
        <v>396</v>
      </c>
      <c r="BA338" t="s">
        <v>408</v>
      </c>
      <c r="BB338" s="48">
        <v>3795</v>
      </c>
      <c r="BD338" t="s">
        <v>310</v>
      </c>
      <c r="BE338" t="s">
        <v>292</v>
      </c>
      <c r="BG338" s="47">
        <v>1</v>
      </c>
      <c r="BI338" t="s">
        <v>292</v>
      </c>
      <c r="BL338" t="s">
        <v>307</v>
      </c>
      <c r="BM338" s="48">
        <v>3795</v>
      </c>
      <c r="BN338" s="48">
        <v>3795</v>
      </c>
      <c r="BP338" t="s">
        <v>301</v>
      </c>
      <c r="BS338" t="s">
        <v>311</v>
      </c>
      <c r="BT338" t="s">
        <v>292</v>
      </c>
      <c r="BU338" t="s">
        <v>301</v>
      </c>
      <c r="BY338" t="s">
        <v>307</v>
      </c>
      <c r="BZ338" s="47">
        <v>1</v>
      </c>
      <c r="CE338" t="s">
        <v>312</v>
      </c>
      <c r="CF338" s="47">
        <v>1</v>
      </c>
      <c r="CG338" s="47">
        <v>1</v>
      </c>
      <c r="CH338" s="47">
        <v>1</v>
      </c>
      <c r="CI338" s="47">
        <v>1</v>
      </c>
      <c r="CK338" s="47">
        <v>1</v>
      </c>
      <c r="CR338" s="47">
        <v>1</v>
      </c>
      <c r="CS338" s="47">
        <v>1</v>
      </c>
      <c r="CX338" s="47">
        <v>3795</v>
      </c>
      <c r="CY338" s="47">
        <v>3795</v>
      </c>
      <c r="CZ338" s="47">
        <v>1</v>
      </c>
      <c r="DA338" t="s">
        <v>313</v>
      </c>
      <c r="DC338" t="s">
        <v>298</v>
      </c>
      <c r="DG338" t="s">
        <v>298</v>
      </c>
      <c r="DO338" s="47">
        <v>1</v>
      </c>
      <c r="DS338" s="47">
        <v>1</v>
      </c>
      <c r="DZ338" t="s">
        <v>292</v>
      </c>
      <c r="EA338" s="47">
        <v>1</v>
      </c>
      <c r="EB338" s="47">
        <v>1</v>
      </c>
      <c r="EC338" t="s">
        <v>307</v>
      </c>
      <c r="ED338" s="47">
        <v>1</v>
      </c>
      <c r="EH338" s="47">
        <v>1</v>
      </c>
      <c r="ES338" t="s">
        <v>3266</v>
      </c>
      <c r="EU338" t="s">
        <v>291</v>
      </c>
      <c r="EV338" t="s">
        <v>41</v>
      </c>
      <c r="EW338" t="s">
        <v>315</v>
      </c>
      <c r="FC338" t="s">
        <v>301</v>
      </c>
      <c r="FS338" t="s">
        <v>411</v>
      </c>
      <c r="FY338" t="s">
        <v>412</v>
      </c>
      <c r="FZ338" t="s">
        <v>413</v>
      </c>
      <c r="GC338" t="s">
        <v>414</v>
      </c>
      <c r="GG338" t="s">
        <v>415</v>
      </c>
      <c r="GH338" t="s">
        <v>416</v>
      </c>
      <c r="GI338" t="s">
        <v>375</v>
      </c>
      <c r="GJ338" t="s">
        <v>319</v>
      </c>
      <c r="GK338" t="s">
        <v>376</v>
      </c>
      <c r="GO338" t="s">
        <v>321</v>
      </c>
      <c r="GQ338" t="s">
        <v>301</v>
      </c>
      <c r="GR338" t="s">
        <v>312</v>
      </c>
      <c r="GS338" t="s">
        <v>418</v>
      </c>
      <c r="GU338" t="s">
        <v>312</v>
      </c>
      <c r="GW338" t="s">
        <v>411</v>
      </c>
      <c r="GX338" s="50">
        <v>7212</v>
      </c>
      <c r="GZ338" s="47">
        <v>1</v>
      </c>
      <c r="HB338" t="s">
        <v>419</v>
      </c>
      <c r="HD338" t="s">
        <v>301</v>
      </c>
      <c r="HF338" t="s">
        <v>323</v>
      </c>
      <c r="HG338" t="s">
        <v>301</v>
      </c>
      <c r="HH338" t="s">
        <v>301</v>
      </c>
      <c r="HL338" t="s">
        <v>301</v>
      </c>
      <c r="HM338" s="49">
        <v>0</v>
      </c>
      <c r="HN338" s="49">
        <v>0</v>
      </c>
      <c r="HP338" t="s">
        <v>324</v>
      </c>
      <c r="HQ338" s="47">
        <v>0</v>
      </c>
      <c r="HR338" s="47">
        <v>3795</v>
      </c>
      <c r="HS338" t="s">
        <v>301</v>
      </c>
      <c r="HV338" t="s">
        <v>301</v>
      </c>
      <c r="HW338" t="s">
        <v>295</v>
      </c>
      <c r="HX338" t="s">
        <v>306</v>
      </c>
      <c r="HY338" t="s">
        <v>301</v>
      </c>
      <c r="HZ338" t="s">
        <v>301</v>
      </c>
      <c r="IF338" t="s">
        <v>384</v>
      </c>
      <c r="IG338" t="s">
        <v>325</v>
      </c>
      <c r="IN338" s="47">
        <v>1</v>
      </c>
      <c r="IO338" s="47">
        <v>1</v>
      </c>
      <c r="IP338" t="s">
        <v>301</v>
      </c>
      <c r="IQ338" t="s">
        <v>312</v>
      </c>
      <c r="IR338" t="s">
        <v>301</v>
      </c>
      <c r="IZ338" t="s">
        <v>301</v>
      </c>
      <c r="JA338" t="s">
        <v>301</v>
      </c>
      <c r="JB338" s="47">
        <v>7888</v>
      </c>
      <c r="JM338" t="s">
        <v>301</v>
      </c>
      <c r="JN338" t="s">
        <v>301</v>
      </c>
      <c r="JO338" t="s">
        <v>312</v>
      </c>
      <c r="JP338" t="s">
        <v>301</v>
      </c>
      <c r="JQ338" t="s">
        <v>301</v>
      </c>
      <c r="JR338" t="s">
        <v>327</v>
      </c>
      <c r="JS338" t="s">
        <v>301</v>
      </c>
      <c r="JT338" t="s">
        <v>301</v>
      </c>
      <c r="JU338" t="s">
        <v>312</v>
      </c>
      <c r="JV338" t="s">
        <v>312</v>
      </c>
    </row>
    <row r="339" ht="15" customHeight="1" spans="1:284">
      <c r="A339" t="s">
        <v>412</v>
      </c>
      <c r="B339" t="s">
        <v>283</v>
      </c>
      <c r="C339" t="s">
        <v>3267</v>
      </c>
      <c r="D339" t="s">
        <v>285</v>
      </c>
      <c r="E339" t="s">
        <v>3268</v>
      </c>
      <c r="F339" t="s">
        <v>3269</v>
      </c>
      <c r="G339" t="s">
        <v>288</v>
      </c>
      <c r="H339" t="s">
        <v>583</v>
      </c>
      <c r="I339" t="s">
        <v>290</v>
      </c>
      <c r="J339" t="s">
        <v>584</v>
      </c>
      <c r="L339" t="s">
        <v>292</v>
      </c>
      <c r="M339" t="s">
        <v>585</v>
      </c>
      <c r="O339" t="s">
        <v>583</v>
      </c>
      <c r="R339" t="s">
        <v>583</v>
      </c>
      <c r="T339" t="s">
        <v>583</v>
      </c>
      <c r="U339" t="s">
        <v>358</v>
      </c>
      <c r="V339" t="s">
        <v>3270</v>
      </c>
      <c r="W339" t="s">
        <v>295</v>
      </c>
      <c r="X339" t="s">
        <v>3270</v>
      </c>
      <c r="Y339" t="s">
        <v>295</v>
      </c>
      <c r="Z339" t="s">
        <v>3271</v>
      </c>
      <c r="AA339" t="s">
        <v>298</v>
      </c>
      <c r="AE339" t="s">
        <v>299</v>
      </c>
      <c r="AH339" t="s">
        <v>300</v>
      </c>
      <c r="AJ339" t="s">
        <v>301</v>
      </c>
      <c r="AK339" t="s">
        <v>302</v>
      </c>
      <c r="AL339" t="s">
        <v>443</v>
      </c>
      <c r="AM339" t="s">
        <v>444</v>
      </c>
      <c r="AN339" t="s">
        <v>445</v>
      </c>
      <c r="AO339" t="s">
        <v>306</v>
      </c>
      <c r="AP339" t="s">
        <v>307</v>
      </c>
      <c r="AQ339" s="47">
        <v>1</v>
      </c>
      <c r="AS339" s="48">
        <v>1889</v>
      </c>
      <c r="AT339" s="48">
        <v>1889</v>
      </c>
      <c r="AX339" s="47">
        <v>1889</v>
      </c>
      <c r="AY339" s="47">
        <v>1889</v>
      </c>
      <c r="AZ339" t="s">
        <v>3090</v>
      </c>
      <c r="BA339" t="s">
        <v>2976</v>
      </c>
      <c r="BB339" s="48">
        <v>1889</v>
      </c>
      <c r="BD339" t="s">
        <v>310</v>
      </c>
      <c r="BE339" t="s">
        <v>292</v>
      </c>
      <c r="BG339" s="47">
        <v>1</v>
      </c>
      <c r="BI339" t="s">
        <v>292</v>
      </c>
      <c r="BL339" t="s">
        <v>307</v>
      </c>
      <c r="BM339" s="48">
        <v>1889</v>
      </c>
      <c r="BN339" s="48">
        <v>1889</v>
      </c>
      <c r="BP339" t="s">
        <v>301</v>
      </c>
      <c r="BS339" t="s">
        <v>311</v>
      </c>
      <c r="BT339" t="s">
        <v>292</v>
      </c>
      <c r="BU339" t="s">
        <v>301</v>
      </c>
      <c r="BY339" t="s">
        <v>307</v>
      </c>
      <c r="BZ339" s="47">
        <v>1</v>
      </c>
      <c r="CE339" t="s">
        <v>312</v>
      </c>
      <c r="CF339" s="47">
        <v>1</v>
      </c>
      <c r="CG339" s="47">
        <v>1</v>
      </c>
      <c r="CH339" s="47">
        <v>1</v>
      </c>
      <c r="CI339" s="47">
        <v>1</v>
      </c>
      <c r="CK339" s="47">
        <v>1</v>
      </c>
      <c r="CR339" s="47">
        <v>1</v>
      </c>
      <c r="CS339" s="47">
        <v>1</v>
      </c>
      <c r="CX339" s="47">
        <v>1889</v>
      </c>
      <c r="CY339" s="47">
        <v>1889</v>
      </c>
      <c r="CZ339" s="47">
        <v>1</v>
      </c>
      <c r="DA339" t="s">
        <v>313</v>
      </c>
      <c r="DC339" t="s">
        <v>298</v>
      </c>
      <c r="DG339" t="s">
        <v>298</v>
      </c>
      <c r="DO339" s="47">
        <v>1</v>
      </c>
      <c r="DS339" s="47">
        <v>1</v>
      </c>
      <c r="DZ339" t="s">
        <v>292</v>
      </c>
      <c r="EA339" s="47">
        <v>1</v>
      </c>
      <c r="EB339" s="47">
        <v>1</v>
      </c>
      <c r="EC339" t="s">
        <v>307</v>
      </c>
      <c r="ED339" s="47">
        <v>1</v>
      </c>
      <c r="ES339" t="s">
        <v>3272</v>
      </c>
      <c r="EV339" t="s">
        <v>41</v>
      </c>
      <c r="FC339" t="s">
        <v>301</v>
      </c>
      <c r="FF339" t="s">
        <v>366</v>
      </c>
      <c r="FG339" s="48">
        <v>3297</v>
      </c>
      <c r="FQ339" t="s">
        <v>596</v>
      </c>
      <c r="FU339" t="s">
        <v>346</v>
      </c>
      <c r="FW339" t="s">
        <v>597</v>
      </c>
      <c r="FY339" t="s">
        <v>412</v>
      </c>
      <c r="FZ339" t="s">
        <v>3273</v>
      </c>
      <c r="GC339" t="s">
        <v>2468</v>
      </c>
      <c r="GD339" t="s">
        <v>600</v>
      </c>
      <c r="GE339" t="s">
        <v>3093</v>
      </c>
      <c r="GF339" t="s">
        <v>2680</v>
      </c>
      <c r="GH339" t="s">
        <v>603</v>
      </c>
      <c r="GI339" t="s">
        <v>375</v>
      </c>
      <c r="GJ339" t="s">
        <v>319</v>
      </c>
      <c r="GK339" t="s">
        <v>376</v>
      </c>
      <c r="GO339" t="s">
        <v>321</v>
      </c>
      <c r="GQ339" t="s">
        <v>301</v>
      </c>
      <c r="GR339" t="s">
        <v>312</v>
      </c>
      <c r="GS339" t="s">
        <v>377</v>
      </c>
      <c r="GT339" t="s">
        <v>2682</v>
      </c>
      <c r="GU339" t="s">
        <v>301</v>
      </c>
      <c r="GX339" s="50">
        <v>2857</v>
      </c>
      <c r="GY339" t="s">
        <v>3094</v>
      </c>
      <c r="HB339" t="s">
        <v>606</v>
      </c>
      <c r="HD339" t="s">
        <v>301</v>
      </c>
      <c r="HF339" t="s">
        <v>607</v>
      </c>
      <c r="HG339" t="s">
        <v>301</v>
      </c>
      <c r="HH339" t="s">
        <v>301</v>
      </c>
      <c r="HL339" t="s">
        <v>301</v>
      </c>
      <c r="HM339" s="49">
        <v>0</v>
      </c>
      <c r="HN339" s="49">
        <v>0</v>
      </c>
      <c r="HP339" t="s">
        <v>451</v>
      </c>
      <c r="HQ339" s="47">
        <v>0</v>
      </c>
      <c r="HR339" s="47">
        <v>1889</v>
      </c>
      <c r="HS339" t="s">
        <v>301</v>
      </c>
      <c r="HV339" t="s">
        <v>301</v>
      </c>
      <c r="HW339" t="s">
        <v>295</v>
      </c>
      <c r="HX339" t="s">
        <v>306</v>
      </c>
      <c r="HY339" t="s">
        <v>301</v>
      </c>
      <c r="HZ339" t="s">
        <v>301</v>
      </c>
      <c r="IF339" t="s">
        <v>384</v>
      </c>
      <c r="IG339" t="s">
        <v>325</v>
      </c>
      <c r="IH339" t="s">
        <v>608</v>
      </c>
      <c r="II339" t="s">
        <v>584</v>
      </c>
      <c r="IJ339" t="s">
        <v>609</v>
      </c>
      <c r="IO339" s="47">
        <v>1</v>
      </c>
      <c r="IP339" t="s">
        <v>301</v>
      </c>
      <c r="IQ339" t="s">
        <v>301</v>
      </c>
      <c r="IR339" t="s">
        <v>301</v>
      </c>
      <c r="IZ339" t="s">
        <v>301</v>
      </c>
      <c r="JA339" t="s">
        <v>301</v>
      </c>
      <c r="JB339" s="47">
        <v>2998</v>
      </c>
      <c r="JM339" t="s">
        <v>301</v>
      </c>
      <c r="JN339" t="s">
        <v>301</v>
      </c>
      <c r="JO339" t="s">
        <v>301</v>
      </c>
      <c r="JP339" t="s">
        <v>301</v>
      </c>
      <c r="JQ339" t="s">
        <v>301</v>
      </c>
      <c r="JR339" t="s">
        <v>327</v>
      </c>
      <c r="JS339" t="s">
        <v>301</v>
      </c>
      <c r="JT339" t="s">
        <v>301</v>
      </c>
      <c r="JU339" t="s">
        <v>301</v>
      </c>
      <c r="JV339" t="s">
        <v>312</v>
      </c>
    </row>
    <row r="340" ht="15" customHeight="1" spans="1:284">
      <c r="A340" t="s">
        <v>412</v>
      </c>
      <c r="B340" t="s">
        <v>329</v>
      </c>
      <c r="C340" t="s">
        <v>3274</v>
      </c>
      <c r="D340" t="s">
        <v>285</v>
      </c>
      <c r="E340" t="s">
        <v>3275</v>
      </c>
      <c r="F340" t="s">
        <v>3276</v>
      </c>
      <c r="G340" t="s">
        <v>288</v>
      </c>
      <c r="H340" t="s">
        <v>354</v>
      </c>
      <c r="I340" t="s">
        <v>290</v>
      </c>
      <c r="J340" t="s">
        <v>355</v>
      </c>
      <c r="L340" t="s">
        <v>292</v>
      </c>
      <c r="M340" t="s">
        <v>356</v>
      </c>
      <c r="N340" t="s">
        <v>357</v>
      </c>
      <c r="O340" t="s">
        <v>354</v>
      </c>
      <c r="R340" t="s">
        <v>354</v>
      </c>
      <c r="T340" t="s">
        <v>354</v>
      </c>
      <c r="U340" t="s">
        <v>383</v>
      </c>
      <c r="V340" t="s">
        <v>3277</v>
      </c>
      <c r="W340" t="s">
        <v>337</v>
      </c>
      <c r="X340" t="s">
        <v>3278</v>
      </c>
      <c r="Y340" t="s">
        <v>337</v>
      </c>
      <c r="Z340" t="s">
        <v>3279</v>
      </c>
      <c r="AA340" t="s">
        <v>441</v>
      </c>
      <c r="AB340" t="s">
        <v>442</v>
      </c>
      <c r="AC340" t="s">
        <v>2041</v>
      </c>
      <c r="AE340" t="s">
        <v>299</v>
      </c>
      <c r="AH340" t="s">
        <v>300</v>
      </c>
      <c r="AJ340" t="s">
        <v>301</v>
      </c>
      <c r="AK340" t="s">
        <v>302</v>
      </c>
      <c r="AL340" t="s">
        <v>3280</v>
      </c>
      <c r="AM340" t="s">
        <v>3281</v>
      </c>
      <c r="AN340" t="s">
        <v>3282</v>
      </c>
      <c r="AO340" t="s">
        <v>306</v>
      </c>
      <c r="AP340" t="s">
        <v>307</v>
      </c>
      <c r="AQ340" s="47">
        <v>1</v>
      </c>
      <c r="AS340" s="48">
        <v>2188</v>
      </c>
      <c r="AT340" s="48">
        <v>2188</v>
      </c>
      <c r="AX340" s="47">
        <v>1600</v>
      </c>
      <c r="AY340" s="47">
        <v>1600</v>
      </c>
      <c r="AZ340" t="s">
        <v>1071</v>
      </c>
      <c r="BA340" t="s">
        <v>396</v>
      </c>
      <c r="BB340" s="48">
        <v>1600</v>
      </c>
      <c r="BD340" t="s">
        <v>310</v>
      </c>
      <c r="BE340" t="s">
        <v>292</v>
      </c>
      <c r="BG340" s="47">
        <v>1</v>
      </c>
      <c r="BI340" t="s">
        <v>292</v>
      </c>
      <c r="BJ340" s="48">
        <v>26.873857</v>
      </c>
      <c r="BL340" t="s">
        <v>307</v>
      </c>
      <c r="BM340" s="48">
        <v>2188</v>
      </c>
      <c r="BN340" s="48">
        <v>2188</v>
      </c>
      <c r="BP340" t="s">
        <v>301</v>
      </c>
      <c r="BS340" t="s">
        <v>311</v>
      </c>
      <c r="BT340" t="s">
        <v>292</v>
      </c>
      <c r="BU340" t="s">
        <v>301</v>
      </c>
      <c r="BY340" t="s">
        <v>307</v>
      </c>
      <c r="BZ340" s="47">
        <v>1</v>
      </c>
      <c r="CE340" t="s">
        <v>312</v>
      </c>
      <c r="CF340" s="47">
        <v>1</v>
      </c>
      <c r="CG340" s="47">
        <v>1</v>
      </c>
      <c r="CH340" s="47">
        <v>1</v>
      </c>
      <c r="CI340" s="47">
        <v>1</v>
      </c>
      <c r="CJ340" s="47">
        <v>1</v>
      </c>
      <c r="CK340" s="47">
        <v>1</v>
      </c>
      <c r="CP340" s="47">
        <v>1</v>
      </c>
      <c r="CR340" s="47">
        <v>1</v>
      </c>
      <c r="CS340" s="47">
        <v>1</v>
      </c>
      <c r="CV340" s="47">
        <v>1</v>
      </c>
      <c r="CX340" s="47">
        <v>2188</v>
      </c>
      <c r="CY340" s="47">
        <v>2188</v>
      </c>
      <c r="DA340" t="s">
        <v>104</v>
      </c>
      <c r="DC340" t="s">
        <v>298</v>
      </c>
      <c r="DG340" t="s">
        <v>298</v>
      </c>
      <c r="DH340" s="47">
        <v>1</v>
      </c>
      <c r="DM340" s="47">
        <v>1</v>
      </c>
      <c r="DN340" s="47">
        <v>1</v>
      </c>
      <c r="DO340" s="47">
        <v>1</v>
      </c>
      <c r="DP340" s="47">
        <v>1</v>
      </c>
      <c r="DT340" s="47">
        <v>1600</v>
      </c>
      <c r="DZ340" t="s">
        <v>292</v>
      </c>
      <c r="EA340" s="47">
        <v>1</v>
      </c>
      <c r="EB340" s="47">
        <v>1</v>
      </c>
      <c r="EC340" t="s">
        <v>307</v>
      </c>
      <c r="ED340" s="47">
        <v>1</v>
      </c>
      <c r="EF340" s="47">
        <v>1</v>
      </c>
      <c r="EG340" s="47">
        <v>1</v>
      </c>
      <c r="EH340" s="47">
        <v>1</v>
      </c>
      <c r="EP340" s="47">
        <v>1</v>
      </c>
      <c r="EQ340" s="47">
        <v>1</v>
      </c>
      <c r="ES340" t="s">
        <v>3283</v>
      </c>
      <c r="EV340" t="s">
        <v>41</v>
      </c>
      <c r="FC340" t="s">
        <v>301</v>
      </c>
      <c r="FF340" t="s">
        <v>366</v>
      </c>
      <c r="FG340" s="48">
        <v>4125</v>
      </c>
      <c r="FQ340" t="s">
        <v>367</v>
      </c>
      <c r="FU340" t="s">
        <v>346</v>
      </c>
      <c r="FW340" t="s">
        <v>1041</v>
      </c>
      <c r="FX340" t="s">
        <v>3284</v>
      </c>
      <c r="FY340" t="s">
        <v>3285</v>
      </c>
      <c r="FZ340" t="s">
        <v>3286</v>
      </c>
      <c r="GC340" t="s">
        <v>371</v>
      </c>
      <c r="GD340" t="s">
        <v>372</v>
      </c>
      <c r="GE340" t="s">
        <v>982</v>
      </c>
      <c r="GF340" t="s">
        <v>373</v>
      </c>
      <c r="GH340" t="s">
        <v>374</v>
      </c>
      <c r="GI340" t="s">
        <v>673</v>
      </c>
      <c r="GJ340" t="s">
        <v>319</v>
      </c>
      <c r="GK340" t="s">
        <v>376</v>
      </c>
      <c r="GO340" t="s">
        <v>321</v>
      </c>
      <c r="GQ340" t="s">
        <v>301</v>
      </c>
      <c r="GR340" t="s">
        <v>312</v>
      </c>
      <c r="GS340" t="s">
        <v>377</v>
      </c>
      <c r="GT340" t="s">
        <v>378</v>
      </c>
      <c r="GU340" t="s">
        <v>301</v>
      </c>
      <c r="GX340" s="50">
        <v>1600</v>
      </c>
      <c r="GY340" t="s">
        <v>983</v>
      </c>
      <c r="HB340" t="s">
        <v>380</v>
      </c>
      <c r="HD340" t="s">
        <v>301</v>
      </c>
      <c r="HF340" t="s">
        <v>381</v>
      </c>
      <c r="HG340" t="s">
        <v>301</v>
      </c>
      <c r="HH340" t="s">
        <v>301</v>
      </c>
      <c r="HL340" t="s">
        <v>301</v>
      </c>
      <c r="HM340" s="49">
        <v>0</v>
      </c>
      <c r="HN340" s="49">
        <v>0</v>
      </c>
      <c r="HP340" t="s">
        <v>3287</v>
      </c>
      <c r="HQ340" s="47">
        <v>0</v>
      </c>
      <c r="HR340" s="47">
        <v>2188</v>
      </c>
      <c r="HS340" t="s">
        <v>301</v>
      </c>
      <c r="HV340" t="s">
        <v>301</v>
      </c>
      <c r="HW340" t="s">
        <v>383</v>
      </c>
      <c r="HX340" t="s">
        <v>306</v>
      </c>
      <c r="HY340" t="s">
        <v>301</v>
      </c>
      <c r="HZ340" t="s">
        <v>301</v>
      </c>
      <c r="IF340" t="s">
        <v>384</v>
      </c>
      <c r="IG340" t="s">
        <v>325</v>
      </c>
      <c r="IH340" t="s">
        <v>354</v>
      </c>
      <c r="II340" t="s">
        <v>355</v>
      </c>
      <c r="IJ340" t="s">
        <v>385</v>
      </c>
      <c r="IN340" s="47">
        <v>1</v>
      </c>
      <c r="IO340" s="47">
        <v>1</v>
      </c>
      <c r="IP340" t="s">
        <v>301</v>
      </c>
      <c r="IQ340" t="s">
        <v>312</v>
      </c>
      <c r="IR340" t="s">
        <v>301</v>
      </c>
      <c r="IZ340" t="s">
        <v>301</v>
      </c>
      <c r="JA340" t="s">
        <v>301</v>
      </c>
      <c r="JB340" s="47">
        <v>2088</v>
      </c>
      <c r="JM340" t="s">
        <v>301</v>
      </c>
      <c r="JN340" t="s">
        <v>301</v>
      </c>
      <c r="JO340" t="s">
        <v>301</v>
      </c>
      <c r="JP340" t="s">
        <v>301</v>
      </c>
      <c r="JQ340" t="s">
        <v>301</v>
      </c>
      <c r="JR340" t="s">
        <v>350</v>
      </c>
      <c r="JS340" t="s">
        <v>301</v>
      </c>
      <c r="JT340" t="s">
        <v>301</v>
      </c>
      <c r="JU340" t="s">
        <v>312</v>
      </c>
      <c r="JV340" t="s">
        <v>312</v>
      </c>
    </row>
    <row r="341" ht="15" customHeight="1" spans="1:284">
      <c r="A341" t="s">
        <v>412</v>
      </c>
      <c r="B341" t="s">
        <v>283</v>
      </c>
      <c r="C341" t="s">
        <v>3288</v>
      </c>
      <c r="D341" t="s">
        <v>285</v>
      </c>
      <c r="E341" t="s">
        <v>3268</v>
      </c>
      <c r="F341" t="s">
        <v>3269</v>
      </c>
      <c r="G341" t="s">
        <v>288</v>
      </c>
      <c r="H341" t="s">
        <v>583</v>
      </c>
      <c r="I341" t="s">
        <v>290</v>
      </c>
      <c r="J341" t="s">
        <v>584</v>
      </c>
      <c r="L341" t="s">
        <v>292</v>
      </c>
      <c r="M341" t="s">
        <v>585</v>
      </c>
      <c r="O341" t="s">
        <v>583</v>
      </c>
      <c r="R341" t="s">
        <v>583</v>
      </c>
      <c r="T341" t="s">
        <v>583</v>
      </c>
      <c r="U341" t="s">
        <v>295</v>
      </c>
      <c r="V341" t="s">
        <v>3289</v>
      </c>
      <c r="W341" t="s">
        <v>295</v>
      </c>
      <c r="X341" t="s">
        <v>3289</v>
      </c>
      <c r="Y341" t="s">
        <v>295</v>
      </c>
      <c r="Z341" t="s">
        <v>3290</v>
      </c>
      <c r="AA341" t="s">
        <v>298</v>
      </c>
      <c r="AE341" t="s">
        <v>299</v>
      </c>
      <c r="AH341" t="s">
        <v>300</v>
      </c>
      <c r="AJ341" t="s">
        <v>301</v>
      </c>
      <c r="AK341" t="s">
        <v>302</v>
      </c>
      <c r="AL341" t="s">
        <v>3291</v>
      </c>
      <c r="AM341" t="s">
        <v>3292</v>
      </c>
      <c r="AN341" t="s">
        <v>3293</v>
      </c>
      <c r="AO341" t="s">
        <v>306</v>
      </c>
      <c r="AP341" t="s">
        <v>307</v>
      </c>
      <c r="AQ341" s="47">
        <v>1</v>
      </c>
      <c r="AS341" s="48">
        <v>3255</v>
      </c>
      <c r="AT341" s="48">
        <v>3255</v>
      </c>
      <c r="AX341" s="47">
        <v>3255</v>
      </c>
      <c r="AY341" s="47">
        <v>3255</v>
      </c>
      <c r="AZ341" t="s">
        <v>3090</v>
      </c>
      <c r="BA341" t="s">
        <v>2976</v>
      </c>
      <c r="BB341" s="48">
        <v>3255</v>
      </c>
      <c r="BD341" t="s">
        <v>310</v>
      </c>
      <c r="BE341" t="s">
        <v>292</v>
      </c>
      <c r="BG341" s="47">
        <v>1</v>
      </c>
      <c r="BI341" t="s">
        <v>292</v>
      </c>
      <c r="BL341" t="s">
        <v>307</v>
      </c>
      <c r="BM341" s="48">
        <v>3255</v>
      </c>
      <c r="BN341" s="48">
        <v>3255</v>
      </c>
      <c r="BP341" t="s">
        <v>301</v>
      </c>
      <c r="BS341" t="s">
        <v>311</v>
      </c>
      <c r="BT341" t="s">
        <v>292</v>
      </c>
      <c r="BU341" t="s">
        <v>301</v>
      </c>
      <c r="BY341" t="s">
        <v>307</v>
      </c>
      <c r="BZ341" s="47">
        <v>1</v>
      </c>
      <c r="CE341" t="s">
        <v>312</v>
      </c>
      <c r="CF341" s="47">
        <v>1</v>
      </c>
      <c r="CG341" s="47">
        <v>1</v>
      </c>
      <c r="CH341" s="47">
        <v>1</v>
      </c>
      <c r="CI341" s="47">
        <v>1</v>
      </c>
      <c r="CK341" s="47">
        <v>1</v>
      </c>
      <c r="CR341" s="47">
        <v>1</v>
      </c>
      <c r="CS341" s="47">
        <v>1</v>
      </c>
      <c r="CX341" s="47">
        <v>3255</v>
      </c>
      <c r="CY341" s="47">
        <v>3255</v>
      </c>
      <c r="CZ341" s="47">
        <v>1</v>
      </c>
      <c r="DA341" t="s">
        <v>313</v>
      </c>
      <c r="DC341" t="s">
        <v>298</v>
      </c>
      <c r="DG341" t="s">
        <v>298</v>
      </c>
      <c r="DO341" s="47">
        <v>1</v>
      </c>
      <c r="DS341" s="47">
        <v>1</v>
      </c>
      <c r="DZ341" t="s">
        <v>292</v>
      </c>
      <c r="EA341" s="47">
        <v>1</v>
      </c>
      <c r="EB341" s="47">
        <v>1</v>
      </c>
      <c r="EC341" t="s">
        <v>307</v>
      </c>
      <c r="ED341" s="47">
        <v>1</v>
      </c>
      <c r="ES341" t="s">
        <v>3294</v>
      </c>
      <c r="EV341" t="s">
        <v>41</v>
      </c>
      <c r="FC341" t="s">
        <v>301</v>
      </c>
      <c r="FF341" t="s">
        <v>366</v>
      </c>
      <c r="FG341" s="48">
        <v>5498</v>
      </c>
      <c r="FQ341" t="s">
        <v>596</v>
      </c>
      <c r="FU341" t="s">
        <v>346</v>
      </c>
      <c r="FW341" t="s">
        <v>597</v>
      </c>
      <c r="FY341" t="s">
        <v>412</v>
      </c>
      <c r="FZ341" t="s">
        <v>3273</v>
      </c>
      <c r="GC341" t="s">
        <v>2468</v>
      </c>
      <c r="GD341" t="s">
        <v>3295</v>
      </c>
      <c r="GE341" t="s">
        <v>1615</v>
      </c>
      <c r="GF341" t="s">
        <v>3296</v>
      </c>
      <c r="GH341" t="s">
        <v>603</v>
      </c>
      <c r="GI341" t="s">
        <v>375</v>
      </c>
      <c r="GJ341" t="s">
        <v>319</v>
      </c>
      <c r="GK341" t="s">
        <v>376</v>
      </c>
      <c r="GO341" t="s">
        <v>321</v>
      </c>
      <c r="GQ341" t="s">
        <v>301</v>
      </c>
      <c r="GR341" t="s">
        <v>312</v>
      </c>
      <c r="GS341" t="s">
        <v>377</v>
      </c>
      <c r="GT341" t="s">
        <v>3297</v>
      </c>
      <c r="GU341" t="s">
        <v>301</v>
      </c>
      <c r="GX341" s="50">
        <v>5167</v>
      </c>
      <c r="GY341" t="s">
        <v>3298</v>
      </c>
      <c r="HB341" t="s">
        <v>606</v>
      </c>
      <c r="HD341" t="s">
        <v>301</v>
      </c>
      <c r="HF341" t="s">
        <v>607</v>
      </c>
      <c r="HG341" t="s">
        <v>301</v>
      </c>
      <c r="HH341" t="s">
        <v>301</v>
      </c>
      <c r="HL341" t="s">
        <v>301</v>
      </c>
      <c r="HM341" s="49">
        <v>0</v>
      </c>
      <c r="HN341" s="49">
        <v>0</v>
      </c>
      <c r="HP341" t="s">
        <v>459</v>
      </c>
      <c r="HQ341" s="47">
        <v>0</v>
      </c>
      <c r="HR341" s="47">
        <v>3255</v>
      </c>
      <c r="HS341" t="s">
        <v>301</v>
      </c>
      <c r="HV341" t="s">
        <v>301</v>
      </c>
      <c r="HW341" t="s">
        <v>295</v>
      </c>
      <c r="HX341" t="s">
        <v>306</v>
      </c>
      <c r="HY341" t="s">
        <v>301</v>
      </c>
      <c r="HZ341" t="s">
        <v>301</v>
      </c>
      <c r="IF341" t="s">
        <v>384</v>
      </c>
      <c r="IG341" t="s">
        <v>325</v>
      </c>
      <c r="IH341" t="s">
        <v>608</v>
      </c>
      <c r="II341" t="s">
        <v>584</v>
      </c>
      <c r="IJ341" t="s">
        <v>3299</v>
      </c>
      <c r="IO341" s="47">
        <v>1</v>
      </c>
      <c r="IP341" t="s">
        <v>301</v>
      </c>
      <c r="IQ341" t="s">
        <v>312</v>
      </c>
      <c r="IR341" t="s">
        <v>301</v>
      </c>
      <c r="IV341" t="s">
        <v>3300</v>
      </c>
      <c r="IZ341" t="s">
        <v>301</v>
      </c>
      <c r="JA341" t="s">
        <v>301</v>
      </c>
      <c r="JB341" s="47">
        <v>7998</v>
      </c>
      <c r="JM341" t="s">
        <v>301</v>
      </c>
      <c r="JN341" t="s">
        <v>301</v>
      </c>
      <c r="JO341" t="s">
        <v>301</v>
      </c>
      <c r="JP341" t="s">
        <v>301</v>
      </c>
      <c r="JQ341" t="s">
        <v>301</v>
      </c>
      <c r="JR341" t="s">
        <v>327</v>
      </c>
      <c r="JS341" t="s">
        <v>301</v>
      </c>
      <c r="JT341" t="s">
        <v>301</v>
      </c>
      <c r="JU341" t="s">
        <v>312</v>
      </c>
      <c r="JV341" t="s">
        <v>312</v>
      </c>
    </row>
    <row r="342" ht="15" customHeight="1" spans="1:284">
      <c r="A342" t="s">
        <v>412</v>
      </c>
      <c r="B342" t="s">
        <v>329</v>
      </c>
      <c r="C342" t="s">
        <v>3301</v>
      </c>
      <c r="D342" t="s">
        <v>285</v>
      </c>
      <c r="E342" t="s">
        <v>3302</v>
      </c>
      <c r="F342" t="s">
        <v>3303</v>
      </c>
      <c r="G342" t="s">
        <v>288</v>
      </c>
      <c r="H342" t="s">
        <v>543</v>
      </c>
      <c r="I342" t="s">
        <v>290</v>
      </c>
      <c r="J342" t="s">
        <v>291</v>
      </c>
      <c r="L342" t="s">
        <v>292</v>
      </c>
      <c r="M342" t="s">
        <v>293</v>
      </c>
      <c r="O342" t="s">
        <v>543</v>
      </c>
      <c r="R342" t="s">
        <v>543</v>
      </c>
      <c r="T342" t="s">
        <v>543</v>
      </c>
      <c r="U342" t="s">
        <v>544</v>
      </c>
      <c r="V342" t="s">
        <v>3304</v>
      </c>
      <c r="W342" t="s">
        <v>544</v>
      </c>
      <c r="X342" t="s">
        <v>3304</v>
      </c>
      <c r="Y342" t="s">
        <v>544</v>
      </c>
      <c r="Z342" t="s">
        <v>3305</v>
      </c>
      <c r="AA342" t="s">
        <v>441</v>
      </c>
      <c r="AB342" t="s">
        <v>442</v>
      </c>
      <c r="AC342" t="s">
        <v>2041</v>
      </c>
      <c r="AE342" t="s">
        <v>299</v>
      </c>
      <c r="AH342" t="s">
        <v>300</v>
      </c>
      <c r="AJ342" t="s">
        <v>301</v>
      </c>
      <c r="AK342" t="s">
        <v>302</v>
      </c>
      <c r="AL342" t="s">
        <v>339</v>
      </c>
      <c r="AM342" t="s">
        <v>340</v>
      </c>
      <c r="AN342" t="s">
        <v>341</v>
      </c>
      <c r="AO342" t="s">
        <v>306</v>
      </c>
      <c r="AP342" t="s">
        <v>307</v>
      </c>
      <c r="AQ342" s="47">
        <v>1</v>
      </c>
      <c r="AS342" s="48">
        <v>828</v>
      </c>
      <c r="AT342" s="48">
        <v>828</v>
      </c>
      <c r="AX342" s="47">
        <v>770</v>
      </c>
      <c r="AY342" s="47">
        <v>770</v>
      </c>
      <c r="AZ342" t="s">
        <v>1071</v>
      </c>
      <c r="BA342" t="s">
        <v>2037</v>
      </c>
      <c r="BB342" s="48">
        <v>770</v>
      </c>
      <c r="BD342" t="s">
        <v>310</v>
      </c>
      <c r="BE342" t="s">
        <v>292</v>
      </c>
      <c r="BG342" s="47">
        <v>1</v>
      </c>
      <c r="BI342" t="s">
        <v>292</v>
      </c>
      <c r="BJ342" s="48">
        <v>7.004831</v>
      </c>
      <c r="BL342" t="s">
        <v>307</v>
      </c>
      <c r="BM342" s="48">
        <v>828</v>
      </c>
      <c r="BN342" s="48">
        <v>828</v>
      </c>
      <c r="BP342" t="s">
        <v>301</v>
      </c>
      <c r="BS342" t="s">
        <v>311</v>
      </c>
      <c r="BT342" t="s">
        <v>292</v>
      </c>
      <c r="BU342" t="s">
        <v>301</v>
      </c>
      <c r="BY342" t="s">
        <v>307</v>
      </c>
      <c r="BZ342" s="47">
        <v>1</v>
      </c>
      <c r="CE342" t="s">
        <v>312</v>
      </c>
      <c r="CF342" s="47">
        <v>1</v>
      </c>
      <c r="CG342" s="47">
        <v>1</v>
      </c>
      <c r="CH342" s="47">
        <v>1</v>
      </c>
      <c r="CI342" s="47">
        <v>1</v>
      </c>
      <c r="CJ342" s="47">
        <v>1</v>
      </c>
      <c r="CK342" s="47">
        <v>1</v>
      </c>
      <c r="CP342" s="47">
        <v>1</v>
      </c>
      <c r="CR342" s="47">
        <v>1</v>
      </c>
      <c r="CS342" s="47">
        <v>1</v>
      </c>
      <c r="CV342" s="47">
        <v>1</v>
      </c>
      <c r="CX342" s="47">
        <v>828</v>
      </c>
      <c r="CY342" s="47">
        <v>828</v>
      </c>
      <c r="DA342" t="s">
        <v>104</v>
      </c>
      <c r="DC342" t="s">
        <v>298</v>
      </c>
      <c r="DG342" t="s">
        <v>298</v>
      </c>
      <c r="DH342" s="47">
        <v>1</v>
      </c>
      <c r="DM342" s="47">
        <v>1</v>
      </c>
      <c r="DN342" s="47">
        <v>1</v>
      </c>
      <c r="DO342" s="47">
        <v>1</v>
      </c>
      <c r="DP342" s="47">
        <v>1</v>
      </c>
      <c r="DT342" s="47">
        <v>770</v>
      </c>
      <c r="DZ342" t="s">
        <v>292</v>
      </c>
      <c r="EA342" s="47">
        <v>1</v>
      </c>
      <c r="EB342" s="47">
        <v>1</v>
      </c>
      <c r="EC342" t="s">
        <v>307</v>
      </c>
      <c r="ED342" s="47">
        <v>1</v>
      </c>
      <c r="EF342" s="47">
        <v>1</v>
      </c>
      <c r="EG342" s="47">
        <v>1</v>
      </c>
      <c r="EH342" s="47">
        <v>1</v>
      </c>
      <c r="EP342" s="47">
        <v>1</v>
      </c>
      <c r="EQ342" s="47">
        <v>1</v>
      </c>
      <c r="ES342" t="s">
        <v>3306</v>
      </c>
      <c r="EV342" t="s">
        <v>41</v>
      </c>
      <c r="EW342" t="s">
        <v>315</v>
      </c>
      <c r="FC342" t="s">
        <v>301</v>
      </c>
      <c r="FY342" t="s">
        <v>412</v>
      </c>
      <c r="FZ342" t="s">
        <v>3307</v>
      </c>
      <c r="GC342" t="s">
        <v>544</v>
      </c>
      <c r="GJ342" t="s">
        <v>319</v>
      </c>
      <c r="GL342" t="s">
        <v>320</v>
      </c>
      <c r="GO342" t="s">
        <v>321</v>
      </c>
      <c r="GQ342" t="s">
        <v>301</v>
      </c>
      <c r="GR342" t="s">
        <v>312</v>
      </c>
      <c r="GU342" t="s">
        <v>312</v>
      </c>
      <c r="HB342" t="s">
        <v>562</v>
      </c>
      <c r="HD342" t="s">
        <v>301</v>
      </c>
      <c r="HF342" t="s">
        <v>765</v>
      </c>
      <c r="HG342" t="s">
        <v>301</v>
      </c>
      <c r="HH342" t="s">
        <v>301</v>
      </c>
      <c r="HL342" t="s">
        <v>301</v>
      </c>
      <c r="HM342" s="49">
        <v>0</v>
      </c>
      <c r="HN342" s="49">
        <v>0</v>
      </c>
      <c r="HP342" t="s">
        <v>349</v>
      </c>
      <c r="HQ342" s="47">
        <v>0</v>
      </c>
      <c r="HR342" s="47">
        <v>828</v>
      </c>
      <c r="HS342" t="s">
        <v>301</v>
      </c>
      <c r="HV342" t="s">
        <v>301</v>
      </c>
      <c r="HW342" t="s">
        <v>544</v>
      </c>
      <c r="HX342" t="s">
        <v>781</v>
      </c>
      <c r="HY342" t="s">
        <v>301</v>
      </c>
      <c r="HZ342" t="s">
        <v>301</v>
      </c>
      <c r="IG342" t="s">
        <v>325</v>
      </c>
      <c r="IH342" t="s">
        <v>543</v>
      </c>
      <c r="II342" t="s">
        <v>291</v>
      </c>
      <c r="IN342" s="47">
        <v>1</v>
      </c>
      <c r="IO342" s="47">
        <v>1</v>
      </c>
      <c r="IP342" t="s">
        <v>301</v>
      </c>
      <c r="IQ342" t="s">
        <v>312</v>
      </c>
      <c r="IR342" t="s">
        <v>301</v>
      </c>
      <c r="IZ342" t="s">
        <v>301</v>
      </c>
      <c r="JA342" t="s">
        <v>301</v>
      </c>
      <c r="JB342" s="47">
        <v>828</v>
      </c>
      <c r="JM342" t="s">
        <v>301</v>
      </c>
      <c r="JN342" t="s">
        <v>301</v>
      </c>
      <c r="JO342" t="s">
        <v>301</v>
      </c>
      <c r="JP342" t="s">
        <v>301</v>
      </c>
      <c r="JQ342" t="s">
        <v>301</v>
      </c>
      <c r="JS342" t="s">
        <v>301</v>
      </c>
      <c r="JT342" t="s">
        <v>301</v>
      </c>
      <c r="JU342" t="s">
        <v>301</v>
      </c>
      <c r="JV342" t="s">
        <v>301</v>
      </c>
    </row>
    <row r="343" ht="15" customHeight="1" spans="1:284">
      <c r="A343" t="s">
        <v>412</v>
      </c>
      <c r="B343" t="s">
        <v>397</v>
      </c>
      <c r="C343" t="s">
        <v>3308</v>
      </c>
      <c r="D343" t="s">
        <v>285</v>
      </c>
      <c r="E343" t="s">
        <v>3309</v>
      </c>
      <c r="F343" t="s">
        <v>3310</v>
      </c>
      <c r="G343" t="s">
        <v>288</v>
      </c>
      <c r="H343" t="s">
        <v>738</v>
      </c>
      <c r="I343" t="s">
        <v>290</v>
      </c>
      <c r="J343" t="s">
        <v>291</v>
      </c>
      <c r="L343" t="s">
        <v>292</v>
      </c>
      <c r="M343" t="s">
        <v>293</v>
      </c>
      <c r="N343" t="s">
        <v>294</v>
      </c>
      <c r="O343" t="s">
        <v>738</v>
      </c>
      <c r="R343" t="s">
        <v>738</v>
      </c>
      <c r="T343" t="s">
        <v>738</v>
      </c>
      <c r="U343" t="s">
        <v>295</v>
      </c>
      <c r="V343" t="s">
        <v>3311</v>
      </c>
      <c r="W343" t="s">
        <v>295</v>
      </c>
      <c r="X343" t="s">
        <v>3311</v>
      </c>
      <c r="Y343" t="s">
        <v>295</v>
      </c>
      <c r="Z343" t="s">
        <v>3312</v>
      </c>
      <c r="AA343" t="s">
        <v>441</v>
      </c>
      <c r="AB343" t="s">
        <v>442</v>
      </c>
      <c r="AC343" t="s">
        <v>2041</v>
      </c>
      <c r="AE343" t="s">
        <v>299</v>
      </c>
      <c r="AH343" t="s">
        <v>300</v>
      </c>
      <c r="AJ343" t="s">
        <v>301</v>
      </c>
      <c r="AK343" t="s">
        <v>302</v>
      </c>
      <c r="AL343" t="s">
        <v>741</v>
      </c>
      <c r="AM343" t="s">
        <v>742</v>
      </c>
      <c r="AN343" t="s">
        <v>743</v>
      </c>
      <c r="AO343" t="s">
        <v>306</v>
      </c>
      <c r="AP343" t="s">
        <v>307</v>
      </c>
      <c r="AQ343" s="47">
        <v>1</v>
      </c>
      <c r="AS343" s="48">
        <v>2200</v>
      </c>
      <c r="AT343" s="48">
        <v>2200</v>
      </c>
      <c r="AX343" s="47">
        <v>2200</v>
      </c>
      <c r="AY343" s="47">
        <v>2200</v>
      </c>
      <c r="AZ343" t="s">
        <v>1071</v>
      </c>
      <c r="BA343" t="s">
        <v>1071</v>
      </c>
      <c r="BB343" s="48">
        <v>2200</v>
      </c>
      <c r="BD343" t="s">
        <v>310</v>
      </c>
      <c r="BE343" t="s">
        <v>292</v>
      </c>
      <c r="BG343" s="47">
        <v>1</v>
      </c>
      <c r="BI343" t="s">
        <v>292</v>
      </c>
      <c r="BL343" t="s">
        <v>307</v>
      </c>
      <c r="BM343" s="48">
        <v>2200</v>
      </c>
      <c r="BN343" s="48">
        <v>2200</v>
      </c>
      <c r="BP343" t="s">
        <v>301</v>
      </c>
      <c r="BS343" t="s">
        <v>311</v>
      </c>
      <c r="BT343" t="s">
        <v>292</v>
      </c>
      <c r="BU343" t="s">
        <v>301</v>
      </c>
      <c r="BY343" t="s">
        <v>307</v>
      </c>
      <c r="BZ343" s="47">
        <v>1</v>
      </c>
      <c r="CE343" t="s">
        <v>312</v>
      </c>
      <c r="CF343" s="47">
        <v>1</v>
      </c>
      <c r="CG343" s="47">
        <v>1</v>
      </c>
      <c r="CH343" s="47">
        <v>1</v>
      </c>
      <c r="CI343" s="47">
        <v>1</v>
      </c>
      <c r="CJ343" s="47">
        <v>1</v>
      </c>
      <c r="CK343" s="47">
        <v>1</v>
      </c>
      <c r="CP343" s="47">
        <v>1</v>
      </c>
      <c r="CR343" s="47">
        <v>1</v>
      </c>
      <c r="CS343" s="47">
        <v>1</v>
      </c>
      <c r="CV343" s="47">
        <v>1</v>
      </c>
      <c r="CX343" s="47">
        <v>2200</v>
      </c>
      <c r="CY343" s="47">
        <v>2200</v>
      </c>
      <c r="DA343" t="s">
        <v>104</v>
      </c>
      <c r="DC343" t="s">
        <v>298</v>
      </c>
      <c r="DG343" t="s">
        <v>298</v>
      </c>
      <c r="DH343" s="47">
        <v>1</v>
      </c>
      <c r="DM343" s="47">
        <v>1</v>
      </c>
      <c r="DN343" s="47">
        <v>1</v>
      </c>
      <c r="DO343" s="47">
        <v>1</v>
      </c>
      <c r="DP343" s="47">
        <v>1</v>
      </c>
      <c r="DZ343" t="s">
        <v>292</v>
      </c>
      <c r="EA343" s="47">
        <v>1</v>
      </c>
      <c r="EB343" s="47">
        <v>1</v>
      </c>
      <c r="EC343" t="s">
        <v>307</v>
      </c>
      <c r="ED343" s="47">
        <v>1</v>
      </c>
      <c r="EF343" s="47">
        <v>1</v>
      </c>
      <c r="EG343" s="47">
        <v>1</v>
      </c>
      <c r="EH343" s="47">
        <v>1</v>
      </c>
      <c r="EP343" s="47">
        <v>1</v>
      </c>
      <c r="EQ343" s="47">
        <v>1</v>
      </c>
      <c r="ES343" t="s">
        <v>3313</v>
      </c>
      <c r="EV343" t="s">
        <v>41</v>
      </c>
      <c r="EW343" t="s">
        <v>315</v>
      </c>
      <c r="FC343" t="s">
        <v>301</v>
      </c>
      <c r="FY343" t="s">
        <v>412</v>
      </c>
      <c r="FZ343" t="s">
        <v>3314</v>
      </c>
      <c r="GC343" t="s">
        <v>294</v>
      </c>
      <c r="GH343" t="s">
        <v>746</v>
      </c>
      <c r="GI343" t="s">
        <v>747</v>
      </c>
      <c r="GJ343" t="s">
        <v>319</v>
      </c>
      <c r="GK343" t="s">
        <v>417</v>
      </c>
      <c r="GO343" t="s">
        <v>321</v>
      </c>
      <c r="GQ343" t="s">
        <v>301</v>
      </c>
      <c r="GR343" t="s">
        <v>312</v>
      </c>
      <c r="GS343" t="s">
        <v>674</v>
      </c>
      <c r="GU343" t="s">
        <v>312</v>
      </c>
      <c r="GX343" s="50">
        <v>3500</v>
      </c>
      <c r="HB343" t="s">
        <v>322</v>
      </c>
      <c r="HD343" t="s">
        <v>301</v>
      </c>
      <c r="HF343" t="s">
        <v>323</v>
      </c>
      <c r="HG343" t="s">
        <v>301</v>
      </c>
      <c r="HH343" t="s">
        <v>301</v>
      </c>
      <c r="HL343" t="s">
        <v>301</v>
      </c>
      <c r="HM343" s="49">
        <v>0</v>
      </c>
      <c r="HN343" s="49">
        <v>0</v>
      </c>
      <c r="HP343" t="s">
        <v>324</v>
      </c>
      <c r="HQ343" s="47">
        <v>0</v>
      </c>
      <c r="HR343" s="47">
        <v>2200</v>
      </c>
      <c r="HS343" t="s">
        <v>301</v>
      </c>
      <c r="HV343" t="s">
        <v>301</v>
      </c>
      <c r="HW343" t="s">
        <v>295</v>
      </c>
      <c r="HX343" t="s">
        <v>306</v>
      </c>
      <c r="HY343" t="s">
        <v>301</v>
      </c>
      <c r="HZ343" t="s">
        <v>301</v>
      </c>
      <c r="IF343" t="s">
        <v>384</v>
      </c>
      <c r="IG343" t="s">
        <v>325</v>
      </c>
      <c r="IN343" s="47">
        <v>1</v>
      </c>
      <c r="IO343" s="47">
        <v>1</v>
      </c>
      <c r="IP343" t="s">
        <v>301</v>
      </c>
      <c r="IQ343" t="s">
        <v>312</v>
      </c>
      <c r="IR343" t="s">
        <v>301</v>
      </c>
      <c r="IZ343" t="s">
        <v>301</v>
      </c>
      <c r="JA343" t="s">
        <v>301</v>
      </c>
      <c r="JB343" s="47">
        <v>3298</v>
      </c>
      <c r="JM343" t="s">
        <v>301</v>
      </c>
      <c r="JN343" t="s">
        <v>301</v>
      </c>
      <c r="JO343" t="s">
        <v>301</v>
      </c>
      <c r="JP343" t="s">
        <v>301</v>
      </c>
      <c r="JQ343" t="s">
        <v>301</v>
      </c>
      <c r="JR343" t="s">
        <v>350</v>
      </c>
      <c r="JS343" t="s">
        <v>312</v>
      </c>
      <c r="JT343" t="s">
        <v>301</v>
      </c>
      <c r="JU343" t="s">
        <v>312</v>
      </c>
      <c r="JV343" t="s">
        <v>312</v>
      </c>
    </row>
    <row r="344" ht="15" customHeight="1" spans="1:284">
      <c r="A344" t="s">
        <v>412</v>
      </c>
      <c r="B344" t="s">
        <v>329</v>
      </c>
      <c r="C344" t="s">
        <v>3315</v>
      </c>
      <c r="D344" t="s">
        <v>285</v>
      </c>
      <c r="E344" t="s">
        <v>3316</v>
      </c>
      <c r="F344" t="s">
        <v>3317</v>
      </c>
      <c r="G344" t="s">
        <v>288</v>
      </c>
      <c r="H344" t="s">
        <v>437</v>
      </c>
      <c r="I344" t="s">
        <v>290</v>
      </c>
      <c r="J344" t="s">
        <v>291</v>
      </c>
      <c r="L344" t="s">
        <v>292</v>
      </c>
      <c r="M344" t="s">
        <v>293</v>
      </c>
      <c r="N344" t="s">
        <v>294</v>
      </c>
      <c r="O344" t="s">
        <v>437</v>
      </c>
      <c r="R344" t="s">
        <v>437</v>
      </c>
      <c r="T344" t="s">
        <v>437</v>
      </c>
      <c r="U344" t="s">
        <v>295</v>
      </c>
      <c r="V344" t="s">
        <v>3318</v>
      </c>
      <c r="W344" t="s">
        <v>337</v>
      </c>
      <c r="X344" t="s">
        <v>3319</v>
      </c>
      <c r="Y344" t="s">
        <v>337</v>
      </c>
      <c r="Z344" t="s">
        <v>3320</v>
      </c>
      <c r="AA344" t="s">
        <v>441</v>
      </c>
      <c r="AB344" t="s">
        <v>442</v>
      </c>
      <c r="AC344" t="s">
        <v>2041</v>
      </c>
      <c r="AE344" t="s">
        <v>299</v>
      </c>
      <c r="AH344" t="s">
        <v>300</v>
      </c>
      <c r="AJ344" t="s">
        <v>301</v>
      </c>
      <c r="AK344" t="s">
        <v>302</v>
      </c>
      <c r="AL344" t="s">
        <v>1897</v>
      </c>
      <c r="AM344" t="s">
        <v>1898</v>
      </c>
      <c r="AN344" t="s">
        <v>1899</v>
      </c>
      <c r="AO344" t="s">
        <v>306</v>
      </c>
      <c r="AP344" t="s">
        <v>307</v>
      </c>
      <c r="AQ344" s="47">
        <v>1</v>
      </c>
      <c r="AS344" s="48">
        <v>3718</v>
      </c>
      <c r="AT344" s="48">
        <v>3718</v>
      </c>
      <c r="AX344" s="47">
        <v>2788</v>
      </c>
      <c r="AY344" s="47">
        <v>2788</v>
      </c>
      <c r="AZ344" t="s">
        <v>1071</v>
      </c>
      <c r="BA344" t="s">
        <v>3321</v>
      </c>
      <c r="BB344" s="48">
        <v>2788</v>
      </c>
      <c r="BD344" t="s">
        <v>310</v>
      </c>
      <c r="BE344" t="s">
        <v>292</v>
      </c>
      <c r="BG344" s="47">
        <v>1</v>
      </c>
      <c r="BI344" t="s">
        <v>292</v>
      </c>
      <c r="BJ344" s="48">
        <v>25.013448</v>
      </c>
      <c r="BL344" t="s">
        <v>307</v>
      </c>
      <c r="BM344" s="48">
        <v>3718</v>
      </c>
      <c r="BN344" s="48">
        <v>3718</v>
      </c>
      <c r="BP344" t="s">
        <v>301</v>
      </c>
      <c r="BS344" t="s">
        <v>311</v>
      </c>
      <c r="BT344" t="s">
        <v>292</v>
      </c>
      <c r="BU344" t="s">
        <v>301</v>
      </c>
      <c r="BY344" t="s">
        <v>307</v>
      </c>
      <c r="BZ344" s="47">
        <v>1</v>
      </c>
      <c r="CE344" t="s">
        <v>312</v>
      </c>
      <c r="CF344" s="47">
        <v>1</v>
      </c>
      <c r="CG344" s="47">
        <v>1</v>
      </c>
      <c r="CH344" s="47">
        <v>1</v>
      </c>
      <c r="CI344" s="47">
        <v>1</v>
      </c>
      <c r="CJ344" s="47">
        <v>1</v>
      </c>
      <c r="CK344" s="47">
        <v>1</v>
      </c>
      <c r="CP344" s="47">
        <v>1</v>
      </c>
      <c r="CR344" s="47">
        <v>1</v>
      </c>
      <c r="CS344" s="47">
        <v>1</v>
      </c>
      <c r="CV344" s="47">
        <v>1</v>
      </c>
      <c r="CX344" s="47">
        <v>3718</v>
      </c>
      <c r="CY344" s="47">
        <v>3718</v>
      </c>
      <c r="DA344" t="s">
        <v>104</v>
      </c>
      <c r="DC344" t="s">
        <v>298</v>
      </c>
      <c r="DG344" t="s">
        <v>298</v>
      </c>
      <c r="DH344" s="47">
        <v>1</v>
      </c>
      <c r="DM344" s="47">
        <v>1</v>
      </c>
      <c r="DN344" s="47">
        <v>1</v>
      </c>
      <c r="DO344" s="47">
        <v>1</v>
      </c>
      <c r="DP344" s="47">
        <v>1</v>
      </c>
      <c r="DT344" s="47">
        <v>2788</v>
      </c>
      <c r="DZ344" t="s">
        <v>292</v>
      </c>
      <c r="EA344" s="47">
        <v>1</v>
      </c>
      <c r="EB344" s="47">
        <v>1</v>
      </c>
      <c r="EC344" t="s">
        <v>307</v>
      </c>
      <c r="ED344" s="47">
        <v>1</v>
      </c>
      <c r="EF344" s="47">
        <v>1</v>
      </c>
      <c r="EG344" s="47">
        <v>1</v>
      </c>
      <c r="EH344" s="47">
        <v>1</v>
      </c>
      <c r="EP344" s="47">
        <v>1</v>
      </c>
      <c r="EQ344" s="47">
        <v>1</v>
      </c>
      <c r="ES344" t="s">
        <v>3322</v>
      </c>
      <c r="EU344" t="s">
        <v>3323</v>
      </c>
      <c r="EV344" t="s">
        <v>41</v>
      </c>
      <c r="EW344" t="s">
        <v>315</v>
      </c>
      <c r="FC344" t="s">
        <v>301</v>
      </c>
      <c r="FX344" t="s">
        <v>3324</v>
      </c>
      <c r="FY344" t="s">
        <v>762</v>
      </c>
      <c r="FZ344" t="s">
        <v>3325</v>
      </c>
      <c r="GC344" t="s">
        <v>294</v>
      </c>
      <c r="GH344" t="s">
        <v>3326</v>
      </c>
      <c r="GI344" t="s">
        <v>673</v>
      </c>
      <c r="GJ344" t="s">
        <v>319</v>
      </c>
      <c r="GK344" t="s">
        <v>417</v>
      </c>
      <c r="GO344" t="s">
        <v>321</v>
      </c>
      <c r="GQ344" t="s">
        <v>301</v>
      </c>
      <c r="GR344" t="s">
        <v>312</v>
      </c>
      <c r="GS344" t="s">
        <v>674</v>
      </c>
      <c r="GU344" t="s">
        <v>301</v>
      </c>
      <c r="GW344" t="s">
        <v>3323</v>
      </c>
      <c r="GX344" s="50">
        <v>5222</v>
      </c>
      <c r="HB344" t="s">
        <v>322</v>
      </c>
      <c r="HD344" t="s">
        <v>301</v>
      </c>
      <c r="HF344" t="s">
        <v>450</v>
      </c>
      <c r="HG344" t="s">
        <v>301</v>
      </c>
      <c r="HH344" t="s">
        <v>301</v>
      </c>
      <c r="HL344" t="s">
        <v>301</v>
      </c>
      <c r="HM344" s="49">
        <v>0</v>
      </c>
      <c r="HN344" s="49">
        <v>0</v>
      </c>
      <c r="HP344" t="s">
        <v>349</v>
      </c>
      <c r="HQ344" s="47">
        <v>0</v>
      </c>
      <c r="HR344" s="47">
        <v>3718</v>
      </c>
      <c r="HS344" t="s">
        <v>301</v>
      </c>
      <c r="HV344" t="s">
        <v>301</v>
      </c>
      <c r="HW344" t="s">
        <v>295</v>
      </c>
      <c r="HX344" t="s">
        <v>306</v>
      </c>
      <c r="HY344" t="s">
        <v>301</v>
      </c>
      <c r="HZ344" t="s">
        <v>301</v>
      </c>
      <c r="IF344" t="s">
        <v>384</v>
      </c>
      <c r="IG344" t="s">
        <v>325</v>
      </c>
      <c r="IN344" s="47">
        <v>1</v>
      </c>
      <c r="IO344" s="47">
        <v>1</v>
      </c>
      <c r="IP344" t="s">
        <v>301</v>
      </c>
      <c r="IQ344" t="s">
        <v>312</v>
      </c>
      <c r="IR344" t="s">
        <v>301</v>
      </c>
      <c r="IZ344" t="s">
        <v>301</v>
      </c>
      <c r="JA344" t="s">
        <v>301</v>
      </c>
      <c r="JB344" s="47">
        <v>3368</v>
      </c>
      <c r="JM344" t="s">
        <v>301</v>
      </c>
      <c r="JN344" t="s">
        <v>301</v>
      </c>
      <c r="JO344" t="s">
        <v>301</v>
      </c>
      <c r="JP344" t="s">
        <v>301</v>
      </c>
      <c r="JQ344" t="s">
        <v>301</v>
      </c>
      <c r="JR344" t="s">
        <v>350</v>
      </c>
      <c r="JS344" t="s">
        <v>301</v>
      </c>
      <c r="JT344" t="s">
        <v>301</v>
      </c>
      <c r="JU344" t="s">
        <v>312</v>
      </c>
      <c r="JV344" t="s">
        <v>312</v>
      </c>
    </row>
    <row r="345" ht="15" customHeight="1" spans="1:284">
      <c r="A345" t="s">
        <v>412</v>
      </c>
      <c r="B345" t="s">
        <v>329</v>
      </c>
      <c r="C345" t="s">
        <v>3327</v>
      </c>
      <c r="D345" t="s">
        <v>285</v>
      </c>
      <c r="E345" t="s">
        <v>3316</v>
      </c>
      <c r="F345" t="s">
        <v>3328</v>
      </c>
      <c r="G345" t="s">
        <v>288</v>
      </c>
      <c r="H345" t="s">
        <v>437</v>
      </c>
      <c r="I345" t="s">
        <v>290</v>
      </c>
      <c r="J345" t="s">
        <v>291</v>
      </c>
      <c r="L345" t="s">
        <v>292</v>
      </c>
      <c r="M345" t="s">
        <v>293</v>
      </c>
      <c r="N345" t="s">
        <v>294</v>
      </c>
      <c r="O345" t="s">
        <v>437</v>
      </c>
      <c r="R345" t="s">
        <v>437</v>
      </c>
      <c r="T345" t="s">
        <v>437</v>
      </c>
      <c r="U345" t="s">
        <v>295</v>
      </c>
      <c r="V345" t="s">
        <v>3329</v>
      </c>
      <c r="W345" t="s">
        <v>337</v>
      </c>
      <c r="X345" t="s">
        <v>3330</v>
      </c>
      <c r="Y345" t="s">
        <v>337</v>
      </c>
      <c r="Z345" t="s">
        <v>3331</v>
      </c>
      <c r="AA345" t="s">
        <v>441</v>
      </c>
      <c r="AB345" t="s">
        <v>442</v>
      </c>
      <c r="AC345" t="s">
        <v>2041</v>
      </c>
      <c r="AE345" t="s">
        <v>299</v>
      </c>
      <c r="AH345" t="s">
        <v>300</v>
      </c>
      <c r="AJ345" t="s">
        <v>301</v>
      </c>
      <c r="AK345" t="s">
        <v>302</v>
      </c>
      <c r="AL345" t="s">
        <v>1897</v>
      </c>
      <c r="AM345" t="s">
        <v>1898</v>
      </c>
      <c r="AN345" t="s">
        <v>1899</v>
      </c>
      <c r="AO345" t="s">
        <v>306</v>
      </c>
      <c r="AP345" t="s">
        <v>307</v>
      </c>
      <c r="AQ345" s="47">
        <v>1</v>
      </c>
      <c r="AS345" s="48">
        <v>3718</v>
      </c>
      <c r="AT345" s="48">
        <v>3718</v>
      </c>
      <c r="AX345" s="47">
        <v>2788</v>
      </c>
      <c r="AY345" s="47">
        <v>2788</v>
      </c>
      <c r="AZ345" t="s">
        <v>1071</v>
      </c>
      <c r="BA345" t="s">
        <v>3321</v>
      </c>
      <c r="BB345" s="48">
        <v>2788</v>
      </c>
      <c r="BD345" t="s">
        <v>310</v>
      </c>
      <c r="BE345" t="s">
        <v>292</v>
      </c>
      <c r="BG345" s="47">
        <v>1</v>
      </c>
      <c r="BI345" t="s">
        <v>292</v>
      </c>
      <c r="BJ345" s="48">
        <v>25.013448</v>
      </c>
      <c r="BL345" t="s">
        <v>307</v>
      </c>
      <c r="BM345" s="48">
        <v>3718</v>
      </c>
      <c r="BN345" s="48">
        <v>3718</v>
      </c>
      <c r="BP345" t="s">
        <v>301</v>
      </c>
      <c r="BS345" t="s">
        <v>311</v>
      </c>
      <c r="BT345" t="s">
        <v>292</v>
      </c>
      <c r="BU345" t="s">
        <v>301</v>
      </c>
      <c r="BY345" t="s">
        <v>307</v>
      </c>
      <c r="BZ345" s="47">
        <v>1</v>
      </c>
      <c r="CE345" t="s">
        <v>312</v>
      </c>
      <c r="CF345" s="47">
        <v>1</v>
      </c>
      <c r="CG345" s="47">
        <v>1</v>
      </c>
      <c r="CH345" s="47">
        <v>1</v>
      </c>
      <c r="CI345" s="47">
        <v>1</v>
      </c>
      <c r="CJ345" s="47">
        <v>1</v>
      </c>
      <c r="CK345" s="47">
        <v>1</v>
      </c>
      <c r="CP345" s="47">
        <v>1</v>
      </c>
      <c r="CR345" s="47">
        <v>1</v>
      </c>
      <c r="CS345" s="47">
        <v>1</v>
      </c>
      <c r="CV345" s="47">
        <v>1</v>
      </c>
      <c r="CX345" s="47">
        <v>3718</v>
      </c>
      <c r="CY345" s="47">
        <v>3718</v>
      </c>
      <c r="DA345" t="s">
        <v>104</v>
      </c>
      <c r="DC345" t="s">
        <v>298</v>
      </c>
      <c r="DG345" t="s">
        <v>298</v>
      </c>
      <c r="DH345" s="47">
        <v>1</v>
      </c>
      <c r="DM345" s="47">
        <v>1</v>
      </c>
      <c r="DN345" s="47">
        <v>1</v>
      </c>
      <c r="DO345" s="47">
        <v>1</v>
      </c>
      <c r="DP345" s="47">
        <v>1</v>
      </c>
      <c r="DT345" s="47">
        <v>2788</v>
      </c>
      <c r="DZ345" t="s">
        <v>292</v>
      </c>
      <c r="EA345" s="47">
        <v>1</v>
      </c>
      <c r="EB345" s="47">
        <v>1</v>
      </c>
      <c r="EC345" t="s">
        <v>307</v>
      </c>
      <c r="ED345" s="47">
        <v>1</v>
      </c>
      <c r="EF345" s="47">
        <v>1</v>
      </c>
      <c r="EG345" s="47">
        <v>1</v>
      </c>
      <c r="EH345" s="47">
        <v>1</v>
      </c>
      <c r="EP345" s="47">
        <v>1</v>
      </c>
      <c r="EQ345" s="47">
        <v>1</v>
      </c>
      <c r="ES345" t="s">
        <v>3332</v>
      </c>
      <c r="EU345" t="s">
        <v>3333</v>
      </c>
      <c r="EV345" t="s">
        <v>41</v>
      </c>
      <c r="EW345" t="s">
        <v>315</v>
      </c>
      <c r="FC345" t="s">
        <v>301</v>
      </c>
      <c r="FX345" t="s">
        <v>3324</v>
      </c>
      <c r="FY345" t="s">
        <v>762</v>
      </c>
      <c r="FZ345" t="s">
        <v>3334</v>
      </c>
      <c r="GC345" t="s">
        <v>294</v>
      </c>
      <c r="GH345" t="s">
        <v>3326</v>
      </c>
      <c r="GI345" t="s">
        <v>673</v>
      </c>
      <c r="GJ345" t="s">
        <v>319</v>
      </c>
      <c r="GK345" t="s">
        <v>417</v>
      </c>
      <c r="GO345" t="s">
        <v>321</v>
      </c>
      <c r="GQ345" t="s">
        <v>301</v>
      </c>
      <c r="GR345" t="s">
        <v>312</v>
      </c>
      <c r="GS345" t="s">
        <v>674</v>
      </c>
      <c r="GU345" t="s">
        <v>301</v>
      </c>
      <c r="GW345" t="s">
        <v>3333</v>
      </c>
      <c r="GX345" s="50">
        <v>5222</v>
      </c>
      <c r="HB345" t="s">
        <v>322</v>
      </c>
      <c r="HD345" t="s">
        <v>301</v>
      </c>
      <c r="HF345" t="s">
        <v>450</v>
      </c>
      <c r="HG345" t="s">
        <v>301</v>
      </c>
      <c r="HH345" t="s">
        <v>301</v>
      </c>
      <c r="HL345" t="s">
        <v>301</v>
      </c>
      <c r="HM345" s="49">
        <v>0</v>
      </c>
      <c r="HN345" s="49">
        <v>0</v>
      </c>
      <c r="HP345" t="s">
        <v>349</v>
      </c>
      <c r="HQ345" s="47">
        <v>0</v>
      </c>
      <c r="HR345" s="47">
        <v>3718</v>
      </c>
      <c r="HS345" t="s">
        <v>301</v>
      </c>
      <c r="HV345" t="s">
        <v>301</v>
      </c>
      <c r="HW345" t="s">
        <v>295</v>
      </c>
      <c r="HX345" t="s">
        <v>306</v>
      </c>
      <c r="HY345" t="s">
        <v>301</v>
      </c>
      <c r="HZ345" t="s">
        <v>301</v>
      </c>
      <c r="IF345" t="s">
        <v>384</v>
      </c>
      <c r="IG345" t="s">
        <v>325</v>
      </c>
      <c r="IN345" s="47">
        <v>1</v>
      </c>
      <c r="IO345" s="47">
        <v>1</v>
      </c>
      <c r="IP345" t="s">
        <v>301</v>
      </c>
      <c r="IQ345" t="s">
        <v>312</v>
      </c>
      <c r="IR345" t="s">
        <v>301</v>
      </c>
      <c r="IZ345" t="s">
        <v>301</v>
      </c>
      <c r="JA345" t="s">
        <v>301</v>
      </c>
      <c r="JB345" s="47">
        <v>3368</v>
      </c>
      <c r="JM345" t="s">
        <v>301</v>
      </c>
      <c r="JN345" t="s">
        <v>301</v>
      </c>
      <c r="JO345" t="s">
        <v>301</v>
      </c>
      <c r="JP345" t="s">
        <v>301</v>
      </c>
      <c r="JQ345" t="s">
        <v>301</v>
      </c>
      <c r="JR345" t="s">
        <v>350</v>
      </c>
      <c r="JS345" t="s">
        <v>301</v>
      </c>
      <c r="JT345" t="s">
        <v>301</v>
      </c>
      <c r="JU345" t="s">
        <v>312</v>
      </c>
      <c r="JV345" t="s">
        <v>312</v>
      </c>
    </row>
    <row r="346" ht="15" customHeight="1" spans="1:284">
      <c r="A346" t="s">
        <v>412</v>
      </c>
      <c r="B346" t="s">
        <v>329</v>
      </c>
      <c r="C346" t="s">
        <v>3335</v>
      </c>
      <c r="D346" t="s">
        <v>285</v>
      </c>
      <c r="E346" t="s">
        <v>3316</v>
      </c>
      <c r="F346" t="s">
        <v>3328</v>
      </c>
      <c r="G346" t="s">
        <v>288</v>
      </c>
      <c r="H346" t="s">
        <v>437</v>
      </c>
      <c r="I346" t="s">
        <v>290</v>
      </c>
      <c r="J346" t="s">
        <v>291</v>
      </c>
      <c r="L346" t="s">
        <v>292</v>
      </c>
      <c r="M346" t="s">
        <v>293</v>
      </c>
      <c r="N346" t="s">
        <v>294</v>
      </c>
      <c r="O346" t="s">
        <v>437</v>
      </c>
      <c r="R346" t="s">
        <v>437</v>
      </c>
      <c r="T346" t="s">
        <v>437</v>
      </c>
      <c r="U346" t="s">
        <v>295</v>
      </c>
      <c r="V346" t="s">
        <v>3336</v>
      </c>
      <c r="W346" t="s">
        <v>337</v>
      </c>
      <c r="X346" t="s">
        <v>3337</v>
      </c>
      <c r="Y346" t="s">
        <v>337</v>
      </c>
      <c r="Z346" t="s">
        <v>3338</v>
      </c>
      <c r="AA346" t="s">
        <v>441</v>
      </c>
      <c r="AB346" t="s">
        <v>442</v>
      </c>
      <c r="AC346" t="s">
        <v>2041</v>
      </c>
      <c r="AE346" t="s">
        <v>299</v>
      </c>
      <c r="AH346" t="s">
        <v>300</v>
      </c>
      <c r="AJ346" t="s">
        <v>301</v>
      </c>
      <c r="AK346" t="s">
        <v>302</v>
      </c>
      <c r="AL346" t="s">
        <v>1897</v>
      </c>
      <c r="AM346" t="s">
        <v>1898</v>
      </c>
      <c r="AN346" t="s">
        <v>1899</v>
      </c>
      <c r="AO346" t="s">
        <v>306</v>
      </c>
      <c r="AP346" t="s">
        <v>307</v>
      </c>
      <c r="AQ346" s="47">
        <v>1</v>
      </c>
      <c r="AS346" s="48">
        <v>3718</v>
      </c>
      <c r="AT346" s="48">
        <v>3718</v>
      </c>
      <c r="AX346" s="47">
        <v>2788</v>
      </c>
      <c r="AY346" s="47">
        <v>2788</v>
      </c>
      <c r="AZ346" t="s">
        <v>1071</v>
      </c>
      <c r="BA346" t="s">
        <v>3321</v>
      </c>
      <c r="BB346" s="48">
        <v>2788</v>
      </c>
      <c r="BD346" t="s">
        <v>310</v>
      </c>
      <c r="BE346" t="s">
        <v>292</v>
      </c>
      <c r="BG346" s="47">
        <v>1</v>
      </c>
      <c r="BI346" t="s">
        <v>292</v>
      </c>
      <c r="BJ346" s="48">
        <v>25.013448</v>
      </c>
      <c r="BL346" t="s">
        <v>307</v>
      </c>
      <c r="BM346" s="48">
        <v>3718</v>
      </c>
      <c r="BN346" s="48">
        <v>3718</v>
      </c>
      <c r="BP346" t="s">
        <v>301</v>
      </c>
      <c r="BS346" t="s">
        <v>311</v>
      </c>
      <c r="BT346" t="s">
        <v>292</v>
      </c>
      <c r="BU346" t="s">
        <v>301</v>
      </c>
      <c r="BY346" t="s">
        <v>307</v>
      </c>
      <c r="BZ346" s="47">
        <v>1</v>
      </c>
      <c r="CE346" t="s">
        <v>312</v>
      </c>
      <c r="CF346" s="47">
        <v>1</v>
      </c>
      <c r="CG346" s="47">
        <v>1</v>
      </c>
      <c r="CH346" s="47">
        <v>1</v>
      </c>
      <c r="CI346" s="47">
        <v>1</v>
      </c>
      <c r="CJ346" s="47">
        <v>1</v>
      </c>
      <c r="CK346" s="47">
        <v>1</v>
      </c>
      <c r="CP346" s="47">
        <v>1</v>
      </c>
      <c r="CR346" s="47">
        <v>1</v>
      </c>
      <c r="CS346" s="47">
        <v>1</v>
      </c>
      <c r="CV346" s="47">
        <v>1</v>
      </c>
      <c r="CX346" s="47">
        <v>3718</v>
      </c>
      <c r="CY346" s="47">
        <v>3718</v>
      </c>
      <c r="DA346" t="s">
        <v>104</v>
      </c>
      <c r="DC346" t="s">
        <v>298</v>
      </c>
      <c r="DG346" t="s">
        <v>298</v>
      </c>
      <c r="DH346" s="47">
        <v>1</v>
      </c>
      <c r="DM346" s="47">
        <v>1</v>
      </c>
      <c r="DN346" s="47">
        <v>1</v>
      </c>
      <c r="DO346" s="47">
        <v>1</v>
      </c>
      <c r="DP346" s="47">
        <v>1</v>
      </c>
      <c r="DT346" s="47">
        <v>2788</v>
      </c>
      <c r="DZ346" t="s">
        <v>292</v>
      </c>
      <c r="EA346" s="47">
        <v>1</v>
      </c>
      <c r="EB346" s="47">
        <v>1</v>
      </c>
      <c r="EC346" t="s">
        <v>307</v>
      </c>
      <c r="ED346" s="47">
        <v>1</v>
      </c>
      <c r="EF346" s="47">
        <v>1</v>
      </c>
      <c r="EG346" s="47">
        <v>1</v>
      </c>
      <c r="EH346" s="47">
        <v>1</v>
      </c>
      <c r="EP346" s="47">
        <v>1</v>
      </c>
      <c r="EQ346" s="47">
        <v>1</v>
      </c>
      <c r="ES346" t="s">
        <v>3339</v>
      </c>
      <c r="EU346" t="s">
        <v>3333</v>
      </c>
      <c r="EV346" t="s">
        <v>41</v>
      </c>
      <c r="EW346" t="s">
        <v>315</v>
      </c>
      <c r="FC346" t="s">
        <v>301</v>
      </c>
      <c r="FX346" t="s">
        <v>3324</v>
      </c>
      <c r="FY346" t="s">
        <v>762</v>
      </c>
      <c r="FZ346" t="s">
        <v>3340</v>
      </c>
      <c r="GC346" t="s">
        <v>294</v>
      </c>
      <c r="GH346" t="s">
        <v>3326</v>
      </c>
      <c r="GI346" t="s">
        <v>673</v>
      </c>
      <c r="GJ346" t="s">
        <v>319</v>
      </c>
      <c r="GK346" t="s">
        <v>417</v>
      </c>
      <c r="GO346" t="s">
        <v>321</v>
      </c>
      <c r="GQ346" t="s">
        <v>301</v>
      </c>
      <c r="GR346" t="s">
        <v>312</v>
      </c>
      <c r="GS346" t="s">
        <v>674</v>
      </c>
      <c r="GU346" t="s">
        <v>301</v>
      </c>
      <c r="GW346" t="s">
        <v>3333</v>
      </c>
      <c r="GX346" s="50">
        <v>5222</v>
      </c>
      <c r="HB346" t="s">
        <v>322</v>
      </c>
      <c r="HD346" t="s">
        <v>301</v>
      </c>
      <c r="HF346" t="s">
        <v>450</v>
      </c>
      <c r="HG346" t="s">
        <v>301</v>
      </c>
      <c r="HH346" t="s">
        <v>301</v>
      </c>
      <c r="HL346" t="s">
        <v>301</v>
      </c>
      <c r="HM346" s="49">
        <v>0</v>
      </c>
      <c r="HN346" s="49">
        <v>0</v>
      </c>
      <c r="HP346" t="s">
        <v>349</v>
      </c>
      <c r="HQ346" s="47">
        <v>0</v>
      </c>
      <c r="HR346" s="47">
        <v>3718</v>
      </c>
      <c r="HS346" t="s">
        <v>301</v>
      </c>
      <c r="HV346" t="s">
        <v>301</v>
      </c>
      <c r="HW346" t="s">
        <v>295</v>
      </c>
      <c r="HX346" t="s">
        <v>306</v>
      </c>
      <c r="HY346" t="s">
        <v>301</v>
      </c>
      <c r="HZ346" t="s">
        <v>301</v>
      </c>
      <c r="IF346" t="s">
        <v>384</v>
      </c>
      <c r="IG346" t="s">
        <v>325</v>
      </c>
      <c r="IN346" s="47">
        <v>1</v>
      </c>
      <c r="IO346" s="47">
        <v>1</v>
      </c>
      <c r="IP346" t="s">
        <v>301</v>
      </c>
      <c r="IQ346" t="s">
        <v>312</v>
      </c>
      <c r="IR346" t="s">
        <v>301</v>
      </c>
      <c r="IZ346" t="s">
        <v>301</v>
      </c>
      <c r="JA346" t="s">
        <v>301</v>
      </c>
      <c r="JB346" s="47">
        <v>3368</v>
      </c>
      <c r="JM346" t="s">
        <v>301</v>
      </c>
      <c r="JN346" t="s">
        <v>301</v>
      </c>
      <c r="JO346" t="s">
        <v>301</v>
      </c>
      <c r="JP346" t="s">
        <v>301</v>
      </c>
      <c r="JQ346" t="s">
        <v>301</v>
      </c>
      <c r="JR346" t="s">
        <v>350</v>
      </c>
      <c r="JS346" t="s">
        <v>301</v>
      </c>
      <c r="JT346" t="s">
        <v>301</v>
      </c>
      <c r="JU346" t="s">
        <v>312</v>
      </c>
      <c r="JV346" t="s">
        <v>312</v>
      </c>
    </row>
    <row r="347" ht="15" customHeight="1" spans="1:284">
      <c r="A347" t="s">
        <v>412</v>
      </c>
      <c r="B347" t="s">
        <v>329</v>
      </c>
      <c r="C347" t="s">
        <v>3341</v>
      </c>
      <c r="D347" t="s">
        <v>285</v>
      </c>
      <c r="E347" t="s">
        <v>3342</v>
      </c>
      <c r="F347" t="s">
        <v>3343</v>
      </c>
      <c r="G347" t="s">
        <v>288</v>
      </c>
      <c r="H347" t="s">
        <v>518</v>
      </c>
      <c r="I347" t="s">
        <v>290</v>
      </c>
      <c r="J347" t="s">
        <v>291</v>
      </c>
      <c r="L347" t="s">
        <v>292</v>
      </c>
      <c r="M347" t="s">
        <v>293</v>
      </c>
      <c r="O347" t="s">
        <v>518</v>
      </c>
      <c r="R347" t="s">
        <v>518</v>
      </c>
      <c r="T347" t="s">
        <v>518</v>
      </c>
      <c r="U347" t="s">
        <v>295</v>
      </c>
      <c r="V347" t="s">
        <v>3344</v>
      </c>
      <c r="W347" t="s">
        <v>337</v>
      </c>
      <c r="X347" t="s">
        <v>3345</v>
      </c>
      <c r="Y347" t="s">
        <v>337</v>
      </c>
      <c r="Z347" t="s">
        <v>3346</v>
      </c>
      <c r="AA347" t="s">
        <v>441</v>
      </c>
      <c r="AB347" t="s">
        <v>442</v>
      </c>
      <c r="AC347" t="s">
        <v>2041</v>
      </c>
      <c r="AE347" t="s">
        <v>299</v>
      </c>
      <c r="AH347" t="s">
        <v>300</v>
      </c>
      <c r="AJ347" t="s">
        <v>301</v>
      </c>
      <c r="AK347" t="s">
        <v>302</v>
      </c>
      <c r="AL347" t="s">
        <v>896</v>
      </c>
      <c r="AM347" t="s">
        <v>601</v>
      </c>
      <c r="AN347" t="s">
        <v>897</v>
      </c>
      <c r="AO347" t="s">
        <v>306</v>
      </c>
      <c r="AP347" t="s">
        <v>307</v>
      </c>
      <c r="AQ347" s="47">
        <v>1</v>
      </c>
      <c r="AS347" s="48">
        <v>4298</v>
      </c>
      <c r="AT347" s="48">
        <v>4298</v>
      </c>
      <c r="AX347" s="47">
        <v>3136</v>
      </c>
      <c r="AY347" s="47">
        <v>3136</v>
      </c>
      <c r="AZ347" t="s">
        <v>1071</v>
      </c>
      <c r="BA347" t="s">
        <v>1071</v>
      </c>
      <c r="BB347" s="48">
        <v>3136</v>
      </c>
      <c r="BD347" t="s">
        <v>310</v>
      </c>
      <c r="BE347" t="s">
        <v>292</v>
      </c>
      <c r="BG347" s="47">
        <v>1</v>
      </c>
      <c r="BI347" t="s">
        <v>292</v>
      </c>
      <c r="BJ347" s="48">
        <v>27.035831</v>
      </c>
      <c r="BL347" t="s">
        <v>307</v>
      </c>
      <c r="BM347" s="48">
        <v>4298</v>
      </c>
      <c r="BN347" s="48">
        <v>4298</v>
      </c>
      <c r="BP347" t="s">
        <v>301</v>
      </c>
      <c r="BS347" t="s">
        <v>311</v>
      </c>
      <c r="BT347" t="s">
        <v>292</v>
      </c>
      <c r="BU347" t="s">
        <v>301</v>
      </c>
      <c r="BY347" t="s">
        <v>307</v>
      </c>
      <c r="BZ347" s="47">
        <v>1</v>
      </c>
      <c r="CE347" t="s">
        <v>312</v>
      </c>
      <c r="CF347" s="47">
        <v>1</v>
      </c>
      <c r="CG347" s="47">
        <v>1</v>
      </c>
      <c r="CH347" s="47">
        <v>1</v>
      </c>
      <c r="CI347" s="47">
        <v>1</v>
      </c>
      <c r="CJ347" s="47">
        <v>1</v>
      </c>
      <c r="CK347" s="47">
        <v>1</v>
      </c>
      <c r="CP347" s="47">
        <v>1</v>
      </c>
      <c r="CR347" s="47">
        <v>1</v>
      </c>
      <c r="CS347" s="47">
        <v>1</v>
      </c>
      <c r="CV347" s="47">
        <v>1</v>
      </c>
      <c r="CX347" s="47">
        <v>4298</v>
      </c>
      <c r="CY347" s="47">
        <v>4298</v>
      </c>
      <c r="DA347" t="s">
        <v>104</v>
      </c>
      <c r="DC347" t="s">
        <v>298</v>
      </c>
      <c r="DG347" t="s">
        <v>298</v>
      </c>
      <c r="DH347" s="47">
        <v>1</v>
      </c>
      <c r="DM347" s="47">
        <v>1</v>
      </c>
      <c r="DN347" s="47">
        <v>1</v>
      </c>
      <c r="DO347" s="47">
        <v>1</v>
      </c>
      <c r="DP347" s="47">
        <v>1</v>
      </c>
      <c r="DT347" s="47">
        <v>3136</v>
      </c>
      <c r="DZ347" t="s">
        <v>292</v>
      </c>
      <c r="EA347" s="47">
        <v>1</v>
      </c>
      <c r="EB347" s="47">
        <v>1</v>
      </c>
      <c r="EC347" t="s">
        <v>307</v>
      </c>
      <c r="ED347" s="47">
        <v>1</v>
      </c>
      <c r="EF347" s="47">
        <v>1</v>
      </c>
      <c r="EG347" s="47">
        <v>1</v>
      </c>
      <c r="EH347" s="47">
        <v>1</v>
      </c>
      <c r="EP347" s="47">
        <v>1</v>
      </c>
      <c r="EQ347" s="47">
        <v>1</v>
      </c>
      <c r="ES347" t="s">
        <v>3347</v>
      </c>
      <c r="EU347" t="s">
        <v>3252</v>
      </c>
      <c r="EV347" t="s">
        <v>41</v>
      </c>
      <c r="EW347" t="s">
        <v>315</v>
      </c>
      <c r="FC347" t="s">
        <v>301</v>
      </c>
      <c r="FQ347" t="s">
        <v>667</v>
      </c>
      <c r="FU347" t="s">
        <v>346</v>
      </c>
      <c r="FW347" t="s">
        <v>668</v>
      </c>
      <c r="FY347" t="s">
        <v>412</v>
      </c>
      <c r="FZ347" t="s">
        <v>3348</v>
      </c>
      <c r="GC347" t="s">
        <v>1165</v>
      </c>
      <c r="GH347" t="s">
        <v>672</v>
      </c>
      <c r="GI347" t="s">
        <v>673</v>
      </c>
      <c r="GJ347" t="s">
        <v>319</v>
      </c>
      <c r="GK347" t="s">
        <v>376</v>
      </c>
      <c r="GO347" t="s">
        <v>321</v>
      </c>
      <c r="GQ347" t="s">
        <v>301</v>
      </c>
      <c r="GR347" t="s">
        <v>312</v>
      </c>
      <c r="GS347" t="s">
        <v>377</v>
      </c>
      <c r="GU347" t="s">
        <v>301</v>
      </c>
      <c r="GX347" s="50">
        <v>3136</v>
      </c>
      <c r="HB347" t="s">
        <v>419</v>
      </c>
      <c r="HD347" t="s">
        <v>301</v>
      </c>
      <c r="HF347" t="s">
        <v>381</v>
      </c>
      <c r="HG347" t="s">
        <v>301</v>
      </c>
      <c r="HH347" t="s">
        <v>301</v>
      </c>
      <c r="HL347" t="s">
        <v>301</v>
      </c>
      <c r="HM347" s="49">
        <v>0</v>
      </c>
      <c r="HN347" s="49">
        <v>0</v>
      </c>
      <c r="HP347" t="s">
        <v>349</v>
      </c>
      <c r="HQ347" s="47">
        <v>0</v>
      </c>
      <c r="HR347" s="47">
        <v>4298</v>
      </c>
      <c r="HS347" t="s">
        <v>301</v>
      </c>
      <c r="HV347" t="s">
        <v>301</v>
      </c>
      <c r="HW347" t="s">
        <v>295</v>
      </c>
      <c r="HX347" t="s">
        <v>306</v>
      </c>
      <c r="HY347" t="s">
        <v>301</v>
      </c>
      <c r="HZ347" t="s">
        <v>301</v>
      </c>
      <c r="IF347" t="s">
        <v>384</v>
      </c>
      <c r="IG347" t="s">
        <v>325</v>
      </c>
      <c r="IH347" t="s">
        <v>529</v>
      </c>
      <c r="II347" t="s">
        <v>291</v>
      </c>
      <c r="IN347" s="47">
        <v>1</v>
      </c>
      <c r="IO347" s="47">
        <v>1</v>
      </c>
      <c r="IP347" t="s">
        <v>301</v>
      </c>
      <c r="IQ347" t="s">
        <v>312</v>
      </c>
      <c r="IR347" t="s">
        <v>301</v>
      </c>
      <c r="IZ347" t="s">
        <v>301</v>
      </c>
      <c r="JA347" t="s">
        <v>301</v>
      </c>
      <c r="JB347" s="47">
        <v>4198</v>
      </c>
      <c r="JM347" t="s">
        <v>301</v>
      </c>
      <c r="JN347" t="s">
        <v>301</v>
      </c>
      <c r="JO347" t="s">
        <v>301</v>
      </c>
      <c r="JP347" t="s">
        <v>301</v>
      </c>
      <c r="JQ347" t="s">
        <v>301</v>
      </c>
      <c r="JR347" t="s">
        <v>350</v>
      </c>
      <c r="JS347" t="s">
        <v>301</v>
      </c>
      <c r="JT347" t="s">
        <v>301</v>
      </c>
      <c r="JU347" t="s">
        <v>312</v>
      </c>
      <c r="JV347" t="s">
        <v>312</v>
      </c>
    </row>
    <row r="348" ht="15" customHeight="1" spans="1:284">
      <c r="A348" t="s">
        <v>412</v>
      </c>
      <c r="B348" t="s">
        <v>329</v>
      </c>
      <c r="C348" t="s">
        <v>3349</v>
      </c>
      <c r="D348" t="s">
        <v>285</v>
      </c>
      <c r="E348" t="s">
        <v>3350</v>
      </c>
      <c r="F348" t="s">
        <v>3351</v>
      </c>
      <c r="G348" t="s">
        <v>288</v>
      </c>
      <c r="H348" t="s">
        <v>518</v>
      </c>
      <c r="I348" t="s">
        <v>290</v>
      </c>
      <c r="J348" t="s">
        <v>291</v>
      </c>
      <c r="L348" t="s">
        <v>292</v>
      </c>
      <c r="M348" t="s">
        <v>293</v>
      </c>
      <c r="O348" t="s">
        <v>518</v>
      </c>
      <c r="R348" t="s">
        <v>518</v>
      </c>
      <c r="T348" t="s">
        <v>518</v>
      </c>
      <c r="U348" t="s">
        <v>295</v>
      </c>
      <c r="V348" t="s">
        <v>3352</v>
      </c>
      <c r="W348" t="s">
        <v>337</v>
      </c>
      <c r="X348" t="s">
        <v>3353</v>
      </c>
      <c r="Y348" t="s">
        <v>337</v>
      </c>
      <c r="Z348" t="s">
        <v>3354</v>
      </c>
      <c r="AA348" t="s">
        <v>441</v>
      </c>
      <c r="AB348" t="s">
        <v>442</v>
      </c>
      <c r="AC348" t="s">
        <v>2041</v>
      </c>
      <c r="AE348" t="s">
        <v>299</v>
      </c>
      <c r="AH348" t="s">
        <v>300</v>
      </c>
      <c r="AJ348" t="s">
        <v>301</v>
      </c>
      <c r="AK348" t="s">
        <v>302</v>
      </c>
      <c r="AL348" t="s">
        <v>896</v>
      </c>
      <c r="AM348" t="s">
        <v>601</v>
      </c>
      <c r="AN348" t="s">
        <v>897</v>
      </c>
      <c r="AO348" t="s">
        <v>306</v>
      </c>
      <c r="AP348" t="s">
        <v>307</v>
      </c>
      <c r="AQ348" s="47">
        <v>1</v>
      </c>
      <c r="AS348" s="48">
        <v>4298</v>
      </c>
      <c r="AT348" s="48">
        <v>4298</v>
      </c>
      <c r="AX348" s="47">
        <v>3230</v>
      </c>
      <c r="AY348" s="47">
        <v>3230</v>
      </c>
      <c r="AZ348" t="s">
        <v>1071</v>
      </c>
      <c r="BA348" t="s">
        <v>412</v>
      </c>
      <c r="BB348" s="48">
        <v>3230</v>
      </c>
      <c r="BD348" t="s">
        <v>310</v>
      </c>
      <c r="BE348" t="s">
        <v>292</v>
      </c>
      <c r="BG348" s="47">
        <v>1</v>
      </c>
      <c r="BI348" t="s">
        <v>292</v>
      </c>
      <c r="BJ348" s="48">
        <v>24.848767</v>
      </c>
      <c r="BL348" t="s">
        <v>307</v>
      </c>
      <c r="BM348" s="48">
        <v>4298</v>
      </c>
      <c r="BN348" s="48">
        <v>4298</v>
      </c>
      <c r="BP348" t="s">
        <v>301</v>
      </c>
      <c r="BS348" t="s">
        <v>311</v>
      </c>
      <c r="BT348" t="s">
        <v>292</v>
      </c>
      <c r="BU348" t="s">
        <v>301</v>
      </c>
      <c r="BY348" t="s">
        <v>307</v>
      </c>
      <c r="BZ348" s="47">
        <v>1</v>
      </c>
      <c r="CE348" t="s">
        <v>312</v>
      </c>
      <c r="CF348" s="47">
        <v>1</v>
      </c>
      <c r="CG348" s="47">
        <v>1</v>
      </c>
      <c r="CH348" s="47">
        <v>1</v>
      </c>
      <c r="CI348" s="47">
        <v>1</v>
      </c>
      <c r="CJ348" s="47">
        <v>1</v>
      </c>
      <c r="CK348" s="47">
        <v>1</v>
      </c>
      <c r="CP348" s="47">
        <v>1</v>
      </c>
      <c r="CR348" s="47">
        <v>1</v>
      </c>
      <c r="CS348" s="47">
        <v>1</v>
      </c>
      <c r="CV348" s="47">
        <v>1</v>
      </c>
      <c r="CX348" s="47">
        <v>4298</v>
      </c>
      <c r="CY348" s="47">
        <v>4298</v>
      </c>
      <c r="DA348" t="s">
        <v>104</v>
      </c>
      <c r="DC348" t="s">
        <v>298</v>
      </c>
      <c r="DG348" t="s">
        <v>298</v>
      </c>
      <c r="DH348" s="47">
        <v>1</v>
      </c>
      <c r="DM348" s="47">
        <v>1</v>
      </c>
      <c r="DN348" s="47">
        <v>1</v>
      </c>
      <c r="DO348" s="47">
        <v>1</v>
      </c>
      <c r="DP348" s="47">
        <v>1</v>
      </c>
      <c r="DT348" s="47">
        <v>3230</v>
      </c>
      <c r="DZ348" t="s">
        <v>292</v>
      </c>
      <c r="EA348" s="47">
        <v>1</v>
      </c>
      <c r="EB348" s="47">
        <v>1</v>
      </c>
      <c r="EC348" t="s">
        <v>307</v>
      </c>
      <c r="ED348" s="47">
        <v>1</v>
      </c>
      <c r="EF348" s="47">
        <v>1</v>
      </c>
      <c r="EG348" s="47">
        <v>1</v>
      </c>
      <c r="EH348" s="47">
        <v>1</v>
      </c>
      <c r="EP348" s="47">
        <v>1</v>
      </c>
      <c r="EQ348" s="47">
        <v>1</v>
      </c>
      <c r="ES348" t="s">
        <v>3355</v>
      </c>
      <c r="EU348" t="s">
        <v>3252</v>
      </c>
      <c r="EV348" t="s">
        <v>41</v>
      </c>
      <c r="EW348" t="s">
        <v>315</v>
      </c>
      <c r="FC348" t="s">
        <v>301</v>
      </c>
      <c r="FY348" t="s">
        <v>412</v>
      </c>
      <c r="FZ348" t="s">
        <v>3356</v>
      </c>
      <c r="GC348" t="s">
        <v>779</v>
      </c>
      <c r="GJ348" t="s">
        <v>319</v>
      </c>
      <c r="GL348" t="s">
        <v>320</v>
      </c>
      <c r="GO348" t="s">
        <v>321</v>
      </c>
      <c r="GQ348" t="s">
        <v>301</v>
      </c>
      <c r="GR348" t="s">
        <v>312</v>
      </c>
      <c r="GU348" t="s">
        <v>301</v>
      </c>
      <c r="HB348" t="s">
        <v>419</v>
      </c>
      <c r="HD348" t="s">
        <v>301</v>
      </c>
      <c r="HF348" t="s">
        <v>381</v>
      </c>
      <c r="HG348" t="s">
        <v>301</v>
      </c>
      <c r="HH348" t="s">
        <v>301</v>
      </c>
      <c r="HL348" t="s">
        <v>301</v>
      </c>
      <c r="HM348" s="49">
        <v>0</v>
      </c>
      <c r="HN348" s="49">
        <v>0</v>
      </c>
      <c r="HP348" t="s">
        <v>349</v>
      </c>
      <c r="HQ348" s="47">
        <v>0</v>
      </c>
      <c r="HR348" s="47">
        <v>4298</v>
      </c>
      <c r="HS348" t="s">
        <v>301</v>
      </c>
      <c r="HV348" t="s">
        <v>301</v>
      </c>
      <c r="HW348" t="s">
        <v>295</v>
      </c>
      <c r="HX348" t="s">
        <v>306</v>
      </c>
      <c r="HY348" t="s">
        <v>301</v>
      </c>
      <c r="HZ348" t="s">
        <v>301</v>
      </c>
      <c r="IG348" t="s">
        <v>325</v>
      </c>
      <c r="IH348" t="s">
        <v>529</v>
      </c>
      <c r="II348" t="s">
        <v>291</v>
      </c>
      <c r="IN348" s="47">
        <v>1</v>
      </c>
      <c r="IO348" s="47">
        <v>1</v>
      </c>
      <c r="IP348" t="s">
        <v>301</v>
      </c>
      <c r="IQ348" t="s">
        <v>312</v>
      </c>
      <c r="IR348" t="s">
        <v>301</v>
      </c>
      <c r="IZ348" t="s">
        <v>301</v>
      </c>
      <c r="JA348" t="s">
        <v>301</v>
      </c>
      <c r="JB348" s="47">
        <v>4198</v>
      </c>
      <c r="JM348" t="s">
        <v>301</v>
      </c>
      <c r="JN348" t="s">
        <v>301</v>
      </c>
      <c r="JO348" t="s">
        <v>301</v>
      </c>
      <c r="JP348" t="s">
        <v>301</v>
      </c>
      <c r="JQ348" t="s">
        <v>301</v>
      </c>
      <c r="JR348" t="s">
        <v>350</v>
      </c>
      <c r="JS348" t="s">
        <v>301</v>
      </c>
      <c r="JT348" t="s">
        <v>301</v>
      </c>
      <c r="JU348" t="s">
        <v>312</v>
      </c>
      <c r="JV348" t="s">
        <v>312</v>
      </c>
      <c r="JW348" t="s">
        <v>312</v>
      </c>
      <c r="JX348" s="47">
        <v>100</v>
      </c>
    </row>
    <row r="349" ht="15" customHeight="1" spans="1:284">
      <c r="A349" t="s">
        <v>412</v>
      </c>
      <c r="B349" t="s">
        <v>397</v>
      </c>
      <c r="C349" t="s">
        <v>3357</v>
      </c>
      <c r="D349" t="s">
        <v>285</v>
      </c>
      <c r="E349" t="s">
        <v>3358</v>
      </c>
      <c r="F349" t="s">
        <v>3359</v>
      </c>
      <c r="G349" t="s">
        <v>288</v>
      </c>
      <c r="H349" t="s">
        <v>1068</v>
      </c>
      <c r="I349" t="s">
        <v>290</v>
      </c>
      <c r="L349" t="s">
        <v>292</v>
      </c>
      <c r="M349" t="s">
        <v>424</v>
      </c>
      <c r="N349" t="s">
        <v>337</v>
      </c>
      <c r="O349" t="s">
        <v>1068</v>
      </c>
      <c r="R349" t="s">
        <v>1068</v>
      </c>
      <c r="T349" t="s">
        <v>1068</v>
      </c>
      <c r="U349" t="s">
        <v>337</v>
      </c>
      <c r="V349" t="s">
        <v>3360</v>
      </c>
      <c r="W349" t="s">
        <v>337</v>
      </c>
      <c r="X349" t="s">
        <v>3360</v>
      </c>
      <c r="Y349" t="s">
        <v>337</v>
      </c>
      <c r="Z349" t="s">
        <v>3361</v>
      </c>
      <c r="AA349" t="s">
        <v>441</v>
      </c>
      <c r="AB349" t="s">
        <v>442</v>
      </c>
      <c r="AC349" t="s">
        <v>2041</v>
      </c>
      <c r="AE349" t="s">
        <v>299</v>
      </c>
      <c r="AH349" t="s">
        <v>300</v>
      </c>
      <c r="AJ349" t="s">
        <v>301</v>
      </c>
      <c r="AK349" t="s">
        <v>302</v>
      </c>
      <c r="AL349" t="s">
        <v>3362</v>
      </c>
      <c r="AM349" t="s">
        <v>3363</v>
      </c>
      <c r="AN349" t="s">
        <v>3364</v>
      </c>
      <c r="AO349" t="s">
        <v>306</v>
      </c>
      <c r="AP349" t="s">
        <v>307</v>
      </c>
      <c r="AQ349" s="47">
        <v>1</v>
      </c>
      <c r="AS349" s="48">
        <v>4264.36</v>
      </c>
      <c r="AT349" s="48">
        <v>4264.36</v>
      </c>
      <c r="AX349" s="47">
        <v>4264.36</v>
      </c>
      <c r="AY349" s="47">
        <v>4264.36</v>
      </c>
      <c r="AZ349" t="s">
        <v>1071</v>
      </c>
      <c r="BA349" t="s">
        <v>412</v>
      </c>
      <c r="BB349" s="48">
        <v>4264.36</v>
      </c>
      <c r="BD349" t="s">
        <v>310</v>
      </c>
      <c r="BE349" t="s">
        <v>292</v>
      </c>
      <c r="BG349" s="47">
        <v>1</v>
      </c>
      <c r="BI349" t="s">
        <v>292</v>
      </c>
      <c r="BL349" t="s">
        <v>307</v>
      </c>
      <c r="BM349" s="48">
        <v>4264.36</v>
      </c>
      <c r="BN349" s="48">
        <v>4264.36</v>
      </c>
      <c r="BP349" t="s">
        <v>301</v>
      </c>
      <c r="BS349" t="s">
        <v>311</v>
      </c>
      <c r="BT349" t="s">
        <v>292</v>
      </c>
      <c r="BU349" t="s">
        <v>301</v>
      </c>
      <c r="BY349" t="s">
        <v>307</v>
      </c>
      <c r="BZ349" s="47">
        <v>1</v>
      </c>
      <c r="CE349" t="s">
        <v>312</v>
      </c>
      <c r="CF349" s="47">
        <v>1</v>
      </c>
      <c r="CG349" s="47">
        <v>1</v>
      </c>
      <c r="CH349" s="47">
        <v>1</v>
      </c>
      <c r="CI349" s="47">
        <v>1</v>
      </c>
      <c r="CJ349" s="47">
        <v>1</v>
      </c>
      <c r="CK349" s="47">
        <v>1</v>
      </c>
      <c r="CP349" s="47">
        <v>1</v>
      </c>
      <c r="CR349" s="47">
        <v>1</v>
      </c>
      <c r="CS349" s="47">
        <v>1</v>
      </c>
      <c r="CV349" s="47">
        <v>1</v>
      </c>
      <c r="CX349" s="47">
        <v>4264.36</v>
      </c>
      <c r="CY349" s="47">
        <v>4264.36</v>
      </c>
      <c r="DA349" t="s">
        <v>104</v>
      </c>
      <c r="DC349" t="s">
        <v>298</v>
      </c>
      <c r="DG349" t="s">
        <v>298</v>
      </c>
      <c r="DH349" s="47">
        <v>1</v>
      </c>
      <c r="DM349" s="47">
        <v>1</v>
      </c>
      <c r="DN349" s="47">
        <v>1</v>
      </c>
      <c r="DO349" s="47">
        <v>1</v>
      </c>
      <c r="DP349" s="47">
        <v>1</v>
      </c>
      <c r="DZ349" t="s">
        <v>292</v>
      </c>
      <c r="EA349" s="47">
        <v>1</v>
      </c>
      <c r="EB349" s="47">
        <v>1</v>
      </c>
      <c r="EC349" t="s">
        <v>307</v>
      </c>
      <c r="ED349" s="47">
        <v>1</v>
      </c>
      <c r="EF349" s="47">
        <v>1</v>
      </c>
      <c r="EG349" s="47">
        <v>1</v>
      </c>
      <c r="EH349" s="47">
        <v>1</v>
      </c>
      <c r="EP349" s="47">
        <v>1</v>
      </c>
      <c r="EQ349" s="47">
        <v>1</v>
      </c>
      <c r="ES349" t="s">
        <v>3365</v>
      </c>
      <c r="EV349" t="s">
        <v>41</v>
      </c>
      <c r="EW349" t="s">
        <v>315</v>
      </c>
      <c r="FC349" t="s">
        <v>301</v>
      </c>
      <c r="FY349" t="s">
        <v>412</v>
      </c>
      <c r="FZ349" t="s">
        <v>3366</v>
      </c>
      <c r="GJ349" t="s">
        <v>319</v>
      </c>
      <c r="GL349" t="s">
        <v>320</v>
      </c>
      <c r="GO349" t="s">
        <v>321</v>
      </c>
      <c r="GQ349" t="s">
        <v>301</v>
      </c>
      <c r="GR349" t="s">
        <v>301</v>
      </c>
      <c r="GU349" t="s">
        <v>301</v>
      </c>
      <c r="HB349" t="s">
        <v>347</v>
      </c>
      <c r="HD349" t="s">
        <v>301</v>
      </c>
      <c r="HG349" t="s">
        <v>301</v>
      </c>
      <c r="HH349" t="s">
        <v>301</v>
      </c>
      <c r="HL349" t="s">
        <v>301</v>
      </c>
      <c r="HM349" s="49">
        <v>0</v>
      </c>
      <c r="HN349" s="49">
        <v>0</v>
      </c>
      <c r="HP349" t="s">
        <v>2667</v>
      </c>
      <c r="HQ349" s="47">
        <v>0</v>
      </c>
      <c r="HR349" s="47">
        <v>4264.36</v>
      </c>
      <c r="HS349" t="s">
        <v>301</v>
      </c>
      <c r="HV349" t="s">
        <v>301</v>
      </c>
      <c r="HW349" t="s">
        <v>337</v>
      </c>
      <c r="HX349" t="s">
        <v>306</v>
      </c>
      <c r="HY349" t="s">
        <v>301</v>
      </c>
      <c r="HZ349" t="s">
        <v>301</v>
      </c>
      <c r="IG349" t="s">
        <v>325</v>
      </c>
      <c r="IN349" s="47">
        <v>1</v>
      </c>
      <c r="IO349" s="47">
        <v>1</v>
      </c>
      <c r="IP349" t="s">
        <v>301</v>
      </c>
      <c r="IQ349" t="s">
        <v>312</v>
      </c>
      <c r="IR349" t="s">
        <v>301</v>
      </c>
      <c r="IZ349" t="s">
        <v>301</v>
      </c>
      <c r="JA349" t="s">
        <v>301</v>
      </c>
      <c r="JB349" s="47">
        <v>7588</v>
      </c>
      <c r="JM349" t="s">
        <v>301</v>
      </c>
      <c r="JN349" t="s">
        <v>301</v>
      </c>
      <c r="JO349" t="s">
        <v>301</v>
      </c>
      <c r="JP349" t="s">
        <v>301</v>
      </c>
      <c r="JQ349" t="s">
        <v>301</v>
      </c>
      <c r="JR349" t="s">
        <v>350</v>
      </c>
      <c r="JS349" t="s">
        <v>301</v>
      </c>
      <c r="JT349" t="s">
        <v>301</v>
      </c>
      <c r="JU349" t="s">
        <v>301</v>
      </c>
      <c r="JV349" t="s">
        <v>312</v>
      </c>
    </row>
    <row r="350" ht="15" customHeight="1" spans="1:284">
      <c r="A350" t="s">
        <v>412</v>
      </c>
      <c r="B350" t="s">
        <v>283</v>
      </c>
      <c r="C350" t="s">
        <v>3367</v>
      </c>
      <c r="D350" t="s">
        <v>285</v>
      </c>
      <c r="E350" t="s">
        <v>3368</v>
      </c>
      <c r="F350" t="s">
        <v>3369</v>
      </c>
      <c r="G350" t="s">
        <v>288</v>
      </c>
      <c r="H350" t="s">
        <v>701</v>
      </c>
      <c r="I350" t="s">
        <v>290</v>
      </c>
      <c r="J350" t="s">
        <v>291</v>
      </c>
      <c r="L350" t="s">
        <v>292</v>
      </c>
      <c r="M350" t="s">
        <v>702</v>
      </c>
      <c r="O350" t="s">
        <v>701</v>
      </c>
      <c r="R350" t="s">
        <v>701</v>
      </c>
      <c r="T350" t="s">
        <v>701</v>
      </c>
      <c r="U350" t="s">
        <v>646</v>
      </c>
      <c r="V350" t="s">
        <v>3370</v>
      </c>
      <c r="W350" t="s">
        <v>646</v>
      </c>
      <c r="X350" t="s">
        <v>3370</v>
      </c>
      <c r="Y350" t="s">
        <v>646</v>
      </c>
      <c r="Z350" t="s">
        <v>3371</v>
      </c>
      <c r="AA350" t="s">
        <v>298</v>
      </c>
      <c r="AE350" t="s">
        <v>299</v>
      </c>
      <c r="AH350" t="s">
        <v>300</v>
      </c>
      <c r="AJ350" t="s">
        <v>301</v>
      </c>
      <c r="AK350" t="s">
        <v>302</v>
      </c>
      <c r="AL350" t="s">
        <v>705</v>
      </c>
      <c r="AM350" t="s">
        <v>706</v>
      </c>
      <c r="AN350" t="s">
        <v>707</v>
      </c>
      <c r="AO350" t="s">
        <v>306</v>
      </c>
      <c r="AP350" t="s">
        <v>307</v>
      </c>
      <c r="AQ350" s="47">
        <v>1</v>
      </c>
      <c r="AS350" s="48">
        <v>4848</v>
      </c>
      <c r="AT350" s="48">
        <v>4848</v>
      </c>
      <c r="AX350" s="47">
        <v>4848</v>
      </c>
      <c r="AY350" s="47">
        <v>4848</v>
      </c>
      <c r="AZ350" t="s">
        <v>1071</v>
      </c>
      <c r="BA350" t="s">
        <v>412</v>
      </c>
      <c r="BB350" s="48">
        <v>4848</v>
      </c>
      <c r="BD350" t="s">
        <v>310</v>
      </c>
      <c r="BE350" t="s">
        <v>292</v>
      </c>
      <c r="BG350" s="47">
        <v>1</v>
      </c>
      <c r="BI350" t="s">
        <v>292</v>
      </c>
      <c r="BL350" t="s">
        <v>307</v>
      </c>
      <c r="BM350" s="48">
        <v>4848</v>
      </c>
      <c r="BN350" s="48">
        <v>4848</v>
      </c>
      <c r="BP350" t="s">
        <v>301</v>
      </c>
      <c r="BS350" t="s">
        <v>311</v>
      </c>
      <c r="BT350" t="s">
        <v>292</v>
      </c>
      <c r="BU350" t="s">
        <v>301</v>
      </c>
      <c r="BY350" t="s">
        <v>307</v>
      </c>
      <c r="BZ350" s="47">
        <v>1</v>
      </c>
      <c r="CE350" t="s">
        <v>312</v>
      </c>
      <c r="CF350" s="47">
        <v>1</v>
      </c>
      <c r="CG350" s="47">
        <v>1</v>
      </c>
      <c r="CH350" s="47">
        <v>1</v>
      </c>
      <c r="CI350" s="47">
        <v>1</v>
      </c>
      <c r="CK350" s="47">
        <v>1</v>
      </c>
      <c r="CR350" s="47">
        <v>1</v>
      </c>
      <c r="CS350" s="47">
        <v>1</v>
      </c>
      <c r="CX350" s="47">
        <v>4848</v>
      </c>
      <c r="CY350" s="47">
        <v>4848</v>
      </c>
      <c r="CZ350" s="47">
        <v>1</v>
      </c>
      <c r="DA350" t="s">
        <v>313</v>
      </c>
      <c r="DC350" t="s">
        <v>298</v>
      </c>
      <c r="DG350" t="s">
        <v>298</v>
      </c>
      <c r="DO350" s="47">
        <v>1</v>
      </c>
      <c r="DS350" s="47">
        <v>1</v>
      </c>
      <c r="DZ350" t="s">
        <v>292</v>
      </c>
      <c r="EA350" s="47">
        <v>1</v>
      </c>
      <c r="EB350" s="47">
        <v>1</v>
      </c>
      <c r="EC350" t="s">
        <v>307</v>
      </c>
      <c r="ED350" s="47">
        <v>1</v>
      </c>
      <c r="EH350" s="47">
        <v>1</v>
      </c>
      <c r="ES350" t="s">
        <v>3372</v>
      </c>
      <c r="EV350" t="s">
        <v>41</v>
      </c>
      <c r="EW350" t="s">
        <v>315</v>
      </c>
      <c r="FC350" t="s">
        <v>301</v>
      </c>
      <c r="FS350" t="s">
        <v>3367</v>
      </c>
      <c r="FY350" t="s">
        <v>412</v>
      </c>
      <c r="FZ350" t="s">
        <v>3373</v>
      </c>
      <c r="GJ350" t="s">
        <v>319</v>
      </c>
      <c r="GL350" t="s">
        <v>320</v>
      </c>
      <c r="GO350" t="s">
        <v>321</v>
      </c>
      <c r="GQ350" t="s">
        <v>301</v>
      </c>
      <c r="GR350" t="s">
        <v>301</v>
      </c>
      <c r="GU350" t="s">
        <v>301</v>
      </c>
      <c r="GW350" t="s">
        <v>3367</v>
      </c>
      <c r="HB350" t="s">
        <v>322</v>
      </c>
      <c r="HD350" t="s">
        <v>301</v>
      </c>
      <c r="HF350" t="s">
        <v>654</v>
      </c>
      <c r="HG350" t="s">
        <v>301</v>
      </c>
      <c r="HH350" t="s">
        <v>301</v>
      </c>
      <c r="HL350" t="s">
        <v>301</v>
      </c>
      <c r="HM350" s="49">
        <v>0</v>
      </c>
      <c r="HN350" s="49">
        <v>0</v>
      </c>
      <c r="HP350" t="s">
        <v>395</v>
      </c>
      <c r="HQ350" s="47">
        <v>0</v>
      </c>
      <c r="HR350" s="47">
        <v>4848</v>
      </c>
      <c r="HS350" t="s">
        <v>301</v>
      </c>
      <c r="HV350" t="s">
        <v>301</v>
      </c>
      <c r="HW350" t="s">
        <v>646</v>
      </c>
      <c r="HX350" t="s">
        <v>306</v>
      </c>
      <c r="HY350" t="s">
        <v>301</v>
      </c>
      <c r="HZ350" t="s">
        <v>301</v>
      </c>
      <c r="IG350" t="s">
        <v>325</v>
      </c>
      <c r="IH350" t="s">
        <v>701</v>
      </c>
      <c r="II350" t="s">
        <v>291</v>
      </c>
      <c r="IN350" s="47">
        <v>1</v>
      </c>
      <c r="IO350" s="47">
        <v>1</v>
      </c>
      <c r="IP350" t="s">
        <v>301</v>
      </c>
      <c r="IQ350" t="s">
        <v>312</v>
      </c>
      <c r="IR350" t="s">
        <v>301</v>
      </c>
      <c r="IZ350" t="s">
        <v>301</v>
      </c>
      <c r="JA350" t="s">
        <v>301</v>
      </c>
      <c r="JB350" s="47">
        <v>4748</v>
      </c>
      <c r="JM350" t="s">
        <v>301</v>
      </c>
      <c r="JN350" t="s">
        <v>301</v>
      </c>
      <c r="JO350" t="s">
        <v>301</v>
      </c>
      <c r="JP350" t="s">
        <v>301</v>
      </c>
      <c r="JQ350" t="s">
        <v>301</v>
      </c>
      <c r="JR350" t="s">
        <v>327</v>
      </c>
      <c r="JS350" t="s">
        <v>301</v>
      </c>
      <c r="JT350" t="s">
        <v>301</v>
      </c>
      <c r="JU350" t="s">
        <v>301</v>
      </c>
      <c r="JV350" t="s">
        <v>301</v>
      </c>
    </row>
    <row r="351" ht="15" customHeight="1" spans="1:284">
      <c r="A351" t="s">
        <v>412</v>
      </c>
      <c r="B351" t="s">
        <v>329</v>
      </c>
      <c r="C351" t="s">
        <v>3374</v>
      </c>
      <c r="D351" t="s">
        <v>285</v>
      </c>
      <c r="E351" t="s">
        <v>3375</v>
      </c>
      <c r="F351" t="s">
        <v>3376</v>
      </c>
      <c r="G351" t="s">
        <v>288</v>
      </c>
      <c r="H351" t="s">
        <v>518</v>
      </c>
      <c r="I351" t="s">
        <v>290</v>
      </c>
      <c r="J351" t="s">
        <v>291</v>
      </c>
      <c r="L351" t="s">
        <v>292</v>
      </c>
      <c r="M351" t="s">
        <v>293</v>
      </c>
      <c r="O351" t="s">
        <v>518</v>
      </c>
      <c r="R351" t="s">
        <v>518</v>
      </c>
      <c r="T351" t="s">
        <v>518</v>
      </c>
      <c r="U351" t="s">
        <v>295</v>
      </c>
      <c r="V351" t="s">
        <v>3377</v>
      </c>
      <c r="W351" t="s">
        <v>337</v>
      </c>
      <c r="X351" t="s">
        <v>3378</v>
      </c>
      <c r="Y351" t="s">
        <v>337</v>
      </c>
      <c r="Z351" t="s">
        <v>3379</v>
      </c>
      <c r="AA351" t="s">
        <v>441</v>
      </c>
      <c r="AB351" t="s">
        <v>442</v>
      </c>
      <c r="AC351" t="s">
        <v>2041</v>
      </c>
      <c r="AE351" t="s">
        <v>299</v>
      </c>
      <c r="AH351" t="s">
        <v>300</v>
      </c>
      <c r="AJ351" t="s">
        <v>301</v>
      </c>
      <c r="AK351" t="s">
        <v>302</v>
      </c>
      <c r="AL351" t="s">
        <v>3380</v>
      </c>
      <c r="AM351" t="s">
        <v>3381</v>
      </c>
      <c r="AN351" t="s">
        <v>3382</v>
      </c>
      <c r="AO351" t="s">
        <v>306</v>
      </c>
      <c r="AP351" t="s">
        <v>307</v>
      </c>
      <c r="AQ351" s="47">
        <v>1</v>
      </c>
      <c r="AS351" s="48">
        <v>10778</v>
      </c>
      <c r="AT351" s="48">
        <v>10778</v>
      </c>
      <c r="AX351" s="47">
        <v>8000</v>
      </c>
      <c r="AY351" s="47">
        <v>8000</v>
      </c>
      <c r="AZ351" t="s">
        <v>1071</v>
      </c>
      <c r="BA351" t="s">
        <v>1071</v>
      </c>
      <c r="BB351" s="48">
        <v>8000</v>
      </c>
      <c r="BD351" t="s">
        <v>310</v>
      </c>
      <c r="BE351" t="s">
        <v>292</v>
      </c>
      <c r="BG351" s="47">
        <v>1</v>
      </c>
      <c r="BI351" t="s">
        <v>292</v>
      </c>
      <c r="BJ351" s="48">
        <v>25.774726</v>
      </c>
      <c r="BL351" t="s">
        <v>307</v>
      </c>
      <c r="BM351" s="48">
        <v>10778</v>
      </c>
      <c r="BN351" s="48">
        <v>10778</v>
      </c>
      <c r="BP351" t="s">
        <v>301</v>
      </c>
      <c r="BS351" t="s">
        <v>311</v>
      </c>
      <c r="BT351" t="s">
        <v>292</v>
      </c>
      <c r="BU351" t="s">
        <v>301</v>
      </c>
      <c r="BY351" t="s">
        <v>307</v>
      </c>
      <c r="BZ351" s="47">
        <v>1</v>
      </c>
      <c r="CE351" t="s">
        <v>312</v>
      </c>
      <c r="CF351" s="47">
        <v>1</v>
      </c>
      <c r="CG351" s="47">
        <v>1</v>
      </c>
      <c r="CH351" s="47">
        <v>1</v>
      </c>
      <c r="CI351" s="47">
        <v>1</v>
      </c>
      <c r="CJ351" s="47">
        <v>1</v>
      </c>
      <c r="CK351" s="47">
        <v>1</v>
      </c>
      <c r="CP351" s="47">
        <v>1</v>
      </c>
      <c r="CR351" s="47">
        <v>1</v>
      </c>
      <c r="CS351" s="47">
        <v>1</v>
      </c>
      <c r="CV351" s="47">
        <v>1</v>
      </c>
      <c r="CX351" s="47">
        <v>10778</v>
      </c>
      <c r="CY351" s="47">
        <v>10778</v>
      </c>
      <c r="DA351" t="s">
        <v>104</v>
      </c>
      <c r="DC351" t="s">
        <v>298</v>
      </c>
      <c r="DG351" t="s">
        <v>298</v>
      </c>
      <c r="DH351" s="47">
        <v>1</v>
      </c>
      <c r="DM351" s="47">
        <v>1</v>
      </c>
      <c r="DN351" s="47">
        <v>1</v>
      </c>
      <c r="DO351" s="47">
        <v>1</v>
      </c>
      <c r="DP351" s="47">
        <v>1</v>
      </c>
      <c r="DT351" s="47">
        <v>8000</v>
      </c>
      <c r="DZ351" t="s">
        <v>292</v>
      </c>
      <c r="EA351" s="47">
        <v>1</v>
      </c>
      <c r="EB351" s="47">
        <v>1</v>
      </c>
      <c r="EC351" t="s">
        <v>307</v>
      </c>
      <c r="ED351" s="47">
        <v>1</v>
      </c>
      <c r="EF351" s="47">
        <v>1</v>
      </c>
      <c r="EG351" s="47">
        <v>1</v>
      </c>
      <c r="EH351" s="47">
        <v>1</v>
      </c>
      <c r="EP351" s="47">
        <v>1</v>
      </c>
      <c r="EQ351" s="47">
        <v>1</v>
      </c>
      <c r="ES351" t="s">
        <v>3383</v>
      </c>
      <c r="EU351" t="s">
        <v>3252</v>
      </c>
      <c r="EV351" t="s">
        <v>41</v>
      </c>
      <c r="EW351" t="s">
        <v>315</v>
      </c>
      <c r="FC351" t="s">
        <v>301</v>
      </c>
      <c r="FQ351" t="s">
        <v>667</v>
      </c>
      <c r="FU351" t="s">
        <v>346</v>
      </c>
      <c r="FW351" t="s">
        <v>668</v>
      </c>
      <c r="FY351" t="s">
        <v>412</v>
      </c>
      <c r="FZ351" t="s">
        <v>3384</v>
      </c>
      <c r="GC351" t="s">
        <v>1165</v>
      </c>
      <c r="GH351" t="s">
        <v>672</v>
      </c>
      <c r="GI351" t="s">
        <v>673</v>
      </c>
      <c r="GJ351" t="s">
        <v>319</v>
      </c>
      <c r="GK351" t="s">
        <v>376</v>
      </c>
      <c r="GO351" t="s">
        <v>321</v>
      </c>
      <c r="GQ351" t="s">
        <v>301</v>
      </c>
      <c r="GR351" t="s">
        <v>312</v>
      </c>
      <c r="GS351" t="s">
        <v>377</v>
      </c>
      <c r="GU351" t="s">
        <v>301</v>
      </c>
      <c r="GX351" s="50">
        <v>8000</v>
      </c>
      <c r="HB351" t="s">
        <v>419</v>
      </c>
      <c r="HD351" t="s">
        <v>301</v>
      </c>
      <c r="HF351" t="s">
        <v>381</v>
      </c>
      <c r="HG351" t="s">
        <v>301</v>
      </c>
      <c r="HH351" t="s">
        <v>301</v>
      </c>
      <c r="HL351" t="s">
        <v>301</v>
      </c>
      <c r="HM351" s="49">
        <v>0</v>
      </c>
      <c r="HN351" s="49">
        <v>0</v>
      </c>
      <c r="HP351" t="s">
        <v>2667</v>
      </c>
      <c r="HQ351" s="47">
        <v>0</v>
      </c>
      <c r="HR351" s="47">
        <v>10778</v>
      </c>
      <c r="HS351" t="s">
        <v>301</v>
      </c>
      <c r="HV351" t="s">
        <v>301</v>
      </c>
      <c r="HW351" t="s">
        <v>295</v>
      </c>
      <c r="HX351" t="s">
        <v>306</v>
      </c>
      <c r="HY351" t="s">
        <v>301</v>
      </c>
      <c r="HZ351" t="s">
        <v>301</v>
      </c>
      <c r="IF351" t="s">
        <v>384</v>
      </c>
      <c r="IG351" t="s">
        <v>325</v>
      </c>
      <c r="IH351" t="s">
        <v>529</v>
      </c>
      <c r="II351" t="s">
        <v>291</v>
      </c>
      <c r="IN351" s="47">
        <v>1</v>
      </c>
      <c r="IO351" s="47">
        <v>1</v>
      </c>
      <c r="IP351" t="s">
        <v>301</v>
      </c>
      <c r="IQ351" t="s">
        <v>312</v>
      </c>
      <c r="IR351" t="s">
        <v>301</v>
      </c>
      <c r="IZ351" t="s">
        <v>301</v>
      </c>
      <c r="JA351" t="s">
        <v>301</v>
      </c>
      <c r="JB351" s="47">
        <v>10678</v>
      </c>
      <c r="JM351" t="s">
        <v>301</v>
      </c>
      <c r="JN351" t="s">
        <v>301</v>
      </c>
      <c r="JO351" t="s">
        <v>301</v>
      </c>
      <c r="JP351" t="s">
        <v>301</v>
      </c>
      <c r="JQ351" t="s">
        <v>301</v>
      </c>
      <c r="JR351" t="s">
        <v>350</v>
      </c>
      <c r="JS351" t="s">
        <v>301</v>
      </c>
      <c r="JT351" t="s">
        <v>301</v>
      </c>
      <c r="JU351" t="s">
        <v>312</v>
      </c>
      <c r="JV351" t="s">
        <v>312</v>
      </c>
      <c r="JW351" t="s">
        <v>312</v>
      </c>
      <c r="JX351" s="47">
        <v>150</v>
      </c>
    </row>
    <row r="352" ht="15" customHeight="1" spans="1:284">
      <c r="A352" t="s">
        <v>412</v>
      </c>
      <c r="B352" t="s">
        <v>748</v>
      </c>
      <c r="C352" t="s">
        <v>3385</v>
      </c>
      <c r="D352" t="s">
        <v>285</v>
      </c>
      <c r="E352" t="s">
        <v>3386</v>
      </c>
      <c r="F352" t="s">
        <v>3387</v>
      </c>
      <c r="G352" t="s">
        <v>288</v>
      </c>
      <c r="H352" t="s">
        <v>478</v>
      </c>
      <c r="I352" t="s">
        <v>290</v>
      </c>
      <c r="J352" t="s">
        <v>291</v>
      </c>
      <c r="L352" t="s">
        <v>292</v>
      </c>
      <c r="M352" t="s">
        <v>293</v>
      </c>
      <c r="O352" t="s">
        <v>478</v>
      </c>
      <c r="R352" t="s">
        <v>478</v>
      </c>
      <c r="T352" t="s">
        <v>478</v>
      </c>
      <c r="U352" t="s">
        <v>295</v>
      </c>
      <c r="V352" t="s">
        <v>3388</v>
      </c>
      <c r="W352" t="s">
        <v>337</v>
      </c>
      <c r="X352" t="s">
        <v>3389</v>
      </c>
      <c r="Y352" t="s">
        <v>337</v>
      </c>
      <c r="Z352" t="s">
        <v>3389</v>
      </c>
      <c r="AA352" t="s">
        <v>298</v>
      </c>
      <c r="AE352" t="s">
        <v>299</v>
      </c>
      <c r="AH352" t="s">
        <v>300</v>
      </c>
      <c r="AJ352" t="s">
        <v>301</v>
      </c>
      <c r="AK352" t="s">
        <v>302</v>
      </c>
      <c r="AL352" t="s">
        <v>1956</v>
      </c>
      <c r="AM352" t="s">
        <v>1957</v>
      </c>
      <c r="AN352" t="s">
        <v>1958</v>
      </c>
      <c r="AO352" t="s">
        <v>306</v>
      </c>
      <c r="AP352" t="s">
        <v>307</v>
      </c>
      <c r="AQ352" s="47">
        <v>-1</v>
      </c>
      <c r="AS352" s="48">
        <v>1488</v>
      </c>
      <c r="AT352" s="48">
        <v>1488</v>
      </c>
      <c r="AX352" s="47">
        <v>-1196</v>
      </c>
      <c r="AY352" s="47">
        <v>-1196</v>
      </c>
      <c r="AZ352" t="s">
        <v>1071</v>
      </c>
      <c r="BA352" t="s">
        <v>412</v>
      </c>
      <c r="BB352" s="48">
        <v>1196</v>
      </c>
      <c r="BC352" t="s">
        <v>757</v>
      </c>
      <c r="BD352" t="s">
        <v>758</v>
      </c>
      <c r="BE352" t="s">
        <v>292</v>
      </c>
      <c r="BG352" s="47">
        <v>1</v>
      </c>
      <c r="BI352" t="s">
        <v>292</v>
      </c>
      <c r="BJ352" s="48">
        <v>19.623656</v>
      </c>
      <c r="BK352" s="47">
        <v>-292</v>
      </c>
      <c r="BM352" s="48">
        <v>1488</v>
      </c>
      <c r="BN352" s="48">
        <v>1488</v>
      </c>
      <c r="BP352" t="s">
        <v>301</v>
      </c>
      <c r="BS352" t="s">
        <v>311</v>
      </c>
      <c r="BT352" t="s">
        <v>292</v>
      </c>
      <c r="BU352" t="s">
        <v>301</v>
      </c>
      <c r="BY352" t="s">
        <v>307</v>
      </c>
      <c r="BZ352" s="47">
        <v>-1</v>
      </c>
      <c r="CD352" t="s">
        <v>759</v>
      </c>
      <c r="CE352" t="s">
        <v>312</v>
      </c>
      <c r="CF352" s="47">
        <v>-1</v>
      </c>
      <c r="CG352" s="47">
        <v>-1</v>
      </c>
      <c r="CH352" s="47">
        <v>-1</v>
      </c>
      <c r="CI352" s="47">
        <v>-1</v>
      </c>
      <c r="CR352" s="47">
        <v>1</v>
      </c>
      <c r="CS352" s="47">
        <v>1</v>
      </c>
      <c r="CX352" s="47">
        <v>-1196</v>
      </c>
      <c r="CY352" s="47">
        <v>-1196</v>
      </c>
      <c r="CZ352" s="47">
        <v>-1</v>
      </c>
      <c r="DA352" t="s">
        <v>313</v>
      </c>
      <c r="DC352" t="s">
        <v>298</v>
      </c>
      <c r="DG352" t="s">
        <v>298</v>
      </c>
      <c r="DS352" s="47">
        <v>-1</v>
      </c>
      <c r="DZ352" t="s">
        <v>292</v>
      </c>
      <c r="EA352" s="47">
        <v>-1</v>
      </c>
      <c r="EB352" s="47">
        <v>-1</v>
      </c>
      <c r="EC352" t="s">
        <v>307</v>
      </c>
      <c r="ED352" s="47">
        <v>-1</v>
      </c>
      <c r="EH352" s="47">
        <v>1</v>
      </c>
      <c r="EM352" t="s">
        <v>307</v>
      </c>
      <c r="EN352" s="47">
        <v>-1</v>
      </c>
      <c r="EO352" s="47">
        <v>-1</v>
      </c>
      <c r="ES352" t="s">
        <v>3390</v>
      </c>
      <c r="EU352" t="s">
        <v>3391</v>
      </c>
      <c r="EV352" t="s">
        <v>41</v>
      </c>
      <c r="EW352" t="s">
        <v>315</v>
      </c>
      <c r="FC352" t="s">
        <v>301</v>
      </c>
      <c r="FY352" t="s">
        <v>2336</v>
      </c>
      <c r="FZ352" t="s">
        <v>3392</v>
      </c>
      <c r="GC352" t="s">
        <v>491</v>
      </c>
      <c r="GG352" t="s">
        <v>3393</v>
      </c>
      <c r="GH352" t="s">
        <v>672</v>
      </c>
      <c r="GI352" t="s">
        <v>747</v>
      </c>
      <c r="GJ352" t="s">
        <v>492</v>
      </c>
      <c r="GK352" t="s">
        <v>376</v>
      </c>
      <c r="GL352" t="s">
        <v>320</v>
      </c>
      <c r="GO352" t="s">
        <v>321</v>
      </c>
      <c r="GQ352" t="s">
        <v>301</v>
      </c>
      <c r="GR352" t="s">
        <v>312</v>
      </c>
      <c r="GU352" t="s">
        <v>312</v>
      </c>
      <c r="GW352" t="s">
        <v>3394</v>
      </c>
      <c r="HB352" t="s">
        <v>322</v>
      </c>
      <c r="HD352" t="s">
        <v>301</v>
      </c>
      <c r="HF352" t="s">
        <v>381</v>
      </c>
      <c r="HG352" t="s">
        <v>301</v>
      </c>
      <c r="HH352" t="s">
        <v>301</v>
      </c>
      <c r="HJ352" s="47">
        <v>1196</v>
      </c>
      <c r="HL352" t="s">
        <v>301</v>
      </c>
      <c r="HM352" s="49">
        <v>0</v>
      </c>
      <c r="HN352" s="49">
        <v>0</v>
      </c>
      <c r="HP352" t="s">
        <v>382</v>
      </c>
      <c r="HQ352" s="47">
        <v>0</v>
      </c>
      <c r="HR352" s="47">
        <v>-1488</v>
      </c>
      <c r="HS352" t="s">
        <v>301</v>
      </c>
      <c r="HV352" t="s">
        <v>301</v>
      </c>
      <c r="HW352" t="s">
        <v>295</v>
      </c>
      <c r="HX352" t="s">
        <v>306</v>
      </c>
      <c r="HY352" t="s">
        <v>301</v>
      </c>
      <c r="HZ352" t="s">
        <v>301</v>
      </c>
      <c r="IG352" t="s">
        <v>325</v>
      </c>
      <c r="IH352" t="s">
        <v>494</v>
      </c>
      <c r="II352" t="s">
        <v>291</v>
      </c>
      <c r="IN352" s="47">
        <v>1</v>
      </c>
      <c r="IP352" t="s">
        <v>301</v>
      </c>
      <c r="IQ352" t="s">
        <v>312</v>
      </c>
      <c r="IR352" t="s">
        <v>301</v>
      </c>
      <c r="IU352" s="47">
        <v>1196</v>
      </c>
      <c r="IZ352" t="s">
        <v>301</v>
      </c>
      <c r="JA352" t="s">
        <v>301</v>
      </c>
      <c r="JM352" t="s">
        <v>301</v>
      </c>
      <c r="JN352" t="s">
        <v>301</v>
      </c>
      <c r="JO352" t="s">
        <v>301</v>
      </c>
      <c r="JP352" t="s">
        <v>301</v>
      </c>
      <c r="JQ352" t="s">
        <v>301</v>
      </c>
      <c r="JS352" t="s">
        <v>301</v>
      </c>
      <c r="JT352" t="s">
        <v>301</v>
      </c>
      <c r="JU352" t="s">
        <v>312</v>
      </c>
      <c r="JV352" t="s">
        <v>312</v>
      </c>
    </row>
    <row r="353" ht="15" customHeight="1" spans="1:282">
      <c r="A353" t="s">
        <v>412</v>
      </c>
      <c r="B353" t="s">
        <v>397</v>
      </c>
      <c r="C353" t="s">
        <v>3395</v>
      </c>
      <c r="D353" t="s">
        <v>285</v>
      </c>
      <c r="E353" t="s">
        <v>3396</v>
      </c>
      <c r="F353" t="s">
        <v>3397</v>
      </c>
      <c r="G353" t="s">
        <v>288</v>
      </c>
      <c r="H353" t="s">
        <v>800</v>
      </c>
      <c r="I353" t="s">
        <v>290</v>
      </c>
      <c r="J353" t="s">
        <v>291</v>
      </c>
      <c r="L353" t="s">
        <v>292</v>
      </c>
      <c r="M353" t="s">
        <v>293</v>
      </c>
      <c r="N353" t="s">
        <v>801</v>
      </c>
      <c r="O353" t="s">
        <v>800</v>
      </c>
      <c r="R353" t="s">
        <v>800</v>
      </c>
      <c r="T353" t="s">
        <v>800</v>
      </c>
      <c r="U353" t="s">
        <v>295</v>
      </c>
      <c r="V353" t="s">
        <v>3398</v>
      </c>
      <c r="W353" t="s">
        <v>295</v>
      </c>
      <c r="X353" t="s">
        <v>3398</v>
      </c>
      <c r="Y353" t="s">
        <v>295</v>
      </c>
      <c r="Z353" t="s">
        <v>3399</v>
      </c>
      <c r="AA353" t="s">
        <v>298</v>
      </c>
      <c r="AE353" t="s">
        <v>299</v>
      </c>
      <c r="AH353" t="s">
        <v>300</v>
      </c>
      <c r="AJ353" t="s">
        <v>301</v>
      </c>
      <c r="AK353" t="s">
        <v>302</v>
      </c>
      <c r="AL353" t="s">
        <v>730</v>
      </c>
      <c r="AM353" t="s">
        <v>731</v>
      </c>
      <c r="AN353" t="s">
        <v>732</v>
      </c>
      <c r="AO353" t="s">
        <v>306</v>
      </c>
      <c r="AP353" t="s">
        <v>307</v>
      </c>
      <c r="AQ353" s="47">
        <v>1</v>
      </c>
      <c r="AS353" s="48">
        <v>2200</v>
      </c>
      <c r="AT353" s="48">
        <v>2200</v>
      </c>
      <c r="AX353" s="47">
        <v>2200</v>
      </c>
      <c r="AY353" s="47">
        <v>2200</v>
      </c>
      <c r="AZ353" t="s">
        <v>1071</v>
      </c>
      <c r="BA353" t="s">
        <v>412</v>
      </c>
      <c r="BB353" s="48">
        <v>2200</v>
      </c>
      <c r="BD353" t="s">
        <v>310</v>
      </c>
      <c r="BE353" t="s">
        <v>292</v>
      </c>
      <c r="BG353" s="47">
        <v>1</v>
      </c>
      <c r="BI353" t="s">
        <v>292</v>
      </c>
      <c r="BL353" t="s">
        <v>307</v>
      </c>
      <c r="BM353" s="48">
        <v>2200</v>
      </c>
      <c r="BN353" s="48">
        <v>2200</v>
      </c>
      <c r="BP353" t="s">
        <v>301</v>
      </c>
      <c r="BS353" t="s">
        <v>311</v>
      </c>
      <c r="BT353" t="s">
        <v>292</v>
      </c>
      <c r="BU353" t="s">
        <v>301</v>
      </c>
      <c r="BY353" t="s">
        <v>307</v>
      </c>
      <c r="BZ353" s="47">
        <v>1</v>
      </c>
      <c r="CE353" t="s">
        <v>312</v>
      </c>
      <c r="CF353" s="47">
        <v>1</v>
      </c>
      <c r="CG353" s="47">
        <v>1</v>
      </c>
      <c r="CH353" s="47">
        <v>1</v>
      </c>
      <c r="CI353" s="47">
        <v>1</v>
      </c>
      <c r="CK353" s="47">
        <v>1</v>
      </c>
      <c r="CR353" s="47">
        <v>1</v>
      </c>
      <c r="CS353" s="47">
        <v>1</v>
      </c>
      <c r="CX353" s="47">
        <v>2200</v>
      </c>
      <c r="CY353" s="47">
        <v>2200</v>
      </c>
      <c r="CZ353" s="47">
        <v>1</v>
      </c>
      <c r="DA353" t="s">
        <v>313</v>
      </c>
      <c r="DC353" t="s">
        <v>298</v>
      </c>
      <c r="DG353" t="s">
        <v>298</v>
      </c>
      <c r="DO353" s="47">
        <v>1</v>
      </c>
      <c r="DS353" s="47">
        <v>1</v>
      </c>
      <c r="DZ353" t="s">
        <v>292</v>
      </c>
      <c r="EA353" s="47">
        <v>1</v>
      </c>
      <c r="EB353" s="47">
        <v>1</v>
      </c>
      <c r="EC353" t="s">
        <v>307</v>
      </c>
      <c r="ED353" s="47">
        <v>1</v>
      </c>
      <c r="EH353" s="47">
        <v>1</v>
      </c>
      <c r="ES353" t="s">
        <v>3400</v>
      </c>
      <c r="EV353" t="s">
        <v>41</v>
      </c>
      <c r="EW353" t="s">
        <v>315</v>
      </c>
      <c r="FC353" t="s">
        <v>301</v>
      </c>
      <c r="FY353" t="s">
        <v>412</v>
      </c>
      <c r="FZ353" t="s">
        <v>3401</v>
      </c>
      <c r="GJ353" t="s">
        <v>319</v>
      </c>
      <c r="GL353" t="s">
        <v>320</v>
      </c>
      <c r="GO353" t="s">
        <v>321</v>
      </c>
      <c r="GQ353" t="s">
        <v>301</v>
      </c>
      <c r="GR353" t="s">
        <v>301</v>
      </c>
      <c r="GU353" t="s">
        <v>312</v>
      </c>
      <c r="HB353" t="s">
        <v>562</v>
      </c>
      <c r="HD353" t="s">
        <v>301</v>
      </c>
      <c r="HG353" t="s">
        <v>301</v>
      </c>
      <c r="HH353" t="s">
        <v>301</v>
      </c>
      <c r="HL353" t="s">
        <v>301</v>
      </c>
      <c r="HM353" s="49">
        <v>0</v>
      </c>
      <c r="HN353" s="49">
        <v>0</v>
      </c>
      <c r="HP353" t="s">
        <v>395</v>
      </c>
      <c r="HQ353" s="47">
        <v>0</v>
      </c>
      <c r="HR353" s="47">
        <v>2200</v>
      </c>
      <c r="HS353" t="s">
        <v>301</v>
      </c>
      <c r="HV353" t="s">
        <v>301</v>
      </c>
      <c r="HW353" t="s">
        <v>295</v>
      </c>
      <c r="HX353" t="s">
        <v>306</v>
      </c>
      <c r="HY353" t="s">
        <v>301</v>
      </c>
      <c r="HZ353" t="s">
        <v>301</v>
      </c>
      <c r="IG353" t="s">
        <v>325</v>
      </c>
      <c r="IN353" s="47">
        <v>1</v>
      </c>
      <c r="IO353" s="47">
        <v>1</v>
      </c>
      <c r="IP353" t="s">
        <v>301</v>
      </c>
      <c r="IQ353" t="s">
        <v>312</v>
      </c>
      <c r="IR353" t="s">
        <v>301</v>
      </c>
      <c r="IZ353" t="s">
        <v>301</v>
      </c>
      <c r="JA353" t="s">
        <v>301</v>
      </c>
      <c r="JB353" s="47">
        <v>2588</v>
      </c>
      <c r="JM353" t="s">
        <v>301</v>
      </c>
      <c r="JN353" t="s">
        <v>301</v>
      </c>
      <c r="JO353" t="s">
        <v>301</v>
      </c>
      <c r="JP353" t="s">
        <v>301</v>
      </c>
      <c r="JQ353" t="s">
        <v>301</v>
      </c>
      <c r="JR353" t="s">
        <v>327</v>
      </c>
      <c r="JS353" t="s">
        <v>301</v>
      </c>
      <c r="JT353" t="s">
        <v>301</v>
      </c>
      <c r="JU353" t="s">
        <v>312</v>
      </c>
      <c r="JV353" t="s">
        <v>312</v>
      </c>
    </row>
    <row r="354" ht="15" customHeight="1" spans="1:282">
      <c r="A354" t="s">
        <v>412</v>
      </c>
      <c r="B354" t="s">
        <v>397</v>
      </c>
      <c r="C354" t="s">
        <v>3402</v>
      </c>
      <c r="D354" t="s">
        <v>285</v>
      </c>
      <c r="E354" t="s">
        <v>3396</v>
      </c>
      <c r="F354" t="s">
        <v>3397</v>
      </c>
      <c r="G354" t="s">
        <v>288</v>
      </c>
      <c r="H354" t="s">
        <v>800</v>
      </c>
      <c r="I354" t="s">
        <v>290</v>
      </c>
      <c r="J354" t="s">
        <v>291</v>
      </c>
      <c r="L354" t="s">
        <v>292</v>
      </c>
      <c r="M354" t="s">
        <v>293</v>
      </c>
      <c r="N354" t="s">
        <v>801</v>
      </c>
      <c r="O354" t="s">
        <v>800</v>
      </c>
      <c r="R354" t="s">
        <v>800</v>
      </c>
      <c r="T354" t="s">
        <v>800</v>
      </c>
      <c r="U354" t="s">
        <v>295</v>
      </c>
      <c r="V354" t="s">
        <v>3403</v>
      </c>
      <c r="W354" t="s">
        <v>295</v>
      </c>
      <c r="X354" t="s">
        <v>3403</v>
      </c>
      <c r="Y354" t="s">
        <v>295</v>
      </c>
      <c r="Z354" t="s">
        <v>3404</v>
      </c>
      <c r="AA354" t="s">
        <v>298</v>
      </c>
      <c r="AE354" t="s">
        <v>299</v>
      </c>
      <c r="AH354" t="s">
        <v>300</v>
      </c>
      <c r="AJ354" t="s">
        <v>301</v>
      </c>
      <c r="AK354" t="s">
        <v>302</v>
      </c>
      <c r="AL354" t="s">
        <v>705</v>
      </c>
      <c r="AM354" t="s">
        <v>706</v>
      </c>
      <c r="AN354" t="s">
        <v>707</v>
      </c>
      <c r="AO354" t="s">
        <v>306</v>
      </c>
      <c r="AP354" t="s">
        <v>307</v>
      </c>
      <c r="AQ354" s="47">
        <v>1</v>
      </c>
      <c r="AS354" s="48">
        <v>4121</v>
      </c>
      <c r="AT354" s="48">
        <v>4121</v>
      </c>
      <c r="AX354" s="47">
        <v>4121</v>
      </c>
      <c r="AY354" s="47">
        <v>4121</v>
      </c>
      <c r="AZ354" t="s">
        <v>1071</v>
      </c>
      <c r="BA354" t="s">
        <v>412</v>
      </c>
      <c r="BB354" s="48">
        <v>4121</v>
      </c>
      <c r="BD354" t="s">
        <v>310</v>
      </c>
      <c r="BE354" t="s">
        <v>292</v>
      </c>
      <c r="BG354" s="47">
        <v>1</v>
      </c>
      <c r="BI354" t="s">
        <v>292</v>
      </c>
      <c r="BL354" t="s">
        <v>307</v>
      </c>
      <c r="BM354" s="48">
        <v>4121</v>
      </c>
      <c r="BN354" s="48">
        <v>4121</v>
      </c>
      <c r="BP354" t="s">
        <v>301</v>
      </c>
      <c r="BS354" t="s">
        <v>311</v>
      </c>
      <c r="BT354" t="s">
        <v>292</v>
      </c>
      <c r="BU354" t="s">
        <v>301</v>
      </c>
      <c r="BY354" t="s">
        <v>307</v>
      </c>
      <c r="BZ354" s="47">
        <v>1</v>
      </c>
      <c r="CE354" t="s">
        <v>312</v>
      </c>
      <c r="CF354" s="47">
        <v>1</v>
      </c>
      <c r="CG354" s="47">
        <v>1</v>
      </c>
      <c r="CH354" s="47">
        <v>1</v>
      </c>
      <c r="CI354" s="47">
        <v>1</v>
      </c>
      <c r="CK354" s="47">
        <v>1</v>
      </c>
      <c r="CR354" s="47">
        <v>1</v>
      </c>
      <c r="CS354" s="47">
        <v>1</v>
      </c>
      <c r="CX354" s="47">
        <v>4121</v>
      </c>
      <c r="CY354" s="47">
        <v>4121</v>
      </c>
      <c r="CZ354" s="47">
        <v>1</v>
      </c>
      <c r="DA354" t="s">
        <v>313</v>
      </c>
      <c r="DC354" t="s">
        <v>298</v>
      </c>
      <c r="DG354" t="s">
        <v>298</v>
      </c>
      <c r="DO354" s="47">
        <v>1</v>
      </c>
      <c r="DS354" s="47">
        <v>1</v>
      </c>
      <c r="DZ354" t="s">
        <v>292</v>
      </c>
      <c r="EA354" s="47">
        <v>1</v>
      </c>
      <c r="EB354" s="47">
        <v>1</v>
      </c>
      <c r="EC354" t="s">
        <v>307</v>
      </c>
      <c r="ED354" s="47">
        <v>1</v>
      </c>
      <c r="EH354" s="47">
        <v>1</v>
      </c>
      <c r="ES354" t="s">
        <v>3405</v>
      </c>
      <c r="EV354" t="s">
        <v>41</v>
      </c>
      <c r="EW354" t="s">
        <v>315</v>
      </c>
      <c r="FC354" t="s">
        <v>301</v>
      </c>
      <c r="FY354" t="s">
        <v>412</v>
      </c>
      <c r="FZ354" t="s">
        <v>3401</v>
      </c>
      <c r="GJ354" t="s">
        <v>319</v>
      </c>
      <c r="GL354" t="s">
        <v>320</v>
      </c>
      <c r="GO354" t="s">
        <v>321</v>
      </c>
      <c r="GQ354" t="s">
        <v>301</v>
      </c>
      <c r="GR354" t="s">
        <v>301</v>
      </c>
      <c r="GU354" t="s">
        <v>312</v>
      </c>
      <c r="HB354" t="s">
        <v>562</v>
      </c>
      <c r="HD354" t="s">
        <v>301</v>
      </c>
      <c r="HG354" t="s">
        <v>301</v>
      </c>
      <c r="HH354" t="s">
        <v>301</v>
      </c>
      <c r="HL354" t="s">
        <v>301</v>
      </c>
      <c r="HM354" s="49">
        <v>0</v>
      </c>
      <c r="HN354" s="49">
        <v>0</v>
      </c>
      <c r="HP354" t="s">
        <v>395</v>
      </c>
      <c r="HQ354" s="47">
        <v>0</v>
      </c>
      <c r="HR354" s="47">
        <v>4121</v>
      </c>
      <c r="HS354" t="s">
        <v>301</v>
      </c>
      <c r="HV354" t="s">
        <v>301</v>
      </c>
      <c r="HW354" t="s">
        <v>295</v>
      </c>
      <c r="HX354" t="s">
        <v>306</v>
      </c>
      <c r="HY354" t="s">
        <v>301</v>
      </c>
      <c r="HZ354" t="s">
        <v>301</v>
      </c>
      <c r="IG354" t="s">
        <v>325</v>
      </c>
      <c r="IN354" s="47">
        <v>1</v>
      </c>
      <c r="IO354" s="47">
        <v>1</v>
      </c>
      <c r="IP354" t="s">
        <v>301</v>
      </c>
      <c r="IQ354" t="s">
        <v>312</v>
      </c>
      <c r="IR354" t="s">
        <v>301</v>
      </c>
      <c r="IZ354" t="s">
        <v>301</v>
      </c>
      <c r="JA354" t="s">
        <v>301</v>
      </c>
      <c r="JB354" s="47">
        <v>4748</v>
      </c>
      <c r="JM354" t="s">
        <v>301</v>
      </c>
      <c r="JN354" t="s">
        <v>301</v>
      </c>
      <c r="JO354" t="s">
        <v>301</v>
      </c>
      <c r="JP354" t="s">
        <v>301</v>
      </c>
      <c r="JQ354" t="s">
        <v>301</v>
      </c>
      <c r="JR354" t="s">
        <v>327</v>
      </c>
      <c r="JS354" t="s">
        <v>301</v>
      </c>
      <c r="JT354" t="s">
        <v>301</v>
      </c>
      <c r="JU354" t="s">
        <v>312</v>
      </c>
      <c r="JV354" t="s">
        <v>312</v>
      </c>
    </row>
    <row r="355" ht="15" customHeight="1" spans="1:282">
      <c r="A355" t="s">
        <v>412</v>
      </c>
      <c r="B355" t="s">
        <v>283</v>
      </c>
      <c r="C355" t="s">
        <v>3406</v>
      </c>
      <c r="D355" t="s">
        <v>285</v>
      </c>
      <c r="E355" t="s">
        <v>3407</v>
      </c>
      <c r="F355" t="s">
        <v>3408</v>
      </c>
      <c r="G355" t="s">
        <v>288</v>
      </c>
      <c r="H355" t="s">
        <v>645</v>
      </c>
      <c r="I355" t="s">
        <v>290</v>
      </c>
      <c r="J355" t="s">
        <v>291</v>
      </c>
      <c r="L355" t="s">
        <v>292</v>
      </c>
      <c r="M355" t="s">
        <v>293</v>
      </c>
      <c r="O355" t="s">
        <v>645</v>
      </c>
      <c r="R355" t="s">
        <v>645</v>
      </c>
      <c r="T355" t="s">
        <v>645</v>
      </c>
      <c r="U355" t="s">
        <v>295</v>
      </c>
      <c r="V355" t="s">
        <v>3409</v>
      </c>
      <c r="W355" t="s">
        <v>295</v>
      </c>
      <c r="X355" t="s">
        <v>3409</v>
      </c>
      <c r="Y355" t="s">
        <v>295</v>
      </c>
      <c r="Z355" t="s">
        <v>3410</v>
      </c>
      <c r="AA355" t="s">
        <v>298</v>
      </c>
      <c r="AE355" t="s">
        <v>299</v>
      </c>
      <c r="AH355" t="s">
        <v>300</v>
      </c>
      <c r="AJ355" t="s">
        <v>301</v>
      </c>
      <c r="AK355" t="s">
        <v>302</v>
      </c>
      <c r="AL355" t="s">
        <v>649</v>
      </c>
      <c r="AM355" t="s">
        <v>650</v>
      </c>
      <c r="AN355" t="s">
        <v>651</v>
      </c>
      <c r="AO355" t="s">
        <v>306</v>
      </c>
      <c r="AP355" t="s">
        <v>307</v>
      </c>
      <c r="AQ355" s="47">
        <v>1</v>
      </c>
      <c r="AS355" s="48">
        <v>2686</v>
      </c>
      <c r="AT355" s="48">
        <v>2686</v>
      </c>
      <c r="AX355" s="47">
        <v>2686</v>
      </c>
      <c r="AY355" s="47">
        <v>2686</v>
      </c>
      <c r="AZ355" t="s">
        <v>1071</v>
      </c>
      <c r="BA355" t="s">
        <v>762</v>
      </c>
      <c r="BB355" s="48">
        <v>2686</v>
      </c>
      <c r="BD355" t="s">
        <v>310</v>
      </c>
      <c r="BE355" t="s">
        <v>292</v>
      </c>
      <c r="BG355" s="47">
        <v>1</v>
      </c>
      <c r="BI355" t="s">
        <v>292</v>
      </c>
      <c r="BL355" t="s">
        <v>307</v>
      </c>
      <c r="BM355" s="48">
        <v>2686</v>
      </c>
      <c r="BN355" s="48">
        <v>2686</v>
      </c>
      <c r="BP355" t="s">
        <v>301</v>
      </c>
      <c r="BS355" t="s">
        <v>311</v>
      </c>
      <c r="BT355" t="s">
        <v>292</v>
      </c>
      <c r="BU355" t="s">
        <v>301</v>
      </c>
      <c r="BY355" t="s">
        <v>307</v>
      </c>
      <c r="BZ355" s="47">
        <v>1</v>
      </c>
      <c r="CE355" t="s">
        <v>312</v>
      </c>
      <c r="CF355" s="47">
        <v>1</v>
      </c>
      <c r="CG355" s="47">
        <v>1</v>
      </c>
      <c r="CH355" s="47">
        <v>1</v>
      </c>
      <c r="CI355" s="47">
        <v>1</v>
      </c>
      <c r="CK355" s="47">
        <v>1</v>
      </c>
      <c r="CR355" s="47">
        <v>1</v>
      </c>
      <c r="CS355" s="47">
        <v>1</v>
      </c>
      <c r="CX355" s="47">
        <v>2686</v>
      </c>
      <c r="CY355" s="47">
        <v>2686</v>
      </c>
      <c r="CZ355" s="47">
        <v>1</v>
      </c>
      <c r="DA355" t="s">
        <v>313</v>
      </c>
      <c r="DC355" t="s">
        <v>298</v>
      </c>
      <c r="DG355" t="s">
        <v>298</v>
      </c>
      <c r="DO355" s="47">
        <v>1</v>
      </c>
      <c r="DS355" s="47">
        <v>1</v>
      </c>
      <c r="DZ355" t="s">
        <v>292</v>
      </c>
      <c r="EA355" s="47">
        <v>1</v>
      </c>
      <c r="EB355" s="47">
        <v>1</v>
      </c>
      <c r="EC355" t="s">
        <v>307</v>
      </c>
      <c r="ED355" s="47">
        <v>1</v>
      </c>
      <c r="EH355" s="47">
        <v>1</v>
      </c>
      <c r="ES355" t="s">
        <v>3411</v>
      </c>
      <c r="EV355" t="s">
        <v>41</v>
      </c>
      <c r="EW355" t="s">
        <v>315</v>
      </c>
      <c r="FC355" t="s">
        <v>301</v>
      </c>
      <c r="FS355" t="s">
        <v>3406</v>
      </c>
      <c r="FY355" t="s">
        <v>412</v>
      </c>
      <c r="FZ355" t="s">
        <v>3412</v>
      </c>
      <c r="GC355" t="s">
        <v>3413</v>
      </c>
      <c r="GJ355" t="s">
        <v>319</v>
      </c>
      <c r="GL355" t="s">
        <v>320</v>
      </c>
      <c r="GO355" t="s">
        <v>321</v>
      </c>
      <c r="GQ355" t="s">
        <v>301</v>
      </c>
      <c r="GR355" t="s">
        <v>312</v>
      </c>
      <c r="GU355" t="s">
        <v>301</v>
      </c>
      <c r="GW355" t="s">
        <v>3406</v>
      </c>
      <c r="HB355" t="s">
        <v>322</v>
      </c>
      <c r="HD355" t="s">
        <v>301</v>
      </c>
      <c r="HF355" t="s">
        <v>654</v>
      </c>
      <c r="HG355" t="s">
        <v>301</v>
      </c>
      <c r="HH355" t="s">
        <v>301</v>
      </c>
      <c r="HL355" t="s">
        <v>301</v>
      </c>
      <c r="HM355" s="49">
        <v>0</v>
      </c>
      <c r="HN355" s="49">
        <v>0</v>
      </c>
      <c r="HP355" t="s">
        <v>395</v>
      </c>
      <c r="HQ355" s="47">
        <v>0</v>
      </c>
      <c r="HR355" s="47">
        <v>2686</v>
      </c>
      <c r="HS355" t="s">
        <v>301</v>
      </c>
      <c r="HV355" t="s">
        <v>301</v>
      </c>
      <c r="HW355" t="s">
        <v>295</v>
      </c>
      <c r="HX355" t="s">
        <v>306</v>
      </c>
      <c r="HY355" t="s">
        <v>301</v>
      </c>
      <c r="HZ355" t="s">
        <v>301</v>
      </c>
      <c r="IG355" t="s">
        <v>325</v>
      </c>
      <c r="IH355" t="s">
        <v>655</v>
      </c>
      <c r="II355" t="s">
        <v>291</v>
      </c>
      <c r="IN355" s="47">
        <v>1</v>
      </c>
      <c r="IO355" s="47">
        <v>1</v>
      </c>
      <c r="IP355" t="s">
        <v>301</v>
      </c>
      <c r="IQ355" t="s">
        <v>312</v>
      </c>
      <c r="IR355" t="s">
        <v>301</v>
      </c>
      <c r="IZ355" t="s">
        <v>301</v>
      </c>
      <c r="JA355" t="s">
        <v>301</v>
      </c>
      <c r="JM355" t="s">
        <v>301</v>
      </c>
      <c r="JN355" t="s">
        <v>301</v>
      </c>
      <c r="JO355" t="s">
        <v>301</v>
      </c>
      <c r="JP355" t="s">
        <v>301</v>
      </c>
      <c r="JQ355" t="s">
        <v>301</v>
      </c>
      <c r="JR355" t="s">
        <v>327</v>
      </c>
      <c r="JS355" t="s">
        <v>301</v>
      </c>
      <c r="JT355" t="s">
        <v>301</v>
      </c>
      <c r="JU355" t="s">
        <v>301</v>
      </c>
      <c r="JV355" t="s">
        <v>301</v>
      </c>
    </row>
    <row r="356" ht="15" customHeight="1" spans="1:282">
      <c r="A356" t="s">
        <v>412</v>
      </c>
      <c r="B356" t="s">
        <v>329</v>
      </c>
      <c r="C356" t="s">
        <v>3414</v>
      </c>
      <c r="D356" t="s">
        <v>285</v>
      </c>
      <c r="E356" t="s">
        <v>3415</v>
      </c>
      <c r="F356" t="s">
        <v>3416</v>
      </c>
      <c r="G356" t="s">
        <v>288</v>
      </c>
      <c r="H356" t="s">
        <v>478</v>
      </c>
      <c r="I356" t="s">
        <v>290</v>
      </c>
      <c r="J356" t="s">
        <v>291</v>
      </c>
      <c r="L356" t="s">
        <v>292</v>
      </c>
      <c r="M356" t="s">
        <v>293</v>
      </c>
      <c r="O356" t="s">
        <v>478</v>
      </c>
      <c r="R356" t="s">
        <v>478</v>
      </c>
      <c r="T356" t="s">
        <v>478</v>
      </c>
      <c r="U356" t="s">
        <v>479</v>
      </c>
      <c r="V356" t="s">
        <v>3417</v>
      </c>
      <c r="W356" t="s">
        <v>479</v>
      </c>
      <c r="X356" t="s">
        <v>3418</v>
      </c>
      <c r="Y356" t="s">
        <v>479</v>
      </c>
      <c r="Z356" t="s">
        <v>3419</v>
      </c>
      <c r="AA356" t="s">
        <v>441</v>
      </c>
      <c r="AB356" t="s">
        <v>442</v>
      </c>
      <c r="AC356" t="s">
        <v>2041</v>
      </c>
      <c r="AE356" t="s">
        <v>299</v>
      </c>
      <c r="AH356" t="s">
        <v>300</v>
      </c>
      <c r="AJ356" t="s">
        <v>301</v>
      </c>
      <c r="AK356" t="s">
        <v>302</v>
      </c>
      <c r="AL356" t="s">
        <v>511</v>
      </c>
      <c r="AM356" t="s">
        <v>512</v>
      </c>
      <c r="AN356" t="s">
        <v>513</v>
      </c>
      <c r="AO356" t="s">
        <v>306</v>
      </c>
      <c r="AP356" t="s">
        <v>307</v>
      </c>
      <c r="AQ356" s="47">
        <v>1</v>
      </c>
      <c r="AS356" s="48">
        <v>898</v>
      </c>
      <c r="AT356" s="48">
        <v>898</v>
      </c>
      <c r="AX356" s="47">
        <v>850</v>
      </c>
      <c r="AY356" s="47">
        <v>850</v>
      </c>
      <c r="AZ356" t="s">
        <v>1071</v>
      </c>
      <c r="BA356" t="s">
        <v>412</v>
      </c>
      <c r="BB356" s="48">
        <v>850</v>
      </c>
      <c r="BD356" t="s">
        <v>310</v>
      </c>
      <c r="BE356" t="s">
        <v>292</v>
      </c>
      <c r="BG356" s="47">
        <v>1</v>
      </c>
      <c r="BI356" t="s">
        <v>292</v>
      </c>
      <c r="BJ356" s="48">
        <v>5.345212</v>
      </c>
      <c r="BL356" t="s">
        <v>307</v>
      </c>
      <c r="BM356" s="48">
        <v>898</v>
      </c>
      <c r="BN356" s="48">
        <v>898</v>
      </c>
      <c r="BP356" t="s">
        <v>301</v>
      </c>
      <c r="BS356" t="s">
        <v>311</v>
      </c>
      <c r="BT356" t="s">
        <v>292</v>
      </c>
      <c r="BU356" t="s">
        <v>301</v>
      </c>
      <c r="BY356" t="s">
        <v>307</v>
      </c>
      <c r="BZ356" s="47">
        <v>1</v>
      </c>
      <c r="CE356" t="s">
        <v>312</v>
      </c>
      <c r="CF356" s="47">
        <v>1</v>
      </c>
      <c r="CG356" s="47">
        <v>1</v>
      </c>
      <c r="CH356" s="47">
        <v>1</v>
      </c>
      <c r="CI356" s="47">
        <v>1</v>
      </c>
      <c r="CJ356" s="47">
        <v>1</v>
      </c>
      <c r="CK356" s="47">
        <v>1</v>
      </c>
      <c r="CP356" s="47">
        <v>1</v>
      </c>
      <c r="CR356" s="47">
        <v>1</v>
      </c>
      <c r="CS356" s="47">
        <v>1</v>
      </c>
      <c r="CV356" s="47">
        <v>1</v>
      </c>
      <c r="CX356" s="47">
        <v>898</v>
      </c>
      <c r="CY356" s="47">
        <v>898</v>
      </c>
      <c r="DA356" t="s">
        <v>104</v>
      </c>
      <c r="DC356" t="s">
        <v>298</v>
      </c>
      <c r="DG356" t="s">
        <v>298</v>
      </c>
      <c r="DH356" s="47">
        <v>1</v>
      </c>
      <c r="DM356" s="47">
        <v>1</v>
      </c>
      <c r="DN356" s="47">
        <v>1</v>
      </c>
      <c r="DO356" s="47">
        <v>1</v>
      </c>
      <c r="DP356" s="47">
        <v>1</v>
      </c>
      <c r="DT356" s="47">
        <v>850</v>
      </c>
      <c r="DZ356" t="s">
        <v>292</v>
      </c>
      <c r="EA356" s="47">
        <v>1</v>
      </c>
      <c r="EB356" s="47">
        <v>1</v>
      </c>
      <c r="EC356" t="s">
        <v>307</v>
      </c>
      <c r="ED356" s="47">
        <v>1</v>
      </c>
      <c r="EF356" s="47">
        <v>1</v>
      </c>
      <c r="EG356" s="47">
        <v>1</v>
      </c>
      <c r="EH356" s="47">
        <v>1</v>
      </c>
      <c r="EP356" s="47">
        <v>1</v>
      </c>
      <c r="EQ356" s="47">
        <v>1</v>
      </c>
      <c r="ES356" t="s">
        <v>3420</v>
      </c>
      <c r="EU356" t="s">
        <v>666</v>
      </c>
      <c r="EV356" t="s">
        <v>41</v>
      </c>
      <c r="EW356" t="s">
        <v>315</v>
      </c>
      <c r="FC356" t="s">
        <v>301</v>
      </c>
      <c r="FY356" t="s">
        <v>412</v>
      </c>
      <c r="FZ356" t="s">
        <v>3421</v>
      </c>
      <c r="GC356" t="s">
        <v>670</v>
      </c>
      <c r="GJ356" t="s">
        <v>319</v>
      </c>
      <c r="GL356" t="s">
        <v>320</v>
      </c>
      <c r="GO356" t="s">
        <v>321</v>
      </c>
      <c r="GQ356" t="s">
        <v>301</v>
      </c>
      <c r="GR356" t="s">
        <v>312</v>
      </c>
      <c r="GU356" t="s">
        <v>301</v>
      </c>
      <c r="HB356" t="s">
        <v>322</v>
      </c>
      <c r="HD356" t="s">
        <v>301</v>
      </c>
      <c r="HF356" t="s">
        <v>765</v>
      </c>
      <c r="HG356" t="s">
        <v>301</v>
      </c>
      <c r="HH356" t="s">
        <v>301</v>
      </c>
      <c r="HL356" t="s">
        <v>301</v>
      </c>
      <c r="HM356" s="49">
        <v>0</v>
      </c>
      <c r="HN356" s="49">
        <v>0</v>
      </c>
      <c r="HP356" t="s">
        <v>349</v>
      </c>
      <c r="HQ356" s="47">
        <v>0</v>
      </c>
      <c r="HR356" s="47">
        <v>898</v>
      </c>
      <c r="HS356" t="s">
        <v>301</v>
      </c>
      <c r="HV356" t="s">
        <v>301</v>
      </c>
      <c r="HW356" t="s">
        <v>479</v>
      </c>
      <c r="HX356" t="s">
        <v>781</v>
      </c>
      <c r="HY356" t="s">
        <v>301</v>
      </c>
      <c r="HZ356" t="s">
        <v>301</v>
      </c>
      <c r="IG356" t="s">
        <v>325</v>
      </c>
      <c r="IH356" t="s">
        <v>494</v>
      </c>
      <c r="II356" t="s">
        <v>291</v>
      </c>
      <c r="IN356" s="47">
        <v>1</v>
      </c>
      <c r="IO356" s="47">
        <v>1</v>
      </c>
      <c r="IP356" t="s">
        <v>301</v>
      </c>
      <c r="IQ356" t="s">
        <v>312</v>
      </c>
      <c r="IR356" t="s">
        <v>301</v>
      </c>
      <c r="IZ356" t="s">
        <v>301</v>
      </c>
      <c r="JA356" t="s">
        <v>301</v>
      </c>
      <c r="JB356" s="47">
        <v>898</v>
      </c>
      <c r="JM356" t="s">
        <v>301</v>
      </c>
      <c r="JN356" t="s">
        <v>301</v>
      </c>
      <c r="JO356" t="s">
        <v>301</v>
      </c>
      <c r="JP356" t="s">
        <v>301</v>
      </c>
      <c r="JQ356" t="s">
        <v>301</v>
      </c>
      <c r="JS356" t="s">
        <v>301</v>
      </c>
      <c r="JT356" t="s">
        <v>301</v>
      </c>
      <c r="JU356" t="s">
        <v>301</v>
      </c>
      <c r="JV356" t="s">
        <v>312</v>
      </c>
    </row>
    <row r="357" ht="15" customHeight="1" spans="1:282">
      <c r="A357" t="s">
        <v>412</v>
      </c>
      <c r="B357" t="s">
        <v>397</v>
      </c>
      <c r="C357" t="s">
        <v>3422</v>
      </c>
      <c r="D357" t="s">
        <v>285</v>
      </c>
      <c r="E357" t="s">
        <v>3423</v>
      </c>
      <c r="F357" t="s">
        <v>3424</v>
      </c>
      <c r="G357" t="s">
        <v>288</v>
      </c>
      <c r="H357" t="s">
        <v>401</v>
      </c>
      <c r="I357" t="s">
        <v>290</v>
      </c>
      <c r="J357" t="s">
        <v>291</v>
      </c>
      <c r="L357" t="s">
        <v>292</v>
      </c>
      <c r="M357" t="s">
        <v>293</v>
      </c>
      <c r="N357" t="s">
        <v>294</v>
      </c>
      <c r="O357" t="s">
        <v>401</v>
      </c>
      <c r="R357" t="s">
        <v>401</v>
      </c>
      <c r="T357" t="s">
        <v>401</v>
      </c>
      <c r="U357" t="s">
        <v>295</v>
      </c>
      <c r="V357" t="s">
        <v>3425</v>
      </c>
      <c r="W357" t="s">
        <v>337</v>
      </c>
      <c r="X357" t="s">
        <v>3426</v>
      </c>
      <c r="Y357" t="s">
        <v>337</v>
      </c>
      <c r="Z357" t="s">
        <v>3426</v>
      </c>
      <c r="AA357" t="s">
        <v>298</v>
      </c>
      <c r="AE357" t="s">
        <v>299</v>
      </c>
      <c r="AH357" t="s">
        <v>300</v>
      </c>
      <c r="AJ357" t="s">
        <v>301</v>
      </c>
      <c r="AK357" t="s">
        <v>302</v>
      </c>
      <c r="AL357" t="s">
        <v>730</v>
      </c>
      <c r="AM357" t="s">
        <v>731</v>
      </c>
      <c r="AN357" t="s">
        <v>732</v>
      </c>
      <c r="AO357" t="s">
        <v>306</v>
      </c>
      <c r="AP357" t="s">
        <v>307</v>
      </c>
      <c r="AQ357" s="47">
        <v>1</v>
      </c>
      <c r="AS357" s="48">
        <v>2588</v>
      </c>
      <c r="AT357" s="48">
        <v>2588</v>
      </c>
      <c r="AX357" s="47">
        <v>2588</v>
      </c>
      <c r="AY357" s="47">
        <v>2588</v>
      </c>
      <c r="AZ357" t="s">
        <v>1071</v>
      </c>
      <c r="BA357" t="s">
        <v>1911</v>
      </c>
      <c r="BB357" s="48">
        <v>2588</v>
      </c>
      <c r="BD357" t="s">
        <v>310</v>
      </c>
      <c r="BE357" t="s">
        <v>292</v>
      </c>
      <c r="BG357" s="47">
        <v>1</v>
      </c>
      <c r="BI357" t="s">
        <v>292</v>
      </c>
      <c r="BL357" t="s">
        <v>307</v>
      </c>
      <c r="BM357" s="48">
        <v>2588</v>
      </c>
      <c r="BN357" s="48">
        <v>2588</v>
      </c>
      <c r="BP357" t="s">
        <v>301</v>
      </c>
      <c r="BS357" t="s">
        <v>311</v>
      </c>
      <c r="BT357" t="s">
        <v>292</v>
      </c>
      <c r="BU357" t="s">
        <v>301</v>
      </c>
      <c r="BY357" t="s">
        <v>307</v>
      </c>
      <c r="BZ357" s="47">
        <v>1</v>
      </c>
      <c r="CE357" t="s">
        <v>312</v>
      </c>
      <c r="CF357" s="47">
        <v>1</v>
      </c>
      <c r="CG357" s="47">
        <v>1</v>
      </c>
      <c r="CH357" s="47">
        <v>1</v>
      </c>
      <c r="CI357" s="47">
        <v>1</v>
      </c>
      <c r="CK357" s="47">
        <v>1</v>
      </c>
      <c r="CR357" s="47">
        <v>1</v>
      </c>
      <c r="CS357" s="47">
        <v>1</v>
      </c>
      <c r="CX357" s="47">
        <v>2588</v>
      </c>
      <c r="CY357" s="47">
        <v>2588</v>
      </c>
      <c r="CZ357" s="47">
        <v>1</v>
      </c>
      <c r="DA357" t="s">
        <v>313</v>
      </c>
      <c r="DC357" t="s">
        <v>298</v>
      </c>
      <c r="DG357" t="s">
        <v>298</v>
      </c>
      <c r="DO357" s="47">
        <v>1</v>
      </c>
      <c r="DS357" s="47">
        <v>1</v>
      </c>
      <c r="DZ357" t="s">
        <v>292</v>
      </c>
      <c r="EA357" s="47">
        <v>1</v>
      </c>
      <c r="EB357" s="47">
        <v>1</v>
      </c>
      <c r="EC357" t="s">
        <v>307</v>
      </c>
      <c r="ED357" s="47">
        <v>1</v>
      </c>
      <c r="EH357" s="47">
        <v>1</v>
      </c>
      <c r="ES357" t="s">
        <v>3427</v>
      </c>
      <c r="EU357" t="s">
        <v>291</v>
      </c>
      <c r="EV357" t="s">
        <v>41</v>
      </c>
      <c r="EW357" t="s">
        <v>315</v>
      </c>
      <c r="FC357" t="s">
        <v>301</v>
      </c>
      <c r="FS357" t="s">
        <v>3428</v>
      </c>
      <c r="FY357" t="s">
        <v>412</v>
      </c>
      <c r="FZ357" t="s">
        <v>3429</v>
      </c>
      <c r="GC357" t="s">
        <v>414</v>
      </c>
      <c r="GG357" t="s">
        <v>3430</v>
      </c>
      <c r="GH357" t="s">
        <v>416</v>
      </c>
      <c r="GI357" t="s">
        <v>747</v>
      </c>
      <c r="GJ357" t="s">
        <v>319</v>
      </c>
      <c r="GK357" t="s">
        <v>417</v>
      </c>
      <c r="GO357" t="s">
        <v>321</v>
      </c>
      <c r="GQ357" t="s">
        <v>301</v>
      </c>
      <c r="GR357" t="s">
        <v>312</v>
      </c>
      <c r="GS357" t="s">
        <v>377</v>
      </c>
      <c r="GU357" t="s">
        <v>312</v>
      </c>
      <c r="GW357" t="s">
        <v>3428</v>
      </c>
      <c r="GX357" s="50">
        <v>4966</v>
      </c>
      <c r="HB357" t="s">
        <v>419</v>
      </c>
      <c r="HD357" t="s">
        <v>301</v>
      </c>
      <c r="HF357" t="s">
        <v>323</v>
      </c>
      <c r="HG357" t="s">
        <v>301</v>
      </c>
      <c r="HH357" t="s">
        <v>301</v>
      </c>
      <c r="HL357" t="s">
        <v>301</v>
      </c>
      <c r="HM357" s="49">
        <v>0</v>
      </c>
      <c r="HN357" s="49">
        <v>0</v>
      </c>
      <c r="HP357" t="s">
        <v>395</v>
      </c>
      <c r="HQ357" s="47">
        <v>0</v>
      </c>
      <c r="HR357" s="47">
        <v>2588</v>
      </c>
      <c r="HS357" t="s">
        <v>301</v>
      </c>
      <c r="HV357" t="s">
        <v>301</v>
      </c>
      <c r="HW357" t="s">
        <v>295</v>
      </c>
      <c r="HX357" t="s">
        <v>306</v>
      </c>
      <c r="HY357" t="s">
        <v>301</v>
      </c>
      <c r="HZ357" t="s">
        <v>301</v>
      </c>
      <c r="IF357" t="s">
        <v>384</v>
      </c>
      <c r="IG357" t="s">
        <v>325</v>
      </c>
      <c r="IN357" s="47">
        <v>1</v>
      </c>
      <c r="IO357" s="47">
        <v>1</v>
      </c>
      <c r="IP357" t="s">
        <v>301</v>
      </c>
      <c r="IQ357" t="s">
        <v>312</v>
      </c>
      <c r="IR357" t="s">
        <v>301</v>
      </c>
      <c r="IZ357" t="s">
        <v>301</v>
      </c>
      <c r="JA357" t="s">
        <v>301</v>
      </c>
      <c r="JB357" s="47">
        <v>2588</v>
      </c>
      <c r="JM357" t="s">
        <v>301</v>
      </c>
      <c r="JN357" t="s">
        <v>301</v>
      </c>
      <c r="JO357" t="s">
        <v>301</v>
      </c>
      <c r="JP357" t="s">
        <v>301</v>
      </c>
      <c r="JQ357" t="s">
        <v>301</v>
      </c>
      <c r="JR357" t="s">
        <v>327</v>
      </c>
      <c r="JS357" t="s">
        <v>301</v>
      </c>
      <c r="JT357" t="s">
        <v>301</v>
      </c>
      <c r="JU357" t="s">
        <v>312</v>
      </c>
      <c r="JV357" t="s">
        <v>312</v>
      </c>
    </row>
    <row r="358" ht="15" customHeight="1" spans="1:282">
      <c r="A358" t="s">
        <v>412</v>
      </c>
      <c r="B358" t="s">
        <v>397</v>
      </c>
      <c r="C358" t="s">
        <v>3431</v>
      </c>
      <c r="D358" t="s">
        <v>285</v>
      </c>
      <c r="E358" t="s">
        <v>3423</v>
      </c>
      <c r="F358" t="s">
        <v>3424</v>
      </c>
      <c r="G358" t="s">
        <v>288</v>
      </c>
      <c r="H358" t="s">
        <v>401</v>
      </c>
      <c r="I358" t="s">
        <v>290</v>
      </c>
      <c r="J358" t="s">
        <v>291</v>
      </c>
      <c r="L358" t="s">
        <v>292</v>
      </c>
      <c r="M358" t="s">
        <v>293</v>
      </c>
      <c r="N358" t="s">
        <v>294</v>
      </c>
      <c r="O358" t="s">
        <v>401</v>
      </c>
      <c r="R358" t="s">
        <v>401</v>
      </c>
      <c r="T358" t="s">
        <v>401</v>
      </c>
      <c r="U358" t="s">
        <v>295</v>
      </c>
      <c r="V358" t="s">
        <v>3432</v>
      </c>
      <c r="W358" t="s">
        <v>295</v>
      </c>
      <c r="X358" t="s">
        <v>3432</v>
      </c>
      <c r="Y358" t="s">
        <v>295</v>
      </c>
      <c r="Z358" t="s">
        <v>3433</v>
      </c>
      <c r="AA358" t="s">
        <v>298</v>
      </c>
      <c r="AE358" t="s">
        <v>299</v>
      </c>
      <c r="AH358" t="s">
        <v>300</v>
      </c>
      <c r="AJ358" t="s">
        <v>301</v>
      </c>
      <c r="AK358" t="s">
        <v>302</v>
      </c>
      <c r="AL358" t="s">
        <v>705</v>
      </c>
      <c r="AM358" t="s">
        <v>706</v>
      </c>
      <c r="AN358" t="s">
        <v>707</v>
      </c>
      <c r="AO358" t="s">
        <v>306</v>
      </c>
      <c r="AP358" t="s">
        <v>307</v>
      </c>
      <c r="AQ358" s="47">
        <v>1</v>
      </c>
      <c r="AS358" s="48">
        <v>3540</v>
      </c>
      <c r="AT358" s="48">
        <v>3540</v>
      </c>
      <c r="AX358" s="47">
        <v>3540</v>
      </c>
      <c r="AY358" s="47">
        <v>3540</v>
      </c>
      <c r="AZ358" t="s">
        <v>1071</v>
      </c>
      <c r="BA358" t="s">
        <v>1911</v>
      </c>
      <c r="BB358" s="48">
        <v>3540</v>
      </c>
      <c r="BD358" t="s">
        <v>310</v>
      </c>
      <c r="BE358" t="s">
        <v>292</v>
      </c>
      <c r="BG358" s="47">
        <v>1</v>
      </c>
      <c r="BI358" t="s">
        <v>292</v>
      </c>
      <c r="BL358" t="s">
        <v>307</v>
      </c>
      <c r="BM358" s="48">
        <v>3540</v>
      </c>
      <c r="BN358" s="48">
        <v>3540</v>
      </c>
      <c r="BP358" t="s">
        <v>301</v>
      </c>
      <c r="BS358" t="s">
        <v>311</v>
      </c>
      <c r="BT358" t="s">
        <v>292</v>
      </c>
      <c r="BU358" t="s">
        <v>301</v>
      </c>
      <c r="BY358" t="s">
        <v>307</v>
      </c>
      <c r="BZ358" s="47">
        <v>1</v>
      </c>
      <c r="CE358" t="s">
        <v>312</v>
      </c>
      <c r="CF358" s="47">
        <v>1</v>
      </c>
      <c r="CG358" s="47">
        <v>1</v>
      </c>
      <c r="CH358" s="47">
        <v>1</v>
      </c>
      <c r="CI358" s="47">
        <v>1</v>
      </c>
      <c r="CK358" s="47">
        <v>1</v>
      </c>
      <c r="CR358" s="47">
        <v>1</v>
      </c>
      <c r="CS358" s="47">
        <v>1</v>
      </c>
      <c r="CX358" s="47">
        <v>3540</v>
      </c>
      <c r="CY358" s="47">
        <v>3540</v>
      </c>
      <c r="CZ358" s="47">
        <v>1</v>
      </c>
      <c r="DA358" t="s">
        <v>313</v>
      </c>
      <c r="DC358" t="s">
        <v>298</v>
      </c>
      <c r="DG358" t="s">
        <v>298</v>
      </c>
      <c r="DO358" s="47">
        <v>1</v>
      </c>
      <c r="DS358" s="47">
        <v>1</v>
      </c>
      <c r="DZ358" t="s">
        <v>292</v>
      </c>
      <c r="EA358" s="47">
        <v>1</v>
      </c>
      <c r="EB358" s="47">
        <v>1</v>
      </c>
      <c r="EC358" t="s">
        <v>307</v>
      </c>
      <c r="ED358" s="47">
        <v>1</v>
      </c>
      <c r="EH358" s="47">
        <v>1</v>
      </c>
      <c r="ES358" t="s">
        <v>3434</v>
      </c>
      <c r="EU358" t="s">
        <v>291</v>
      </c>
      <c r="EV358" t="s">
        <v>41</v>
      </c>
      <c r="EW358" t="s">
        <v>315</v>
      </c>
      <c r="FC358" t="s">
        <v>301</v>
      </c>
      <c r="FS358" t="s">
        <v>3435</v>
      </c>
      <c r="FY358" t="s">
        <v>412</v>
      </c>
      <c r="FZ358" t="s">
        <v>3429</v>
      </c>
      <c r="GC358" t="s">
        <v>414</v>
      </c>
      <c r="GG358" t="s">
        <v>3430</v>
      </c>
      <c r="GH358" t="s">
        <v>416</v>
      </c>
      <c r="GI358" t="s">
        <v>747</v>
      </c>
      <c r="GJ358" t="s">
        <v>319</v>
      </c>
      <c r="GK358" t="s">
        <v>417</v>
      </c>
      <c r="GO358" t="s">
        <v>321</v>
      </c>
      <c r="GQ358" t="s">
        <v>301</v>
      </c>
      <c r="GR358" t="s">
        <v>312</v>
      </c>
      <c r="GS358" t="s">
        <v>377</v>
      </c>
      <c r="GU358" t="s">
        <v>312</v>
      </c>
      <c r="GW358" t="s">
        <v>3435</v>
      </c>
      <c r="GX358" s="50">
        <v>4966</v>
      </c>
      <c r="HB358" t="s">
        <v>419</v>
      </c>
      <c r="HD358" t="s">
        <v>301</v>
      </c>
      <c r="HF358" t="s">
        <v>323</v>
      </c>
      <c r="HG358" t="s">
        <v>301</v>
      </c>
      <c r="HH358" t="s">
        <v>301</v>
      </c>
      <c r="HL358" t="s">
        <v>301</v>
      </c>
      <c r="HM358" s="49">
        <v>0</v>
      </c>
      <c r="HN358" s="49">
        <v>0</v>
      </c>
      <c r="HP358" t="s">
        <v>395</v>
      </c>
      <c r="HQ358" s="47">
        <v>0</v>
      </c>
      <c r="HR358" s="47">
        <v>3540</v>
      </c>
      <c r="HS358" t="s">
        <v>301</v>
      </c>
      <c r="HV358" t="s">
        <v>301</v>
      </c>
      <c r="HW358" t="s">
        <v>295</v>
      </c>
      <c r="HX358" t="s">
        <v>306</v>
      </c>
      <c r="HY358" t="s">
        <v>301</v>
      </c>
      <c r="HZ358" t="s">
        <v>301</v>
      </c>
      <c r="IF358" t="s">
        <v>384</v>
      </c>
      <c r="IG358" t="s">
        <v>325</v>
      </c>
      <c r="IN358" s="47">
        <v>1</v>
      </c>
      <c r="IO358" s="47">
        <v>1</v>
      </c>
      <c r="IP358" t="s">
        <v>301</v>
      </c>
      <c r="IQ358" t="s">
        <v>312</v>
      </c>
      <c r="IR358" t="s">
        <v>301</v>
      </c>
      <c r="IZ358" t="s">
        <v>301</v>
      </c>
      <c r="JA358" t="s">
        <v>301</v>
      </c>
      <c r="JB358" s="47">
        <v>4748</v>
      </c>
      <c r="JM358" t="s">
        <v>301</v>
      </c>
      <c r="JN358" t="s">
        <v>301</v>
      </c>
      <c r="JO358" t="s">
        <v>301</v>
      </c>
      <c r="JP358" t="s">
        <v>301</v>
      </c>
      <c r="JQ358" t="s">
        <v>301</v>
      </c>
      <c r="JR358" t="s">
        <v>327</v>
      </c>
      <c r="JS358" t="s">
        <v>301</v>
      </c>
      <c r="JT358" t="s">
        <v>301</v>
      </c>
      <c r="JU358" t="s">
        <v>312</v>
      </c>
      <c r="JV358" t="s">
        <v>312</v>
      </c>
    </row>
    <row r="359" ht="15" customHeight="1" spans="1:282">
      <c r="A359" t="s">
        <v>412</v>
      </c>
      <c r="B359" t="s">
        <v>283</v>
      </c>
      <c r="C359" t="s">
        <v>3436</v>
      </c>
      <c r="D359" t="s">
        <v>285</v>
      </c>
      <c r="E359" t="s">
        <v>3437</v>
      </c>
      <c r="F359" t="s">
        <v>3438</v>
      </c>
      <c r="G359" t="s">
        <v>288</v>
      </c>
      <c r="H359" t="s">
        <v>645</v>
      </c>
      <c r="I359" t="s">
        <v>290</v>
      </c>
      <c r="J359" t="s">
        <v>291</v>
      </c>
      <c r="L359" t="s">
        <v>292</v>
      </c>
      <c r="M359" t="s">
        <v>293</v>
      </c>
      <c r="O359" t="s">
        <v>645</v>
      </c>
      <c r="R359" t="s">
        <v>645</v>
      </c>
      <c r="T359" t="s">
        <v>645</v>
      </c>
      <c r="U359" t="s">
        <v>295</v>
      </c>
      <c r="V359" t="s">
        <v>3439</v>
      </c>
      <c r="W359" t="s">
        <v>295</v>
      </c>
      <c r="X359" t="s">
        <v>3439</v>
      </c>
      <c r="Y359" t="s">
        <v>295</v>
      </c>
      <c r="Z359" t="s">
        <v>3440</v>
      </c>
      <c r="AA359" t="s">
        <v>298</v>
      </c>
      <c r="AE359" t="s">
        <v>299</v>
      </c>
      <c r="AH359" t="s">
        <v>300</v>
      </c>
      <c r="AJ359" t="s">
        <v>301</v>
      </c>
      <c r="AK359" t="s">
        <v>302</v>
      </c>
      <c r="AL359" t="s">
        <v>649</v>
      </c>
      <c r="AM359" t="s">
        <v>650</v>
      </c>
      <c r="AN359" t="s">
        <v>651</v>
      </c>
      <c r="AO359" t="s">
        <v>306</v>
      </c>
      <c r="AP359" t="s">
        <v>307</v>
      </c>
      <c r="AQ359" s="47">
        <v>1</v>
      </c>
      <c r="AS359" s="48">
        <v>2686</v>
      </c>
      <c r="AT359" s="48">
        <v>2686</v>
      </c>
      <c r="AX359" s="47">
        <v>2686</v>
      </c>
      <c r="AY359" s="47">
        <v>2686</v>
      </c>
      <c r="AZ359" t="s">
        <v>1071</v>
      </c>
      <c r="BA359" t="s">
        <v>762</v>
      </c>
      <c r="BB359" s="48">
        <v>2686</v>
      </c>
      <c r="BD359" t="s">
        <v>310</v>
      </c>
      <c r="BE359" t="s">
        <v>292</v>
      </c>
      <c r="BG359" s="47">
        <v>1</v>
      </c>
      <c r="BI359" t="s">
        <v>292</v>
      </c>
      <c r="BL359" t="s">
        <v>307</v>
      </c>
      <c r="BM359" s="48">
        <v>2686</v>
      </c>
      <c r="BN359" s="48">
        <v>2686</v>
      </c>
      <c r="BP359" t="s">
        <v>301</v>
      </c>
      <c r="BS359" t="s">
        <v>311</v>
      </c>
      <c r="BT359" t="s">
        <v>292</v>
      </c>
      <c r="BU359" t="s">
        <v>301</v>
      </c>
      <c r="BY359" t="s">
        <v>307</v>
      </c>
      <c r="BZ359" s="47">
        <v>1</v>
      </c>
      <c r="CE359" t="s">
        <v>312</v>
      </c>
      <c r="CF359" s="47">
        <v>1</v>
      </c>
      <c r="CG359" s="47">
        <v>1</v>
      </c>
      <c r="CH359" s="47">
        <v>1</v>
      </c>
      <c r="CI359" s="47">
        <v>1</v>
      </c>
      <c r="CK359" s="47">
        <v>1</v>
      </c>
      <c r="CR359" s="47">
        <v>1</v>
      </c>
      <c r="CS359" s="47">
        <v>1</v>
      </c>
      <c r="CX359" s="47">
        <v>2686</v>
      </c>
      <c r="CY359" s="47">
        <v>2686</v>
      </c>
      <c r="CZ359" s="47">
        <v>1</v>
      </c>
      <c r="DA359" t="s">
        <v>313</v>
      </c>
      <c r="DC359" t="s">
        <v>298</v>
      </c>
      <c r="DG359" t="s">
        <v>298</v>
      </c>
      <c r="DO359" s="47">
        <v>1</v>
      </c>
      <c r="DS359" s="47">
        <v>1</v>
      </c>
      <c r="DZ359" t="s">
        <v>292</v>
      </c>
      <c r="EA359" s="47">
        <v>1</v>
      </c>
      <c r="EB359" s="47">
        <v>1</v>
      </c>
      <c r="EC359" t="s">
        <v>307</v>
      </c>
      <c r="ED359" s="47">
        <v>1</v>
      </c>
      <c r="EH359" s="47">
        <v>1</v>
      </c>
      <c r="ES359" t="s">
        <v>3441</v>
      </c>
      <c r="EV359" t="s">
        <v>41</v>
      </c>
      <c r="EW359" t="s">
        <v>315</v>
      </c>
      <c r="FC359" t="s">
        <v>301</v>
      </c>
      <c r="FS359" t="s">
        <v>3436</v>
      </c>
      <c r="FY359" t="s">
        <v>412</v>
      </c>
      <c r="FZ359" t="s">
        <v>3442</v>
      </c>
      <c r="GC359" t="s">
        <v>3443</v>
      </c>
      <c r="GJ359" t="s">
        <v>319</v>
      </c>
      <c r="GL359" t="s">
        <v>320</v>
      </c>
      <c r="GO359" t="s">
        <v>321</v>
      </c>
      <c r="GQ359" t="s">
        <v>301</v>
      </c>
      <c r="GR359" t="s">
        <v>312</v>
      </c>
      <c r="GU359" t="s">
        <v>301</v>
      </c>
      <c r="GW359" t="s">
        <v>3436</v>
      </c>
      <c r="HB359" t="s">
        <v>322</v>
      </c>
      <c r="HD359" t="s">
        <v>301</v>
      </c>
      <c r="HF359" t="s">
        <v>654</v>
      </c>
      <c r="HG359" t="s">
        <v>301</v>
      </c>
      <c r="HH359" t="s">
        <v>301</v>
      </c>
      <c r="HL359" t="s">
        <v>301</v>
      </c>
      <c r="HM359" s="49">
        <v>0</v>
      </c>
      <c r="HN359" s="49">
        <v>0</v>
      </c>
      <c r="HP359" t="s">
        <v>395</v>
      </c>
      <c r="HQ359" s="47">
        <v>0</v>
      </c>
      <c r="HR359" s="47">
        <v>2686</v>
      </c>
      <c r="HS359" t="s">
        <v>301</v>
      </c>
      <c r="HV359" t="s">
        <v>301</v>
      </c>
      <c r="HW359" t="s">
        <v>295</v>
      </c>
      <c r="HX359" t="s">
        <v>306</v>
      </c>
      <c r="HY359" t="s">
        <v>301</v>
      </c>
      <c r="HZ359" t="s">
        <v>301</v>
      </c>
      <c r="IG359" t="s">
        <v>325</v>
      </c>
      <c r="IH359" t="s">
        <v>655</v>
      </c>
      <c r="II359" t="s">
        <v>291</v>
      </c>
      <c r="IN359" s="47">
        <v>1</v>
      </c>
      <c r="IO359" s="47">
        <v>1</v>
      </c>
      <c r="IP359" t="s">
        <v>301</v>
      </c>
      <c r="IQ359" t="s">
        <v>312</v>
      </c>
      <c r="IR359" t="s">
        <v>301</v>
      </c>
      <c r="IZ359" t="s">
        <v>301</v>
      </c>
      <c r="JA359" t="s">
        <v>301</v>
      </c>
      <c r="JM359" t="s">
        <v>301</v>
      </c>
      <c r="JN359" t="s">
        <v>301</v>
      </c>
      <c r="JO359" t="s">
        <v>301</v>
      </c>
      <c r="JP359" t="s">
        <v>301</v>
      </c>
      <c r="JQ359" t="s">
        <v>301</v>
      </c>
      <c r="JR359" t="s">
        <v>327</v>
      </c>
      <c r="JS359" t="s">
        <v>301</v>
      </c>
      <c r="JT359" t="s">
        <v>301</v>
      </c>
      <c r="JU359" t="s">
        <v>301</v>
      </c>
      <c r="JV359" t="s">
        <v>301</v>
      </c>
    </row>
    <row r="360" ht="15" customHeight="1" spans="1:282">
      <c r="A360" t="s">
        <v>412</v>
      </c>
      <c r="B360" t="s">
        <v>283</v>
      </c>
      <c r="C360" t="s">
        <v>3444</v>
      </c>
      <c r="D360" t="s">
        <v>285</v>
      </c>
      <c r="E360" t="s">
        <v>3445</v>
      </c>
      <c r="F360" t="s">
        <v>3446</v>
      </c>
      <c r="G360" t="s">
        <v>288</v>
      </c>
      <c r="H360" t="s">
        <v>645</v>
      </c>
      <c r="I360" t="s">
        <v>290</v>
      </c>
      <c r="J360" t="s">
        <v>291</v>
      </c>
      <c r="L360" t="s">
        <v>292</v>
      </c>
      <c r="M360" t="s">
        <v>293</v>
      </c>
      <c r="O360" t="s">
        <v>645</v>
      </c>
      <c r="R360" t="s">
        <v>645</v>
      </c>
      <c r="T360" t="s">
        <v>645</v>
      </c>
      <c r="U360" t="s">
        <v>295</v>
      </c>
      <c r="V360" t="s">
        <v>3447</v>
      </c>
      <c r="W360" t="s">
        <v>295</v>
      </c>
      <c r="X360" t="s">
        <v>3447</v>
      </c>
      <c r="Y360" t="s">
        <v>295</v>
      </c>
      <c r="Z360" t="s">
        <v>3448</v>
      </c>
      <c r="AA360" t="s">
        <v>298</v>
      </c>
      <c r="AE360" t="s">
        <v>299</v>
      </c>
      <c r="AH360" t="s">
        <v>300</v>
      </c>
      <c r="AJ360" t="s">
        <v>301</v>
      </c>
      <c r="AK360" t="s">
        <v>302</v>
      </c>
      <c r="AL360" t="s">
        <v>649</v>
      </c>
      <c r="AM360" t="s">
        <v>650</v>
      </c>
      <c r="AN360" t="s">
        <v>651</v>
      </c>
      <c r="AO360" t="s">
        <v>306</v>
      </c>
      <c r="AP360" t="s">
        <v>307</v>
      </c>
      <c r="AQ360" s="47">
        <v>1</v>
      </c>
      <c r="AS360" s="48">
        <v>2686</v>
      </c>
      <c r="AT360" s="48">
        <v>2686</v>
      </c>
      <c r="AX360" s="47">
        <v>2686</v>
      </c>
      <c r="AY360" s="47">
        <v>2686</v>
      </c>
      <c r="AZ360" t="s">
        <v>1071</v>
      </c>
      <c r="BA360" t="s">
        <v>762</v>
      </c>
      <c r="BB360" s="48">
        <v>2686</v>
      </c>
      <c r="BD360" t="s">
        <v>310</v>
      </c>
      <c r="BE360" t="s">
        <v>292</v>
      </c>
      <c r="BG360" s="47">
        <v>1</v>
      </c>
      <c r="BI360" t="s">
        <v>292</v>
      </c>
      <c r="BL360" t="s">
        <v>307</v>
      </c>
      <c r="BM360" s="48">
        <v>2686</v>
      </c>
      <c r="BN360" s="48">
        <v>2686</v>
      </c>
      <c r="BP360" t="s">
        <v>301</v>
      </c>
      <c r="BS360" t="s">
        <v>311</v>
      </c>
      <c r="BT360" t="s">
        <v>292</v>
      </c>
      <c r="BU360" t="s">
        <v>301</v>
      </c>
      <c r="BY360" t="s">
        <v>307</v>
      </c>
      <c r="BZ360" s="47">
        <v>1</v>
      </c>
      <c r="CE360" t="s">
        <v>312</v>
      </c>
      <c r="CF360" s="47">
        <v>1</v>
      </c>
      <c r="CG360" s="47">
        <v>1</v>
      </c>
      <c r="CH360" s="47">
        <v>1</v>
      </c>
      <c r="CI360" s="47">
        <v>1</v>
      </c>
      <c r="CK360" s="47">
        <v>1</v>
      </c>
      <c r="CR360" s="47">
        <v>1</v>
      </c>
      <c r="CS360" s="47">
        <v>1</v>
      </c>
      <c r="CX360" s="47">
        <v>2686</v>
      </c>
      <c r="CY360" s="47">
        <v>2686</v>
      </c>
      <c r="CZ360" s="47">
        <v>1</v>
      </c>
      <c r="DA360" t="s">
        <v>313</v>
      </c>
      <c r="DC360" t="s">
        <v>298</v>
      </c>
      <c r="DG360" t="s">
        <v>298</v>
      </c>
      <c r="DO360" s="47">
        <v>1</v>
      </c>
      <c r="DS360" s="47">
        <v>1</v>
      </c>
      <c r="DZ360" t="s">
        <v>292</v>
      </c>
      <c r="EA360" s="47">
        <v>1</v>
      </c>
      <c r="EB360" s="47">
        <v>1</v>
      </c>
      <c r="EC360" t="s">
        <v>307</v>
      </c>
      <c r="ED360" s="47">
        <v>1</v>
      </c>
      <c r="EH360" s="47">
        <v>1</v>
      </c>
      <c r="ES360" t="s">
        <v>3449</v>
      </c>
      <c r="EV360" t="s">
        <v>41</v>
      </c>
      <c r="EW360" t="s">
        <v>315</v>
      </c>
      <c r="FC360" t="s">
        <v>301</v>
      </c>
      <c r="FS360" t="s">
        <v>3444</v>
      </c>
      <c r="FY360" t="s">
        <v>412</v>
      </c>
      <c r="FZ360" t="s">
        <v>3450</v>
      </c>
      <c r="GC360" t="s">
        <v>3451</v>
      </c>
      <c r="GJ360" t="s">
        <v>319</v>
      </c>
      <c r="GL360" t="s">
        <v>320</v>
      </c>
      <c r="GO360" t="s">
        <v>321</v>
      </c>
      <c r="GQ360" t="s">
        <v>301</v>
      </c>
      <c r="GR360" t="s">
        <v>312</v>
      </c>
      <c r="GU360" t="s">
        <v>301</v>
      </c>
      <c r="GW360" t="s">
        <v>3444</v>
      </c>
      <c r="HB360" t="s">
        <v>322</v>
      </c>
      <c r="HD360" t="s">
        <v>301</v>
      </c>
      <c r="HF360" t="s">
        <v>654</v>
      </c>
      <c r="HG360" t="s">
        <v>301</v>
      </c>
      <c r="HH360" t="s">
        <v>301</v>
      </c>
      <c r="HL360" t="s">
        <v>301</v>
      </c>
      <c r="HM360" s="49">
        <v>0</v>
      </c>
      <c r="HN360" s="49">
        <v>0</v>
      </c>
      <c r="HP360" t="s">
        <v>395</v>
      </c>
      <c r="HQ360" s="47">
        <v>0</v>
      </c>
      <c r="HR360" s="47">
        <v>2686</v>
      </c>
      <c r="HS360" t="s">
        <v>301</v>
      </c>
      <c r="HV360" t="s">
        <v>301</v>
      </c>
      <c r="HW360" t="s">
        <v>295</v>
      </c>
      <c r="HX360" t="s">
        <v>306</v>
      </c>
      <c r="HY360" t="s">
        <v>301</v>
      </c>
      <c r="HZ360" t="s">
        <v>301</v>
      </c>
      <c r="IG360" t="s">
        <v>325</v>
      </c>
      <c r="IH360" t="s">
        <v>655</v>
      </c>
      <c r="II360" t="s">
        <v>291</v>
      </c>
      <c r="IN360" s="47">
        <v>1</v>
      </c>
      <c r="IO360" s="47">
        <v>1</v>
      </c>
      <c r="IP360" t="s">
        <v>301</v>
      </c>
      <c r="IQ360" t="s">
        <v>312</v>
      </c>
      <c r="IR360" t="s">
        <v>301</v>
      </c>
      <c r="IZ360" t="s">
        <v>301</v>
      </c>
      <c r="JA360" t="s">
        <v>301</v>
      </c>
      <c r="JM360" t="s">
        <v>301</v>
      </c>
      <c r="JN360" t="s">
        <v>301</v>
      </c>
      <c r="JO360" t="s">
        <v>301</v>
      </c>
      <c r="JP360" t="s">
        <v>301</v>
      </c>
      <c r="JQ360" t="s">
        <v>301</v>
      </c>
      <c r="JR360" t="s">
        <v>327</v>
      </c>
      <c r="JS360" t="s">
        <v>301</v>
      </c>
      <c r="JT360" t="s">
        <v>301</v>
      </c>
      <c r="JU360" t="s">
        <v>301</v>
      </c>
      <c r="JV360" t="s">
        <v>301</v>
      </c>
    </row>
    <row r="361" ht="15" customHeight="1" spans="1:282">
      <c r="A361" t="s">
        <v>412</v>
      </c>
      <c r="B361" t="s">
        <v>283</v>
      </c>
      <c r="C361" t="s">
        <v>3452</v>
      </c>
      <c r="D361" t="s">
        <v>285</v>
      </c>
      <c r="E361" t="s">
        <v>3453</v>
      </c>
      <c r="F361" t="s">
        <v>3454</v>
      </c>
      <c r="G361" t="s">
        <v>288</v>
      </c>
      <c r="H361" t="s">
        <v>645</v>
      </c>
      <c r="I361" t="s">
        <v>290</v>
      </c>
      <c r="J361" t="s">
        <v>291</v>
      </c>
      <c r="L361" t="s">
        <v>292</v>
      </c>
      <c r="M361" t="s">
        <v>293</v>
      </c>
      <c r="O361" t="s">
        <v>645</v>
      </c>
      <c r="R361" t="s">
        <v>645</v>
      </c>
      <c r="T361" t="s">
        <v>645</v>
      </c>
      <c r="U361" t="s">
        <v>295</v>
      </c>
      <c r="V361" t="s">
        <v>3455</v>
      </c>
      <c r="W361" t="s">
        <v>295</v>
      </c>
      <c r="X361" t="s">
        <v>3455</v>
      </c>
      <c r="Y361" t="s">
        <v>295</v>
      </c>
      <c r="Z361" t="s">
        <v>3456</v>
      </c>
      <c r="AA361" t="s">
        <v>298</v>
      </c>
      <c r="AE361" t="s">
        <v>299</v>
      </c>
      <c r="AH361" t="s">
        <v>300</v>
      </c>
      <c r="AJ361" t="s">
        <v>301</v>
      </c>
      <c r="AK361" t="s">
        <v>302</v>
      </c>
      <c r="AL361" t="s">
        <v>649</v>
      </c>
      <c r="AM361" t="s">
        <v>650</v>
      </c>
      <c r="AN361" t="s">
        <v>651</v>
      </c>
      <c r="AO361" t="s">
        <v>306</v>
      </c>
      <c r="AP361" t="s">
        <v>307</v>
      </c>
      <c r="AQ361" s="47">
        <v>1</v>
      </c>
      <c r="AS361" s="48">
        <v>2686</v>
      </c>
      <c r="AT361" s="48">
        <v>2686</v>
      </c>
      <c r="AX361" s="47">
        <v>2686</v>
      </c>
      <c r="AY361" s="47">
        <v>2686</v>
      </c>
      <c r="AZ361" t="s">
        <v>1071</v>
      </c>
      <c r="BA361" t="s">
        <v>762</v>
      </c>
      <c r="BB361" s="48">
        <v>2686</v>
      </c>
      <c r="BD361" t="s">
        <v>310</v>
      </c>
      <c r="BE361" t="s">
        <v>292</v>
      </c>
      <c r="BG361" s="47">
        <v>1</v>
      </c>
      <c r="BI361" t="s">
        <v>292</v>
      </c>
      <c r="BL361" t="s">
        <v>307</v>
      </c>
      <c r="BM361" s="48">
        <v>2686</v>
      </c>
      <c r="BN361" s="48">
        <v>2686</v>
      </c>
      <c r="BP361" t="s">
        <v>301</v>
      </c>
      <c r="BS361" t="s">
        <v>311</v>
      </c>
      <c r="BT361" t="s">
        <v>292</v>
      </c>
      <c r="BU361" t="s">
        <v>301</v>
      </c>
      <c r="BY361" t="s">
        <v>307</v>
      </c>
      <c r="BZ361" s="47">
        <v>1</v>
      </c>
      <c r="CE361" t="s">
        <v>312</v>
      </c>
      <c r="CF361" s="47">
        <v>1</v>
      </c>
      <c r="CG361" s="47">
        <v>1</v>
      </c>
      <c r="CH361" s="47">
        <v>1</v>
      </c>
      <c r="CI361" s="47">
        <v>1</v>
      </c>
      <c r="CK361" s="47">
        <v>1</v>
      </c>
      <c r="CR361" s="47">
        <v>1</v>
      </c>
      <c r="CS361" s="47">
        <v>1</v>
      </c>
      <c r="CX361" s="47">
        <v>2686</v>
      </c>
      <c r="CY361" s="47">
        <v>2686</v>
      </c>
      <c r="CZ361" s="47">
        <v>1</v>
      </c>
      <c r="DA361" t="s">
        <v>313</v>
      </c>
      <c r="DC361" t="s">
        <v>298</v>
      </c>
      <c r="DG361" t="s">
        <v>298</v>
      </c>
      <c r="DO361" s="47">
        <v>1</v>
      </c>
      <c r="DS361" s="47">
        <v>1</v>
      </c>
      <c r="DZ361" t="s">
        <v>292</v>
      </c>
      <c r="EA361" s="47">
        <v>1</v>
      </c>
      <c r="EB361" s="47">
        <v>1</v>
      </c>
      <c r="EC361" t="s">
        <v>307</v>
      </c>
      <c r="ED361" s="47">
        <v>1</v>
      </c>
      <c r="EH361" s="47">
        <v>1</v>
      </c>
      <c r="ES361" t="s">
        <v>3457</v>
      </c>
      <c r="EV361" t="s">
        <v>41</v>
      </c>
      <c r="EW361" t="s">
        <v>315</v>
      </c>
      <c r="FC361" t="s">
        <v>301</v>
      </c>
      <c r="FO361" t="s">
        <v>3458</v>
      </c>
      <c r="FS361" t="s">
        <v>3452</v>
      </c>
      <c r="FY361" t="s">
        <v>412</v>
      </c>
      <c r="FZ361" t="s">
        <v>3459</v>
      </c>
      <c r="GC361" t="s">
        <v>3460</v>
      </c>
      <c r="GJ361" t="s">
        <v>319</v>
      </c>
      <c r="GL361" t="s">
        <v>320</v>
      </c>
      <c r="GO361" t="s">
        <v>321</v>
      </c>
      <c r="GQ361" t="s">
        <v>301</v>
      </c>
      <c r="GR361" t="s">
        <v>312</v>
      </c>
      <c r="GU361" t="s">
        <v>301</v>
      </c>
      <c r="GW361" t="s">
        <v>3452</v>
      </c>
      <c r="HB361" t="s">
        <v>322</v>
      </c>
      <c r="HD361" t="s">
        <v>301</v>
      </c>
      <c r="HF361" t="s">
        <v>654</v>
      </c>
      <c r="HG361" t="s">
        <v>301</v>
      </c>
      <c r="HH361" t="s">
        <v>301</v>
      </c>
      <c r="HL361" t="s">
        <v>301</v>
      </c>
      <c r="HM361" s="49">
        <v>0</v>
      </c>
      <c r="HN361" s="49">
        <v>0</v>
      </c>
      <c r="HP361" t="s">
        <v>395</v>
      </c>
      <c r="HQ361" s="47">
        <v>0</v>
      </c>
      <c r="HR361" s="47">
        <v>2686</v>
      </c>
      <c r="HS361" t="s">
        <v>301</v>
      </c>
      <c r="HV361" t="s">
        <v>301</v>
      </c>
      <c r="HW361" t="s">
        <v>295</v>
      </c>
      <c r="HX361" t="s">
        <v>306</v>
      </c>
      <c r="HY361" t="s">
        <v>301</v>
      </c>
      <c r="HZ361" t="s">
        <v>301</v>
      </c>
      <c r="IG361" t="s">
        <v>325</v>
      </c>
      <c r="IH361" t="s">
        <v>655</v>
      </c>
      <c r="II361" t="s">
        <v>291</v>
      </c>
      <c r="IN361" s="47">
        <v>1</v>
      </c>
      <c r="IO361" s="47">
        <v>1</v>
      </c>
      <c r="IP361" t="s">
        <v>301</v>
      </c>
      <c r="IQ361" t="s">
        <v>312</v>
      </c>
      <c r="IR361" t="s">
        <v>301</v>
      </c>
      <c r="IZ361" t="s">
        <v>301</v>
      </c>
      <c r="JA361" t="s">
        <v>301</v>
      </c>
      <c r="JM361" t="s">
        <v>301</v>
      </c>
      <c r="JN361" t="s">
        <v>301</v>
      </c>
      <c r="JO361" t="s">
        <v>301</v>
      </c>
      <c r="JP361" t="s">
        <v>301</v>
      </c>
      <c r="JQ361" t="s">
        <v>301</v>
      </c>
      <c r="JR361" t="s">
        <v>327</v>
      </c>
      <c r="JS361" t="s">
        <v>301</v>
      </c>
      <c r="JT361" t="s">
        <v>301</v>
      </c>
      <c r="JU361" t="s">
        <v>301</v>
      </c>
      <c r="JV361" t="s">
        <v>301</v>
      </c>
    </row>
    <row r="362" ht="15" customHeight="1" spans="1:282">
      <c r="A362" t="s">
        <v>412</v>
      </c>
      <c r="B362" t="s">
        <v>748</v>
      </c>
      <c r="C362" t="s">
        <v>3461</v>
      </c>
      <c r="D362" t="s">
        <v>285</v>
      </c>
      <c r="E362" t="s">
        <v>3462</v>
      </c>
      <c r="F362" t="s">
        <v>3463</v>
      </c>
      <c r="G362" t="s">
        <v>288</v>
      </c>
      <c r="H362" t="s">
        <v>1239</v>
      </c>
      <c r="I362" t="s">
        <v>290</v>
      </c>
      <c r="J362" t="s">
        <v>291</v>
      </c>
      <c r="L362" t="s">
        <v>292</v>
      </c>
      <c r="M362" t="s">
        <v>293</v>
      </c>
      <c r="O362" t="s">
        <v>1239</v>
      </c>
      <c r="R362" t="s">
        <v>1239</v>
      </c>
      <c r="T362" t="s">
        <v>1239</v>
      </c>
      <c r="U362" t="s">
        <v>295</v>
      </c>
      <c r="V362" t="s">
        <v>3464</v>
      </c>
      <c r="W362" t="s">
        <v>337</v>
      </c>
      <c r="X362" t="s">
        <v>3465</v>
      </c>
      <c r="Y362" t="s">
        <v>337</v>
      </c>
      <c r="Z362" t="s">
        <v>3465</v>
      </c>
      <c r="AA362" t="s">
        <v>441</v>
      </c>
      <c r="AB362" t="s">
        <v>442</v>
      </c>
      <c r="AC362" t="s">
        <v>2041</v>
      </c>
      <c r="AE362" t="s">
        <v>299</v>
      </c>
      <c r="AH362" t="s">
        <v>300</v>
      </c>
      <c r="AJ362" t="s">
        <v>301</v>
      </c>
      <c r="AK362" t="s">
        <v>302</v>
      </c>
      <c r="AL362" t="s">
        <v>511</v>
      </c>
      <c r="AM362" t="s">
        <v>512</v>
      </c>
      <c r="AN362" t="s">
        <v>513</v>
      </c>
      <c r="AO362" t="s">
        <v>306</v>
      </c>
      <c r="AP362" t="s">
        <v>307</v>
      </c>
      <c r="AQ362" s="47">
        <v>-1</v>
      </c>
      <c r="AS362" s="48">
        <v>898</v>
      </c>
      <c r="AT362" s="48">
        <v>898</v>
      </c>
      <c r="AX362" s="47">
        <v>-890</v>
      </c>
      <c r="AY362" s="47">
        <v>-890</v>
      </c>
      <c r="AZ362" t="s">
        <v>1071</v>
      </c>
      <c r="BA362" t="s">
        <v>412</v>
      </c>
      <c r="BB362" s="48">
        <v>890</v>
      </c>
      <c r="BC362" t="s">
        <v>757</v>
      </c>
      <c r="BD362" t="s">
        <v>758</v>
      </c>
      <c r="BE362" t="s">
        <v>292</v>
      </c>
      <c r="BG362" s="47">
        <v>1</v>
      </c>
      <c r="BI362" t="s">
        <v>292</v>
      </c>
      <c r="BJ362" s="48">
        <v>0.890869</v>
      </c>
      <c r="BK362" s="47">
        <v>-8</v>
      </c>
      <c r="BM362" s="48">
        <v>898</v>
      </c>
      <c r="BN362" s="48">
        <v>898</v>
      </c>
      <c r="BP362" t="s">
        <v>301</v>
      </c>
      <c r="BS362" t="s">
        <v>311</v>
      </c>
      <c r="BT362" t="s">
        <v>292</v>
      </c>
      <c r="BU362" t="s">
        <v>301</v>
      </c>
      <c r="BY362" t="s">
        <v>307</v>
      </c>
      <c r="BZ362" s="47">
        <v>-1</v>
      </c>
      <c r="CD362" t="s">
        <v>759</v>
      </c>
      <c r="CE362" t="s">
        <v>312</v>
      </c>
      <c r="CF362" s="47">
        <v>-1</v>
      </c>
      <c r="CG362" s="47">
        <v>-1</v>
      </c>
      <c r="CH362" s="47">
        <v>-1</v>
      </c>
      <c r="CI362" s="47">
        <v>-1</v>
      </c>
      <c r="CO362" s="47">
        <v>1</v>
      </c>
      <c r="CP362" s="47">
        <v>-1</v>
      </c>
      <c r="CR362" s="47">
        <v>1</v>
      </c>
      <c r="CS362" s="47">
        <v>1</v>
      </c>
      <c r="CV362" s="47">
        <v>-1</v>
      </c>
      <c r="CX362" s="47">
        <v>-890</v>
      </c>
      <c r="CY362" s="47">
        <v>-890</v>
      </c>
      <c r="DA362" t="s">
        <v>104</v>
      </c>
      <c r="DC362" t="s">
        <v>298</v>
      </c>
      <c r="DG362" t="s">
        <v>298</v>
      </c>
      <c r="DH362" s="47">
        <v>-1</v>
      </c>
      <c r="DR362" s="47">
        <v>1</v>
      </c>
      <c r="DZ362" t="s">
        <v>292</v>
      </c>
      <c r="EA362" s="47">
        <v>-1</v>
      </c>
      <c r="EB362" s="47">
        <v>-1</v>
      </c>
      <c r="EC362" t="s">
        <v>307</v>
      </c>
      <c r="ED362" s="47">
        <v>-1</v>
      </c>
      <c r="EG362" s="47">
        <v>-1</v>
      </c>
      <c r="EH362" s="47">
        <v>1</v>
      </c>
      <c r="EM362" t="s">
        <v>307</v>
      </c>
      <c r="EN362" s="47">
        <v>-1</v>
      </c>
      <c r="EO362" s="47">
        <v>-1</v>
      </c>
      <c r="EP362" s="47">
        <v>-1</v>
      </c>
      <c r="EU362" t="s">
        <v>3466</v>
      </c>
      <c r="EV362" t="s">
        <v>41</v>
      </c>
      <c r="EW362" t="s">
        <v>315</v>
      </c>
      <c r="FC362" t="s">
        <v>301</v>
      </c>
      <c r="FG362" s="48">
        <v>890</v>
      </c>
      <c r="FY362" t="s">
        <v>960</v>
      </c>
      <c r="FZ362" t="s">
        <v>3467</v>
      </c>
      <c r="GC362" t="s">
        <v>2209</v>
      </c>
      <c r="GD362" t="s">
        <v>2635</v>
      </c>
      <c r="GF362" t="s">
        <v>2637</v>
      </c>
      <c r="GH362" t="s">
        <v>672</v>
      </c>
      <c r="GI362" t="s">
        <v>747</v>
      </c>
      <c r="GJ362" t="s">
        <v>492</v>
      </c>
      <c r="GK362" t="s">
        <v>376</v>
      </c>
      <c r="GL362" t="s">
        <v>320</v>
      </c>
      <c r="GO362" t="s">
        <v>321</v>
      </c>
      <c r="GQ362" t="s">
        <v>301</v>
      </c>
      <c r="GR362" t="s">
        <v>312</v>
      </c>
      <c r="GT362" t="s">
        <v>1088</v>
      </c>
      <c r="GU362" t="s">
        <v>312</v>
      </c>
      <c r="GW362" t="s">
        <v>3468</v>
      </c>
      <c r="HB362" t="s">
        <v>322</v>
      </c>
      <c r="HD362" t="s">
        <v>301</v>
      </c>
      <c r="HF362" t="s">
        <v>381</v>
      </c>
      <c r="HG362" t="s">
        <v>301</v>
      </c>
      <c r="HH362" t="s">
        <v>301</v>
      </c>
      <c r="HJ362" s="47">
        <v>890</v>
      </c>
      <c r="HL362" t="s">
        <v>301</v>
      </c>
      <c r="HM362" s="49">
        <v>0</v>
      </c>
      <c r="HN362" s="49">
        <v>0</v>
      </c>
      <c r="HP362" t="s">
        <v>349</v>
      </c>
      <c r="HQ362" s="47">
        <v>0</v>
      </c>
      <c r="HR362" s="47">
        <v>-898</v>
      </c>
      <c r="HS362" t="s">
        <v>301</v>
      </c>
      <c r="HV362" t="s">
        <v>301</v>
      </c>
      <c r="HW362" t="s">
        <v>295</v>
      </c>
      <c r="HX362" t="s">
        <v>306</v>
      </c>
      <c r="HY362" t="s">
        <v>301</v>
      </c>
      <c r="HZ362" t="s">
        <v>301</v>
      </c>
      <c r="IG362" t="s">
        <v>325</v>
      </c>
      <c r="IH362" t="s">
        <v>1251</v>
      </c>
      <c r="II362" t="s">
        <v>291</v>
      </c>
      <c r="IN362" s="47">
        <v>1</v>
      </c>
      <c r="IP362" t="s">
        <v>301</v>
      </c>
      <c r="IQ362" t="s">
        <v>312</v>
      </c>
      <c r="IR362" t="s">
        <v>301</v>
      </c>
      <c r="IU362" s="47">
        <v>890</v>
      </c>
      <c r="IZ362" t="s">
        <v>301</v>
      </c>
      <c r="JA362" t="s">
        <v>301</v>
      </c>
      <c r="JM362" t="s">
        <v>301</v>
      </c>
      <c r="JN362" t="s">
        <v>301</v>
      </c>
      <c r="JO362" t="s">
        <v>301</v>
      </c>
      <c r="JP362" t="s">
        <v>301</v>
      </c>
      <c r="JQ362" t="s">
        <v>301</v>
      </c>
      <c r="JR362" t="s">
        <v>350</v>
      </c>
      <c r="JS362" t="s">
        <v>301</v>
      </c>
      <c r="JT362" t="s">
        <v>301</v>
      </c>
      <c r="JU362" t="s">
        <v>301</v>
      </c>
      <c r="JV362" t="s">
        <v>312</v>
      </c>
    </row>
    <row r="363" ht="15" customHeight="1" spans="1:282">
      <c r="A363" t="s">
        <v>762</v>
      </c>
      <c r="B363" t="s">
        <v>329</v>
      </c>
      <c r="C363" t="s">
        <v>3469</v>
      </c>
      <c r="D363" t="s">
        <v>285</v>
      </c>
      <c r="E363" t="s">
        <v>3470</v>
      </c>
      <c r="F363" t="s">
        <v>3471</v>
      </c>
      <c r="G363" t="s">
        <v>288</v>
      </c>
      <c r="H363" t="s">
        <v>437</v>
      </c>
      <c r="I363" t="s">
        <v>290</v>
      </c>
      <c r="J363" t="s">
        <v>291</v>
      </c>
      <c r="L363" t="s">
        <v>292</v>
      </c>
      <c r="M363" t="s">
        <v>293</v>
      </c>
      <c r="N363" t="s">
        <v>294</v>
      </c>
      <c r="O363" t="s">
        <v>437</v>
      </c>
      <c r="R363" t="s">
        <v>437</v>
      </c>
      <c r="T363" t="s">
        <v>437</v>
      </c>
      <c r="U363" t="s">
        <v>295</v>
      </c>
      <c r="V363" t="s">
        <v>3472</v>
      </c>
      <c r="W363" t="s">
        <v>295</v>
      </c>
      <c r="X363" t="s">
        <v>3473</v>
      </c>
      <c r="Y363" t="s">
        <v>295</v>
      </c>
      <c r="Z363" t="s">
        <v>3474</v>
      </c>
      <c r="AA363" t="s">
        <v>441</v>
      </c>
      <c r="AB363" t="s">
        <v>442</v>
      </c>
      <c r="AC363" t="s">
        <v>2041</v>
      </c>
      <c r="AE363" t="s">
        <v>299</v>
      </c>
      <c r="AH363" t="s">
        <v>300</v>
      </c>
      <c r="AJ363" t="s">
        <v>301</v>
      </c>
      <c r="AK363" t="s">
        <v>302</v>
      </c>
      <c r="AL363" t="s">
        <v>814</v>
      </c>
      <c r="AM363" t="s">
        <v>815</v>
      </c>
      <c r="AN363" t="s">
        <v>816</v>
      </c>
      <c r="AO363" t="s">
        <v>306</v>
      </c>
      <c r="AP363" t="s">
        <v>307</v>
      </c>
      <c r="AQ363" s="47">
        <v>1</v>
      </c>
      <c r="AS363" s="48">
        <v>898</v>
      </c>
      <c r="AT363" s="48">
        <v>898</v>
      </c>
      <c r="AX363" s="47">
        <v>898</v>
      </c>
      <c r="AY363" s="47">
        <v>898</v>
      </c>
      <c r="AZ363" t="s">
        <v>412</v>
      </c>
      <c r="BA363" t="s">
        <v>412</v>
      </c>
      <c r="BB363" s="48">
        <v>898</v>
      </c>
      <c r="BD363" t="s">
        <v>310</v>
      </c>
      <c r="BE363" t="s">
        <v>292</v>
      </c>
      <c r="BG363" s="47">
        <v>1</v>
      </c>
      <c r="BI363" t="s">
        <v>292</v>
      </c>
      <c r="BL363" t="s">
        <v>307</v>
      </c>
      <c r="BM363" s="48">
        <v>898</v>
      </c>
      <c r="BN363" s="48">
        <v>898</v>
      </c>
      <c r="BP363" t="s">
        <v>301</v>
      </c>
      <c r="BS363" t="s">
        <v>311</v>
      </c>
      <c r="BT363" t="s">
        <v>292</v>
      </c>
      <c r="BU363" t="s">
        <v>301</v>
      </c>
      <c r="BY363" t="s">
        <v>307</v>
      </c>
      <c r="BZ363" s="47">
        <v>1</v>
      </c>
      <c r="CE363" t="s">
        <v>312</v>
      </c>
      <c r="CF363" s="47">
        <v>1</v>
      </c>
      <c r="CG363" s="47">
        <v>1</v>
      </c>
      <c r="CH363" s="47">
        <v>1</v>
      </c>
      <c r="CI363" s="47">
        <v>1</v>
      </c>
      <c r="CJ363" s="47">
        <v>1</v>
      </c>
      <c r="CK363" s="47">
        <v>1</v>
      </c>
      <c r="CP363" s="47">
        <v>1</v>
      </c>
      <c r="CR363" s="47">
        <v>1</v>
      </c>
      <c r="CS363" s="47">
        <v>1</v>
      </c>
      <c r="CV363" s="47">
        <v>1</v>
      </c>
      <c r="CX363" s="47">
        <v>898</v>
      </c>
      <c r="CY363" s="47">
        <v>898</v>
      </c>
      <c r="DA363" t="s">
        <v>104</v>
      </c>
      <c r="DC363" t="s">
        <v>298</v>
      </c>
      <c r="DG363" t="s">
        <v>298</v>
      </c>
      <c r="DH363" s="47">
        <v>1</v>
      </c>
      <c r="DM363" s="47">
        <v>1</v>
      </c>
      <c r="DN363" s="47">
        <v>1</v>
      </c>
      <c r="DO363" s="47">
        <v>1</v>
      </c>
      <c r="DP363" s="47">
        <v>1</v>
      </c>
      <c r="DT363" s="47">
        <v>898</v>
      </c>
      <c r="DZ363" t="s">
        <v>292</v>
      </c>
      <c r="EA363" s="47">
        <v>1</v>
      </c>
      <c r="EB363" s="47">
        <v>1</v>
      </c>
      <c r="EC363" t="s">
        <v>307</v>
      </c>
      <c r="ED363" s="47">
        <v>1</v>
      </c>
      <c r="EF363" s="47">
        <v>1</v>
      </c>
      <c r="EG363" s="47">
        <v>1</v>
      </c>
      <c r="EH363" s="47">
        <v>1</v>
      </c>
      <c r="EP363" s="47">
        <v>1</v>
      </c>
      <c r="EQ363" s="47">
        <v>1</v>
      </c>
      <c r="ES363" t="s">
        <v>3475</v>
      </c>
      <c r="EV363" t="s">
        <v>41</v>
      </c>
      <c r="EW363" t="s">
        <v>315</v>
      </c>
      <c r="FC363" t="s">
        <v>301</v>
      </c>
      <c r="FQ363" t="s">
        <v>667</v>
      </c>
      <c r="FU363" t="s">
        <v>346</v>
      </c>
      <c r="FW363" t="s">
        <v>1154</v>
      </c>
      <c r="FY363" t="s">
        <v>762</v>
      </c>
      <c r="FZ363" t="s">
        <v>3476</v>
      </c>
      <c r="GC363" t="s">
        <v>414</v>
      </c>
      <c r="GG363" t="s">
        <v>3477</v>
      </c>
      <c r="GH363" t="s">
        <v>3478</v>
      </c>
      <c r="GI363" t="s">
        <v>673</v>
      </c>
      <c r="GJ363" t="s">
        <v>319</v>
      </c>
      <c r="GK363" t="s">
        <v>376</v>
      </c>
      <c r="GO363" t="s">
        <v>321</v>
      </c>
      <c r="GQ363" t="s">
        <v>301</v>
      </c>
      <c r="GR363" t="s">
        <v>301</v>
      </c>
      <c r="GS363" t="s">
        <v>377</v>
      </c>
      <c r="GU363" t="s">
        <v>301</v>
      </c>
      <c r="GW363" t="s">
        <v>3479</v>
      </c>
      <c r="GX363" s="50">
        <v>898</v>
      </c>
      <c r="HB363" t="s">
        <v>322</v>
      </c>
      <c r="HD363" t="s">
        <v>301</v>
      </c>
      <c r="HF363" t="s">
        <v>450</v>
      </c>
      <c r="HG363" t="s">
        <v>301</v>
      </c>
      <c r="HH363" t="s">
        <v>301</v>
      </c>
      <c r="HL363" t="s">
        <v>301</v>
      </c>
      <c r="HM363" s="49">
        <v>0</v>
      </c>
      <c r="HN363" s="49">
        <v>0</v>
      </c>
      <c r="HP363" t="s">
        <v>349</v>
      </c>
      <c r="HQ363" s="47">
        <v>0</v>
      </c>
      <c r="HR363" s="47">
        <v>898</v>
      </c>
      <c r="HS363" t="s">
        <v>301</v>
      </c>
      <c r="HV363" t="s">
        <v>301</v>
      </c>
      <c r="HW363" t="s">
        <v>295</v>
      </c>
      <c r="HX363" t="s">
        <v>306</v>
      </c>
      <c r="HY363" t="s">
        <v>301</v>
      </c>
      <c r="HZ363" t="s">
        <v>301</v>
      </c>
      <c r="IF363" t="s">
        <v>384</v>
      </c>
      <c r="IG363" t="s">
        <v>325</v>
      </c>
      <c r="IN363" s="47">
        <v>1</v>
      </c>
      <c r="IO363" s="47">
        <v>1</v>
      </c>
      <c r="IP363" t="s">
        <v>301</v>
      </c>
      <c r="IQ363" t="s">
        <v>312</v>
      </c>
      <c r="IR363" t="s">
        <v>301</v>
      </c>
      <c r="IZ363" t="s">
        <v>301</v>
      </c>
      <c r="JA363" t="s">
        <v>301</v>
      </c>
      <c r="JB363" s="47">
        <v>898</v>
      </c>
      <c r="JM363" t="s">
        <v>301</v>
      </c>
      <c r="JN363" t="s">
        <v>301</v>
      </c>
      <c r="JO363" t="s">
        <v>301</v>
      </c>
      <c r="JP363" t="s">
        <v>301</v>
      </c>
      <c r="JQ363" t="s">
        <v>301</v>
      </c>
      <c r="JR363" t="s">
        <v>350</v>
      </c>
      <c r="JS363" t="s">
        <v>301</v>
      </c>
      <c r="JT363" t="s">
        <v>301</v>
      </c>
      <c r="JU363" t="s">
        <v>301</v>
      </c>
      <c r="JV363" t="s">
        <v>312</v>
      </c>
    </row>
    <row r="364" ht="15" customHeight="1" spans="1:282">
      <c r="A364" t="s">
        <v>762</v>
      </c>
      <c r="B364" t="s">
        <v>397</v>
      </c>
      <c r="C364" t="s">
        <v>3480</v>
      </c>
      <c r="D364" t="s">
        <v>285</v>
      </c>
      <c r="E364" t="s">
        <v>3481</v>
      </c>
      <c r="F364" t="s">
        <v>3482</v>
      </c>
      <c r="G364" t="s">
        <v>288</v>
      </c>
      <c r="H364" t="s">
        <v>800</v>
      </c>
      <c r="I364" t="s">
        <v>290</v>
      </c>
      <c r="J364" t="s">
        <v>291</v>
      </c>
      <c r="L364" t="s">
        <v>292</v>
      </c>
      <c r="M364" t="s">
        <v>293</v>
      </c>
      <c r="N364" t="s">
        <v>801</v>
      </c>
      <c r="O364" t="s">
        <v>800</v>
      </c>
      <c r="R364" t="s">
        <v>800</v>
      </c>
      <c r="T364" t="s">
        <v>800</v>
      </c>
      <c r="U364" t="s">
        <v>295</v>
      </c>
      <c r="V364" t="s">
        <v>3483</v>
      </c>
      <c r="W364" t="s">
        <v>295</v>
      </c>
      <c r="X364" t="s">
        <v>3483</v>
      </c>
      <c r="Y364" t="s">
        <v>295</v>
      </c>
      <c r="Z364" t="s">
        <v>3484</v>
      </c>
      <c r="AA364" t="s">
        <v>298</v>
      </c>
      <c r="AE364" t="s">
        <v>299</v>
      </c>
      <c r="AH364" t="s">
        <v>300</v>
      </c>
      <c r="AJ364" t="s">
        <v>301</v>
      </c>
      <c r="AK364" t="s">
        <v>302</v>
      </c>
      <c r="AL364" t="s">
        <v>3485</v>
      </c>
      <c r="AM364" t="s">
        <v>3486</v>
      </c>
      <c r="AN364" t="s">
        <v>3487</v>
      </c>
      <c r="AO364" t="s">
        <v>306</v>
      </c>
      <c r="AP364" t="s">
        <v>307</v>
      </c>
      <c r="AQ364" s="47">
        <v>1</v>
      </c>
      <c r="AS364" s="48">
        <v>9850</v>
      </c>
      <c r="AT364" s="48">
        <v>9850</v>
      </c>
      <c r="AX364" s="47">
        <v>9850</v>
      </c>
      <c r="AY364" s="47">
        <v>9850</v>
      </c>
      <c r="AZ364" t="s">
        <v>412</v>
      </c>
      <c r="BA364" t="s">
        <v>762</v>
      </c>
      <c r="BB364" s="48">
        <v>9850</v>
      </c>
      <c r="BD364" t="s">
        <v>310</v>
      </c>
      <c r="BE364" t="s">
        <v>292</v>
      </c>
      <c r="BG364" s="47">
        <v>1</v>
      </c>
      <c r="BI364" t="s">
        <v>292</v>
      </c>
      <c r="BL364" t="s">
        <v>307</v>
      </c>
      <c r="BM364" s="48">
        <v>9850</v>
      </c>
      <c r="BN364" s="48">
        <v>9850</v>
      </c>
      <c r="BP364" t="s">
        <v>301</v>
      </c>
      <c r="BS364" t="s">
        <v>311</v>
      </c>
      <c r="BT364" t="s">
        <v>292</v>
      </c>
      <c r="BU364" t="s">
        <v>301</v>
      </c>
      <c r="BY364" t="s">
        <v>307</v>
      </c>
      <c r="BZ364" s="47">
        <v>1</v>
      </c>
      <c r="CE364" t="s">
        <v>312</v>
      </c>
      <c r="CF364" s="47">
        <v>1</v>
      </c>
      <c r="CG364" s="47">
        <v>1</v>
      </c>
      <c r="CH364" s="47">
        <v>1</v>
      </c>
      <c r="CI364" s="47">
        <v>1</v>
      </c>
      <c r="CK364" s="47">
        <v>1</v>
      </c>
      <c r="CR364" s="47">
        <v>1</v>
      </c>
      <c r="CS364" s="47">
        <v>1</v>
      </c>
      <c r="CX364" s="47">
        <v>9850</v>
      </c>
      <c r="CY364" s="47">
        <v>9850</v>
      </c>
      <c r="CZ364" s="47">
        <v>1</v>
      </c>
      <c r="DA364" t="s">
        <v>313</v>
      </c>
      <c r="DC364" t="s">
        <v>298</v>
      </c>
      <c r="DG364" t="s">
        <v>298</v>
      </c>
      <c r="DO364" s="47">
        <v>1</v>
      </c>
      <c r="DS364" s="47">
        <v>1</v>
      </c>
      <c r="DZ364" t="s">
        <v>292</v>
      </c>
      <c r="EA364" s="47">
        <v>1</v>
      </c>
      <c r="EB364" s="47">
        <v>1</v>
      </c>
      <c r="EC364" t="s">
        <v>307</v>
      </c>
      <c r="ED364" s="47">
        <v>1</v>
      </c>
      <c r="EH364" s="47">
        <v>1</v>
      </c>
      <c r="ES364" t="s">
        <v>3488</v>
      </c>
      <c r="EV364" t="s">
        <v>41</v>
      </c>
      <c r="EW364" t="s">
        <v>315</v>
      </c>
      <c r="FC364" t="s">
        <v>301</v>
      </c>
      <c r="FY364" t="s">
        <v>762</v>
      </c>
      <c r="FZ364" t="s">
        <v>3489</v>
      </c>
      <c r="GJ364" t="s">
        <v>319</v>
      </c>
      <c r="GL364" t="s">
        <v>320</v>
      </c>
      <c r="GO364" t="s">
        <v>321</v>
      </c>
      <c r="GQ364" t="s">
        <v>301</v>
      </c>
      <c r="GR364" t="s">
        <v>301</v>
      </c>
      <c r="GU364" t="s">
        <v>312</v>
      </c>
      <c r="HB364" t="s">
        <v>562</v>
      </c>
      <c r="HD364" t="s">
        <v>301</v>
      </c>
      <c r="HG364" t="s">
        <v>301</v>
      </c>
      <c r="HH364" t="s">
        <v>301</v>
      </c>
      <c r="HL364" t="s">
        <v>301</v>
      </c>
      <c r="HM364" s="49">
        <v>0</v>
      </c>
      <c r="HN364" s="49">
        <v>0</v>
      </c>
      <c r="HP364" t="s">
        <v>395</v>
      </c>
      <c r="HQ364" s="47">
        <v>0</v>
      </c>
      <c r="HR364" s="47">
        <v>9850</v>
      </c>
      <c r="HS364" t="s">
        <v>301</v>
      </c>
      <c r="HV364" t="s">
        <v>301</v>
      </c>
      <c r="HW364" t="s">
        <v>295</v>
      </c>
      <c r="HX364" t="s">
        <v>306</v>
      </c>
      <c r="HY364" t="s">
        <v>301</v>
      </c>
      <c r="HZ364" t="s">
        <v>301</v>
      </c>
      <c r="IG364" t="s">
        <v>325</v>
      </c>
      <c r="IH364" t="s">
        <v>3490</v>
      </c>
      <c r="II364" t="s">
        <v>807</v>
      </c>
      <c r="IN364" s="47">
        <v>1</v>
      </c>
      <c r="IO364" s="47">
        <v>1</v>
      </c>
      <c r="IP364" t="s">
        <v>301</v>
      </c>
      <c r="IQ364" t="s">
        <v>312</v>
      </c>
      <c r="IR364" t="s">
        <v>301</v>
      </c>
      <c r="IZ364" t="s">
        <v>301</v>
      </c>
      <c r="JA364" t="s">
        <v>301</v>
      </c>
      <c r="JB364" s="47">
        <v>11488</v>
      </c>
      <c r="JM364" t="s">
        <v>301</v>
      </c>
      <c r="JN364" t="s">
        <v>301</v>
      </c>
      <c r="JO364" t="s">
        <v>301</v>
      </c>
      <c r="JP364" t="s">
        <v>301</v>
      </c>
      <c r="JQ364" t="s">
        <v>301</v>
      </c>
      <c r="JR364" t="s">
        <v>327</v>
      </c>
      <c r="JS364" t="s">
        <v>301</v>
      </c>
      <c r="JT364" t="s">
        <v>301</v>
      </c>
      <c r="JU364" t="s">
        <v>312</v>
      </c>
      <c r="JV364" t="s">
        <v>312</v>
      </c>
    </row>
    <row r="365" ht="15" customHeight="1" spans="1:282">
      <c r="A365" t="s">
        <v>762</v>
      </c>
      <c r="B365" t="s">
        <v>329</v>
      </c>
      <c r="C365" t="s">
        <v>3491</v>
      </c>
      <c r="D365" t="s">
        <v>285</v>
      </c>
      <c r="E365" t="s">
        <v>3316</v>
      </c>
      <c r="F365" t="s">
        <v>3492</v>
      </c>
      <c r="G365" t="s">
        <v>288</v>
      </c>
      <c r="H365" t="s">
        <v>437</v>
      </c>
      <c r="I365" t="s">
        <v>290</v>
      </c>
      <c r="J365" t="s">
        <v>291</v>
      </c>
      <c r="L365" t="s">
        <v>292</v>
      </c>
      <c r="M365" t="s">
        <v>293</v>
      </c>
      <c r="N365" t="s">
        <v>294</v>
      </c>
      <c r="O365" t="s">
        <v>437</v>
      </c>
      <c r="R365" t="s">
        <v>437</v>
      </c>
      <c r="T365" t="s">
        <v>437</v>
      </c>
      <c r="U365" t="s">
        <v>295</v>
      </c>
      <c r="V365" t="s">
        <v>3493</v>
      </c>
      <c r="W365" t="s">
        <v>295</v>
      </c>
      <c r="X365" t="s">
        <v>3494</v>
      </c>
      <c r="Y365" t="s">
        <v>337</v>
      </c>
      <c r="Z365" t="s">
        <v>3495</v>
      </c>
      <c r="AA365" t="s">
        <v>441</v>
      </c>
      <c r="AB365" t="s">
        <v>442</v>
      </c>
      <c r="AC365" t="s">
        <v>2041</v>
      </c>
      <c r="AE365" t="s">
        <v>299</v>
      </c>
      <c r="AH365" t="s">
        <v>300</v>
      </c>
      <c r="AJ365" t="s">
        <v>301</v>
      </c>
      <c r="AK365" t="s">
        <v>302</v>
      </c>
      <c r="AL365" t="s">
        <v>946</v>
      </c>
      <c r="AM365" t="s">
        <v>947</v>
      </c>
      <c r="AN365" t="s">
        <v>948</v>
      </c>
      <c r="AO365" t="s">
        <v>306</v>
      </c>
      <c r="AP365" t="s">
        <v>307</v>
      </c>
      <c r="AQ365" s="47">
        <v>1</v>
      </c>
      <c r="AS365" s="48">
        <v>3458</v>
      </c>
      <c r="AT365" s="48">
        <v>3458</v>
      </c>
      <c r="AX365" s="47">
        <v>2594</v>
      </c>
      <c r="AY365" s="47">
        <v>2594</v>
      </c>
      <c r="AZ365" t="s">
        <v>412</v>
      </c>
      <c r="BA365" t="s">
        <v>3321</v>
      </c>
      <c r="BB365" s="48">
        <v>2594</v>
      </c>
      <c r="BD365" t="s">
        <v>310</v>
      </c>
      <c r="BE365" t="s">
        <v>292</v>
      </c>
      <c r="BG365" s="47">
        <v>1</v>
      </c>
      <c r="BI365" t="s">
        <v>292</v>
      </c>
      <c r="BJ365" s="48">
        <v>24.985541</v>
      </c>
      <c r="BL365" t="s">
        <v>307</v>
      </c>
      <c r="BM365" s="48">
        <v>3458</v>
      </c>
      <c r="BN365" s="48">
        <v>3458</v>
      </c>
      <c r="BP365" t="s">
        <v>301</v>
      </c>
      <c r="BS365" t="s">
        <v>311</v>
      </c>
      <c r="BT365" t="s">
        <v>292</v>
      </c>
      <c r="BU365" t="s">
        <v>301</v>
      </c>
      <c r="BY365" t="s">
        <v>307</v>
      </c>
      <c r="BZ365" s="47">
        <v>1</v>
      </c>
      <c r="CE365" t="s">
        <v>312</v>
      </c>
      <c r="CF365" s="47">
        <v>1</v>
      </c>
      <c r="CG365" s="47">
        <v>1</v>
      </c>
      <c r="CH365" s="47">
        <v>1</v>
      </c>
      <c r="CI365" s="47">
        <v>1</v>
      </c>
      <c r="CJ365" s="47">
        <v>1</v>
      </c>
      <c r="CK365" s="47">
        <v>1</v>
      </c>
      <c r="CP365" s="47">
        <v>1</v>
      </c>
      <c r="CR365" s="47">
        <v>1</v>
      </c>
      <c r="CS365" s="47">
        <v>1</v>
      </c>
      <c r="CV365" s="47">
        <v>1</v>
      </c>
      <c r="CX365" s="47">
        <v>3458</v>
      </c>
      <c r="CY365" s="47">
        <v>3458</v>
      </c>
      <c r="DA365" t="s">
        <v>104</v>
      </c>
      <c r="DC365" t="s">
        <v>298</v>
      </c>
      <c r="DG365" t="s">
        <v>298</v>
      </c>
      <c r="DH365" s="47">
        <v>1</v>
      </c>
      <c r="DM365" s="47">
        <v>1</v>
      </c>
      <c r="DN365" s="47">
        <v>1</v>
      </c>
      <c r="DO365" s="47">
        <v>1</v>
      </c>
      <c r="DP365" s="47">
        <v>1</v>
      </c>
      <c r="DT365" s="47">
        <v>2594</v>
      </c>
      <c r="DZ365" t="s">
        <v>292</v>
      </c>
      <c r="EA365" s="47">
        <v>1</v>
      </c>
      <c r="EB365" s="47">
        <v>1</v>
      </c>
      <c r="EC365" t="s">
        <v>307</v>
      </c>
      <c r="ED365" s="47">
        <v>1</v>
      </c>
      <c r="EF365" s="47">
        <v>1</v>
      </c>
      <c r="EG365" s="47">
        <v>1</v>
      </c>
      <c r="EH365" s="47">
        <v>1</v>
      </c>
      <c r="EP365" s="47">
        <v>1</v>
      </c>
      <c r="EQ365" s="47">
        <v>1</v>
      </c>
      <c r="ES365" t="s">
        <v>3496</v>
      </c>
      <c r="EU365" t="s">
        <v>3497</v>
      </c>
      <c r="EV365" t="s">
        <v>41</v>
      </c>
      <c r="EW365" t="s">
        <v>315</v>
      </c>
      <c r="FC365" t="s">
        <v>301</v>
      </c>
      <c r="FQ365" t="s">
        <v>3498</v>
      </c>
      <c r="FX365" t="s">
        <v>3324</v>
      </c>
      <c r="FY365" t="s">
        <v>762</v>
      </c>
      <c r="FZ365" t="s">
        <v>3499</v>
      </c>
      <c r="GC365" t="s">
        <v>294</v>
      </c>
      <c r="GH365" t="s">
        <v>3326</v>
      </c>
      <c r="GI365" t="s">
        <v>673</v>
      </c>
      <c r="GJ365" t="s">
        <v>319</v>
      </c>
      <c r="GK365" t="s">
        <v>417</v>
      </c>
      <c r="GO365" t="s">
        <v>321</v>
      </c>
      <c r="GQ365" t="s">
        <v>301</v>
      </c>
      <c r="GR365" t="s">
        <v>312</v>
      </c>
      <c r="GS365" t="s">
        <v>674</v>
      </c>
      <c r="GU365" t="s">
        <v>301</v>
      </c>
      <c r="GW365" t="s">
        <v>3500</v>
      </c>
      <c r="GX365" s="50">
        <v>5222</v>
      </c>
      <c r="HB365" t="s">
        <v>322</v>
      </c>
      <c r="HD365" t="s">
        <v>301</v>
      </c>
      <c r="HF365" t="s">
        <v>450</v>
      </c>
      <c r="HG365" t="s">
        <v>301</v>
      </c>
      <c r="HH365" t="s">
        <v>301</v>
      </c>
      <c r="HL365" t="s">
        <v>301</v>
      </c>
      <c r="HM365" s="49">
        <v>0</v>
      </c>
      <c r="HN365" s="49">
        <v>0</v>
      </c>
      <c r="HP365" t="s">
        <v>349</v>
      </c>
      <c r="HQ365" s="47">
        <v>0</v>
      </c>
      <c r="HR365" s="47">
        <v>3458</v>
      </c>
      <c r="HS365" t="s">
        <v>301</v>
      </c>
      <c r="HV365" t="s">
        <v>301</v>
      </c>
      <c r="HW365" t="s">
        <v>295</v>
      </c>
      <c r="HX365" t="s">
        <v>306</v>
      </c>
      <c r="HY365" t="s">
        <v>301</v>
      </c>
      <c r="HZ365" t="s">
        <v>301</v>
      </c>
      <c r="IF365" t="s">
        <v>384</v>
      </c>
      <c r="IG365" t="s">
        <v>325</v>
      </c>
      <c r="IN365" s="47">
        <v>1</v>
      </c>
      <c r="IO365" s="47">
        <v>1</v>
      </c>
      <c r="IP365" t="s">
        <v>301</v>
      </c>
      <c r="IQ365" t="s">
        <v>312</v>
      </c>
      <c r="IR365" t="s">
        <v>301</v>
      </c>
      <c r="IZ365" t="s">
        <v>301</v>
      </c>
      <c r="JA365" t="s">
        <v>301</v>
      </c>
      <c r="JB365" s="47">
        <v>3638</v>
      </c>
      <c r="JM365" t="s">
        <v>301</v>
      </c>
      <c r="JN365" t="s">
        <v>301</v>
      </c>
      <c r="JO365" t="s">
        <v>301</v>
      </c>
      <c r="JP365" t="s">
        <v>301</v>
      </c>
      <c r="JQ365" t="s">
        <v>301</v>
      </c>
      <c r="JR365" t="s">
        <v>350</v>
      </c>
      <c r="JS365" t="s">
        <v>301</v>
      </c>
      <c r="JT365" t="s">
        <v>301</v>
      </c>
      <c r="JU365" t="s">
        <v>312</v>
      </c>
      <c r="JV365" t="s">
        <v>312</v>
      </c>
    </row>
    <row r="366" ht="15" customHeight="1" spans="1:282">
      <c r="A366" t="s">
        <v>762</v>
      </c>
      <c r="B366" t="s">
        <v>329</v>
      </c>
      <c r="C366" t="s">
        <v>3501</v>
      </c>
      <c r="D366" t="s">
        <v>285</v>
      </c>
      <c r="E366" t="s">
        <v>3316</v>
      </c>
      <c r="F366" t="s">
        <v>3502</v>
      </c>
      <c r="G366" t="s">
        <v>288</v>
      </c>
      <c r="H366" t="s">
        <v>437</v>
      </c>
      <c r="I366" t="s">
        <v>290</v>
      </c>
      <c r="J366" t="s">
        <v>291</v>
      </c>
      <c r="L366" t="s">
        <v>292</v>
      </c>
      <c r="M366" t="s">
        <v>293</v>
      </c>
      <c r="N366" t="s">
        <v>294</v>
      </c>
      <c r="O366" t="s">
        <v>437</v>
      </c>
      <c r="R366" t="s">
        <v>437</v>
      </c>
      <c r="T366" t="s">
        <v>437</v>
      </c>
      <c r="U366" t="s">
        <v>295</v>
      </c>
      <c r="V366" t="s">
        <v>3503</v>
      </c>
      <c r="W366" t="s">
        <v>337</v>
      </c>
      <c r="X366" t="s">
        <v>3503</v>
      </c>
      <c r="Y366" t="s">
        <v>337</v>
      </c>
      <c r="Z366" t="s">
        <v>3495</v>
      </c>
      <c r="AA366" t="s">
        <v>441</v>
      </c>
      <c r="AB366" t="s">
        <v>442</v>
      </c>
      <c r="AC366" t="s">
        <v>2041</v>
      </c>
      <c r="AE366" t="s">
        <v>299</v>
      </c>
      <c r="AH366" t="s">
        <v>300</v>
      </c>
      <c r="AJ366" t="s">
        <v>301</v>
      </c>
      <c r="AK366" t="s">
        <v>302</v>
      </c>
      <c r="AL366" t="s">
        <v>946</v>
      </c>
      <c r="AM366" t="s">
        <v>947</v>
      </c>
      <c r="AN366" t="s">
        <v>948</v>
      </c>
      <c r="AO366" t="s">
        <v>306</v>
      </c>
      <c r="AP366" t="s">
        <v>307</v>
      </c>
      <c r="AQ366" s="47">
        <v>1</v>
      </c>
      <c r="AS366" s="48">
        <v>3458</v>
      </c>
      <c r="AT366" s="48">
        <v>3458</v>
      </c>
      <c r="AX366" s="47">
        <v>2594</v>
      </c>
      <c r="AY366" s="47">
        <v>2594</v>
      </c>
      <c r="AZ366" t="s">
        <v>412</v>
      </c>
      <c r="BA366" t="s">
        <v>3321</v>
      </c>
      <c r="BB366" s="48">
        <v>2594</v>
      </c>
      <c r="BD366" t="s">
        <v>310</v>
      </c>
      <c r="BE366" t="s">
        <v>292</v>
      </c>
      <c r="BG366" s="47">
        <v>1</v>
      </c>
      <c r="BI366" t="s">
        <v>292</v>
      </c>
      <c r="BJ366" s="48">
        <v>24.985541</v>
      </c>
      <c r="BL366" t="s">
        <v>307</v>
      </c>
      <c r="BM366" s="48">
        <v>3458</v>
      </c>
      <c r="BN366" s="48">
        <v>3458</v>
      </c>
      <c r="BP366" t="s">
        <v>301</v>
      </c>
      <c r="BS366" t="s">
        <v>311</v>
      </c>
      <c r="BT366" t="s">
        <v>292</v>
      </c>
      <c r="BU366" t="s">
        <v>301</v>
      </c>
      <c r="BY366" t="s">
        <v>307</v>
      </c>
      <c r="BZ366" s="47">
        <v>1</v>
      </c>
      <c r="CE366" t="s">
        <v>312</v>
      </c>
      <c r="CF366" s="47">
        <v>1</v>
      </c>
      <c r="CG366" s="47">
        <v>1</v>
      </c>
      <c r="CH366" s="47">
        <v>1</v>
      </c>
      <c r="CI366" s="47">
        <v>1</v>
      </c>
      <c r="CJ366" s="47">
        <v>1</v>
      </c>
      <c r="CK366" s="47">
        <v>1</v>
      </c>
      <c r="CP366" s="47">
        <v>1</v>
      </c>
      <c r="CR366" s="47">
        <v>1</v>
      </c>
      <c r="CS366" s="47">
        <v>1</v>
      </c>
      <c r="CV366" s="47">
        <v>1</v>
      </c>
      <c r="CX366" s="47">
        <v>3458</v>
      </c>
      <c r="CY366" s="47">
        <v>3458</v>
      </c>
      <c r="DA366" t="s">
        <v>104</v>
      </c>
      <c r="DC366" t="s">
        <v>298</v>
      </c>
      <c r="DG366" t="s">
        <v>298</v>
      </c>
      <c r="DH366" s="47">
        <v>1</v>
      </c>
      <c r="DM366" s="47">
        <v>1</v>
      </c>
      <c r="DN366" s="47">
        <v>1</v>
      </c>
      <c r="DO366" s="47">
        <v>1</v>
      </c>
      <c r="DP366" s="47">
        <v>1</v>
      </c>
      <c r="DT366" s="47">
        <v>2594</v>
      </c>
      <c r="DZ366" t="s">
        <v>292</v>
      </c>
      <c r="EA366" s="47">
        <v>1</v>
      </c>
      <c r="EB366" s="47">
        <v>1</v>
      </c>
      <c r="EC366" t="s">
        <v>307</v>
      </c>
      <c r="ED366" s="47">
        <v>1</v>
      </c>
      <c r="EF366" s="47">
        <v>1</v>
      </c>
      <c r="EG366" s="47">
        <v>1</v>
      </c>
      <c r="EH366" s="47">
        <v>1</v>
      </c>
      <c r="EP366" s="47">
        <v>1</v>
      </c>
      <c r="EQ366" s="47">
        <v>1</v>
      </c>
      <c r="ES366" t="s">
        <v>3504</v>
      </c>
      <c r="EU366" t="s">
        <v>3505</v>
      </c>
      <c r="EV366" t="s">
        <v>41</v>
      </c>
      <c r="EW366" t="s">
        <v>315</v>
      </c>
      <c r="FC366" t="s">
        <v>301</v>
      </c>
      <c r="FX366" t="s">
        <v>3324</v>
      </c>
      <c r="FY366" t="s">
        <v>762</v>
      </c>
      <c r="FZ366" t="s">
        <v>3506</v>
      </c>
      <c r="GC366" t="s">
        <v>294</v>
      </c>
      <c r="GH366" t="s">
        <v>3326</v>
      </c>
      <c r="GI366" t="s">
        <v>673</v>
      </c>
      <c r="GJ366" t="s">
        <v>319</v>
      </c>
      <c r="GK366" t="s">
        <v>417</v>
      </c>
      <c r="GO366" t="s">
        <v>321</v>
      </c>
      <c r="GQ366" t="s">
        <v>301</v>
      </c>
      <c r="GR366" t="s">
        <v>312</v>
      </c>
      <c r="GS366" t="s">
        <v>674</v>
      </c>
      <c r="GU366" t="s">
        <v>301</v>
      </c>
      <c r="GW366" t="s">
        <v>3505</v>
      </c>
      <c r="GX366" s="50">
        <v>5222</v>
      </c>
      <c r="HB366" t="s">
        <v>322</v>
      </c>
      <c r="HD366" t="s">
        <v>301</v>
      </c>
      <c r="HF366" t="s">
        <v>450</v>
      </c>
      <c r="HG366" t="s">
        <v>301</v>
      </c>
      <c r="HH366" t="s">
        <v>301</v>
      </c>
      <c r="HL366" t="s">
        <v>301</v>
      </c>
      <c r="HM366" s="49">
        <v>0</v>
      </c>
      <c r="HN366" s="49">
        <v>0</v>
      </c>
      <c r="HP366" t="s">
        <v>349</v>
      </c>
      <c r="HQ366" s="47">
        <v>0</v>
      </c>
      <c r="HR366" s="47">
        <v>3458</v>
      </c>
      <c r="HS366" t="s">
        <v>301</v>
      </c>
      <c r="HV366" t="s">
        <v>301</v>
      </c>
      <c r="HW366" t="s">
        <v>295</v>
      </c>
      <c r="HX366" t="s">
        <v>306</v>
      </c>
      <c r="HY366" t="s">
        <v>301</v>
      </c>
      <c r="HZ366" t="s">
        <v>301</v>
      </c>
      <c r="IF366" t="s">
        <v>384</v>
      </c>
      <c r="IG366" t="s">
        <v>325</v>
      </c>
      <c r="IN366" s="47">
        <v>1</v>
      </c>
      <c r="IO366" s="47">
        <v>1</v>
      </c>
      <c r="IP366" t="s">
        <v>301</v>
      </c>
      <c r="IQ366" t="s">
        <v>312</v>
      </c>
      <c r="IR366" t="s">
        <v>301</v>
      </c>
      <c r="IZ366" t="s">
        <v>301</v>
      </c>
      <c r="JA366" t="s">
        <v>301</v>
      </c>
      <c r="JB366" s="47">
        <v>3638</v>
      </c>
      <c r="JM366" t="s">
        <v>301</v>
      </c>
      <c r="JN366" t="s">
        <v>301</v>
      </c>
      <c r="JO366" t="s">
        <v>301</v>
      </c>
      <c r="JP366" t="s">
        <v>301</v>
      </c>
      <c r="JQ366" t="s">
        <v>301</v>
      </c>
      <c r="JR366" t="s">
        <v>350</v>
      </c>
      <c r="JS366" t="s">
        <v>301</v>
      </c>
      <c r="JT366" t="s">
        <v>301</v>
      </c>
      <c r="JU366" t="s">
        <v>312</v>
      </c>
      <c r="JV366" t="s">
        <v>312</v>
      </c>
    </row>
    <row r="367" ht="15" customHeight="1" spans="1:282">
      <c r="A367" t="s">
        <v>762</v>
      </c>
      <c r="B367" t="s">
        <v>329</v>
      </c>
      <c r="C367" t="s">
        <v>3507</v>
      </c>
      <c r="D367" t="s">
        <v>285</v>
      </c>
      <c r="E367" t="s">
        <v>3316</v>
      </c>
      <c r="F367" t="s">
        <v>3508</v>
      </c>
      <c r="G367" t="s">
        <v>288</v>
      </c>
      <c r="H367" t="s">
        <v>437</v>
      </c>
      <c r="I367" t="s">
        <v>290</v>
      </c>
      <c r="J367" t="s">
        <v>291</v>
      </c>
      <c r="L367" t="s">
        <v>292</v>
      </c>
      <c r="M367" t="s">
        <v>293</v>
      </c>
      <c r="N367" t="s">
        <v>294</v>
      </c>
      <c r="O367" t="s">
        <v>437</v>
      </c>
      <c r="R367" t="s">
        <v>437</v>
      </c>
      <c r="T367" t="s">
        <v>437</v>
      </c>
      <c r="U367" t="s">
        <v>295</v>
      </c>
      <c r="V367" t="s">
        <v>3509</v>
      </c>
      <c r="W367" t="s">
        <v>337</v>
      </c>
      <c r="X367" t="s">
        <v>3510</v>
      </c>
      <c r="Y367" t="s">
        <v>337</v>
      </c>
      <c r="Z367" t="s">
        <v>3511</v>
      </c>
      <c r="AA367" t="s">
        <v>441</v>
      </c>
      <c r="AB367" t="s">
        <v>442</v>
      </c>
      <c r="AC367" t="s">
        <v>2041</v>
      </c>
      <c r="AE367" t="s">
        <v>299</v>
      </c>
      <c r="AH367" t="s">
        <v>300</v>
      </c>
      <c r="AJ367" t="s">
        <v>301</v>
      </c>
      <c r="AK367" t="s">
        <v>302</v>
      </c>
      <c r="AL367" t="s">
        <v>339</v>
      </c>
      <c r="AM367" t="s">
        <v>340</v>
      </c>
      <c r="AN367" t="s">
        <v>341</v>
      </c>
      <c r="AO367" t="s">
        <v>306</v>
      </c>
      <c r="AP367" t="s">
        <v>307</v>
      </c>
      <c r="AQ367" s="47">
        <v>1</v>
      </c>
      <c r="AS367" s="48">
        <v>828</v>
      </c>
      <c r="AT367" s="48">
        <v>828</v>
      </c>
      <c r="AX367" s="47">
        <v>730</v>
      </c>
      <c r="AY367" s="47">
        <v>730</v>
      </c>
      <c r="AZ367" t="s">
        <v>412</v>
      </c>
      <c r="BA367" t="s">
        <v>3321</v>
      </c>
      <c r="BB367" s="48">
        <v>730</v>
      </c>
      <c r="BD367" t="s">
        <v>310</v>
      </c>
      <c r="BE367" t="s">
        <v>292</v>
      </c>
      <c r="BG367" s="47">
        <v>1</v>
      </c>
      <c r="BI367" t="s">
        <v>292</v>
      </c>
      <c r="BJ367" s="48">
        <v>11.835749</v>
      </c>
      <c r="BL367" t="s">
        <v>307</v>
      </c>
      <c r="BM367" s="48">
        <v>828</v>
      </c>
      <c r="BN367" s="48">
        <v>828</v>
      </c>
      <c r="BP367" t="s">
        <v>301</v>
      </c>
      <c r="BS367" t="s">
        <v>311</v>
      </c>
      <c r="BT367" t="s">
        <v>292</v>
      </c>
      <c r="BU367" t="s">
        <v>301</v>
      </c>
      <c r="BY367" t="s">
        <v>307</v>
      </c>
      <c r="BZ367" s="47">
        <v>1</v>
      </c>
      <c r="CE367" t="s">
        <v>312</v>
      </c>
      <c r="CF367" s="47">
        <v>1</v>
      </c>
      <c r="CG367" s="47">
        <v>1</v>
      </c>
      <c r="CH367" s="47">
        <v>1</v>
      </c>
      <c r="CI367" s="47">
        <v>1</v>
      </c>
      <c r="CJ367" s="47">
        <v>1</v>
      </c>
      <c r="CK367" s="47">
        <v>1</v>
      </c>
      <c r="CP367" s="47">
        <v>1</v>
      </c>
      <c r="CR367" s="47">
        <v>1</v>
      </c>
      <c r="CS367" s="47">
        <v>1</v>
      </c>
      <c r="CV367" s="47">
        <v>1</v>
      </c>
      <c r="CX367" s="47">
        <v>828</v>
      </c>
      <c r="CY367" s="47">
        <v>828</v>
      </c>
      <c r="DA367" t="s">
        <v>104</v>
      </c>
      <c r="DC367" t="s">
        <v>298</v>
      </c>
      <c r="DG367" t="s">
        <v>298</v>
      </c>
      <c r="DH367" s="47">
        <v>1</v>
      </c>
      <c r="DM367" s="47">
        <v>1</v>
      </c>
      <c r="DN367" s="47">
        <v>1</v>
      </c>
      <c r="DO367" s="47">
        <v>1</v>
      </c>
      <c r="DP367" s="47">
        <v>1</v>
      </c>
      <c r="DT367" s="47">
        <v>730</v>
      </c>
      <c r="DZ367" t="s">
        <v>292</v>
      </c>
      <c r="EA367" s="47">
        <v>1</v>
      </c>
      <c r="EB367" s="47">
        <v>1</v>
      </c>
      <c r="EC367" t="s">
        <v>307</v>
      </c>
      <c r="ED367" s="47">
        <v>1</v>
      </c>
      <c r="EF367" s="47">
        <v>1</v>
      </c>
      <c r="EG367" s="47">
        <v>1</v>
      </c>
      <c r="EH367" s="47">
        <v>1</v>
      </c>
      <c r="EP367" s="47">
        <v>1</v>
      </c>
      <c r="EQ367" s="47">
        <v>1</v>
      </c>
      <c r="ES367" t="s">
        <v>3512</v>
      </c>
      <c r="EU367" t="s">
        <v>3513</v>
      </c>
      <c r="EV367" t="s">
        <v>41</v>
      </c>
      <c r="EW367" t="s">
        <v>315</v>
      </c>
      <c r="FC367" t="s">
        <v>301</v>
      </c>
      <c r="FX367" t="s">
        <v>3324</v>
      </c>
      <c r="FY367" t="s">
        <v>762</v>
      </c>
      <c r="FZ367" t="s">
        <v>3514</v>
      </c>
      <c r="GC367" t="s">
        <v>294</v>
      </c>
      <c r="GH367" t="s">
        <v>3326</v>
      </c>
      <c r="GI367" t="s">
        <v>673</v>
      </c>
      <c r="GJ367" t="s">
        <v>319</v>
      </c>
      <c r="GK367" t="s">
        <v>417</v>
      </c>
      <c r="GO367" t="s">
        <v>321</v>
      </c>
      <c r="GQ367" t="s">
        <v>301</v>
      </c>
      <c r="GR367" t="s">
        <v>312</v>
      </c>
      <c r="GS367" t="s">
        <v>674</v>
      </c>
      <c r="GU367" t="s">
        <v>301</v>
      </c>
      <c r="GW367" t="s">
        <v>3513</v>
      </c>
      <c r="GX367" s="50">
        <v>5222</v>
      </c>
      <c r="HB367" t="s">
        <v>322</v>
      </c>
      <c r="HD367" t="s">
        <v>301</v>
      </c>
      <c r="HF367" t="s">
        <v>450</v>
      </c>
      <c r="HG367" t="s">
        <v>301</v>
      </c>
      <c r="HH367" t="s">
        <v>301</v>
      </c>
      <c r="HL367" t="s">
        <v>301</v>
      </c>
      <c r="HM367" s="49">
        <v>0</v>
      </c>
      <c r="HN367" s="49">
        <v>0</v>
      </c>
      <c r="HP367" t="s">
        <v>349</v>
      </c>
      <c r="HQ367" s="47">
        <v>0</v>
      </c>
      <c r="HR367" s="47">
        <v>828</v>
      </c>
      <c r="HS367" t="s">
        <v>301</v>
      </c>
      <c r="HV367" t="s">
        <v>301</v>
      </c>
      <c r="HW367" t="s">
        <v>295</v>
      </c>
      <c r="HX367" t="s">
        <v>306</v>
      </c>
      <c r="HY367" t="s">
        <v>301</v>
      </c>
      <c r="HZ367" t="s">
        <v>301</v>
      </c>
      <c r="IF367" t="s">
        <v>384</v>
      </c>
      <c r="IG367" t="s">
        <v>325</v>
      </c>
      <c r="IN367" s="47">
        <v>1</v>
      </c>
      <c r="IO367" s="47">
        <v>1</v>
      </c>
      <c r="IP367" t="s">
        <v>301</v>
      </c>
      <c r="IQ367" t="s">
        <v>312</v>
      </c>
      <c r="IR367" t="s">
        <v>301</v>
      </c>
      <c r="IZ367" t="s">
        <v>301</v>
      </c>
      <c r="JA367" t="s">
        <v>301</v>
      </c>
      <c r="JB367" s="47">
        <v>828</v>
      </c>
      <c r="JM367" t="s">
        <v>301</v>
      </c>
      <c r="JN367" t="s">
        <v>301</v>
      </c>
      <c r="JO367" t="s">
        <v>301</v>
      </c>
      <c r="JP367" t="s">
        <v>301</v>
      </c>
      <c r="JQ367" t="s">
        <v>301</v>
      </c>
      <c r="JR367" t="s">
        <v>350</v>
      </c>
      <c r="JS367" t="s">
        <v>301</v>
      </c>
      <c r="JT367" t="s">
        <v>301</v>
      </c>
      <c r="JU367" t="s">
        <v>312</v>
      </c>
      <c r="JV367" t="s">
        <v>312</v>
      </c>
    </row>
    <row r="368" ht="15" customHeight="1" spans="1:282">
      <c r="A368" t="s">
        <v>762</v>
      </c>
      <c r="B368" t="s">
        <v>329</v>
      </c>
      <c r="C368" t="s">
        <v>3515</v>
      </c>
      <c r="D368" t="s">
        <v>285</v>
      </c>
      <c r="E368" t="s">
        <v>3516</v>
      </c>
      <c r="F368" t="s">
        <v>3517</v>
      </c>
      <c r="G368" t="s">
        <v>288</v>
      </c>
      <c r="H368" t="s">
        <v>2045</v>
      </c>
      <c r="I368" t="s">
        <v>290</v>
      </c>
      <c r="J368" t="s">
        <v>291</v>
      </c>
      <c r="L368" t="s">
        <v>292</v>
      </c>
      <c r="M368" t="s">
        <v>293</v>
      </c>
      <c r="O368" t="s">
        <v>2045</v>
      </c>
      <c r="R368" t="s">
        <v>2045</v>
      </c>
      <c r="T368" t="s">
        <v>2045</v>
      </c>
      <c r="U368" t="s">
        <v>2046</v>
      </c>
      <c r="V368" t="s">
        <v>3518</v>
      </c>
      <c r="W368" t="s">
        <v>337</v>
      </c>
      <c r="X368" t="s">
        <v>3519</v>
      </c>
      <c r="Y368" t="s">
        <v>337</v>
      </c>
      <c r="Z368" t="s">
        <v>3520</v>
      </c>
      <c r="AA368" t="s">
        <v>441</v>
      </c>
      <c r="AB368" t="s">
        <v>442</v>
      </c>
      <c r="AC368" t="s">
        <v>2041</v>
      </c>
      <c r="AE368" t="s">
        <v>299</v>
      </c>
      <c r="AH368" t="s">
        <v>300</v>
      </c>
      <c r="AJ368" t="s">
        <v>301</v>
      </c>
      <c r="AK368" t="s">
        <v>302</v>
      </c>
      <c r="AL368" t="s">
        <v>906</v>
      </c>
      <c r="AM368" t="s">
        <v>907</v>
      </c>
      <c r="AN368" t="s">
        <v>908</v>
      </c>
      <c r="AO368" t="s">
        <v>306</v>
      </c>
      <c r="AP368" t="s">
        <v>307</v>
      </c>
      <c r="AQ368" s="47">
        <v>1</v>
      </c>
      <c r="AS368" s="48">
        <v>3718</v>
      </c>
      <c r="AT368" s="48">
        <v>3718</v>
      </c>
      <c r="AX368" s="47">
        <v>2800</v>
      </c>
      <c r="AY368" s="47">
        <v>2800</v>
      </c>
      <c r="AZ368" t="s">
        <v>1071</v>
      </c>
      <c r="BA368" t="s">
        <v>762</v>
      </c>
      <c r="BB368" s="48">
        <v>2800</v>
      </c>
      <c r="BD368" t="s">
        <v>310</v>
      </c>
      <c r="BE368" t="s">
        <v>292</v>
      </c>
      <c r="BG368" s="47">
        <v>1</v>
      </c>
      <c r="BI368" t="s">
        <v>292</v>
      </c>
      <c r="BJ368" s="48">
        <v>24.690694</v>
      </c>
      <c r="BL368" t="s">
        <v>307</v>
      </c>
      <c r="BM368" s="48">
        <v>3718</v>
      </c>
      <c r="BN368" s="48">
        <v>3718</v>
      </c>
      <c r="BP368" t="s">
        <v>301</v>
      </c>
      <c r="BS368" t="s">
        <v>311</v>
      </c>
      <c r="BT368" t="s">
        <v>292</v>
      </c>
      <c r="BU368" t="s">
        <v>301</v>
      </c>
      <c r="BY368" t="s">
        <v>307</v>
      </c>
      <c r="BZ368" s="47">
        <v>1</v>
      </c>
      <c r="CE368" t="s">
        <v>312</v>
      </c>
      <c r="CF368" s="47">
        <v>1</v>
      </c>
      <c r="CG368" s="47">
        <v>1</v>
      </c>
      <c r="CH368" s="47">
        <v>1</v>
      </c>
      <c r="CI368" s="47">
        <v>1</v>
      </c>
      <c r="CJ368" s="47">
        <v>1</v>
      </c>
      <c r="CK368" s="47">
        <v>1</v>
      </c>
      <c r="CP368" s="47">
        <v>1</v>
      </c>
      <c r="CR368" s="47">
        <v>1</v>
      </c>
      <c r="CS368" s="47">
        <v>1</v>
      </c>
      <c r="CV368" s="47">
        <v>1</v>
      </c>
      <c r="CX368" s="47">
        <v>3718</v>
      </c>
      <c r="CY368" s="47">
        <v>3718</v>
      </c>
      <c r="DA368" t="s">
        <v>104</v>
      </c>
      <c r="DC368" t="s">
        <v>298</v>
      </c>
      <c r="DG368" t="s">
        <v>298</v>
      </c>
      <c r="DH368" s="47">
        <v>1</v>
      </c>
      <c r="DM368" s="47">
        <v>1</v>
      </c>
      <c r="DN368" s="47">
        <v>1</v>
      </c>
      <c r="DO368" s="47">
        <v>1</v>
      </c>
      <c r="DP368" s="47">
        <v>1</v>
      </c>
      <c r="DT368" s="47">
        <v>2800</v>
      </c>
      <c r="DZ368" t="s">
        <v>292</v>
      </c>
      <c r="EA368" s="47">
        <v>1</v>
      </c>
      <c r="EB368" s="47">
        <v>1</v>
      </c>
      <c r="EC368" t="s">
        <v>307</v>
      </c>
      <c r="ED368" s="47">
        <v>1</v>
      </c>
      <c r="EF368" s="47">
        <v>1</v>
      </c>
      <c r="EG368" s="47">
        <v>1</v>
      </c>
      <c r="EH368" s="47">
        <v>1</v>
      </c>
      <c r="EP368" s="47">
        <v>1</v>
      </c>
      <c r="EQ368" s="47">
        <v>1</v>
      </c>
      <c r="ES368" t="s">
        <v>3521</v>
      </c>
      <c r="EV368" t="s">
        <v>41</v>
      </c>
      <c r="EW368" t="s">
        <v>315</v>
      </c>
      <c r="FC368" t="s">
        <v>301</v>
      </c>
      <c r="FY368" t="s">
        <v>762</v>
      </c>
      <c r="FZ368" t="s">
        <v>3522</v>
      </c>
      <c r="GC368" t="s">
        <v>2046</v>
      </c>
      <c r="GJ368" t="s">
        <v>319</v>
      </c>
      <c r="GL368" t="s">
        <v>320</v>
      </c>
      <c r="GO368" t="s">
        <v>321</v>
      </c>
      <c r="GQ368" t="s">
        <v>301</v>
      </c>
      <c r="GR368" t="s">
        <v>312</v>
      </c>
      <c r="GU368" t="s">
        <v>301</v>
      </c>
      <c r="HB368" t="s">
        <v>322</v>
      </c>
      <c r="HD368" t="s">
        <v>301</v>
      </c>
      <c r="HF368" t="s">
        <v>381</v>
      </c>
      <c r="HG368" t="s">
        <v>301</v>
      </c>
      <c r="HH368" t="s">
        <v>301</v>
      </c>
      <c r="HL368" t="s">
        <v>301</v>
      </c>
      <c r="HM368" s="49">
        <v>0</v>
      </c>
      <c r="HN368" s="49">
        <v>0</v>
      </c>
      <c r="HP368" t="s">
        <v>349</v>
      </c>
      <c r="HQ368" s="47">
        <v>0</v>
      </c>
      <c r="HR368" s="47">
        <v>3718</v>
      </c>
      <c r="HS368" t="s">
        <v>301</v>
      </c>
      <c r="HV368" t="s">
        <v>301</v>
      </c>
      <c r="HW368" t="s">
        <v>2046</v>
      </c>
      <c r="HX368" t="s">
        <v>306</v>
      </c>
      <c r="HY368" t="s">
        <v>301</v>
      </c>
      <c r="HZ368" t="s">
        <v>301</v>
      </c>
      <c r="IG368" t="s">
        <v>325</v>
      </c>
      <c r="IH368" t="s">
        <v>2053</v>
      </c>
      <c r="II368" t="s">
        <v>291</v>
      </c>
      <c r="IN368" s="47">
        <v>1</v>
      </c>
      <c r="IO368" s="47">
        <v>1</v>
      </c>
      <c r="IP368" t="s">
        <v>301</v>
      </c>
      <c r="IQ368" t="s">
        <v>312</v>
      </c>
      <c r="IR368" t="s">
        <v>301</v>
      </c>
      <c r="IZ368" t="s">
        <v>301</v>
      </c>
      <c r="JA368" t="s">
        <v>301</v>
      </c>
      <c r="JB368" s="47">
        <v>3638</v>
      </c>
      <c r="JM368" t="s">
        <v>301</v>
      </c>
      <c r="JN368" t="s">
        <v>301</v>
      </c>
      <c r="JO368" t="s">
        <v>301</v>
      </c>
      <c r="JP368" t="s">
        <v>301</v>
      </c>
      <c r="JQ368" t="s">
        <v>301</v>
      </c>
      <c r="JR368" t="s">
        <v>350</v>
      </c>
      <c r="JS368" t="s">
        <v>301</v>
      </c>
      <c r="JT368" t="s">
        <v>301</v>
      </c>
      <c r="JU368" t="s">
        <v>312</v>
      </c>
      <c r="JV368" t="s">
        <v>312</v>
      </c>
    </row>
    <row r="369" ht="15" customHeight="1" spans="1:282">
      <c r="A369" t="s">
        <v>762</v>
      </c>
      <c r="B369" t="s">
        <v>283</v>
      </c>
      <c r="C369" t="s">
        <v>3523</v>
      </c>
      <c r="D369" t="s">
        <v>285</v>
      </c>
      <c r="E369" t="s">
        <v>7</v>
      </c>
      <c r="F369" t="s">
        <v>3524</v>
      </c>
      <c r="G369" t="s">
        <v>288</v>
      </c>
      <c r="H369" t="s">
        <v>645</v>
      </c>
      <c r="I369" t="s">
        <v>290</v>
      </c>
      <c r="J369" t="s">
        <v>291</v>
      </c>
      <c r="L369" t="s">
        <v>292</v>
      </c>
      <c r="M369" t="s">
        <v>293</v>
      </c>
      <c r="O369" t="s">
        <v>645</v>
      </c>
      <c r="R369" t="s">
        <v>645</v>
      </c>
      <c r="T369" t="s">
        <v>645</v>
      </c>
      <c r="U369" t="s">
        <v>646</v>
      </c>
      <c r="V369" t="s">
        <v>3525</v>
      </c>
      <c r="W369" t="s">
        <v>646</v>
      </c>
      <c r="X369" t="s">
        <v>3525</v>
      </c>
      <c r="Y369" t="s">
        <v>646</v>
      </c>
      <c r="Z369" t="s">
        <v>3526</v>
      </c>
      <c r="AA369" t="s">
        <v>298</v>
      </c>
      <c r="AE369" t="s">
        <v>299</v>
      </c>
      <c r="AH369" t="s">
        <v>300</v>
      </c>
      <c r="AJ369" t="s">
        <v>301</v>
      </c>
      <c r="AK369" t="s">
        <v>302</v>
      </c>
      <c r="AL369" t="s">
        <v>649</v>
      </c>
      <c r="AM369" t="s">
        <v>650</v>
      </c>
      <c r="AN369" t="s">
        <v>651</v>
      </c>
      <c r="AO369" t="s">
        <v>306</v>
      </c>
      <c r="AP369" t="s">
        <v>307</v>
      </c>
      <c r="AQ369" s="47">
        <v>1</v>
      </c>
      <c r="AS369" s="48">
        <v>2686</v>
      </c>
      <c r="AT369" s="48">
        <v>2686</v>
      </c>
      <c r="AX369" s="47">
        <v>2686</v>
      </c>
      <c r="AY369" s="47">
        <v>2686</v>
      </c>
      <c r="AZ369" t="s">
        <v>412</v>
      </c>
      <c r="BA369" t="s">
        <v>762</v>
      </c>
      <c r="BB369" s="48">
        <v>2686</v>
      </c>
      <c r="BD369" t="s">
        <v>310</v>
      </c>
      <c r="BE369" t="s">
        <v>292</v>
      </c>
      <c r="BG369" s="47">
        <v>1</v>
      </c>
      <c r="BI369" t="s">
        <v>292</v>
      </c>
      <c r="BL369" t="s">
        <v>307</v>
      </c>
      <c r="BM369" s="48">
        <v>2686</v>
      </c>
      <c r="BN369" s="48">
        <v>2686</v>
      </c>
      <c r="BP369" t="s">
        <v>301</v>
      </c>
      <c r="BS369" t="s">
        <v>311</v>
      </c>
      <c r="BT369" t="s">
        <v>292</v>
      </c>
      <c r="BU369" t="s">
        <v>301</v>
      </c>
      <c r="BY369" t="s">
        <v>307</v>
      </c>
      <c r="BZ369" s="47">
        <v>1</v>
      </c>
      <c r="CE369" t="s">
        <v>312</v>
      </c>
      <c r="CF369" s="47">
        <v>1</v>
      </c>
      <c r="CG369" s="47">
        <v>1</v>
      </c>
      <c r="CH369" s="47">
        <v>1</v>
      </c>
      <c r="CI369" s="47">
        <v>1</v>
      </c>
      <c r="CK369" s="47">
        <v>1</v>
      </c>
      <c r="CR369" s="47">
        <v>1</v>
      </c>
      <c r="CS369" s="47">
        <v>1</v>
      </c>
      <c r="CX369" s="47">
        <v>2686</v>
      </c>
      <c r="CY369" s="47">
        <v>2686</v>
      </c>
      <c r="CZ369" s="47">
        <v>1</v>
      </c>
      <c r="DA369" t="s">
        <v>313</v>
      </c>
      <c r="DC369" t="s">
        <v>298</v>
      </c>
      <c r="DG369" t="s">
        <v>298</v>
      </c>
      <c r="DO369" s="47">
        <v>1</v>
      </c>
      <c r="DS369" s="47">
        <v>1</v>
      </c>
      <c r="DZ369" t="s">
        <v>292</v>
      </c>
      <c r="EA369" s="47">
        <v>1</v>
      </c>
      <c r="EB369" s="47">
        <v>1</v>
      </c>
      <c r="EC369" t="s">
        <v>307</v>
      </c>
      <c r="ED369" s="47">
        <v>1</v>
      </c>
      <c r="EH369" s="47">
        <v>1</v>
      </c>
      <c r="ES369" t="s">
        <v>3527</v>
      </c>
      <c r="EV369" t="s">
        <v>41</v>
      </c>
      <c r="EW369" t="s">
        <v>315</v>
      </c>
      <c r="FC369" t="s">
        <v>301</v>
      </c>
      <c r="FS369" t="s">
        <v>3523</v>
      </c>
      <c r="FY369" t="s">
        <v>762</v>
      </c>
      <c r="FZ369" t="s">
        <v>3528</v>
      </c>
      <c r="GJ369" t="s">
        <v>319</v>
      </c>
      <c r="GL369" t="s">
        <v>320</v>
      </c>
      <c r="GO369" t="s">
        <v>321</v>
      </c>
      <c r="GQ369" t="s">
        <v>301</v>
      </c>
      <c r="GR369" t="s">
        <v>301</v>
      </c>
      <c r="GU369" t="s">
        <v>301</v>
      </c>
      <c r="GW369" t="s">
        <v>3523</v>
      </c>
      <c r="HB369" t="s">
        <v>322</v>
      </c>
      <c r="HD369" t="s">
        <v>301</v>
      </c>
      <c r="HF369" t="s">
        <v>654</v>
      </c>
      <c r="HG369" t="s">
        <v>301</v>
      </c>
      <c r="HH369" t="s">
        <v>301</v>
      </c>
      <c r="HL369" t="s">
        <v>301</v>
      </c>
      <c r="HM369" s="49">
        <v>0</v>
      </c>
      <c r="HN369" s="49">
        <v>0</v>
      </c>
      <c r="HP369" t="s">
        <v>395</v>
      </c>
      <c r="HQ369" s="47">
        <v>0</v>
      </c>
      <c r="HR369" s="47">
        <v>2686</v>
      </c>
      <c r="HS369" t="s">
        <v>301</v>
      </c>
      <c r="HV369" t="s">
        <v>301</v>
      </c>
      <c r="HW369" t="s">
        <v>646</v>
      </c>
      <c r="HX369" t="s">
        <v>306</v>
      </c>
      <c r="HY369" t="s">
        <v>301</v>
      </c>
      <c r="HZ369" t="s">
        <v>301</v>
      </c>
      <c r="IG369" t="s">
        <v>325</v>
      </c>
      <c r="IH369" t="s">
        <v>655</v>
      </c>
      <c r="II369" t="s">
        <v>291</v>
      </c>
      <c r="IN369" s="47">
        <v>1</v>
      </c>
      <c r="IO369" s="47">
        <v>1</v>
      </c>
      <c r="IP369" t="s">
        <v>301</v>
      </c>
      <c r="IQ369" t="s">
        <v>312</v>
      </c>
      <c r="IR369" t="s">
        <v>301</v>
      </c>
      <c r="IZ369" t="s">
        <v>301</v>
      </c>
      <c r="JA369" t="s">
        <v>301</v>
      </c>
      <c r="JM369" t="s">
        <v>301</v>
      </c>
      <c r="JN369" t="s">
        <v>301</v>
      </c>
      <c r="JO369" t="s">
        <v>301</v>
      </c>
      <c r="JP369" t="s">
        <v>301</v>
      </c>
      <c r="JQ369" t="s">
        <v>301</v>
      </c>
      <c r="JR369" t="s">
        <v>327</v>
      </c>
      <c r="JS369" t="s">
        <v>301</v>
      </c>
      <c r="JT369" t="s">
        <v>301</v>
      </c>
      <c r="JU369" t="s">
        <v>301</v>
      </c>
      <c r="JV369" t="s">
        <v>301</v>
      </c>
    </row>
    <row r="370" ht="15" customHeight="1" spans="1:282">
      <c r="A370" t="s">
        <v>762</v>
      </c>
      <c r="B370" t="s">
        <v>283</v>
      </c>
      <c r="C370" t="s">
        <v>3529</v>
      </c>
      <c r="D370" t="s">
        <v>285</v>
      </c>
      <c r="E370" t="s">
        <v>3530</v>
      </c>
      <c r="F370" t="s">
        <v>3531</v>
      </c>
      <c r="G370" t="s">
        <v>288</v>
      </c>
      <c r="H370" t="s">
        <v>645</v>
      </c>
      <c r="I370" t="s">
        <v>290</v>
      </c>
      <c r="J370" t="s">
        <v>291</v>
      </c>
      <c r="L370" t="s">
        <v>292</v>
      </c>
      <c r="M370" t="s">
        <v>293</v>
      </c>
      <c r="O370" t="s">
        <v>645</v>
      </c>
      <c r="R370" t="s">
        <v>645</v>
      </c>
      <c r="T370" t="s">
        <v>645</v>
      </c>
      <c r="U370" t="s">
        <v>646</v>
      </c>
      <c r="V370" t="s">
        <v>3532</v>
      </c>
      <c r="W370" t="s">
        <v>646</v>
      </c>
      <c r="X370" t="s">
        <v>3532</v>
      </c>
      <c r="Y370" t="s">
        <v>646</v>
      </c>
      <c r="Z370" t="s">
        <v>3533</v>
      </c>
      <c r="AA370" t="s">
        <v>298</v>
      </c>
      <c r="AE370" t="s">
        <v>299</v>
      </c>
      <c r="AH370" t="s">
        <v>300</v>
      </c>
      <c r="AJ370" t="s">
        <v>301</v>
      </c>
      <c r="AK370" t="s">
        <v>302</v>
      </c>
      <c r="AL370" t="s">
        <v>955</v>
      </c>
      <c r="AM370" t="s">
        <v>956</v>
      </c>
      <c r="AN370" t="s">
        <v>957</v>
      </c>
      <c r="AO370" t="s">
        <v>306</v>
      </c>
      <c r="AP370" t="s">
        <v>307</v>
      </c>
      <c r="AQ370" s="47">
        <v>1</v>
      </c>
      <c r="AS370" s="48">
        <v>2764</v>
      </c>
      <c r="AT370" s="48">
        <v>2764</v>
      </c>
      <c r="AX370" s="47">
        <v>2764</v>
      </c>
      <c r="AY370" s="47">
        <v>2764</v>
      </c>
      <c r="AZ370" t="s">
        <v>412</v>
      </c>
      <c r="BA370" t="s">
        <v>762</v>
      </c>
      <c r="BB370" s="48">
        <v>2764</v>
      </c>
      <c r="BD370" t="s">
        <v>310</v>
      </c>
      <c r="BE370" t="s">
        <v>292</v>
      </c>
      <c r="BG370" s="47">
        <v>1</v>
      </c>
      <c r="BI370" t="s">
        <v>292</v>
      </c>
      <c r="BL370" t="s">
        <v>307</v>
      </c>
      <c r="BM370" s="48">
        <v>2764</v>
      </c>
      <c r="BN370" s="48">
        <v>2764</v>
      </c>
      <c r="BP370" t="s">
        <v>301</v>
      </c>
      <c r="BS370" t="s">
        <v>311</v>
      </c>
      <c r="BT370" t="s">
        <v>292</v>
      </c>
      <c r="BU370" t="s">
        <v>301</v>
      </c>
      <c r="BY370" t="s">
        <v>307</v>
      </c>
      <c r="BZ370" s="47">
        <v>1</v>
      </c>
      <c r="CE370" t="s">
        <v>312</v>
      </c>
      <c r="CF370" s="47">
        <v>1</v>
      </c>
      <c r="CG370" s="47">
        <v>1</v>
      </c>
      <c r="CH370" s="47">
        <v>1</v>
      </c>
      <c r="CI370" s="47">
        <v>1</v>
      </c>
      <c r="CK370" s="47">
        <v>1</v>
      </c>
      <c r="CR370" s="47">
        <v>1</v>
      </c>
      <c r="CS370" s="47">
        <v>1</v>
      </c>
      <c r="CX370" s="47">
        <v>2764</v>
      </c>
      <c r="CY370" s="47">
        <v>2764</v>
      </c>
      <c r="CZ370" s="47">
        <v>1</v>
      </c>
      <c r="DA370" t="s">
        <v>313</v>
      </c>
      <c r="DC370" t="s">
        <v>298</v>
      </c>
      <c r="DG370" t="s">
        <v>298</v>
      </c>
      <c r="DO370" s="47">
        <v>1</v>
      </c>
      <c r="DS370" s="47">
        <v>1</v>
      </c>
      <c r="DZ370" t="s">
        <v>292</v>
      </c>
      <c r="EA370" s="47">
        <v>1</v>
      </c>
      <c r="EB370" s="47">
        <v>1</v>
      </c>
      <c r="EC370" t="s">
        <v>307</v>
      </c>
      <c r="ED370" s="47">
        <v>1</v>
      </c>
      <c r="EH370" s="47">
        <v>1</v>
      </c>
      <c r="ES370" t="s">
        <v>3534</v>
      </c>
      <c r="EV370" t="s">
        <v>41</v>
      </c>
      <c r="EW370" t="s">
        <v>315</v>
      </c>
      <c r="FC370" t="s">
        <v>301</v>
      </c>
      <c r="FO370" t="s">
        <v>3535</v>
      </c>
      <c r="FS370" t="s">
        <v>3529</v>
      </c>
      <c r="FY370" t="s">
        <v>762</v>
      </c>
      <c r="FZ370" t="s">
        <v>3536</v>
      </c>
      <c r="GJ370" t="s">
        <v>319</v>
      </c>
      <c r="GL370" t="s">
        <v>320</v>
      </c>
      <c r="GO370" t="s">
        <v>321</v>
      </c>
      <c r="GQ370" t="s">
        <v>301</v>
      </c>
      <c r="GR370" t="s">
        <v>301</v>
      </c>
      <c r="GU370" t="s">
        <v>301</v>
      </c>
      <c r="GW370" t="s">
        <v>3529</v>
      </c>
      <c r="HB370" t="s">
        <v>322</v>
      </c>
      <c r="HD370" t="s">
        <v>301</v>
      </c>
      <c r="HF370" t="s">
        <v>654</v>
      </c>
      <c r="HG370" t="s">
        <v>301</v>
      </c>
      <c r="HH370" t="s">
        <v>301</v>
      </c>
      <c r="HL370" t="s">
        <v>301</v>
      </c>
      <c r="HM370" s="49">
        <v>0</v>
      </c>
      <c r="HN370" s="49">
        <v>0</v>
      </c>
      <c r="HP370" t="s">
        <v>349</v>
      </c>
      <c r="HQ370" s="47">
        <v>0</v>
      </c>
      <c r="HR370" s="47">
        <v>2764</v>
      </c>
      <c r="HS370" t="s">
        <v>301</v>
      </c>
      <c r="HV370" t="s">
        <v>301</v>
      </c>
      <c r="HW370" t="s">
        <v>646</v>
      </c>
      <c r="HX370" t="s">
        <v>306</v>
      </c>
      <c r="HY370" t="s">
        <v>301</v>
      </c>
      <c r="HZ370" t="s">
        <v>301</v>
      </c>
      <c r="IG370" t="s">
        <v>325</v>
      </c>
      <c r="IH370" t="s">
        <v>655</v>
      </c>
      <c r="II370" t="s">
        <v>291</v>
      </c>
      <c r="IN370" s="47">
        <v>1</v>
      </c>
      <c r="IO370" s="47">
        <v>1</v>
      </c>
      <c r="IP370" t="s">
        <v>301</v>
      </c>
      <c r="IQ370" t="s">
        <v>312</v>
      </c>
      <c r="IR370" t="s">
        <v>301</v>
      </c>
      <c r="IZ370" t="s">
        <v>301</v>
      </c>
      <c r="JA370" t="s">
        <v>301</v>
      </c>
      <c r="JB370" s="47">
        <v>3158</v>
      </c>
      <c r="JM370" t="s">
        <v>301</v>
      </c>
      <c r="JN370" t="s">
        <v>301</v>
      </c>
      <c r="JO370" t="s">
        <v>301</v>
      </c>
      <c r="JP370" t="s">
        <v>301</v>
      </c>
      <c r="JQ370" t="s">
        <v>301</v>
      </c>
      <c r="JR370" t="s">
        <v>327</v>
      </c>
      <c r="JS370" t="s">
        <v>301</v>
      </c>
      <c r="JT370" t="s">
        <v>301</v>
      </c>
      <c r="JU370" t="s">
        <v>301</v>
      </c>
      <c r="JV370" t="s">
        <v>301</v>
      </c>
    </row>
    <row r="371" ht="15" customHeight="1" spans="1:282">
      <c r="A371" t="s">
        <v>762</v>
      </c>
      <c r="B371" t="s">
        <v>329</v>
      </c>
      <c r="C371" t="s">
        <v>3537</v>
      </c>
      <c r="D371" t="s">
        <v>285</v>
      </c>
      <c r="E371" t="s">
        <v>750</v>
      </c>
      <c r="F371" t="s">
        <v>751</v>
      </c>
      <c r="G371" t="s">
        <v>288</v>
      </c>
      <c r="H371" t="s">
        <v>518</v>
      </c>
      <c r="I371" t="s">
        <v>290</v>
      </c>
      <c r="J371" t="s">
        <v>291</v>
      </c>
      <c r="L371" t="s">
        <v>292</v>
      </c>
      <c r="M371" t="s">
        <v>293</v>
      </c>
      <c r="O371" t="s">
        <v>518</v>
      </c>
      <c r="R371" t="s">
        <v>518</v>
      </c>
      <c r="T371" t="s">
        <v>518</v>
      </c>
      <c r="U371" t="s">
        <v>295</v>
      </c>
      <c r="V371" t="s">
        <v>3538</v>
      </c>
      <c r="W371" t="s">
        <v>481</v>
      </c>
      <c r="X371" t="s">
        <v>3539</v>
      </c>
      <c r="Y371" t="s">
        <v>337</v>
      </c>
      <c r="Z371" t="s">
        <v>3540</v>
      </c>
      <c r="AA371" t="s">
        <v>441</v>
      </c>
      <c r="AB371" t="s">
        <v>442</v>
      </c>
      <c r="AC371" t="s">
        <v>2041</v>
      </c>
      <c r="AE371" t="s">
        <v>299</v>
      </c>
      <c r="AH371" t="s">
        <v>300</v>
      </c>
      <c r="AJ371" t="s">
        <v>301</v>
      </c>
      <c r="AK371" t="s">
        <v>302</v>
      </c>
      <c r="AL371" t="s">
        <v>754</v>
      </c>
      <c r="AM371" t="s">
        <v>755</v>
      </c>
      <c r="AN371" t="s">
        <v>756</v>
      </c>
      <c r="AO371" t="s">
        <v>306</v>
      </c>
      <c r="AP371" t="s">
        <v>307</v>
      </c>
      <c r="AQ371" s="47">
        <v>1</v>
      </c>
      <c r="AS371" s="48">
        <v>3798</v>
      </c>
      <c r="AT371" s="48">
        <v>3798</v>
      </c>
      <c r="AX371" s="47">
        <v>700</v>
      </c>
      <c r="AY371" s="47">
        <v>700</v>
      </c>
      <c r="AZ371" t="s">
        <v>1071</v>
      </c>
      <c r="BA371" t="s">
        <v>830</v>
      </c>
      <c r="BB371" s="48">
        <v>700</v>
      </c>
      <c r="BD371" t="s">
        <v>310</v>
      </c>
      <c r="BE371" t="s">
        <v>292</v>
      </c>
      <c r="BG371" s="47">
        <v>1</v>
      </c>
      <c r="BI371" t="s">
        <v>292</v>
      </c>
      <c r="BJ371" s="48">
        <v>81.569247</v>
      </c>
      <c r="BL371" t="s">
        <v>307</v>
      </c>
      <c r="BM371" s="48">
        <v>3798</v>
      </c>
      <c r="BN371" s="48">
        <v>3798</v>
      </c>
      <c r="BP371" t="s">
        <v>301</v>
      </c>
      <c r="BS371" t="s">
        <v>311</v>
      </c>
      <c r="BT371" t="s">
        <v>292</v>
      </c>
      <c r="BU371" t="s">
        <v>301</v>
      </c>
      <c r="BY371" t="s">
        <v>307</v>
      </c>
      <c r="BZ371" s="47">
        <v>1</v>
      </c>
      <c r="CE371" t="s">
        <v>312</v>
      </c>
      <c r="CF371" s="47">
        <v>1</v>
      </c>
      <c r="CG371" s="47">
        <v>1</v>
      </c>
      <c r="CH371" s="47">
        <v>1</v>
      </c>
      <c r="CI371" s="47">
        <v>1</v>
      </c>
      <c r="CJ371" s="47">
        <v>1</v>
      </c>
      <c r="CK371" s="47">
        <v>1</v>
      </c>
      <c r="CP371" s="47">
        <v>1</v>
      </c>
      <c r="CR371" s="47">
        <v>1</v>
      </c>
      <c r="CS371" s="47">
        <v>1</v>
      </c>
      <c r="CV371" s="47">
        <v>1</v>
      </c>
      <c r="CX371" s="47">
        <v>3798</v>
      </c>
      <c r="CY371" s="47">
        <v>3798</v>
      </c>
      <c r="DA371" t="s">
        <v>104</v>
      </c>
      <c r="DC371" t="s">
        <v>298</v>
      </c>
      <c r="DG371" t="s">
        <v>298</v>
      </c>
      <c r="DH371" s="47">
        <v>1</v>
      </c>
      <c r="DM371" s="47">
        <v>1</v>
      </c>
      <c r="DN371" s="47">
        <v>1</v>
      </c>
      <c r="DO371" s="47">
        <v>1</v>
      </c>
      <c r="DP371" s="47">
        <v>1</v>
      </c>
      <c r="DT371" s="47">
        <v>700</v>
      </c>
      <c r="DZ371" t="s">
        <v>292</v>
      </c>
      <c r="EA371" s="47">
        <v>1</v>
      </c>
      <c r="EB371" s="47">
        <v>1</v>
      </c>
      <c r="EC371" t="s">
        <v>307</v>
      </c>
      <c r="ED371" s="47">
        <v>1</v>
      </c>
      <c r="EF371" s="47">
        <v>1</v>
      </c>
      <c r="EG371" s="47">
        <v>1</v>
      </c>
      <c r="EH371" s="47">
        <v>1</v>
      </c>
      <c r="EP371" s="47">
        <v>1</v>
      </c>
      <c r="EQ371" s="47">
        <v>1</v>
      </c>
      <c r="ES371" t="s">
        <v>760</v>
      </c>
      <c r="EU371" t="s">
        <v>3541</v>
      </c>
      <c r="EV371" t="s">
        <v>41</v>
      </c>
      <c r="EW371" t="s">
        <v>315</v>
      </c>
      <c r="FC371" t="s">
        <v>301</v>
      </c>
      <c r="FY371" t="s">
        <v>762</v>
      </c>
      <c r="FZ371" t="s">
        <v>763</v>
      </c>
      <c r="GC371" t="s">
        <v>527</v>
      </c>
      <c r="GJ371" t="s">
        <v>492</v>
      </c>
      <c r="GL371" t="s">
        <v>320</v>
      </c>
      <c r="GO371" t="s">
        <v>321</v>
      </c>
      <c r="GQ371" t="s">
        <v>301</v>
      </c>
      <c r="GR371" t="s">
        <v>312</v>
      </c>
      <c r="GU371" t="s">
        <v>301</v>
      </c>
      <c r="GW371" t="s">
        <v>3542</v>
      </c>
      <c r="GZ371" s="47">
        <v>1</v>
      </c>
      <c r="HB371" t="s">
        <v>419</v>
      </c>
      <c r="HD371" t="s">
        <v>301</v>
      </c>
      <c r="HF371" t="s">
        <v>765</v>
      </c>
      <c r="HG371" t="s">
        <v>301</v>
      </c>
      <c r="HH371" t="s">
        <v>301</v>
      </c>
      <c r="HL371" t="s">
        <v>301</v>
      </c>
      <c r="HM371" s="49">
        <v>0</v>
      </c>
      <c r="HN371" s="49">
        <v>0</v>
      </c>
      <c r="HP371" t="s">
        <v>451</v>
      </c>
      <c r="HQ371" s="47">
        <v>0</v>
      </c>
      <c r="HR371" s="47">
        <v>3798</v>
      </c>
      <c r="HS371" t="s">
        <v>301</v>
      </c>
      <c r="HV371" t="s">
        <v>301</v>
      </c>
      <c r="HW371" t="s">
        <v>295</v>
      </c>
      <c r="HX371" t="s">
        <v>781</v>
      </c>
      <c r="HY371" t="s">
        <v>301</v>
      </c>
      <c r="HZ371" t="s">
        <v>301</v>
      </c>
      <c r="IG371" t="s">
        <v>325</v>
      </c>
      <c r="IH371" t="s">
        <v>529</v>
      </c>
      <c r="II371" t="s">
        <v>291</v>
      </c>
      <c r="IN371" s="47">
        <v>1</v>
      </c>
      <c r="IO371" s="47">
        <v>1</v>
      </c>
      <c r="IP371" t="s">
        <v>301</v>
      </c>
      <c r="IQ371" t="s">
        <v>312</v>
      </c>
      <c r="IR371" t="s">
        <v>301</v>
      </c>
      <c r="IZ371" t="s">
        <v>301</v>
      </c>
      <c r="JA371" t="s">
        <v>301</v>
      </c>
      <c r="JB371" s="47">
        <v>2998</v>
      </c>
      <c r="JM371" t="s">
        <v>301</v>
      </c>
      <c r="JN371" t="s">
        <v>301</v>
      </c>
      <c r="JO371" t="s">
        <v>312</v>
      </c>
      <c r="JP371" t="s">
        <v>301</v>
      </c>
      <c r="JQ371" t="s">
        <v>301</v>
      </c>
      <c r="JR371" t="s">
        <v>350</v>
      </c>
      <c r="JS371" t="s">
        <v>301</v>
      </c>
      <c r="JT371" t="s">
        <v>301</v>
      </c>
      <c r="JU371" t="s">
        <v>301</v>
      </c>
      <c r="JV371" t="s">
        <v>312</v>
      </c>
    </row>
    <row r="372" ht="15" customHeight="1" spans="1:282">
      <c r="A372" t="s">
        <v>762</v>
      </c>
      <c r="B372" t="s">
        <v>397</v>
      </c>
      <c r="C372" t="s">
        <v>3543</v>
      </c>
      <c r="D372" t="s">
        <v>285</v>
      </c>
      <c r="E372" t="s">
        <v>3544</v>
      </c>
      <c r="F372" t="s">
        <v>3545</v>
      </c>
      <c r="G372" t="s">
        <v>288</v>
      </c>
      <c r="H372" t="s">
        <v>845</v>
      </c>
      <c r="I372" t="s">
        <v>290</v>
      </c>
      <c r="J372" t="s">
        <v>355</v>
      </c>
      <c r="L372" t="s">
        <v>292</v>
      </c>
      <c r="M372" t="s">
        <v>356</v>
      </c>
      <c r="N372" t="s">
        <v>357</v>
      </c>
      <c r="O372" t="s">
        <v>845</v>
      </c>
      <c r="R372" t="s">
        <v>845</v>
      </c>
      <c r="T372" t="s">
        <v>845</v>
      </c>
      <c r="U372" t="s">
        <v>499</v>
      </c>
      <c r="V372" t="s">
        <v>3546</v>
      </c>
      <c r="W372" t="s">
        <v>499</v>
      </c>
      <c r="X372" t="s">
        <v>3546</v>
      </c>
      <c r="Y372" t="s">
        <v>499</v>
      </c>
      <c r="Z372" t="s">
        <v>3547</v>
      </c>
      <c r="AA372" t="s">
        <v>298</v>
      </c>
      <c r="AE372" t="s">
        <v>299</v>
      </c>
      <c r="AH372" t="s">
        <v>300</v>
      </c>
      <c r="AJ372" t="s">
        <v>301</v>
      </c>
      <c r="AK372" t="s">
        <v>302</v>
      </c>
      <c r="AL372" t="s">
        <v>1682</v>
      </c>
      <c r="AM372" t="s">
        <v>1683</v>
      </c>
      <c r="AN372" t="s">
        <v>1684</v>
      </c>
      <c r="AO372" t="s">
        <v>306</v>
      </c>
      <c r="AP372" t="s">
        <v>307</v>
      </c>
      <c r="AQ372" s="47">
        <v>1</v>
      </c>
      <c r="AS372" s="48">
        <v>2196</v>
      </c>
      <c r="AT372" s="48">
        <v>2196</v>
      </c>
      <c r="AX372" s="47">
        <v>2196</v>
      </c>
      <c r="AY372" s="47">
        <v>2196</v>
      </c>
      <c r="AZ372" t="s">
        <v>412</v>
      </c>
      <c r="BA372" t="s">
        <v>851</v>
      </c>
      <c r="BB372" s="48">
        <v>2196</v>
      </c>
      <c r="BD372" t="s">
        <v>310</v>
      </c>
      <c r="BE372" t="s">
        <v>292</v>
      </c>
      <c r="BG372" s="47">
        <v>1</v>
      </c>
      <c r="BI372" t="s">
        <v>292</v>
      </c>
      <c r="BL372" t="s">
        <v>307</v>
      </c>
      <c r="BM372" s="48">
        <v>2196</v>
      </c>
      <c r="BN372" s="48">
        <v>2196</v>
      </c>
      <c r="BP372" t="s">
        <v>301</v>
      </c>
      <c r="BS372" t="s">
        <v>311</v>
      </c>
      <c r="BT372" t="s">
        <v>292</v>
      </c>
      <c r="BU372" t="s">
        <v>301</v>
      </c>
      <c r="BY372" t="s">
        <v>307</v>
      </c>
      <c r="BZ372" s="47">
        <v>1</v>
      </c>
      <c r="CE372" t="s">
        <v>312</v>
      </c>
      <c r="CF372" s="47">
        <v>1</v>
      </c>
      <c r="CG372" s="47">
        <v>1</v>
      </c>
      <c r="CH372" s="47">
        <v>1</v>
      </c>
      <c r="CI372" s="47">
        <v>1</v>
      </c>
      <c r="CK372" s="47">
        <v>1</v>
      </c>
      <c r="CR372" s="47">
        <v>1</v>
      </c>
      <c r="CS372" s="47">
        <v>1</v>
      </c>
      <c r="CX372" s="47">
        <v>2196</v>
      </c>
      <c r="CY372" s="47">
        <v>2196</v>
      </c>
      <c r="CZ372" s="47">
        <v>1</v>
      </c>
      <c r="DA372" t="s">
        <v>313</v>
      </c>
      <c r="DC372" t="s">
        <v>298</v>
      </c>
      <c r="DG372" t="s">
        <v>298</v>
      </c>
      <c r="DO372" s="47">
        <v>1</v>
      </c>
      <c r="DS372" s="47">
        <v>1</v>
      </c>
      <c r="DZ372" t="s">
        <v>292</v>
      </c>
      <c r="EA372" s="47">
        <v>1</v>
      </c>
      <c r="EB372" s="47">
        <v>1</v>
      </c>
      <c r="EC372" t="s">
        <v>307</v>
      </c>
      <c r="ED372" s="47">
        <v>1</v>
      </c>
      <c r="EH372" s="47">
        <v>1</v>
      </c>
      <c r="ES372" t="s">
        <v>3548</v>
      </c>
      <c r="EV372" t="s">
        <v>41</v>
      </c>
      <c r="EW372" t="s">
        <v>315</v>
      </c>
      <c r="FC372" t="s">
        <v>301</v>
      </c>
      <c r="FY372" t="s">
        <v>762</v>
      </c>
      <c r="FZ372" t="s">
        <v>3549</v>
      </c>
      <c r="GJ372" t="s">
        <v>319</v>
      </c>
      <c r="GL372" t="s">
        <v>320</v>
      </c>
      <c r="GO372" t="s">
        <v>321</v>
      </c>
      <c r="GQ372" t="s">
        <v>301</v>
      </c>
      <c r="GR372" t="s">
        <v>301</v>
      </c>
      <c r="GU372" t="s">
        <v>301</v>
      </c>
      <c r="GW372" t="s">
        <v>854</v>
      </c>
      <c r="HB372" t="s">
        <v>855</v>
      </c>
      <c r="HD372" t="s">
        <v>301</v>
      </c>
      <c r="HG372" t="s">
        <v>301</v>
      </c>
      <c r="HH372" t="s">
        <v>301</v>
      </c>
      <c r="HL372" t="s">
        <v>301</v>
      </c>
      <c r="HM372" s="49">
        <v>0</v>
      </c>
      <c r="HN372" s="49">
        <v>0</v>
      </c>
      <c r="HP372" t="s">
        <v>349</v>
      </c>
      <c r="HQ372" s="47">
        <v>0</v>
      </c>
      <c r="HR372" s="47">
        <v>2196</v>
      </c>
      <c r="HS372" t="s">
        <v>301</v>
      </c>
      <c r="HV372" t="s">
        <v>301</v>
      </c>
      <c r="HW372" t="s">
        <v>499</v>
      </c>
      <c r="HX372" t="s">
        <v>306</v>
      </c>
      <c r="HY372" t="s">
        <v>301</v>
      </c>
      <c r="HZ372" t="s">
        <v>301</v>
      </c>
      <c r="IG372" t="s">
        <v>325</v>
      </c>
      <c r="IN372" s="47">
        <v>1</v>
      </c>
      <c r="IO372" s="47">
        <v>1</v>
      </c>
      <c r="IP372" t="s">
        <v>301</v>
      </c>
      <c r="IQ372" t="s">
        <v>312</v>
      </c>
      <c r="IR372" t="s">
        <v>301</v>
      </c>
      <c r="IZ372" t="s">
        <v>301</v>
      </c>
      <c r="JA372" t="s">
        <v>301</v>
      </c>
      <c r="JB372" s="47">
        <v>2418</v>
      </c>
      <c r="JM372" t="s">
        <v>301</v>
      </c>
      <c r="JN372" t="s">
        <v>301</v>
      </c>
      <c r="JO372" t="s">
        <v>301</v>
      </c>
      <c r="JP372" t="s">
        <v>301</v>
      </c>
      <c r="JQ372" t="s">
        <v>301</v>
      </c>
      <c r="JS372" t="s">
        <v>301</v>
      </c>
      <c r="JT372" t="s">
        <v>301</v>
      </c>
      <c r="JU372" t="s">
        <v>312</v>
      </c>
      <c r="JV372" t="s">
        <v>312</v>
      </c>
    </row>
    <row r="373" ht="15" customHeight="1" spans="1:282">
      <c r="A373" t="s">
        <v>762</v>
      </c>
      <c r="B373" t="s">
        <v>329</v>
      </c>
      <c r="C373" t="s">
        <v>3550</v>
      </c>
      <c r="D373" t="s">
        <v>285</v>
      </c>
      <c r="E373" t="s">
        <v>750</v>
      </c>
      <c r="F373" t="s">
        <v>751</v>
      </c>
      <c r="G373" t="s">
        <v>288</v>
      </c>
      <c r="H373" t="s">
        <v>518</v>
      </c>
      <c r="I373" t="s">
        <v>290</v>
      </c>
      <c r="J373" t="s">
        <v>291</v>
      </c>
      <c r="L373" t="s">
        <v>292</v>
      </c>
      <c r="M373" t="s">
        <v>293</v>
      </c>
      <c r="O373" t="s">
        <v>518</v>
      </c>
      <c r="R373" t="s">
        <v>518</v>
      </c>
      <c r="T373" t="s">
        <v>518</v>
      </c>
      <c r="U373" t="s">
        <v>295</v>
      </c>
      <c r="V373" t="s">
        <v>3551</v>
      </c>
      <c r="W373" t="s">
        <v>481</v>
      </c>
      <c r="X373" t="s">
        <v>3552</v>
      </c>
      <c r="Y373" t="s">
        <v>295</v>
      </c>
      <c r="Z373" t="s">
        <v>3553</v>
      </c>
      <c r="AA373" t="s">
        <v>441</v>
      </c>
      <c r="AB373" t="s">
        <v>442</v>
      </c>
      <c r="AC373" t="s">
        <v>2041</v>
      </c>
      <c r="AE373" t="s">
        <v>299</v>
      </c>
      <c r="AH373" t="s">
        <v>300</v>
      </c>
      <c r="AJ373" t="s">
        <v>301</v>
      </c>
      <c r="AK373" t="s">
        <v>302</v>
      </c>
      <c r="AL373" t="s">
        <v>455</v>
      </c>
      <c r="AM373" t="s">
        <v>456</v>
      </c>
      <c r="AN373" t="s">
        <v>457</v>
      </c>
      <c r="AO373" t="s">
        <v>306</v>
      </c>
      <c r="AP373" t="s">
        <v>307</v>
      </c>
      <c r="AQ373" s="47">
        <v>1</v>
      </c>
      <c r="AS373" s="48">
        <v>8288</v>
      </c>
      <c r="AT373" s="48">
        <v>8288</v>
      </c>
      <c r="AX373" s="47">
        <v>6788</v>
      </c>
      <c r="AY373" s="47">
        <v>6788</v>
      </c>
      <c r="AZ373" t="s">
        <v>1071</v>
      </c>
      <c r="BA373" t="s">
        <v>830</v>
      </c>
      <c r="BB373" s="48">
        <v>6788</v>
      </c>
      <c r="BD373" t="s">
        <v>310</v>
      </c>
      <c r="BE373" t="s">
        <v>292</v>
      </c>
      <c r="BG373" s="47">
        <v>1</v>
      </c>
      <c r="BI373" t="s">
        <v>292</v>
      </c>
      <c r="BJ373" s="48">
        <v>18.098456</v>
      </c>
      <c r="BL373" t="s">
        <v>307</v>
      </c>
      <c r="BM373" s="48">
        <v>8288</v>
      </c>
      <c r="BN373" s="48">
        <v>8288</v>
      </c>
      <c r="BP373" t="s">
        <v>301</v>
      </c>
      <c r="BS373" t="s">
        <v>311</v>
      </c>
      <c r="BT373" t="s">
        <v>292</v>
      </c>
      <c r="BU373" t="s">
        <v>301</v>
      </c>
      <c r="BY373" t="s">
        <v>307</v>
      </c>
      <c r="BZ373" s="47">
        <v>1</v>
      </c>
      <c r="CE373" t="s">
        <v>312</v>
      </c>
      <c r="CF373" s="47">
        <v>1</v>
      </c>
      <c r="CG373" s="47">
        <v>1</v>
      </c>
      <c r="CH373" s="47">
        <v>1</v>
      </c>
      <c r="CI373" s="47">
        <v>1</v>
      </c>
      <c r="CJ373" s="47">
        <v>1</v>
      </c>
      <c r="CK373" s="47">
        <v>1</v>
      </c>
      <c r="CP373" s="47">
        <v>1</v>
      </c>
      <c r="CR373" s="47">
        <v>1</v>
      </c>
      <c r="CS373" s="47">
        <v>1</v>
      </c>
      <c r="CV373" s="47">
        <v>1</v>
      </c>
      <c r="CX373" s="47">
        <v>8288</v>
      </c>
      <c r="CY373" s="47">
        <v>8288</v>
      </c>
      <c r="DA373" t="s">
        <v>104</v>
      </c>
      <c r="DC373" t="s">
        <v>298</v>
      </c>
      <c r="DG373" t="s">
        <v>298</v>
      </c>
      <c r="DH373" s="47">
        <v>1</v>
      </c>
      <c r="DM373" s="47">
        <v>1</v>
      </c>
      <c r="DN373" s="47">
        <v>1</v>
      </c>
      <c r="DO373" s="47">
        <v>1</v>
      </c>
      <c r="DP373" s="47">
        <v>1</v>
      </c>
      <c r="DT373" s="47">
        <v>6788</v>
      </c>
      <c r="DZ373" t="s">
        <v>292</v>
      </c>
      <c r="EA373" s="47">
        <v>1</v>
      </c>
      <c r="EB373" s="47">
        <v>1</v>
      </c>
      <c r="EC373" t="s">
        <v>307</v>
      </c>
      <c r="ED373" s="47">
        <v>1</v>
      </c>
      <c r="EF373" s="47">
        <v>1</v>
      </c>
      <c r="EG373" s="47">
        <v>1</v>
      </c>
      <c r="EH373" s="47">
        <v>1</v>
      </c>
      <c r="EP373" s="47">
        <v>1</v>
      </c>
      <c r="EQ373" s="47">
        <v>1</v>
      </c>
      <c r="ES373" t="s">
        <v>769</v>
      </c>
      <c r="EU373" t="s">
        <v>489</v>
      </c>
      <c r="EV373" t="s">
        <v>41</v>
      </c>
      <c r="EW373" t="s">
        <v>315</v>
      </c>
      <c r="FC373" t="s">
        <v>301</v>
      </c>
      <c r="FY373" t="s">
        <v>762</v>
      </c>
      <c r="FZ373" t="s">
        <v>763</v>
      </c>
      <c r="GC373" t="s">
        <v>527</v>
      </c>
      <c r="GJ373" t="s">
        <v>492</v>
      </c>
      <c r="GL373" t="s">
        <v>320</v>
      </c>
      <c r="GO373" t="s">
        <v>321</v>
      </c>
      <c r="GQ373" t="s">
        <v>301</v>
      </c>
      <c r="GR373" t="s">
        <v>312</v>
      </c>
      <c r="GU373" t="s">
        <v>301</v>
      </c>
      <c r="GW373" t="s">
        <v>3554</v>
      </c>
      <c r="GZ373" s="47">
        <v>1</v>
      </c>
      <c r="HB373" t="s">
        <v>419</v>
      </c>
      <c r="HD373" t="s">
        <v>301</v>
      </c>
      <c r="HF373" t="s">
        <v>381</v>
      </c>
      <c r="HG373" t="s">
        <v>301</v>
      </c>
      <c r="HH373" t="s">
        <v>301</v>
      </c>
      <c r="HL373" t="s">
        <v>301</v>
      </c>
      <c r="HM373" s="49">
        <v>0</v>
      </c>
      <c r="HN373" s="49">
        <v>0</v>
      </c>
      <c r="HP373" t="s">
        <v>459</v>
      </c>
      <c r="HQ373" s="47">
        <v>0</v>
      </c>
      <c r="HR373" s="47">
        <v>8288</v>
      </c>
      <c r="HS373" t="s">
        <v>301</v>
      </c>
      <c r="HV373" t="s">
        <v>301</v>
      </c>
      <c r="HW373" t="s">
        <v>295</v>
      </c>
      <c r="HX373" t="s">
        <v>306</v>
      </c>
      <c r="HY373" t="s">
        <v>301</v>
      </c>
      <c r="HZ373" t="s">
        <v>301</v>
      </c>
      <c r="IG373" t="s">
        <v>325</v>
      </c>
      <c r="IH373" t="s">
        <v>529</v>
      </c>
      <c r="II373" t="s">
        <v>291</v>
      </c>
      <c r="IN373" s="47">
        <v>1</v>
      </c>
      <c r="IO373" s="47">
        <v>1</v>
      </c>
      <c r="IP373" t="s">
        <v>301</v>
      </c>
      <c r="IQ373" t="s">
        <v>312</v>
      </c>
      <c r="IR373" t="s">
        <v>301</v>
      </c>
      <c r="IZ373" t="s">
        <v>301</v>
      </c>
      <c r="JA373" t="s">
        <v>301</v>
      </c>
      <c r="JB373" s="47">
        <v>5498</v>
      </c>
      <c r="JM373" t="s">
        <v>301</v>
      </c>
      <c r="JN373" t="s">
        <v>301</v>
      </c>
      <c r="JO373" t="s">
        <v>301</v>
      </c>
      <c r="JP373" t="s">
        <v>301</v>
      </c>
      <c r="JQ373" t="s">
        <v>301</v>
      </c>
      <c r="JR373" t="s">
        <v>350</v>
      </c>
      <c r="JS373" t="s">
        <v>301</v>
      </c>
      <c r="JT373" t="s">
        <v>301</v>
      </c>
      <c r="JU373" t="s">
        <v>312</v>
      </c>
      <c r="JV373" t="s">
        <v>312</v>
      </c>
    </row>
    <row r="374" ht="15" customHeight="1" spans="1:282">
      <c r="A374" t="s">
        <v>762</v>
      </c>
      <c r="B374" t="s">
        <v>329</v>
      </c>
      <c r="C374" t="s">
        <v>3555</v>
      </c>
      <c r="D374" t="s">
        <v>285</v>
      </c>
      <c r="E374" t="s">
        <v>1397</v>
      </c>
      <c r="F374" t="s">
        <v>3556</v>
      </c>
      <c r="G374" t="s">
        <v>288</v>
      </c>
      <c r="H374" t="s">
        <v>437</v>
      </c>
      <c r="I374" t="s">
        <v>290</v>
      </c>
      <c r="J374" t="s">
        <v>291</v>
      </c>
      <c r="L374" t="s">
        <v>292</v>
      </c>
      <c r="M374" t="s">
        <v>293</v>
      </c>
      <c r="O374" t="s">
        <v>437</v>
      </c>
      <c r="R374" t="s">
        <v>437</v>
      </c>
      <c r="T374" t="s">
        <v>437</v>
      </c>
      <c r="U374" t="s">
        <v>295</v>
      </c>
      <c r="V374" t="s">
        <v>3557</v>
      </c>
      <c r="W374" t="s">
        <v>337</v>
      </c>
      <c r="X374" t="s">
        <v>3558</v>
      </c>
      <c r="Y374" t="s">
        <v>337</v>
      </c>
      <c r="Z374" t="s">
        <v>3559</v>
      </c>
      <c r="AA374" t="s">
        <v>441</v>
      </c>
      <c r="AB374" t="s">
        <v>442</v>
      </c>
      <c r="AC374" t="s">
        <v>2041</v>
      </c>
      <c r="AE374" t="s">
        <v>299</v>
      </c>
      <c r="AH374" t="s">
        <v>300</v>
      </c>
      <c r="AJ374" t="s">
        <v>301</v>
      </c>
      <c r="AK374" t="s">
        <v>302</v>
      </c>
      <c r="AL374" t="s">
        <v>3560</v>
      </c>
      <c r="AM374" t="s">
        <v>3561</v>
      </c>
      <c r="AN374" t="s">
        <v>3562</v>
      </c>
      <c r="AO374" t="s">
        <v>306</v>
      </c>
      <c r="AP374" t="s">
        <v>307</v>
      </c>
      <c r="AQ374" s="47">
        <v>1</v>
      </c>
      <c r="AS374" s="48">
        <v>25718</v>
      </c>
      <c r="AT374" s="48">
        <v>25718</v>
      </c>
      <c r="AX374" s="47">
        <v>12768</v>
      </c>
      <c r="AY374" s="47">
        <v>12768</v>
      </c>
      <c r="AZ374" t="s">
        <v>308</v>
      </c>
      <c r="BA374" t="s">
        <v>1401</v>
      </c>
      <c r="BB374" s="48">
        <v>12768</v>
      </c>
      <c r="BD374" t="s">
        <v>310</v>
      </c>
      <c r="BE374" t="s">
        <v>292</v>
      </c>
      <c r="BG374" s="47">
        <v>1</v>
      </c>
      <c r="BI374" t="s">
        <v>292</v>
      </c>
      <c r="BJ374" s="48">
        <v>50.353838</v>
      </c>
      <c r="BL374" t="s">
        <v>307</v>
      </c>
      <c r="BM374" s="48">
        <v>25718</v>
      </c>
      <c r="BN374" s="48">
        <v>25718</v>
      </c>
      <c r="BP374" t="s">
        <v>301</v>
      </c>
      <c r="BS374" t="s">
        <v>311</v>
      </c>
      <c r="BT374" t="s">
        <v>292</v>
      </c>
      <c r="BU374" t="s">
        <v>301</v>
      </c>
      <c r="BY374" t="s">
        <v>307</v>
      </c>
      <c r="BZ374" s="47">
        <v>1</v>
      </c>
      <c r="CE374" t="s">
        <v>312</v>
      </c>
      <c r="CF374" s="47">
        <v>1</v>
      </c>
      <c r="CG374" s="47">
        <v>1</v>
      </c>
      <c r="CH374" s="47">
        <v>1</v>
      </c>
      <c r="CI374" s="47">
        <v>1</v>
      </c>
      <c r="CJ374" s="47">
        <v>1</v>
      </c>
      <c r="CK374" s="47">
        <v>1</v>
      </c>
      <c r="CP374" s="47">
        <v>1</v>
      </c>
      <c r="CR374" s="47">
        <v>1</v>
      </c>
      <c r="CS374" s="47">
        <v>1</v>
      </c>
      <c r="CV374" s="47">
        <v>1</v>
      </c>
      <c r="CX374" s="47">
        <v>25718</v>
      </c>
      <c r="CY374" s="47">
        <v>25718</v>
      </c>
      <c r="DA374" t="s">
        <v>104</v>
      </c>
      <c r="DC374" t="s">
        <v>298</v>
      </c>
      <c r="DG374" t="s">
        <v>298</v>
      </c>
      <c r="DH374" s="47">
        <v>1</v>
      </c>
      <c r="DM374" s="47">
        <v>1</v>
      </c>
      <c r="DN374" s="47">
        <v>1</v>
      </c>
      <c r="DO374" s="47">
        <v>1</v>
      </c>
      <c r="DP374" s="47">
        <v>1</v>
      </c>
      <c r="DT374" s="47">
        <v>12768</v>
      </c>
      <c r="DZ374" t="s">
        <v>292</v>
      </c>
      <c r="EA374" s="47">
        <v>1</v>
      </c>
      <c r="EB374" s="47">
        <v>1</v>
      </c>
      <c r="EC374" t="s">
        <v>307</v>
      </c>
      <c r="ED374" s="47">
        <v>1</v>
      </c>
      <c r="EF374" s="47">
        <v>1</v>
      </c>
      <c r="EG374" s="47">
        <v>1</v>
      </c>
      <c r="EP374" s="47">
        <v>1</v>
      </c>
      <c r="EQ374" s="47">
        <v>1</v>
      </c>
      <c r="ES374" t="s">
        <v>3563</v>
      </c>
      <c r="EU374" t="s">
        <v>3564</v>
      </c>
      <c r="EV374" t="s">
        <v>41</v>
      </c>
      <c r="EW374" t="s">
        <v>315</v>
      </c>
      <c r="FC374" t="s">
        <v>301</v>
      </c>
      <c r="FY374" t="s">
        <v>762</v>
      </c>
      <c r="FZ374" t="s">
        <v>3565</v>
      </c>
      <c r="GJ374" t="s">
        <v>319</v>
      </c>
      <c r="GL374" t="s">
        <v>320</v>
      </c>
      <c r="GO374" t="s">
        <v>321</v>
      </c>
      <c r="GQ374" t="s">
        <v>301</v>
      </c>
      <c r="GR374" t="s">
        <v>312</v>
      </c>
      <c r="GU374" t="s">
        <v>301</v>
      </c>
      <c r="GW374" t="s">
        <v>3564</v>
      </c>
      <c r="HB374" t="s">
        <v>322</v>
      </c>
      <c r="HD374" t="s">
        <v>301</v>
      </c>
      <c r="HF374" t="s">
        <v>450</v>
      </c>
      <c r="HG374" t="s">
        <v>301</v>
      </c>
      <c r="HH374" t="s">
        <v>301</v>
      </c>
      <c r="HL374" t="s">
        <v>301</v>
      </c>
      <c r="HM374" s="49">
        <v>0</v>
      </c>
      <c r="HN374" s="49">
        <v>0</v>
      </c>
      <c r="HP374" t="s">
        <v>3566</v>
      </c>
      <c r="HQ374" s="47">
        <v>0</v>
      </c>
      <c r="HR374" s="47">
        <v>25718</v>
      </c>
      <c r="HS374" t="s">
        <v>301</v>
      </c>
      <c r="HV374" t="s">
        <v>301</v>
      </c>
      <c r="HW374" t="s">
        <v>295</v>
      </c>
      <c r="HX374" t="s">
        <v>306</v>
      </c>
      <c r="HY374" t="s">
        <v>301</v>
      </c>
      <c r="HZ374" t="s">
        <v>301</v>
      </c>
      <c r="IG374" t="s">
        <v>325</v>
      </c>
      <c r="IO374" s="47">
        <v>1</v>
      </c>
      <c r="IP374" t="s">
        <v>301</v>
      </c>
      <c r="IQ374" t="s">
        <v>312</v>
      </c>
      <c r="IR374" t="s">
        <v>301</v>
      </c>
      <c r="IX374" t="s">
        <v>3567</v>
      </c>
      <c r="IZ374" t="s">
        <v>301</v>
      </c>
      <c r="JA374" t="s">
        <v>301</v>
      </c>
      <c r="JB374" s="47">
        <v>24158</v>
      </c>
      <c r="JM374" t="s">
        <v>301</v>
      </c>
      <c r="JN374" t="s">
        <v>301</v>
      </c>
      <c r="JO374" t="s">
        <v>301</v>
      </c>
      <c r="JP374" t="s">
        <v>301</v>
      </c>
      <c r="JQ374" t="s">
        <v>301</v>
      </c>
      <c r="JR374" t="s">
        <v>350</v>
      </c>
      <c r="JS374" t="s">
        <v>301</v>
      </c>
      <c r="JT374" t="s">
        <v>301</v>
      </c>
      <c r="JU374" t="s">
        <v>312</v>
      </c>
      <c r="JV374" t="s">
        <v>312</v>
      </c>
    </row>
    <row r="375" ht="15" customHeight="1" spans="1:282">
      <c r="A375" t="s">
        <v>762</v>
      </c>
      <c r="B375" t="s">
        <v>748</v>
      </c>
      <c r="C375" t="s">
        <v>3568</v>
      </c>
      <c r="D375" t="s">
        <v>285</v>
      </c>
      <c r="E375" t="s">
        <v>3049</v>
      </c>
      <c r="F375" t="s">
        <v>3569</v>
      </c>
      <c r="G375" t="s">
        <v>288</v>
      </c>
      <c r="H375" t="s">
        <v>543</v>
      </c>
      <c r="I375" t="s">
        <v>290</v>
      </c>
      <c r="J375" t="s">
        <v>291</v>
      </c>
      <c r="L375" t="s">
        <v>292</v>
      </c>
      <c r="M375" t="s">
        <v>293</v>
      </c>
      <c r="O375" t="s">
        <v>543</v>
      </c>
      <c r="R375" t="s">
        <v>543</v>
      </c>
      <c r="T375" t="s">
        <v>543</v>
      </c>
      <c r="U375" t="s">
        <v>295</v>
      </c>
      <c r="V375" t="s">
        <v>3570</v>
      </c>
      <c r="W375" t="s">
        <v>337</v>
      </c>
      <c r="X375" t="s">
        <v>3571</v>
      </c>
      <c r="Y375" t="s">
        <v>337</v>
      </c>
      <c r="Z375" t="s">
        <v>3571</v>
      </c>
      <c r="AA375" t="s">
        <v>298</v>
      </c>
      <c r="AE375" t="s">
        <v>299</v>
      </c>
      <c r="AH375" t="s">
        <v>300</v>
      </c>
      <c r="AJ375" t="s">
        <v>301</v>
      </c>
      <c r="AK375" t="s">
        <v>302</v>
      </c>
      <c r="AL375" t="s">
        <v>2317</v>
      </c>
      <c r="AM375" t="s">
        <v>2318</v>
      </c>
      <c r="AN375" t="s">
        <v>2319</v>
      </c>
      <c r="AO375" t="s">
        <v>306</v>
      </c>
      <c r="AP375" t="s">
        <v>307</v>
      </c>
      <c r="AQ375" s="47">
        <v>-1</v>
      </c>
      <c r="AS375" s="48">
        <v>4198</v>
      </c>
      <c r="AT375" s="48">
        <v>4198</v>
      </c>
      <c r="AX375" s="47">
        <v>-3359</v>
      </c>
      <c r="AY375" s="47">
        <v>-3359</v>
      </c>
      <c r="AZ375" t="s">
        <v>308</v>
      </c>
      <c r="BA375" t="s">
        <v>762</v>
      </c>
      <c r="BB375" s="48">
        <v>3359</v>
      </c>
      <c r="BC375" t="s">
        <v>757</v>
      </c>
      <c r="BD375" t="s">
        <v>758</v>
      </c>
      <c r="BE375" t="s">
        <v>292</v>
      </c>
      <c r="BG375" s="47">
        <v>1</v>
      </c>
      <c r="BI375" t="s">
        <v>292</v>
      </c>
      <c r="BJ375" s="48">
        <v>19.985707</v>
      </c>
      <c r="BK375" s="47">
        <v>-839</v>
      </c>
      <c r="BM375" s="48">
        <v>4198</v>
      </c>
      <c r="BN375" s="48">
        <v>4198</v>
      </c>
      <c r="BP375" t="s">
        <v>301</v>
      </c>
      <c r="BS375" t="s">
        <v>311</v>
      </c>
      <c r="BT375" t="s">
        <v>292</v>
      </c>
      <c r="BU375" t="s">
        <v>301</v>
      </c>
      <c r="BY375" t="s">
        <v>307</v>
      </c>
      <c r="BZ375" s="47">
        <v>-1</v>
      </c>
      <c r="CD375" t="s">
        <v>759</v>
      </c>
      <c r="CE375" t="s">
        <v>312</v>
      </c>
      <c r="CF375" s="47">
        <v>-1</v>
      </c>
      <c r="CG375" s="47">
        <v>-1</v>
      </c>
      <c r="CH375" s="47">
        <v>-1</v>
      </c>
      <c r="CI375" s="47">
        <v>-1</v>
      </c>
      <c r="CX375" s="47">
        <v>-3359</v>
      </c>
      <c r="CY375" s="47">
        <v>-3359</v>
      </c>
      <c r="CZ375" s="47">
        <v>-1</v>
      </c>
      <c r="DA375" t="s">
        <v>313</v>
      </c>
      <c r="DC375" t="s">
        <v>298</v>
      </c>
      <c r="DG375" t="s">
        <v>298</v>
      </c>
      <c r="DS375" s="47">
        <v>-1</v>
      </c>
      <c r="DZ375" t="s">
        <v>292</v>
      </c>
      <c r="EA375" s="47">
        <v>-1</v>
      </c>
      <c r="EB375" s="47">
        <v>-1</v>
      </c>
      <c r="EC375" t="s">
        <v>307</v>
      </c>
      <c r="ED375" s="47">
        <v>-1</v>
      </c>
      <c r="EM375" t="s">
        <v>307</v>
      </c>
      <c r="EN375" s="47">
        <v>-1</v>
      </c>
      <c r="EO375" s="47">
        <v>-1</v>
      </c>
      <c r="ES375" t="s">
        <v>3572</v>
      </c>
      <c r="EU375" t="s">
        <v>910</v>
      </c>
      <c r="EV375" t="s">
        <v>41</v>
      </c>
      <c r="EW375" t="s">
        <v>315</v>
      </c>
      <c r="FC375" t="s">
        <v>301</v>
      </c>
      <c r="FY375" t="s">
        <v>3573</v>
      </c>
      <c r="FZ375" t="s">
        <v>3574</v>
      </c>
      <c r="GC375" t="s">
        <v>544</v>
      </c>
      <c r="GH375" t="s">
        <v>672</v>
      </c>
      <c r="GI375" t="s">
        <v>673</v>
      </c>
      <c r="GJ375" t="s">
        <v>492</v>
      </c>
      <c r="GK375" t="s">
        <v>417</v>
      </c>
      <c r="GL375" t="s">
        <v>320</v>
      </c>
      <c r="GO375" t="s">
        <v>321</v>
      </c>
      <c r="GQ375" t="s">
        <v>301</v>
      </c>
      <c r="GR375" t="s">
        <v>312</v>
      </c>
      <c r="GU375" t="s">
        <v>312</v>
      </c>
      <c r="GW375" t="s">
        <v>910</v>
      </c>
      <c r="HB375" t="s">
        <v>562</v>
      </c>
      <c r="HD375" t="s">
        <v>301</v>
      </c>
      <c r="HF375" t="s">
        <v>381</v>
      </c>
      <c r="HG375" t="s">
        <v>301</v>
      </c>
      <c r="HH375" t="s">
        <v>301</v>
      </c>
      <c r="HJ375" s="47">
        <v>3359</v>
      </c>
      <c r="HL375" t="s">
        <v>301</v>
      </c>
      <c r="HM375" s="49">
        <v>0</v>
      </c>
      <c r="HN375" s="49">
        <v>0</v>
      </c>
      <c r="HP375" t="s">
        <v>324</v>
      </c>
      <c r="HQ375" s="47">
        <v>0</v>
      </c>
      <c r="HR375" s="47">
        <v>-4198</v>
      </c>
      <c r="HS375" t="s">
        <v>301</v>
      </c>
      <c r="HV375" t="s">
        <v>301</v>
      </c>
      <c r="HW375" t="s">
        <v>295</v>
      </c>
      <c r="HX375" t="s">
        <v>306</v>
      </c>
      <c r="HY375" t="s">
        <v>301</v>
      </c>
      <c r="HZ375" t="s">
        <v>301</v>
      </c>
      <c r="IG375" t="s">
        <v>325</v>
      </c>
      <c r="IH375" t="s">
        <v>543</v>
      </c>
      <c r="II375" t="s">
        <v>291</v>
      </c>
      <c r="IP375" t="s">
        <v>301</v>
      </c>
      <c r="IQ375" t="s">
        <v>312</v>
      </c>
      <c r="IR375" t="s">
        <v>301</v>
      </c>
      <c r="IU375" s="47">
        <v>3359</v>
      </c>
      <c r="IZ375" t="s">
        <v>301</v>
      </c>
      <c r="JA375" t="s">
        <v>301</v>
      </c>
      <c r="JM375" t="s">
        <v>301</v>
      </c>
      <c r="JN375" t="s">
        <v>301</v>
      </c>
      <c r="JO375" t="s">
        <v>312</v>
      </c>
      <c r="JP375" t="s">
        <v>301</v>
      </c>
      <c r="JQ375" t="s">
        <v>301</v>
      </c>
      <c r="JS375" t="s">
        <v>312</v>
      </c>
      <c r="JT375" t="s">
        <v>301</v>
      </c>
      <c r="JU375" t="s">
        <v>312</v>
      </c>
      <c r="JV375" t="s">
        <v>312</v>
      </c>
    </row>
    <row r="376" ht="15" customHeight="1" spans="1:282">
      <c r="A376" t="s">
        <v>762</v>
      </c>
      <c r="B376" t="s">
        <v>397</v>
      </c>
      <c r="C376" t="s">
        <v>3575</v>
      </c>
      <c r="D376" t="s">
        <v>285</v>
      </c>
      <c r="E376" t="s">
        <v>3576</v>
      </c>
      <c r="F376" t="s">
        <v>3577</v>
      </c>
      <c r="G376" t="s">
        <v>288</v>
      </c>
      <c r="H376" t="s">
        <v>1217</v>
      </c>
      <c r="I376" t="s">
        <v>290</v>
      </c>
      <c r="J376" t="s">
        <v>291</v>
      </c>
      <c r="L376" t="s">
        <v>292</v>
      </c>
      <c r="M376" t="s">
        <v>293</v>
      </c>
      <c r="O376" t="s">
        <v>1217</v>
      </c>
      <c r="P376" t="s">
        <v>3576</v>
      </c>
      <c r="R376" t="s">
        <v>1217</v>
      </c>
      <c r="S376" t="s">
        <v>3577</v>
      </c>
      <c r="T376" t="s">
        <v>1217</v>
      </c>
      <c r="U376" t="s">
        <v>1215</v>
      </c>
      <c r="V376" t="s">
        <v>3578</v>
      </c>
      <c r="W376" t="s">
        <v>295</v>
      </c>
      <c r="X376" t="s">
        <v>3579</v>
      </c>
      <c r="Y376" t="s">
        <v>295</v>
      </c>
      <c r="Z376" t="s">
        <v>3580</v>
      </c>
      <c r="AA376" t="s">
        <v>441</v>
      </c>
      <c r="AB376" t="s">
        <v>442</v>
      </c>
      <c r="AC376" t="s">
        <v>2041</v>
      </c>
      <c r="AE376" t="s">
        <v>299</v>
      </c>
      <c r="AH376" t="s">
        <v>300</v>
      </c>
      <c r="AJ376" t="s">
        <v>301</v>
      </c>
      <c r="AK376" t="s">
        <v>302</v>
      </c>
      <c r="AL376" t="s">
        <v>2317</v>
      </c>
      <c r="AM376" t="s">
        <v>2318</v>
      </c>
      <c r="AN376" t="s">
        <v>2319</v>
      </c>
      <c r="AO376" t="s">
        <v>306</v>
      </c>
      <c r="AP376" t="s">
        <v>307</v>
      </c>
      <c r="AQ376" s="47">
        <v>1</v>
      </c>
      <c r="AS376" s="48">
        <v>2986</v>
      </c>
      <c r="AT376" s="48">
        <v>2986</v>
      </c>
      <c r="AX376" s="47">
        <v>2986</v>
      </c>
      <c r="AY376" s="47">
        <v>2986</v>
      </c>
      <c r="AZ376" t="s">
        <v>412</v>
      </c>
      <c r="BA376" t="s">
        <v>762</v>
      </c>
      <c r="BB376" s="48">
        <v>2986</v>
      </c>
      <c r="BD376" t="s">
        <v>310</v>
      </c>
      <c r="BE376" t="s">
        <v>292</v>
      </c>
      <c r="BG376" s="47">
        <v>1</v>
      </c>
      <c r="BI376" t="s">
        <v>292</v>
      </c>
      <c r="BL376" t="s">
        <v>307</v>
      </c>
      <c r="BM376" s="48">
        <v>2986</v>
      </c>
      <c r="BN376" s="48">
        <v>2986</v>
      </c>
      <c r="BP376" t="s">
        <v>301</v>
      </c>
      <c r="BS376" t="s">
        <v>311</v>
      </c>
      <c r="BT376" t="s">
        <v>292</v>
      </c>
      <c r="BU376" t="s">
        <v>301</v>
      </c>
      <c r="BY376" t="s">
        <v>307</v>
      </c>
      <c r="BZ376" s="47">
        <v>1</v>
      </c>
      <c r="CE376" t="s">
        <v>312</v>
      </c>
      <c r="CF376" s="47">
        <v>1</v>
      </c>
      <c r="CG376" s="47">
        <v>1</v>
      </c>
      <c r="CH376" s="47">
        <v>1</v>
      </c>
      <c r="CI376" s="47">
        <v>1</v>
      </c>
      <c r="CJ376" s="47">
        <v>1</v>
      </c>
      <c r="CK376" s="47">
        <v>1</v>
      </c>
      <c r="CP376" s="47">
        <v>1</v>
      </c>
      <c r="CR376" s="47">
        <v>1</v>
      </c>
      <c r="CS376" s="47">
        <v>1</v>
      </c>
      <c r="CV376" s="47">
        <v>1</v>
      </c>
      <c r="CX376" s="47">
        <v>2986</v>
      </c>
      <c r="CY376" s="47">
        <v>2986</v>
      </c>
      <c r="DA376" t="s">
        <v>104</v>
      </c>
      <c r="DC376" t="s">
        <v>298</v>
      </c>
      <c r="DG376" t="s">
        <v>298</v>
      </c>
      <c r="DH376" s="47">
        <v>1</v>
      </c>
      <c r="DM376" s="47">
        <v>1</v>
      </c>
      <c r="DN376" s="47">
        <v>1</v>
      </c>
      <c r="DO376" s="47">
        <v>1</v>
      </c>
      <c r="DP376" s="47">
        <v>1</v>
      </c>
      <c r="DZ376" t="s">
        <v>292</v>
      </c>
      <c r="EA376" s="47">
        <v>1</v>
      </c>
      <c r="EB376" s="47">
        <v>1</v>
      </c>
      <c r="EC376" t="s">
        <v>307</v>
      </c>
      <c r="ED376" s="47">
        <v>1</v>
      </c>
      <c r="EF376" s="47">
        <v>1</v>
      </c>
      <c r="EG376" s="47">
        <v>1</v>
      </c>
      <c r="EH376" s="47">
        <v>1</v>
      </c>
      <c r="EP376" s="47">
        <v>1</v>
      </c>
      <c r="EQ376" s="47">
        <v>1</v>
      </c>
      <c r="ES376" t="s">
        <v>3581</v>
      </c>
      <c r="EV376" t="s">
        <v>41</v>
      </c>
      <c r="EW376" t="s">
        <v>315</v>
      </c>
      <c r="FC376" t="s">
        <v>301</v>
      </c>
      <c r="FY376" t="s">
        <v>762</v>
      </c>
      <c r="FZ376" t="s">
        <v>3582</v>
      </c>
      <c r="GJ376" t="s">
        <v>319</v>
      </c>
      <c r="GL376" t="s">
        <v>320</v>
      </c>
      <c r="GO376" t="s">
        <v>321</v>
      </c>
      <c r="GQ376" t="s">
        <v>301</v>
      </c>
      <c r="GR376" t="s">
        <v>312</v>
      </c>
      <c r="GU376" t="s">
        <v>312</v>
      </c>
      <c r="HB376" t="s">
        <v>1224</v>
      </c>
      <c r="HD376" t="s">
        <v>301</v>
      </c>
      <c r="HG376" t="s">
        <v>301</v>
      </c>
      <c r="HH376" t="s">
        <v>301</v>
      </c>
      <c r="HL376" t="s">
        <v>301</v>
      </c>
      <c r="HM376" s="49">
        <v>0</v>
      </c>
      <c r="HN376" s="49">
        <v>0</v>
      </c>
      <c r="HP376" t="s">
        <v>324</v>
      </c>
      <c r="HQ376" s="47">
        <v>0</v>
      </c>
      <c r="HR376" s="47">
        <v>2986</v>
      </c>
      <c r="HS376" t="s">
        <v>301</v>
      </c>
      <c r="HV376" t="s">
        <v>301</v>
      </c>
      <c r="HW376" t="s">
        <v>295</v>
      </c>
      <c r="HX376" t="s">
        <v>306</v>
      </c>
      <c r="HY376" t="s">
        <v>301</v>
      </c>
      <c r="HZ376" t="s">
        <v>301</v>
      </c>
      <c r="IG376" t="s">
        <v>325</v>
      </c>
      <c r="IN376" s="47">
        <v>1</v>
      </c>
      <c r="IO376" s="47">
        <v>1</v>
      </c>
      <c r="IP376" t="s">
        <v>301</v>
      </c>
      <c r="IQ376" t="s">
        <v>312</v>
      </c>
      <c r="IR376" t="s">
        <v>301</v>
      </c>
      <c r="IZ376" t="s">
        <v>301</v>
      </c>
      <c r="JA376" t="s">
        <v>301</v>
      </c>
      <c r="JB376" s="47">
        <v>3988</v>
      </c>
      <c r="JM376" t="s">
        <v>301</v>
      </c>
      <c r="JN376" t="s">
        <v>301</v>
      </c>
      <c r="JO376" t="s">
        <v>301</v>
      </c>
      <c r="JP376" t="s">
        <v>301</v>
      </c>
      <c r="JQ376" t="s">
        <v>301</v>
      </c>
      <c r="JR376" t="s">
        <v>350</v>
      </c>
      <c r="JS376" t="s">
        <v>301</v>
      </c>
      <c r="JT376" t="s">
        <v>301</v>
      </c>
      <c r="JU376" t="s">
        <v>312</v>
      </c>
      <c r="JV376" t="s">
        <v>312</v>
      </c>
    </row>
    <row r="377" ht="15" customHeight="1" spans="1:282">
      <c r="AK377" t="s">
        <v>302</v>
      </c>
      <c r="AL377" t="s">
        <v>362</v>
      </c>
      <c r="AM377" t="s">
        <v>363</v>
      </c>
      <c r="AN377" t="s">
        <v>364</v>
      </c>
      <c r="AO377" t="s">
        <v>306</v>
      </c>
      <c r="AP377" t="s">
        <v>307</v>
      </c>
      <c r="AQ377" s="47">
        <v>1</v>
      </c>
      <c r="AS377" s="48">
        <v>350</v>
      </c>
      <c r="AT377" s="48">
        <v>350</v>
      </c>
      <c r="AX377" s="47">
        <v>350</v>
      </c>
      <c r="AY377" s="47">
        <v>350</v>
      </c>
      <c r="AZ377" t="s">
        <v>412</v>
      </c>
      <c r="BA377" t="s">
        <v>762</v>
      </c>
      <c r="BB377" s="48">
        <v>350</v>
      </c>
      <c r="BD377" t="s">
        <v>310</v>
      </c>
      <c r="BE377" t="s">
        <v>292</v>
      </c>
      <c r="BG377" s="47">
        <v>1</v>
      </c>
      <c r="BI377" t="s">
        <v>292</v>
      </c>
      <c r="BL377" t="s">
        <v>307</v>
      </c>
      <c r="BM377" s="48">
        <v>350</v>
      </c>
      <c r="BN377" s="48">
        <v>350</v>
      </c>
      <c r="BP377" t="s">
        <v>301</v>
      </c>
      <c r="BS377" t="s">
        <v>311</v>
      </c>
      <c r="BT377" t="s">
        <v>292</v>
      </c>
      <c r="BU377" t="s">
        <v>301</v>
      </c>
      <c r="BY377" t="s">
        <v>307</v>
      </c>
      <c r="BZ377" s="47">
        <v>1</v>
      </c>
      <c r="CE377" t="s">
        <v>312</v>
      </c>
      <c r="CF377" s="47">
        <v>1</v>
      </c>
      <c r="CG377" s="47">
        <v>1</v>
      </c>
      <c r="CH377" s="47">
        <v>1</v>
      </c>
      <c r="CI377" s="47">
        <v>1</v>
      </c>
      <c r="CJ377" s="47">
        <v>1</v>
      </c>
      <c r="CK377" s="47">
        <v>1</v>
      </c>
      <c r="CP377" s="47">
        <v>1</v>
      </c>
      <c r="CR377" s="47">
        <v>1</v>
      </c>
      <c r="CS377" s="47">
        <v>1</v>
      </c>
      <c r="CV377" s="47">
        <v>1</v>
      </c>
      <c r="CX377" s="47">
        <v>350</v>
      </c>
      <c r="CY377" s="47">
        <v>350</v>
      </c>
      <c r="DA377" t="s">
        <v>104</v>
      </c>
      <c r="DC377" t="s">
        <v>298</v>
      </c>
      <c r="DG377" t="s">
        <v>298</v>
      </c>
      <c r="DH377" s="47">
        <v>1</v>
      </c>
      <c r="DM377" s="47">
        <v>1</v>
      </c>
      <c r="DN377" s="47">
        <v>1</v>
      </c>
      <c r="DO377" s="47">
        <v>1</v>
      </c>
      <c r="DP377" s="47">
        <v>1</v>
      </c>
      <c r="DZ377" t="s">
        <v>292</v>
      </c>
      <c r="EA377" s="47">
        <v>1</v>
      </c>
      <c r="EB377" s="47">
        <v>1</v>
      </c>
      <c r="EC377" t="s">
        <v>307</v>
      </c>
      <c r="ED377" s="47">
        <v>1</v>
      </c>
      <c r="EF377" s="47">
        <v>1</v>
      </c>
      <c r="EG377" s="47">
        <v>1</v>
      </c>
      <c r="EH377" s="47">
        <v>1</v>
      </c>
      <c r="EP377" s="47">
        <v>1</v>
      </c>
      <c r="EQ377" s="47">
        <v>1</v>
      </c>
      <c r="ES377" t="s">
        <v>3583</v>
      </c>
      <c r="EV377" t="s">
        <v>41</v>
      </c>
      <c r="FC377" t="s">
        <v>301</v>
      </c>
      <c r="GU377" t="s">
        <v>301</v>
      </c>
      <c r="HD377" t="s">
        <v>301</v>
      </c>
      <c r="HG377" t="s">
        <v>301</v>
      </c>
      <c r="HH377" t="s">
        <v>301</v>
      </c>
      <c r="HM377" s="49">
        <v>0</v>
      </c>
      <c r="HN377" s="49">
        <v>0</v>
      </c>
      <c r="HP377" t="s">
        <v>382</v>
      </c>
      <c r="HQ377" s="47">
        <v>0</v>
      </c>
      <c r="HR377" s="47">
        <v>350</v>
      </c>
      <c r="HS377" t="s">
        <v>301</v>
      </c>
      <c r="IN377" s="47">
        <v>1</v>
      </c>
      <c r="IO377" s="47">
        <v>1</v>
      </c>
      <c r="IP377" t="s">
        <v>301</v>
      </c>
      <c r="IQ377" t="s">
        <v>312</v>
      </c>
      <c r="JB377" s="47">
        <v>828</v>
      </c>
      <c r="JU377" t="s">
        <v>301</v>
      </c>
      <c r="JV377" t="s">
        <v>312</v>
      </c>
    </row>
    <row r="378" ht="15" customHeight="1" spans="1:282">
      <c r="A378" t="s">
        <v>762</v>
      </c>
      <c r="B378" t="s">
        <v>397</v>
      </c>
      <c r="C378" t="s">
        <v>3584</v>
      </c>
      <c r="D378" t="s">
        <v>285</v>
      </c>
      <c r="E378" t="s">
        <v>3585</v>
      </c>
      <c r="F378" t="s">
        <v>3586</v>
      </c>
      <c r="G378" t="s">
        <v>288</v>
      </c>
      <c r="H378" t="s">
        <v>738</v>
      </c>
      <c r="I378" t="s">
        <v>290</v>
      </c>
      <c r="J378" t="s">
        <v>291</v>
      </c>
      <c r="L378" t="s">
        <v>292</v>
      </c>
      <c r="M378" t="s">
        <v>293</v>
      </c>
      <c r="N378" t="s">
        <v>294</v>
      </c>
      <c r="O378" t="s">
        <v>738</v>
      </c>
      <c r="R378" t="s">
        <v>738</v>
      </c>
      <c r="T378" t="s">
        <v>738</v>
      </c>
      <c r="U378" t="s">
        <v>295</v>
      </c>
      <c r="V378" t="s">
        <v>3587</v>
      </c>
      <c r="W378" t="s">
        <v>295</v>
      </c>
      <c r="X378" t="s">
        <v>3588</v>
      </c>
      <c r="Y378" t="s">
        <v>295</v>
      </c>
      <c r="Z378" t="s">
        <v>3589</v>
      </c>
      <c r="AA378" t="s">
        <v>441</v>
      </c>
      <c r="AB378" t="s">
        <v>442</v>
      </c>
      <c r="AC378" t="s">
        <v>2041</v>
      </c>
      <c r="AE378" t="s">
        <v>299</v>
      </c>
      <c r="AH378" t="s">
        <v>300</v>
      </c>
      <c r="AJ378" t="s">
        <v>301</v>
      </c>
      <c r="AK378" t="s">
        <v>302</v>
      </c>
      <c r="AL378" t="s">
        <v>741</v>
      </c>
      <c r="AM378" t="s">
        <v>742</v>
      </c>
      <c r="AN378" t="s">
        <v>743</v>
      </c>
      <c r="AO378" t="s">
        <v>306</v>
      </c>
      <c r="AP378" t="s">
        <v>307</v>
      </c>
      <c r="AQ378" s="47">
        <v>1</v>
      </c>
      <c r="AS378" s="48">
        <v>2200</v>
      </c>
      <c r="AT378" s="48">
        <v>2200</v>
      </c>
      <c r="AX378" s="47">
        <v>2200</v>
      </c>
      <c r="AY378" s="47">
        <v>2200</v>
      </c>
      <c r="AZ378" t="s">
        <v>412</v>
      </c>
      <c r="BA378" t="s">
        <v>2041</v>
      </c>
      <c r="BB378" s="48">
        <v>2200</v>
      </c>
      <c r="BD378" t="s">
        <v>310</v>
      </c>
      <c r="BE378" t="s">
        <v>292</v>
      </c>
      <c r="BG378" s="47">
        <v>1</v>
      </c>
      <c r="BI378" t="s">
        <v>292</v>
      </c>
      <c r="BL378" t="s">
        <v>307</v>
      </c>
      <c r="BM378" s="48">
        <v>2200</v>
      </c>
      <c r="BN378" s="48">
        <v>2200</v>
      </c>
      <c r="BP378" t="s">
        <v>301</v>
      </c>
      <c r="BS378" t="s">
        <v>311</v>
      </c>
      <c r="BT378" t="s">
        <v>292</v>
      </c>
      <c r="BU378" t="s">
        <v>301</v>
      </c>
      <c r="BY378" t="s">
        <v>307</v>
      </c>
      <c r="BZ378" s="47">
        <v>1</v>
      </c>
      <c r="CE378" t="s">
        <v>312</v>
      </c>
      <c r="CF378" s="47">
        <v>1</v>
      </c>
      <c r="CG378" s="47">
        <v>1</v>
      </c>
      <c r="CH378" s="47">
        <v>1</v>
      </c>
      <c r="CI378" s="47">
        <v>1</v>
      </c>
      <c r="CJ378" s="47">
        <v>1</v>
      </c>
      <c r="CK378" s="47">
        <v>1</v>
      </c>
      <c r="CP378" s="47">
        <v>1</v>
      </c>
      <c r="CR378" s="47">
        <v>1</v>
      </c>
      <c r="CS378" s="47">
        <v>1</v>
      </c>
      <c r="CV378" s="47">
        <v>1</v>
      </c>
      <c r="CX378" s="47">
        <v>2200</v>
      </c>
      <c r="CY378" s="47">
        <v>2200</v>
      </c>
      <c r="DA378" t="s">
        <v>104</v>
      </c>
      <c r="DC378" t="s">
        <v>298</v>
      </c>
      <c r="DG378" t="s">
        <v>298</v>
      </c>
      <c r="DH378" s="47">
        <v>1</v>
      </c>
      <c r="DM378" s="47">
        <v>1</v>
      </c>
      <c r="DN378" s="47">
        <v>1</v>
      </c>
      <c r="DO378" s="47">
        <v>1</v>
      </c>
      <c r="DP378" s="47">
        <v>1</v>
      </c>
      <c r="DZ378" t="s">
        <v>292</v>
      </c>
      <c r="EA378" s="47">
        <v>1</v>
      </c>
      <c r="EB378" s="47">
        <v>1</v>
      </c>
      <c r="EC378" t="s">
        <v>307</v>
      </c>
      <c r="ED378" s="47">
        <v>1</v>
      </c>
      <c r="EF378" s="47">
        <v>1</v>
      </c>
      <c r="EG378" s="47">
        <v>1</v>
      </c>
      <c r="EH378" s="47">
        <v>1</v>
      </c>
      <c r="EP378" s="47">
        <v>1</v>
      </c>
      <c r="EQ378" s="47">
        <v>1</v>
      </c>
      <c r="ES378" t="s">
        <v>3590</v>
      </c>
      <c r="EV378" t="s">
        <v>41</v>
      </c>
      <c r="EW378" t="s">
        <v>315</v>
      </c>
      <c r="FC378" t="s">
        <v>301</v>
      </c>
      <c r="FQ378" t="s">
        <v>596</v>
      </c>
      <c r="FU378" t="s">
        <v>346</v>
      </c>
      <c r="FW378" t="s">
        <v>597</v>
      </c>
      <c r="FY378" t="s">
        <v>574</v>
      </c>
      <c r="FZ378" t="s">
        <v>3591</v>
      </c>
      <c r="GC378" t="s">
        <v>294</v>
      </c>
      <c r="GH378" t="s">
        <v>746</v>
      </c>
      <c r="GI378" t="s">
        <v>673</v>
      </c>
      <c r="GJ378" t="s">
        <v>319</v>
      </c>
      <c r="GK378" t="s">
        <v>376</v>
      </c>
      <c r="GO378" t="s">
        <v>321</v>
      </c>
      <c r="GQ378" t="s">
        <v>301</v>
      </c>
      <c r="GR378" t="s">
        <v>312</v>
      </c>
      <c r="GS378" t="s">
        <v>674</v>
      </c>
      <c r="GU378" t="s">
        <v>312</v>
      </c>
      <c r="GW378" t="s">
        <v>1882</v>
      </c>
      <c r="GX378" s="50">
        <v>3500</v>
      </c>
      <c r="HB378" t="s">
        <v>322</v>
      </c>
      <c r="HD378" t="s">
        <v>301</v>
      </c>
      <c r="HF378" t="s">
        <v>323</v>
      </c>
      <c r="HG378" t="s">
        <v>301</v>
      </c>
      <c r="HH378" t="s">
        <v>301</v>
      </c>
      <c r="HL378" t="s">
        <v>301</v>
      </c>
      <c r="HM378" s="49">
        <v>0</v>
      </c>
      <c r="HN378" s="49">
        <v>0</v>
      </c>
      <c r="HP378" t="s">
        <v>324</v>
      </c>
      <c r="HQ378" s="47">
        <v>0</v>
      </c>
      <c r="HR378" s="47">
        <v>2200</v>
      </c>
      <c r="HS378" t="s">
        <v>301</v>
      </c>
      <c r="HV378" t="s">
        <v>301</v>
      </c>
      <c r="HW378" t="s">
        <v>295</v>
      </c>
      <c r="HX378" t="s">
        <v>306</v>
      </c>
      <c r="HY378" t="s">
        <v>301</v>
      </c>
      <c r="HZ378" t="s">
        <v>301</v>
      </c>
      <c r="IF378" t="s">
        <v>384</v>
      </c>
      <c r="IG378" t="s">
        <v>325</v>
      </c>
      <c r="IN378" s="47">
        <v>1</v>
      </c>
      <c r="IO378" s="47">
        <v>1</v>
      </c>
      <c r="IP378" t="s">
        <v>301</v>
      </c>
      <c r="IQ378" t="s">
        <v>312</v>
      </c>
      <c r="IR378" t="s">
        <v>301</v>
      </c>
      <c r="IZ378" t="s">
        <v>301</v>
      </c>
      <c r="JA378" t="s">
        <v>301</v>
      </c>
      <c r="JB378" s="47">
        <v>3298</v>
      </c>
      <c r="JM378" t="s">
        <v>301</v>
      </c>
      <c r="JN378" t="s">
        <v>301</v>
      </c>
      <c r="JO378" t="s">
        <v>301</v>
      </c>
      <c r="JP378" t="s">
        <v>301</v>
      </c>
      <c r="JQ378" t="s">
        <v>301</v>
      </c>
      <c r="JR378" t="s">
        <v>350</v>
      </c>
      <c r="JS378" t="s">
        <v>312</v>
      </c>
      <c r="JT378" t="s">
        <v>301</v>
      </c>
      <c r="JU378" t="s">
        <v>312</v>
      </c>
      <c r="JV378" t="s">
        <v>312</v>
      </c>
    </row>
    <row r="379" ht="15" customHeight="1" spans="1:282">
      <c r="A379" t="s">
        <v>762</v>
      </c>
      <c r="B379" t="s">
        <v>397</v>
      </c>
      <c r="C379" t="s">
        <v>3592</v>
      </c>
      <c r="D379" t="s">
        <v>285</v>
      </c>
      <c r="E379" t="s">
        <v>3593</v>
      </c>
      <c r="F379" t="s">
        <v>3594</v>
      </c>
      <c r="G379" t="s">
        <v>288</v>
      </c>
      <c r="H379" t="s">
        <v>1867</v>
      </c>
      <c r="I379" t="s">
        <v>290</v>
      </c>
      <c r="L379" t="s">
        <v>292</v>
      </c>
      <c r="M379" t="s">
        <v>424</v>
      </c>
      <c r="N379" t="s">
        <v>337</v>
      </c>
      <c r="O379" t="s">
        <v>1867</v>
      </c>
      <c r="R379" t="s">
        <v>1867</v>
      </c>
      <c r="T379" t="s">
        <v>1867</v>
      </c>
      <c r="U379" t="s">
        <v>337</v>
      </c>
      <c r="V379" t="s">
        <v>3595</v>
      </c>
      <c r="W379" t="s">
        <v>337</v>
      </c>
      <c r="X379" t="s">
        <v>3595</v>
      </c>
      <c r="Y379" t="s">
        <v>337</v>
      </c>
      <c r="Z379" t="s">
        <v>3596</v>
      </c>
      <c r="AA379" t="s">
        <v>441</v>
      </c>
      <c r="AB379" t="s">
        <v>442</v>
      </c>
      <c r="AC379" t="s">
        <v>2041</v>
      </c>
      <c r="AE379" t="s">
        <v>299</v>
      </c>
      <c r="AH379" t="s">
        <v>300</v>
      </c>
      <c r="AJ379" t="s">
        <v>301</v>
      </c>
      <c r="AK379" t="s">
        <v>302</v>
      </c>
      <c r="AL379" t="s">
        <v>3597</v>
      </c>
      <c r="AM379" t="s">
        <v>3598</v>
      </c>
      <c r="AN379" t="s">
        <v>3599</v>
      </c>
      <c r="AO379" t="s">
        <v>306</v>
      </c>
      <c r="AP379" t="s">
        <v>307</v>
      </c>
      <c r="AQ379" s="47">
        <v>1</v>
      </c>
      <c r="AS379" s="48">
        <v>5730</v>
      </c>
      <c r="AT379" s="48">
        <v>5730</v>
      </c>
      <c r="AX379" s="47">
        <v>4600</v>
      </c>
      <c r="AY379" s="47">
        <v>4600</v>
      </c>
      <c r="AZ379" t="s">
        <v>762</v>
      </c>
      <c r="BA379" t="s">
        <v>1873</v>
      </c>
      <c r="BB379" s="48">
        <v>4600</v>
      </c>
      <c r="BD379" t="s">
        <v>310</v>
      </c>
      <c r="BE379" t="s">
        <v>292</v>
      </c>
      <c r="BG379" s="47">
        <v>1</v>
      </c>
      <c r="BI379" t="s">
        <v>292</v>
      </c>
      <c r="BJ379" s="48">
        <v>19.720768</v>
      </c>
      <c r="BL379" t="s">
        <v>307</v>
      </c>
      <c r="BM379" s="48">
        <v>5730</v>
      </c>
      <c r="BN379" s="48">
        <v>5730</v>
      </c>
      <c r="BP379" t="s">
        <v>301</v>
      </c>
      <c r="BS379" t="s">
        <v>311</v>
      </c>
      <c r="BT379" t="s">
        <v>292</v>
      </c>
      <c r="BU379" t="s">
        <v>301</v>
      </c>
      <c r="BY379" t="s">
        <v>307</v>
      </c>
      <c r="BZ379" s="47">
        <v>1</v>
      </c>
      <c r="CE379" t="s">
        <v>312</v>
      </c>
      <c r="CF379" s="47">
        <v>1</v>
      </c>
      <c r="CG379" s="47">
        <v>1</v>
      </c>
      <c r="CH379" s="47">
        <v>1</v>
      </c>
      <c r="CI379" s="47">
        <v>1</v>
      </c>
      <c r="CJ379" s="47">
        <v>1</v>
      </c>
      <c r="CK379" s="47">
        <v>1</v>
      </c>
      <c r="CP379" s="47">
        <v>1</v>
      </c>
      <c r="CV379" s="47">
        <v>1</v>
      </c>
      <c r="CX379" s="47">
        <v>5730</v>
      </c>
      <c r="CY379" s="47">
        <v>5730</v>
      </c>
      <c r="DA379" t="s">
        <v>104</v>
      </c>
      <c r="DC379" t="s">
        <v>298</v>
      </c>
      <c r="DG379" t="s">
        <v>298</v>
      </c>
      <c r="DH379" s="47">
        <v>1</v>
      </c>
      <c r="DM379" s="47">
        <v>1</v>
      </c>
      <c r="DN379" s="47">
        <v>1</v>
      </c>
      <c r="DO379" s="47">
        <v>1</v>
      </c>
      <c r="DP379" s="47">
        <v>1</v>
      </c>
      <c r="DZ379" t="s">
        <v>292</v>
      </c>
      <c r="EA379" s="47">
        <v>1</v>
      </c>
      <c r="EB379" s="47">
        <v>1</v>
      </c>
      <c r="EC379" t="s">
        <v>307</v>
      </c>
      <c r="ED379" s="47">
        <v>1</v>
      </c>
      <c r="EF379" s="47">
        <v>1</v>
      </c>
      <c r="EG379" s="47">
        <v>1</v>
      </c>
      <c r="EP379" s="47">
        <v>1</v>
      </c>
      <c r="EQ379" s="47">
        <v>1</v>
      </c>
      <c r="ES379" t="s">
        <v>3600</v>
      </c>
      <c r="EV379" t="s">
        <v>41</v>
      </c>
      <c r="EW379" t="s">
        <v>315</v>
      </c>
      <c r="FC379" t="s">
        <v>301</v>
      </c>
      <c r="FY379" t="s">
        <v>1873</v>
      </c>
      <c r="FZ379" t="s">
        <v>3601</v>
      </c>
      <c r="GJ379" t="s">
        <v>319</v>
      </c>
      <c r="GL379" t="s">
        <v>320</v>
      </c>
      <c r="GO379" t="s">
        <v>321</v>
      </c>
      <c r="GQ379" t="s">
        <v>301</v>
      </c>
      <c r="GR379" t="s">
        <v>301</v>
      </c>
      <c r="GU379" t="s">
        <v>312</v>
      </c>
      <c r="HB379" t="s">
        <v>347</v>
      </c>
      <c r="HD379" t="s">
        <v>301</v>
      </c>
      <c r="HG379" t="s">
        <v>301</v>
      </c>
      <c r="HH379" t="s">
        <v>301</v>
      </c>
      <c r="HL379" t="s">
        <v>301</v>
      </c>
      <c r="HM379" s="49">
        <v>0</v>
      </c>
      <c r="HN379" s="49">
        <v>0</v>
      </c>
      <c r="HP379" t="s">
        <v>3602</v>
      </c>
      <c r="HQ379" s="47">
        <v>0</v>
      </c>
      <c r="HR379" s="47">
        <v>5730</v>
      </c>
      <c r="HS379" t="s">
        <v>301</v>
      </c>
      <c r="HV379" t="s">
        <v>301</v>
      </c>
      <c r="HW379" t="s">
        <v>337</v>
      </c>
      <c r="HX379" t="s">
        <v>306</v>
      </c>
      <c r="HY379" t="s">
        <v>301</v>
      </c>
      <c r="HZ379" t="s">
        <v>301</v>
      </c>
      <c r="IG379" t="s">
        <v>325</v>
      </c>
      <c r="IP379" t="s">
        <v>301</v>
      </c>
      <c r="IQ379" t="s">
        <v>301</v>
      </c>
      <c r="IR379" t="s">
        <v>301</v>
      </c>
      <c r="IZ379" t="s">
        <v>301</v>
      </c>
      <c r="JA379" t="s">
        <v>301</v>
      </c>
      <c r="JM379" t="s">
        <v>301</v>
      </c>
      <c r="JN379" t="s">
        <v>301</v>
      </c>
      <c r="JO379" t="s">
        <v>301</v>
      </c>
      <c r="JP379" t="s">
        <v>301</v>
      </c>
      <c r="JQ379" t="s">
        <v>301</v>
      </c>
      <c r="JR379" t="s">
        <v>350</v>
      </c>
      <c r="JS379" t="s">
        <v>301</v>
      </c>
      <c r="JT379" t="s">
        <v>301</v>
      </c>
      <c r="JU379" t="s">
        <v>301</v>
      </c>
      <c r="JV379" t="s">
        <v>312</v>
      </c>
    </row>
    <row r="380" ht="15" customHeight="1" spans="1:282">
      <c r="A380" t="s">
        <v>762</v>
      </c>
      <c r="B380" t="s">
        <v>329</v>
      </c>
      <c r="C380" t="s">
        <v>3603</v>
      </c>
      <c r="D380" t="s">
        <v>285</v>
      </c>
      <c r="E380" t="s">
        <v>3604</v>
      </c>
      <c r="F380" t="s">
        <v>3569</v>
      </c>
      <c r="G380" t="s">
        <v>288</v>
      </c>
      <c r="H380" t="s">
        <v>543</v>
      </c>
      <c r="I380" t="s">
        <v>290</v>
      </c>
      <c r="J380" t="s">
        <v>291</v>
      </c>
      <c r="L380" t="s">
        <v>292</v>
      </c>
      <c r="M380" t="s">
        <v>293</v>
      </c>
      <c r="O380" t="s">
        <v>543</v>
      </c>
      <c r="R380" t="s">
        <v>543</v>
      </c>
      <c r="T380" t="s">
        <v>543</v>
      </c>
      <c r="U380" t="s">
        <v>295</v>
      </c>
      <c r="V380" t="s">
        <v>3605</v>
      </c>
      <c r="W380" t="s">
        <v>295</v>
      </c>
      <c r="X380" t="s">
        <v>3605</v>
      </c>
      <c r="Y380" t="s">
        <v>295</v>
      </c>
      <c r="Z380" t="s">
        <v>3606</v>
      </c>
      <c r="AA380" t="s">
        <v>441</v>
      </c>
      <c r="AB380" t="s">
        <v>442</v>
      </c>
      <c r="AC380" t="s">
        <v>2041</v>
      </c>
      <c r="AE380" t="s">
        <v>299</v>
      </c>
      <c r="AH380" t="s">
        <v>300</v>
      </c>
      <c r="AJ380" t="s">
        <v>301</v>
      </c>
      <c r="AK380" t="s">
        <v>302</v>
      </c>
      <c r="AL380" t="s">
        <v>2317</v>
      </c>
      <c r="AM380" t="s">
        <v>2318</v>
      </c>
      <c r="AN380" t="s">
        <v>2319</v>
      </c>
      <c r="AO380" t="s">
        <v>306</v>
      </c>
      <c r="AP380" t="s">
        <v>307</v>
      </c>
      <c r="AQ380" s="47">
        <v>1</v>
      </c>
      <c r="AS380" s="48">
        <v>4198</v>
      </c>
      <c r="AT380" s="48">
        <v>4198</v>
      </c>
      <c r="AX380" s="47">
        <v>3359</v>
      </c>
      <c r="AY380" s="47">
        <v>3359</v>
      </c>
      <c r="AZ380" t="s">
        <v>308</v>
      </c>
      <c r="BA380" t="s">
        <v>719</v>
      </c>
      <c r="BB380" s="48">
        <v>3359</v>
      </c>
      <c r="BD380" t="s">
        <v>310</v>
      </c>
      <c r="BE380" t="s">
        <v>292</v>
      </c>
      <c r="BG380" s="47">
        <v>1</v>
      </c>
      <c r="BI380" t="s">
        <v>292</v>
      </c>
      <c r="BJ380" s="48">
        <v>19.985707</v>
      </c>
      <c r="BL380" t="s">
        <v>307</v>
      </c>
      <c r="BM380" s="48">
        <v>4198</v>
      </c>
      <c r="BN380" s="48">
        <v>4198</v>
      </c>
      <c r="BP380" t="s">
        <v>301</v>
      </c>
      <c r="BS380" t="s">
        <v>311</v>
      </c>
      <c r="BT380" t="s">
        <v>292</v>
      </c>
      <c r="BU380" t="s">
        <v>301</v>
      </c>
      <c r="BY380" t="s">
        <v>307</v>
      </c>
      <c r="BZ380" s="47">
        <v>1</v>
      </c>
      <c r="CE380" t="s">
        <v>312</v>
      </c>
      <c r="CF380" s="47">
        <v>1</v>
      </c>
      <c r="CG380" s="47">
        <v>1</v>
      </c>
      <c r="CH380" s="47">
        <v>1</v>
      </c>
      <c r="CI380" s="47">
        <v>1</v>
      </c>
      <c r="CJ380" s="47">
        <v>1</v>
      </c>
      <c r="CK380" s="47">
        <v>1</v>
      </c>
      <c r="CP380" s="47">
        <v>1</v>
      </c>
      <c r="CV380" s="47">
        <v>1</v>
      </c>
      <c r="CX380" s="47">
        <v>4198</v>
      </c>
      <c r="CY380" s="47">
        <v>4198</v>
      </c>
      <c r="DA380" t="s">
        <v>104</v>
      </c>
      <c r="DC380" t="s">
        <v>298</v>
      </c>
      <c r="DG380" t="s">
        <v>298</v>
      </c>
      <c r="DH380" s="47">
        <v>1</v>
      </c>
      <c r="DM380" s="47">
        <v>1</v>
      </c>
      <c r="DN380" s="47">
        <v>1</v>
      </c>
      <c r="DO380" s="47">
        <v>1</v>
      </c>
      <c r="DP380" s="47">
        <v>1</v>
      </c>
      <c r="DT380" s="47">
        <v>3359</v>
      </c>
      <c r="DZ380" t="s">
        <v>292</v>
      </c>
      <c r="EA380" s="47">
        <v>1</v>
      </c>
      <c r="EB380" s="47">
        <v>1</v>
      </c>
      <c r="EC380" t="s">
        <v>307</v>
      </c>
      <c r="ED380" s="47">
        <v>1</v>
      </c>
      <c r="EF380" s="47">
        <v>1</v>
      </c>
      <c r="EG380" s="47">
        <v>1</v>
      </c>
      <c r="EP380" s="47">
        <v>1</v>
      </c>
      <c r="EQ380" s="47">
        <v>1</v>
      </c>
      <c r="ES380" t="s">
        <v>3607</v>
      </c>
      <c r="EU380" t="s">
        <v>3608</v>
      </c>
      <c r="EV380" t="s">
        <v>41</v>
      </c>
      <c r="EW380" t="s">
        <v>315</v>
      </c>
      <c r="FC380" t="s">
        <v>301</v>
      </c>
      <c r="FY380" t="s">
        <v>3573</v>
      </c>
      <c r="FZ380" t="s">
        <v>3609</v>
      </c>
      <c r="GC380" t="s">
        <v>544</v>
      </c>
      <c r="GH380" t="s">
        <v>672</v>
      </c>
      <c r="GI380" t="s">
        <v>673</v>
      </c>
      <c r="GJ380" t="s">
        <v>319</v>
      </c>
      <c r="GK380" t="s">
        <v>417</v>
      </c>
      <c r="GO380" t="s">
        <v>321</v>
      </c>
      <c r="GQ380" t="s">
        <v>301</v>
      </c>
      <c r="GR380" t="s">
        <v>312</v>
      </c>
      <c r="GS380" t="s">
        <v>377</v>
      </c>
      <c r="GU380" t="s">
        <v>301</v>
      </c>
      <c r="GW380" t="s">
        <v>3610</v>
      </c>
      <c r="GX380" s="50">
        <v>7359</v>
      </c>
      <c r="HB380" t="s">
        <v>562</v>
      </c>
      <c r="HD380" t="s">
        <v>301</v>
      </c>
      <c r="HF380" t="s">
        <v>381</v>
      </c>
      <c r="HG380" t="s">
        <v>301</v>
      </c>
      <c r="HH380" t="s">
        <v>301</v>
      </c>
      <c r="HL380" t="s">
        <v>301</v>
      </c>
      <c r="HM380" s="49">
        <v>0</v>
      </c>
      <c r="HN380" s="49">
        <v>0</v>
      </c>
      <c r="HP380" t="s">
        <v>324</v>
      </c>
      <c r="HQ380" s="47">
        <v>0</v>
      </c>
      <c r="HR380" s="47">
        <v>4198</v>
      </c>
      <c r="HS380" t="s">
        <v>301</v>
      </c>
      <c r="HV380" t="s">
        <v>301</v>
      </c>
      <c r="HW380" t="s">
        <v>295</v>
      </c>
      <c r="HX380" t="s">
        <v>306</v>
      </c>
      <c r="HY380" t="s">
        <v>301</v>
      </c>
      <c r="HZ380" t="s">
        <v>301</v>
      </c>
      <c r="IF380" t="s">
        <v>384</v>
      </c>
      <c r="IG380" t="s">
        <v>325</v>
      </c>
      <c r="IH380" t="s">
        <v>543</v>
      </c>
      <c r="II380" t="s">
        <v>291</v>
      </c>
      <c r="IP380" t="s">
        <v>301</v>
      </c>
      <c r="IQ380" t="s">
        <v>312</v>
      </c>
      <c r="IR380" t="s">
        <v>301</v>
      </c>
      <c r="IX380" t="s">
        <v>3611</v>
      </c>
      <c r="IY380" s="50">
        <v>1</v>
      </c>
      <c r="IZ380" t="s">
        <v>301</v>
      </c>
      <c r="JA380" t="s">
        <v>301</v>
      </c>
      <c r="JB380" s="47">
        <v>3988</v>
      </c>
      <c r="JM380" t="s">
        <v>312</v>
      </c>
      <c r="JN380" t="s">
        <v>301</v>
      </c>
      <c r="JO380" t="s">
        <v>301</v>
      </c>
      <c r="JP380" t="s">
        <v>301</v>
      </c>
      <c r="JQ380" t="s">
        <v>301</v>
      </c>
      <c r="JS380" t="s">
        <v>312</v>
      </c>
      <c r="JT380" t="s">
        <v>301</v>
      </c>
      <c r="JU380" t="s">
        <v>312</v>
      </c>
      <c r="JV380" t="s">
        <v>312</v>
      </c>
    </row>
    <row r="381" ht="15" customHeight="1" spans="1:282">
      <c r="A381" t="s">
        <v>762</v>
      </c>
      <c r="B381" t="s">
        <v>283</v>
      </c>
      <c r="C381" t="s">
        <v>3612</v>
      </c>
      <c r="D381" t="s">
        <v>285</v>
      </c>
      <c r="E381" t="s">
        <v>3613</v>
      </c>
      <c r="F381" t="s">
        <v>3614</v>
      </c>
      <c r="G381" t="s">
        <v>288</v>
      </c>
      <c r="H381" t="s">
        <v>645</v>
      </c>
      <c r="I381" t="s">
        <v>290</v>
      </c>
      <c r="J381" t="s">
        <v>291</v>
      </c>
      <c r="L381" t="s">
        <v>292</v>
      </c>
      <c r="M381" t="s">
        <v>293</v>
      </c>
      <c r="O381" t="s">
        <v>645</v>
      </c>
      <c r="R381" t="s">
        <v>645</v>
      </c>
      <c r="T381" t="s">
        <v>645</v>
      </c>
      <c r="U381" t="s">
        <v>646</v>
      </c>
      <c r="V381" t="s">
        <v>3615</v>
      </c>
      <c r="W381" t="s">
        <v>646</v>
      </c>
      <c r="X381" t="s">
        <v>3615</v>
      </c>
      <c r="Y381" t="s">
        <v>646</v>
      </c>
      <c r="Z381" t="s">
        <v>3616</v>
      </c>
      <c r="AA381" t="s">
        <v>441</v>
      </c>
      <c r="AB381" t="s">
        <v>687</v>
      </c>
      <c r="AC381" t="s">
        <v>2041</v>
      </c>
      <c r="AE381" t="s">
        <v>299</v>
      </c>
      <c r="AH381" t="s">
        <v>300</v>
      </c>
      <c r="AJ381" t="s">
        <v>301</v>
      </c>
      <c r="AK381" t="s">
        <v>302</v>
      </c>
      <c r="AL381" t="s">
        <v>1037</v>
      </c>
      <c r="AM381" t="s">
        <v>1038</v>
      </c>
      <c r="AN381" t="s">
        <v>1039</v>
      </c>
      <c r="AO381" t="s">
        <v>306</v>
      </c>
      <c r="AP381" t="s">
        <v>307</v>
      </c>
      <c r="AQ381" s="47">
        <v>1</v>
      </c>
      <c r="AS381" s="48">
        <v>2815</v>
      </c>
      <c r="AT381" s="48">
        <v>2815</v>
      </c>
      <c r="AX381" s="47">
        <v>2815</v>
      </c>
      <c r="AY381" s="47">
        <v>2815</v>
      </c>
      <c r="AZ381" t="s">
        <v>412</v>
      </c>
      <c r="BA381" t="s">
        <v>762</v>
      </c>
      <c r="BB381" s="48">
        <v>2815</v>
      </c>
      <c r="BD381" t="s">
        <v>310</v>
      </c>
      <c r="BE381" t="s">
        <v>292</v>
      </c>
      <c r="BG381" s="47">
        <v>1</v>
      </c>
      <c r="BI381" t="s">
        <v>292</v>
      </c>
      <c r="BL381" t="s">
        <v>307</v>
      </c>
      <c r="BM381" s="48">
        <v>2815</v>
      </c>
      <c r="BN381" s="48">
        <v>2815</v>
      </c>
      <c r="BP381" t="s">
        <v>301</v>
      </c>
      <c r="BS381" t="s">
        <v>311</v>
      </c>
      <c r="BT381" t="s">
        <v>292</v>
      </c>
      <c r="BU381" t="s">
        <v>301</v>
      </c>
      <c r="BY381" t="s">
        <v>307</v>
      </c>
      <c r="BZ381" s="47">
        <v>1</v>
      </c>
      <c r="CE381" t="s">
        <v>312</v>
      </c>
      <c r="CF381" s="47">
        <v>1</v>
      </c>
      <c r="CG381" s="47">
        <v>1</v>
      </c>
      <c r="CH381" s="47">
        <v>1</v>
      </c>
      <c r="CI381" s="47">
        <v>1</v>
      </c>
      <c r="CJ381" s="47">
        <v>1</v>
      </c>
      <c r="CK381" s="47">
        <v>1</v>
      </c>
      <c r="CP381" s="47">
        <v>1</v>
      </c>
      <c r="CR381" s="47">
        <v>1</v>
      </c>
      <c r="CS381" s="47">
        <v>1</v>
      </c>
      <c r="CV381" s="47">
        <v>1</v>
      </c>
      <c r="CX381" s="47">
        <v>2815</v>
      </c>
      <c r="CY381" s="47">
        <v>2815</v>
      </c>
      <c r="DA381" t="s">
        <v>104</v>
      </c>
      <c r="DC381" t="s">
        <v>298</v>
      </c>
      <c r="DG381" t="s">
        <v>298</v>
      </c>
      <c r="DH381" s="47">
        <v>1</v>
      </c>
      <c r="DM381" s="47">
        <v>1</v>
      </c>
      <c r="DN381" s="47">
        <v>1</v>
      </c>
      <c r="DO381" s="47">
        <v>1</v>
      </c>
      <c r="DP381" s="47">
        <v>1</v>
      </c>
      <c r="DZ381" t="s">
        <v>292</v>
      </c>
      <c r="EA381" s="47">
        <v>1</v>
      </c>
      <c r="EB381" s="47">
        <v>1</v>
      </c>
      <c r="EC381" t="s">
        <v>307</v>
      </c>
      <c r="ED381" s="47">
        <v>1</v>
      </c>
      <c r="EF381" s="47">
        <v>1</v>
      </c>
      <c r="EG381" s="47">
        <v>1</v>
      </c>
      <c r="EH381" s="47">
        <v>1</v>
      </c>
      <c r="EP381" s="47">
        <v>1</v>
      </c>
      <c r="EQ381" s="47">
        <v>1</v>
      </c>
      <c r="ES381" t="s">
        <v>3617</v>
      </c>
      <c r="EV381" t="s">
        <v>41</v>
      </c>
      <c r="EW381" t="s">
        <v>315</v>
      </c>
      <c r="FC381" t="s">
        <v>301</v>
      </c>
      <c r="FS381" t="s">
        <v>3612</v>
      </c>
      <c r="FY381" t="s">
        <v>762</v>
      </c>
      <c r="FZ381" t="s">
        <v>3618</v>
      </c>
      <c r="GJ381" t="s">
        <v>319</v>
      </c>
      <c r="GL381" t="s">
        <v>320</v>
      </c>
      <c r="GO381" t="s">
        <v>321</v>
      </c>
      <c r="GQ381" t="s">
        <v>301</v>
      </c>
      <c r="GR381" t="s">
        <v>301</v>
      </c>
      <c r="GU381" t="s">
        <v>301</v>
      </c>
      <c r="GW381" t="s">
        <v>3612</v>
      </c>
      <c r="HB381" t="s">
        <v>322</v>
      </c>
      <c r="HD381" t="s">
        <v>301</v>
      </c>
      <c r="HF381" t="s">
        <v>654</v>
      </c>
      <c r="HG381" t="s">
        <v>301</v>
      </c>
      <c r="HH381" t="s">
        <v>301</v>
      </c>
      <c r="HL381" t="s">
        <v>301</v>
      </c>
      <c r="HM381" s="49">
        <v>0</v>
      </c>
      <c r="HN381" s="49">
        <v>0</v>
      </c>
      <c r="HP381" t="s">
        <v>349</v>
      </c>
      <c r="HQ381" s="47">
        <v>0</v>
      </c>
      <c r="HR381" s="47">
        <v>2815</v>
      </c>
      <c r="HS381" t="s">
        <v>301</v>
      </c>
      <c r="HV381" t="s">
        <v>301</v>
      </c>
      <c r="HW381" t="s">
        <v>646</v>
      </c>
      <c r="HX381" t="s">
        <v>306</v>
      </c>
      <c r="HY381" t="s">
        <v>301</v>
      </c>
      <c r="HZ381" t="s">
        <v>301</v>
      </c>
      <c r="IG381" t="s">
        <v>325</v>
      </c>
      <c r="IH381" t="s">
        <v>655</v>
      </c>
      <c r="II381" t="s">
        <v>291</v>
      </c>
      <c r="IN381" s="47">
        <v>1</v>
      </c>
      <c r="IO381" s="47">
        <v>1</v>
      </c>
      <c r="IP381" t="s">
        <v>301</v>
      </c>
      <c r="IQ381" t="s">
        <v>312</v>
      </c>
      <c r="IR381" t="s">
        <v>301</v>
      </c>
      <c r="IV381" t="s">
        <v>3619</v>
      </c>
      <c r="IW381" s="47">
        <v>2815</v>
      </c>
      <c r="IX381" t="s">
        <v>3620</v>
      </c>
      <c r="IY381" s="50">
        <v>1</v>
      </c>
      <c r="IZ381" t="s">
        <v>301</v>
      </c>
      <c r="JA381" t="s">
        <v>301</v>
      </c>
      <c r="JB381" s="47">
        <v>2628</v>
      </c>
      <c r="JM381" t="s">
        <v>301</v>
      </c>
      <c r="JN381" t="s">
        <v>301</v>
      </c>
      <c r="JO381" t="s">
        <v>301</v>
      </c>
      <c r="JP381" t="s">
        <v>301</v>
      </c>
      <c r="JQ381" t="s">
        <v>301</v>
      </c>
      <c r="JR381" t="s">
        <v>327</v>
      </c>
      <c r="JS381" t="s">
        <v>301</v>
      </c>
      <c r="JT381" t="s">
        <v>301</v>
      </c>
      <c r="JU381" t="s">
        <v>301</v>
      </c>
      <c r="JV381" t="s">
        <v>301</v>
      </c>
    </row>
    <row r="382" ht="15" customHeight="1" spans="1:282">
      <c r="A382" t="s">
        <v>762</v>
      </c>
      <c r="B382" t="s">
        <v>283</v>
      </c>
      <c r="C382" t="s">
        <v>3621</v>
      </c>
      <c r="D382" t="s">
        <v>285</v>
      </c>
      <c r="E382" t="s">
        <v>3622</v>
      </c>
      <c r="F382" t="s">
        <v>3623</v>
      </c>
      <c r="G382" t="s">
        <v>288</v>
      </c>
      <c r="H382" t="s">
        <v>645</v>
      </c>
      <c r="I382" t="s">
        <v>290</v>
      </c>
      <c r="J382" t="s">
        <v>291</v>
      </c>
      <c r="L382" t="s">
        <v>292</v>
      </c>
      <c r="M382" t="s">
        <v>293</v>
      </c>
      <c r="O382" t="s">
        <v>645</v>
      </c>
      <c r="R382" t="s">
        <v>645</v>
      </c>
      <c r="T382" t="s">
        <v>645</v>
      </c>
      <c r="U382" t="s">
        <v>646</v>
      </c>
      <c r="V382" t="s">
        <v>3624</v>
      </c>
      <c r="W382" t="s">
        <v>646</v>
      </c>
      <c r="X382" t="s">
        <v>3624</v>
      </c>
      <c r="Y382" t="s">
        <v>646</v>
      </c>
      <c r="Z382" t="s">
        <v>3625</v>
      </c>
      <c r="AA382" t="s">
        <v>298</v>
      </c>
      <c r="AE382" t="s">
        <v>299</v>
      </c>
      <c r="AH382" t="s">
        <v>300</v>
      </c>
      <c r="AJ382" t="s">
        <v>301</v>
      </c>
      <c r="AK382" t="s">
        <v>302</v>
      </c>
      <c r="AL382" t="s">
        <v>649</v>
      </c>
      <c r="AM382" t="s">
        <v>650</v>
      </c>
      <c r="AN382" t="s">
        <v>651</v>
      </c>
      <c r="AO382" t="s">
        <v>306</v>
      </c>
      <c r="AP382" t="s">
        <v>307</v>
      </c>
      <c r="AQ382" s="47">
        <v>1</v>
      </c>
      <c r="AS382" s="48">
        <v>2686</v>
      </c>
      <c r="AT382" s="48">
        <v>2686</v>
      </c>
      <c r="AX382" s="47">
        <v>2686</v>
      </c>
      <c r="AY382" s="47">
        <v>2686</v>
      </c>
      <c r="AZ382" t="s">
        <v>412</v>
      </c>
      <c r="BA382" t="s">
        <v>762</v>
      </c>
      <c r="BB382" s="48">
        <v>2686</v>
      </c>
      <c r="BD382" t="s">
        <v>310</v>
      </c>
      <c r="BE382" t="s">
        <v>292</v>
      </c>
      <c r="BG382" s="47">
        <v>1</v>
      </c>
      <c r="BI382" t="s">
        <v>292</v>
      </c>
      <c r="BL382" t="s">
        <v>307</v>
      </c>
      <c r="BM382" s="48">
        <v>2686</v>
      </c>
      <c r="BN382" s="48">
        <v>2686</v>
      </c>
      <c r="BP382" t="s">
        <v>301</v>
      </c>
      <c r="BS382" t="s">
        <v>311</v>
      </c>
      <c r="BT382" t="s">
        <v>292</v>
      </c>
      <c r="BU382" t="s">
        <v>301</v>
      </c>
      <c r="BY382" t="s">
        <v>307</v>
      </c>
      <c r="BZ382" s="47">
        <v>1</v>
      </c>
      <c r="CE382" t="s">
        <v>312</v>
      </c>
      <c r="CF382" s="47">
        <v>1</v>
      </c>
      <c r="CG382" s="47">
        <v>1</v>
      </c>
      <c r="CH382" s="47">
        <v>1</v>
      </c>
      <c r="CI382" s="47">
        <v>1</v>
      </c>
      <c r="CK382" s="47">
        <v>1</v>
      </c>
      <c r="CR382" s="47">
        <v>1</v>
      </c>
      <c r="CS382" s="47">
        <v>1</v>
      </c>
      <c r="CX382" s="47">
        <v>2686</v>
      </c>
      <c r="CY382" s="47">
        <v>2686</v>
      </c>
      <c r="CZ382" s="47">
        <v>1</v>
      </c>
      <c r="DA382" t="s">
        <v>313</v>
      </c>
      <c r="DC382" t="s">
        <v>298</v>
      </c>
      <c r="DG382" t="s">
        <v>298</v>
      </c>
      <c r="DO382" s="47">
        <v>1</v>
      </c>
      <c r="DS382" s="47">
        <v>1</v>
      </c>
      <c r="DZ382" t="s">
        <v>292</v>
      </c>
      <c r="EA382" s="47">
        <v>1</v>
      </c>
      <c r="EB382" s="47">
        <v>1</v>
      </c>
      <c r="EC382" t="s">
        <v>307</v>
      </c>
      <c r="ED382" s="47">
        <v>1</v>
      </c>
      <c r="EH382" s="47">
        <v>1</v>
      </c>
      <c r="ES382" t="s">
        <v>3626</v>
      </c>
      <c r="EV382" t="s">
        <v>41</v>
      </c>
      <c r="EW382" t="s">
        <v>315</v>
      </c>
      <c r="FC382" t="s">
        <v>301</v>
      </c>
      <c r="FS382" t="s">
        <v>3621</v>
      </c>
      <c r="FY382" t="s">
        <v>762</v>
      </c>
      <c r="FZ382" t="s">
        <v>3627</v>
      </c>
      <c r="GJ382" t="s">
        <v>319</v>
      </c>
      <c r="GL382" t="s">
        <v>320</v>
      </c>
      <c r="GO382" t="s">
        <v>321</v>
      </c>
      <c r="GQ382" t="s">
        <v>301</v>
      </c>
      <c r="GR382" t="s">
        <v>301</v>
      </c>
      <c r="GU382" t="s">
        <v>301</v>
      </c>
      <c r="GW382" t="s">
        <v>3621</v>
      </c>
      <c r="HB382" t="s">
        <v>322</v>
      </c>
      <c r="HD382" t="s">
        <v>301</v>
      </c>
      <c r="HF382" t="s">
        <v>654</v>
      </c>
      <c r="HG382" t="s">
        <v>301</v>
      </c>
      <c r="HH382" t="s">
        <v>301</v>
      </c>
      <c r="HL382" t="s">
        <v>301</v>
      </c>
      <c r="HM382" s="49">
        <v>0</v>
      </c>
      <c r="HN382" s="49">
        <v>0</v>
      </c>
      <c r="HP382" t="s">
        <v>395</v>
      </c>
      <c r="HQ382" s="47">
        <v>0</v>
      </c>
      <c r="HR382" s="47">
        <v>2686</v>
      </c>
      <c r="HS382" t="s">
        <v>301</v>
      </c>
      <c r="HV382" t="s">
        <v>301</v>
      </c>
      <c r="HW382" t="s">
        <v>646</v>
      </c>
      <c r="HX382" t="s">
        <v>306</v>
      </c>
      <c r="HY382" t="s">
        <v>301</v>
      </c>
      <c r="HZ382" t="s">
        <v>301</v>
      </c>
      <c r="IG382" t="s">
        <v>325</v>
      </c>
      <c r="IH382" t="s">
        <v>655</v>
      </c>
      <c r="II382" t="s">
        <v>291</v>
      </c>
      <c r="IN382" s="47">
        <v>1</v>
      </c>
      <c r="IO382" s="47">
        <v>1</v>
      </c>
      <c r="IP382" t="s">
        <v>301</v>
      </c>
      <c r="IQ382" t="s">
        <v>312</v>
      </c>
      <c r="IR382" t="s">
        <v>301</v>
      </c>
      <c r="IZ382" t="s">
        <v>301</v>
      </c>
      <c r="JA382" t="s">
        <v>301</v>
      </c>
      <c r="JM382" t="s">
        <v>301</v>
      </c>
      <c r="JN382" t="s">
        <v>301</v>
      </c>
      <c r="JO382" t="s">
        <v>301</v>
      </c>
      <c r="JP382" t="s">
        <v>301</v>
      </c>
      <c r="JQ382" t="s">
        <v>301</v>
      </c>
      <c r="JR382" t="s">
        <v>327</v>
      </c>
      <c r="JS382" t="s">
        <v>301</v>
      </c>
      <c r="JT382" t="s">
        <v>301</v>
      </c>
      <c r="JU382" t="s">
        <v>301</v>
      </c>
      <c r="JV382" t="s">
        <v>301</v>
      </c>
    </row>
    <row r="383" ht="15" customHeight="1" spans="1:282">
      <c r="A383" t="s">
        <v>762</v>
      </c>
      <c r="B383" t="s">
        <v>283</v>
      </c>
      <c r="C383" t="s">
        <v>3628</v>
      </c>
      <c r="D383" t="s">
        <v>285</v>
      </c>
      <c r="E383" t="s">
        <v>3629</v>
      </c>
      <c r="F383" t="s">
        <v>3630</v>
      </c>
      <c r="G383" t="s">
        <v>288</v>
      </c>
      <c r="H383" t="s">
        <v>645</v>
      </c>
      <c r="I383" t="s">
        <v>290</v>
      </c>
      <c r="J383" t="s">
        <v>291</v>
      </c>
      <c r="L383" t="s">
        <v>292</v>
      </c>
      <c r="M383" t="s">
        <v>293</v>
      </c>
      <c r="O383" t="s">
        <v>645</v>
      </c>
      <c r="R383" t="s">
        <v>645</v>
      </c>
      <c r="T383" t="s">
        <v>645</v>
      </c>
      <c r="U383" t="s">
        <v>646</v>
      </c>
      <c r="V383" t="s">
        <v>3631</v>
      </c>
      <c r="W383" t="s">
        <v>646</v>
      </c>
      <c r="X383" t="s">
        <v>3631</v>
      </c>
      <c r="Y383" t="s">
        <v>646</v>
      </c>
      <c r="Z383" t="s">
        <v>3632</v>
      </c>
      <c r="AA383" t="s">
        <v>298</v>
      </c>
      <c r="AE383" t="s">
        <v>299</v>
      </c>
      <c r="AH383" t="s">
        <v>300</v>
      </c>
      <c r="AJ383" t="s">
        <v>301</v>
      </c>
      <c r="AK383" t="s">
        <v>302</v>
      </c>
      <c r="AL383" t="s">
        <v>3633</v>
      </c>
      <c r="AM383" t="s">
        <v>3634</v>
      </c>
      <c r="AN383" t="s">
        <v>3635</v>
      </c>
      <c r="AO383" t="s">
        <v>349</v>
      </c>
      <c r="AP383" t="s">
        <v>524</v>
      </c>
      <c r="AQ383" s="51">
        <v>1</v>
      </c>
      <c r="AS383" s="48">
        <v>2614</v>
      </c>
      <c r="AT383" s="48">
        <v>2614</v>
      </c>
      <c r="AX383" s="47">
        <v>2614</v>
      </c>
      <c r="AY383" s="47">
        <v>2614</v>
      </c>
      <c r="AZ383" t="s">
        <v>412</v>
      </c>
      <c r="BA383" t="s">
        <v>762</v>
      </c>
      <c r="BB383" s="48">
        <v>2614</v>
      </c>
      <c r="BD383" t="s">
        <v>310</v>
      </c>
      <c r="BE383" t="s">
        <v>292</v>
      </c>
      <c r="BG383" s="47">
        <v>1</v>
      </c>
      <c r="BI383" t="s">
        <v>292</v>
      </c>
      <c r="BL383" t="s">
        <v>524</v>
      </c>
      <c r="BM383" s="48">
        <v>2614</v>
      </c>
      <c r="BN383" s="48">
        <v>2614</v>
      </c>
      <c r="BP383" t="s">
        <v>301</v>
      </c>
      <c r="BS383" t="s">
        <v>311</v>
      </c>
      <c r="BT383" t="s">
        <v>292</v>
      </c>
      <c r="BU383" t="s">
        <v>301</v>
      </c>
      <c r="BY383" t="s">
        <v>524</v>
      </c>
      <c r="BZ383" s="51">
        <v>1</v>
      </c>
      <c r="CE383" t="s">
        <v>312</v>
      </c>
      <c r="CF383" s="51">
        <v>1</v>
      </c>
      <c r="CG383" s="51">
        <v>1</v>
      </c>
      <c r="CH383" s="51">
        <v>1</v>
      </c>
      <c r="CI383" s="51">
        <v>1</v>
      </c>
      <c r="CK383" s="51">
        <v>1</v>
      </c>
      <c r="CR383" s="51">
        <v>1</v>
      </c>
      <c r="CS383" s="51">
        <v>1</v>
      </c>
      <c r="CX383" s="47">
        <v>2614</v>
      </c>
      <c r="CY383" s="47">
        <v>2614</v>
      </c>
      <c r="CZ383" s="51">
        <v>1</v>
      </c>
      <c r="DA383" t="s">
        <v>313</v>
      </c>
      <c r="DC383" t="s">
        <v>298</v>
      </c>
      <c r="DG383" t="s">
        <v>298</v>
      </c>
      <c r="DO383" s="51">
        <v>1</v>
      </c>
      <c r="DS383" s="51">
        <v>1</v>
      </c>
      <c r="DZ383" t="s">
        <v>292</v>
      </c>
      <c r="EA383" s="51">
        <v>1</v>
      </c>
      <c r="EB383" s="51">
        <v>1</v>
      </c>
      <c r="EC383" t="s">
        <v>524</v>
      </c>
      <c r="ED383" s="51">
        <v>1</v>
      </c>
      <c r="EH383" s="51">
        <v>1</v>
      </c>
      <c r="ES383" t="s">
        <v>3636</v>
      </c>
      <c r="EV383" t="s">
        <v>41</v>
      </c>
      <c r="EW383" t="s">
        <v>315</v>
      </c>
      <c r="FC383" t="s">
        <v>301</v>
      </c>
      <c r="FO383" t="s">
        <v>3637</v>
      </c>
      <c r="FS383" t="s">
        <v>3628</v>
      </c>
      <c r="FY383" t="s">
        <v>762</v>
      </c>
      <c r="FZ383" t="s">
        <v>3638</v>
      </c>
      <c r="GJ383" t="s">
        <v>319</v>
      </c>
      <c r="GL383" t="s">
        <v>320</v>
      </c>
      <c r="GO383" t="s">
        <v>321</v>
      </c>
      <c r="GQ383" t="s">
        <v>301</v>
      </c>
      <c r="GR383" t="s">
        <v>301</v>
      </c>
      <c r="GU383" t="s">
        <v>301</v>
      </c>
      <c r="GW383" t="s">
        <v>3628</v>
      </c>
      <c r="HB383" t="s">
        <v>322</v>
      </c>
      <c r="HD383" t="s">
        <v>301</v>
      </c>
      <c r="HF383" t="s">
        <v>654</v>
      </c>
      <c r="HG383" t="s">
        <v>301</v>
      </c>
      <c r="HH383" t="s">
        <v>301</v>
      </c>
      <c r="HL383" t="s">
        <v>301</v>
      </c>
      <c r="HM383" s="49">
        <v>0</v>
      </c>
      <c r="HN383" s="49">
        <v>0</v>
      </c>
      <c r="HP383" t="s">
        <v>925</v>
      </c>
      <c r="HQ383" s="51">
        <v>0</v>
      </c>
      <c r="HR383" s="47">
        <v>2614</v>
      </c>
      <c r="HS383" t="s">
        <v>301</v>
      </c>
      <c r="HV383" t="s">
        <v>301</v>
      </c>
      <c r="HW383" t="s">
        <v>646</v>
      </c>
      <c r="HX383" t="s">
        <v>306</v>
      </c>
      <c r="HY383" t="s">
        <v>301</v>
      </c>
      <c r="HZ383" t="s">
        <v>301</v>
      </c>
      <c r="IG383" t="s">
        <v>325</v>
      </c>
      <c r="IH383" t="s">
        <v>655</v>
      </c>
      <c r="II383" t="s">
        <v>291</v>
      </c>
      <c r="IN383" s="51">
        <v>1</v>
      </c>
      <c r="IO383" s="51">
        <v>1</v>
      </c>
      <c r="IP383" t="s">
        <v>301</v>
      </c>
      <c r="IQ383" t="s">
        <v>301</v>
      </c>
      <c r="IR383" t="s">
        <v>301</v>
      </c>
      <c r="IZ383" t="s">
        <v>301</v>
      </c>
      <c r="JA383" t="s">
        <v>301</v>
      </c>
      <c r="JB383" s="47">
        <v>2889</v>
      </c>
      <c r="JM383" t="s">
        <v>301</v>
      </c>
      <c r="JN383" t="s">
        <v>301</v>
      </c>
      <c r="JO383" t="s">
        <v>301</v>
      </c>
      <c r="JP383" t="s">
        <v>301</v>
      </c>
      <c r="JQ383" t="s">
        <v>301</v>
      </c>
      <c r="JR383" t="s">
        <v>327</v>
      </c>
      <c r="JS383" t="s">
        <v>301</v>
      </c>
      <c r="JT383" t="s">
        <v>301</v>
      </c>
      <c r="JU383" t="s">
        <v>301</v>
      </c>
      <c r="JV383" t="s">
        <v>301</v>
      </c>
    </row>
    <row r="384" ht="15" customHeight="1" spans="1:282">
      <c r="A384" t="s">
        <v>762</v>
      </c>
      <c r="B384" t="s">
        <v>283</v>
      </c>
      <c r="C384" t="s">
        <v>3639</v>
      </c>
      <c r="D384" t="s">
        <v>285</v>
      </c>
      <c r="E384" t="s">
        <v>3640</v>
      </c>
      <c r="F384" t="s">
        <v>3641</v>
      </c>
      <c r="G384" t="s">
        <v>288</v>
      </c>
      <c r="H384" t="s">
        <v>645</v>
      </c>
      <c r="I384" t="s">
        <v>290</v>
      </c>
      <c r="J384" t="s">
        <v>291</v>
      </c>
      <c r="L384" t="s">
        <v>292</v>
      </c>
      <c r="M384" t="s">
        <v>293</v>
      </c>
      <c r="O384" t="s">
        <v>645</v>
      </c>
      <c r="R384" t="s">
        <v>645</v>
      </c>
      <c r="T384" t="s">
        <v>645</v>
      </c>
      <c r="U384" t="s">
        <v>646</v>
      </c>
      <c r="V384" t="s">
        <v>3642</v>
      </c>
      <c r="W384" t="s">
        <v>646</v>
      </c>
      <c r="X384" t="s">
        <v>3642</v>
      </c>
      <c r="Y384" t="s">
        <v>646</v>
      </c>
      <c r="Z384" t="s">
        <v>3643</v>
      </c>
      <c r="AA384" t="s">
        <v>298</v>
      </c>
      <c r="AE384" t="s">
        <v>299</v>
      </c>
      <c r="AH384" t="s">
        <v>300</v>
      </c>
      <c r="AJ384" t="s">
        <v>301</v>
      </c>
      <c r="AK384" t="s">
        <v>302</v>
      </c>
      <c r="AL384" t="s">
        <v>896</v>
      </c>
      <c r="AM384" t="s">
        <v>601</v>
      </c>
      <c r="AN384" t="s">
        <v>897</v>
      </c>
      <c r="AO384" t="s">
        <v>306</v>
      </c>
      <c r="AP384" t="s">
        <v>307</v>
      </c>
      <c r="AQ384" s="47">
        <v>1</v>
      </c>
      <c r="AS384" s="48">
        <v>3460</v>
      </c>
      <c r="AT384" s="48">
        <v>3460</v>
      </c>
      <c r="AX384" s="47">
        <v>3460</v>
      </c>
      <c r="AY384" s="47">
        <v>3460</v>
      </c>
      <c r="AZ384" t="s">
        <v>412</v>
      </c>
      <c r="BA384" t="s">
        <v>762</v>
      </c>
      <c r="BB384" s="48">
        <v>3460</v>
      </c>
      <c r="BD384" t="s">
        <v>310</v>
      </c>
      <c r="BE384" t="s">
        <v>292</v>
      </c>
      <c r="BG384" s="47">
        <v>1</v>
      </c>
      <c r="BI384" t="s">
        <v>292</v>
      </c>
      <c r="BL384" t="s">
        <v>307</v>
      </c>
      <c r="BM384" s="48">
        <v>3460</v>
      </c>
      <c r="BN384" s="48">
        <v>3460</v>
      </c>
      <c r="BP384" t="s">
        <v>301</v>
      </c>
      <c r="BS384" t="s">
        <v>311</v>
      </c>
      <c r="BT384" t="s">
        <v>292</v>
      </c>
      <c r="BU384" t="s">
        <v>301</v>
      </c>
      <c r="BY384" t="s">
        <v>307</v>
      </c>
      <c r="BZ384" s="47">
        <v>1</v>
      </c>
      <c r="CE384" t="s">
        <v>312</v>
      </c>
      <c r="CF384" s="47">
        <v>1</v>
      </c>
      <c r="CG384" s="47">
        <v>1</v>
      </c>
      <c r="CH384" s="47">
        <v>1</v>
      </c>
      <c r="CI384" s="47">
        <v>1</v>
      </c>
      <c r="CK384" s="47">
        <v>1</v>
      </c>
      <c r="CR384" s="47">
        <v>1</v>
      </c>
      <c r="CS384" s="47">
        <v>1</v>
      </c>
      <c r="CX384" s="47">
        <v>3460</v>
      </c>
      <c r="CY384" s="47">
        <v>3460</v>
      </c>
      <c r="CZ384" s="47">
        <v>1</v>
      </c>
      <c r="DA384" t="s">
        <v>313</v>
      </c>
      <c r="DC384" t="s">
        <v>298</v>
      </c>
      <c r="DG384" t="s">
        <v>298</v>
      </c>
      <c r="DO384" s="47">
        <v>1</v>
      </c>
      <c r="DS384" s="47">
        <v>1</v>
      </c>
      <c r="DZ384" t="s">
        <v>292</v>
      </c>
      <c r="EA384" s="47">
        <v>1</v>
      </c>
      <c r="EB384" s="47">
        <v>1</v>
      </c>
      <c r="EC384" t="s">
        <v>307</v>
      </c>
      <c r="ED384" s="47">
        <v>1</v>
      </c>
      <c r="EH384" s="47">
        <v>1</v>
      </c>
      <c r="ES384" t="s">
        <v>3644</v>
      </c>
      <c r="EV384" t="s">
        <v>41</v>
      </c>
      <c r="EW384" t="s">
        <v>315</v>
      </c>
      <c r="FC384" t="s">
        <v>301</v>
      </c>
      <c r="FS384" t="s">
        <v>3639</v>
      </c>
      <c r="FY384" t="s">
        <v>762</v>
      </c>
      <c r="FZ384" t="s">
        <v>3645</v>
      </c>
      <c r="GJ384" t="s">
        <v>319</v>
      </c>
      <c r="GL384" t="s">
        <v>320</v>
      </c>
      <c r="GO384" t="s">
        <v>321</v>
      </c>
      <c r="GQ384" t="s">
        <v>301</v>
      </c>
      <c r="GR384" t="s">
        <v>301</v>
      </c>
      <c r="GU384" t="s">
        <v>301</v>
      </c>
      <c r="GW384" t="s">
        <v>3639</v>
      </c>
      <c r="HB384" t="s">
        <v>322</v>
      </c>
      <c r="HD384" t="s">
        <v>301</v>
      </c>
      <c r="HF384" t="s">
        <v>654</v>
      </c>
      <c r="HG384" t="s">
        <v>301</v>
      </c>
      <c r="HH384" t="s">
        <v>301</v>
      </c>
      <c r="HL384" t="s">
        <v>301</v>
      </c>
      <c r="HM384" s="49">
        <v>0</v>
      </c>
      <c r="HN384" s="49">
        <v>0</v>
      </c>
      <c r="HP384" t="s">
        <v>349</v>
      </c>
      <c r="HQ384" s="47">
        <v>0</v>
      </c>
      <c r="HR384" s="47">
        <v>3460</v>
      </c>
      <c r="HS384" t="s">
        <v>301</v>
      </c>
      <c r="HV384" t="s">
        <v>301</v>
      </c>
      <c r="HW384" t="s">
        <v>646</v>
      </c>
      <c r="HX384" t="s">
        <v>306</v>
      </c>
      <c r="HY384" t="s">
        <v>301</v>
      </c>
      <c r="HZ384" t="s">
        <v>301</v>
      </c>
      <c r="IG384" t="s">
        <v>325</v>
      </c>
      <c r="IH384" t="s">
        <v>655</v>
      </c>
      <c r="II384" t="s">
        <v>291</v>
      </c>
      <c r="IN384" s="47">
        <v>1</v>
      </c>
      <c r="IO384" s="47">
        <v>1</v>
      </c>
      <c r="IP384" t="s">
        <v>301</v>
      </c>
      <c r="IQ384" t="s">
        <v>312</v>
      </c>
      <c r="IR384" t="s">
        <v>301</v>
      </c>
      <c r="IZ384" t="s">
        <v>301</v>
      </c>
      <c r="JA384" t="s">
        <v>301</v>
      </c>
      <c r="JB384" s="47">
        <v>4198</v>
      </c>
      <c r="JM384" t="s">
        <v>301</v>
      </c>
      <c r="JN384" t="s">
        <v>301</v>
      </c>
      <c r="JO384" t="s">
        <v>301</v>
      </c>
      <c r="JP384" t="s">
        <v>301</v>
      </c>
      <c r="JQ384" t="s">
        <v>301</v>
      </c>
      <c r="JR384" t="s">
        <v>327</v>
      </c>
      <c r="JS384" t="s">
        <v>301</v>
      </c>
      <c r="JT384" t="s">
        <v>301</v>
      </c>
      <c r="JU384" t="s">
        <v>301</v>
      </c>
      <c r="JV384" t="s">
        <v>301</v>
      </c>
    </row>
    <row r="385" ht="15" customHeight="1" spans="1:282">
      <c r="A385" t="s">
        <v>762</v>
      </c>
      <c r="B385" t="s">
        <v>283</v>
      </c>
      <c r="C385" t="s">
        <v>3646</v>
      </c>
      <c r="D385" t="s">
        <v>285</v>
      </c>
      <c r="E385" t="s">
        <v>3647</v>
      </c>
      <c r="F385" t="s">
        <v>3648</v>
      </c>
      <c r="G385" t="s">
        <v>288</v>
      </c>
      <c r="H385" t="s">
        <v>645</v>
      </c>
      <c r="I385" t="s">
        <v>290</v>
      </c>
      <c r="J385" t="s">
        <v>291</v>
      </c>
      <c r="L385" t="s">
        <v>292</v>
      </c>
      <c r="M385" t="s">
        <v>293</v>
      </c>
      <c r="O385" t="s">
        <v>645</v>
      </c>
      <c r="R385" t="s">
        <v>645</v>
      </c>
      <c r="T385" t="s">
        <v>645</v>
      </c>
      <c r="U385" t="s">
        <v>646</v>
      </c>
      <c r="V385" t="s">
        <v>3649</v>
      </c>
      <c r="W385" t="s">
        <v>646</v>
      </c>
      <c r="X385" t="s">
        <v>3650</v>
      </c>
      <c r="Y385" t="s">
        <v>646</v>
      </c>
      <c r="Z385" t="s">
        <v>3651</v>
      </c>
      <c r="AA385" t="s">
        <v>298</v>
      </c>
      <c r="AE385" t="s">
        <v>299</v>
      </c>
      <c r="AH385" t="s">
        <v>300</v>
      </c>
      <c r="AJ385" t="s">
        <v>301</v>
      </c>
      <c r="AK385" t="s">
        <v>302</v>
      </c>
      <c r="AL385" t="s">
        <v>649</v>
      </c>
      <c r="AM385" t="s">
        <v>650</v>
      </c>
      <c r="AN385" t="s">
        <v>651</v>
      </c>
      <c r="AO385" t="s">
        <v>306</v>
      </c>
      <c r="AP385" t="s">
        <v>307</v>
      </c>
      <c r="AQ385" s="47">
        <v>1</v>
      </c>
      <c r="AS385" s="48">
        <v>2686</v>
      </c>
      <c r="AT385" s="48">
        <v>2686</v>
      </c>
      <c r="AX385" s="47">
        <v>2686</v>
      </c>
      <c r="AY385" s="47">
        <v>2686</v>
      </c>
      <c r="AZ385" t="s">
        <v>412</v>
      </c>
      <c r="BA385" t="s">
        <v>762</v>
      </c>
      <c r="BB385" s="48">
        <v>2686</v>
      </c>
      <c r="BD385" t="s">
        <v>310</v>
      </c>
      <c r="BE385" t="s">
        <v>292</v>
      </c>
      <c r="BG385" s="47">
        <v>1</v>
      </c>
      <c r="BI385" t="s">
        <v>292</v>
      </c>
      <c r="BL385" t="s">
        <v>307</v>
      </c>
      <c r="BM385" s="48">
        <v>2686</v>
      </c>
      <c r="BN385" s="48">
        <v>2686</v>
      </c>
      <c r="BP385" t="s">
        <v>301</v>
      </c>
      <c r="BS385" t="s">
        <v>311</v>
      </c>
      <c r="BT385" t="s">
        <v>292</v>
      </c>
      <c r="BU385" t="s">
        <v>301</v>
      </c>
      <c r="BY385" t="s">
        <v>307</v>
      </c>
      <c r="BZ385" s="47">
        <v>1</v>
      </c>
      <c r="CE385" t="s">
        <v>312</v>
      </c>
      <c r="CF385" s="47">
        <v>1</v>
      </c>
      <c r="CG385" s="47">
        <v>1</v>
      </c>
      <c r="CH385" s="47">
        <v>1</v>
      </c>
      <c r="CI385" s="47">
        <v>1</v>
      </c>
      <c r="CK385" s="47">
        <v>1</v>
      </c>
      <c r="CR385" s="47">
        <v>1</v>
      </c>
      <c r="CS385" s="47">
        <v>1</v>
      </c>
      <c r="CX385" s="47">
        <v>2686</v>
      </c>
      <c r="CY385" s="47">
        <v>2686</v>
      </c>
      <c r="CZ385" s="47">
        <v>1</v>
      </c>
      <c r="DA385" t="s">
        <v>313</v>
      </c>
      <c r="DC385" t="s">
        <v>298</v>
      </c>
      <c r="DG385" t="s">
        <v>298</v>
      </c>
      <c r="DO385" s="47">
        <v>1</v>
      </c>
      <c r="DS385" s="47">
        <v>1</v>
      </c>
      <c r="DZ385" t="s">
        <v>292</v>
      </c>
      <c r="EA385" s="47">
        <v>1</v>
      </c>
      <c r="EB385" s="47">
        <v>1</v>
      </c>
      <c r="EC385" t="s">
        <v>307</v>
      </c>
      <c r="ED385" s="47">
        <v>1</v>
      </c>
      <c r="EH385" s="47">
        <v>1</v>
      </c>
      <c r="ES385" t="s">
        <v>3652</v>
      </c>
      <c r="EV385" t="s">
        <v>41</v>
      </c>
      <c r="EW385" t="s">
        <v>315</v>
      </c>
      <c r="FC385" t="s">
        <v>301</v>
      </c>
      <c r="FO385" t="s">
        <v>3653</v>
      </c>
      <c r="FS385" t="s">
        <v>3646</v>
      </c>
      <c r="FY385" t="s">
        <v>762</v>
      </c>
      <c r="FZ385" t="s">
        <v>3654</v>
      </c>
      <c r="GJ385" t="s">
        <v>319</v>
      </c>
      <c r="GL385" t="s">
        <v>320</v>
      </c>
      <c r="GO385" t="s">
        <v>321</v>
      </c>
      <c r="GQ385" t="s">
        <v>301</v>
      </c>
      <c r="GR385" t="s">
        <v>301</v>
      </c>
      <c r="GU385" t="s">
        <v>301</v>
      </c>
      <c r="GW385" t="s">
        <v>3646</v>
      </c>
      <c r="HB385" t="s">
        <v>322</v>
      </c>
      <c r="HD385" t="s">
        <v>301</v>
      </c>
      <c r="HF385" t="s">
        <v>654</v>
      </c>
      <c r="HG385" t="s">
        <v>301</v>
      </c>
      <c r="HH385" t="s">
        <v>301</v>
      </c>
      <c r="HL385" t="s">
        <v>301</v>
      </c>
      <c r="HM385" s="49">
        <v>0</v>
      </c>
      <c r="HN385" s="49">
        <v>0</v>
      </c>
      <c r="HP385" t="s">
        <v>395</v>
      </c>
      <c r="HQ385" s="47">
        <v>0</v>
      </c>
      <c r="HR385" s="47">
        <v>2686</v>
      </c>
      <c r="HS385" t="s">
        <v>301</v>
      </c>
      <c r="HV385" t="s">
        <v>301</v>
      </c>
      <c r="HW385" t="s">
        <v>646</v>
      </c>
      <c r="HX385" t="s">
        <v>306</v>
      </c>
      <c r="HY385" t="s">
        <v>301</v>
      </c>
      <c r="HZ385" t="s">
        <v>301</v>
      </c>
      <c r="IG385" t="s">
        <v>325</v>
      </c>
      <c r="IH385" t="s">
        <v>655</v>
      </c>
      <c r="II385" t="s">
        <v>291</v>
      </c>
      <c r="IN385" s="47">
        <v>1</v>
      </c>
      <c r="IO385" s="47">
        <v>1</v>
      </c>
      <c r="IP385" t="s">
        <v>301</v>
      </c>
      <c r="IQ385" t="s">
        <v>312</v>
      </c>
      <c r="IR385" t="s">
        <v>301</v>
      </c>
      <c r="IZ385" t="s">
        <v>301</v>
      </c>
      <c r="JA385" t="s">
        <v>301</v>
      </c>
      <c r="JM385" t="s">
        <v>301</v>
      </c>
      <c r="JN385" t="s">
        <v>301</v>
      </c>
      <c r="JO385" t="s">
        <v>301</v>
      </c>
      <c r="JP385" t="s">
        <v>301</v>
      </c>
      <c r="JQ385" t="s">
        <v>301</v>
      </c>
      <c r="JR385" t="s">
        <v>327</v>
      </c>
      <c r="JS385" t="s">
        <v>301</v>
      </c>
      <c r="JT385" t="s">
        <v>301</v>
      </c>
      <c r="JU385" t="s">
        <v>301</v>
      </c>
      <c r="JV385" t="s">
        <v>301</v>
      </c>
    </row>
    <row r="386" ht="15" customHeight="1" spans="1:282">
      <c r="A386" t="s">
        <v>762</v>
      </c>
      <c r="B386" t="s">
        <v>329</v>
      </c>
      <c r="C386" t="s">
        <v>3655</v>
      </c>
      <c r="D386" t="s">
        <v>285</v>
      </c>
      <c r="E386" t="s">
        <v>3656</v>
      </c>
      <c r="F386" t="s">
        <v>3657</v>
      </c>
      <c r="G386" t="s">
        <v>288</v>
      </c>
      <c r="H386" t="s">
        <v>478</v>
      </c>
      <c r="I386" t="s">
        <v>290</v>
      </c>
      <c r="J386" t="s">
        <v>291</v>
      </c>
      <c r="L386" t="s">
        <v>292</v>
      </c>
      <c r="M386" t="s">
        <v>293</v>
      </c>
      <c r="O386" t="s">
        <v>478</v>
      </c>
      <c r="R386" t="s">
        <v>478</v>
      </c>
      <c r="T386" t="s">
        <v>478</v>
      </c>
      <c r="U386" t="s">
        <v>479</v>
      </c>
      <c r="V386" t="s">
        <v>3658</v>
      </c>
      <c r="W386" t="s">
        <v>479</v>
      </c>
      <c r="X386" t="s">
        <v>3658</v>
      </c>
      <c r="Y386" t="s">
        <v>479</v>
      </c>
      <c r="Z386" t="s">
        <v>3659</v>
      </c>
      <c r="AA386" t="s">
        <v>441</v>
      </c>
      <c r="AB386" t="s">
        <v>442</v>
      </c>
      <c r="AC386" t="s">
        <v>2041</v>
      </c>
      <c r="AE386" t="s">
        <v>299</v>
      </c>
      <c r="AH386" t="s">
        <v>300</v>
      </c>
      <c r="AJ386" t="s">
        <v>301</v>
      </c>
      <c r="AK386" t="s">
        <v>302</v>
      </c>
      <c r="AL386" t="s">
        <v>814</v>
      </c>
      <c r="AM386" t="s">
        <v>815</v>
      </c>
      <c r="AN386" t="s">
        <v>816</v>
      </c>
      <c r="AO386" t="s">
        <v>306</v>
      </c>
      <c r="AP386" t="s">
        <v>307</v>
      </c>
      <c r="AQ386" s="47">
        <v>1</v>
      </c>
      <c r="AS386" s="48">
        <v>898</v>
      </c>
      <c r="AT386" s="48">
        <v>898</v>
      </c>
      <c r="AX386" s="47">
        <v>800</v>
      </c>
      <c r="AY386" s="47">
        <v>800</v>
      </c>
      <c r="AZ386" t="s">
        <v>412</v>
      </c>
      <c r="BA386" t="s">
        <v>762</v>
      </c>
      <c r="BB386" s="48">
        <v>800</v>
      </c>
      <c r="BD386" t="s">
        <v>310</v>
      </c>
      <c r="BE386" t="s">
        <v>292</v>
      </c>
      <c r="BG386" s="47">
        <v>1</v>
      </c>
      <c r="BI386" t="s">
        <v>292</v>
      </c>
      <c r="BJ386" s="48">
        <v>10.91314</v>
      </c>
      <c r="BL386" t="s">
        <v>307</v>
      </c>
      <c r="BM386" s="48">
        <v>898</v>
      </c>
      <c r="BN386" s="48">
        <v>898</v>
      </c>
      <c r="BP386" t="s">
        <v>301</v>
      </c>
      <c r="BS386" t="s">
        <v>311</v>
      </c>
      <c r="BT386" t="s">
        <v>292</v>
      </c>
      <c r="BU386" t="s">
        <v>301</v>
      </c>
      <c r="BY386" t="s">
        <v>307</v>
      </c>
      <c r="BZ386" s="47">
        <v>1</v>
      </c>
      <c r="CE386" t="s">
        <v>312</v>
      </c>
      <c r="CF386" s="47">
        <v>1</v>
      </c>
      <c r="CG386" s="47">
        <v>1</v>
      </c>
      <c r="CH386" s="47">
        <v>1</v>
      </c>
      <c r="CI386" s="47">
        <v>1</v>
      </c>
      <c r="CJ386" s="47">
        <v>1</v>
      </c>
      <c r="CK386" s="47">
        <v>1</v>
      </c>
      <c r="CP386" s="47">
        <v>1</v>
      </c>
      <c r="CR386" s="47">
        <v>1</v>
      </c>
      <c r="CS386" s="47">
        <v>1</v>
      </c>
      <c r="CV386" s="47">
        <v>1</v>
      </c>
      <c r="CX386" s="47">
        <v>898</v>
      </c>
      <c r="CY386" s="47">
        <v>898</v>
      </c>
      <c r="DA386" t="s">
        <v>104</v>
      </c>
      <c r="DC386" t="s">
        <v>298</v>
      </c>
      <c r="DG386" t="s">
        <v>298</v>
      </c>
      <c r="DH386" s="47">
        <v>1</v>
      </c>
      <c r="DM386" s="47">
        <v>1</v>
      </c>
      <c r="DN386" s="47">
        <v>1</v>
      </c>
      <c r="DO386" s="47">
        <v>1</v>
      </c>
      <c r="DP386" s="47">
        <v>1</v>
      </c>
      <c r="DT386" s="47">
        <v>800</v>
      </c>
      <c r="DZ386" t="s">
        <v>292</v>
      </c>
      <c r="EA386" s="47">
        <v>1</v>
      </c>
      <c r="EB386" s="47">
        <v>1</v>
      </c>
      <c r="EC386" t="s">
        <v>307</v>
      </c>
      <c r="ED386" s="47">
        <v>1</v>
      </c>
      <c r="EF386" s="47">
        <v>1</v>
      </c>
      <c r="EG386" s="47">
        <v>1</v>
      </c>
      <c r="EH386" s="47">
        <v>1</v>
      </c>
      <c r="EP386" s="47">
        <v>1</v>
      </c>
      <c r="EQ386" s="47">
        <v>1</v>
      </c>
      <c r="ES386" t="s">
        <v>3660</v>
      </c>
      <c r="EU386" t="s">
        <v>666</v>
      </c>
      <c r="EV386" t="s">
        <v>41</v>
      </c>
      <c r="EW386" t="s">
        <v>315</v>
      </c>
      <c r="FC386" t="s">
        <v>301</v>
      </c>
      <c r="FY386" t="s">
        <v>762</v>
      </c>
      <c r="FZ386" t="s">
        <v>3661</v>
      </c>
      <c r="GC386" t="s">
        <v>491</v>
      </c>
      <c r="GJ386" t="s">
        <v>319</v>
      </c>
      <c r="GL386" t="s">
        <v>320</v>
      </c>
      <c r="GO386" t="s">
        <v>321</v>
      </c>
      <c r="GQ386" t="s">
        <v>301</v>
      </c>
      <c r="GR386" t="s">
        <v>312</v>
      </c>
      <c r="GU386" t="s">
        <v>301</v>
      </c>
      <c r="HB386" t="s">
        <v>322</v>
      </c>
      <c r="HD386" t="s">
        <v>301</v>
      </c>
      <c r="HF386" t="s">
        <v>765</v>
      </c>
      <c r="HG386" t="s">
        <v>301</v>
      </c>
      <c r="HH386" t="s">
        <v>301</v>
      </c>
      <c r="HL386" t="s">
        <v>301</v>
      </c>
      <c r="HM386" s="49">
        <v>0</v>
      </c>
      <c r="HN386" s="49">
        <v>0</v>
      </c>
      <c r="HP386" t="s">
        <v>349</v>
      </c>
      <c r="HQ386" s="47">
        <v>0</v>
      </c>
      <c r="HR386" s="47">
        <v>898</v>
      </c>
      <c r="HS386" t="s">
        <v>301</v>
      </c>
      <c r="HV386" t="s">
        <v>301</v>
      </c>
      <c r="HW386" t="s">
        <v>479</v>
      </c>
      <c r="HX386" t="s">
        <v>781</v>
      </c>
      <c r="HY386" t="s">
        <v>301</v>
      </c>
      <c r="HZ386" t="s">
        <v>301</v>
      </c>
      <c r="IG386" t="s">
        <v>325</v>
      </c>
      <c r="IH386" t="s">
        <v>494</v>
      </c>
      <c r="II386" t="s">
        <v>291</v>
      </c>
      <c r="IN386" s="47">
        <v>1</v>
      </c>
      <c r="IO386" s="47">
        <v>1</v>
      </c>
      <c r="IP386" t="s">
        <v>301</v>
      </c>
      <c r="IQ386" t="s">
        <v>312</v>
      </c>
      <c r="IR386" t="s">
        <v>301</v>
      </c>
      <c r="IZ386" t="s">
        <v>301</v>
      </c>
      <c r="JA386" t="s">
        <v>301</v>
      </c>
      <c r="JB386" s="47">
        <v>898</v>
      </c>
      <c r="JM386" t="s">
        <v>301</v>
      </c>
      <c r="JN386" t="s">
        <v>301</v>
      </c>
      <c r="JO386" t="s">
        <v>301</v>
      </c>
      <c r="JP386" t="s">
        <v>301</v>
      </c>
      <c r="JQ386" t="s">
        <v>301</v>
      </c>
      <c r="JS386" t="s">
        <v>301</v>
      </c>
      <c r="JT386" t="s">
        <v>301</v>
      </c>
      <c r="JU386" t="s">
        <v>301</v>
      </c>
      <c r="JV386" t="s">
        <v>312</v>
      </c>
    </row>
    <row r="387" ht="15" customHeight="1" spans="1:282">
      <c r="A387" t="s">
        <v>762</v>
      </c>
      <c r="B387" t="s">
        <v>283</v>
      </c>
      <c r="C387" t="s">
        <v>3662</v>
      </c>
      <c r="D387" t="s">
        <v>285</v>
      </c>
      <c r="E387" t="s">
        <v>3663</v>
      </c>
      <c r="F387" t="s">
        <v>3664</v>
      </c>
      <c r="G387" t="s">
        <v>288</v>
      </c>
      <c r="H387" t="s">
        <v>645</v>
      </c>
      <c r="I387" t="s">
        <v>290</v>
      </c>
      <c r="J387" t="s">
        <v>291</v>
      </c>
      <c r="L387" t="s">
        <v>292</v>
      </c>
      <c r="M387" t="s">
        <v>293</v>
      </c>
      <c r="O387" t="s">
        <v>645</v>
      </c>
      <c r="R387" t="s">
        <v>645</v>
      </c>
      <c r="T387" t="s">
        <v>645</v>
      </c>
      <c r="U387" t="s">
        <v>646</v>
      </c>
      <c r="V387" t="s">
        <v>3665</v>
      </c>
      <c r="W387" t="s">
        <v>646</v>
      </c>
      <c r="X387" t="s">
        <v>3665</v>
      </c>
      <c r="Y387" t="s">
        <v>646</v>
      </c>
      <c r="Z387" t="s">
        <v>3666</v>
      </c>
      <c r="AA387" t="s">
        <v>298</v>
      </c>
      <c r="AE387" t="s">
        <v>299</v>
      </c>
      <c r="AH387" t="s">
        <v>300</v>
      </c>
      <c r="AJ387" t="s">
        <v>301</v>
      </c>
      <c r="AK387" t="s">
        <v>302</v>
      </c>
      <c r="AL387" t="s">
        <v>649</v>
      </c>
      <c r="AM387" t="s">
        <v>650</v>
      </c>
      <c r="AN387" t="s">
        <v>651</v>
      </c>
      <c r="AO387" t="s">
        <v>306</v>
      </c>
      <c r="AP387" t="s">
        <v>307</v>
      </c>
      <c r="AQ387" s="47">
        <v>1</v>
      </c>
      <c r="AS387" s="48">
        <v>2686</v>
      </c>
      <c r="AT387" s="48">
        <v>2686</v>
      </c>
      <c r="AX387" s="47">
        <v>2686</v>
      </c>
      <c r="AY387" s="47">
        <v>2686</v>
      </c>
      <c r="AZ387" t="s">
        <v>412</v>
      </c>
      <c r="BA387" t="s">
        <v>762</v>
      </c>
      <c r="BB387" s="48">
        <v>2686</v>
      </c>
      <c r="BD387" t="s">
        <v>310</v>
      </c>
      <c r="BE387" t="s">
        <v>292</v>
      </c>
      <c r="BG387" s="47">
        <v>1</v>
      </c>
      <c r="BI387" t="s">
        <v>292</v>
      </c>
      <c r="BL387" t="s">
        <v>307</v>
      </c>
      <c r="BM387" s="48">
        <v>2686</v>
      </c>
      <c r="BN387" s="48">
        <v>2686</v>
      </c>
      <c r="BP387" t="s">
        <v>301</v>
      </c>
      <c r="BS387" t="s">
        <v>311</v>
      </c>
      <c r="BT387" t="s">
        <v>292</v>
      </c>
      <c r="BU387" t="s">
        <v>301</v>
      </c>
      <c r="BY387" t="s">
        <v>307</v>
      </c>
      <c r="BZ387" s="47">
        <v>1</v>
      </c>
      <c r="CE387" t="s">
        <v>312</v>
      </c>
      <c r="CF387" s="47">
        <v>1</v>
      </c>
      <c r="CG387" s="47">
        <v>1</v>
      </c>
      <c r="CH387" s="47">
        <v>1</v>
      </c>
      <c r="CI387" s="47">
        <v>1</v>
      </c>
      <c r="CK387" s="47">
        <v>1</v>
      </c>
      <c r="CR387" s="47">
        <v>1</v>
      </c>
      <c r="CS387" s="47">
        <v>1</v>
      </c>
      <c r="CX387" s="47">
        <v>2686</v>
      </c>
      <c r="CY387" s="47">
        <v>2686</v>
      </c>
      <c r="CZ387" s="47">
        <v>1</v>
      </c>
      <c r="DA387" t="s">
        <v>313</v>
      </c>
      <c r="DC387" t="s">
        <v>298</v>
      </c>
      <c r="DG387" t="s">
        <v>298</v>
      </c>
      <c r="DO387" s="47">
        <v>1</v>
      </c>
      <c r="DS387" s="47">
        <v>1</v>
      </c>
      <c r="DZ387" t="s">
        <v>292</v>
      </c>
      <c r="EA387" s="47">
        <v>1</v>
      </c>
      <c r="EB387" s="47">
        <v>1</v>
      </c>
      <c r="EC387" t="s">
        <v>307</v>
      </c>
      <c r="ED387" s="47">
        <v>1</v>
      </c>
      <c r="EH387" s="47">
        <v>1</v>
      </c>
      <c r="ES387" t="s">
        <v>3667</v>
      </c>
      <c r="EV387" t="s">
        <v>41</v>
      </c>
      <c r="EW387" t="s">
        <v>315</v>
      </c>
      <c r="FC387" t="s">
        <v>301</v>
      </c>
      <c r="FS387" t="s">
        <v>3662</v>
      </c>
      <c r="FY387" t="s">
        <v>762</v>
      </c>
      <c r="FZ387" t="s">
        <v>3668</v>
      </c>
      <c r="GJ387" t="s">
        <v>319</v>
      </c>
      <c r="GL387" t="s">
        <v>320</v>
      </c>
      <c r="GO387" t="s">
        <v>321</v>
      </c>
      <c r="GQ387" t="s">
        <v>301</v>
      </c>
      <c r="GR387" t="s">
        <v>301</v>
      </c>
      <c r="GU387" t="s">
        <v>301</v>
      </c>
      <c r="GW387" t="s">
        <v>3662</v>
      </c>
      <c r="HB387" t="s">
        <v>322</v>
      </c>
      <c r="HD387" t="s">
        <v>301</v>
      </c>
      <c r="HF387" t="s">
        <v>654</v>
      </c>
      <c r="HG387" t="s">
        <v>301</v>
      </c>
      <c r="HH387" t="s">
        <v>301</v>
      </c>
      <c r="HL387" t="s">
        <v>301</v>
      </c>
      <c r="HM387" s="49">
        <v>0</v>
      </c>
      <c r="HN387" s="49">
        <v>0</v>
      </c>
      <c r="HP387" t="s">
        <v>395</v>
      </c>
      <c r="HQ387" s="47">
        <v>0</v>
      </c>
      <c r="HR387" s="47">
        <v>2686</v>
      </c>
      <c r="HS387" t="s">
        <v>301</v>
      </c>
      <c r="HV387" t="s">
        <v>301</v>
      </c>
      <c r="HW387" t="s">
        <v>646</v>
      </c>
      <c r="HX387" t="s">
        <v>306</v>
      </c>
      <c r="HY387" t="s">
        <v>301</v>
      </c>
      <c r="HZ387" t="s">
        <v>301</v>
      </c>
      <c r="IG387" t="s">
        <v>325</v>
      </c>
      <c r="IH387" t="s">
        <v>655</v>
      </c>
      <c r="II387" t="s">
        <v>291</v>
      </c>
      <c r="IN387" s="47">
        <v>1</v>
      </c>
      <c r="IO387" s="47">
        <v>1</v>
      </c>
      <c r="IP387" t="s">
        <v>301</v>
      </c>
      <c r="IQ387" t="s">
        <v>312</v>
      </c>
      <c r="IR387" t="s">
        <v>301</v>
      </c>
      <c r="IZ387" t="s">
        <v>301</v>
      </c>
      <c r="JA387" t="s">
        <v>301</v>
      </c>
      <c r="JM387" t="s">
        <v>301</v>
      </c>
      <c r="JN387" t="s">
        <v>301</v>
      </c>
      <c r="JO387" t="s">
        <v>301</v>
      </c>
      <c r="JP387" t="s">
        <v>301</v>
      </c>
      <c r="JQ387" t="s">
        <v>301</v>
      </c>
      <c r="JR387" t="s">
        <v>327</v>
      </c>
      <c r="JS387" t="s">
        <v>301</v>
      </c>
      <c r="JT387" t="s">
        <v>301</v>
      </c>
      <c r="JU387" t="s">
        <v>301</v>
      </c>
      <c r="JV387" t="s">
        <v>301</v>
      </c>
    </row>
    <row r="388" ht="15" customHeight="1" spans="1:282">
      <c r="A388" t="s">
        <v>762</v>
      </c>
      <c r="B388" t="s">
        <v>397</v>
      </c>
      <c r="C388" t="s">
        <v>3669</v>
      </c>
      <c r="D388" t="s">
        <v>285</v>
      </c>
      <c r="E388" t="s">
        <v>3670</v>
      </c>
      <c r="F388" t="s">
        <v>3671</v>
      </c>
      <c r="G388" t="s">
        <v>288</v>
      </c>
      <c r="H388" t="s">
        <v>800</v>
      </c>
      <c r="I388" t="s">
        <v>290</v>
      </c>
      <c r="J388" t="s">
        <v>291</v>
      </c>
      <c r="L388" t="s">
        <v>292</v>
      </c>
      <c r="M388" t="s">
        <v>293</v>
      </c>
      <c r="N388" t="s">
        <v>801</v>
      </c>
      <c r="O388" t="s">
        <v>800</v>
      </c>
      <c r="R388" t="s">
        <v>800</v>
      </c>
      <c r="T388" t="s">
        <v>800</v>
      </c>
      <c r="U388" t="s">
        <v>295</v>
      </c>
      <c r="V388" t="s">
        <v>3672</v>
      </c>
      <c r="W388" t="s">
        <v>295</v>
      </c>
      <c r="X388" t="s">
        <v>3672</v>
      </c>
      <c r="Y388" t="s">
        <v>295</v>
      </c>
      <c r="Z388" t="s">
        <v>3673</v>
      </c>
      <c r="AA388" t="s">
        <v>298</v>
      </c>
      <c r="AE388" t="s">
        <v>299</v>
      </c>
      <c r="AH388" t="s">
        <v>300</v>
      </c>
      <c r="AJ388" t="s">
        <v>301</v>
      </c>
      <c r="AK388" t="s">
        <v>302</v>
      </c>
      <c r="AL388" t="s">
        <v>462</v>
      </c>
      <c r="AM388" t="s">
        <v>463</v>
      </c>
      <c r="AN388" t="s">
        <v>464</v>
      </c>
      <c r="AO388" t="s">
        <v>306</v>
      </c>
      <c r="AP388" t="s">
        <v>307</v>
      </c>
      <c r="AQ388" s="47">
        <v>1</v>
      </c>
      <c r="AS388" s="48">
        <v>4546</v>
      </c>
      <c r="AT388" s="48">
        <v>4546</v>
      </c>
      <c r="AX388" s="47">
        <v>4546</v>
      </c>
      <c r="AY388" s="47">
        <v>4546</v>
      </c>
      <c r="AZ388" t="s">
        <v>412</v>
      </c>
      <c r="BA388" t="s">
        <v>762</v>
      </c>
      <c r="BB388" s="48">
        <v>4546</v>
      </c>
      <c r="BD388" t="s">
        <v>310</v>
      </c>
      <c r="BE388" t="s">
        <v>292</v>
      </c>
      <c r="BG388" s="47">
        <v>1</v>
      </c>
      <c r="BI388" t="s">
        <v>292</v>
      </c>
      <c r="BL388" t="s">
        <v>307</v>
      </c>
      <c r="BM388" s="48">
        <v>4546</v>
      </c>
      <c r="BN388" s="48">
        <v>4546</v>
      </c>
      <c r="BP388" t="s">
        <v>301</v>
      </c>
      <c r="BS388" t="s">
        <v>311</v>
      </c>
      <c r="BT388" t="s">
        <v>292</v>
      </c>
      <c r="BU388" t="s">
        <v>301</v>
      </c>
      <c r="BY388" t="s">
        <v>307</v>
      </c>
      <c r="BZ388" s="47">
        <v>1</v>
      </c>
      <c r="CE388" t="s">
        <v>312</v>
      </c>
      <c r="CF388" s="47">
        <v>1</v>
      </c>
      <c r="CG388" s="47">
        <v>1</v>
      </c>
      <c r="CH388" s="47">
        <v>1</v>
      </c>
      <c r="CI388" s="47">
        <v>1</v>
      </c>
      <c r="CK388" s="47">
        <v>1</v>
      </c>
      <c r="CR388" s="47">
        <v>1</v>
      </c>
      <c r="CS388" s="47">
        <v>1</v>
      </c>
      <c r="CX388" s="47">
        <v>4546</v>
      </c>
      <c r="CY388" s="47">
        <v>4546</v>
      </c>
      <c r="CZ388" s="47">
        <v>1</v>
      </c>
      <c r="DA388" t="s">
        <v>313</v>
      </c>
      <c r="DC388" t="s">
        <v>298</v>
      </c>
      <c r="DG388" t="s">
        <v>298</v>
      </c>
      <c r="DO388" s="47">
        <v>1</v>
      </c>
      <c r="DS388" s="47">
        <v>1</v>
      </c>
      <c r="DZ388" t="s">
        <v>292</v>
      </c>
      <c r="EA388" s="47">
        <v>1</v>
      </c>
      <c r="EB388" s="47">
        <v>1</v>
      </c>
      <c r="EC388" t="s">
        <v>307</v>
      </c>
      <c r="ED388" s="47">
        <v>1</v>
      </c>
      <c r="EH388" s="47">
        <v>1</v>
      </c>
      <c r="ES388" t="s">
        <v>3674</v>
      </c>
      <c r="EV388" t="s">
        <v>41</v>
      </c>
      <c r="EW388" t="s">
        <v>315</v>
      </c>
      <c r="FC388" t="s">
        <v>301</v>
      </c>
      <c r="FY388" t="s">
        <v>762</v>
      </c>
      <c r="FZ388" t="s">
        <v>3675</v>
      </c>
      <c r="GJ388" t="s">
        <v>319</v>
      </c>
      <c r="GL388" t="s">
        <v>320</v>
      </c>
      <c r="GO388" t="s">
        <v>321</v>
      </c>
      <c r="GQ388" t="s">
        <v>301</v>
      </c>
      <c r="GR388" t="s">
        <v>312</v>
      </c>
      <c r="GU388" t="s">
        <v>301</v>
      </c>
      <c r="HB388" t="s">
        <v>562</v>
      </c>
      <c r="HD388" t="s">
        <v>301</v>
      </c>
      <c r="HG388" t="s">
        <v>301</v>
      </c>
      <c r="HH388" t="s">
        <v>301</v>
      </c>
      <c r="HL388" t="s">
        <v>301</v>
      </c>
      <c r="HM388" s="49">
        <v>0</v>
      </c>
      <c r="HN388" s="49">
        <v>0</v>
      </c>
      <c r="HP388" t="s">
        <v>466</v>
      </c>
      <c r="HQ388" s="47">
        <v>0</v>
      </c>
      <c r="HR388" s="47">
        <v>4546</v>
      </c>
      <c r="HS388" t="s">
        <v>301</v>
      </c>
      <c r="HV388" t="s">
        <v>301</v>
      </c>
      <c r="HW388" t="s">
        <v>295</v>
      </c>
      <c r="HX388" t="s">
        <v>306</v>
      </c>
      <c r="HY388" t="s">
        <v>301</v>
      </c>
      <c r="HZ388" t="s">
        <v>301</v>
      </c>
      <c r="IG388" t="s">
        <v>325</v>
      </c>
      <c r="IH388" t="s">
        <v>3676</v>
      </c>
      <c r="II388" t="s">
        <v>291</v>
      </c>
      <c r="IN388" s="47">
        <v>1</v>
      </c>
      <c r="IO388" s="47">
        <v>1</v>
      </c>
      <c r="IP388" t="s">
        <v>301</v>
      </c>
      <c r="IQ388" t="s">
        <v>301</v>
      </c>
      <c r="IR388" t="s">
        <v>301</v>
      </c>
      <c r="IZ388" t="s">
        <v>301</v>
      </c>
      <c r="JA388" t="s">
        <v>301</v>
      </c>
      <c r="JB388" s="47">
        <v>6998</v>
      </c>
      <c r="JM388" t="s">
        <v>301</v>
      </c>
      <c r="JN388" t="s">
        <v>301</v>
      </c>
      <c r="JO388" t="s">
        <v>301</v>
      </c>
      <c r="JP388" t="s">
        <v>301</v>
      </c>
      <c r="JQ388" t="s">
        <v>301</v>
      </c>
      <c r="JR388" t="s">
        <v>327</v>
      </c>
      <c r="JS388" t="s">
        <v>301</v>
      </c>
      <c r="JT388" t="s">
        <v>301</v>
      </c>
      <c r="JU388" t="s">
        <v>312</v>
      </c>
      <c r="JV388" t="s">
        <v>312</v>
      </c>
    </row>
    <row r="389" ht="15" customHeight="1" spans="1:282">
      <c r="A389" t="s">
        <v>762</v>
      </c>
      <c r="B389" t="s">
        <v>329</v>
      </c>
      <c r="C389" t="s">
        <v>3677</v>
      </c>
      <c r="D389" t="s">
        <v>285</v>
      </c>
      <c r="E389" t="s">
        <v>3678</v>
      </c>
      <c r="F389" t="s">
        <v>3679</v>
      </c>
      <c r="G389" t="s">
        <v>288</v>
      </c>
      <c r="H389" t="s">
        <v>2045</v>
      </c>
      <c r="I389" t="s">
        <v>290</v>
      </c>
      <c r="J389" t="s">
        <v>291</v>
      </c>
      <c r="L389" t="s">
        <v>292</v>
      </c>
      <c r="M389" t="s">
        <v>293</v>
      </c>
      <c r="O389" t="s">
        <v>2045</v>
      </c>
      <c r="R389" t="s">
        <v>2045</v>
      </c>
      <c r="T389" t="s">
        <v>2045</v>
      </c>
      <c r="U389" t="s">
        <v>295</v>
      </c>
      <c r="V389" t="s">
        <v>3680</v>
      </c>
      <c r="W389" t="s">
        <v>295</v>
      </c>
      <c r="X389" t="s">
        <v>3680</v>
      </c>
      <c r="Y389" t="s">
        <v>295</v>
      </c>
      <c r="Z389" t="s">
        <v>3681</v>
      </c>
      <c r="AA389" t="s">
        <v>441</v>
      </c>
      <c r="AB389" t="s">
        <v>442</v>
      </c>
      <c r="AC389" t="s">
        <v>2041</v>
      </c>
      <c r="AE389" t="s">
        <v>299</v>
      </c>
      <c r="AH389" t="s">
        <v>300</v>
      </c>
      <c r="AJ389" t="s">
        <v>301</v>
      </c>
      <c r="AK389" t="s">
        <v>302</v>
      </c>
      <c r="AL389" t="s">
        <v>511</v>
      </c>
      <c r="AM389" t="s">
        <v>512</v>
      </c>
      <c r="AN389" t="s">
        <v>513</v>
      </c>
      <c r="AO389" t="s">
        <v>306</v>
      </c>
      <c r="AP389" t="s">
        <v>307</v>
      </c>
      <c r="AQ389" s="47">
        <v>1</v>
      </c>
      <c r="AS389" s="48">
        <v>898</v>
      </c>
      <c r="AT389" s="48">
        <v>898</v>
      </c>
      <c r="AX389" s="47">
        <v>890</v>
      </c>
      <c r="AY389" s="47">
        <v>890</v>
      </c>
      <c r="AZ389" t="s">
        <v>412</v>
      </c>
      <c r="BA389" t="s">
        <v>412</v>
      </c>
      <c r="BB389" s="48">
        <v>890</v>
      </c>
      <c r="BD389" t="s">
        <v>310</v>
      </c>
      <c r="BE389" t="s">
        <v>292</v>
      </c>
      <c r="BG389" s="47">
        <v>1</v>
      </c>
      <c r="BI389" t="s">
        <v>292</v>
      </c>
      <c r="BJ389" s="48">
        <v>0.890869</v>
      </c>
      <c r="BL389" t="s">
        <v>307</v>
      </c>
      <c r="BM389" s="48">
        <v>898</v>
      </c>
      <c r="BN389" s="48">
        <v>898</v>
      </c>
      <c r="BP389" t="s">
        <v>301</v>
      </c>
      <c r="BS389" t="s">
        <v>311</v>
      </c>
      <c r="BT389" t="s">
        <v>292</v>
      </c>
      <c r="BU389" t="s">
        <v>301</v>
      </c>
      <c r="BY389" t="s">
        <v>307</v>
      </c>
      <c r="BZ389" s="47">
        <v>1</v>
      </c>
      <c r="CE389" t="s">
        <v>312</v>
      </c>
      <c r="CF389" s="47">
        <v>1</v>
      </c>
      <c r="CG389" s="47">
        <v>1</v>
      </c>
      <c r="CH389" s="47">
        <v>1</v>
      </c>
      <c r="CI389" s="47">
        <v>1</v>
      </c>
      <c r="CJ389" s="47">
        <v>1</v>
      </c>
      <c r="CK389" s="47">
        <v>1</v>
      </c>
      <c r="CP389" s="47">
        <v>1</v>
      </c>
      <c r="CR389" s="47">
        <v>1</v>
      </c>
      <c r="CS389" s="47">
        <v>1</v>
      </c>
      <c r="CV389" s="47">
        <v>1</v>
      </c>
      <c r="CX389" s="47">
        <v>898</v>
      </c>
      <c r="CY389" s="47">
        <v>898</v>
      </c>
      <c r="DA389" t="s">
        <v>104</v>
      </c>
      <c r="DC389" t="s">
        <v>298</v>
      </c>
      <c r="DG389" t="s">
        <v>298</v>
      </c>
      <c r="DH389" s="47">
        <v>1</v>
      </c>
      <c r="DM389" s="47">
        <v>1</v>
      </c>
      <c r="DN389" s="47">
        <v>1</v>
      </c>
      <c r="DO389" s="47">
        <v>1</v>
      </c>
      <c r="DP389" s="47">
        <v>1</v>
      </c>
      <c r="DT389" s="47">
        <v>890</v>
      </c>
      <c r="DZ389" t="s">
        <v>292</v>
      </c>
      <c r="EA389" s="47">
        <v>1</v>
      </c>
      <c r="EB389" s="47">
        <v>1</v>
      </c>
      <c r="EC389" t="s">
        <v>307</v>
      </c>
      <c r="ED389" s="47">
        <v>1</v>
      </c>
      <c r="EF389" s="47">
        <v>1</v>
      </c>
      <c r="EG389" s="47">
        <v>1</v>
      </c>
      <c r="EH389" s="47">
        <v>1</v>
      </c>
      <c r="EP389" s="47">
        <v>1</v>
      </c>
      <c r="EQ389" s="47">
        <v>1</v>
      </c>
      <c r="ES389" t="s">
        <v>3682</v>
      </c>
      <c r="EV389" t="s">
        <v>41</v>
      </c>
      <c r="FC389" t="s">
        <v>301</v>
      </c>
      <c r="FF389" t="s">
        <v>366</v>
      </c>
      <c r="FG389" s="48">
        <v>898</v>
      </c>
      <c r="FQ389" t="s">
        <v>667</v>
      </c>
      <c r="FU389" t="s">
        <v>346</v>
      </c>
      <c r="FW389" t="s">
        <v>3683</v>
      </c>
      <c r="FY389" t="s">
        <v>2336</v>
      </c>
      <c r="FZ389" t="s">
        <v>3684</v>
      </c>
      <c r="GC389" t="s">
        <v>2046</v>
      </c>
      <c r="GD389" t="s">
        <v>3685</v>
      </c>
      <c r="GE389" t="s">
        <v>512</v>
      </c>
      <c r="GF389" t="s">
        <v>3686</v>
      </c>
      <c r="GH389" t="s">
        <v>3687</v>
      </c>
      <c r="GI389" t="s">
        <v>673</v>
      </c>
      <c r="GJ389" t="s">
        <v>319</v>
      </c>
      <c r="GK389" t="s">
        <v>376</v>
      </c>
      <c r="GO389" t="s">
        <v>321</v>
      </c>
      <c r="GQ389" t="s">
        <v>301</v>
      </c>
      <c r="GR389" t="s">
        <v>312</v>
      </c>
      <c r="GS389" t="s">
        <v>377</v>
      </c>
      <c r="GT389" t="s">
        <v>1088</v>
      </c>
      <c r="GU389" t="s">
        <v>301</v>
      </c>
      <c r="GX389" s="50">
        <v>890</v>
      </c>
      <c r="GY389" t="s">
        <v>3688</v>
      </c>
      <c r="HB389" t="s">
        <v>322</v>
      </c>
      <c r="HD389" t="s">
        <v>301</v>
      </c>
      <c r="HF389" t="s">
        <v>381</v>
      </c>
      <c r="HG389" t="s">
        <v>301</v>
      </c>
      <c r="HH389" t="s">
        <v>301</v>
      </c>
      <c r="HL389" t="s">
        <v>301</v>
      </c>
      <c r="HM389" s="49">
        <v>0</v>
      </c>
      <c r="HN389" s="49">
        <v>0</v>
      </c>
      <c r="HP389" t="s">
        <v>349</v>
      </c>
      <c r="HQ389" s="47">
        <v>0</v>
      </c>
      <c r="HR389" s="47">
        <v>898</v>
      </c>
      <c r="HS389" t="s">
        <v>301</v>
      </c>
      <c r="HV389" t="s">
        <v>301</v>
      </c>
      <c r="HW389" t="s">
        <v>295</v>
      </c>
      <c r="HX389" t="s">
        <v>781</v>
      </c>
      <c r="HY389" t="s">
        <v>301</v>
      </c>
      <c r="HZ389" t="s">
        <v>301</v>
      </c>
      <c r="IF389" t="s">
        <v>384</v>
      </c>
      <c r="IG389" t="s">
        <v>325</v>
      </c>
      <c r="IH389" t="s">
        <v>2053</v>
      </c>
      <c r="II389" t="s">
        <v>291</v>
      </c>
      <c r="IJ389" t="s">
        <v>1091</v>
      </c>
      <c r="IN389" s="47">
        <v>1</v>
      </c>
      <c r="IO389" s="47">
        <v>1</v>
      </c>
      <c r="IP389" t="s">
        <v>301</v>
      </c>
      <c r="IQ389" t="s">
        <v>312</v>
      </c>
      <c r="IR389" t="s">
        <v>301</v>
      </c>
      <c r="IZ389" t="s">
        <v>301</v>
      </c>
      <c r="JA389" t="s">
        <v>301</v>
      </c>
      <c r="JM389" t="s">
        <v>301</v>
      </c>
      <c r="JN389" t="s">
        <v>301</v>
      </c>
      <c r="JO389" t="s">
        <v>301</v>
      </c>
      <c r="JP389" t="s">
        <v>301</v>
      </c>
      <c r="JQ389" t="s">
        <v>301</v>
      </c>
      <c r="JR389" t="s">
        <v>350</v>
      </c>
      <c r="JS389" t="s">
        <v>301</v>
      </c>
      <c r="JT389" t="s">
        <v>301</v>
      </c>
      <c r="JU389" t="s">
        <v>301</v>
      </c>
      <c r="JV389" t="s">
        <v>312</v>
      </c>
    </row>
    <row r="390" ht="15" customHeight="1" spans="1:282">
      <c r="A390" t="s">
        <v>2336</v>
      </c>
      <c r="B390" t="s">
        <v>397</v>
      </c>
      <c r="C390" t="s">
        <v>3689</v>
      </c>
      <c r="D390" t="s">
        <v>285</v>
      </c>
      <c r="E390" t="s">
        <v>3690</v>
      </c>
      <c r="F390" t="s">
        <v>3691</v>
      </c>
      <c r="G390" t="s">
        <v>288</v>
      </c>
      <c r="H390" t="s">
        <v>713</v>
      </c>
      <c r="I390" t="s">
        <v>290</v>
      </c>
      <c r="L390" t="s">
        <v>292</v>
      </c>
      <c r="M390" t="s">
        <v>424</v>
      </c>
      <c r="N390" t="s">
        <v>337</v>
      </c>
      <c r="O390" t="s">
        <v>713</v>
      </c>
      <c r="R390" t="s">
        <v>713</v>
      </c>
      <c r="T390" t="s">
        <v>713</v>
      </c>
      <c r="U390" t="s">
        <v>337</v>
      </c>
      <c r="V390" t="s">
        <v>3692</v>
      </c>
      <c r="W390" t="s">
        <v>337</v>
      </c>
      <c r="X390" t="s">
        <v>3692</v>
      </c>
      <c r="Y390" t="s">
        <v>337</v>
      </c>
      <c r="Z390" t="s">
        <v>3693</v>
      </c>
      <c r="AA390" t="s">
        <v>441</v>
      </c>
      <c r="AB390" t="s">
        <v>442</v>
      </c>
      <c r="AC390" t="s">
        <v>2041</v>
      </c>
      <c r="AE390" t="s">
        <v>299</v>
      </c>
      <c r="AH390" t="s">
        <v>300</v>
      </c>
      <c r="AJ390" t="s">
        <v>301</v>
      </c>
      <c r="AK390" t="s">
        <v>302</v>
      </c>
      <c r="AL390" t="s">
        <v>716</v>
      </c>
      <c r="AM390" t="s">
        <v>717</v>
      </c>
      <c r="AN390" t="s">
        <v>718</v>
      </c>
      <c r="AO390" t="s">
        <v>306</v>
      </c>
      <c r="AP390" t="s">
        <v>307</v>
      </c>
      <c r="AQ390" s="47">
        <v>1</v>
      </c>
      <c r="AS390" s="48">
        <v>5628.36</v>
      </c>
      <c r="AT390" s="48">
        <v>5628.36</v>
      </c>
      <c r="AX390" s="47">
        <v>5628.36</v>
      </c>
      <c r="AY390" s="47">
        <v>5628.36</v>
      </c>
      <c r="AZ390" t="s">
        <v>762</v>
      </c>
      <c r="BA390" t="s">
        <v>719</v>
      </c>
      <c r="BB390" s="48">
        <v>5628.36</v>
      </c>
      <c r="BD390" t="s">
        <v>310</v>
      </c>
      <c r="BE390" t="s">
        <v>292</v>
      </c>
      <c r="BG390" s="47">
        <v>1</v>
      </c>
      <c r="BI390" t="s">
        <v>292</v>
      </c>
      <c r="BL390" t="s">
        <v>307</v>
      </c>
      <c r="BM390" s="48">
        <v>5628.36</v>
      </c>
      <c r="BN390" s="48">
        <v>5628.36</v>
      </c>
      <c r="BP390" t="s">
        <v>301</v>
      </c>
      <c r="BS390" t="s">
        <v>311</v>
      </c>
      <c r="BT390" t="s">
        <v>292</v>
      </c>
      <c r="BU390" t="s">
        <v>301</v>
      </c>
      <c r="BY390" t="s">
        <v>307</v>
      </c>
      <c r="BZ390" s="47">
        <v>1</v>
      </c>
      <c r="CE390" t="s">
        <v>312</v>
      </c>
      <c r="CF390" s="47">
        <v>1</v>
      </c>
      <c r="CG390" s="47">
        <v>1</v>
      </c>
      <c r="CH390" s="47">
        <v>1</v>
      </c>
      <c r="CI390" s="47">
        <v>1</v>
      </c>
      <c r="CJ390" s="47">
        <v>1</v>
      </c>
      <c r="CK390" s="47">
        <v>1</v>
      </c>
      <c r="CP390" s="47">
        <v>1</v>
      </c>
      <c r="CR390" s="47">
        <v>1</v>
      </c>
      <c r="CS390" s="47">
        <v>1</v>
      </c>
      <c r="CV390" s="47">
        <v>1</v>
      </c>
      <c r="CX390" s="47">
        <v>5628.36</v>
      </c>
      <c r="CY390" s="47">
        <v>5628.36</v>
      </c>
      <c r="DA390" t="s">
        <v>104</v>
      </c>
      <c r="DC390" t="s">
        <v>298</v>
      </c>
      <c r="DG390" t="s">
        <v>298</v>
      </c>
      <c r="DH390" s="47">
        <v>1</v>
      </c>
      <c r="DM390" s="47">
        <v>1</v>
      </c>
      <c r="DN390" s="47">
        <v>1</v>
      </c>
      <c r="DO390" s="47">
        <v>1</v>
      </c>
      <c r="DP390" s="47">
        <v>1</v>
      </c>
      <c r="DZ390" t="s">
        <v>292</v>
      </c>
      <c r="EA390" s="47">
        <v>1</v>
      </c>
      <c r="EB390" s="47">
        <v>1</v>
      </c>
      <c r="EC390" t="s">
        <v>307</v>
      </c>
      <c r="ED390" s="47">
        <v>1</v>
      </c>
      <c r="EF390" s="47">
        <v>1</v>
      </c>
      <c r="EG390" s="47">
        <v>1</v>
      </c>
      <c r="EH390" s="47">
        <v>1</v>
      </c>
      <c r="EP390" s="47">
        <v>1</v>
      </c>
      <c r="EQ390" s="47">
        <v>1</v>
      </c>
      <c r="ES390" t="s">
        <v>3694</v>
      </c>
      <c r="EV390" t="s">
        <v>41</v>
      </c>
      <c r="EW390" t="s">
        <v>315</v>
      </c>
      <c r="FC390" t="s">
        <v>301</v>
      </c>
      <c r="FY390" t="s">
        <v>721</v>
      </c>
      <c r="FZ390" t="s">
        <v>3695</v>
      </c>
      <c r="GJ390" t="s">
        <v>319</v>
      </c>
      <c r="GL390" t="s">
        <v>320</v>
      </c>
      <c r="GO390" t="s">
        <v>321</v>
      </c>
      <c r="GQ390" t="s">
        <v>301</v>
      </c>
      <c r="GR390" t="s">
        <v>301</v>
      </c>
      <c r="GU390" t="s">
        <v>301</v>
      </c>
      <c r="GW390" t="s">
        <v>1524</v>
      </c>
      <c r="HB390" t="s">
        <v>347</v>
      </c>
      <c r="HD390" t="s">
        <v>301</v>
      </c>
      <c r="HG390" t="s">
        <v>301</v>
      </c>
      <c r="HH390" t="s">
        <v>301</v>
      </c>
      <c r="HL390" t="s">
        <v>301</v>
      </c>
      <c r="HM390" s="49">
        <v>0</v>
      </c>
      <c r="HN390" s="49">
        <v>0</v>
      </c>
      <c r="HP390" t="s">
        <v>724</v>
      </c>
      <c r="HQ390" s="47">
        <v>0</v>
      </c>
      <c r="HR390" s="47">
        <v>5628.36</v>
      </c>
      <c r="HS390" t="s">
        <v>301</v>
      </c>
      <c r="HV390" t="s">
        <v>301</v>
      </c>
      <c r="HW390" t="s">
        <v>337</v>
      </c>
      <c r="HX390" t="s">
        <v>306</v>
      </c>
      <c r="HY390" t="s">
        <v>301</v>
      </c>
      <c r="HZ390" t="s">
        <v>301</v>
      </c>
      <c r="IG390" t="s">
        <v>325</v>
      </c>
      <c r="IN390" s="47">
        <v>1</v>
      </c>
      <c r="IO390" s="47">
        <v>1</v>
      </c>
      <c r="IP390" t="s">
        <v>301</v>
      </c>
      <c r="IQ390" t="s">
        <v>312</v>
      </c>
      <c r="IR390" t="s">
        <v>301</v>
      </c>
      <c r="IZ390" t="s">
        <v>301</v>
      </c>
      <c r="JA390" t="s">
        <v>301</v>
      </c>
      <c r="JB390" s="47">
        <v>9988</v>
      </c>
      <c r="JM390" t="s">
        <v>301</v>
      </c>
      <c r="JN390" t="s">
        <v>301</v>
      </c>
      <c r="JO390" t="s">
        <v>301</v>
      </c>
      <c r="JP390" t="s">
        <v>301</v>
      </c>
      <c r="JQ390" t="s">
        <v>301</v>
      </c>
      <c r="JR390" t="s">
        <v>350</v>
      </c>
      <c r="JS390" t="s">
        <v>301</v>
      </c>
      <c r="JT390" t="s">
        <v>301</v>
      </c>
      <c r="JU390" t="s">
        <v>301</v>
      </c>
      <c r="JV390" t="s">
        <v>312</v>
      </c>
    </row>
    <row r="391" ht="15" customHeight="1" spans="1:282">
      <c r="A391" t="s">
        <v>2336</v>
      </c>
      <c r="B391" t="s">
        <v>748</v>
      </c>
      <c r="C391" t="s">
        <v>3696</v>
      </c>
      <c r="D391" t="s">
        <v>285</v>
      </c>
      <c r="E391" t="s">
        <v>3690</v>
      </c>
      <c r="F391" t="s">
        <v>3691</v>
      </c>
      <c r="G391" t="s">
        <v>288</v>
      </c>
      <c r="H391" t="s">
        <v>713</v>
      </c>
      <c r="I391" t="s">
        <v>290</v>
      </c>
      <c r="L391" t="s">
        <v>292</v>
      </c>
      <c r="M391" t="s">
        <v>424</v>
      </c>
      <c r="N391" t="s">
        <v>337</v>
      </c>
      <c r="O391" t="s">
        <v>713</v>
      </c>
      <c r="R391" t="s">
        <v>713</v>
      </c>
      <c r="T391" t="s">
        <v>713</v>
      </c>
      <c r="U391" t="s">
        <v>337</v>
      </c>
      <c r="V391" t="s">
        <v>3697</v>
      </c>
      <c r="W391" t="s">
        <v>337</v>
      </c>
      <c r="X391" t="s">
        <v>3698</v>
      </c>
      <c r="Y391" t="s">
        <v>337</v>
      </c>
      <c r="Z391" t="s">
        <v>3698</v>
      </c>
      <c r="AA391" t="s">
        <v>441</v>
      </c>
      <c r="AB391" t="s">
        <v>442</v>
      </c>
      <c r="AC391" t="s">
        <v>2041</v>
      </c>
      <c r="AE391" t="s">
        <v>299</v>
      </c>
      <c r="AH391" t="s">
        <v>300</v>
      </c>
      <c r="AJ391" t="s">
        <v>301</v>
      </c>
      <c r="AK391" t="s">
        <v>302</v>
      </c>
      <c r="AL391" t="s">
        <v>716</v>
      </c>
      <c r="AM391" t="s">
        <v>717</v>
      </c>
      <c r="AN391" t="s">
        <v>718</v>
      </c>
      <c r="AO391" t="s">
        <v>306</v>
      </c>
      <c r="AP391" t="s">
        <v>307</v>
      </c>
      <c r="AQ391" s="47">
        <v>-1</v>
      </c>
      <c r="AS391" s="48">
        <v>5628.36</v>
      </c>
      <c r="AT391" s="48">
        <v>5628.36</v>
      </c>
      <c r="AX391" s="47">
        <v>-5628.36</v>
      </c>
      <c r="AY391" s="47">
        <v>-5628.36</v>
      </c>
      <c r="AZ391" t="s">
        <v>2336</v>
      </c>
      <c r="BA391" t="s">
        <v>2336</v>
      </c>
      <c r="BB391" s="48">
        <v>5628.36</v>
      </c>
      <c r="BC391" t="s">
        <v>757</v>
      </c>
      <c r="BD391" t="s">
        <v>758</v>
      </c>
      <c r="BE391" t="s">
        <v>292</v>
      </c>
      <c r="BG391" s="47">
        <v>1</v>
      </c>
      <c r="BI391" t="s">
        <v>292</v>
      </c>
      <c r="BM391" s="48">
        <v>5628.36</v>
      </c>
      <c r="BN391" s="48">
        <v>5628.36</v>
      </c>
      <c r="BP391" t="s">
        <v>301</v>
      </c>
      <c r="BS391" t="s">
        <v>311</v>
      </c>
      <c r="BT391" t="s">
        <v>292</v>
      </c>
      <c r="BU391" t="s">
        <v>301</v>
      </c>
      <c r="BY391" t="s">
        <v>307</v>
      </c>
      <c r="BZ391" s="47">
        <v>-1</v>
      </c>
      <c r="CD391" t="s">
        <v>759</v>
      </c>
      <c r="CE391" t="s">
        <v>312</v>
      </c>
      <c r="CF391" s="47">
        <v>-1</v>
      </c>
      <c r="CG391" s="47">
        <v>-1</v>
      </c>
      <c r="CH391" s="47">
        <v>-1</v>
      </c>
      <c r="CI391" s="47">
        <v>-1</v>
      </c>
      <c r="CO391" s="47">
        <v>1</v>
      </c>
      <c r="CP391" s="47">
        <v>-1</v>
      </c>
      <c r="CR391" s="47">
        <v>1</v>
      </c>
      <c r="CS391" s="47">
        <v>1</v>
      </c>
      <c r="CV391" s="47">
        <v>-1</v>
      </c>
      <c r="CX391" s="47">
        <v>-5628.36</v>
      </c>
      <c r="CY391" s="47">
        <v>-5628.36</v>
      </c>
      <c r="DA391" t="s">
        <v>104</v>
      </c>
      <c r="DC391" t="s">
        <v>298</v>
      </c>
      <c r="DG391" t="s">
        <v>298</v>
      </c>
      <c r="DH391" s="47">
        <v>-1</v>
      </c>
      <c r="DR391" s="47">
        <v>1</v>
      </c>
      <c r="DZ391" t="s">
        <v>292</v>
      </c>
      <c r="EA391" s="47">
        <v>-1</v>
      </c>
      <c r="EB391" s="47">
        <v>-1</v>
      </c>
      <c r="EC391" t="s">
        <v>307</v>
      </c>
      <c r="ED391" s="47">
        <v>-1</v>
      </c>
      <c r="EG391" s="47">
        <v>-1</v>
      </c>
      <c r="EH391" s="47">
        <v>1</v>
      </c>
      <c r="EM391" t="s">
        <v>307</v>
      </c>
      <c r="EN391" s="47">
        <v>-1</v>
      </c>
      <c r="EO391" s="47">
        <v>-1</v>
      </c>
      <c r="EP391" s="47">
        <v>-1</v>
      </c>
      <c r="ES391" t="s">
        <v>3699</v>
      </c>
      <c r="EV391" t="s">
        <v>41</v>
      </c>
      <c r="EW391" t="s">
        <v>315</v>
      </c>
      <c r="FC391" t="s">
        <v>301</v>
      </c>
      <c r="FY391" t="s">
        <v>721</v>
      </c>
      <c r="FZ391" t="s">
        <v>3695</v>
      </c>
      <c r="GJ391" t="s">
        <v>319</v>
      </c>
      <c r="GL391" t="s">
        <v>320</v>
      </c>
      <c r="GO391" t="s">
        <v>321</v>
      </c>
      <c r="GQ391" t="s">
        <v>301</v>
      </c>
      <c r="GR391" t="s">
        <v>301</v>
      </c>
      <c r="GU391" t="s">
        <v>312</v>
      </c>
      <c r="GW391" t="s">
        <v>3700</v>
      </c>
      <c r="HB391" t="s">
        <v>347</v>
      </c>
      <c r="HD391" t="s">
        <v>301</v>
      </c>
      <c r="HG391" t="s">
        <v>301</v>
      </c>
      <c r="HH391" t="s">
        <v>301</v>
      </c>
      <c r="HL391" t="s">
        <v>301</v>
      </c>
      <c r="HM391" s="49">
        <v>0</v>
      </c>
      <c r="HN391" s="49">
        <v>0</v>
      </c>
      <c r="HP391" t="s">
        <v>724</v>
      </c>
      <c r="HQ391" s="47">
        <v>0</v>
      </c>
      <c r="HR391" s="47">
        <v>-5628.36</v>
      </c>
      <c r="HS391" t="s">
        <v>301</v>
      </c>
      <c r="HV391" t="s">
        <v>301</v>
      </c>
      <c r="HW391" t="s">
        <v>337</v>
      </c>
      <c r="HX391" t="s">
        <v>306</v>
      </c>
      <c r="HY391" t="s">
        <v>301</v>
      </c>
      <c r="HZ391" t="s">
        <v>301</v>
      </c>
      <c r="IG391" t="s">
        <v>325</v>
      </c>
      <c r="IN391" s="47">
        <v>1</v>
      </c>
      <c r="IP391" t="s">
        <v>301</v>
      </c>
      <c r="IQ391" t="s">
        <v>312</v>
      </c>
      <c r="IR391" t="s">
        <v>301</v>
      </c>
      <c r="IZ391" t="s">
        <v>301</v>
      </c>
      <c r="JA391" t="s">
        <v>301</v>
      </c>
      <c r="JM391" t="s">
        <v>301</v>
      </c>
      <c r="JN391" t="s">
        <v>301</v>
      </c>
      <c r="JO391" t="s">
        <v>301</v>
      </c>
      <c r="JP391" t="s">
        <v>301</v>
      </c>
      <c r="JQ391" t="s">
        <v>301</v>
      </c>
      <c r="JR391" t="s">
        <v>350</v>
      </c>
      <c r="JS391" t="s">
        <v>301</v>
      </c>
      <c r="JT391" t="s">
        <v>301</v>
      </c>
      <c r="JU391" t="s">
        <v>301</v>
      </c>
      <c r="JV391" t="s">
        <v>312</v>
      </c>
    </row>
    <row r="392" ht="15" customHeight="1" spans="1:282">
      <c r="A392" t="s">
        <v>2336</v>
      </c>
      <c r="B392" t="s">
        <v>748</v>
      </c>
      <c r="C392" t="s">
        <v>3701</v>
      </c>
      <c r="D392" t="s">
        <v>285</v>
      </c>
      <c r="E392" t="s">
        <v>3049</v>
      </c>
      <c r="F392" t="s">
        <v>3702</v>
      </c>
      <c r="G392" t="s">
        <v>288</v>
      </c>
      <c r="H392" t="s">
        <v>543</v>
      </c>
      <c r="I392" t="s">
        <v>290</v>
      </c>
      <c r="J392" t="s">
        <v>291</v>
      </c>
      <c r="L392" t="s">
        <v>292</v>
      </c>
      <c r="M392" t="s">
        <v>293</v>
      </c>
      <c r="O392" t="s">
        <v>543</v>
      </c>
      <c r="R392" t="s">
        <v>543</v>
      </c>
      <c r="T392" t="s">
        <v>543</v>
      </c>
      <c r="U392" t="s">
        <v>295</v>
      </c>
      <c r="V392" t="s">
        <v>3703</v>
      </c>
      <c r="W392" t="s">
        <v>337</v>
      </c>
      <c r="X392" t="s">
        <v>3704</v>
      </c>
      <c r="Y392" t="s">
        <v>337</v>
      </c>
      <c r="Z392" t="s">
        <v>3705</v>
      </c>
      <c r="AA392" t="s">
        <v>298</v>
      </c>
      <c r="AE392" t="s">
        <v>299</v>
      </c>
      <c r="AH392" t="s">
        <v>300</v>
      </c>
      <c r="AJ392" t="s">
        <v>301</v>
      </c>
      <c r="AK392" t="s">
        <v>302</v>
      </c>
      <c r="AL392" t="s">
        <v>991</v>
      </c>
      <c r="AM392" t="s">
        <v>992</v>
      </c>
      <c r="AN392" t="s">
        <v>993</v>
      </c>
      <c r="AO392" t="s">
        <v>306</v>
      </c>
      <c r="AP392" t="s">
        <v>307</v>
      </c>
      <c r="AQ392" s="47">
        <v>-1</v>
      </c>
      <c r="AS392" s="48">
        <v>3688</v>
      </c>
      <c r="AT392" s="48">
        <v>3688</v>
      </c>
      <c r="AX392" s="47">
        <v>-2951</v>
      </c>
      <c r="AY392" s="47">
        <v>-2951</v>
      </c>
      <c r="AZ392" t="s">
        <v>308</v>
      </c>
      <c r="BA392" t="s">
        <v>2336</v>
      </c>
      <c r="BB392" s="48">
        <v>2951</v>
      </c>
      <c r="BC392" t="s">
        <v>757</v>
      </c>
      <c r="BD392" t="s">
        <v>758</v>
      </c>
      <c r="BE392" t="s">
        <v>292</v>
      </c>
      <c r="BG392" s="47">
        <v>1</v>
      </c>
      <c r="BI392" t="s">
        <v>292</v>
      </c>
      <c r="BJ392" s="48">
        <v>19.983731</v>
      </c>
      <c r="BK392" s="47">
        <v>-737</v>
      </c>
      <c r="BM392" s="48">
        <v>3688</v>
      </c>
      <c r="BN392" s="48">
        <v>3688</v>
      </c>
      <c r="BP392" t="s">
        <v>301</v>
      </c>
      <c r="BS392" t="s">
        <v>311</v>
      </c>
      <c r="BT392" t="s">
        <v>292</v>
      </c>
      <c r="BU392" t="s">
        <v>301</v>
      </c>
      <c r="BY392" t="s">
        <v>307</v>
      </c>
      <c r="BZ392" s="47">
        <v>-1</v>
      </c>
      <c r="CD392" t="s">
        <v>759</v>
      </c>
      <c r="CE392" t="s">
        <v>312</v>
      </c>
      <c r="CF392" s="47">
        <v>-1</v>
      </c>
      <c r="CG392" s="47">
        <v>-1</v>
      </c>
      <c r="CH392" s="47">
        <v>-1</v>
      </c>
      <c r="CI392" s="47">
        <v>-1</v>
      </c>
      <c r="CX392" s="47">
        <v>-2951</v>
      </c>
      <c r="CY392" s="47">
        <v>-2951</v>
      </c>
      <c r="CZ392" s="47">
        <v>-1</v>
      </c>
      <c r="DA392" t="s">
        <v>313</v>
      </c>
      <c r="DC392" t="s">
        <v>298</v>
      </c>
      <c r="DG392" t="s">
        <v>298</v>
      </c>
      <c r="DS392" s="47">
        <v>-1</v>
      </c>
      <c r="DZ392" t="s">
        <v>292</v>
      </c>
      <c r="EA392" s="47">
        <v>-1</v>
      </c>
      <c r="EB392" s="47">
        <v>-1</v>
      </c>
      <c r="EC392" t="s">
        <v>307</v>
      </c>
      <c r="ED392" s="47">
        <v>-1</v>
      </c>
      <c r="EM392" t="s">
        <v>307</v>
      </c>
      <c r="EN392" s="47">
        <v>-1</v>
      </c>
      <c r="EO392" s="47">
        <v>-1</v>
      </c>
      <c r="ES392" t="s">
        <v>3706</v>
      </c>
      <c r="EU392" t="s">
        <v>910</v>
      </c>
      <c r="EV392" t="s">
        <v>41</v>
      </c>
      <c r="EW392" t="s">
        <v>315</v>
      </c>
      <c r="FC392" t="s">
        <v>301</v>
      </c>
      <c r="FY392" t="s">
        <v>3707</v>
      </c>
      <c r="FZ392" t="s">
        <v>3708</v>
      </c>
      <c r="GC392" t="s">
        <v>544</v>
      </c>
      <c r="GJ392" t="s">
        <v>492</v>
      </c>
      <c r="GL392" t="s">
        <v>320</v>
      </c>
      <c r="GO392" t="s">
        <v>321</v>
      </c>
      <c r="GQ392" t="s">
        <v>301</v>
      </c>
      <c r="GR392" t="s">
        <v>312</v>
      </c>
      <c r="GU392" t="s">
        <v>312</v>
      </c>
      <c r="GW392" t="s">
        <v>910</v>
      </c>
      <c r="HB392" t="s">
        <v>562</v>
      </c>
      <c r="HD392" t="s">
        <v>301</v>
      </c>
      <c r="HF392" t="s">
        <v>381</v>
      </c>
      <c r="HG392" t="s">
        <v>301</v>
      </c>
      <c r="HH392" t="s">
        <v>301</v>
      </c>
      <c r="HJ392" s="47">
        <v>2951</v>
      </c>
      <c r="HL392" t="s">
        <v>301</v>
      </c>
      <c r="HM392" s="49">
        <v>0</v>
      </c>
      <c r="HN392" s="49">
        <v>0</v>
      </c>
      <c r="HP392" t="s">
        <v>349</v>
      </c>
      <c r="HQ392" s="47">
        <v>0</v>
      </c>
      <c r="HR392" s="47">
        <v>-3688</v>
      </c>
      <c r="HS392" t="s">
        <v>301</v>
      </c>
      <c r="HV392" t="s">
        <v>301</v>
      </c>
      <c r="HW392" t="s">
        <v>295</v>
      </c>
      <c r="HX392" t="s">
        <v>306</v>
      </c>
      <c r="HY392" t="s">
        <v>301</v>
      </c>
      <c r="HZ392" t="s">
        <v>301</v>
      </c>
      <c r="IG392" t="s">
        <v>325</v>
      </c>
      <c r="IH392" t="s">
        <v>543</v>
      </c>
      <c r="II392" t="s">
        <v>291</v>
      </c>
      <c r="IP392" t="s">
        <v>301</v>
      </c>
      <c r="IQ392" t="s">
        <v>312</v>
      </c>
      <c r="IR392" t="s">
        <v>301</v>
      </c>
      <c r="IU392" s="47">
        <v>2951</v>
      </c>
      <c r="IZ392" t="s">
        <v>301</v>
      </c>
      <c r="JA392" t="s">
        <v>301</v>
      </c>
      <c r="JM392" t="s">
        <v>301</v>
      </c>
      <c r="JN392" t="s">
        <v>301</v>
      </c>
      <c r="JO392" t="s">
        <v>312</v>
      </c>
      <c r="JP392" t="s">
        <v>301</v>
      </c>
      <c r="JQ392" t="s">
        <v>301</v>
      </c>
      <c r="JS392" t="s">
        <v>312</v>
      </c>
      <c r="JT392" t="s">
        <v>301</v>
      </c>
      <c r="JU392" t="s">
        <v>312</v>
      </c>
      <c r="JV392" t="s">
        <v>312</v>
      </c>
    </row>
    <row r="393" ht="15" customHeight="1" spans="1:282">
      <c r="A393" t="s">
        <v>2336</v>
      </c>
      <c r="B393" t="s">
        <v>329</v>
      </c>
      <c r="C393" t="s">
        <v>3709</v>
      </c>
      <c r="D393" t="s">
        <v>285</v>
      </c>
      <c r="E393" t="s">
        <v>3710</v>
      </c>
      <c r="F393" t="s">
        <v>3702</v>
      </c>
      <c r="G393" t="s">
        <v>288</v>
      </c>
      <c r="H393" t="s">
        <v>543</v>
      </c>
      <c r="I393" t="s">
        <v>290</v>
      </c>
      <c r="J393" t="s">
        <v>291</v>
      </c>
      <c r="L393" t="s">
        <v>292</v>
      </c>
      <c r="M393" t="s">
        <v>293</v>
      </c>
      <c r="O393" t="s">
        <v>543</v>
      </c>
      <c r="R393" t="s">
        <v>543</v>
      </c>
      <c r="T393" t="s">
        <v>543</v>
      </c>
      <c r="U393" t="s">
        <v>295</v>
      </c>
      <c r="V393" t="s">
        <v>3711</v>
      </c>
      <c r="W393" t="s">
        <v>295</v>
      </c>
      <c r="X393" t="s">
        <v>3711</v>
      </c>
      <c r="Y393" t="s">
        <v>295</v>
      </c>
      <c r="Z393" t="s">
        <v>3712</v>
      </c>
      <c r="AA393" t="s">
        <v>441</v>
      </c>
      <c r="AB393" t="s">
        <v>442</v>
      </c>
      <c r="AC393" t="s">
        <v>2041</v>
      </c>
      <c r="AE393" t="s">
        <v>299</v>
      </c>
      <c r="AH393" t="s">
        <v>300</v>
      </c>
      <c r="AJ393" t="s">
        <v>301</v>
      </c>
      <c r="AK393" t="s">
        <v>302</v>
      </c>
      <c r="AL393" t="s">
        <v>991</v>
      </c>
      <c r="AM393" t="s">
        <v>992</v>
      </c>
      <c r="AN393" t="s">
        <v>993</v>
      </c>
      <c r="AO393" t="s">
        <v>306</v>
      </c>
      <c r="AP393" t="s">
        <v>307</v>
      </c>
      <c r="AQ393" s="47">
        <v>1</v>
      </c>
      <c r="AS393" s="48">
        <v>3688</v>
      </c>
      <c r="AT393" s="48">
        <v>3688</v>
      </c>
      <c r="AX393" s="47">
        <v>2951</v>
      </c>
      <c r="AY393" s="47">
        <v>2951</v>
      </c>
      <c r="AZ393" t="s">
        <v>308</v>
      </c>
      <c r="BA393" t="s">
        <v>3713</v>
      </c>
      <c r="BB393" s="48">
        <v>2951</v>
      </c>
      <c r="BD393" t="s">
        <v>310</v>
      </c>
      <c r="BE393" t="s">
        <v>292</v>
      </c>
      <c r="BG393" s="47">
        <v>1</v>
      </c>
      <c r="BI393" t="s">
        <v>292</v>
      </c>
      <c r="BJ393" s="48">
        <v>19.983731</v>
      </c>
      <c r="BL393" t="s">
        <v>307</v>
      </c>
      <c r="BM393" s="48">
        <v>3688</v>
      </c>
      <c r="BN393" s="48">
        <v>3688</v>
      </c>
      <c r="BP393" t="s">
        <v>301</v>
      </c>
      <c r="BS393" t="s">
        <v>311</v>
      </c>
      <c r="BT393" t="s">
        <v>292</v>
      </c>
      <c r="BU393" t="s">
        <v>301</v>
      </c>
      <c r="BY393" t="s">
        <v>307</v>
      </c>
      <c r="BZ393" s="47">
        <v>1</v>
      </c>
      <c r="CE393" t="s">
        <v>312</v>
      </c>
      <c r="CF393" s="47">
        <v>1</v>
      </c>
      <c r="CG393" s="47">
        <v>1</v>
      </c>
      <c r="CH393" s="47">
        <v>1</v>
      </c>
      <c r="CI393" s="47">
        <v>1</v>
      </c>
      <c r="CJ393" s="47">
        <v>1</v>
      </c>
      <c r="CK393" s="47">
        <v>1</v>
      </c>
      <c r="CP393" s="47">
        <v>1</v>
      </c>
      <c r="CV393" s="47">
        <v>1</v>
      </c>
      <c r="CX393" s="47">
        <v>3688</v>
      </c>
      <c r="CY393" s="47">
        <v>3688</v>
      </c>
      <c r="DA393" t="s">
        <v>104</v>
      </c>
      <c r="DC393" t="s">
        <v>298</v>
      </c>
      <c r="DG393" t="s">
        <v>298</v>
      </c>
      <c r="DH393" s="47">
        <v>1</v>
      </c>
      <c r="DM393" s="47">
        <v>1</v>
      </c>
      <c r="DN393" s="47">
        <v>1</v>
      </c>
      <c r="DO393" s="47">
        <v>1</v>
      </c>
      <c r="DP393" s="47">
        <v>1</v>
      </c>
      <c r="DT393" s="47">
        <v>2951</v>
      </c>
      <c r="DZ393" t="s">
        <v>292</v>
      </c>
      <c r="EA393" s="47">
        <v>1</v>
      </c>
      <c r="EB393" s="47">
        <v>1</v>
      </c>
      <c r="EC393" t="s">
        <v>307</v>
      </c>
      <c r="ED393" s="47">
        <v>1</v>
      </c>
      <c r="EF393" s="47">
        <v>1</v>
      </c>
      <c r="EG393" s="47">
        <v>1</v>
      </c>
      <c r="EP393" s="47">
        <v>1</v>
      </c>
      <c r="EQ393" s="47">
        <v>1</v>
      </c>
      <c r="ES393" t="s">
        <v>3714</v>
      </c>
      <c r="EU393" t="s">
        <v>3715</v>
      </c>
      <c r="EV393" t="s">
        <v>41</v>
      </c>
      <c r="EW393" t="s">
        <v>315</v>
      </c>
      <c r="FC393" t="s">
        <v>301</v>
      </c>
      <c r="FY393" t="s">
        <v>3707</v>
      </c>
      <c r="FZ393" t="s">
        <v>3708</v>
      </c>
      <c r="GC393" t="s">
        <v>544</v>
      </c>
      <c r="GJ393" t="s">
        <v>319</v>
      </c>
      <c r="GL393" t="s">
        <v>320</v>
      </c>
      <c r="GO393" t="s">
        <v>321</v>
      </c>
      <c r="GQ393" t="s">
        <v>301</v>
      </c>
      <c r="GR393" t="s">
        <v>312</v>
      </c>
      <c r="GU393" t="s">
        <v>301</v>
      </c>
      <c r="GW393" t="s">
        <v>3716</v>
      </c>
      <c r="HB393" t="s">
        <v>562</v>
      </c>
      <c r="HD393" t="s">
        <v>301</v>
      </c>
      <c r="HF393" t="s">
        <v>381</v>
      </c>
      <c r="HG393" t="s">
        <v>301</v>
      </c>
      <c r="HH393" t="s">
        <v>301</v>
      </c>
      <c r="HL393" t="s">
        <v>301</v>
      </c>
      <c r="HM393" s="49">
        <v>0</v>
      </c>
      <c r="HN393" s="49">
        <v>0</v>
      </c>
      <c r="HP393" t="s">
        <v>349</v>
      </c>
      <c r="HQ393" s="47">
        <v>0</v>
      </c>
      <c r="HR393" s="47">
        <v>3688</v>
      </c>
      <c r="HS393" t="s">
        <v>301</v>
      </c>
      <c r="HV393" t="s">
        <v>301</v>
      </c>
      <c r="HW393" t="s">
        <v>295</v>
      </c>
      <c r="HX393" t="s">
        <v>306</v>
      </c>
      <c r="HY393" t="s">
        <v>301</v>
      </c>
      <c r="HZ393" t="s">
        <v>301</v>
      </c>
      <c r="IG393" t="s">
        <v>325</v>
      </c>
      <c r="IH393" t="s">
        <v>543</v>
      </c>
      <c r="II393" t="s">
        <v>291</v>
      </c>
      <c r="IP393" t="s">
        <v>301</v>
      </c>
      <c r="IQ393" t="s">
        <v>312</v>
      </c>
      <c r="IR393" t="s">
        <v>301</v>
      </c>
      <c r="IX393" t="s">
        <v>3717</v>
      </c>
      <c r="IY393" s="50">
        <v>1</v>
      </c>
      <c r="IZ393" t="s">
        <v>301</v>
      </c>
      <c r="JA393" t="s">
        <v>301</v>
      </c>
      <c r="JB393" s="47">
        <v>3418</v>
      </c>
      <c r="JM393" t="s">
        <v>312</v>
      </c>
      <c r="JN393" t="s">
        <v>301</v>
      </c>
      <c r="JO393" t="s">
        <v>301</v>
      </c>
      <c r="JP393" t="s">
        <v>301</v>
      </c>
      <c r="JQ393" t="s">
        <v>301</v>
      </c>
      <c r="JS393" t="s">
        <v>312</v>
      </c>
      <c r="JT393" t="s">
        <v>301</v>
      </c>
      <c r="JU393" t="s">
        <v>312</v>
      </c>
      <c r="JV393" t="s">
        <v>312</v>
      </c>
    </row>
    <row r="394" ht="15" customHeight="1" spans="1:282">
      <c r="A394" t="s">
        <v>2336</v>
      </c>
      <c r="B394" t="s">
        <v>329</v>
      </c>
      <c r="C394" t="s">
        <v>3718</v>
      </c>
      <c r="D394" t="s">
        <v>285</v>
      </c>
      <c r="E394" t="s">
        <v>3719</v>
      </c>
      <c r="F394" t="s">
        <v>3720</v>
      </c>
      <c r="G394" t="s">
        <v>288</v>
      </c>
      <c r="H394" t="s">
        <v>1239</v>
      </c>
      <c r="I394" t="s">
        <v>290</v>
      </c>
      <c r="J394" t="s">
        <v>291</v>
      </c>
      <c r="L394" t="s">
        <v>292</v>
      </c>
      <c r="M394" t="s">
        <v>293</v>
      </c>
      <c r="O394" t="s">
        <v>1239</v>
      </c>
      <c r="R394" t="s">
        <v>1239</v>
      </c>
      <c r="T394" t="s">
        <v>1239</v>
      </c>
      <c r="U394" t="s">
        <v>2209</v>
      </c>
      <c r="V394" t="s">
        <v>3721</v>
      </c>
      <c r="W394" t="s">
        <v>337</v>
      </c>
      <c r="X394" t="s">
        <v>3722</v>
      </c>
      <c r="Y394" t="s">
        <v>337</v>
      </c>
      <c r="Z394" t="s">
        <v>3723</v>
      </c>
      <c r="AA394" t="s">
        <v>441</v>
      </c>
      <c r="AB394" t="s">
        <v>442</v>
      </c>
      <c r="AC394" t="s">
        <v>2041</v>
      </c>
      <c r="AE394" t="s">
        <v>299</v>
      </c>
      <c r="AH394" t="s">
        <v>300</v>
      </c>
      <c r="AJ394" t="s">
        <v>301</v>
      </c>
      <c r="AK394" t="s">
        <v>302</v>
      </c>
      <c r="AL394" t="s">
        <v>730</v>
      </c>
      <c r="AM394" t="s">
        <v>731</v>
      </c>
      <c r="AN394" t="s">
        <v>732</v>
      </c>
      <c r="AO394" t="s">
        <v>306</v>
      </c>
      <c r="AP394" t="s">
        <v>307</v>
      </c>
      <c r="AQ394" s="47">
        <v>1</v>
      </c>
      <c r="AS394" s="48">
        <v>2588</v>
      </c>
      <c r="AT394" s="48">
        <v>2588</v>
      </c>
      <c r="AX394" s="47">
        <v>2070</v>
      </c>
      <c r="AY394" s="47">
        <v>2070</v>
      </c>
      <c r="AZ394" t="s">
        <v>2747</v>
      </c>
      <c r="BA394" t="s">
        <v>2336</v>
      </c>
      <c r="BB394" s="48">
        <v>2070</v>
      </c>
      <c r="BD394" t="s">
        <v>310</v>
      </c>
      <c r="BE394" t="s">
        <v>292</v>
      </c>
      <c r="BG394" s="47">
        <v>1</v>
      </c>
      <c r="BI394" t="s">
        <v>292</v>
      </c>
      <c r="BJ394" s="48">
        <v>20.015456</v>
      </c>
      <c r="BL394" t="s">
        <v>307</v>
      </c>
      <c r="BM394" s="48">
        <v>2588</v>
      </c>
      <c r="BN394" s="48">
        <v>2588</v>
      </c>
      <c r="BP394" t="s">
        <v>301</v>
      </c>
      <c r="BS394" t="s">
        <v>311</v>
      </c>
      <c r="BT394" t="s">
        <v>292</v>
      </c>
      <c r="BU394" t="s">
        <v>301</v>
      </c>
      <c r="BY394" t="s">
        <v>307</v>
      </c>
      <c r="BZ394" s="47">
        <v>1</v>
      </c>
      <c r="CE394" t="s">
        <v>312</v>
      </c>
      <c r="CF394" s="47">
        <v>1</v>
      </c>
      <c r="CG394" s="47">
        <v>1</v>
      </c>
      <c r="CH394" s="47">
        <v>1</v>
      </c>
      <c r="CI394" s="47">
        <v>1</v>
      </c>
      <c r="CJ394" s="47">
        <v>1</v>
      </c>
      <c r="CK394" s="47">
        <v>1</v>
      </c>
      <c r="CP394" s="47">
        <v>1</v>
      </c>
      <c r="CR394" s="47">
        <v>1</v>
      </c>
      <c r="CS394" s="47">
        <v>1</v>
      </c>
      <c r="CV394" s="47">
        <v>1</v>
      </c>
      <c r="CX394" s="47">
        <v>2588</v>
      </c>
      <c r="CY394" s="47">
        <v>2588</v>
      </c>
      <c r="DA394" t="s">
        <v>104</v>
      </c>
      <c r="DC394" t="s">
        <v>298</v>
      </c>
      <c r="DG394" t="s">
        <v>298</v>
      </c>
      <c r="DH394" s="47">
        <v>1</v>
      </c>
      <c r="DM394" s="47">
        <v>1</v>
      </c>
      <c r="DN394" s="47">
        <v>1</v>
      </c>
      <c r="DO394" s="47">
        <v>1</v>
      </c>
      <c r="DP394" s="47">
        <v>1</v>
      </c>
      <c r="DT394" s="47">
        <v>2070</v>
      </c>
      <c r="DZ394" t="s">
        <v>292</v>
      </c>
      <c r="EA394" s="47">
        <v>1</v>
      </c>
      <c r="EB394" s="47">
        <v>1</v>
      </c>
      <c r="EC394" t="s">
        <v>307</v>
      </c>
      <c r="ED394" s="47">
        <v>1</v>
      </c>
      <c r="EF394" s="47">
        <v>1</v>
      </c>
      <c r="EG394" s="47">
        <v>1</v>
      </c>
      <c r="EP394" s="47">
        <v>1</v>
      </c>
      <c r="EQ394" s="47">
        <v>1</v>
      </c>
      <c r="ES394" t="s">
        <v>3724</v>
      </c>
      <c r="EV394" t="s">
        <v>41</v>
      </c>
      <c r="EW394" t="s">
        <v>315</v>
      </c>
      <c r="FC394" t="s">
        <v>301</v>
      </c>
      <c r="FY394" t="s">
        <v>2336</v>
      </c>
      <c r="FZ394" t="s">
        <v>3725</v>
      </c>
      <c r="GC394" t="s">
        <v>2209</v>
      </c>
      <c r="GJ394" t="s">
        <v>319</v>
      </c>
      <c r="GL394" t="s">
        <v>320</v>
      </c>
      <c r="GO394" t="s">
        <v>321</v>
      </c>
      <c r="GQ394" t="s">
        <v>301</v>
      </c>
      <c r="GR394" t="s">
        <v>301</v>
      </c>
      <c r="GU394" t="s">
        <v>301</v>
      </c>
      <c r="HB394" t="s">
        <v>322</v>
      </c>
      <c r="HD394" t="s">
        <v>301</v>
      </c>
      <c r="HF394" t="s">
        <v>381</v>
      </c>
      <c r="HG394" t="s">
        <v>301</v>
      </c>
      <c r="HH394" t="s">
        <v>301</v>
      </c>
      <c r="HL394" t="s">
        <v>301</v>
      </c>
      <c r="HM394" s="49">
        <v>0</v>
      </c>
      <c r="HN394" s="49">
        <v>0</v>
      </c>
      <c r="HP394" t="s">
        <v>395</v>
      </c>
      <c r="HQ394" s="47">
        <v>0</v>
      </c>
      <c r="HR394" s="47">
        <v>2588</v>
      </c>
      <c r="HS394" t="s">
        <v>301</v>
      </c>
      <c r="HV394" t="s">
        <v>301</v>
      </c>
      <c r="HW394" t="s">
        <v>2209</v>
      </c>
      <c r="HX394" t="s">
        <v>306</v>
      </c>
      <c r="HY394" t="s">
        <v>301</v>
      </c>
      <c r="HZ394" t="s">
        <v>301</v>
      </c>
      <c r="IG394" t="s">
        <v>325</v>
      </c>
      <c r="IH394" t="s">
        <v>1251</v>
      </c>
      <c r="II394" t="s">
        <v>291</v>
      </c>
      <c r="IO394" s="47">
        <v>1</v>
      </c>
      <c r="IP394" t="s">
        <v>301</v>
      </c>
      <c r="IQ394" t="s">
        <v>312</v>
      </c>
      <c r="IR394" t="s">
        <v>301</v>
      </c>
      <c r="IZ394" t="s">
        <v>301</v>
      </c>
      <c r="JA394" t="s">
        <v>301</v>
      </c>
      <c r="JB394" s="47">
        <v>2588</v>
      </c>
      <c r="JM394" t="s">
        <v>301</v>
      </c>
      <c r="JN394" t="s">
        <v>301</v>
      </c>
      <c r="JO394" t="s">
        <v>301</v>
      </c>
      <c r="JP394" t="s">
        <v>301</v>
      </c>
      <c r="JQ394" t="s">
        <v>301</v>
      </c>
      <c r="JR394" t="s">
        <v>350</v>
      </c>
      <c r="JS394" t="s">
        <v>301</v>
      </c>
      <c r="JT394" t="s">
        <v>301</v>
      </c>
      <c r="JU394" t="s">
        <v>301</v>
      </c>
      <c r="JV394" t="s">
        <v>301</v>
      </c>
    </row>
    <row r="395" ht="15" customHeight="1" spans="1:282">
      <c r="A395" t="s">
        <v>2336</v>
      </c>
      <c r="B395" t="s">
        <v>397</v>
      </c>
      <c r="C395" t="s">
        <v>3726</v>
      </c>
      <c r="D395" t="s">
        <v>285</v>
      </c>
      <c r="E395" t="s">
        <v>1941</v>
      </c>
      <c r="F395" t="s">
        <v>1942</v>
      </c>
      <c r="G395" t="s">
        <v>288</v>
      </c>
      <c r="H395" t="s">
        <v>1943</v>
      </c>
      <c r="I395" t="s">
        <v>290</v>
      </c>
      <c r="J395" t="s">
        <v>291</v>
      </c>
      <c r="L395" t="s">
        <v>292</v>
      </c>
      <c r="M395" t="s">
        <v>293</v>
      </c>
      <c r="O395" t="s">
        <v>1943</v>
      </c>
      <c r="R395" t="s">
        <v>1943</v>
      </c>
      <c r="T395" t="s">
        <v>1943</v>
      </c>
      <c r="U395" t="s">
        <v>295</v>
      </c>
      <c r="V395" t="s">
        <v>3727</v>
      </c>
      <c r="W395" t="s">
        <v>295</v>
      </c>
      <c r="X395" t="s">
        <v>3728</v>
      </c>
      <c r="Y395" t="s">
        <v>295</v>
      </c>
      <c r="Z395" t="s">
        <v>3729</v>
      </c>
      <c r="AA395" t="s">
        <v>441</v>
      </c>
      <c r="AB395" t="s">
        <v>442</v>
      </c>
      <c r="AC395" t="s">
        <v>2041</v>
      </c>
      <c r="AE395" t="s">
        <v>299</v>
      </c>
      <c r="AH395" t="s">
        <v>300</v>
      </c>
      <c r="AJ395" t="s">
        <v>301</v>
      </c>
      <c r="AK395" t="s">
        <v>302</v>
      </c>
      <c r="AL395" t="s">
        <v>862</v>
      </c>
      <c r="AM395" t="s">
        <v>863</v>
      </c>
      <c r="AN395" t="s">
        <v>864</v>
      </c>
      <c r="AO395" t="s">
        <v>306</v>
      </c>
      <c r="AP395" t="s">
        <v>307</v>
      </c>
      <c r="AQ395" s="47">
        <v>2</v>
      </c>
      <c r="AS395" s="48">
        <v>4035</v>
      </c>
      <c r="AT395" s="48">
        <v>4035</v>
      </c>
      <c r="AX395" s="47">
        <v>8070</v>
      </c>
      <c r="AY395" s="47">
        <v>8070</v>
      </c>
      <c r="AZ395" t="s">
        <v>762</v>
      </c>
      <c r="BA395" t="s">
        <v>3730</v>
      </c>
      <c r="BB395" s="48">
        <v>4035</v>
      </c>
      <c r="BD395" t="s">
        <v>310</v>
      </c>
      <c r="BE395" t="s">
        <v>292</v>
      </c>
      <c r="BG395" s="47">
        <v>1</v>
      </c>
      <c r="BI395" t="s">
        <v>292</v>
      </c>
      <c r="BL395" t="s">
        <v>307</v>
      </c>
      <c r="BM395" s="48">
        <v>4035</v>
      </c>
      <c r="BN395" s="48">
        <v>4035</v>
      </c>
      <c r="BP395" t="s">
        <v>301</v>
      </c>
      <c r="BS395" t="s">
        <v>311</v>
      </c>
      <c r="BT395" t="s">
        <v>292</v>
      </c>
      <c r="BU395" t="s">
        <v>301</v>
      </c>
      <c r="BY395" t="s">
        <v>307</v>
      </c>
      <c r="BZ395" s="47">
        <v>2</v>
      </c>
      <c r="CE395" t="s">
        <v>312</v>
      </c>
      <c r="CF395" s="47">
        <v>2</v>
      </c>
      <c r="CG395" s="47">
        <v>2</v>
      </c>
      <c r="CH395" s="47">
        <v>2</v>
      </c>
      <c r="CI395" s="47">
        <v>2</v>
      </c>
      <c r="CJ395" s="47">
        <v>2</v>
      </c>
      <c r="CK395" s="47">
        <v>2</v>
      </c>
      <c r="CP395" s="47">
        <v>2</v>
      </c>
      <c r="CR395" s="47">
        <v>2</v>
      </c>
      <c r="CS395" s="47">
        <v>2</v>
      </c>
      <c r="CV395" s="47">
        <v>2</v>
      </c>
      <c r="CX395" s="47">
        <v>8070</v>
      </c>
      <c r="CY395" s="47">
        <v>8070</v>
      </c>
      <c r="DA395" t="s">
        <v>104</v>
      </c>
      <c r="DC395" t="s">
        <v>298</v>
      </c>
      <c r="DG395" t="s">
        <v>298</v>
      </c>
      <c r="DH395" s="47">
        <v>2</v>
      </c>
      <c r="DM395" s="47">
        <v>2</v>
      </c>
      <c r="DN395" s="47">
        <v>2</v>
      </c>
      <c r="DO395" s="47">
        <v>2</v>
      </c>
      <c r="DP395" s="47">
        <v>2</v>
      </c>
      <c r="DZ395" t="s">
        <v>292</v>
      </c>
      <c r="EA395" s="47">
        <v>2</v>
      </c>
      <c r="EB395" s="47">
        <v>2</v>
      </c>
      <c r="EC395" t="s">
        <v>307</v>
      </c>
      <c r="ED395" s="47">
        <v>2</v>
      </c>
      <c r="EF395" s="47">
        <v>2</v>
      </c>
      <c r="EG395" s="47">
        <v>2</v>
      </c>
      <c r="EH395" s="47">
        <v>2</v>
      </c>
      <c r="EP395" s="47">
        <v>2</v>
      </c>
      <c r="EQ395" s="47">
        <v>2</v>
      </c>
      <c r="ES395" t="s">
        <v>3731</v>
      </c>
      <c r="EV395" t="s">
        <v>41</v>
      </c>
      <c r="EW395" t="s">
        <v>315</v>
      </c>
      <c r="FC395" t="s">
        <v>301</v>
      </c>
      <c r="FY395" t="s">
        <v>2336</v>
      </c>
      <c r="FZ395" t="s">
        <v>1949</v>
      </c>
      <c r="GJ395" t="s">
        <v>319</v>
      </c>
      <c r="GL395" t="s">
        <v>320</v>
      </c>
      <c r="GO395" t="s">
        <v>321</v>
      </c>
      <c r="GQ395" t="s">
        <v>301</v>
      </c>
      <c r="GR395" t="s">
        <v>312</v>
      </c>
      <c r="GU395" t="s">
        <v>312</v>
      </c>
      <c r="HB395" t="s">
        <v>1950</v>
      </c>
      <c r="HD395" t="s">
        <v>301</v>
      </c>
      <c r="HG395" t="s">
        <v>301</v>
      </c>
      <c r="HH395" t="s">
        <v>301</v>
      </c>
      <c r="HL395" t="s">
        <v>301</v>
      </c>
      <c r="HM395" s="49">
        <v>0</v>
      </c>
      <c r="HN395" s="49">
        <v>0</v>
      </c>
      <c r="HP395" t="s">
        <v>324</v>
      </c>
      <c r="HQ395" s="47">
        <v>0</v>
      </c>
      <c r="HR395" s="47">
        <v>8070</v>
      </c>
      <c r="HS395" t="s">
        <v>301</v>
      </c>
      <c r="HV395" t="s">
        <v>301</v>
      </c>
      <c r="HW395" t="s">
        <v>295</v>
      </c>
      <c r="HX395" t="s">
        <v>306</v>
      </c>
      <c r="HY395" t="s">
        <v>301</v>
      </c>
      <c r="HZ395" t="s">
        <v>301</v>
      </c>
      <c r="IG395" t="s">
        <v>325</v>
      </c>
      <c r="IN395" s="47">
        <v>2</v>
      </c>
      <c r="IO395" s="47">
        <v>2</v>
      </c>
      <c r="IP395" t="s">
        <v>301</v>
      </c>
      <c r="IQ395" t="s">
        <v>312</v>
      </c>
      <c r="IR395" t="s">
        <v>301</v>
      </c>
      <c r="IZ395" t="s">
        <v>301</v>
      </c>
      <c r="JA395" t="s">
        <v>301</v>
      </c>
      <c r="JM395" t="s">
        <v>301</v>
      </c>
      <c r="JN395" t="s">
        <v>301</v>
      </c>
      <c r="JO395" t="s">
        <v>301</v>
      </c>
      <c r="JP395" t="s">
        <v>301</v>
      </c>
      <c r="JQ395" t="s">
        <v>301</v>
      </c>
      <c r="JR395" t="s">
        <v>350</v>
      </c>
      <c r="JS395" t="s">
        <v>301</v>
      </c>
      <c r="JT395" t="s">
        <v>301</v>
      </c>
      <c r="JU395" t="s">
        <v>312</v>
      </c>
      <c r="JV395" t="s">
        <v>312</v>
      </c>
    </row>
    <row r="396" ht="15" customHeight="1" spans="1:282">
      <c r="AK396" t="s">
        <v>302</v>
      </c>
      <c r="AL396" t="s">
        <v>3732</v>
      </c>
      <c r="AM396" t="s">
        <v>3733</v>
      </c>
      <c r="AN396" t="s">
        <v>3734</v>
      </c>
      <c r="AO396" t="s">
        <v>306</v>
      </c>
      <c r="AP396" t="s">
        <v>307</v>
      </c>
      <c r="AQ396" s="47">
        <v>2</v>
      </c>
      <c r="AS396" s="48">
        <v>5662</v>
      </c>
      <c r="AT396" s="48">
        <v>5662</v>
      </c>
      <c r="AX396" s="47">
        <v>11324</v>
      </c>
      <c r="AY396" s="47">
        <v>11324</v>
      </c>
      <c r="AZ396" t="s">
        <v>762</v>
      </c>
      <c r="BA396" t="s">
        <v>2336</v>
      </c>
      <c r="BB396" s="48">
        <v>5662</v>
      </c>
      <c r="BD396" t="s">
        <v>310</v>
      </c>
      <c r="BE396" t="s">
        <v>292</v>
      </c>
      <c r="BG396" s="47">
        <v>1</v>
      </c>
      <c r="BI396" t="s">
        <v>292</v>
      </c>
      <c r="BL396" t="s">
        <v>307</v>
      </c>
      <c r="BM396" s="48">
        <v>5662</v>
      </c>
      <c r="BN396" s="48">
        <v>5662</v>
      </c>
      <c r="BP396" t="s">
        <v>301</v>
      </c>
      <c r="BS396" t="s">
        <v>311</v>
      </c>
      <c r="BT396" t="s">
        <v>292</v>
      </c>
      <c r="BU396" t="s">
        <v>301</v>
      </c>
      <c r="BY396" t="s">
        <v>307</v>
      </c>
      <c r="BZ396" s="47">
        <v>2</v>
      </c>
      <c r="CE396" t="s">
        <v>312</v>
      </c>
      <c r="CF396" s="47">
        <v>2</v>
      </c>
      <c r="CG396" s="47">
        <v>2</v>
      </c>
      <c r="CH396" s="47">
        <v>2</v>
      </c>
      <c r="CI396" s="47">
        <v>2</v>
      </c>
      <c r="CJ396" s="47">
        <v>2</v>
      </c>
      <c r="CK396" s="47">
        <v>2</v>
      </c>
      <c r="CP396" s="47">
        <v>2</v>
      </c>
      <c r="CR396" s="47">
        <v>2</v>
      </c>
      <c r="CS396" s="47">
        <v>2</v>
      </c>
      <c r="CV396" s="47">
        <v>2</v>
      </c>
      <c r="CX396" s="47">
        <v>11324</v>
      </c>
      <c r="CY396" s="47">
        <v>11324</v>
      </c>
      <c r="DA396" t="s">
        <v>104</v>
      </c>
      <c r="DC396" t="s">
        <v>298</v>
      </c>
      <c r="DG396" t="s">
        <v>298</v>
      </c>
      <c r="DH396" s="47">
        <v>2</v>
      </c>
      <c r="DM396" s="47">
        <v>2</v>
      </c>
      <c r="DN396" s="47">
        <v>2</v>
      </c>
      <c r="DO396" s="47">
        <v>2</v>
      </c>
      <c r="DP396" s="47">
        <v>2</v>
      </c>
      <c r="DZ396" t="s">
        <v>292</v>
      </c>
      <c r="EA396" s="47">
        <v>2</v>
      </c>
      <c r="EB396" s="47">
        <v>2</v>
      </c>
      <c r="EC396" t="s">
        <v>307</v>
      </c>
      <c r="ED396" s="47">
        <v>2</v>
      </c>
      <c r="EF396" s="47">
        <v>2</v>
      </c>
      <c r="EG396" s="47">
        <v>2</v>
      </c>
      <c r="EH396" s="47">
        <v>2</v>
      </c>
      <c r="EP396" s="47">
        <v>2</v>
      </c>
      <c r="EQ396" s="47">
        <v>2</v>
      </c>
      <c r="ES396" t="s">
        <v>3735</v>
      </c>
      <c r="EV396" t="s">
        <v>41</v>
      </c>
      <c r="FC396" t="s">
        <v>301</v>
      </c>
      <c r="GU396" t="s">
        <v>312</v>
      </c>
      <c r="HD396" t="s">
        <v>301</v>
      </c>
      <c r="HG396" t="s">
        <v>301</v>
      </c>
      <c r="HH396" t="s">
        <v>301</v>
      </c>
      <c r="HM396" s="49">
        <v>0</v>
      </c>
      <c r="HN396" s="49">
        <v>0</v>
      </c>
      <c r="HP396" t="s">
        <v>395</v>
      </c>
      <c r="HQ396" s="47">
        <v>0</v>
      </c>
      <c r="HR396" s="47">
        <v>11324</v>
      </c>
      <c r="HS396" t="s">
        <v>301</v>
      </c>
      <c r="IN396" s="47">
        <v>2</v>
      </c>
      <c r="IO396" s="47">
        <v>2</v>
      </c>
      <c r="IP396" t="s">
        <v>301</v>
      </c>
      <c r="IQ396" t="s">
        <v>312</v>
      </c>
      <c r="JB396" s="47">
        <v>7888</v>
      </c>
      <c r="JU396" t="s">
        <v>312</v>
      </c>
      <c r="JV396" t="s">
        <v>312</v>
      </c>
    </row>
    <row r="397" ht="15" customHeight="1" spans="1:282">
      <c r="A397" t="s">
        <v>2336</v>
      </c>
      <c r="B397" t="s">
        <v>283</v>
      </c>
      <c r="C397" t="s">
        <v>3736</v>
      </c>
      <c r="D397" t="s">
        <v>285</v>
      </c>
      <c r="E397" t="s">
        <v>7</v>
      </c>
      <c r="F397" t="s">
        <v>3737</v>
      </c>
      <c r="G397" t="s">
        <v>288</v>
      </c>
      <c r="H397" t="s">
        <v>645</v>
      </c>
      <c r="I397" t="s">
        <v>290</v>
      </c>
      <c r="J397" t="s">
        <v>291</v>
      </c>
      <c r="L397" t="s">
        <v>292</v>
      </c>
      <c r="M397" t="s">
        <v>293</v>
      </c>
      <c r="O397" t="s">
        <v>645</v>
      </c>
      <c r="R397" t="s">
        <v>645</v>
      </c>
      <c r="T397" t="s">
        <v>645</v>
      </c>
      <c r="U397" t="s">
        <v>646</v>
      </c>
      <c r="V397" t="s">
        <v>3738</v>
      </c>
      <c r="W397" t="s">
        <v>646</v>
      </c>
      <c r="X397" t="s">
        <v>3738</v>
      </c>
      <c r="Y397" t="s">
        <v>646</v>
      </c>
      <c r="Z397" t="s">
        <v>3739</v>
      </c>
      <c r="AA397" t="s">
        <v>298</v>
      </c>
      <c r="AE397" t="s">
        <v>299</v>
      </c>
      <c r="AH397" t="s">
        <v>300</v>
      </c>
      <c r="AJ397" t="s">
        <v>301</v>
      </c>
      <c r="AK397" t="s">
        <v>302</v>
      </c>
      <c r="AL397" t="s">
        <v>662</v>
      </c>
      <c r="AM397" t="s">
        <v>663</v>
      </c>
      <c r="AN397" t="s">
        <v>664</v>
      </c>
      <c r="AO397" t="s">
        <v>306</v>
      </c>
      <c r="AP397" t="s">
        <v>307</v>
      </c>
      <c r="AQ397" s="47">
        <v>1</v>
      </c>
      <c r="AS397" s="48">
        <v>3701</v>
      </c>
      <c r="AT397" s="48">
        <v>3701</v>
      </c>
      <c r="AX397" s="47">
        <v>3701</v>
      </c>
      <c r="AY397" s="47">
        <v>3701</v>
      </c>
      <c r="AZ397" t="s">
        <v>762</v>
      </c>
      <c r="BA397" t="s">
        <v>2336</v>
      </c>
      <c r="BB397" s="48">
        <v>3701</v>
      </c>
      <c r="BD397" t="s">
        <v>310</v>
      </c>
      <c r="BE397" t="s">
        <v>292</v>
      </c>
      <c r="BG397" s="47">
        <v>1</v>
      </c>
      <c r="BI397" t="s">
        <v>292</v>
      </c>
      <c r="BL397" t="s">
        <v>307</v>
      </c>
      <c r="BM397" s="48">
        <v>3701</v>
      </c>
      <c r="BN397" s="48">
        <v>3701</v>
      </c>
      <c r="BP397" t="s">
        <v>301</v>
      </c>
      <c r="BS397" t="s">
        <v>311</v>
      </c>
      <c r="BT397" t="s">
        <v>292</v>
      </c>
      <c r="BU397" t="s">
        <v>301</v>
      </c>
      <c r="BY397" t="s">
        <v>307</v>
      </c>
      <c r="BZ397" s="47">
        <v>1</v>
      </c>
      <c r="CE397" t="s">
        <v>312</v>
      </c>
      <c r="CF397" s="47">
        <v>1</v>
      </c>
      <c r="CG397" s="47">
        <v>1</v>
      </c>
      <c r="CH397" s="47">
        <v>1</v>
      </c>
      <c r="CI397" s="47">
        <v>1</v>
      </c>
      <c r="CK397" s="47">
        <v>1</v>
      </c>
      <c r="CR397" s="47">
        <v>1</v>
      </c>
      <c r="CS397" s="47">
        <v>1</v>
      </c>
      <c r="CX397" s="47">
        <v>3701</v>
      </c>
      <c r="CY397" s="47">
        <v>3701</v>
      </c>
      <c r="CZ397" s="47">
        <v>1</v>
      </c>
      <c r="DA397" t="s">
        <v>313</v>
      </c>
      <c r="DC397" t="s">
        <v>298</v>
      </c>
      <c r="DG397" t="s">
        <v>298</v>
      </c>
      <c r="DO397" s="47">
        <v>1</v>
      </c>
      <c r="DS397" s="47">
        <v>1</v>
      </c>
      <c r="DZ397" t="s">
        <v>292</v>
      </c>
      <c r="EA397" s="47">
        <v>1</v>
      </c>
      <c r="EB397" s="47">
        <v>1</v>
      </c>
      <c r="EC397" t="s">
        <v>307</v>
      </c>
      <c r="ED397" s="47">
        <v>1</v>
      </c>
      <c r="EH397" s="47">
        <v>1</v>
      </c>
      <c r="ES397" t="s">
        <v>3740</v>
      </c>
      <c r="EV397" t="s">
        <v>41</v>
      </c>
      <c r="EW397" t="s">
        <v>315</v>
      </c>
      <c r="FC397" t="s">
        <v>301</v>
      </c>
      <c r="FS397" t="s">
        <v>3736</v>
      </c>
      <c r="FY397" t="s">
        <v>2336</v>
      </c>
      <c r="FZ397" t="s">
        <v>3741</v>
      </c>
      <c r="GJ397" t="s">
        <v>319</v>
      </c>
      <c r="GL397" t="s">
        <v>320</v>
      </c>
      <c r="GO397" t="s">
        <v>321</v>
      </c>
      <c r="GQ397" t="s">
        <v>301</v>
      </c>
      <c r="GR397" t="s">
        <v>301</v>
      </c>
      <c r="GU397" t="s">
        <v>301</v>
      </c>
      <c r="GW397" t="s">
        <v>3736</v>
      </c>
      <c r="HB397" t="s">
        <v>322</v>
      </c>
      <c r="HD397" t="s">
        <v>301</v>
      </c>
      <c r="HF397" t="s">
        <v>654</v>
      </c>
      <c r="HG397" t="s">
        <v>301</v>
      </c>
      <c r="HH397" t="s">
        <v>301</v>
      </c>
      <c r="HL397" t="s">
        <v>301</v>
      </c>
      <c r="HM397" s="49">
        <v>0</v>
      </c>
      <c r="HN397" s="49">
        <v>0</v>
      </c>
      <c r="HP397" t="s">
        <v>349</v>
      </c>
      <c r="HQ397" s="47">
        <v>0</v>
      </c>
      <c r="HR397" s="47">
        <v>3701</v>
      </c>
      <c r="HS397" t="s">
        <v>301</v>
      </c>
      <c r="HV397" t="s">
        <v>301</v>
      </c>
      <c r="HW397" t="s">
        <v>646</v>
      </c>
      <c r="HX397" t="s">
        <v>306</v>
      </c>
      <c r="HY397" t="s">
        <v>301</v>
      </c>
      <c r="HZ397" t="s">
        <v>301</v>
      </c>
      <c r="IG397" t="s">
        <v>325</v>
      </c>
      <c r="IH397" t="s">
        <v>655</v>
      </c>
      <c r="II397" t="s">
        <v>291</v>
      </c>
      <c r="IN397" s="47">
        <v>1</v>
      </c>
      <c r="IO397" s="47">
        <v>1</v>
      </c>
      <c r="IP397" t="s">
        <v>301</v>
      </c>
      <c r="IQ397" t="s">
        <v>312</v>
      </c>
      <c r="IR397" t="s">
        <v>301</v>
      </c>
      <c r="IZ397" t="s">
        <v>301</v>
      </c>
      <c r="JA397" t="s">
        <v>301</v>
      </c>
      <c r="JB397" s="47">
        <v>4498000000</v>
      </c>
      <c r="JM397" t="s">
        <v>301</v>
      </c>
      <c r="JN397" t="s">
        <v>301</v>
      </c>
      <c r="JO397" t="s">
        <v>301</v>
      </c>
      <c r="JP397" t="s">
        <v>301</v>
      </c>
      <c r="JQ397" t="s">
        <v>301</v>
      </c>
      <c r="JR397" t="s">
        <v>327</v>
      </c>
      <c r="JS397" t="s">
        <v>301</v>
      </c>
      <c r="JT397" t="s">
        <v>301</v>
      </c>
      <c r="JU397" t="s">
        <v>301</v>
      </c>
      <c r="JV397" t="s">
        <v>301</v>
      </c>
    </row>
    <row r="398" ht="15" customHeight="1" spans="1:282">
      <c r="A398" t="s">
        <v>2336</v>
      </c>
      <c r="B398" t="s">
        <v>397</v>
      </c>
      <c r="C398" t="s">
        <v>3742</v>
      </c>
      <c r="D398" t="s">
        <v>285</v>
      </c>
      <c r="E398" t="s">
        <v>3743</v>
      </c>
      <c r="F398" t="s">
        <v>3744</v>
      </c>
      <c r="G398" t="s">
        <v>288</v>
      </c>
      <c r="H398" t="s">
        <v>2218</v>
      </c>
      <c r="I398" t="s">
        <v>290</v>
      </c>
      <c r="J398" t="s">
        <v>355</v>
      </c>
      <c r="L398" t="s">
        <v>292</v>
      </c>
      <c r="M398" t="s">
        <v>356</v>
      </c>
      <c r="N398" t="s">
        <v>2219</v>
      </c>
      <c r="R398" t="s">
        <v>2218</v>
      </c>
      <c r="T398" t="s">
        <v>2218</v>
      </c>
      <c r="U398" t="s">
        <v>499</v>
      </c>
      <c r="V398" t="s">
        <v>3745</v>
      </c>
      <c r="W398" t="s">
        <v>499</v>
      </c>
      <c r="X398" t="s">
        <v>3745</v>
      </c>
      <c r="Y398" t="s">
        <v>499</v>
      </c>
      <c r="Z398" t="s">
        <v>3746</v>
      </c>
      <c r="AA398" t="s">
        <v>441</v>
      </c>
      <c r="AB398" t="s">
        <v>442</v>
      </c>
      <c r="AC398" t="s">
        <v>2041</v>
      </c>
      <c r="AE398" t="s">
        <v>299</v>
      </c>
      <c r="AH398" t="s">
        <v>300</v>
      </c>
      <c r="AJ398" t="s">
        <v>301</v>
      </c>
      <c r="AK398" t="s">
        <v>302</v>
      </c>
      <c r="AL398" t="s">
        <v>1185</v>
      </c>
      <c r="AM398" t="s">
        <v>1186</v>
      </c>
      <c r="AN398" t="s">
        <v>1187</v>
      </c>
      <c r="AO398" t="s">
        <v>306</v>
      </c>
      <c r="AP398" t="s">
        <v>307</v>
      </c>
      <c r="AQ398" s="47">
        <v>1</v>
      </c>
      <c r="AS398" s="48">
        <v>3917</v>
      </c>
      <c r="AT398" s="48">
        <v>3917</v>
      </c>
      <c r="AX398" s="47">
        <v>3917</v>
      </c>
      <c r="AY398" s="47">
        <v>3917</v>
      </c>
      <c r="AZ398" t="s">
        <v>762</v>
      </c>
      <c r="BA398" t="s">
        <v>2222</v>
      </c>
      <c r="BB398" s="48">
        <v>3917</v>
      </c>
      <c r="BD398" t="s">
        <v>310</v>
      </c>
      <c r="BE398" t="s">
        <v>292</v>
      </c>
      <c r="BG398" s="47">
        <v>1</v>
      </c>
      <c r="BI398" t="s">
        <v>292</v>
      </c>
      <c r="BL398" t="s">
        <v>307</v>
      </c>
      <c r="BM398" s="48">
        <v>3917</v>
      </c>
      <c r="BN398" s="48">
        <v>3917</v>
      </c>
      <c r="BP398" t="s">
        <v>301</v>
      </c>
      <c r="BS398" t="s">
        <v>311</v>
      </c>
      <c r="BT398" t="s">
        <v>292</v>
      </c>
      <c r="BU398" t="s">
        <v>301</v>
      </c>
      <c r="BY398" t="s">
        <v>307</v>
      </c>
      <c r="BZ398" s="47">
        <v>1</v>
      </c>
      <c r="CE398" t="s">
        <v>312</v>
      </c>
      <c r="CF398" s="47">
        <v>1</v>
      </c>
      <c r="CG398" s="47">
        <v>1</v>
      </c>
      <c r="CH398" s="47">
        <v>1</v>
      </c>
      <c r="CI398" s="47">
        <v>1</v>
      </c>
      <c r="CJ398" s="47">
        <v>1</v>
      </c>
      <c r="CK398" s="47">
        <v>1</v>
      </c>
      <c r="CP398" s="47">
        <v>1</v>
      </c>
      <c r="CR398" s="47">
        <v>1</v>
      </c>
      <c r="CS398" s="47">
        <v>1</v>
      </c>
      <c r="CV398" s="47">
        <v>1</v>
      </c>
      <c r="CX398" s="47">
        <v>3917</v>
      </c>
      <c r="CY398" s="47">
        <v>3917</v>
      </c>
      <c r="DA398" t="s">
        <v>104</v>
      </c>
      <c r="DC398" t="s">
        <v>298</v>
      </c>
      <c r="DG398" t="s">
        <v>298</v>
      </c>
      <c r="DH398" s="47">
        <v>1</v>
      </c>
      <c r="DM398" s="47">
        <v>1</v>
      </c>
      <c r="DN398" s="47">
        <v>1</v>
      </c>
      <c r="DO398" s="47">
        <v>1</v>
      </c>
      <c r="DP398" s="47">
        <v>1</v>
      </c>
      <c r="DZ398" t="s">
        <v>292</v>
      </c>
      <c r="EA398" s="47">
        <v>1</v>
      </c>
      <c r="EB398" s="47">
        <v>1</v>
      </c>
      <c r="EC398" t="s">
        <v>307</v>
      </c>
      <c r="ED398" s="47">
        <v>1</v>
      </c>
      <c r="EF398" s="47">
        <v>1</v>
      </c>
      <c r="EG398" s="47">
        <v>1</v>
      </c>
      <c r="EH398" s="47">
        <v>1</v>
      </c>
      <c r="EP398" s="47">
        <v>1</v>
      </c>
      <c r="EQ398" s="47">
        <v>1</v>
      </c>
      <c r="ES398" t="s">
        <v>3747</v>
      </c>
      <c r="EV398" t="s">
        <v>41</v>
      </c>
      <c r="FC398" t="s">
        <v>301</v>
      </c>
      <c r="FY398" t="s">
        <v>2336</v>
      </c>
      <c r="FZ398" t="s">
        <v>3748</v>
      </c>
      <c r="GO398" t="s">
        <v>321</v>
      </c>
      <c r="GP398" t="s">
        <v>624</v>
      </c>
      <c r="GQ398" t="s">
        <v>301</v>
      </c>
      <c r="GR398" t="s">
        <v>301</v>
      </c>
      <c r="GU398" t="s">
        <v>301</v>
      </c>
      <c r="HB398" t="s">
        <v>2225</v>
      </c>
      <c r="HD398" t="s">
        <v>301</v>
      </c>
      <c r="HG398" t="s">
        <v>301</v>
      </c>
      <c r="HH398" t="s">
        <v>301</v>
      </c>
      <c r="HL398" t="s">
        <v>301</v>
      </c>
      <c r="HM398" s="49">
        <v>0</v>
      </c>
      <c r="HN398" s="49">
        <v>0</v>
      </c>
      <c r="HP398" t="s">
        <v>324</v>
      </c>
      <c r="HQ398" s="47">
        <v>0</v>
      </c>
      <c r="HR398" s="47">
        <v>3917</v>
      </c>
      <c r="HS398" t="s">
        <v>301</v>
      </c>
      <c r="HV398" t="s">
        <v>301</v>
      </c>
      <c r="HW398" t="s">
        <v>499</v>
      </c>
      <c r="HX398" t="s">
        <v>306</v>
      </c>
      <c r="HY398" t="s">
        <v>301</v>
      </c>
      <c r="HZ398" t="s">
        <v>301</v>
      </c>
      <c r="IN398" s="47">
        <v>1</v>
      </c>
      <c r="IO398" s="47">
        <v>1</v>
      </c>
      <c r="IP398" t="s">
        <v>301</v>
      </c>
      <c r="IQ398" t="s">
        <v>312</v>
      </c>
      <c r="IR398" t="s">
        <v>301</v>
      </c>
      <c r="IZ398" t="s">
        <v>301</v>
      </c>
      <c r="JA398" t="s">
        <v>301</v>
      </c>
      <c r="JB398" s="47">
        <v>4728</v>
      </c>
      <c r="JC398" t="s">
        <v>2226</v>
      </c>
      <c r="JD398" t="s">
        <v>355</v>
      </c>
      <c r="JE398" t="s">
        <v>628</v>
      </c>
      <c r="JF398" t="s">
        <v>2227</v>
      </c>
      <c r="JG398" t="s">
        <v>2228</v>
      </c>
      <c r="JI398" t="s">
        <v>2228</v>
      </c>
      <c r="JM398" t="s">
        <v>301</v>
      </c>
      <c r="JN398" t="s">
        <v>301</v>
      </c>
      <c r="JO398" t="s">
        <v>301</v>
      </c>
      <c r="JP398" t="s">
        <v>301</v>
      </c>
      <c r="JQ398" t="s">
        <v>301</v>
      </c>
      <c r="JR398" t="s">
        <v>350</v>
      </c>
      <c r="JS398" t="s">
        <v>301</v>
      </c>
      <c r="JT398" t="s">
        <v>312</v>
      </c>
      <c r="JU398" t="s">
        <v>312</v>
      </c>
      <c r="JV398" t="s">
        <v>312</v>
      </c>
    </row>
    <row r="399" ht="15" customHeight="1" spans="1:282">
      <c r="A399" t="s">
        <v>2336</v>
      </c>
      <c r="B399" t="s">
        <v>397</v>
      </c>
      <c r="C399" t="s">
        <v>3749</v>
      </c>
      <c r="D399" t="s">
        <v>285</v>
      </c>
      <c r="E399" t="s">
        <v>3750</v>
      </c>
      <c r="F399" t="s">
        <v>3751</v>
      </c>
      <c r="G399" t="s">
        <v>288</v>
      </c>
      <c r="H399" t="s">
        <v>3752</v>
      </c>
      <c r="I399" t="s">
        <v>290</v>
      </c>
      <c r="J399" t="s">
        <v>291</v>
      </c>
      <c r="L399" t="s">
        <v>292</v>
      </c>
      <c r="M399" t="s">
        <v>585</v>
      </c>
      <c r="O399" t="s">
        <v>3752</v>
      </c>
      <c r="R399" t="s">
        <v>3752</v>
      </c>
      <c r="T399" t="s">
        <v>3752</v>
      </c>
      <c r="U399" t="s">
        <v>295</v>
      </c>
      <c r="V399" t="s">
        <v>3753</v>
      </c>
      <c r="W399" t="s">
        <v>295</v>
      </c>
      <c r="X399" t="s">
        <v>3753</v>
      </c>
      <c r="Y399" t="s">
        <v>295</v>
      </c>
      <c r="Z399" t="s">
        <v>3754</v>
      </c>
      <c r="AA399" t="s">
        <v>298</v>
      </c>
      <c r="AE399" t="s">
        <v>299</v>
      </c>
      <c r="AH399" t="s">
        <v>300</v>
      </c>
      <c r="AJ399" t="s">
        <v>301</v>
      </c>
      <c r="AK399" t="s">
        <v>302</v>
      </c>
      <c r="AL399" t="s">
        <v>3755</v>
      </c>
      <c r="AM399" t="s">
        <v>3756</v>
      </c>
      <c r="AN399" t="s">
        <v>3757</v>
      </c>
      <c r="AO399" t="s">
        <v>306</v>
      </c>
      <c r="AP399" t="s">
        <v>307</v>
      </c>
      <c r="AQ399" s="47">
        <v>1</v>
      </c>
      <c r="AS399" s="48">
        <v>3577</v>
      </c>
      <c r="AT399" s="48">
        <v>3577</v>
      </c>
      <c r="AX399" s="47">
        <v>3577</v>
      </c>
      <c r="AY399" s="47">
        <v>3577</v>
      </c>
      <c r="AZ399" t="s">
        <v>762</v>
      </c>
      <c r="BA399" t="s">
        <v>1851</v>
      </c>
      <c r="BB399" s="48">
        <v>3577</v>
      </c>
      <c r="BD399" t="s">
        <v>310</v>
      </c>
      <c r="BE399" t="s">
        <v>292</v>
      </c>
      <c r="BG399" s="47">
        <v>1</v>
      </c>
      <c r="BI399" t="s">
        <v>292</v>
      </c>
      <c r="BL399" t="s">
        <v>307</v>
      </c>
      <c r="BM399" s="48">
        <v>3577</v>
      </c>
      <c r="BN399" s="48">
        <v>3577</v>
      </c>
      <c r="BP399" t="s">
        <v>301</v>
      </c>
      <c r="BS399" t="s">
        <v>311</v>
      </c>
      <c r="BT399" t="s">
        <v>292</v>
      </c>
      <c r="BU399" t="s">
        <v>301</v>
      </c>
      <c r="BY399" t="s">
        <v>307</v>
      </c>
      <c r="BZ399" s="47">
        <v>1</v>
      </c>
      <c r="CE399" t="s">
        <v>312</v>
      </c>
      <c r="CF399" s="47">
        <v>1</v>
      </c>
      <c r="CG399" s="47">
        <v>1</v>
      </c>
      <c r="CH399" s="47">
        <v>1</v>
      </c>
      <c r="CI399" s="47">
        <v>1</v>
      </c>
      <c r="CK399" s="47">
        <v>1</v>
      </c>
      <c r="CR399" s="47">
        <v>1</v>
      </c>
      <c r="CS399" s="47">
        <v>1</v>
      </c>
      <c r="CX399" s="47">
        <v>3577</v>
      </c>
      <c r="CY399" s="47">
        <v>3577</v>
      </c>
      <c r="CZ399" s="47">
        <v>1</v>
      </c>
      <c r="DA399" t="s">
        <v>313</v>
      </c>
      <c r="DC399" t="s">
        <v>298</v>
      </c>
      <c r="DG399" t="s">
        <v>298</v>
      </c>
      <c r="DO399" s="47">
        <v>1</v>
      </c>
      <c r="DS399" s="47">
        <v>1</v>
      </c>
      <c r="DZ399" t="s">
        <v>292</v>
      </c>
      <c r="EA399" s="47">
        <v>1</v>
      </c>
      <c r="EB399" s="47">
        <v>1</v>
      </c>
      <c r="EC399" t="s">
        <v>307</v>
      </c>
      <c r="ED399" s="47">
        <v>1</v>
      </c>
      <c r="EH399" s="47">
        <v>1</v>
      </c>
      <c r="ES399" t="s">
        <v>3758</v>
      </c>
      <c r="EU399" t="s">
        <v>3759</v>
      </c>
      <c r="EV399" t="s">
        <v>41</v>
      </c>
      <c r="EW399" t="s">
        <v>315</v>
      </c>
      <c r="FC399" t="s">
        <v>301</v>
      </c>
      <c r="FS399" t="s">
        <v>3760</v>
      </c>
      <c r="FY399" t="s">
        <v>2336</v>
      </c>
      <c r="FZ399" t="s">
        <v>3761</v>
      </c>
      <c r="GC399" t="s">
        <v>337</v>
      </c>
      <c r="GJ399" t="s">
        <v>319</v>
      </c>
      <c r="GL399" t="s">
        <v>320</v>
      </c>
      <c r="GO399" t="s">
        <v>321</v>
      </c>
      <c r="GQ399" t="s">
        <v>301</v>
      </c>
      <c r="GR399" t="s">
        <v>312</v>
      </c>
      <c r="GU399" t="s">
        <v>312</v>
      </c>
      <c r="GW399" t="s">
        <v>3762</v>
      </c>
      <c r="HB399" t="s">
        <v>322</v>
      </c>
      <c r="HD399" t="s">
        <v>301</v>
      </c>
      <c r="HG399" t="s">
        <v>301</v>
      </c>
      <c r="HH399" t="s">
        <v>301</v>
      </c>
      <c r="HL399" t="s">
        <v>301</v>
      </c>
      <c r="HM399" s="49">
        <v>0</v>
      </c>
      <c r="HN399" s="49">
        <v>0</v>
      </c>
      <c r="HP399" t="s">
        <v>349</v>
      </c>
      <c r="HQ399" s="47">
        <v>0</v>
      </c>
      <c r="HR399" s="47">
        <v>3577</v>
      </c>
      <c r="HS399" t="s">
        <v>301</v>
      </c>
      <c r="HV399" t="s">
        <v>301</v>
      </c>
      <c r="HW399" t="s">
        <v>295</v>
      </c>
      <c r="HX399" t="s">
        <v>306</v>
      </c>
      <c r="HY399" t="s">
        <v>301</v>
      </c>
      <c r="HZ399" t="s">
        <v>301</v>
      </c>
      <c r="IG399" t="s">
        <v>325</v>
      </c>
      <c r="IN399" s="47">
        <v>1</v>
      </c>
      <c r="IO399" s="47">
        <v>1</v>
      </c>
      <c r="IP399" t="s">
        <v>301</v>
      </c>
      <c r="IQ399" t="s">
        <v>312</v>
      </c>
      <c r="IR399" t="s">
        <v>301</v>
      </c>
      <c r="IV399" t="s">
        <v>3763</v>
      </c>
      <c r="IZ399" t="s">
        <v>301</v>
      </c>
      <c r="JA399" t="s">
        <v>301</v>
      </c>
      <c r="JM399" t="s">
        <v>301</v>
      </c>
      <c r="JN399" t="s">
        <v>301</v>
      </c>
      <c r="JO399" t="s">
        <v>301</v>
      </c>
      <c r="JP399" t="s">
        <v>301</v>
      </c>
      <c r="JQ399" t="s">
        <v>301</v>
      </c>
      <c r="JR399" t="s">
        <v>327</v>
      </c>
      <c r="JS399" t="s">
        <v>301</v>
      </c>
      <c r="JT399" t="s">
        <v>301</v>
      </c>
      <c r="JU399" t="s">
        <v>312</v>
      </c>
      <c r="JV399" t="s">
        <v>312</v>
      </c>
    </row>
    <row r="400" ht="15" customHeight="1" spans="1:282">
      <c r="A400" t="s">
        <v>2336</v>
      </c>
      <c r="B400" t="s">
        <v>329</v>
      </c>
      <c r="C400" t="s">
        <v>3764</v>
      </c>
      <c r="D400" t="s">
        <v>285</v>
      </c>
      <c r="E400" t="s">
        <v>3765</v>
      </c>
      <c r="F400" t="s">
        <v>3766</v>
      </c>
      <c r="G400" t="s">
        <v>288</v>
      </c>
      <c r="H400" t="s">
        <v>333</v>
      </c>
      <c r="I400" t="s">
        <v>290</v>
      </c>
      <c r="L400" t="s">
        <v>292</v>
      </c>
      <c r="M400" t="s">
        <v>334</v>
      </c>
      <c r="O400" t="s">
        <v>333</v>
      </c>
      <c r="R400" t="s">
        <v>333</v>
      </c>
      <c r="T400" t="s">
        <v>333</v>
      </c>
      <c r="U400" t="s">
        <v>335</v>
      </c>
      <c r="V400" t="s">
        <v>3767</v>
      </c>
      <c r="W400" t="s">
        <v>337</v>
      </c>
      <c r="X400" t="s">
        <v>3768</v>
      </c>
      <c r="Y400" t="s">
        <v>337</v>
      </c>
      <c r="Z400" t="s">
        <v>3768</v>
      </c>
      <c r="AA400" t="s">
        <v>441</v>
      </c>
      <c r="AB400" t="s">
        <v>442</v>
      </c>
      <c r="AC400" t="s">
        <v>2041</v>
      </c>
      <c r="AE400" t="s">
        <v>299</v>
      </c>
      <c r="AH400" t="s">
        <v>300</v>
      </c>
      <c r="AJ400" t="s">
        <v>301</v>
      </c>
      <c r="AK400" t="s">
        <v>302</v>
      </c>
      <c r="AL400" t="s">
        <v>3732</v>
      </c>
      <c r="AM400" t="s">
        <v>3733</v>
      </c>
      <c r="AN400" t="s">
        <v>3734</v>
      </c>
      <c r="AO400" t="s">
        <v>306</v>
      </c>
      <c r="AP400" t="s">
        <v>307</v>
      </c>
      <c r="AQ400" s="47">
        <v>1</v>
      </c>
      <c r="AY400" s="47">
        <v>0</v>
      </c>
      <c r="AZ400" t="s">
        <v>2336</v>
      </c>
      <c r="BA400" t="s">
        <v>2336</v>
      </c>
      <c r="BD400" t="s">
        <v>310</v>
      </c>
      <c r="BE400" t="s">
        <v>292</v>
      </c>
      <c r="BG400" s="47">
        <v>1</v>
      </c>
      <c r="BI400" t="s">
        <v>292</v>
      </c>
      <c r="BP400" t="s">
        <v>312</v>
      </c>
      <c r="BS400" t="s">
        <v>311</v>
      </c>
      <c r="BT400" t="s">
        <v>292</v>
      </c>
      <c r="BU400" t="s">
        <v>301</v>
      </c>
      <c r="BY400" t="s">
        <v>307</v>
      </c>
      <c r="BZ400" s="47">
        <v>1</v>
      </c>
      <c r="CE400" t="s">
        <v>312</v>
      </c>
      <c r="CF400" s="47">
        <v>1</v>
      </c>
      <c r="CG400" s="47">
        <v>1</v>
      </c>
      <c r="CH400" s="47">
        <v>1</v>
      </c>
      <c r="CI400" s="47">
        <v>1</v>
      </c>
      <c r="CJ400" s="47">
        <v>1</v>
      </c>
      <c r="CK400" s="47">
        <v>1</v>
      </c>
      <c r="CR400" s="47">
        <v>1</v>
      </c>
      <c r="CS400" s="47">
        <v>1</v>
      </c>
      <c r="DA400" t="s">
        <v>104</v>
      </c>
      <c r="DC400" t="s">
        <v>298</v>
      </c>
      <c r="DG400" t="s">
        <v>298</v>
      </c>
      <c r="DM400" s="47">
        <v>1</v>
      </c>
      <c r="DN400" s="47">
        <v>1</v>
      </c>
      <c r="DO400" s="47">
        <v>1</v>
      </c>
      <c r="DP400" s="47">
        <v>1</v>
      </c>
      <c r="DZ400" t="s">
        <v>292</v>
      </c>
      <c r="EA400" s="47">
        <v>1</v>
      </c>
      <c r="EB400" s="47">
        <v>1</v>
      </c>
      <c r="EC400" t="s">
        <v>307</v>
      </c>
      <c r="ED400" s="47">
        <v>1</v>
      </c>
      <c r="EF400" s="47">
        <v>1</v>
      </c>
      <c r="EH400" s="47">
        <v>1</v>
      </c>
      <c r="EQ400" s="47">
        <v>1</v>
      </c>
      <c r="ES400" t="s">
        <v>3769</v>
      </c>
      <c r="EU400" t="s">
        <v>3770</v>
      </c>
      <c r="EV400" t="s">
        <v>41</v>
      </c>
      <c r="EW400" t="s">
        <v>315</v>
      </c>
      <c r="FC400" t="s">
        <v>301</v>
      </c>
      <c r="FQ400" t="s">
        <v>3771</v>
      </c>
      <c r="FU400" t="s">
        <v>346</v>
      </c>
      <c r="FY400" t="s">
        <v>2336</v>
      </c>
      <c r="FZ400" t="s">
        <v>3772</v>
      </c>
      <c r="GJ400" t="s">
        <v>319</v>
      </c>
      <c r="GL400" t="s">
        <v>320</v>
      </c>
      <c r="GO400" t="s">
        <v>321</v>
      </c>
      <c r="GQ400" t="s">
        <v>301</v>
      </c>
      <c r="GR400" t="s">
        <v>301</v>
      </c>
      <c r="GU400" t="s">
        <v>301</v>
      </c>
      <c r="HB400" t="s">
        <v>347</v>
      </c>
      <c r="HD400" t="s">
        <v>301</v>
      </c>
      <c r="HF400" t="s">
        <v>348</v>
      </c>
      <c r="HG400" t="s">
        <v>301</v>
      </c>
      <c r="HH400" t="s">
        <v>301</v>
      </c>
      <c r="HL400" t="s">
        <v>301</v>
      </c>
      <c r="HM400" s="49">
        <v>0</v>
      </c>
      <c r="HN400" s="49">
        <v>0</v>
      </c>
      <c r="HP400" t="s">
        <v>395</v>
      </c>
      <c r="HQ400" s="47">
        <v>0</v>
      </c>
      <c r="HS400" t="s">
        <v>301</v>
      </c>
      <c r="HV400" t="s">
        <v>301</v>
      </c>
      <c r="HW400" t="s">
        <v>335</v>
      </c>
      <c r="HX400" t="s">
        <v>306</v>
      </c>
      <c r="HY400" t="s">
        <v>301</v>
      </c>
      <c r="HZ400" t="s">
        <v>301</v>
      </c>
      <c r="IG400" t="s">
        <v>325</v>
      </c>
      <c r="IN400" s="47">
        <v>1</v>
      </c>
      <c r="IO400" s="47">
        <v>1</v>
      </c>
      <c r="IP400" t="s">
        <v>301</v>
      </c>
      <c r="IQ400" t="s">
        <v>312</v>
      </c>
      <c r="IR400" t="s">
        <v>312</v>
      </c>
      <c r="IT400" t="s">
        <v>3764</v>
      </c>
      <c r="IZ400" t="s">
        <v>301</v>
      </c>
      <c r="JA400" t="s">
        <v>301</v>
      </c>
      <c r="JB400" s="47">
        <v>7888</v>
      </c>
      <c r="JM400" t="s">
        <v>301</v>
      </c>
      <c r="JN400" t="s">
        <v>301</v>
      </c>
      <c r="JO400" t="s">
        <v>301</v>
      </c>
      <c r="JP400" t="s">
        <v>301</v>
      </c>
      <c r="JQ400" t="s">
        <v>301</v>
      </c>
      <c r="JR400" t="s">
        <v>350</v>
      </c>
      <c r="JS400" t="s">
        <v>301</v>
      </c>
      <c r="JT400" t="s">
        <v>301</v>
      </c>
      <c r="JU400" t="s">
        <v>301</v>
      </c>
      <c r="JV400" t="s">
        <v>301</v>
      </c>
    </row>
    <row r="401" ht="15" customHeight="1" spans="1:282">
      <c r="A401" t="s">
        <v>2336</v>
      </c>
      <c r="B401" t="s">
        <v>329</v>
      </c>
      <c r="C401" t="s">
        <v>3773</v>
      </c>
      <c r="D401" t="s">
        <v>285</v>
      </c>
      <c r="E401" t="s">
        <v>3774</v>
      </c>
      <c r="F401" t="s">
        <v>3775</v>
      </c>
      <c r="G401" t="s">
        <v>288</v>
      </c>
      <c r="H401" t="s">
        <v>518</v>
      </c>
      <c r="I401" t="s">
        <v>290</v>
      </c>
      <c r="J401" t="s">
        <v>291</v>
      </c>
      <c r="L401" t="s">
        <v>292</v>
      </c>
      <c r="M401" t="s">
        <v>293</v>
      </c>
      <c r="O401" t="s">
        <v>518</v>
      </c>
      <c r="R401" t="s">
        <v>518</v>
      </c>
      <c r="T401" t="s">
        <v>518</v>
      </c>
      <c r="U401" t="s">
        <v>295</v>
      </c>
      <c r="V401" t="s">
        <v>3776</v>
      </c>
      <c r="W401" t="s">
        <v>295</v>
      </c>
      <c r="X401" t="s">
        <v>3776</v>
      </c>
      <c r="Y401" t="s">
        <v>295</v>
      </c>
      <c r="Z401" t="s">
        <v>3777</v>
      </c>
      <c r="AA401" t="s">
        <v>441</v>
      </c>
      <c r="AB401" t="s">
        <v>442</v>
      </c>
      <c r="AC401" t="s">
        <v>2041</v>
      </c>
      <c r="AE401" t="s">
        <v>299</v>
      </c>
      <c r="AH401" t="s">
        <v>300</v>
      </c>
      <c r="AJ401" t="s">
        <v>301</v>
      </c>
      <c r="AK401" t="s">
        <v>302</v>
      </c>
      <c r="AL401" t="s">
        <v>662</v>
      </c>
      <c r="AM401" t="s">
        <v>663</v>
      </c>
      <c r="AN401" t="s">
        <v>664</v>
      </c>
      <c r="AO401" t="s">
        <v>306</v>
      </c>
      <c r="AP401" t="s">
        <v>307</v>
      </c>
      <c r="AQ401" s="47">
        <v>1</v>
      </c>
      <c r="AS401" s="48">
        <v>4598</v>
      </c>
      <c r="AT401" s="48">
        <v>4598</v>
      </c>
      <c r="AX401" s="47">
        <v>4299</v>
      </c>
      <c r="AY401" s="47">
        <v>4299</v>
      </c>
      <c r="AZ401" t="s">
        <v>762</v>
      </c>
      <c r="BA401" t="s">
        <v>2336</v>
      </c>
      <c r="BB401" s="48">
        <v>4299</v>
      </c>
      <c r="BD401" t="s">
        <v>310</v>
      </c>
      <c r="BE401" t="s">
        <v>292</v>
      </c>
      <c r="BG401" s="47">
        <v>1</v>
      </c>
      <c r="BI401" t="s">
        <v>292</v>
      </c>
      <c r="BJ401" s="48">
        <v>6.502827</v>
      </c>
      <c r="BL401" t="s">
        <v>307</v>
      </c>
      <c r="BM401" s="48">
        <v>4598</v>
      </c>
      <c r="BN401" s="48">
        <v>4598</v>
      </c>
      <c r="BP401" t="s">
        <v>301</v>
      </c>
      <c r="BS401" t="s">
        <v>311</v>
      </c>
      <c r="BT401" t="s">
        <v>292</v>
      </c>
      <c r="BU401" t="s">
        <v>301</v>
      </c>
      <c r="BY401" t="s">
        <v>307</v>
      </c>
      <c r="BZ401" s="47">
        <v>1</v>
      </c>
      <c r="CE401" t="s">
        <v>312</v>
      </c>
      <c r="CF401" s="47">
        <v>1</v>
      </c>
      <c r="CG401" s="47">
        <v>1</v>
      </c>
      <c r="CH401" s="47">
        <v>1</v>
      </c>
      <c r="CI401" s="47">
        <v>1</v>
      </c>
      <c r="CJ401" s="47">
        <v>1</v>
      </c>
      <c r="CK401" s="47">
        <v>1</v>
      </c>
      <c r="CP401" s="47">
        <v>1</v>
      </c>
      <c r="CR401" s="47">
        <v>1</v>
      </c>
      <c r="CS401" s="47">
        <v>1</v>
      </c>
      <c r="CV401" s="47">
        <v>1</v>
      </c>
      <c r="CX401" s="47">
        <v>4598</v>
      </c>
      <c r="CY401" s="47">
        <v>4598</v>
      </c>
      <c r="DA401" t="s">
        <v>104</v>
      </c>
      <c r="DC401" t="s">
        <v>298</v>
      </c>
      <c r="DG401" t="s">
        <v>298</v>
      </c>
      <c r="DH401" s="47">
        <v>1</v>
      </c>
      <c r="DM401" s="47">
        <v>1</v>
      </c>
      <c r="DN401" s="47">
        <v>1</v>
      </c>
      <c r="DO401" s="47">
        <v>1</v>
      </c>
      <c r="DP401" s="47">
        <v>1</v>
      </c>
      <c r="DT401" s="47">
        <v>4299</v>
      </c>
      <c r="DZ401" t="s">
        <v>292</v>
      </c>
      <c r="EA401" s="47">
        <v>1</v>
      </c>
      <c r="EB401" s="47">
        <v>1</v>
      </c>
      <c r="EC401" t="s">
        <v>307</v>
      </c>
      <c r="ED401" s="47">
        <v>1</v>
      </c>
      <c r="EF401" s="47">
        <v>1</v>
      </c>
      <c r="EG401" s="47">
        <v>1</v>
      </c>
      <c r="EH401" s="47">
        <v>1</v>
      </c>
      <c r="EP401" s="47">
        <v>1</v>
      </c>
      <c r="EQ401" s="47">
        <v>1</v>
      </c>
      <c r="ES401" t="s">
        <v>3778</v>
      </c>
      <c r="EV401" t="s">
        <v>41</v>
      </c>
      <c r="EW401" t="s">
        <v>315</v>
      </c>
      <c r="FC401" t="s">
        <v>301</v>
      </c>
      <c r="FY401" t="s">
        <v>2336</v>
      </c>
      <c r="FZ401" t="s">
        <v>3779</v>
      </c>
      <c r="GC401" t="s">
        <v>779</v>
      </c>
      <c r="GJ401" t="s">
        <v>319</v>
      </c>
      <c r="GL401" t="s">
        <v>320</v>
      </c>
      <c r="GO401" t="s">
        <v>321</v>
      </c>
      <c r="GQ401" t="s">
        <v>301</v>
      </c>
      <c r="GR401" t="s">
        <v>312</v>
      </c>
      <c r="GU401" t="s">
        <v>301</v>
      </c>
      <c r="HB401" t="s">
        <v>419</v>
      </c>
      <c r="HD401" t="s">
        <v>301</v>
      </c>
      <c r="HF401" t="s">
        <v>381</v>
      </c>
      <c r="HG401" t="s">
        <v>301</v>
      </c>
      <c r="HH401" t="s">
        <v>301</v>
      </c>
      <c r="HL401" t="s">
        <v>301</v>
      </c>
      <c r="HM401" s="49">
        <v>0</v>
      </c>
      <c r="HN401" s="49">
        <v>0</v>
      </c>
      <c r="HP401" t="s">
        <v>349</v>
      </c>
      <c r="HQ401" s="47">
        <v>0</v>
      </c>
      <c r="HR401" s="47">
        <v>4598</v>
      </c>
      <c r="HS401" t="s">
        <v>301</v>
      </c>
      <c r="HV401" t="s">
        <v>301</v>
      </c>
      <c r="HW401" t="s">
        <v>295</v>
      </c>
      <c r="HX401" t="s">
        <v>306</v>
      </c>
      <c r="HY401" t="s">
        <v>301</v>
      </c>
      <c r="HZ401" t="s">
        <v>301</v>
      </c>
      <c r="IG401" t="s">
        <v>325</v>
      </c>
      <c r="IH401" t="s">
        <v>529</v>
      </c>
      <c r="II401" t="s">
        <v>291</v>
      </c>
      <c r="IN401" s="47">
        <v>1</v>
      </c>
      <c r="IO401" s="47">
        <v>1</v>
      </c>
      <c r="IP401" t="s">
        <v>301</v>
      </c>
      <c r="IQ401" t="s">
        <v>312</v>
      </c>
      <c r="IR401" t="s">
        <v>301</v>
      </c>
      <c r="IZ401" t="s">
        <v>301</v>
      </c>
      <c r="JA401" t="s">
        <v>301</v>
      </c>
      <c r="JB401" s="47">
        <v>4498000000</v>
      </c>
      <c r="JM401" t="s">
        <v>301</v>
      </c>
      <c r="JN401" t="s">
        <v>301</v>
      </c>
      <c r="JO401" t="s">
        <v>301</v>
      </c>
      <c r="JP401" t="s">
        <v>301</v>
      </c>
      <c r="JQ401" t="s">
        <v>301</v>
      </c>
      <c r="JR401" t="s">
        <v>350</v>
      </c>
      <c r="JS401" t="s">
        <v>301</v>
      </c>
      <c r="JT401" t="s">
        <v>301</v>
      </c>
      <c r="JU401" t="s">
        <v>312</v>
      </c>
      <c r="JV401" t="s">
        <v>312</v>
      </c>
    </row>
    <row r="402" ht="15" customHeight="1" spans="1:282">
      <c r="A402" t="s">
        <v>2336</v>
      </c>
      <c r="B402" t="s">
        <v>397</v>
      </c>
      <c r="C402" t="s">
        <v>3780</v>
      </c>
      <c r="D402" t="s">
        <v>285</v>
      </c>
      <c r="E402" t="s">
        <v>3781</v>
      </c>
      <c r="F402" t="s">
        <v>3782</v>
      </c>
      <c r="G402" t="s">
        <v>288</v>
      </c>
      <c r="H402" t="s">
        <v>713</v>
      </c>
      <c r="I402" t="s">
        <v>290</v>
      </c>
      <c r="L402" t="s">
        <v>292</v>
      </c>
      <c r="M402" t="s">
        <v>424</v>
      </c>
      <c r="N402" t="s">
        <v>337</v>
      </c>
      <c r="O402" t="s">
        <v>713</v>
      </c>
      <c r="R402" t="s">
        <v>713</v>
      </c>
      <c r="T402" t="s">
        <v>713</v>
      </c>
      <c r="U402" t="s">
        <v>337</v>
      </c>
      <c r="V402" t="s">
        <v>3783</v>
      </c>
      <c r="W402" t="s">
        <v>337</v>
      </c>
      <c r="X402" t="s">
        <v>3783</v>
      </c>
      <c r="Y402" t="s">
        <v>337</v>
      </c>
      <c r="Z402" t="s">
        <v>3784</v>
      </c>
      <c r="AA402" t="s">
        <v>441</v>
      </c>
      <c r="AB402" t="s">
        <v>442</v>
      </c>
      <c r="AC402" t="s">
        <v>2041</v>
      </c>
      <c r="AE402" t="s">
        <v>299</v>
      </c>
      <c r="AH402" t="s">
        <v>300</v>
      </c>
      <c r="AJ402" t="s">
        <v>301</v>
      </c>
      <c r="AK402" t="s">
        <v>302</v>
      </c>
      <c r="AL402" t="s">
        <v>3785</v>
      </c>
      <c r="AM402" t="s">
        <v>3786</v>
      </c>
      <c r="AN402" t="s">
        <v>3787</v>
      </c>
      <c r="AO402" t="s">
        <v>306</v>
      </c>
      <c r="AP402" t="s">
        <v>307</v>
      </c>
      <c r="AQ402" s="47">
        <v>1</v>
      </c>
      <c r="AS402" s="48">
        <v>9688</v>
      </c>
      <c r="AT402" s="48">
        <v>9688</v>
      </c>
      <c r="AX402" s="47">
        <v>9688</v>
      </c>
      <c r="AY402" s="47">
        <v>9688</v>
      </c>
      <c r="AZ402" t="s">
        <v>762</v>
      </c>
      <c r="BA402" t="s">
        <v>719</v>
      </c>
      <c r="BB402" s="48">
        <v>9688</v>
      </c>
      <c r="BD402" t="s">
        <v>310</v>
      </c>
      <c r="BE402" t="s">
        <v>292</v>
      </c>
      <c r="BG402" s="47">
        <v>1</v>
      </c>
      <c r="BI402" t="s">
        <v>292</v>
      </c>
      <c r="BL402" t="s">
        <v>307</v>
      </c>
      <c r="BM402" s="48">
        <v>9688</v>
      </c>
      <c r="BN402" s="48">
        <v>9688</v>
      </c>
      <c r="BP402" t="s">
        <v>301</v>
      </c>
      <c r="BS402" t="s">
        <v>311</v>
      </c>
      <c r="BT402" t="s">
        <v>292</v>
      </c>
      <c r="BU402" t="s">
        <v>301</v>
      </c>
      <c r="BY402" t="s">
        <v>307</v>
      </c>
      <c r="BZ402" s="47">
        <v>1</v>
      </c>
      <c r="CE402" t="s">
        <v>312</v>
      </c>
      <c r="CF402" s="47">
        <v>1</v>
      </c>
      <c r="CG402" s="47">
        <v>1</v>
      </c>
      <c r="CH402" s="47">
        <v>1</v>
      </c>
      <c r="CI402" s="47">
        <v>1</v>
      </c>
      <c r="CJ402" s="47">
        <v>1</v>
      </c>
      <c r="CK402" s="47">
        <v>1</v>
      </c>
      <c r="CP402" s="47">
        <v>1</v>
      </c>
      <c r="CR402" s="47">
        <v>1</v>
      </c>
      <c r="CS402" s="47">
        <v>1</v>
      </c>
      <c r="CV402" s="47">
        <v>1</v>
      </c>
      <c r="CX402" s="47">
        <v>9688</v>
      </c>
      <c r="CY402" s="47">
        <v>9688</v>
      </c>
      <c r="DA402" t="s">
        <v>104</v>
      </c>
      <c r="DC402" t="s">
        <v>298</v>
      </c>
      <c r="DG402" t="s">
        <v>298</v>
      </c>
      <c r="DH402" s="47">
        <v>1</v>
      </c>
      <c r="DM402" s="47">
        <v>1</v>
      </c>
      <c r="DN402" s="47">
        <v>1</v>
      </c>
      <c r="DO402" s="47">
        <v>1</v>
      </c>
      <c r="DP402" s="47">
        <v>1</v>
      </c>
      <c r="DZ402" t="s">
        <v>292</v>
      </c>
      <c r="EA402" s="47">
        <v>1</v>
      </c>
      <c r="EB402" s="47">
        <v>1</v>
      </c>
      <c r="EC402" t="s">
        <v>307</v>
      </c>
      <c r="ED402" s="47">
        <v>1</v>
      </c>
      <c r="EF402" s="47">
        <v>1</v>
      </c>
      <c r="EG402" s="47">
        <v>1</v>
      </c>
      <c r="EH402" s="47">
        <v>1</v>
      </c>
      <c r="EP402" s="47">
        <v>1</v>
      </c>
      <c r="EQ402" s="47">
        <v>1</v>
      </c>
      <c r="ES402" t="s">
        <v>3788</v>
      </c>
      <c r="EV402" t="s">
        <v>41</v>
      </c>
      <c r="EW402" t="s">
        <v>315</v>
      </c>
      <c r="FC402" t="s">
        <v>301</v>
      </c>
      <c r="FY402" t="s">
        <v>721</v>
      </c>
      <c r="FZ402" t="s">
        <v>3789</v>
      </c>
      <c r="GJ402" t="s">
        <v>319</v>
      </c>
      <c r="GL402" t="s">
        <v>320</v>
      </c>
      <c r="GO402" t="s">
        <v>321</v>
      </c>
      <c r="GQ402" t="s">
        <v>301</v>
      </c>
      <c r="GR402" t="s">
        <v>301</v>
      </c>
      <c r="GU402" t="s">
        <v>301</v>
      </c>
      <c r="GW402" t="s">
        <v>1524</v>
      </c>
      <c r="HB402" t="s">
        <v>347</v>
      </c>
      <c r="HD402" t="s">
        <v>301</v>
      </c>
      <c r="HG402" t="s">
        <v>301</v>
      </c>
      <c r="HH402" t="s">
        <v>301</v>
      </c>
      <c r="HL402" t="s">
        <v>301</v>
      </c>
      <c r="HM402" s="49">
        <v>0</v>
      </c>
      <c r="HN402" s="49">
        <v>0</v>
      </c>
      <c r="HP402" t="s">
        <v>3566</v>
      </c>
      <c r="HQ402" s="47">
        <v>0</v>
      </c>
      <c r="HR402" s="47">
        <v>9688</v>
      </c>
      <c r="HS402" t="s">
        <v>301</v>
      </c>
      <c r="HV402" t="s">
        <v>301</v>
      </c>
      <c r="HW402" t="s">
        <v>337</v>
      </c>
      <c r="HX402" t="s">
        <v>306</v>
      </c>
      <c r="HY402" t="s">
        <v>301</v>
      </c>
      <c r="HZ402" t="s">
        <v>301</v>
      </c>
      <c r="IG402" t="s">
        <v>325</v>
      </c>
      <c r="IN402" s="47">
        <v>1</v>
      </c>
      <c r="IO402" s="47">
        <v>1</v>
      </c>
      <c r="IP402" t="s">
        <v>301</v>
      </c>
      <c r="IQ402" t="s">
        <v>312</v>
      </c>
      <c r="IR402" t="s">
        <v>301</v>
      </c>
      <c r="IZ402" t="s">
        <v>301</v>
      </c>
      <c r="JA402" t="s">
        <v>301</v>
      </c>
      <c r="JB402" s="47">
        <v>24158</v>
      </c>
      <c r="JM402" t="s">
        <v>301</v>
      </c>
      <c r="JN402" t="s">
        <v>301</v>
      </c>
      <c r="JO402" t="s">
        <v>301</v>
      </c>
      <c r="JP402" t="s">
        <v>301</v>
      </c>
      <c r="JQ402" t="s">
        <v>301</v>
      </c>
      <c r="JR402" t="s">
        <v>350</v>
      </c>
      <c r="JS402" t="s">
        <v>301</v>
      </c>
      <c r="JT402" t="s">
        <v>301</v>
      </c>
      <c r="JU402" t="s">
        <v>301</v>
      </c>
      <c r="JV402" t="s">
        <v>312</v>
      </c>
    </row>
    <row r="403" ht="15" customHeight="1" spans="1:282">
      <c r="A403" t="s">
        <v>2336</v>
      </c>
      <c r="B403" t="s">
        <v>397</v>
      </c>
      <c r="C403" t="s">
        <v>3790</v>
      </c>
      <c r="D403" t="s">
        <v>285</v>
      </c>
      <c r="E403" t="s">
        <v>3791</v>
      </c>
      <c r="F403" t="s">
        <v>3792</v>
      </c>
      <c r="G403" t="s">
        <v>288</v>
      </c>
      <c r="H403" t="s">
        <v>1096</v>
      </c>
      <c r="I403" t="s">
        <v>290</v>
      </c>
      <c r="J403" t="s">
        <v>584</v>
      </c>
      <c r="L403" t="s">
        <v>292</v>
      </c>
      <c r="M403" t="s">
        <v>585</v>
      </c>
      <c r="O403" t="s">
        <v>1096</v>
      </c>
      <c r="R403" t="s">
        <v>1096</v>
      </c>
      <c r="T403" t="s">
        <v>1096</v>
      </c>
      <c r="U403" t="s">
        <v>295</v>
      </c>
      <c r="V403" t="s">
        <v>3793</v>
      </c>
      <c r="W403" t="s">
        <v>295</v>
      </c>
      <c r="X403" t="s">
        <v>3793</v>
      </c>
      <c r="Y403" t="s">
        <v>295</v>
      </c>
      <c r="Z403" t="s">
        <v>3794</v>
      </c>
      <c r="AA403" t="s">
        <v>441</v>
      </c>
      <c r="AB403" t="s">
        <v>442</v>
      </c>
      <c r="AC403" t="s">
        <v>2041</v>
      </c>
      <c r="AE403" t="s">
        <v>299</v>
      </c>
      <c r="AH403" t="s">
        <v>300</v>
      </c>
      <c r="AJ403" t="s">
        <v>301</v>
      </c>
      <c r="AK403" t="s">
        <v>302</v>
      </c>
      <c r="AL403" t="s">
        <v>3795</v>
      </c>
      <c r="AM403" t="s">
        <v>3796</v>
      </c>
      <c r="AN403" t="s">
        <v>3797</v>
      </c>
      <c r="AO403" t="s">
        <v>306</v>
      </c>
      <c r="AP403" t="s">
        <v>307</v>
      </c>
      <c r="AQ403" s="47">
        <v>1</v>
      </c>
      <c r="AS403" s="48">
        <v>4825</v>
      </c>
      <c r="AT403" s="48">
        <v>4825</v>
      </c>
      <c r="AX403" s="47">
        <v>4825</v>
      </c>
      <c r="AY403" s="47">
        <v>4825</v>
      </c>
      <c r="AZ403" t="s">
        <v>762</v>
      </c>
      <c r="BA403" t="s">
        <v>1099</v>
      </c>
      <c r="BB403" s="48">
        <v>4825</v>
      </c>
      <c r="BD403" t="s">
        <v>310</v>
      </c>
      <c r="BE403" t="s">
        <v>292</v>
      </c>
      <c r="BG403" s="47">
        <v>1</v>
      </c>
      <c r="BI403" t="s">
        <v>292</v>
      </c>
      <c r="BL403" t="s">
        <v>307</v>
      </c>
      <c r="BM403" s="48">
        <v>4825</v>
      </c>
      <c r="BN403" s="48">
        <v>4825</v>
      </c>
      <c r="BP403" t="s">
        <v>301</v>
      </c>
      <c r="BS403" t="s">
        <v>311</v>
      </c>
      <c r="BT403" t="s">
        <v>292</v>
      </c>
      <c r="BU403" t="s">
        <v>301</v>
      </c>
      <c r="BY403" t="s">
        <v>307</v>
      </c>
      <c r="BZ403" s="47">
        <v>1</v>
      </c>
      <c r="CE403" t="s">
        <v>312</v>
      </c>
      <c r="CF403" s="47">
        <v>1</v>
      </c>
      <c r="CG403" s="47">
        <v>1</v>
      </c>
      <c r="CH403" s="47">
        <v>1</v>
      </c>
      <c r="CI403" s="47">
        <v>1</v>
      </c>
      <c r="CJ403" s="47">
        <v>1</v>
      </c>
      <c r="CK403" s="47">
        <v>1</v>
      </c>
      <c r="CP403" s="47">
        <v>1</v>
      </c>
      <c r="CR403" s="47">
        <v>1</v>
      </c>
      <c r="CS403" s="47">
        <v>1</v>
      </c>
      <c r="CV403" s="47">
        <v>1</v>
      </c>
      <c r="CX403" s="47">
        <v>4825</v>
      </c>
      <c r="CY403" s="47">
        <v>4825</v>
      </c>
      <c r="DA403" t="s">
        <v>104</v>
      </c>
      <c r="DC403" t="s">
        <v>298</v>
      </c>
      <c r="DG403" t="s">
        <v>298</v>
      </c>
      <c r="DH403" s="47">
        <v>1</v>
      </c>
      <c r="DM403" s="47">
        <v>1</v>
      </c>
      <c r="DN403" s="47">
        <v>1</v>
      </c>
      <c r="DO403" s="47">
        <v>1</v>
      </c>
      <c r="DP403" s="47">
        <v>1</v>
      </c>
      <c r="DZ403" t="s">
        <v>292</v>
      </c>
      <c r="EA403" s="47">
        <v>1</v>
      </c>
      <c r="EB403" s="47">
        <v>1</v>
      </c>
      <c r="EC403" t="s">
        <v>307</v>
      </c>
      <c r="ED403" s="47">
        <v>1</v>
      </c>
      <c r="EF403" s="47">
        <v>1</v>
      </c>
      <c r="EG403" s="47">
        <v>1</v>
      </c>
      <c r="EH403" s="47">
        <v>1</v>
      </c>
      <c r="EP403" s="47">
        <v>1</v>
      </c>
      <c r="EQ403" s="47">
        <v>1</v>
      </c>
      <c r="ES403" t="s">
        <v>3798</v>
      </c>
      <c r="EU403" t="s">
        <v>1101</v>
      </c>
      <c r="EV403" t="s">
        <v>41</v>
      </c>
      <c r="EW403" t="s">
        <v>315</v>
      </c>
      <c r="FC403" t="s">
        <v>301</v>
      </c>
      <c r="FY403" t="s">
        <v>2336</v>
      </c>
      <c r="FZ403" t="s">
        <v>3799</v>
      </c>
      <c r="GC403" t="s">
        <v>1094</v>
      </c>
      <c r="GJ403" t="s">
        <v>319</v>
      </c>
      <c r="GL403" t="s">
        <v>320</v>
      </c>
      <c r="GO403" t="s">
        <v>321</v>
      </c>
      <c r="GQ403" t="s">
        <v>301</v>
      </c>
      <c r="GR403" t="s">
        <v>312</v>
      </c>
      <c r="GU403" t="s">
        <v>301</v>
      </c>
      <c r="GW403" t="s">
        <v>1101</v>
      </c>
      <c r="HB403" t="s">
        <v>1103</v>
      </c>
      <c r="HD403" t="s">
        <v>301</v>
      </c>
      <c r="HG403" t="s">
        <v>301</v>
      </c>
      <c r="HH403" t="s">
        <v>301</v>
      </c>
      <c r="HL403" t="s">
        <v>301</v>
      </c>
      <c r="HM403" s="49">
        <v>0</v>
      </c>
      <c r="HN403" s="49">
        <v>0</v>
      </c>
      <c r="HP403" t="s">
        <v>3800</v>
      </c>
      <c r="HQ403" s="47">
        <v>0</v>
      </c>
      <c r="HR403" s="47">
        <v>4825</v>
      </c>
      <c r="HS403" t="s">
        <v>301</v>
      </c>
      <c r="HV403" t="s">
        <v>301</v>
      </c>
      <c r="HW403" t="s">
        <v>295</v>
      </c>
      <c r="HX403" t="s">
        <v>306</v>
      </c>
      <c r="HY403" t="s">
        <v>301</v>
      </c>
      <c r="HZ403" t="s">
        <v>301</v>
      </c>
      <c r="IG403" t="s">
        <v>325</v>
      </c>
      <c r="IN403" s="47">
        <v>1</v>
      </c>
      <c r="IO403" s="47">
        <v>1</v>
      </c>
      <c r="IP403" t="s">
        <v>301</v>
      </c>
      <c r="IQ403" t="s">
        <v>312</v>
      </c>
      <c r="IR403" t="s">
        <v>301</v>
      </c>
      <c r="IZ403" t="s">
        <v>301</v>
      </c>
      <c r="JA403" t="s">
        <v>301</v>
      </c>
      <c r="JB403" s="47">
        <v>7608</v>
      </c>
      <c r="JM403" t="s">
        <v>301</v>
      </c>
      <c r="JN403" t="s">
        <v>301</v>
      </c>
      <c r="JO403" t="s">
        <v>301</v>
      </c>
      <c r="JP403" t="s">
        <v>301</v>
      </c>
      <c r="JQ403" t="s">
        <v>301</v>
      </c>
      <c r="JR403" t="s">
        <v>350</v>
      </c>
      <c r="JS403" t="s">
        <v>301</v>
      </c>
      <c r="JT403" t="s">
        <v>301</v>
      </c>
      <c r="JU403" t="s">
        <v>301</v>
      </c>
      <c r="JV403" t="s">
        <v>312</v>
      </c>
    </row>
    <row r="404" ht="15" customHeight="1" spans="1:282">
      <c r="A404" t="s">
        <v>2336</v>
      </c>
      <c r="B404" t="s">
        <v>283</v>
      </c>
      <c r="C404" t="s">
        <v>3801</v>
      </c>
      <c r="D404" t="s">
        <v>285</v>
      </c>
      <c r="E404" t="s">
        <v>3802</v>
      </c>
      <c r="F404" t="s">
        <v>3803</v>
      </c>
      <c r="G404" t="s">
        <v>288</v>
      </c>
      <c r="H404" t="s">
        <v>701</v>
      </c>
      <c r="I404" t="s">
        <v>290</v>
      </c>
      <c r="J404" t="s">
        <v>291</v>
      </c>
      <c r="L404" t="s">
        <v>292</v>
      </c>
      <c r="M404" t="s">
        <v>702</v>
      </c>
      <c r="O404" t="s">
        <v>701</v>
      </c>
      <c r="R404" t="s">
        <v>701</v>
      </c>
      <c r="T404" t="s">
        <v>701</v>
      </c>
      <c r="U404" t="s">
        <v>646</v>
      </c>
      <c r="V404" t="s">
        <v>3804</v>
      </c>
      <c r="W404" t="s">
        <v>646</v>
      </c>
      <c r="X404" t="s">
        <v>3804</v>
      </c>
      <c r="Y404" t="s">
        <v>646</v>
      </c>
      <c r="Z404" t="s">
        <v>3805</v>
      </c>
      <c r="AA404" t="s">
        <v>441</v>
      </c>
      <c r="AB404" t="s">
        <v>687</v>
      </c>
      <c r="AC404" t="s">
        <v>2336</v>
      </c>
      <c r="AE404" t="s">
        <v>299</v>
      </c>
      <c r="AH404" t="s">
        <v>300</v>
      </c>
      <c r="AJ404" t="s">
        <v>301</v>
      </c>
      <c r="AK404" t="s">
        <v>302</v>
      </c>
      <c r="AL404" t="s">
        <v>3806</v>
      </c>
      <c r="AM404" t="s">
        <v>3807</v>
      </c>
      <c r="AN404" t="s">
        <v>3808</v>
      </c>
      <c r="AO404" t="s">
        <v>306</v>
      </c>
      <c r="AP404" t="s">
        <v>307</v>
      </c>
      <c r="AQ404" s="47">
        <v>1</v>
      </c>
      <c r="AS404" s="48">
        <v>4558</v>
      </c>
      <c r="AT404" s="48">
        <v>4558</v>
      </c>
      <c r="AX404" s="47">
        <v>4558</v>
      </c>
      <c r="AY404" s="47">
        <v>4558</v>
      </c>
      <c r="AZ404" t="s">
        <v>2336</v>
      </c>
      <c r="BA404" t="s">
        <v>2336</v>
      </c>
      <c r="BB404" s="48">
        <v>4558</v>
      </c>
      <c r="BD404" t="s">
        <v>310</v>
      </c>
      <c r="BE404" t="s">
        <v>292</v>
      </c>
      <c r="BG404" s="47">
        <v>1</v>
      </c>
      <c r="BI404" t="s">
        <v>292</v>
      </c>
      <c r="BL404" t="s">
        <v>307</v>
      </c>
      <c r="BM404" s="48">
        <v>4558</v>
      </c>
      <c r="BN404" s="48">
        <v>4558</v>
      </c>
      <c r="BP404" t="s">
        <v>301</v>
      </c>
      <c r="BS404" t="s">
        <v>311</v>
      </c>
      <c r="BT404" t="s">
        <v>292</v>
      </c>
      <c r="BU404" t="s">
        <v>301</v>
      </c>
      <c r="BY404" t="s">
        <v>307</v>
      </c>
      <c r="BZ404" s="47">
        <v>1</v>
      </c>
      <c r="CE404" t="s">
        <v>312</v>
      </c>
      <c r="CF404" s="47">
        <v>1</v>
      </c>
      <c r="CG404" s="47">
        <v>1</v>
      </c>
      <c r="CH404" s="47">
        <v>1</v>
      </c>
      <c r="CI404" s="47">
        <v>1</v>
      </c>
      <c r="CJ404" s="47">
        <v>1</v>
      </c>
      <c r="CK404" s="47">
        <v>1</v>
      </c>
      <c r="CP404" s="47">
        <v>1</v>
      </c>
      <c r="CV404" s="47">
        <v>1</v>
      </c>
      <c r="CX404" s="47">
        <v>4558</v>
      </c>
      <c r="CY404" s="47">
        <v>4558</v>
      </c>
      <c r="DA404" t="s">
        <v>104</v>
      </c>
      <c r="DC404" t="s">
        <v>298</v>
      </c>
      <c r="DG404" t="s">
        <v>298</v>
      </c>
      <c r="DH404" s="47">
        <v>1</v>
      </c>
      <c r="DM404" s="47">
        <v>1</v>
      </c>
      <c r="DN404" s="47">
        <v>1</v>
      </c>
      <c r="DO404" s="47">
        <v>1</v>
      </c>
      <c r="DP404" s="47">
        <v>1</v>
      </c>
      <c r="DZ404" t="s">
        <v>292</v>
      </c>
      <c r="EA404" s="47">
        <v>1</v>
      </c>
      <c r="EB404" s="47">
        <v>1</v>
      </c>
      <c r="EC404" t="s">
        <v>307</v>
      </c>
      <c r="ED404" s="47">
        <v>1</v>
      </c>
      <c r="EF404" s="47">
        <v>1</v>
      </c>
      <c r="EG404" s="47">
        <v>1</v>
      </c>
      <c r="EP404" s="47">
        <v>1</v>
      </c>
      <c r="EQ404" s="47">
        <v>1</v>
      </c>
      <c r="ES404" t="s">
        <v>3809</v>
      </c>
      <c r="EU404" t="s">
        <v>3810</v>
      </c>
      <c r="EV404" t="s">
        <v>41</v>
      </c>
      <c r="EW404" t="s">
        <v>315</v>
      </c>
      <c r="FC404" t="s">
        <v>301</v>
      </c>
      <c r="FS404" t="s">
        <v>3811</v>
      </c>
      <c r="FY404" t="s">
        <v>2336</v>
      </c>
      <c r="FZ404" t="s">
        <v>3812</v>
      </c>
      <c r="GJ404" t="s">
        <v>319</v>
      </c>
      <c r="GL404" t="s">
        <v>320</v>
      </c>
      <c r="GO404" t="s">
        <v>321</v>
      </c>
      <c r="GQ404" t="s">
        <v>301</v>
      </c>
      <c r="GR404" t="s">
        <v>301</v>
      </c>
      <c r="GU404" t="s">
        <v>301</v>
      </c>
      <c r="GW404" t="s">
        <v>3811</v>
      </c>
      <c r="HB404" t="s">
        <v>322</v>
      </c>
      <c r="HD404" t="s">
        <v>301</v>
      </c>
      <c r="HF404" t="s">
        <v>654</v>
      </c>
      <c r="HG404" t="s">
        <v>301</v>
      </c>
      <c r="HH404" t="s">
        <v>301</v>
      </c>
      <c r="HL404" t="s">
        <v>301</v>
      </c>
      <c r="HM404" s="49">
        <v>0</v>
      </c>
      <c r="HN404" s="49">
        <v>0</v>
      </c>
      <c r="HP404" t="s">
        <v>324</v>
      </c>
      <c r="HQ404" s="47">
        <v>0</v>
      </c>
      <c r="HR404" s="47">
        <v>4558</v>
      </c>
      <c r="HS404" t="s">
        <v>301</v>
      </c>
      <c r="HV404" t="s">
        <v>301</v>
      </c>
      <c r="HW404" t="s">
        <v>646</v>
      </c>
      <c r="HX404" t="s">
        <v>306</v>
      </c>
      <c r="HY404" t="s">
        <v>301</v>
      </c>
      <c r="HZ404" t="s">
        <v>301</v>
      </c>
      <c r="IG404" t="s">
        <v>325</v>
      </c>
      <c r="IH404" t="s">
        <v>701</v>
      </c>
      <c r="II404" t="s">
        <v>291</v>
      </c>
      <c r="IP404" t="s">
        <v>301</v>
      </c>
      <c r="IQ404" t="s">
        <v>312</v>
      </c>
      <c r="IR404" t="s">
        <v>301</v>
      </c>
      <c r="IV404" t="s">
        <v>3813</v>
      </c>
      <c r="IW404" s="47">
        <v>4498</v>
      </c>
      <c r="IX404" t="s">
        <v>3814</v>
      </c>
      <c r="IY404" s="50">
        <v>1</v>
      </c>
      <c r="IZ404" t="s">
        <v>301</v>
      </c>
      <c r="JA404" t="s">
        <v>301</v>
      </c>
      <c r="JM404" t="s">
        <v>312</v>
      </c>
      <c r="JN404" t="s">
        <v>301</v>
      </c>
      <c r="JO404" t="s">
        <v>301</v>
      </c>
      <c r="JP404" t="s">
        <v>301</v>
      </c>
      <c r="JQ404" t="s">
        <v>301</v>
      </c>
      <c r="JR404" t="s">
        <v>327</v>
      </c>
      <c r="JS404" t="s">
        <v>301</v>
      </c>
      <c r="JT404" t="s">
        <v>301</v>
      </c>
      <c r="JU404" t="s">
        <v>301</v>
      </c>
      <c r="JV404" t="s">
        <v>301</v>
      </c>
    </row>
    <row r="405" ht="15" customHeight="1" spans="1:282">
      <c r="A405" t="s">
        <v>2336</v>
      </c>
      <c r="B405" t="s">
        <v>748</v>
      </c>
      <c r="C405" t="s">
        <v>3815</v>
      </c>
      <c r="D405" t="s">
        <v>285</v>
      </c>
      <c r="E405" t="s">
        <v>3802</v>
      </c>
      <c r="F405" t="s">
        <v>3803</v>
      </c>
      <c r="G405" t="s">
        <v>288</v>
      </c>
      <c r="H405" t="s">
        <v>3816</v>
      </c>
      <c r="I405" t="s">
        <v>290</v>
      </c>
      <c r="J405" t="s">
        <v>291</v>
      </c>
      <c r="L405" t="s">
        <v>292</v>
      </c>
      <c r="M405" t="s">
        <v>702</v>
      </c>
      <c r="O405" t="s">
        <v>3816</v>
      </c>
      <c r="R405" t="s">
        <v>3816</v>
      </c>
      <c r="T405" t="s">
        <v>3816</v>
      </c>
      <c r="U405" t="s">
        <v>646</v>
      </c>
      <c r="V405" t="s">
        <v>3817</v>
      </c>
      <c r="W405" t="s">
        <v>337</v>
      </c>
      <c r="X405" t="s">
        <v>3818</v>
      </c>
      <c r="Y405" t="s">
        <v>337</v>
      </c>
      <c r="Z405" t="s">
        <v>3818</v>
      </c>
      <c r="AA405" t="s">
        <v>441</v>
      </c>
      <c r="AB405" t="s">
        <v>687</v>
      </c>
      <c r="AC405" t="s">
        <v>396</v>
      </c>
      <c r="AE405" t="s">
        <v>299</v>
      </c>
      <c r="AH405" t="s">
        <v>300</v>
      </c>
      <c r="AJ405" t="s">
        <v>301</v>
      </c>
      <c r="AK405" t="s">
        <v>302</v>
      </c>
      <c r="AL405" t="s">
        <v>3806</v>
      </c>
      <c r="AM405" t="s">
        <v>3807</v>
      </c>
      <c r="AN405" t="s">
        <v>3808</v>
      </c>
      <c r="AO405" t="s">
        <v>306</v>
      </c>
      <c r="AP405" t="s">
        <v>307</v>
      </c>
      <c r="AQ405" s="47">
        <v>-1</v>
      </c>
      <c r="AS405" s="48">
        <v>4558</v>
      </c>
      <c r="AT405" s="48">
        <v>4558</v>
      </c>
      <c r="AX405" s="47">
        <v>-4558</v>
      </c>
      <c r="AY405" s="47">
        <v>-4558</v>
      </c>
      <c r="AZ405" t="s">
        <v>2336</v>
      </c>
      <c r="BA405" t="s">
        <v>2336</v>
      </c>
      <c r="BB405" s="48">
        <v>4558</v>
      </c>
      <c r="BC405" t="s">
        <v>757</v>
      </c>
      <c r="BD405" t="s">
        <v>758</v>
      </c>
      <c r="BE405" t="s">
        <v>292</v>
      </c>
      <c r="BG405" s="47">
        <v>1</v>
      </c>
      <c r="BI405" t="s">
        <v>292</v>
      </c>
      <c r="BM405" s="48">
        <v>4558</v>
      </c>
      <c r="BN405" s="48">
        <v>4558</v>
      </c>
      <c r="BP405" t="s">
        <v>301</v>
      </c>
      <c r="BS405" t="s">
        <v>311</v>
      </c>
      <c r="BT405" t="s">
        <v>292</v>
      </c>
      <c r="BU405" t="s">
        <v>301</v>
      </c>
      <c r="BY405" t="s">
        <v>307</v>
      </c>
      <c r="BZ405" s="47">
        <v>-1</v>
      </c>
      <c r="CD405" t="s">
        <v>759</v>
      </c>
      <c r="CE405" t="s">
        <v>312</v>
      </c>
      <c r="CF405" s="47">
        <v>-1</v>
      </c>
      <c r="CG405" s="47">
        <v>-1</v>
      </c>
      <c r="CH405" s="47">
        <v>-1</v>
      </c>
      <c r="CI405" s="47">
        <v>-1</v>
      </c>
      <c r="CO405" s="47">
        <v>1</v>
      </c>
      <c r="CP405" s="47">
        <v>-1</v>
      </c>
      <c r="CV405" s="47">
        <v>-1</v>
      </c>
      <c r="CX405" s="47">
        <v>-4558</v>
      </c>
      <c r="CY405" s="47">
        <v>-4558</v>
      </c>
      <c r="DA405" t="s">
        <v>104</v>
      </c>
      <c r="DC405" t="s">
        <v>298</v>
      </c>
      <c r="DG405" t="s">
        <v>298</v>
      </c>
      <c r="DH405" s="47">
        <v>-1</v>
      </c>
      <c r="DR405" s="47">
        <v>1</v>
      </c>
      <c r="DZ405" t="s">
        <v>292</v>
      </c>
      <c r="EA405" s="47">
        <v>-1</v>
      </c>
      <c r="EB405" s="47">
        <v>-1</v>
      </c>
      <c r="EC405" t="s">
        <v>307</v>
      </c>
      <c r="ED405" s="47">
        <v>-1</v>
      </c>
      <c r="EG405" s="47">
        <v>-1</v>
      </c>
      <c r="EM405" t="s">
        <v>307</v>
      </c>
      <c r="EN405" s="47">
        <v>-1</v>
      </c>
      <c r="EO405" s="47">
        <v>-1</v>
      </c>
      <c r="EP405" s="47">
        <v>-1</v>
      </c>
      <c r="ES405" t="s">
        <v>3819</v>
      </c>
      <c r="EU405" t="s">
        <v>3810</v>
      </c>
      <c r="EV405" t="s">
        <v>41</v>
      </c>
      <c r="EW405" t="s">
        <v>315</v>
      </c>
      <c r="FC405" t="s">
        <v>301</v>
      </c>
      <c r="FS405" t="s">
        <v>3815</v>
      </c>
      <c r="FY405" t="s">
        <v>3820</v>
      </c>
      <c r="FZ405" t="s">
        <v>3812</v>
      </c>
      <c r="GJ405" t="s">
        <v>319</v>
      </c>
      <c r="GL405" t="s">
        <v>320</v>
      </c>
      <c r="GO405" t="s">
        <v>321</v>
      </c>
      <c r="GQ405" t="s">
        <v>301</v>
      </c>
      <c r="GR405" t="s">
        <v>301</v>
      </c>
      <c r="GU405" t="s">
        <v>312</v>
      </c>
      <c r="GW405" t="s">
        <v>3811</v>
      </c>
      <c r="HB405" t="s">
        <v>322</v>
      </c>
      <c r="HD405" t="s">
        <v>301</v>
      </c>
      <c r="HG405" t="s">
        <v>301</v>
      </c>
      <c r="HH405" t="s">
        <v>301</v>
      </c>
      <c r="HL405" t="s">
        <v>301</v>
      </c>
      <c r="HM405" s="49">
        <v>0</v>
      </c>
      <c r="HN405" s="49">
        <v>0</v>
      </c>
      <c r="HP405" t="s">
        <v>324</v>
      </c>
      <c r="HQ405" s="47">
        <v>0</v>
      </c>
      <c r="HR405" s="47">
        <v>-4558</v>
      </c>
      <c r="HS405" t="s">
        <v>301</v>
      </c>
      <c r="HV405" t="s">
        <v>301</v>
      </c>
      <c r="HW405" t="s">
        <v>646</v>
      </c>
      <c r="HX405" t="s">
        <v>306</v>
      </c>
      <c r="HY405" t="s">
        <v>301</v>
      </c>
      <c r="HZ405" t="s">
        <v>301</v>
      </c>
      <c r="IG405" t="s">
        <v>325</v>
      </c>
      <c r="IP405" t="s">
        <v>301</v>
      </c>
      <c r="IQ405" t="s">
        <v>312</v>
      </c>
      <c r="IR405" t="s">
        <v>301</v>
      </c>
      <c r="IV405" t="s">
        <v>3821</v>
      </c>
      <c r="IX405" t="s">
        <v>3822</v>
      </c>
      <c r="IY405" s="50">
        <v>-1</v>
      </c>
      <c r="IZ405" t="s">
        <v>301</v>
      </c>
      <c r="JA405" t="s">
        <v>301</v>
      </c>
      <c r="JM405" t="s">
        <v>301</v>
      </c>
      <c r="JN405" t="s">
        <v>301</v>
      </c>
      <c r="JO405" t="s">
        <v>312</v>
      </c>
      <c r="JP405" t="s">
        <v>301</v>
      </c>
      <c r="JQ405" t="s">
        <v>301</v>
      </c>
      <c r="JR405" t="s">
        <v>327</v>
      </c>
      <c r="JS405" t="s">
        <v>301</v>
      </c>
      <c r="JT405" t="s">
        <v>301</v>
      </c>
      <c r="JU405" t="s">
        <v>301</v>
      </c>
      <c r="JV405" t="s">
        <v>301</v>
      </c>
    </row>
    <row r="406" ht="15" customHeight="1" spans="1:282">
      <c r="A406" t="s">
        <v>2336</v>
      </c>
      <c r="B406" t="s">
        <v>329</v>
      </c>
      <c r="C406" t="s">
        <v>3823</v>
      </c>
      <c r="D406" t="s">
        <v>285</v>
      </c>
      <c r="E406" t="s">
        <v>1397</v>
      </c>
      <c r="F406" t="s">
        <v>3824</v>
      </c>
      <c r="G406" t="s">
        <v>288</v>
      </c>
      <c r="H406" t="s">
        <v>437</v>
      </c>
      <c r="I406" t="s">
        <v>290</v>
      </c>
      <c r="J406" t="s">
        <v>291</v>
      </c>
      <c r="L406" t="s">
        <v>292</v>
      </c>
      <c r="M406" t="s">
        <v>293</v>
      </c>
      <c r="O406" t="s">
        <v>437</v>
      </c>
      <c r="R406" t="s">
        <v>437</v>
      </c>
      <c r="T406" t="s">
        <v>437</v>
      </c>
      <c r="U406" t="s">
        <v>295</v>
      </c>
      <c r="V406" t="s">
        <v>3825</v>
      </c>
      <c r="W406" t="s">
        <v>337</v>
      </c>
      <c r="X406" t="s">
        <v>3826</v>
      </c>
      <c r="Y406" t="s">
        <v>337</v>
      </c>
      <c r="Z406" t="s">
        <v>3827</v>
      </c>
      <c r="AA406" t="s">
        <v>441</v>
      </c>
      <c r="AB406" t="s">
        <v>442</v>
      </c>
      <c r="AC406" t="s">
        <v>2041</v>
      </c>
      <c r="AE406" t="s">
        <v>299</v>
      </c>
      <c r="AH406" t="s">
        <v>300</v>
      </c>
      <c r="AJ406" t="s">
        <v>301</v>
      </c>
      <c r="AK406" t="s">
        <v>302</v>
      </c>
      <c r="AL406" t="s">
        <v>896</v>
      </c>
      <c r="AM406" t="s">
        <v>601</v>
      </c>
      <c r="AN406" t="s">
        <v>897</v>
      </c>
      <c r="AO406" t="s">
        <v>306</v>
      </c>
      <c r="AP406" t="s">
        <v>307</v>
      </c>
      <c r="AQ406" s="47">
        <v>1</v>
      </c>
      <c r="AS406" s="48">
        <v>4298</v>
      </c>
      <c r="AT406" s="48">
        <v>4298</v>
      </c>
      <c r="AX406" s="47">
        <v>2481.7</v>
      </c>
      <c r="AY406" s="47">
        <v>2481.7</v>
      </c>
      <c r="AZ406" t="s">
        <v>762</v>
      </c>
      <c r="BA406" t="s">
        <v>1401</v>
      </c>
      <c r="BB406" s="48">
        <v>2481.7</v>
      </c>
      <c r="BD406" t="s">
        <v>310</v>
      </c>
      <c r="BE406" t="s">
        <v>292</v>
      </c>
      <c r="BG406" s="47">
        <v>1</v>
      </c>
      <c r="BI406" t="s">
        <v>292</v>
      </c>
      <c r="BJ406" s="48">
        <v>42.25919</v>
      </c>
      <c r="BL406" t="s">
        <v>307</v>
      </c>
      <c r="BM406" s="48">
        <v>4298</v>
      </c>
      <c r="BN406" s="48">
        <v>4298</v>
      </c>
      <c r="BP406" t="s">
        <v>301</v>
      </c>
      <c r="BS406" t="s">
        <v>311</v>
      </c>
      <c r="BT406" t="s">
        <v>292</v>
      </c>
      <c r="BU406" t="s">
        <v>301</v>
      </c>
      <c r="BY406" t="s">
        <v>307</v>
      </c>
      <c r="BZ406" s="47">
        <v>1</v>
      </c>
      <c r="CE406" t="s">
        <v>312</v>
      </c>
      <c r="CF406" s="47">
        <v>1</v>
      </c>
      <c r="CG406" s="47">
        <v>1</v>
      </c>
      <c r="CH406" s="47">
        <v>1</v>
      </c>
      <c r="CI406" s="47">
        <v>1</v>
      </c>
      <c r="CJ406" s="47">
        <v>1</v>
      </c>
      <c r="CK406" s="47">
        <v>1</v>
      </c>
      <c r="CP406" s="47">
        <v>1</v>
      </c>
      <c r="CR406" s="47">
        <v>1</v>
      </c>
      <c r="CS406" s="47">
        <v>1</v>
      </c>
      <c r="CV406" s="47">
        <v>1</v>
      </c>
      <c r="CX406" s="47">
        <v>4298</v>
      </c>
      <c r="CY406" s="47">
        <v>4298</v>
      </c>
      <c r="DA406" t="s">
        <v>104</v>
      </c>
      <c r="DC406" t="s">
        <v>298</v>
      </c>
      <c r="DG406" t="s">
        <v>298</v>
      </c>
      <c r="DH406" s="47">
        <v>1</v>
      </c>
      <c r="DM406" s="47">
        <v>1</v>
      </c>
      <c r="DN406" s="47">
        <v>1</v>
      </c>
      <c r="DO406" s="47">
        <v>1</v>
      </c>
      <c r="DP406" s="47">
        <v>1</v>
      </c>
      <c r="DT406" s="47">
        <v>2481.7</v>
      </c>
      <c r="DZ406" t="s">
        <v>292</v>
      </c>
      <c r="EA406" s="47">
        <v>1</v>
      </c>
      <c r="EB406" s="47">
        <v>1</v>
      </c>
      <c r="EC406" t="s">
        <v>307</v>
      </c>
      <c r="ED406" s="47">
        <v>1</v>
      </c>
      <c r="EF406" s="47">
        <v>1</v>
      </c>
      <c r="EG406" s="47">
        <v>1</v>
      </c>
      <c r="EH406" s="47">
        <v>1</v>
      </c>
      <c r="EP406" s="47">
        <v>1</v>
      </c>
      <c r="EQ406" s="47">
        <v>1</v>
      </c>
      <c r="ES406" t="s">
        <v>3828</v>
      </c>
      <c r="EU406" t="s">
        <v>3829</v>
      </c>
      <c r="EV406" t="s">
        <v>41</v>
      </c>
      <c r="EW406" t="s">
        <v>315</v>
      </c>
      <c r="FC406" t="s">
        <v>301</v>
      </c>
      <c r="FY406" t="s">
        <v>2336</v>
      </c>
      <c r="FZ406" t="s">
        <v>3830</v>
      </c>
      <c r="GJ406" t="s">
        <v>319</v>
      </c>
      <c r="GL406" t="s">
        <v>320</v>
      </c>
      <c r="GO406" t="s">
        <v>321</v>
      </c>
      <c r="GQ406" t="s">
        <v>301</v>
      </c>
      <c r="GR406" t="s">
        <v>312</v>
      </c>
      <c r="GU406" t="s">
        <v>301</v>
      </c>
      <c r="GW406" t="s">
        <v>3829</v>
      </c>
      <c r="HB406" t="s">
        <v>322</v>
      </c>
      <c r="HD406" t="s">
        <v>301</v>
      </c>
      <c r="HF406" t="s">
        <v>450</v>
      </c>
      <c r="HG406" t="s">
        <v>301</v>
      </c>
      <c r="HH406" t="s">
        <v>301</v>
      </c>
      <c r="HL406" t="s">
        <v>301</v>
      </c>
      <c r="HM406" s="49">
        <v>0</v>
      </c>
      <c r="HN406" s="49">
        <v>0</v>
      </c>
      <c r="HP406" t="s">
        <v>349</v>
      </c>
      <c r="HQ406" s="47">
        <v>0</v>
      </c>
      <c r="HR406" s="47">
        <v>4298</v>
      </c>
      <c r="HS406" t="s">
        <v>301</v>
      </c>
      <c r="HV406" t="s">
        <v>301</v>
      </c>
      <c r="HW406" t="s">
        <v>295</v>
      </c>
      <c r="HX406" t="s">
        <v>306</v>
      </c>
      <c r="HY406" t="s">
        <v>301</v>
      </c>
      <c r="HZ406" t="s">
        <v>301</v>
      </c>
      <c r="IG406" t="s">
        <v>325</v>
      </c>
      <c r="IN406" s="47">
        <v>1</v>
      </c>
      <c r="IO406" s="47">
        <v>1</v>
      </c>
      <c r="IP406" t="s">
        <v>301</v>
      </c>
      <c r="IQ406" t="s">
        <v>312</v>
      </c>
      <c r="IR406" t="s">
        <v>301</v>
      </c>
      <c r="IX406" t="s">
        <v>3831</v>
      </c>
      <c r="IY406" s="50">
        <v>1</v>
      </c>
      <c r="IZ406" t="s">
        <v>301</v>
      </c>
      <c r="JA406" t="s">
        <v>301</v>
      </c>
      <c r="JB406" s="47">
        <v>4198</v>
      </c>
      <c r="JM406" t="s">
        <v>301</v>
      </c>
      <c r="JN406" t="s">
        <v>301</v>
      </c>
      <c r="JO406" t="s">
        <v>301</v>
      </c>
      <c r="JP406" t="s">
        <v>301</v>
      </c>
      <c r="JQ406" t="s">
        <v>301</v>
      </c>
      <c r="JR406" t="s">
        <v>350</v>
      </c>
      <c r="JS406" t="s">
        <v>301</v>
      </c>
      <c r="JT406" t="s">
        <v>301</v>
      </c>
      <c r="JU406" t="s">
        <v>312</v>
      </c>
      <c r="JV406" t="s">
        <v>312</v>
      </c>
    </row>
    <row r="407" ht="15" customHeight="1" spans="1:282">
      <c r="A407" t="s">
        <v>2336</v>
      </c>
      <c r="B407" t="s">
        <v>283</v>
      </c>
      <c r="C407" t="s">
        <v>3832</v>
      </c>
      <c r="D407" t="s">
        <v>285</v>
      </c>
      <c r="E407" t="s">
        <v>3833</v>
      </c>
      <c r="F407" t="s">
        <v>3834</v>
      </c>
      <c r="G407" t="s">
        <v>288</v>
      </c>
      <c r="H407" t="s">
        <v>645</v>
      </c>
      <c r="I407" t="s">
        <v>290</v>
      </c>
      <c r="J407" t="s">
        <v>291</v>
      </c>
      <c r="L407" t="s">
        <v>292</v>
      </c>
      <c r="M407" t="s">
        <v>293</v>
      </c>
      <c r="O407" t="s">
        <v>645</v>
      </c>
      <c r="R407" t="s">
        <v>645</v>
      </c>
      <c r="T407" t="s">
        <v>645</v>
      </c>
      <c r="U407" t="s">
        <v>646</v>
      </c>
      <c r="V407" t="s">
        <v>3835</v>
      </c>
      <c r="W407" t="s">
        <v>646</v>
      </c>
      <c r="X407" t="s">
        <v>3835</v>
      </c>
      <c r="Y407" t="s">
        <v>646</v>
      </c>
      <c r="Z407" t="s">
        <v>3836</v>
      </c>
      <c r="AA407" t="s">
        <v>298</v>
      </c>
      <c r="AE407" t="s">
        <v>299</v>
      </c>
      <c r="AH407" t="s">
        <v>300</v>
      </c>
      <c r="AJ407" t="s">
        <v>301</v>
      </c>
      <c r="AK407" t="s">
        <v>302</v>
      </c>
      <c r="AL407" t="s">
        <v>896</v>
      </c>
      <c r="AM407" t="s">
        <v>601</v>
      </c>
      <c r="AN407" t="s">
        <v>897</v>
      </c>
      <c r="AO407" t="s">
        <v>306</v>
      </c>
      <c r="AP407" t="s">
        <v>307</v>
      </c>
      <c r="AQ407" s="47">
        <v>1</v>
      </c>
      <c r="AS407" s="48">
        <v>3460</v>
      </c>
      <c r="AT407" s="48">
        <v>3460</v>
      </c>
      <c r="AX407" s="47">
        <v>3460</v>
      </c>
      <c r="AY407" s="47">
        <v>3460</v>
      </c>
      <c r="AZ407" t="s">
        <v>762</v>
      </c>
      <c r="BA407" t="s">
        <v>2336</v>
      </c>
      <c r="BB407" s="48">
        <v>3460</v>
      </c>
      <c r="BD407" t="s">
        <v>310</v>
      </c>
      <c r="BE407" t="s">
        <v>292</v>
      </c>
      <c r="BG407" s="47">
        <v>1</v>
      </c>
      <c r="BI407" t="s">
        <v>292</v>
      </c>
      <c r="BL407" t="s">
        <v>307</v>
      </c>
      <c r="BM407" s="48">
        <v>3460</v>
      </c>
      <c r="BN407" s="48">
        <v>3460</v>
      </c>
      <c r="BP407" t="s">
        <v>301</v>
      </c>
      <c r="BS407" t="s">
        <v>311</v>
      </c>
      <c r="BT407" t="s">
        <v>292</v>
      </c>
      <c r="BU407" t="s">
        <v>301</v>
      </c>
      <c r="BY407" t="s">
        <v>307</v>
      </c>
      <c r="BZ407" s="47">
        <v>1</v>
      </c>
      <c r="CE407" t="s">
        <v>312</v>
      </c>
      <c r="CF407" s="47">
        <v>1</v>
      </c>
      <c r="CG407" s="47">
        <v>1</v>
      </c>
      <c r="CH407" s="47">
        <v>1</v>
      </c>
      <c r="CI407" s="47">
        <v>1</v>
      </c>
      <c r="CK407" s="47">
        <v>1</v>
      </c>
      <c r="CR407" s="47">
        <v>1</v>
      </c>
      <c r="CS407" s="47">
        <v>1</v>
      </c>
      <c r="CX407" s="47">
        <v>3460</v>
      </c>
      <c r="CY407" s="47">
        <v>3460</v>
      </c>
      <c r="CZ407" s="47">
        <v>1</v>
      </c>
      <c r="DA407" t="s">
        <v>313</v>
      </c>
      <c r="DC407" t="s">
        <v>298</v>
      </c>
      <c r="DG407" t="s">
        <v>298</v>
      </c>
      <c r="DO407" s="47">
        <v>1</v>
      </c>
      <c r="DS407" s="47">
        <v>1</v>
      </c>
      <c r="DZ407" t="s">
        <v>292</v>
      </c>
      <c r="EA407" s="47">
        <v>1</v>
      </c>
      <c r="EB407" s="47">
        <v>1</v>
      </c>
      <c r="EC407" t="s">
        <v>307</v>
      </c>
      <c r="ED407" s="47">
        <v>1</v>
      </c>
      <c r="EH407" s="47">
        <v>1</v>
      </c>
      <c r="ES407" t="s">
        <v>3837</v>
      </c>
      <c r="EV407" t="s">
        <v>41</v>
      </c>
      <c r="EW407" t="s">
        <v>315</v>
      </c>
      <c r="FC407" t="s">
        <v>301</v>
      </c>
      <c r="FS407" t="s">
        <v>3832</v>
      </c>
      <c r="FY407" t="s">
        <v>2336</v>
      </c>
      <c r="FZ407" t="s">
        <v>3838</v>
      </c>
      <c r="GJ407" t="s">
        <v>319</v>
      </c>
      <c r="GL407" t="s">
        <v>320</v>
      </c>
      <c r="GO407" t="s">
        <v>321</v>
      </c>
      <c r="GQ407" t="s">
        <v>301</v>
      </c>
      <c r="GR407" t="s">
        <v>301</v>
      </c>
      <c r="GU407" t="s">
        <v>301</v>
      </c>
      <c r="GW407" t="s">
        <v>3832</v>
      </c>
      <c r="HB407" t="s">
        <v>322</v>
      </c>
      <c r="HD407" t="s">
        <v>301</v>
      </c>
      <c r="HF407" t="s">
        <v>654</v>
      </c>
      <c r="HG407" t="s">
        <v>301</v>
      </c>
      <c r="HH407" t="s">
        <v>301</v>
      </c>
      <c r="HL407" t="s">
        <v>301</v>
      </c>
      <c r="HM407" s="49">
        <v>0</v>
      </c>
      <c r="HN407" s="49">
        <v>0</v>
      </c>
      <c r="HP407" t="s">
        <v>349</v>
      </c>
      <c r="HQ407" s="47">
        <v>0</v>
      </c>
      <c r="HR407" s="47">
        <v>3460</v>
      </c>
      <c r="HS407" t="s">
        <v>301</v>
      </c>
      <c r="HV407" t="s">
        <v>301</v>
      </c>
      <c r="HW407" t="s">
        <v>646</v>
      </c>
      <c r="HX407" t="s">
        <v>306</v>
      </c>
      <c r="HY407" t="s">
        <v>301</v>
      </c>
      <c r="HZ407" t="s">
        <v>301</v>
      </c>
      <c r="IG407" t="s">
        <v>325</v>
      </c>
      <c r="IH407" t="s">
        <v>655</v>
      </c>
      <c r="II407" t="s">
        <v>291</v>
      </c>
      <c r="IN407" s="47">
        <v>1</v>
      </c>
      <c r="IO407" s="47">
        <v>1</v>
      </c>
      <c r="IP407" t="s">
        <v>301</v>
      </c>
      <c r="IQ407" t="s">
        <v>312</v>
      </c>
      <c r="IR407" t="s">
        <v>301</v>
      </c>
      <c r="IZ407" t="s">
        <v>301</v>
      </c>
      <c r="JA407" t="s">
        <v>301</v>
      </c>
      <c r="JB407" s="47">
        <v>4198</v>
      </c>
      <c r="JM407" t="s">
        <v>301</v>
      </c>
      <c r="JN407" t="s">
        <v>301</v>
      </c>
      <c r="JO407" t="s">
        <v>301</v>
      </c>
      <c r="JP407" t="s">
        <v>301</v>
      </c>
      <c r="JQ407" t="s">
        <v>301</v>
      </c>
      <c r="JR407" t="s">
        <v>327</v>
      </c>
      <c r="JS407" t="s">
        <v>301</v>
      </c>
      <c r="JT407" t="s">
        <v>301</v>
      </c>
      <c r="JU407" t="s">
        <v>301</v>
      </c>
      <c r="JV407" t="s">
        <v>301</v>
      </c>
    </row>
    <row r="408" ht="15" customHeight="1" spans="1:282">
      <c r="A408" t="s">
        <v>2336</v>
      </c>
      <c r="B408" t="s">
        <v>283</v>
      </c>
      <c r="C408" t="s">
        <v>3839</v>
      </c>
      <c r="D408" t="s">
        <v>285</v>
      </c>
      <c r="E408" t="s">
        <v>3840</v>
      </c>
      <c r="F408" t="s">
        <v>3841</v>
      </c>
      <c r="G408" t="s">
        <v>288</v>
      </c>
      <c r="H408" t="s">
        <v>645</v>
      </c>
      <c r="I408" t="s">
        <v>290</v>
      </c>
      <c r="J408" t="s">
        <v>291</v>
      </c>
      <c r="L408" t="s">
        <v>292</v>
      </c>
      <c r="M408" t="s">
        <v>293</v>
      </c>
      <c r="O408" t="s">
        <v>645</v>
      </c>
      <c r="R408" t="s">
        <v>645</v>
      </c>
      <c r="T408" t="s">
        <v>645</v>
      </c>
      <c r="U408" t="s">
        <v>646</v>
      </c>
      <c r="V408" t="s">
        <v>3842</v>
      </c>
      <c r="W408" t="s">
        <v>646</v>
      </c>
      <c r="X408" t="s">
        <v>3842</v>
      </c>
      <c r="Y408" t="s">
        <v>646</v>
      </c>
      <c r="Z408" t="s">
        <v>3843</v>
      </c>
      <c r="AA408" t="s">
        <v>298</v>
      </c>
      <c r="AE408" t="s">
        <v>299</v>
      </c>
      <c r="AH408" t="s">
        <v>300</v>
      </c>
      <c r="AJ408" t="s">
        <v>301</v>
      </c>
      <c r="AK408" t="s">
        <v>302</v>
      </c>
      <c r="AL408" t="s">
        <v>649</v>
      </c>
      <c r="AM408" t="s">
        <v>650</v>
      </c>
      <c r="AN408" t="s">
        <v>651</v>
      </c>
      <c r="AO408" t="s">
        <v>306</v>
      </c>
      <c r="AP408" t="s">
        <v>307</v>
      </c>
      <c r="AQ408" s="47">
        <v>1</v>
      </c>
      <c r="AS408" s="48">
        <v>2686</v>
      </c>
      <c r="AT408" s="48">
        <v>2686</v>
      </c>
      <c r="AX408" s="47">
        <v>2686</v>
      </c>
      <c r="AY408" s="47">
        <v>2686</v>
      </c>
      <c r="AZ408" t="s">
        <v>762</v>
      </c>
      <c r="BA408" t="s">
        <v>2336</v>
      </c>
      <c r="BB408" s="48">
        <v>2686</v>
      </c>
      <c r="BD408" t="s">
        <v>310</v>
      </c>
      <c r="BE408" t="s">
        <v>292</v>
      </c>
      <c r="BG408" s="47">
        <v>1</v>
      </c>
      <c r="BI408" t="s">
        <v>292</v>
      </c>
      <c r="BL408" t="s">
        <v>307</v>
      </c>
      <c r="BM408" s="48">
        <v>2686</v>
      </c>
      <c r="BN408" s="48">
        <v>2686</v>
      </c>
      <c r="BP408" t="s">
        <v>301</v>
      </c>
      <c r="BS408" t="s">
        <v>311</v>
      </c>
      <c r="BT408" t="s">
        <v>292</v>
      </c>
      <c r="BU408" t="s">
        <v>301</v>
      </c>
      <c r="BY408" t="s">
        <v>307</v>
      </c>
      <c r="BZ408" s="47">
        <v>1</v>
      </c>
      <c r="CE408" t="s">
        <v>312</v>
      </c>
      <c r="CF408" s="47">
        <v>1</v>
      </c>
      <c r="CG408" s="47">
        <v>1</v>
      </c>
      <c r="CH408" s="47">
        <v>1</v>
      </c>
      <c r="CI408" s="47">
        <v>1</v>
      </c>
      <c r="CK408" s="47">
        <v>1</v>
      </c>
      <c r="CR408" s="47">
        <v>1</v>
      </c>
      <c r="CS408" s="47">
        <v>1</v>
      </c>
      <c r="CX408" s="47">
        <v>2686</v>
      </c>
      <c r="CY408" s="47">
        <v>2686</v>
      </c>
      <c r="CZ408" s="47">
        <v>1</v>
      </c>
      <c r="DA408" t="s">
        <v>313</v>
      </c>
      <c r="DC408" t="s">
        <v>298</v>
      </c>
      <c r="DG408" t="s">
        <v>298</v>
      </c>
      <c r="DO408" s="47">
        <v>1</v>
      </c>
      <c r="DS408" s="47">
        <v>1</v>
      </c>
      <c r="DZ408" t="s">
        <v>292</v>
      </c>
      <c r="EA408" s="47">
        <v>1</v>
      </c>
      <c r="EB408" s="47">
        <v>1</v>
      </c>
      <c r="EC408" t="s">
        <v>307</v>
      </c>
      <c r="ED408" s="47">
        <v>1</v>
      </c>
      <c r="EH408" s="47">
        <v>1</v>
      </c>
      <c r="ES408" t="s">
        <v>3844</v>
      </c>
      <c r="EV408" t="s">
        <v>41</v>
      </c>
      <c r="EW408" t="s">
        <v>315</v>
      </c>
      <c r="FC408" t="s">
        <v>301</v>
      </c>
      <c r="FS408" t="s">
        <v>3839</v>
      </c>
      <c r="FY408" t="s">
        <v>2336</v>
      </c>
      <c r="FZ408" t="s">
        <v>3845</v>
      </c>
      <c r="GJ408" t="s">
        <v>319</v>
      </c>
      <c r="GL408" t="s">
        <v>320</v>
      </c>
      <c r="GO408" t="s">
        <v>321</v>
      </c>
      <c r="GQ408" t="s">
        <v>301</v>
      </c>
      <c r="GR408" t="s">
        <v>301</v>
      </c>
      <c r="GU408" t="s">
        <v>301</v>
      </c>
      <c r="GW408" t="s">
        <v>3839</v>
      </c>
      <c r="HB408" t="s">
        <v>322</v>
      </c>
      <c r="HD408" t="s">
        <v>301</v>
      </c>
      <c r="HF408" t="s">
        <v>654</v>
      </c>
      <c r="HG408" t="s">
        <v>301</v>
      </c>
      <c r="HH408" t="s">
        <v>301</v>
      </c>
      <c r="HL408" t="s">
        <v>301</v>
      </c>
      <c r="HM408" s="49">
        <v>0</v>
      </c>
      <c r="HN408" s="49">
        <v>0</v>
      </c>
      <c r="HP408" t="s">
        <v>395</v>
      </c>
      <c r="HQ408" s="47">
        <v>0</v>
      </c>
      <c r="HR408" s="47">
        <v>2686</v>
      </c>
      <c r="HS408" t="s">
        <v>301</v>
      </c>
      <c r="HV408" t="s">
        <v>301</v>
      </c>
      <c r="HW408" t="s">
        <v>646</v>
      </c>
      <c r="HX408" t="s">
        <v>306</v>
      </c>
      <c r="HY408" t="s">
        <v>301</v>
      </c>
      <c r="HZ408" t="s">
        <v>301</v>
      </c>
      <c r="IG408" t="s">
        <v>325</v>
      </c>
      <c r="IH408" t="s">
        <v>655</v>
      </c>
      <c r="II408" t="s">
        <v>291</v>
      </c>
      <c r="IN408" s="47">
        <v>1</v>
      </c>
      <c r="IO408" s="47">
        <v>1</v>
      </c>
      <c r="IP408" t="s">
        <v>301</v>
      </c>
      <c r="IQ408" t="s">
        <v>312</v>
      </c>
      <c r="IR408" t="s">
        <v>301</v>
      </c>
      <c r="IZ408" t="s">
        <v>301</v>
      </c>
      <c r="JA408" t="s">
        <v>301</v>
      </c>
      <c r="JM408" t="s">
        <v>301</v>
      </c>
      <c r="JN408" t="s">
        <v>301</v>
      </c>
      <c r="JO408" t="s">
        <v>301</v>
      </c>
      <c r="JP408" t="s">
        <v>301</v>
      </c>
      <c r="JQ408" t="s">
        <v>301</v>
      </c>
      <c r="JR408" t="s">
        <v>327</v>
      </c>
      <c r="JS408" t="s">
        <v>301</v>
      </c>
      <c r="JT408" t="s">
        <v>301</v>
      </c>
      <c r="JU408" t="s">
        <v>301</v>
      </c>
      <c r="JV408" t="s">
        <v>301</v>
      </c>
    </row>
    <row r="409" ht="15" customHeight="1" spans="1:282">
      <c r="A409" t="s">
        <v>2336</v>
      </c>
      <c r="B409" t="s">
        <v>283</v>
      </c>
      <c r="C409" t="s">
        <v>3846</v>
      </c>
      <c r="D409" t="s">
        <v>285</v>
      </c>
      <c r="E409" t="s">
        <v>3847</v>
      </c>
      <c r="F409" t="s">
        <v>3848</v>
      </c>
      <c r="G409" t="s">
        <v>288</v>
      </c>
      <c r="H409" t="s">
        <v>645</v>
      </c>
      <c r="I409" t="s">
        <v>290</v>
      </c>
      <c r="J409" t="s">
        <v>291</v>
      </c>
      <c r="L409" t="s">
        <v>292</v>
      </c>
      <c r="M409" t="s">
        <v>293</v>
      </c>
      <c r="O409" t="s">
        <v>645</v>
      </c>
      <c r="R409" t="s">
        <v>645</v>
      </c>
      <c r="T409" t="s">
        <v>645</v>
      </c>
      <c r="U409" t="s">
        <v>646</v>
      </c>
      <c r="V409" t="s">
        <v>3849</v>
      </c>
      <c r="W409" t="s">
        <v>646</v>
      </c>
      <c r="X409" t="s">
        <v>3849</v>
      </c>
      <c r="Y409" t="s">
        <v>646</v>
      </c>
      <c r="Z409" t="s">
        <v>3850</v>
      </c>
      <c r="AA409" t="s">
        <v>298</v>
      </c>
      <c r="AE409" t="s">
        <v>299</v>
      </c>
      <c r="AH409" t="s">
        <v>300</v>
      </c>
      <c r="AJ409" t="s">
        <v>301</v>
      </c>
      <c r="AK409" t="s">
        <v>302</v>
      </c>
      <c r="AL409" t="s">
        <v>649</v>
      </c>
      <c r="AM409" t="s">
        <v>650</v>
      </c>
      <c r="AN409" t="s">
        <v>651</v>
      </c>
      <c r="AO409" t="s">
        <v>306</v>
      </c>
      <c r="AP409" t="s">
        <v>307</v>
      </c>
      <c r="AQ409" s="47">
        <v>1</v>
      </c>
      <c r="AS409" s="48">
        <v>2686</v>
      </c>
      <c r="AT409" s="48">
        <v>2686</v>
      </c>
      <c r="AX409" s="47">
        <v>2686</v>
      </c>
      <c r="AY409" s="47">
        <v>2686</v>
      </c>
      <c r="AZ409" t="s">
        <v>762</v>
      </c>
      <c r="BA409" t="s">
        <v>2336</v>
      </c>
      <c r="BB409" s="48">
        <v>2686</v>
      </c>
      <c r="BD409" t="s">
        <v>310</v>
      </c>
      <c r="BE409" t="s">
        <v>292</v>
      </c>
      <c r="BG409" s="47">
        <v>1</v>
      </c>
      <c r="BI409" t="s">
        <v>292</v>
      </c>
      <c r="BL409" t="s">
        <v>307</v>
      </c>
      <c r="BM409" s="48">
        <v>2686</v>
      </c>
      <c r="BN409" s="48">
        <v>2686</v>
      </c>
      <c r="BP409" t="s">
        <v>301</v>
      </c>
      <c r="BS409" t="s">
        <v>311</v>
      </c>
      <c r="BT409" t="s">
        <v>292</v>
      </c>
      <c r="BU409" t="s">
        <v>301</v>
      </c>
      <c r="BY409" t="s">
        <v>307</v>
      </c>
      <c r="BZ409" s="47">
        <v>1</v>
      </c>
      <c r="CE409" t="s">
        <v>312</v>
      </c>
      <c r="CF409" s="47">
        <v>1</v>
      </c>
      <c r="CG409" s="47">
        <v>1</v>
      </c>
      <c r="CH409" s="47">
        <v>1</v>
      </c>
      <c r="CI409" s="47">
        <v>1</v>
      </c>
      <c r="CK409" s="47">
        <v>1</v>
      </c>
      <c r="CR409" s="47">
        <v>1</v>
      </c>
      <c r="CS409" s="47">
        <v>1</v>
      </c>
      <c r="CX409" s="47">
        <v>2686</v>
      </c>
      <c r="CY409" s="47">
        <v>2686</v>
      </c>
      <c r="CZ409" s="47">
        <v>1</v>
      </c>
      <c r="DA409" t="s">
        <v>313</v>
      </c>
      <c r="DC409" t="s">
        <v>298</v>
      </c>
      <c r="DG409" t="s">
        <v>298</v>
      </c>
      <c r="DO409" s="47">
        <v>1</v>
      </c>
      <c r="DS409" s="47">
        <v>1</v>
      </c>
      <c r="DZ409" t="s">
        <v>292</v>
      </c>
      <c r="EA409" s="47">
        <v>1</v>
      </c>
      <c r="EB409" s="47">
        <v>1</v>
      </c>
      <c r="EC409" t="s">
        <v>307</v>
      </c>
      <c r="ED409" s="47">
        <v>1</v>
      </c>
      <c r="EH409" s="47">
        <v>1</v>
      </c>
      <c r="ES409" t="s">
        <v>3851</v>
      </c>
      <c r="EV409" t="s">
        <v>41</v>
      </c>
      <c r="EW409" t="s">
        <v>315</v>
      </c>
      <c r="FC409" t="s">
        <v>301</v>
      </c>
      <c r="FS409" t="s">
        <v>3846</v>
      </c>
      <c r="FY409" t="s">
        <v>2336</v>
      </c>
      <c r="FZ409" t="s">
        <v>3852</v>
      </c>
      <c r="GJ409" t="s">
        <v>319</v>
      </c>
      <c r="GL409" t="s">
        <v>320</v>
      </c>
      <c r="GO409" t="s">
        <v>321</v>
      </c>
      <c r="GQ409" t="s">
        <v>301</v>
      </c>
      <c r="GR409" t="s">
        <v>301</v>
      </c>
      <c r="GU409" t="s">
        <v>301</v>
      </c>
      <c r="GW409" t="s">
        <v>3846</v>
      </c>
      <c r="HB409" t="s">
        <v>322</v>
      </c>
      <c r="HD409" t="s">
        <v>301</v>
      </c>
      <c r="HF409" t="s">
        <v>654</v>
      </c>
      <c r="HG409" t="s">
        <v>301</v>
      </c>
      <c r="HH409" t="s">
        <v>301</v>
      </c>
      <c r="HL409" t="s">
        <v>301</v>
      </c>
      <c r="HM409" s="49">
        <v>0</v>
      </c>
      <c r="HN409" s="49">
        <v>0</v>
      </c>
      <c r="HP409" t="s">
        <v>395</v>
      </c>
      <c r="HQ409" s="47">
        <v>0</v>
      </c>
      <c r="HR409" s="47">
        <v>2686</v>
      </c>
      <c r="HS409" t="s">
        <v>301</v>
      </c>
      <c r="HV409" t="s">
        <v>301</v>
      </c>
      <c r="HW409" t="s">
        <v>646</v>
      </c>
      <c r="HX409" t="s">
        <v>306</v>
      </c>
      <c r="HY409" t="s">
        <v>301</v>
      </c>
      <c r="HZ409" t="s">
        <v>301</v>
      </c>
      <c r="IG409" t="s">
        <v>325</v>
      </c>
      <c r="IH409" t="s">
        <v>655</v>
      </c>
      <c r="II409" t="s">
        <v>291</v>
      </c>
      <c r="IN409" s="47">
        <v>1</v>
      </c>
      <c r="IO409" s="47">
        <v>1</v>
      </c>
      <c r="IP409" t="s">
        <v>301</v>
      </c>
      <c r="IQ409" t="s">
        <v>312</v>
      </c>
      <c r="IR409" t="s">
        <v>301</v>
      </c>
      <c r="IZ409" t="s">
        <v>301</v>
      </c>
      <c r="JA409" t="s">
        <v>301</v>
      </c>
      <c r="JM409" t="s">
        <v>301</v>
      </c>
      <c r="JN409" t="s">
        <v>301</v>
      </c>
      <c r="JO409" t="s">
        <v>301</v>
      </c>
      <c r="JP409" t="s">
        <v>301</v>
      </c>
      <c r="JQ409" t="s">
        <v>301</v>
      </c>
      <c r="JR409" t="s">
        <v>327</v>
      </c>
      <c r="JS409" t="s">
        <v>301</v>
      </c>
      <c r="JT409" t="s">
        <v>301</v>
      </c>
      <c r="JU409" t="s">
        <v>301</v>
      </c>
      <c r="JV409" t="s">
        <v>301</v>
      </c>
    </row>
    <row r="410" ht="15" customHeight="1" spans="1:282">
      <c r="A410" t="s">
        <v>2336</v>
      </c>
      <c r="B410" t="s">
        <v>283</v>
      </c>
      <c r="C410" t="s">
        <v>3853</v>
      </c>
      <c r="D410" t="s">
        <v>285</v>
      </c>
      <c r="E410" t="s">
        <v>3854</v>
      </c>
      <c r="F410" t="s">
        <v>3855</v>
      </c>
      <c r="G410" t="s">
        <v>288</v>
      </c>
      <c r="H410" t="s">
        <v>645</v>
      </c>
      <c r="I410" t="s">
        <v>290</v>
      </c>
      <c r="J410" t="s">
        <v>291</v>
      </c>
      <c r="L410" t="s">
        <v>292</v>
      </c>
      <c r="M410" t="s">
        <v>293</v>
      </c>
      <c r="O410" t="s">
        <v>645</v>
      </c>
      <c r="R410" t="s">
        <v>645</v>
      </c>
      <c r="T410" t="s">
        <v>645</v>
      </c>
      <c r="U410" t="s">
        <v>646</v>
      </c>
      <c r="V410" t="s">
        <v>3856</v>
      </c>
      <c r="W410" t="s">
        <v>646</v>
      </c>
      <c r="X410" t="s">
        <v>3856</v>
      </c>
      <c r="Y410" t="s">
        <v>646</v>
      </c>
      <c r="Z410" t="s">
        <v>3857</v>
      </c>
      <c r="AA410" t="s">
        <v>298</v>
      </c>
      <c r="AE410" t="s">
        <v>299</v>
      </c>
      <c r="AH410" t="s">
        <v>300</v>
      </c>
      <c r="AJ410" t="s">
        <v>301</v>
      </c>
      <c r="AK410" t="s">
        <v>302</v>
      </c>
      <c r="AL410" t="s">
        <v>649</v>
      </c>
      <c r="AM410" t="s">
        <v>650</v>
      </c>
      <c r="AN410" t="s">
        <v>651</v>
      </c>
      <c r="AO410" t="s">
        <v>306</v>
      </c>
      <c r="AP410" t="s">
        <v>307</v>
      </c>
      <c r="AQ410" s="47">
        <v>1</v>
      </c>
      <c r="AS410" s="48">
        <v>2686</v>
      </c>
      <c r="AT410" s="48">
        <v>2686</v>
      </c>
      <c r="AX410" s="47">
        <v>2686</v>
      </c>
      <c r="AY410" s="47">
        <v>2686</v>
      </c>
      <c r="AZ410" t="s">
        <v>762</v>
      </c>
      <c r="BA410" t="s">
        <v>2336</v>
      </c>
      <c r="BB410" s="48">
        <v>2686</v>
      </c>
      <c r="BD410" t="s">
        <v>310</v>
      </c>
      <c r="BE410" t="s">
        <v>292</v>
      </c>
      <c r="BG410" s="47">
        <v>1</v>
      </c>
      <c r="BI410" t="s">
        <v>292</v>
      </c>
      <c r="BL410" t="s">
        <v>307</v>
      </c>
      <c r="BM410" s="48">
        <v>2686</v>
      </c>
      <c r="BN410" s="48">
        <v>2686</v>
      </c>
      <c r="BP410" t="s">
        <v>301</v>
      </c>
      <c r="BS410" t="s">
        <v>311</v>
      </c>
      <c r="BT410" t="s">
        <v>292</v>
      </c>
      <c r="BU410" t="s">
        <v>301</v>
      </c>
      <c r="BY410" t="s">
        <v>307</v>
      </c>
      <c r="BZ410" s="47">
        <v>1</v>
      </c>
      <c r="CE410" t="s">
        <v>312</v>
      </c>
      <c r="CF410" s="47">
        <v>1</v>
      </c>
      <c r="CG410" s="47">
        <v>1</v>
      </c>
      <c r="CH410" s="47">
        <v>1</v>
      </c>
      <c r="CI410" s="47">
        <v>1</v>
      </c>
      <c r="CK410" s="47">
        <v>1</v>
      </c>
      <c r="CR410" s="47">
        <v>1</v>
      </c>
      <c r="CS410" s="47">
        <v>1</v>
      </c>
      <c r="CX410" s="47">
        <v>2686</v>
      </c>
      <c r="CY410" s="47">
        <v>2686</v>
      </c>
      <c r="CZ410" s="47">
        <v>1</v>
      </c>
      <c r="DA410" t="s">
        <v>313</v>
      </c>
      <c r="DC410" t="s">
        <v>298</v>
      </c>
      <c r="DG410" t="s">
        <v>298</v>
      </c>
      <c r="DO410" s="47">
        <v>1</v>
      </c>
      <c r="DS410" s="47">
        <v>1</v>
      </c>
      <c r="DZ410" t="s">
        <v>292</v>
      </c>
      <c r="EA410" s="47">
        <v>1</v>
      </c>
      <c r="EB410" s="47">
        <v>1</v>
      </c>
      <c r="EC410" t="s">
        <v>307</v>
      </c>
      <c r="ED410" s="47">
        <v>1</v>
      </c>
      <c r="EH410" s="47">
        <v>1</v>
      </c>
      <c r="ES410" t="s">
        <v>3858</v>
      </c>
      <c r="EV410" t="s">
        <v>41</v>
      </c>
      <c r="EW410" t="s">
        <v>315</v>
      </c>
      <c r="FC410" t="s">
        <v>301</v>
      </c>
      <c r="FS410" t="s">
        <v>3853</v>
      </c>
      <c r="FY410" t="s">
        <v>2336</v>
      </c>
      <c r="FZ410" t="s">
        <v>3859</v>
      </c>
      <c r="GJ410" t="s">
        <v>319</v>
      </c>
      <c r="GL410" t="s">
        <v>320</v>
      </c>
      <c r="GO410" t="s">
        <v>321</v>
      </c>
      <c r="GQ410" t="s">
        <v>301</v>
      </c>
      <c r="GR410" t="s">
        <v>301</v>
      </c>
      <c r="GU410" t="s">
        <v>301</v>
      </c>
      <c r="GW410" t="s">
        <v>3853</v>
      </c>
      <c r="HB410" t="s">
        <v>322</v>
      </c>
      <c r="HD410" t="s">
        <v>301</v>
      </c>
      <c r="HF410" t="s">
        <v>654</v>
      </c>
      <c r="HG410" t="s">
        <v>301</v>
      </c>
      <c r="HH410" t="s">
        <v>301</v>
      </c>
      <c r="HL410" t="s">
        <v>301</v>
      </c>
      <c r="HM410" s="49">
        <v>0</v>
      </c>
      <c r="HN410" s="49">
        <v>0</v>
      </c>
      <c r="HP410" t="s">
        <v>395</v>
      </c>
      <c r="HQ410" s="47">
        <v>0</v>
      </c>
      <c r="HR410" s="47">
        <v>2686</v>
      </c>
      <c r="HS410" t="s">
        <v>301</v>
      </c>
      <c r="HV410" t="s">
        <v>301</v>
      </c>
      <c r="HW410" t="s">
        <v>646</v>
      </c>
      <c r="HX410" t="s">
        <v>306</v>
      </c>
      <c r="HY410" t="s">
        <v>301</v>
      </c>
      <c r="HZ410" t="s">
        <v>301</v>
      </c>
      <c r="IG410" t="s">
        <v>325</v>
      </c>
      <c r="IH410" t="s">
        <v>655</v>
      </c>
      <c r="II410" t="s">
        <v>291</v>
      </c>
      <c r="IN410" s="47">
        <v>1</v>
      </c>
      <c r="IO410" s="47">
        <v>1</v>
      </c>
      <c r="IP410" t="s">
        <v>301</v>
      </c>
      <c r="IQ410" t="s">
        <v>312</v>
      </c>
      <c r="IR410" t="s">
        <v>301</v>
      </c>
      <c r="IZ410" t="s">
        <v>301</v>
      </c>
      <c r="JA410" t="s">
        <v>301</v>
      </c>
      <c r="JM410" t="s">
        <v>301</v>
      </c>
      <c r="JN410" t="s">
        <v>301</v>
      </c>
      <c r="JO410" t="s">
        <v>301</v>
      </c>
      <c r="JP410" t="s">
        <v>301</v>
      </c>
      <c r="JQ410" t="s">
        <v>301</v>
      </c>
      <c r="JR410" t="s">
        <v>327</v>
      </c>
      <c r="JS410" t="s">
        <v>301</v>
      </c>
      <c r="JT410" t="s">
        <v>301</v>
      </c>
      <c r="JU410" t="s">
        <v>301</v>
      </c>
      <c r="JV410" t="s">
        <v>301</v>
      </c>
    </row>
    <row r="411" ht="15" customHeight="1" spans="1:282">
      <c r="A411" t="s">
        <v>2336</v>
      </c>
      <c r="B411" t="s">
        <v>283</v>
      </c>
      <c r="C411" t="s">
        <v>3860</v>
      </c>
      <c r="D411" t="s">
        <v>285</v>
      </c>
      <c r="E411" t="s">
        <v>3861</v>
      </c>
      <c r="F411" t="s">
        <v>3862</v>
      </c>
      <c r="G411" t="s">
        <v>288</v>
      </c>
      <c r="H411" t="s">
        <v>701</v>
      </c>
      <c r="I411" t="s">
        <v>290</v>
      </c>
      <c r="J411" t="s">
        <v>291</v>
      </c>
      <c r="L411" t="s">
        <v>292</v>
      </c>
      <c r="M411" t="s">
        <v>702</v>
      </c>
      <c r="O411" t="s">
        <v>701</v>
      </c>
      <c r="R411" t="s">
        <v>701</v>
      </c>
      <c r="T411" t="s">
        <v>701</v>
      </c>
      <c r="U411" t="s">
        <v>646</v>
      </c>
      <c r="V411" t="s">
        <v>3863</v>
      </c>
      <c r="W411" t="s">
        <v>646</v>
      </c>
      <c r="X411" t="s">
        <v>3863</v>
      </c>
      <c r="Y411" t="s">
        <v>646</v>
      </c>
      <c r="Z411" t="s">
        <v>3864</v>
      </c>
      <c r="AA411" t="s">
        <v>298</v>
      </c>
      <c r="AE411" t="s">
        <v>299</v>
      </c>
      <c r="AH411" t="s">
        <v>300</v>
      </c>
      <c r="AJ411" t="s">
        <v>301</v>
      </c>
      <c r="AK411" t="s">
        <v>302</v>
      </c>
      <c r="AL411" t="s">
        <v>705</v>
      </c>
      <c r="AM411" t="s">
        <v>706</v>
      </c>
      <c r="AN411" t="s">
        <v>707</v>
      </c>
      <c r="AO411" t="s">
        <v>306</v>
      </c>
      <c r="AP411" t="s">
        <v>307</v>
      </c>
      <c r="AQ411" s="47">
        <v>1</v>
      </c>
      <c r="AS411" s="48">
        <v>4848</v>
      </c>
      <c r="AT411" s="48">
        <v>4848</v>
      </c>
      <c r="AX411" s="47">
        <v>4848</v>
      </c>
      <c r="AY411" s="47">
        <v>4848</v>
      </c>
      <c r="AZ411" t="s">
        <v>762</v>
      </c>
      <c r="BA411" t="s">
        <v>2336</v>
      </c>
      <c r="BB411" s="48">
        <v>4848</v>
      </c>
      <c r="BD411" t="s">
        <v>310</v>
      </c>
      <c r="BE411" t="s">
        <v>292</v>
      </c>
      <c r="BG411" s="47">
        <v>1</v>
      </c>
      <c r="BI411" t="s">
        <v>292</v>
      </c>
      <c r="BL411" t="s">
        <v>307</v>
      </c>
      <c r="BM411" s="48">
        <v>4848</v>
      </c>
      <c r="BN411" s="48">
        <v>4848</v>
      </c>
      <c r="BP411" t="s">
        <v>301</v>
      </c>
      <c r="BS411" t="s">
        <v>311</v>
      </c>
      <c r="BT411" t="s">
        <v>292</v>
      </c>
      <c r="BU411" t="s">
        <v>301</v>
      </c>
      <c r="BY411" t="s">
        <v>307</v>
      </c>
      <c r="BZ411" s="47">
        <v>1</v>
      </c>
      <c r="CE411" t="s">
        <v>312</v>
      </c>
      <c r="CF411" s="47">
        <v>1</v>
      </c>
      <c r="CG411" s="47">
        <v>1</v>
      </c>
      <c r="CH411" s="47">
        <v>1</v>
      </c>
      <c r="CI411" s="47">
        <v>1</v>
      </c>
      <c r="CK411" s="47">
        <v>1</v>
      </c>
      <c r="CR411" s="47">
        <v>1</v>
      </c>
      <c r="CS411" s="47">
        <v>1</v>
      </c>
      <c r="CX411" s="47">
        <v>4848</v>
      </c>
      <c r="CY411" s="47">
        <v>4848</v>
      </c>
      <c r="CZ411" s="47">
        <v>1</v>
      </c>
      <c r="DA411" t="s">
        <v>313</v>
      </c>
      <c r="DC411" t="s">
        <v>298</v>
      </c>
      <c r="DG411" t="s">
        <v>298</v>
      </c>
      <c r="DO411" s="47">
        <v>1</v>
      </c>
      <c r="DS411" s="47">
        <v>1</v>
      </c>
      <c r="DZ411" t="s">
        <v>292</v>
      </c>
      <c r="EA411" s="47">
        <v>1</v>
      </c>
      <c r="EB411" s="47">
        <v>1</v>
      </c>
      <c r="EC411" t="s">
        <v>307</v>
      </c>
      <c r="ED411" s="47">
        <v>1</v>
      </c>
      <c r="EH411" s="47">
        <v>1</v>
      </c>
      <c r="ES411" t="s">
        <v>3865</v>
      </c>
      <c r="EV411" t="s">
        <v>41</v>
      </c>
      <c r="EW411" t="s">
        <v>315</v>
      </c>
      <c r="FC411" t="s">
        <v>301</v>
      </c>
      <c r="FS411" t="s">
        <v>3860</v>
      </c>
      <c r="FY411" t="s">
        <v>2336</v>
      </c>
      <c r="FZ411" t="s">
        <v>3866</v>
      </c>
      <c r="GJ411" t="s">
        <v>319</v>
      </c>
      <c r="GL411" t="s">
        <v>320</v>
      </c>
      <c r="GO411" t="s">
        <v>321</v>
      </c>
      <c r="GQ411" t="s">
        <v>301</v>
      </c>
      <c r="GR411" t="s">
        <v>301</v>
      </c>
      <c r="GU411" t="s">
        <v>301</v>
      </c>
      <c r="GW411" t="s">
        <v>3860</v>
      </c>
      <c r="HB411" t="s">
        <v>322</v>
      </c>
      <c r="HD411" t="s">
        <v>301</v>
      </c>
      <c r="HF411" t="s">
        <v>654</v>
      </c>
      <c r="HG411" t="s">
        <v>301</v>
      </c>
      <c r="HH411" t="s">
        <v>301</v>
      </c>
      <c r="HL411" t="s">
        <v>301</v>
      </c>
      <c r="HM411" s="49">
        <v>0</v>
      </c>
      <c r="HN411" s="49">
        <v>0</v>
      </c>
      <c r="HP411" t="s">
        <v>395</v>
      </c>
      <c r="HQ411" s="47">
        <v>0</v>
      </c>
      <c r="HR411" s="47">
        <v>4848</v>
      </c>
      <c r="HS411" t="s">
        <v>301</v>
      </c>
      <c r="HV411" t="s">
        <v>301</v>
      </c>
      <c r="HW411" t="s">
        <v>646</v>
      </c>
      <c r="HX411" t="s">
        <v>306</v>
      </c>
      <c r="HY411" t="s">
        <v>301</v>
      </c>
      <c r="HZ411" t="s">
        <v>301</v>
      </c>
      <c r="IG411" t="s">
        <v>325</v>
      </c>
      <c r="IH411" t="s">
        <v>701</v>
      </c>
      <c r="II411" t="s">
        <v>291</v>
      </c>
      <c r="IN411" s="47">
        <v>1</v>
      </c>
      <c r="IO411" s="47">
        <v>1</v>
      </c>
      <c r="IP411" t="s">
        <v>301</v>
      </c>
      <c r="IQ411" t="s">
        <v>312</v>
      </c>
      <c r="IR411" t="s">
        <v>301</v>
      </c>
      <c r="IZ411" t="s">
        <v>301</v>
      </c>
      <c r="JA411" t="s">
        <v>301</v>
      </c>
      <c r="JB411" s="47">
        <v>4748</v>
      </c>
      <c r="JM411" t="s">
        <v>301</v>
      </c>
      <c r="JN411" t="s">
        <v>301</v>
      </c>
      <c r="JO411" t="s">
        <v>301</v>
      </c>
      <c r="JP411" t="s">
        <v>301</v>
      </c>
      <c r="JQ411" t="s">
        <v>301</v>
      </c>
      <c r="JR411" t="s">
        <v>327</v>
      </c>
      <c r="JS411" t="s">
        <v>301</v>
      </c>
      <c r="JT411" t="s">
        <v>301</v>
      </c>
      <c r="JU411" t="s">
        <v>301</v>
      </c>
      <c r="JV411" t="s">
        <v>301</v>
      </c>
    </row>
    <row r="412" ht="15" customHeight="1" spans="1:282">
      <c r="A412" t="s">
        <v>2336</v>
      </c>
      <c r="B412" t="s">
        <v>283</v>
      </c>
      <c r="C412" t="s">
        <v>3867</v>
      </c>
      <c r="D412" t="s">
        <v>285</v>
      </c>
      <c r="E412" t="s">
        <v>3868</v>
      </c>
      <c r="F412" t="s">
        <v>3869</v>
      </c>
      <c r="G412" t="s">
        <v>288</v>
      </c>
      <c r="H412" t="s">
        <v>701</v>
      </c>
      <c r="I412" t="s">
        <v>290</v>
      </c>
      <c r="J412" t="s">
        <v>291</v>
      </c>
      <c r="L412" t="s">
        <v>292</v>
      </c>
      <c r="M412" t="s">
        <v>702</v>
      </c>
      <c r="O412" t="s">
        <v>701</v>
      </c>
      <c r="R412" t="s">
        <v>701</v>
      </c>
      <c r="T412" t="s">
        <v>701</v>
      </c>
      <c r="U412" t="s">
        <v>646</v>
      </c>
      <c r="V412" t="s">
        <v>3870</v>
      </c>
      <c r="W412" t="s">
        <v>646</v>
      </c>
      <c r="X412" t="s">
        <v>3870</v>
      </c>
      <c r="Y412" t="s">
        <v>646</v>
      </c>
      <c r="Z412" t="s">
        <v>3871</v>
      </c>
      <c r="AA412" t="s">
        <v>298</v>
      </c>
      <c r="AE412" t="s">
        <v>299</v>
      </c>
      <c r="AH412" t="s">
        <v>300</v>
      </c>
      <c r="AJ412" t="s">
        <v>301</v>
      </c>
      <c r="AK412" t="s">
        <v>302</v>
      </c>
      <c r="AL412" t="s">
        <v>3872</v>
      </c>
      <c r="AM412" t="s">
        <v>3873</v>
      </c>
      <c r="AN412" t="s">
        <v>3874</v>
      </c>
      <c r="AO412" t="s">
        <v>306</v>
      </c>
      <c r="AP412" t="s">
        <v>307</v>
      </c>
      <c r="AQ412" s="47">
        <v>1</v>
      </c>
      <c r="AS412" s="48">
        <v>9658</v>
      </c>
      <c r="AT412" s="48">
        <v>9658</v>
      </c>
      <c r="AX412" s="47">
        <v>9658</v>
      </c>
      <c r="AY412" s="47">
        <v>9658</v>
      </c>
      <c r="AZ412" t="s">
        <v>762</v>
      </c>
      <c r="BA412" t="s">
        <v>2336</v>
      </c>
      <c r="BB412" s="48">
        <v>9658</v>
      </c>
      <c r="BD412" t="s">
        <v>310</v>
      </c>
      <c r="BE412" t="s">
        <v>292</v>
      </c>
      <c r="BG412" s="47">
        <v>1</v>
      </c>
      <c r="BI412" t="s">
        <v>292</v>
      </c>
      <c r="BL412" t="s">
        <v>307</v>
      </c>
      <c r="BM412" s="48">
        <v>9658</v>
      </c>
      <c r="BN412" s="48">
        <v>9658</v>
      </c>
      <c r="BP412" t="s">
        <v>301</v>
      </c>
      <c r="BS412" t="s">
        <v>311</v>
      </c>
      <c r="BT412" t="s">
        <v>292</v>
      </c>
      <c r="BU412" t="s">
        <v>301</v>
      </c>
      <c r="BY412" t="s">
        <v>307</v>
      </c>
      <c r="BZ412" s="47">
        <v>1</v>
      </c>
      <c r="CE412" t="s">
        <v>312</v>
      </c>
      <c r="CF412" s="47">
        <v>1</v>
      </c>
      <c r="CG412" s="47">
        <v>1</v>
      </c>
      <c r="CH412" s="47">
        <v>1</v>
      </c>
      <c r="CI412" s="47">
        <v>1</v>
      </c>
      <c r="CK412" s="47">
        <v>1</v>
      </c>
      <c r="CR412" s="47">
        <v>1</v>
      </c>
      <c r="CS412" s="47">
        <v>1</v>
      </c>
      <c r="CX412" s="47">
        <v>9658</v>
      </c>
      <c r="CY412" s="47">
        <v>9658</v>
      </c>
      <c r="CZ412" s="47">
        <v>1</v>
      </c>
      <c r="DA412" t="s">
        <v>313</v>
      </c>
      <c r="DC412" t="s">
        <v>298</v>
      </c>
      <c r="DG412" t="s">
        <v>298</v>
      </c>
      <c r="DO412" s="47">
        <v>1</v>
      </c>
      <c r="DS412" s="47">
        <v>1</v>
      </c>
      <c r="DZ412" t="s">
        <v>292</v>
      </c>
      <c r="EA412" s="47">
        <v>1</v>
      </c>
      <c r="EB412" s="47">
        <v>1</v>
      </c>
      <c r="EC412" t="s">
        <v>307</v>
      </c>
      <c r="ED412" s="47">
        <v>1</v>
      </c>
      <c r="EH412" s="47">
        <v>1</v>
      </c>
      <c r="ES412" t="s">
        <v>3875</v>
      </c>
      <c r="EV412" t="s">
        <v>41</v>
      </c>
      <c r="EW412" t="s">
        <v>315</v>
      </c>
      <c r="FC412" t="s">
        <v>301</v>
      </c>
      <c r="FS412" t="s">
        <v>3867</v>
      </c>
      <c r="FY412" t="s">
        <v>2336</v>
      </c>
      <c r="FZ412" t="s">
        <v>3876</v>
      </c>
      <c r="GJ412" t="s">
        <v>319</v>
      </c>
      <c r="GL412" t="s">
        <v>320</v>
      </c>
      <c r="GO412" t="s">
        <v>321</v>
      </c>
      <c r="GQ412" t="s">
        <v>301</v>
      </c>
      <c r="GR412" t="s">
        <v>301</v>
      </c>
      <c r="GU412" t="s">
        <v>301</v>
      </c>
      <c r="GW412" t="s">
        <v>3867</v>
      </c>
      <c r="HB412" t="s">
        <v>322</v>
      </c>
      <c r="HD412" t="s">
        <v>301</v>
      </c>
      <c r="HF412" t="s">
        <v>654</v>
      </c>
      <c r="HG412" t="s">
        <v>301</v>
      </c>
      <c r="HH412" t="s">
        <v>301</v>
      </c>
      <c r="HL412" t="s">
        <v>301</v>
      </c>
      <c r="HM412" s="49">
        <v>0</v>
      </c>
      <c r="HN412" s="49">
        <v>0</v>
      </c>
      <c r="HP412" t="s">
        <v>395</v>
      </c>
      <c r="HQ412" s="47">
        <v>0</v>
      </c>
      <c r="HR412" s="47">
        <v>9658</v>
      </c>
      <c r="HS412" t="s">
        <v>301</v>
      </c>
      <c r="HV412" t="s">
        <v>301</v>
      </c>
      <c r="HW412" t="s">
        <v>646</v>
      </c>
      <c r="HX412" t="s">
        <v>306</v>
      </c>
      <c r="HY412" t="s">
        <v>301</v>
      </c>
      <c r="HZ412" t="s">
        <v>301</v>
      </c>
      <c r="IG412" t="s">
        <v>325</v>
      </c>
      <c r="IH412" t="s">
        <v>701</v>
      </c>
      <c r="II412" t="s">
        <v>291</v>
      </c>
      <c r="IN412" s="47">
        <v>1</v>
      </c>
      <c r="IO412" s="47">
        <v>1</v>
      </c>
      <c r="IP412" t="s">
        <v>301</v>
      </c>
      <c r="IQ412" t="s">
        <v>312</v>
      </c>
      <c r="IR412" t="s">
        <v>301</v>
      </c>
      <c r="IZ412" t="s">
        <v>301</v>
      </c>
      <c r="JA412" t="s">
        <v>301</v>
      </c>
      <c r="JB412" s="47">
        <v>9288</v>
      </c>
      <c r="JM412" t="s">
        <v>301</v>
      </c>
      <c r="JN412" t="s">
        <v>301</v>
      </c>
      <c r="JO412" t="s">
        <v>301</v>
      </c>
      <c r="JP412" t="s">
        <v>301</v>
      </c>
      <c r="JQ412" t="s">
        <v>301</v>
      </c>
      <c r="JR412" t="s">
        <v>327</v>
      </c>
      <c r="JS412" t="s">
        <v>301</v>
      </c>
      <c r="JT412" t="s">
        <v>301</v>
      </c>
      <c r="JU412" t="s">
        <v>301</v>
      </c>
      <c r="JV412" t="s">
        <v>301</v>
      </c>
    </row>
    <row r="413" ht="15" customHeight="1" spans="1:282">
      <c r="A413" t="s">
        <v>2336</v>
      </c>
      <c r="B413" t="s">
        <v>329</v>
      </c>
      <c r="C413" t="s">
        <v>3877</v>
      </c>
      <c r="D413" t="s">
        <v>285</v>
      </c>
      <c r="E413" t="s">
        <v>2543</v>
      </c>
      <c r="F413" t="s">
        <v>2544</v>
      </c>
      <c r="G413" t="s">
        <v>288</v>
      </c>
      <c r="H413" t="s">
        <v>1239</v>
      </c>
      <c r="I413" t="s">
        <v>290</v>
      </c>
      <c r="J413" t="s">
        <v>291</v>
      </c>
      <c r="L413" t="s">
        <v>292</v>
      </c>
      <c r="M413" t="s">
        <v>293</v>
      </c>
      <c r="O413" t="s">
        <v>1239</v>
      </c>
      <c r="R413" t="s">
        <v>1239</v>
      </c>
      <c r="T413" t="s">
        <v>1239</v>
      </c>
      <c r="U413" t="s">
        <v>2209</v>
      </c>
      <c r="V413" t="s">
        <v>3878</v>
      </c>
      <c r="W413" t="s">
        <v>337</v>
      </c>
      <c r="X413" t="s">
        <v>3878</v>
      </c>
      <c r="Y413" t="s">
        <v>337</v>
      </c>
      <c r="Z413" t="s">
        <v>3879</v>
      </c>
      <c r="AA413" t="s">
        <v>441</v>
      </c>
      <c r="AB413" t="s">
        <v>442</v>
      </c>
      <c r="AC413" t="s">
        <v>2041</v>
      </c>
      <c r="AE413" t="s">
        <v>299</v>
      </c>
      <c r="AH413" t="s">
        <v>300</v>
      </c>
      <c r="AJ413" t="s">
        <v>301</v>
      </c>
      <c r="AK413" t="s">
        <v>302</v>
      </c>
      <c r="AL413" t="s">
        <v>991</v>
      </c>
      <c r="AM413" t="s">
        <v>992</v>
      </c>
      <c r="AN413" t="s">
        <v>993</v>
      </c>
      <c r="AO413" t="s">
        <v>306</v>
      </c>
      <c r="AP413" t="s">
        <v>307</v>
      </c>
      <c r="AQ413" s="47">
        <v>1</v>
      </c>
      <c r="AS413" s="48">
        <v>3688</v>
      </c>
      <c r="AT413" s="48">
        <v>3688</v>
      </c>
      <c r="AX413" s="47">
        <v>2950</v>
      </c>
      <c r="AY413" s="47">
        <v>2950</v>
      </c>
      <c r="AZ413" t="s">
        <v>762</v>
      </c>
      <c r="BA413" t="s">
        <v>2336</v>
      </c>
      <c r="BB413" s="48">
        <v>2950</v>
      </c>
      <c r="BD413" t="s">
        <v>310</v>
      </c>
      <c r="BE413" t="s">
        <v>292</v>
      </c>
      <c r="BG413" s="47">
        <v>1</v>
      </c>
      <c r="BI413" t="s">
        <v>292</v>
      </c>
      <c r="BJ413" s="48">
        <v>20.010846</v>
      </c>
      <c r="BL413" t="s">
        <v>307</v>
      </c>
      <c r="BM413" s="48">
        <v>3688</v>
      </c>
      <c r="BN413" s="48">
        <v>3688</v>
      </c>
      <c r="BP413" t="s">
        <v>301</v>
      </c>
      <c r="BS413" t="s">
        <v>311</v>
      </c>
      <c r="BT413" t="s">
        <v>292</v>
      </c>
      <c r="BU413" t="s">
        <v>301</v>
      </c>
      <c r="BY413" t="s">
        <v>307</v>
      </c>
      <c r="BZ413" s="47">
        <v>1</v>
      </c>
      <c r="CE413" t="s">
        <v>312</v>
      </c>
      <c r="CF413" s="47">
        <v>1</v>
      </c>
      <c r="CG413" s="47">
        <v>1</v>
      </c>
      <c r="CH413" s="47">
        <v>1</v>
      </c>
      <c r="CI413" s="47">
        <v>1</v>
      </c>
      <c r="CJ413" s="47">
        <v>1</v>
      </c>
      <c r="CK413" s="47">
        <v>1</v>
      </c>
      <c r="CP413" s="47">
        <v>1</v>
      </c>
      <c r="CR413" s="47">
        <v>1</v>
      </c>
      <c r="CS413" s="47">
        <v>1</v>
      </c>
      <c r="CV413" s="47">
        <v>1</v>
      </c>
      <c r="CX413" s="47">
        <v>3688</v>
      </c>
      <c r="CY413" s="47">
        <v>3688</v>
      </c>
      <c r="DA413" t="s">
        <v>104</v>
      </c>
      <c r="DC413" t="s">
        <v>298</v>
      </c>
      <c r="DG413" t="s">
        <v>298</v>
      </c>
      <c r="DH413" s="47">
        <v>1</v>
      </c>
      <c r="DM413" s="47">
        <v>1</v>
      </c>
      <c r="DN413" s="47">
        <v>1</v>
      </c>
      <c r="DO413" s="47">
        <v>1</v>
      </c>
      <c r="DP413" s="47">
        <v>1</v>
      </c>
      <c r="DT413" s="47">
        <v>2950</v>
      </c>
      <c r="DZ413" t="s">
        <v>292</v>
      </c>
      <c r="EA413" s="47">
        <v>1</v>
      </c>
      <c r="EB413" s="47">
        <v>1</v>
      </c>
      <c r="EC413" t="s">
        <v>307</v>
      </c>
      <c r="ED413" s="47">
        <v>1</v>
      </c>
      <c r="EF413" s="47">
        <v>1</v>
      </c>
      <c r="EG413" s="47">
        <v>1</v>
      </c>
      <c r="EH413" s="47">
        <v>1</v>
      </c>
      <c r="EP413" s="47">
        <v>1</v>
      </c>
      <c r="EQ413" s="47">
        <v>1</v>
      </c>
      <c r="ES413" t="s">
        <v>3880</v>
      </c>
      <c r="EV413" t="s">
        <v>41</v>
      </c>
      <c r="EW413" t="s">
        <v>315</v>
      </c>
      <c r="FC413" t="s">
        <v>301</v>
      </c>
      <c r="FY413" t="s">
        <v>2336</v>
      </c>
      <c r="FZ413" t="s">
        <v>2547</v>
      </c>
      <c r="GC413" t="s">
        <v>2209</v>
      </c>
      <c r="GJ413" t="s">
        <v>319</v>
      </c>
      <c r="GL413" t="s">
        <v>320</v>
      </c>
      <c r="GO413" t="s">
        <v>321</v>
      </c>
      <c r="GQ413" t="s">
        <v>301</v>
      </c>
      <c r="GR413" t="s">
        <v>301</v>
      </c>
      <c r="GU413" t="s">
        <v>301</v>
      </c>
      <c r="HB413" t="s">
        <v>322</v>
      </c>
      <c r="HD413" t="s">
        <v>301</v>
      </c>
      <c r="HF413" t="s">
        <v>381</v>
      </c>
      <c r="HG413" t="s">
        <v>301</v>
      </c>
      <c r="HH413" t="s">
        <v>301</v>
      </c>
      <c r="HL413" t="s">
        <v>301</v>
      </c>
      <c r="HM413" s="49">
        <v>0</v>
      </c>
      <c r="HN413" s="49">
        <v>0</v>
      </c>
      <c r="HP413" t="s">
        <v>349</v>
      </c>
      <c r="HQ413" s="47">
        <v>0</v>
      </c>
      <c r="HR413" s="47">
        <v>3688</v>
      </c>
      <c r="HS413" t="s">
        <v>301</v>
      </c>
      <c r="HV413" t="s">
        <v>301</v>
      </c>
      <c r="HW413" t="s">
        <v>2209</v>
      </c>
      <c r="HX413" t="s">
        <v>306</v>
      </c>
      <c r="HY413" t="s">
        <v>301</v>
      </c>
      <c r="HZ413" t="s">
        <v>301</v>
      </c>
      <c r="IG413" t="s">
        <v>325</v>
      </c>
      <c r="IH413" t="s">
        <v>1251</v>
      </c>
      <c r="II413" t="s">
        <v>291</v>
      </c>
      <c r="IN413" s="47">
        <v>1</v>
      </c>
      <c r="IO413" s="47">
        <v>1</v>
      </c>
      <c r="IP413" t="s">
        <v>301</v>
      </c>
      <c r="IQ413" t="s">
        <v>312</v>
      </c>
      <c r="IR413" t="s">
        <v>301</v>
      </c>
      <c r="IZ413" t="s">
        <v>301</v>
      </c>
      <c r="JA413" t="s">
        <v>301</v>
      </c>
      <c r="JB413" s="47">
        <v>3418</v>
      </c>
      <c r="JM413" t="s">
        <v>301</v>
      </c>
      <c r="JN413" t="s">
        <v>301</v>
      </c>
      <c r="JO413" t="s">
        <v>301</v>
      </c>
      <c r="JP413" t="s">
        <v>301</v>
      </c>
      <c r="JQ413" t="s">
        <v>301</v>
      </c>
      <c r="JR413" t="s">
        <v>350</v>
      </c>
      <c r="JS413" t="s">
        <v>301</v>
      </c>
      <c r="JT413" t="s">
        <v>301</v>
      </c>
      <c r="JU413" t="s">
        <v>301</v>
      </c>
      <c r="JV413" t="s">
        <v>301</v>
      </c>
    </row>
    <row r="414" ht="15" customHeight="1" spans="1:282">
      <c r="A414" t="s">
        <v>2336</v>
      </c>
      <c r="B414" t="s">
        <v>397</v>
      </c>
      <c r="C414" t="s">
        <v>3881</v>
      </c>
      <c r="D414" t="s">
        <v>285</v>
      </c>
      <c r="E414" t="s">
        <v>1706</v>
      </c>
      <c r="F414" t="s">
        <v>1707</v>
      </c>
      <c r="G414" t="s">
        <v>288</v>
      </c>
      <c r="H414" t="s">
        <v>1528</v>
      </c>
      <c r="I414" t="s">
        <v>290</v>
      </c>
      <c r="J414" t="s">
        <v>291</v>
      </c>
      <c r="L414" t="s">
        <v>292</v>
      </c>
      <c r="M414" t="s">
        <v>293</v>
      </c>
      <c r="N414" t="s">
        <v>294</v>
      </c>
      <c r="O414" t="s">
        <v>1528</v>
      </c>
      <c r="R414" t="s">
        <v>1528</v>
      </c>
      <c r="T414" t="s">
        <v>1528</v>
      </c>
      <c r="U414" t="s">
        <v>295</v>
      </c>
      <c r="V414" t="s">
        <v>3882</v>
      </c>
      <c r="W414" t="s">
        <v>295</v>
      </c>
      <c r="X414" t="s">
        <v>3882</v>
      </c>
      <c r="Y414" t="s">
        <v>295</v>
      </c>
      <c r="Z414" t="s">
        <v>3883</v>
      </c>
      <c r="AA414" t="s">
        <v>298</v>
      </c>
      <c r="AE414" t="s">
        <v>299</v>
      </c>
      <c r="AH414" t="s">
        <v>300</v>
      </c>
      <c r="AJ414" t="s">
        <v>301</v>
      </c>
      <c r="AK414" t="s">
        <v>302</v>
      </c>
      <c r="AL414" t="s">
        <v>1718</v>
      </c>
      <c r="AM414" t="s">
        <v>1719</v>
      </c>
      <c r="AN414" t="s">
        <v>1720</v>
      </c>
      <c r="AO414" t="s">
        <v>306</v>
      </c>
      <c r="AP414" t="s">
        <v>307</v>
      </c>
      <c r="AQ414" s="47">
        <v>1</v>
      </c>
      <c r="AS414" s="48">
        <v>3826.34</v>
      </c>
      <c r="AT414" s="48">
        <v>3826.34</v>
      </c>
      <c r="AX414" s="47">
        <v>4037.74</v>
      </c>
      <c r="AY414" s="47">
        <v>4037.74</v>
      </c>
      <c r="AZ414" t="s">
        <v>2336</v>
      </c>
      <c r="BA414" t="s">
        <v>3820</v>
      </c>
      <c r="BB414" s="48">
        <v>4037.74</v>
      </c>
      <c r="BD414" t="s">
        <v>310</v>
      </c>
      <c r="BE414" t="s">
        <v>292</v>
      </c>
      <c r="BG414" s="47">
        <v>1</v>
      </c>
      <c r="BI414" t="s">
        <v>292</v>
      </c>
      <c r="BJ414" s="48">
        <v>-5.524862</v>
      </c>
      <c r="BL414" t="s">
        <v>307</v>
      </c>
      <c r="BM414" s="48">
        <v>3826.34</v>
      </c>
      <c r="BN414" s="48">
        <v>3826.34</v>
      </c>
      <c r="BP414" t="s">
        <v>301</v>
      </c>
      <c r="BS414" t="s">
        <v>311</v>
      </c>
      <c r="BT414" t="s">
        <v>292</v>
      </c>
      <c r="BU414" t="s">
        <v>301</v>
      </c>
      <c r="BY414" t="s">
        <v>307</v>
      </c>
      <c r="BZ414" s="47">
        <v>1</v>
      </c>
      <c r="CE414" t="s">
        <v>312</v>
      </c>
      <c r="CF414" s="47">
        <v>1</v>
      </c>
      <c r="CG414" s="47">
        <v>1</v>
      </c>
      <c r="CH414" s="47">
        <v>1</v>
      </c>
      <c r="CI414" s="47">
        <v>1</v>
      </c>
      <c r="CK414" s="47">
        <v>1</v>
      </c>
      <c r="CR414" s="47">
        <v>1</v>
      </c>
      <c r="CS414" s="47">
        <v>1</v>
      </c>
      <c r="CX414" s="47">
        <v>3826.34</v>
      </c>
      <c r="CY414" s="47">
        <v>3826.34</v>
      </c>
      <c r="CZ414" s="47">
        <v>1</v>
      </c>
      <c r="DA414" t="s">
        <v>313</v>
      </c>
      <c r="DC414" t="s">
        <v>298</v>
      </c>
      <c r="DG414" t="s">
        <v>298</v>
      </c>
      <c r="DO414" s="47">
        <v>1</v>
      </c>
      <c r="DS414" s="47">
        <v>1</v>
      </c>
      <c r="DZ414" t="s">
        <v>292</v>
      </c>
      <c r="EA414" s="47">
        <v>1</v>
      </c>
      <c r="EB414" s="47">
        <v>1</v>
      </c>
      <c r="EC414" t="s">
        <v>307</v>
      </c>
      <c r="ED414" s="47">
        <v>1</v>
      </c>
      <c r="EH414" s="47">
        <v>1</v>
      </c>
      <c r="ES414" t="s">
        <v>3884</v>
      </c>
      <c r="EU414" t="s">
        <v>3885</v>
      </c>
      <c r="EV414" t="s">
        <v>41</v>
      </c>
      <c r="EW414" t="s">
        <v>315</v>
      </c>
      <c r="FC414" t="s">
        <v>301</v>
      </c>
      <c r="FY414" t="s">
        <v>1401</v>
      </c>
      <c r="FZ414" t="s">
        <v>1717</v>
      </c>
      <c r="GJ414" t="s">
        <v>319</v>
      </c>
      <c r="GL414" t="s">
        <v>320</v>
      </c>
      <c r="GO414" t="s">
        <v>321</v>
      </c>
      <c r="GQ414" t="s">
        <v>301</v>
      </c>
      <c r="GR414" t="s">
        <v>312</v>
      </c>
      <c r="GU414" t="s">
        <v>312</v>
      </c>
      <c r="GW414" t="s">
        <v>3885</v>
      </c>
      <c r="HB414" t="s">
        <v>322</v>
      </c>
      <c r="HD414" t="s">
        <v>301</v>
      </c>
      <c r="HG414" t="s">
        <v>301</v>
      </c>
      <c r="HH414" t="s">
        <v>301</v>
      </c>
      <c r="HL414" t="s">
        <v>301</v>
      </c>
      <c r="HM414" s="49">
        <v>0</v>
      </c>
      <c r="HN414" s="49">
        <v>0</v>
      </c>
      <c r="HP414" t="s">
        <v>395</v>
      </c>
      <c r="HQ414" s="47">
        <v>0</v>
      </c>
      <c r="HR414" s="47">
        <v>3826.34</v>
      </c>
      <c r="HS414" t="s">
        <v>301</v>
      </c>
      <c r="HV414" t="s">
        <v>301</v>
      </c>
      <c r="HW414" t="s">
        <v>295</v>
      </c>
      <c r="HX414" t="s">
        <v>306</v>
      </c>
      <c r="HY414" t="s">
        <v>301</v>
      </c>
      <c r="HZ414" t="s">
        <v>301</v>
      </c>
      <c r="IG414" t="s">
        <v>325</v>
      </c>
      <c r="IN414" s="47">
        <v>1</v>
      </c>
      <c r="IO414" s="47">
        <v>1</v>
      </c>
      <c r="IP414" t="s">
        <v>301</v>
      </c>
      <c r="IQ414" t="s">
        <v>312</v>
      </c>
      <c r="IR414" t="s">
        <v>301</v>
      </c>
      <c r="IZ414" t="s">
        <v>301</v>
      </c>
      <c r="JA414" t="s">
        <v>301</v>
      </c>
      <c r="JB414" s="47">
        <v>9368</v>
      </c>
      <c r="JM414" t="s">
        <v>301</v>
      </c>
      <c r="JN414" t="s">
        <v>301</v>
      </c>
      <c r="JO414" t="s">
        <v>301</v>
      </c>
      <c r="JP414" t="s">
        <v>301</v>
      </c>
      <c r="JQ414" t="s">
        <v>301</v>
      </c>
      <c r="JR414" t="s">
        <v>327</v>
      </c>
      <c r="JS414" t="s">
        <v>301</v>
      </c>
      <c r="JT414" t="s">
        <v>301</v>
      </c>
      <c r="JU414" t="s">
        <v>312</v>
      </c>
      <c r="JV414" t="s">
        <v>312</v>
      </c>
    </row>
    <row r="415" ht="15" customHeight="1" spans="1:282">
      <c r="AK415" t="s">
        <v>302</v>
      </c>
      <c r="AL415" t="s">
        <v>1185</v>
      </c>
      <c r="AM415" t="s">
        <v>1186</v>
      </c>
      <c r="AN415" t="s">
        <v>1187</v>
      </c>
      <c r="AO415" t="s">
        <v>306</v>
      </c>
      <c r="AP415" t="s">
        <v>307</v>
      </c>
      <c r="AQ415" s="47">
        <v>2</v>
      </c>
      <c r="AS415" s="48">
        <v>4120.79</v>
      </c>
      <c r="AT415" s="48">
        <v>4120.79</v>
      </c>
      <c r="AX415" s="47">
        <v>8603.98</v>
      </c>
      <c r="AY415" s="47">
        <v>8603.98</v>
      </c>
      <c r="AZ415" t="s">
        <v>2336</v>
      </c>
      <c r="BA415" t="s">
        <v>2336</v>
      </c>
      <c r="BB415" s="48">
        <v>4301.99</v>
      </c>
      <c r="BD415" t="s">
        <v>310</v>
      </c>
      <c r="BE415" t="s">
        <v>292</v>
      </c>
      <c r="BG415" s="47">
        <v>1</v>
      </c>
      <c r="BI415" t="s">
        <v>292</v>
      </c>
      <c r="BJ415" s="48">
        <v>-4.397215</v>
      </c>
      <c r="BL415" t="s">
        <v>307</v>
      </c>
      <c r="BM415" s="48">
        <v>4120.79</v>
      </c>
      <c r="BN415" s="48">
        <v>4120.79</v>
      </c>
      <c r="BP415" t="s">
        <v>301</v>
      </c>
      <c r="BS415" t="s">
        <v>311</v>
      </c>
      <c r="BT415" t="s">
        <v>292</v>
      </c>
      <c r="BU415" t="s">
        <v>301</v>
      </c>
      <c r="BY415" t="s">
        <v>307</v>
      </c>
      <c r="BZ415" s="47">
        <v>2</v>
      </c>
      <c r="CE415" t="s">
        <v>312</v>
      </c>
      <c r="CF415" s="47">
        <v>2</v>
      </c>
      <c r="CG415" s="47">
        <v>2</v>
      </c>
      <c r="CH415" s="47">
        <v>2</v>
      </c>
      <c r="CI415" s="47">
        <v>2</v>
      </c>
      <c r="CK415" s="47">
        <v>2</v>
      </c>
      <c r="CR415" s="47">
        <v>2</v>
      </c>
      <c r="CS415" s="47">
        <v>2</v>
      </c>
      <c r="CX415" s="47">
        <v>8241.58</v>
      </c>
      <c r="CY415" s="47">
        <v>8241.58</v>
      </c>
      <c r="CZ415" s="47">
        <v>2</v>
      </c>
      <c r="DA415" t="s">
        <v>313</v>
      </c>
      <c r="DC415" t="s">
        <v>298</v>
      </c>
      <c r="DG415" t="s">
        <v>298</v>
      </c>
      <c r="DO415" s="47">
        <v>2</v>
      </c>
      <c r="DS415" s="47">
        <v>2</v>
      </c>
      <c r="DZ415" t="s">
        <v>292</v>
      </c>
      <c r="EA415" s="47">
        <v>2</v>
      </c>
      <c r="EB415" s="47">
        <v>2</v>
      </c>
      <c r="EC415" t="s">
        <v>307</v>
      </c>
      <c r="ED415" s="47">
        <v>2</v>
      </c>
      <c r="EH415" s="47">
        <v>2</v>
      </c>
      <c r="ES415" t="s">
        <v>3886</v>
      </c>
      <c r="EV415" t="s">
        <v>41</v>
      </c>
      <c r="FC415" t="s">
        <v>301</v>
      </c>
      <c r="GU415" t="s">
        <v>312</v>
      </c>
      <c r="HD415" t="s">
        <v>301</v>
      </c>
      <c r="HG415" t="s">
        <v>301</v>
      </c>
      <c r="HH415" t="s">
        <v>301</v>
      </c>
      <c r="HM415" s="49">
        <v>0</v>
      </c>
      <c r="HN415" s="49">
        <v>0</v>
      </c>
      <c r="HP415" t="s">
        <v>324</v>
      </c>
      <c r="HQ415" s="47">
        <v>0</v>
      </c>
      <c r="HR415" s="47">
        <v>8241.58</v>
      </c>
      <c r="HS415" t="s">
        <v>301</v>
      </c>
      <c r="IN415" s="47">
        <v>2</v>
      </c>
      <c r="IO415" s="47">
        <v>2</v>
      </c>
      <c r="IP415" t="s">
        <v>301</v>
      </c>
      <c r="IQ415" t="s">
        <v>312</v>
      </c>
      <c r="JB415" s="47">
        <v>4728</v>
      </c>
      <c r="JU415" t="s">
        <v>312</v>
      </c>
      <c r="JV415" t="s">
        <v>312</v>
      </c>
    </row>
    <row r="416" ht="15" customHeight="1" spans="1:282">
      <c r="AK416" t="s">
        <v>302</v>
      </c>
      <c r="AL416" t="s">
        <v>705</v>
      </c>
      <c r="AM416" t="s">
        <v>706</v>
      </c>
      <c r="AN416" t="s">
        <v>707</v>
      </c>
      <c r="AO416" t="s">
        <v>306</v>
      </c>
      <c r="AP416" t="s">
        <v>307</v>
      </c>
      <c r="AQ416" s="47">
        <v>2</v>
      </c>
      <c r="AS416" s="48">
        <v>3660.24</v>
      </c>
      <c r="AT416" s="48">
        <v>3660.24</v>
      </c>
      <c r="AX416" s="47">
        <v>7773.48</v>
      </c>
      <c r="AY416" s="47">
        <v>7773.48</v>
      </c>
      <c r="AZ416" t="s">
        <v>2336</v>
      </c>
      <c r="BA416" t="s">
        <v>2336</v>
      </c>
      <c r="BB416" s="48">
        <v>3886.74</v>
      </c>
      <c r="BD416" t="s">
        <v>310</v>
      </c>
      <c r="BE416" t="s">
        <v>292</v>
      </c>
      <c r="BG416" s="47">
        <v>1</v>
      </c>
      <c r="BI416" t="s">
        <v>292</v>
      </c>
      <c r="BJ416" s="48">
        <v>-6.188119</v>
      </c>
      <c r="BL416" t="s">
        <v>307</v>
      </c>
      <c r="BM416" s="48">
        <v>3660.24</v>
      </c>
      <c r="BN416" s="48">
        <v>3660.24</v>
      </c>
      <c r="BP416" t="s">
        <v>301</v>
      </c>
      <c r="BS416" t="s">
        <v>311</v>
      </c>
      <c r="BT416" t="s">
        <v>292</v>
      </c>
      <c r="BU416" t="s">
        <v>301</v>
      </c>
      <c r="BY416" t="s">
        <v>307</v>
      </c>
      <c r="BZ416" s="47">
        <v>2</v>
      </c>
      <c r="CE416" t="s">
        <v>312</v>
      </c>
      <c r="CF416" s="47">
        <v>2</v>
      </c>
      <c r="CG416" s="47">
        <v>2</v>
      </c>
      <c r="CH416" s="47">
        <v>2</v>
      </c>
      <c r="CI416" s="47">
        <v>2</v>
      </c>
      <c r="CK416" s="47">
        <v>2</v>
      </c>
      <c r="CR416" s="47">
        <v>2</v>
      </c>
      <c r="CS416" s="47">
        <v>2</v>
      </c>
      <c r="CX416" s="47">
        <v>7320.48</v>
      </c>
      <c r="CY416" s="47">
        <v>7320.48</v>
      </c>
      <c r="CZ416" s="47">
        <v>2</v>
      </c>
      <c r="DA416" t="s">
        <v>313</v>
      </c>
      <c r="DC416" t="s">
        <v>298</v>
      </c>
      <c r="DG416" t="s">
        <v>298</v>
      </c>
      <c r="DO416" s="47">
        <v>2</v>
      </c>
      <c r="DS416" s="47">
        <v>2</v>
      </c>
      <c r="DZ416" t="s">
        <v>292</v>
      </c>
      <c r="EA416" s="47">
        <v>2</v>
      </c>
      <c r="EB416" s="47">
        <v>2</v>
      </c>
      <c r="EC416" t="s">
        <v>307</v>
      </c>
      <c r="ED416" s="47">
        <v>2</v>
      </c>
      <c r="EH416" s="47">
        <v>2</v>
      </c>
      <c r="ES416" t="s">
        <v>3887</v>
      </c>
      <c r="EV416" t="s">
        <v>41</v>
      </c>
      <c r="FC416" t="s">
        <v>301</v>
      </c>
      <c r="GU416" t="s">
        <v>312</v>
      </c>
      <c r="HD416" t="s">
        <v>301</v>
      </c>
      <c r="HG416" t="s">
        <v>301</v>
      </c>
      <c r="HH416" t="s">
        <v>301</v>
      </c>
      <c r="HM416" s="49">
        <v>0</v>
      </c>
      <c r="HN416" s="49">
        <v>0</v>
      </c>
      <c r="HP416" t="s">
        <v>395</v>
      </c>
      <c r="HQ416" s="47">
        <v>0</v>
      </c>
      <c r="HR416" s="47">
        <v>7320.48</v>
      </c>
      <c r="HS416" t="s">
        <v>301</v>
      </c>
      <c r="IN416" s="47">
        <v>2</v>
      </c>
      <c r="IO416" s="47">
        <v>2</v>
      </c>
      <c r="IP416" t="s">
        <v>301</v>
      </c>
      <c r="IQ416" t="s">
        <v>312</v>
      </c>
      <c r="JB416" s="47">
        <v>4748</v>
      </c>
      <c r="JU416" t="s">
        <v>312</v>
      </c>
      <c r="JV416" t="s">
        <v>312</v>
      </c>
    </row>
    <row r="417" ht="15" customHeight="1" spans="1:284">
      <c r="AK417" t="s">
        <v>302</v>
      </c>
      <c r="AL417" t="s">
        <v>906</v>
      </c>
      <c r="AM417" t="s">
        <v>907</v>
      </c>
      <c r="AN417" t="s">
        <v>908</v>
      </c>
      <c r="AO417" t="s">
        <v>306</v>
      </c>
      <c r="AP417" t="s">
        <v>307</v>
      </c>
      <c r="AQ417" s="47">
        <v>2</v>
      </c>
      <c r="AS417" s="48">
        <v>2807.09</v>
      </c>
      <c r="AT417" s="48">
        <v>2807.09</v>
      </c>
      <c r="AX417" s="47">
        <v>5991.68</v>
      </c>
      <c r="AY417" s="47">
        <v>5991.68</v>
      </c>
      <c r="AZ417" t="s">
        <v>2336</v>
      </c>
      <c r="BA417" t="s">
        <v>2336</v>
      </c>
      <c r="BB417" s="48">
        <v>2995.84</v>
      </c>
      <c r="BD417" t="s">
        <v>310</v>
      </c>
      <c r="BE417" t="s">
        <v>292</v>
      </c>
      <c r="BG417" s="47">
        <v>1</v>
      </c>
      <c r="BI417" t="s">
        <v>292</v>
      </c>
      <c r="BJ417" s="48">
        <v>-6.724045</v>
      </c>
      <c r="BL417" t="s">
        <v>307</v>
      </c>
      <c r="BM417" s="48">
        <v>2807.09</v>
      </c>
      <c r="BN417" s="48">
        <v>2807.09</v>
      </c>
      <c r="BP417" t="s">
        <v>301</v>
      </c>
      <c r="BS417" t="s">
        <v>311</v>
      </c>
      <c r="BT417" t="s">
        <v>292</v>
      </c>
      <c r="BU417" t="s">
        <v>301</v>
      </c>
      <c r="BY417" t="s">
        <v>307</v>
      </c>
      <c r="BZ417" s="47">
        <v>2</v>
      </c>
      <c r="CE417" t="s">
        <v>312</v>
      </c>
      <c r="CF417" s="47">
        <v>2</v>
      </c>
      <c r="CG417" s="47">
        <v>2</v>
      </c>
      <c r="CH417" s="47">
        <v>2</v>
      </c>
      <c r="CI417" s="47">
        <v>2</v>
      </c>
      <c r="CK417" s="47">
        <v>2</v>
      </c>
      <c r="CR417" s="47">
        <v>2</v>
      </c>
      <c r="CS417" s="47">
        <v>2</v>
      </c>
      <c r="CX417" s="47">
        <v>5614.18</v>
      </c>
      <c r="CY417" s="47">
        <v>5614.18</v>
      </c>
      <c r="CZ417" s="47">
        <v>2</v>
      </c>
      <c r="DA417" t="s">
        <v>313</v>
      </c>
      <c r="DC417" t="s">
        <v>298</v>
      </c>
      <c r="DG417" t="s">
        <v>298</v>
      </c>
      <c r="DO417" s="47">
        <v>2</v>
      </c>
      <c r="DS417" s="47">
        <v>2</v>
      </c>
      <c r="DZ417" t="s">
        <v>292</v>
      </c>
      <c r="EA417" s="47">
        <v>2</v>
      </c>
      <c r="EB417" s="47">
        <v>2</v>
      </c>
      <c r="EC417" t="s">
        <v>307</v>
      </c>
      <c r="ED417" s="47">
        <v>2</v>
      </c>
      <c r="EH417" s="47">
        <v>2</v>
      </c>
      <c r="ES417" t="s">
        <v>3888</v>
      </c>
      <c r="EV417" t="s">
        <v>41</v>
      </c>
      <c r="FC417" t="s">
        <v>301</v>
      </c>
      <c r="GU417" t="s">
        <v>312</v>
      </c>
      <c r="HD417" t="s">
        <v>301</v>
      </c>
      <c r="HG417" t="s">
        <v>301</v>
      </c>
      <c r="HH417" t="s">
        <v>301</v>
      </c>
      <c r="HM417" s="49">
        <v>0</v>
      </c>
      <c r="HN417" s="49">
        <v>0</v>
      </c>
      <c r="HP417" t="s">
        <v>349</v>
      </c>
      <c r="HQ417" s="47">
        <v>0</v>
      </c>
      <c r="HR417" s="47">
        <v>5614.18</v>
      </c>
      <c r="HS417" t="s">
        <v>301</v>
      </c>
      <c r="IN417" s="47">
        <v>2</v>
      </c>
      <c r="IO417" s="47">
        <v>2</v>
      </c>
      <c r="IP417" t="s">
        <v>301</v>
      </c>
      <c r="IQ417" t="s">
        <v>312</v>
      </c>
      <c r="JB417" s="47">
        <v>3638</v>
      </c>
      <c r="JU417" t="s">
        <v>312</v>
      </c>
      <c r="JV417" t="s">
        <v>312</v>
      </c>
    </row>
    <row r="418" ht="15" customHeight="1" spans="1:284">
      <c r="AK418" t="s">
        <v>302</v>
      </c>
      <c r="AL418" t="s">
        <v>1410</v>
      </c>
      <c r="AM418" t="s">
        <v>1411</v>
      </c>
      <c r="AN418" t="s">
        <v>1412</v>
      </c>
      <c r="AO418" t="s">
        <v>306</v>
      </c>
      <c r="AP418" t="s">
        <v>307</v>
      </c>
      <c r="AQ418" s="47">
        <v>2</v>
      </c>
      <c r="AS418" s="48">
        <v>3667.79</v>
      </c>
      <c r="AT418" s="48">
        <v>3667.79</v>
      </c>
      <c r="AX418" s="47">
        <v>7697.98</v>
      </c>
      <c r="AY418" s="47">
        <v>7697.98</v>
      </c>
      <c r="AZ418" t="s">
        <v>2336</v>
      </c>
      <c r="BA418" t="s">
        <v>2336</v>
      </c>
      <c r="BB418" s="48">
        <v>3848.99</v>
      </c>
      <c r="BD418" t="s">
        <v>310</v>
      </c>
      <c r="BE418" t="s">
        <v>292</v>
      </c>
      <c r="BG418" s="47">
        <v>1</v>
      </c>
      <c r="BI418" t="s">
        <v>292</v>
      </c>
      <c r="BJ418" s="48">
        <v>-4.940305</v>
      </c>
      <c r="BL418" t="s">
        <v>307</v>
      </c>
      <c r="BM418" s="48">
        <v>3667.79</v>
      </c>
      <c r="BN418" s="48">
        <v>3667.79</v>
      </c>
      <c r="BP418" t="s">
        <v>301</v>
      </c>
      <c r="BS418" t="s">
        <v>311</v>
      </c>
      <c r="BT418" t="s">
        <v>292</v>
      </c>
      <c r="BU418" t="s">
        <v>301</v>
      </c>
      <c r="BY418" t="s">
        <v>307</v>
      </c>
      <c r="BZ418" s="47">
        <v>2</v>
      </c>
      <c r="CE418" t="s">
        <v>312</v>
      </c>
      <c r="CF418" s="47">
        <v>2</v>
      </c>
      <c r="CG418" s="47">
        <v>2</v>
      </c>
      <c r="CH418" s="47">
        <v>2</v>
      </c>
      <c r="CI418" s="47">
        <v>2</v>
      </c>
      <c r="CK418" s="47">
        <v>2</v>
      </c>
      <c r="CR418" s="47">
        <v>2</v>
      </c>
      <c r="CS418" s="47">
        <v>2</v>
      </c>
      <c r="CX418" s="47">
        <v>7335.58</v>
      </c>
      <c r="CY418" s="47">
        <v>7335.58</v>
      </c>
      <c r="CZ418" s="47">
        <v>2</v>
      </c>
      <c r="DA418" t="s">
        <v>313</v>
      </c>
      <c r="DC418" t="s">
        <v>298</v>
      </c>
      <c r="DG418" t="s">
        <v>298</v>
      </c>
      <c r="DO418" s="47">
        <v>2</v>
      </c>
      <c r="DS418" s="47">
        <v>2</v>
      </c>
      <c r="DZ418" t="s">
        <v>292</v>
      </c>
      <c r="EA418" s="47">
        <v>2</v>
      </c>
      <c r="EB418" s="47">
        <v>2</v>
      </c>
      <c r="EC418" t="s">
        <v>307</v>
      </c>
      <c r="ED418" s="47">
        <v>2</v>
      </c>
      <c r="EH418" s="47">
        <v>2</v>
      </c>
      <c r="ES418" t="s">
        <v>3889</v>
      </c>
      <c r="EV418" t="s">
        <v>41</v>
      </c>
      <c r="FC418" t="s">
        <v>301</v>
      </c>
      <c r="GU418" t="s">
        <v>312</v>
      </c>
      <c r="HD418" t="s">
        <v>301</v>
      </c>
      <c r="HG418" t="s">
        <v>301</v>
      </c>
      <c r="HH418" t="s">
        <v>301</v>
      </c>
      <c r="HM418" s="49">
        <v>0</v>
      </c>
      <c r="HN418" s="49">
        <v>0</v>
      </c>
      <c r="HP418" t="s">
        <v>324</v>
      </c>
      <c r="HQ418" s="47">
        <v>0</v>
      </c>
      <c r="HR418" s="47">
        <v>7335.58</v>
      </c>
      <c r="HS418" t="s">
        <v>301</v>
      </c>
      <c r="IN418" s="47">
        <v>2</v>
      </c>
      <c r="IO418" s="47">
        <v>2</v>
      </c>
      <c r="IP418" t="s">
        <v>301</v>
      </c>
      <c r="IQ418" t="s">
        <v>312</v>
      </c>
      <c r="JB418" s="47">
        <v>6158</v>
      </c>
      <c r="JU418" t="s">
        <v>312</v>
      </c>
      <c r="JV418" t="s">
        <v>312</v>
      </c>
    </row>
    <row r="419" ht="15" customHeight="1" spans="1:284">
      <c r="AK419" t="s">
        <v>302</v>
      </c>
      <c r="AL419" t="s">
        <v>1571</v>
      </c>
      <c r="AM419" t="s">
        <v>1572</v>
      </c>
      <c r="AN419" t="s">
        <v>1573</v>
      </c>
      <c r="AO419" t="s">
        <v>306</v>
      </c>
      <c r="AP419" t="s">
        <v>307</v>
      </c>
      <c r="AQ419" s="47">
        <v>5</v>
      </c>
      <c r="AS419" s="48">
        <v>5047.1</v>
      </c>
      <c r="AT419" s="48">
        <v>5047.1</v>
      </c>
      <c r="AX419" s="47">
        <v>25235.5</v>
      </c>
      <c r="AY419" s="47">
        <v>25235.5</v>
      </c>
      <c r="AZ419" t="s">
        <v>2336</v>
      </c>
      <c r="BA419" t="s">
        <v>2336</v>
      </c>
      <c r="BB419" s="48">
        <v>5047.1</v>
      </c>
      <c r="BD419" t="s">
        <v>310</v>
      </c>
      <c r="BE419" t="s">
        <v>292</v>
      </c>
      <c r="BG419" s="47">
        <v>1</v>
      </c>
      <c r="BI419" t="s">
        <v>292</v>
      </c>
      <c r="BL419" t="s">
        <v>307</v>
      </c>
      <c r="BM419" s="48">
        <v>5047.1</v>
      </c>
      <c r="BN419" s="48">
        <v>5047.1</v>
      </c>
      <c r="BP419" t="s">
        <v>301</v>
      </c>
      <c r="BS419" t="s">
        <v>311</v>
      </c>
      <c r="BT419" t="s">
        <v>292</v>
      </c>
      <c r="BU419" t="s">
        <v>301</v>
      </c>
      <c r="BY419" t="s">
        <v>307</v>
      </c>
      <c r="BZ419" s="47">
        <v>5</v>
      </c>
      <c r="CE419" t="s">
        <v>312</v>
      </c>
      <c r="CF419" s="47">
        <v>5</v>
      </c>
      <c r="CG419" s="47">
        <v>5</v>
      </c>
      <c r="CH419" s="47">
        <v>5</v>
      </c>
      <c r="CI419" s="47">
        <v>5</v>
      </c>
      <c r="CK419" s="47">
        <v>5</v>
      </c>
      <c r="CR419" s="47">
        <v>5</v>
      </c>
      <c r="CS419" s="47">
        <v>5</v>
      </c>
      <c r="CX419" s="47">
        <v>25235.5</v>
      </c>
      <c r="CY419" s="47">
        <v>25235.5</v>
      </c>
      <c r="CZ419" s="47">
        <v>5</v>
      </c>
      <c r="DA419" t="s">
        <v>313</v>
      </c>
      <c r="DC419" t="s">
        <v>298</v>
      </c>
      <c r="DG419" t="s">
        <v>298</v>
      </c>
      <c r="DO419" s="47">
        <v>5</v>
      </c>
      <c r="DS419" s="47">
        <v>5</v>
      </c>
      <c r="DZ419" t="s">
        <v>292</v>
      </c>
      <c r="EA419" s="47">
        <v>5</v>
      </c>
      <c r="EB419" s="47">
        <v>5</v>
      </c>
      <c r="EC419" t="s">
        <v>307</v>
      </c>
      <c r="ED419" s="47">
        <v>5</v>
      </c>
      <c r="EH419" s="47">
        <v>5</v>
      </c>
      <c r="ES419" t="s">
        <v>3890</v>
      </c>
      <c r="EV419" t="s">
        <v>41</v>
      </c>
      <c r="FC419" t="s">
        <v>301</v>
      </c>
      <c r="GU419" t="s">
        <v>312</v>
      </c>
      <c r="HD419" t="s">
        <v>301</v>
      </c>
      <c r="HG419" t="s">
        <v>301</v>
      </c>
      <c r="HH419" t="s">
        <v>301</v>
      </c>
      <c r="HM419" s="49">
        <v>0</v>
      </c>
      <c r="HN419" s="49">
        <v>0</v>
      </c>
      <c r="HP419" t="s">
        <v>395</v>
      </c>
      <c r="HQ419" s="47">
        <v>0</v>
      </c>
      <c r="HR419" s="47">
        <v>25235.5</v>
      </c>
      <c r="HS419" t="s">
        <v>301</v>
      </c>
      <c r="IN419" s="47">
        <v>5</v>
      </c>
      <c r="IO419" s="47">
        <v>5</v>
      </c>
      <c r="IP419" t="s">
        <v>301</v>
      </c>
      <c r="IQ419" t="s">
        <v>312</v>
      </c>
      <c r="JB419" s="47">
        <v>6928</v>
      </c>
      <c r="JU419" t="s">
        <v>312</v>
      </c>
      <c r="JV419" t="s">
        <v>312</v>
      </c>
    </row>
    <row r="420" ht="15" customHeight="1" spans="1:284">
      <c r="AK420" t="s">
        <v>302</v>
      </c>
      <c r="AL420" t="s">
        <v>1539</v>
      </c>
      <c r="AM420" t="s">
        <v>1540</v>
      </c>
      <c r="AN420" t="s">
        <v>1541</v>
      </c>
      <c r="AO420" t="s">
        <v>306</v>
      </c>
      <c r="AP420" t="s">
        <v>307</v>
      </c>
      <c r="AQ420" s="47">
        <v>2</v>
      </c>
      <c r="AS420" s="48">
        <v>4226.49</v>
      </c>
      <c r="AT420" s="48">
        <v>4226.49</v>
      </c>
      <c r="AX420" s="47">
        <v>8558.68</v>
      </c>
      <c r="AY420" s="47">
        <v>8558.68</v>
      </c>
      <c r="AZ420" t="s">
        <v>2336</v>
      </c>
      <c r="BA420" t="s">
        <v>2336</v>
      </c>
      <c r="BB420" s="48">
        <v>4279.34</v>
      </c>
      <c r="BD420" t="s">
        <v>310</v>
      </c>
      <c r="BE420" t="s">
        <v>292</v>
      </c>
      <c r="BG420" s="47">
        <v>1</v>
      </c>
      <c r="BI420" t="s">
        <v>292</v>
      </c>
      <c r="BJ420" s="48">
        <v>-1.250447</v>
      </c>
      <c r="BL420" t="s">
        <v>307</v>
      </c>
      <c r="BM420" s="48">
        <v>4226.49</v>
      </c>
      <c r="BN420" s="48">
        <v>4226.49</v>
      </c>
      <c r="BP420" t="s">
        <v>301</v>
      </c>
      <c r="BS420" t="s">
        <v>311</v>
      </c>
      <c r="BT420" t="s">
        <v>292</v>
      </c>
      <c r="BU420" t="s">
        <v>301</v>
      </c>
      <c r="BY420" t="s">
        <v>307</v>
      </c>
      <c r="BZ420" s="47">
        <v>2</v>
      </c>
      <c r="CE420" t="s">
        <v>312</v>
      </c>
      <c r="CF420" s="47">
        <v>2</v>
      </c>
      <c r="CG420" s="47">
        <v>2</v>
      </c>
      <c r="CH420" s="47">
        <v>2</v>
      </c>
      <c r="CI420" s="47">
        <v>2</v>
      </c>
      <c r="CK420" s="47">
        <v>2</v>
      </c>
      <c r="CR420" s="47">
        <v>2</v>
      </c>
      <c r="CS420" s="47">
        <v>2</v>
      </c>
      <c r="CX420" s="47">
        <v>8452.98</v>
      </c>
      <c r="CY420" s="47">
        <v>8452.98</v>
      </c>
      <c r="CZ420" s="47">
        <v>2</v>
      </c>
      <c r="DA420" t="s">
        <v>313</v>
      </c>
      <c r="DC420" t="s">
        <v>298</v>
      </c>
      <c r="DG420" t="s">
        <v>298</v>
      </c>
      <c r="DO420" s="47">
        <v>2</v>
      </c>
      <c r="DS420" s="47">
        <v>2</v>
      </c>
      <c r="DZ420" t="s">
        <v>292</v>
      </c>
      <c r="EA420" s="47">
        <v>2</v>
      </c>
      <c r="EB420" s="47">
        <v>2</v>
      </c>
      <c r="EC420" t="s">
        <v>307</v>
      </c>
      <c r="ED420" s="47">
        <v>2</v>
      </c>
      <c r="EH420" s="47">
        <v>2</v>
      </c>
      <c r="ES420" t="s">
        <v>3891</v>
      </c>
      <c r="EV420" t="s">
        <v>41</v>
      </c>
      <c r="FC420" t="s">
        <v>301</v>
      </c>
      <c r="GU420" t="s">
        <v>312</v>
      </c>
      <c r="HD420" t="s">
        <v>301</v>
      </c>
      <c r="HG420" t="s">
        <v>301</v>
      </c>
      <c r="HH420" t="s">
        <v>301</v>
      </c>
      <c r="HM420" s="49">
        <v>0</v>
      </c>
      <c r="HN420" s="49">
        <v>0</v>
      </c>
      <c r="HP420" t="s">
        <v>349</v>
      </c>
      <c r="HQ420" s="47">
        <v>0</v>
      </c>
      <c r="HR420" s="47">
        <v>8452.98</v>
      </c>
      <c r="HS420" t="s">
        <v>301</v>
      </c>
      <c r="IN420" s="47">
        <v>2</v>
      </c>
      <c r="IO420" s="47">
        <v>2</v>
      </c>
      <c r="IP420" t="s">
        <v>301</v>
      </c>
      <c r="IQ420" t="s">
        <v>312</v>
      </c>
      <c r="JB420" s="47">
        <v>3728</v>
      </c>
      <c r="JU420" t="s">
        <v>312</v>
      </c>
      <c r="JV420" t="s">
        <v>312</v>
      </c>
    </row>
    <row r="421" ht="15" customHeight="1" spans="1:284">
      <c r="AK421" t="s">
        <v>302</v>
      </c>
      <c r="AL421" t="s">
        <v>2965</v>
      </c>
      <c r="AM421" t="s">
        <v>2966</v>
      </c>
      <c r="AN421" t="s">
        <v>2967</v>
      </c>
      <c r="AO421" t="s">
        <v>306</v>
      </c>
      <c r="AP421" t="s">
        <v>307</v>
      </c>
      <c r="AQ421" s="47">
        <v>3</v>
      </c>
      <c r="AS421" s="48">
        <v>4830.49</v>
      </c>
      <c r="AT421" s="48">
        <v>4830.49</v>
      </c>
      <c r="AX421" s="47">
        <v>14944.47</v>
      </c>
      <c r="AY421" s="47">
        <v>14944.47</v>
      </c>
      <c r="AZ421" t="s">
        <v>2336</v>
      </c>
      <c r="BA421" t="s">
        <v>2336</v>
      </c>
      <c r="BB421" s="48">
        <v>4981.49</v>
      </c>
      <c r="BD421" t="s">
        <v>310</v>
      </c>
      <c r="BE421" t="s">
        <v>292</v>
      </c>
      <c r="BG421" s="47">
        <v>1</v>
      </c>
      <c r="BI421" t="s">
        <v>292</v>
      </c>
      <c r="BJ421" s="48">
        <v>-3.125977</v>
      </c>
      <c r="BL421" t="s">
        <v>307</v>
      </c>
      <c r="BM421" s="48">
        <v>4830.49</v>
      </c>
      <c r="BN421" s="48">
        <v>4830.49</v>
      </c>
      <c r="BP421" t="s">
        <v>301</v>
      </c>
      <c r="BS421" t="s">
        <v>311</v>
      </c>
      <c r="BT421" t="s">
        <v>292</v>
      </c>
      <c r="BU421" t="s">
        <v>301</v>
      </c>
      <c r="BY421" t="s">
        <v>307</v>
      </c>
      <c r="BZ421" s="47">
        <v>3</v>
      </c>
      <c r="CE421" t="s">
        <v>312</v>
      </c>
      <c r="CF421" s="47">
        <v>3</v>
      </c>
      <c r="CG421" s="47">
        <v>3</v>
      </c>
      <c r="CH421" s="47">
        <v>3</v>
      </c>
      <c r="CI421" s="47">
        <v>3</v>
      </c>
      <c r="CK421" s="47">
        <v>3</v>
      </c>
      <c r="CR421" s="47">
        <v>3</v>
      </c>
      <c r="CS421" s="47">
        <v>3</v>
      </c>
      <c r="CX421" s="47">
        <v>14491.47</v>
      </c>
      <c r="CY421" s="47">
        <v>14491.47</v>
      </c>
      <c r="CZ421" s="47">
        <v>3</v>
      </c>
      <c r="DA421" t="s">
        <v>313</v>
      </c>
      <c r="DC421" t="s">
        <v>298</v>
      </c>
      <c r="DG421" t="s">
        <v>298</v>
      </c>
      <c r="DO421" s="47">
        <v>3</v>
      </c>
      <c r="DS421" s="47">
        <v>3</v>
      </c>
      <c r="DZ421" t="s">
        <v>292</v>
      </c>
      <c r="EA421" s="47">
        <v>3</v>
      </c>
      <c r="EB421" s="47">
        <v>3</v>
      </c>
      <c r="EC421" t="s">
        <v>307</v>
      </c>
      <c r="ED421" s="47">
        <v>3</v>
      </c>
      <c r="EH421" s="47">
        <v>3</v>
      </c>
      <c r="ES421" t="s">
        <v>3892</v>
      </c>
      <c r="EV421" t="s">
        <v>41</v>
      </c>
      <c r="FC421" t="s">
        <v>301</v>
      </c>
      <c r="GU421" t="s">
        <v>312</v>
      </c>
      <c r="HD421" t="s">
        <v>301</v>
      </c>
      <c r="HG421" t="s">
        <v>301</v>
      </c>
      <c r="HH421" t="s">
        <v>301</v>
      </c>
      <c r="HM421" s="49">
        <v>0</v>
      </c>
      <c r="HN421" s="49">
        <v>0</v>
      </c>
      <c r="HP421" t="s">
        <v>324</v>
      </c>
      <c r="HQ421" s="47">
        <v>0</v>
      </c>
      <c r="HR421" s="47">
        <v>14491.47</v>
      </c>
      <c r="HS421" t="s">
        <v>301</v>
      </c>
      <c r="IN421" s="47">
        <v>3</v>
      </c>
      <c r="IO421" s="47">
        <v>3</v>
      </c>
      <c r="IP421" t="s">
        <v>301</v>
      </c>
      <c r="IQ421" t="s">
        <v>312</v>
      </c>
      <c r="JB421" s="47">
        <v>5728</v>
      </c>
      <c r="JU421" t="s">
        <v>312</v>
      </c>
      <c r="JV421" t="s">
        <v>312</v>
      </c>
    </row>
    <row r="422" ht="15" customHeight="1" spans="1:284">
      <c r="A422" t="s">
        <v>2336</v>
      </c>
      <c r="B422" t="s">
        <v>329</v>
      </c>
      <c r="C422" t="s">
        <v>3893</v>
      </c>
      <c r="D422" t="s">
        <v>285</v>
      </c>
      <c r="E422" t="s">
        <v>2543</v>
      </c>
      <c r="F422" t="s">
        <v>2544</v>
      </c>
      <c r="G422" t="s">
        <v>288</v>
      </c>
      <c r="H422" t="s">
        <v>1239</v>
      </c>
      <c r="I422" t="s">
        <v>290</v>
      </c>
      <c r="J422" t="s">
        <v>291</v>
      </c>
      <c r="L422" t="s">
        <v>292</v>
      </c>
      <c r="M422" t="s">
        <v>293</v>
      </c>
      <c r="O422" t="s">
        <v>1239</v>
      </c>
      <c r="R422" t="s">
        <v>1239</v>
      </c>
      <c r="T422" t="s">
        <v>1239</v>
      </c>
      <c r="U422" t="s">
        <v>2209</v>
      </c>
      <c r="V422" t="s">
        <v>3894</v>
      </c>
      <c r="W422" t="s">
        <v>481</v>
      </c>
      <c r="X422" t="s">
        <v>3895</v>
      </c>
      <c r="Y422" t="s">
        <v>337</v>
      </c>
      <c r="Z422" t="s">
        <v>3879</v>
      </c>
      <c r="AA422" t="s">
        <v>441</v>
      </c>
      <c r="AB422" t="s">
        <v>442</v>
      </c>
      <c r="AC422" t="s">
        <v>2041</v>
      </c>
      <c r="AE422" t="s">
        <v>299</v>
      </c>
      <c r="AH422" t="s">
        <v>300</v>
      </c>
      <c r="AJ422" t="s">
        <v>301</v>
      </c>
      <c r="AK422" t="s">
        <v>302</v>
      </c>
      <c r="AL422" t="s">
        <v>2602</v>
      </c>
      <c r="AM422" t="s">
        <v>2603</v>
      </c>
      <c r="AN422" t="s">
        <v>2604</v>
      </c>
      <c r="AO422" t="s">
        <v>306</v>
      </c>
      <c r="AP422" t="s">
        <v>307</v>
      </c>
      <c r="AQ422" s="47">
        <v>1</v>
      </c>
      <c r="AS422" s="48">
        <v>4798</v>
      </c>
      <c r="AT422" s="48">
        <v>4798</v>
      </c>
      <c r="AX422" s="47">
        <v>3838</v>
      </c>
      <c r="AY422" s="47">
        <v>3838</v>
      </c>
      <c r="AZ422" t="s">
        <v>762</v>
      </c>
      <c r="BA422" t="s">
        <v>2336</v>
      </c>
      <c r="BB422" s="48">
        <v>3838</v>
      </c>
      <c r="BD422" t="s">
        <v>310</v>
      </c>
      <c r="BE422" t="s">
        <v>292</v>
      </c>
      <c r="BG422" s="47">
        <v>1</v>
      </c>
      <c r="BI422" t="s">
        <v>292</v>
      </c>
      <c r="BJ422" s="48">
        <v>20.008337</v>
      </c>
      <c r="BL422" t="s">
        <v>307</v>
      </c>
      <c r="BM422" s="48">
        <v>4798</v>
      </c>
      <c r="BN422" s="48">
        <v>4798</v>
      </c>
      <c r="BP422" t="s">
        <v>301</v>
      </c>
      <c r="BS422" t="s">
        <v>311</v>
      </c>
      <c r="BT422" t="s">
        <v>292</v>
      </c>
      <c r="BU422" t="s">
        <v>301</v>
      </c>
      <c r="BY422" t="s">
        <v>307</v>
      </c>
      <c r="BZ422" s="47">
        <v>1</v>
      </c>
      <c r="CE422" t="s">
        <v>312</v>
      </c>
      <c r="CF422" s="47">
        <v>1</v>
      </c>
      <c r="CG422" s="47">
        <v>1</v>
      </c>
      <c r="CH422" s="47">
        <v>1</v>
      </c>
      <c r="CI422" s="47">
        <v>1</v>
      </c>
      <c r="CJ422" s="47">
        <v>1</v>
      </c>
      <c r="CK422" s="47">
        <v>1</v>
      </c>
      <c r="CP422" s="47">
        <v>1</v>
      </c>
      <c r="CR422" s="47">
        <v>1</v>
      </c>
      <c r="CS422" s="47">
        <v>1</v>
      </c>
      <c r="CV422" s="47">
        <v>1</v>
      </c>
      <c r="CX422" s="47">
        <v>4798</v>
      </c>
      <c r="CY422" s="47">
        <v>4798</v>
      </c>
      <c r="DA422" t="s">
        <v>104</v>
      </c>
      <c r="DC422" t="s">
        <v>298</v>
      </c>
      <c r="DG422" t="s">
        <v>298</v>
      </c>
      <c r="DH422" s="47">
        <v>1</v>
      </c>
      <c r="DM422" s="47">
        <v>1</v>
      </c>
      <c r="DN422" s="47">
        <v>1</v>
      </c>
      <c r="DO422" s="47">
        <v>1</v>
      </c>
      <c r="DP422" s="47">
        <v>1</v>
      </c>
      <c r="DT422" s="47">
        <v>3838</v>
      </c>
      <c r="DZ422" t="s">
        <v>292</v>
      </c>
      <c r="EA422" s="47">
        <v>1</v>
      </c>
      <c r="EB422" s="47">
        <v>1</v>
      </c>
      <c r="EC422" t="s">
        <v>307</v>
      </c>
      <c r="ED422" s="47">
        <v>1</v>
      </c>
      <c r="EF422" s="47">
        <v>1</v>
      </c>
      <c r="EG422" s="47">
        <v>1</v>
      </c>
      <c r="EH422" s="47">
        <v>1</v>
      </c>
      <c r="EP422" s="47">
        <v>1</v>
      </c>
      <c r="EQ422" s="47">
        <v>1</v>
      </c>
      <c r="ES422" t="s">
        <v>2605</v>
      </c>
      <c r="EV422" t="s">
        <v>41</v>
      </c>
      <c r="EW422" t="s">
        <v>315</v>
      </c>
      <c r="FC422" t="s">
        <v>301</v>
      </c>
      <c r="FY422" t="s">
        <v>2336</v>
      </c>
      <c r="FZ422" t="s">
        <v>2547</v>
      </c>
      <c r="GC422" t="s">
        <v>2209</v>
      </c>
      <c r="GJ422" t="s">
        <v>492</v>
      </c>
      <c r="GL422" t="s">
        <v>320</v>
      </c>
      <c r="GO422" t="s">
        <v>321</v>
      </c>
      <c r="GQ422" t="s">
        <v>301</v>
      </c>
      <c r="GR422" t="s">
        <v>301</v>
      </c>
      <c r="GU422" t="s">
        <v>301</v>
      </c>
      <c r="GZ422" s="47">
        <v>1</v>
      </c>
      <c r="HB422" t="s">
        <v>322</v>
      </c>
      <c r="HD422" t="s">
        <v>301</v>
      </c>
      <c r="HF422" t="s">
        <v>381</v>
      </c>
      <c r="HG422" t="s">
        <v>301</v>
      </c>
      <c r="HH422" t="s">
        <v>301</v>
      </c>
      <c r="HL422" t="s">
        <v>301</v>
      </c>
      <c r="HM422" s="49">
        <v>0</v>
      </c>
      <c r="HN422" s="49">
        <v>0</v>
      </c>
      <c r="HP422" t="s">
        <v>349</v>
      </c>
      <c r="HQ422" s="47">
        <v>0</v>
      </c>
      <c r="HR422" s="47">
        <v>4798</v>
      </c>
      <c r="HS422" t="s">
        <v>301</v>
      </c>
      <c r="HV422" t="s">
        <v>301</v>
      </c>
      <c r="HW422" t="s">
        <v>2209</v>
      </c>
      <c r="HX422" t="s">
        <v>306</v>
      </c>
      <c r="HY422" t="s">
        <v>301</v>
      </c>
      <c r="HZ422" t="s">
        <v>301</v>
      </c>
      <c r="IG422" t="s">
        <v>325</v>
      </c>
      <c r="IH422" t="s">
        <v>1251</v>
      </c>
      <c r="II422" t="s">
        <v>291</v>
      </c>
      <c r="IN422" s="47">
        <v>1</v>
      </c>
      <c r="IO422" s="47">
        <v>1</v>
      </c>
      <c r="IP422" t="s">
        <v>301</v>
      </c>
      <c r="IQ422" t="s">
        <v>312</v>
      </c>
      <c r="IR422" t="s">
        <v>301</v>
      </c>
      <c r="IZ422" t="s">
        <v>301</v>
      </c>
      <c r="JA422" t="s">
        <v>301</v>
      </c>
      <c r="JM422" t="s">
        <v>301</v>
      </c>
      <c r="JN422" t="s">
        <v>301</v>
      </c>
      <c r="JO422" t="s">
        <v>301</v>
      </c>
      <c r="JP422" t="s">
        <v>301</v>
      </c>
      <c r="JQ422" t="s">
        <v>301</v>
      </c>
      <c r="JR422" t="s">
        <v>350</v>
      </c>
      <c r="JS422" t="s">
        <v>301</v>
      </c>
      <c r="JT422" t="s">
        <v>301</v>
      </c>
      <c r="JU422" t="s">
        <v>301</v>
      </c>
      <c r="JV422" t="s">
        <v>301</v>
      </c>
    </row>
    <row r="423" ht="15" customHeight="1" spans="1:284">
      <c r="A423" t="s">
        <v>2336</v>
      </c>
      <c r="B423" t="s">
        <v>329</v>
      </c>
      <c r="C423" t="s">
        <v>3896</v>
      </c>
      <c r="D423" t="s">
        <v>285</v>
      </c>
      <c r="E423" t="s">
        <v>3897</v>
      </c>
      <c r="F423" t="s">
        <v>3898</v>
      </c>
      <c r="G423" t="s">
        <v>288</v>
      </c>
      <c r="H423" t="s">
        <v>354</v>
      </c>
      <c r="I423" t="s">
        <v>290</v>
      </c>
      <c r="J423" t="s">
        <v>355</v>
      </c>
      <c r="L423" t="s">
        <v>292</v>
      </c>
      <c r="M423" t="s">
        <v>356</v>
      </c>
      <c r="N423" t="s">
        <v>357</v>
      </c>
      <c r="O423" t="s">
        <v>354</v>
      </c>
      <c r="R423" t="s">
        <v>354</v>
      </c>
      <c r="T423" t="s">
        <v>354</v>
      </c>
      <c r="U423" t="s">
        <v>383</v>
      </c>
      <c r="V423" t="s">
        <v>3899</v>
      </c>
      <c r="W423" t="s">
        <v>337</v>
      </c>
      <c r="X423" t="s">
        <v>3900</v>
      </c>
      <c r="Y423" t="s">
        <v>337</v>
      </c>
      <c r="Z423" t="s">
        <v>3901</v>
      </c>
      <c r="AA423" t="s">
        <v>441</v>
      </c>
      <c r="AB423" t="s">
        <v>442</v>
      </c>
      <c r="AC423" t="s">
        <v>2041</v>
      </c>
      <c r="AE423" t="s">
        <v>299</v>
      </c>
      <c r="AH423" t="s">
        <v>300</v>
      </c>
      <c r="AJ423" t="s">
        <v>301</v>
      </c>
      <c r="AK423" t="s">
        <v>302</v>
      </c>
      <c r="AL423" t="s">
        <v>3902</v>
      </c>
      <c r="AM423" t="s">
        <v>3903</v>
      </c>
      <c r="AN423" t="s">
        <v>3904</v>
      </c>
      <c r="AO423" t="s">
        <v>306</v>
      </c>
      <c r="AP423" t="s">
        <v>307</v>
      </c>
      <c r="AQ423" s="47">
        <v>2</v>
      </c>
      <c r="AS423" s="48">
        <v>4999</v>
      </c>
      <c r="AT423" s="48">
        <v>4999</v>
      </c>
      <c r="AX423" s="47">
        <v>2000</v>
      </c>
      <c r="AY423" s="47">
        <v>2000</v>
      </c>
      <c r="AZ423" t="s">
        <v>762</v>
      </c>
      <c r="BA423" t="s">
        <v>977</v>
      </c>
      <c r="BB423" s="48">
        <v>1000</v>
      </c>
      <c r="BD423" t="s">
        <v>310</v>
      </c>
      <c r="BE423" t="s">
        <v>292</v>
      </c>
      <c r="BG423" s="47">
        <v>1</v>
      </c>
      <c r="BI423" t="s">
        <v>292</v>
      </c>
      <c r="BJ423" s="48">
        <v>79.995999</v>
      </c>
      <c r="BL423" t="s">
        <v>307</v>
      </c>
      <c r="BM423" s="48">
        <v>4999</v>
      </c>
      <c r="BN423" s="48">
        <v>4999</v>
      </c>
      <c r="BP423" t="s">
        <v>301</v>
      </c>
      <c r="BS423" t="s">
        <v>311</v>
      </c>
      <c r="BT423" t="s">
        <v>292</v>
      </c>
      <c r="BU423" t="s">
        <v>301</v>
      </c>
      <c r="BY423" t="s">
        <v>307</v>
      </c>
      <c r="BZ423" s="47">
        <v>2</v>
      </c>
      <c r="CE423" t="s">
        <v>312</v>
      </c>
      <c r="CF423" s="47">
        <v>2</v>
      </c>
      <c r="CG423" s="47">
        <v>2</v>
      </c>
      <c r="CH423" s="47">
        <v>2</v>
      </c>
      <c r="CI423" s="47">
        <v>2</v>
      </c>
      <c r="CJ423" s="47">
        <v>2</v>
      </c>
      <c r="CK423" s="47">
        <v>2</v>
      </c>
      <c r="CP423" s="47">
        <v>2</v>
      </c>
      <c r="CR423" s="47">
        <v>2</v>
      </c>
      <c r="CS423" s="47">
        <v>2</v>
      </c>
      <c r="CV423" s="47">
        <v>2</v>
      </c>
      <c r="CX423" s="47">
        <v>9998</v>
      </c>
      <c r="CY423" s="47">
        <v>9998</v>
      </c>
      <c r="DA423" t="s">
        <v>104</v>
      </c>
      <c r="DC423" t="s">
        <v>298</v>
      </c>
      <c r="DG423" t="s">
        <v>298</v>
      </c>
      <c r="DH423" s="47">
        <v>2</v>
      </c>
      <c r="DM423" s="47">
        <v>2</v>
      </c>
      <c r="DN423" s="47">
        <v>2</v>
      </c>
      <c r="DO423" s="47">
        <v>2</v>
      </c>
      <c r="DP423" s="47">
        <v>2</v>
      </c>
      <c r="DT423" s="47">
        <v>2000</v>
      </c>
      <c r="DZ423" t="s">
        <v>292</v>
      </c>
      <c r="EA423" s="47">
        <v>2</v>
      </c>
      <c r="EB423" s="47">
        <v>2</v>
      </c>
      <c r="EC423" t="s">
        <v>307</v>
      </c>
      <c r="ED423" s="47">
        <v>2</v>
      </c>
      <c r="EF423" s="47">
        <v>2</v>
      </c>
      <c r="EG423" s="47">
        <v>2</v>
      </c>
      <c r="EH423" s="47">
        <v>2</v>
      </c>
      <c r="EP423" s="47">
        <v>2</v>
      </c>
      <c r="EQ423" s="47">
        <v>2</v>
      </c>
      <c r="ES423" t="s">
        <v>3905</v>
      </c>
      <c r="EV423" t="s">
        <v>41</v>
      </c>
      <c r="FC423" t="s">
        <v>301</v>
      </c>
      <c r="FF423" t="s">
        <v>366</v>
      </c>
      <c r="FG423" s="48">
        <v>4125</v>
      </c>
      <c r="FO423" t="s">
        <v>3906</v>
      </c>
      <c r="FQ423" t="s">
        <v>367</v>
      </c>
      <c r="FU423" t="s">
        <v>346</v>
      </c>
      <c r="FW423" t="s">
        <v>1041</v>
      </c>
      <c r="FY423" t="s">
        <v>3285</v>
      </c>
      <c r="FZ423" t="s">
        <v>3907</v>
      </c>
      <c r="GC423" t="s">
        <v>371</v>
      </c>
      <c r="GD423" t="s">
        <v>372</v>
      </c>
      <c r="GE423" t="s">
        <v>982</v>
      </c>
      <c r="GF423" t="s">
        <v>373</v>
      </c>
      <c r="GH423" t="s">
        <v>374</v>
      </c>
      <c r="GI423" t="s">
        <v>673</v>
      </c>
      <c r="GJ423" t="s">
        <v>319</v>
      </c>
      <c r="GK423" t="s">
        <v>417</v>
      </c>
      <c r="GO423" t="s">
        <v>321</v>
      </c>
      <c r="GQ423" t="s">
        <v>301</v>
      </c>
      <c r="GR423" t="s">
        <v>312</v>
      </c>
      <c r="GS423" t="s">
        <v>377</v>
      </c>
      <c r="GT423" t="s">
        <v>378</v>
      </c>
      <c r="GU423" t="s">
        <v>301</v>
      </c>
      <c r="GX423" s="50">
        <v>4125</v>
      </c>
      <c r="GY423" t="s">
        <v>983</v>
      </c>
      <c r="HB423" t="s">
        <v>380</v>
      </c>
      <c r="HD423" t="s">
        <v>301</v>
      </c>
      <c r="HF423" t="s">
        <v>381</v>
      </c>
      <c r="HG423" t="s">
        <v>301</v>
      </c>
      <c r="HH423" t="s">
        <v>301</v>
      </c>
      <c r="HL423" t="s">
        <v>301</v>
      </c>
      <c r="HM423" s="49">
        <v>0</v>
      </c>
      <c r="HN423" s="49">
        <v>0</v>
      </c>
      <c r="HP423" t="s">
        <v>2380</v>
      </c>
      <c r="HQ423" s="47">
        <v>0</v>
      </c>
      <c r="HR423" s="47">
        <v>9998</v>
      </c>
      <c r="HS423" t="s">
        <v>301</v>
      </c>
      <c r="HV423" t="s">
        <v>301</v>
      </c>
      <c r="HW423" t="s">
        <v>383</v>
      </c>
      <c r="HX423" t="s">
        <v>306</v>
      </c>
      <c r="HY423" t="s">
        <v>301</v>
      </c>
      <c r="HZ423" t="s">
        <v>301</v>
      </c>
      <c r="IF423" t="s">
        <v>384</v>
      </c>
      <c r="IG423" t="s">
        <v>325</v>
      </c>
      <c r="IH423" t="s">
        <v>354</v>
      </c>
      <c r="II423" t="s">
        <v>355</v>
      </c>
      <c r="IJ423" t="s">
        <v>385</v>
      </c>
      <c r="IN423" s="47">
        <v>2</v>
      </c>
      <c r="IO423" s="47">
        <v>2</v>
      </c>
      <c r="IP423" t="s">
        <v>301</v>
      </c>
      <c r="IQ423" t="s">
        <v>312</v>
      </c>
      <c r="IR423" t="s">
        <v>301</v>
      </c>
      <c r="IZ423" t="s">
        <v>301</v>
      </c>
      <c r="JA423" t="s">
        <v>301</v>
      </c>
      <c r="JB423" s="47">
        <v>6348</v>
      </c>
      <c r="JM423" t="s">
        <v>301</v>
      </c>
      <c r="JN423" t="s">
        <v>301</v>
      </c>
      <c r="JO423" t="s">
        <v>301</v>
      </c>
      <c r="JP423" t="s">
        <v>301</v>
      </c>
      <c r="JQ423" t="s">
        <v>301</v>
      </c>
      <c r="JR423" t="s">
        <v>350</v>
      </c>
      <c r="JS423" t="s">
        <v>301</v>
      </c>
      <c r="JT423" t="s">
        <v>301</v>
      </c>
      <c r="JU423" t="s">
        <v>312</v>
      </c>
      <c r="JV423" t="s">
        <v>312</v>
      </c>
    </row>
    <row r="424" ht="15" customHeight="1" spans="1:284">
      <c r="A424" t="s">
        <v>2336</v>
      </c>
      <c r="B424" t="s">
        <v>329</v>
      </c>
      <c r="C424" t="s">
        <v>3908</v>
      </c>
      <c r="D424" t="s">
        <v>285</v>
      </c>
      <c r="E424" t="s">
        <v>3386</v>
      </c>
      <c r="F424" t="s">
        <v>3387</v>
      </c>
      <c r="G424" t="s">
        <v>288</v>
      </c>
      <c r="H424" t="s">
        <v>478</v>
      </c>
      <c r="I424" t="s">
        <v>290</v>
      </c>
      <c r="J424" t="s">
        <v>291</v>
      </c>
      <c r="L424" t="s">
        <v>292</v>
      </c>
      <c r="M424" t="s">
        <v>293</v>
      </c>
      <c r="O424" t="s">
        <v>478</v>
      </c>
      <c r="R424" t="s">
        <v>478</v>
      </c>
      <c r="T424" t="s">
        <v>478</v>
      </c>
      <c r="U424" t="s">
        <v>479</v>
      </c>
      <c r="V424" t="s">
        <v>3909</v>
      </c>
      <c r="W424" t="s">
        <v>3910</v>
      </c>
      <c r="X424" t="s">
        <v>3911</v>
      </c>
      <c r="Y424" t="s">
        <v>479</v>
      </c>
      <c r="Z424" t="s">
        <v>3912</v>
      </c>
      <c r="AA424" t="s">
        <v>441</v>
      </c>
      <c r="AB424" t="s">
        <v>442</v>
      </c>
      <c r="AC424" t="s">
        <v>328</v>
      </c>
      <c r="AE424" t="s">
        <v>299</v>
      </c>
      <c r="AH424" t="s">
        <v>300</v>
      </c>
      <c r="AJ424" t="s">
        <v>301</v>
      </c>
      <c r="AK424" t="s">
        <v>302</v>
      </c>
      <c r="AL424" t="s">
        <v>1956</v>
      </c>
      <c r="AM424" t="s">
        <v>1957</v>
      </c>
      <c r="AN424" t="s">
        <v>1958</v>
      </c>
      <c r="AO424" t="s">
        <v>306</v>
      </c>
      <c r="AP424" t="s">
        <v>307</v>
      </c>
      <c r="AQ424" s="47">
        <v>1</v>
      </c>
      <c r="AS424" s="48">
        <v>1488</v>
      </c>
      <c r="AT424" s="48">
        <v>1488</v>
      </c>
      <c r="AX424" s="47">
        <v>1196</v>
      </c>
      <c r="AY424" s="47">
        <v>1196</v>
      </c>
      <c r="AZ424" t="s">
        <v>762</v>
      </c>
      <c r="BA424" t="s">
        <v>328</v>
      </c>
      <c r="BB424" s="48">
        <v>1196</v>
      </c>
      <c r="BD424" t="s">
        <v>310</v>
      </c>
      <c r="BE424" t="s">
        <v>292</v>
      </c>
      <c r="BG424" s="47">
        <v>1</v>
      </c>
      <c r="BI424" t="s">
        <v>292</v>
      </c>
      <c r="BJ424" s="48">
        <v>19.623656</v>
      </c>
      <c r="BL424" t="s">
        <v>307</v>
      </c>
      <c r="BM424" s="48">
        <v>1488</v>
      </c>
      <c r="BN424" s="48">
        <v>1488</v>
      </c>
      <c r="BP424" t="s">
        <v>301</v>
      </c>
      <c r="BS424" t="s">
        <v>311</v>
      </c>
      <c r="BT424" t="s">
        <v>292</v>
      </c>
      <c r="BU424" t="s">
        <v>301</v>
      </c>
      <c r="BY424" t="s">
        <v>307</v>
      </c>
      <c r="BZ424" s="47">
        <v>1</v>
      </c>
      <c r="CE424" t="s">
        <v>312</v>
      </c>
      <c r="CF424" s="47">
        <v>1</v>
      </c>
      <c r="CG424" s="47">
        <v>1</v>
      </c>
      <c r="CH424" s="47">
        <v>1</v>
      </c>
      <c r="CI424" s="47">
        <v>1</v>
      </c>
      <c r="CJ424" s="47">
        <v>1</v>
      </c>
      <c r="CK424" s="47">
        <v>1</v>
      </c>
      <c r="CP424" s="47">
        <v>1</v>
      </c>
      <c r="CR424" s="47">
        <v>1</v>
      </c>
      <c r="CS424" s="47">
        <v>1</v>
      </c>
      <c r="CV424" s="47">
        <v>1</v>
      </c>
      <c r="CX424" s="47">
        <v>1488</v>
      </c>
      <c r="CY424" s="47">
        <v>1488</v>
      </c>
      <c r="DA424" t="s">
        <v>104</v>
      </c>
      <c r="DC424" t="s">
        <v>298</v>
      </c>
      <c r="DG424" t="s">
        <v>298</v>
      </c>
      <c r="DH424" s="47">
        <v>1</v>
      </c>
      <c r="DM424" s="47">
        <v>1</v>
      </c>
      <c r="DN424" s="47">
        <v>1</v>
      </c>
      <c r="DO424" s="47">
        <v>1</v>
      </c>
      <c r="DP424" s="47">
        <v>1</v>
      </c>
      <c r="DT424" s="47">
        <v>1196</v>
      </c>
      <c r="DZ424" t="s">
        <v>292</v>
      </c>
      <c r="EA424" s="47">
        <v>1</v>
      </c>
      <c r="EB424" s="47">
        <v>1</v>
      </c>
      <c r="EC424" t="s">
        <v>307</v>
      </c>
      <c r="ED424" s="47">
        <v>1</v>
      </c>
      <c r="EF424" s="47">
        <v>1</v>
      </c>
      <c r="EG424" s="47">
        <v>1</v>
      </c>
      <c r="EH424" s="47">
        <v>1</v>
      </c>
      <c r="EP424" s="47">
        <v>1</v>
      </c>
      <c r="EQ424" s="47">
        <v>1</v>
      </c>
      <c r="ES424" t="s">
        <v>3390</v>
      </c>
      <c r="EU424" t="s">
        <v>666</v>
      </c>
      <c r="EV424" t="s">
        <v>41</v>
      </c>
      <c r="EW424" t="s">
        <v>315</v>
      </c>
      <c r="FC424" t="s">
        <v>301</v>
      </c>
      <c r="FQ424" t="s">
        <v>667</v>
      </c>
      <c r="FU424" t="s">
        <v>346</v>
      </c>
      <c r="FW424" t="s">
        <v>938</v>
      </c>
      <c r="FY424" t="s">
        <v>2336</v>
      </c>
      <c r="FZ424" t="s">
        <v>3913</v>
      </c>
      <c r="GC424" t="s">
        <v>491</v>
      </c>
      <c r="GG424" t="s">
        <v>3393</v>
      </c>
      <c r="GH424" t="s">
        <v>672</v>
      </c>
      <c r="GI424" t="s">
        <v>747</v>
      </c>
      <c r="GJ424" t="s">
        <v>319</v>
      </c>
      <c r="GK424" t="s">
        <v>376</v>
      </c>
      <c r="GO424" t="s">
        <v>321</v>
      </c>
      <c r="GQ424" t="s">
        <v>301</v>
      </c>
      <c r="GR424" t="s">
        <v>312</v>
      </c>
      <c r="GS424" t="s">
        <v>674</v>
      </c>
      <c r="GU424" t="s">
        <v>301</v>
      </c>
      <c r="GX424" s="50">
        <v>1196</v>
      </c>
      <c r="GZ424" s="47">
        <v>1</v>
      </c>
      <c r="HB424" t="s">
        <v>322</v>
      </c>
      <c r="HD424" t="s">
        <v>301</v>
      </c>
      <c r="HF424" t="s">
        <v>381</v>
      </c>
      <c r="HG424" t="s">
        <v>301</v>
      </c>
      <c r="HH424" t="s">
        <v>301</v>
      </c>
      <c r="HL424" t="s">
        <v>301</v>
      </c>
      <c r="HM424" s="49">
        <v>0</v>
      </c>
      <c r="HN424" s="49">
        <v>0</v>
      </c>
      <c r="HP424" t="s">
        <v>382</v>
      </c>
      <c r="HQ424" s="47">
        <v>0</v>
      </c>
      <c r="HR424" s="47">
        <v>1488</v>
      </c>
      <c r="HS424" t="s">
        <v>301</v>
      </c>
      <c r="HV424" t="s">
        <v>301</v>
      </c>
      <c r="HW424" t="s">
        <v>479</v>
      </c>
      <c r="HX424" t="s">
        <v>306</v>
      </c>
      <c r="HY424" t="s">
        <v>301</v>
      </c>
      <c r="HZ424" t="s">
        <v>301</v>
      </c>
      <c r="IF424" t="s">
        <v>384</v>
      </c>
      <c r="IG424" t="s">
        <v>325</v>
      </c>
      <c r="IH424" t="s">
        <v>494</v>
      </c>
      <c r="II424" t="s">
        <v>291</v>
      </c>
      <c r="IN424" s="47">
        <v>1</v>
      </c>
      <c r="IO424" s="47">
        <v>1</v>
      </c>
      <c r="IP424" t="s">
        <v>301</v>
      </c>
      <c r="IQ424" t="s">
        <v>312</v>
      </c>
      <c r="IR424" t="s">
        <v>301</v>
      </c>
      <c r="IZ424" t="s">
        <v>301</v>
      </c>
      <c r="JA424" t="s">
        <v>301</v>
      </c>
      <c r="JM424" t="s">
        <v>301</v>
      </c>
      <c r="JN424" t="s">
        <v>301</v>
      </c>
      <c r="JO424" t="s">
        <v>301</v>
      </c>
      <c r="JP424" t="s">
        <v>301</v>
      </c>
      <c r="JQ424" t="s">
        <v>301</v>
      </c>
      <c r="JS424" t="s">
        <v>301</v>
      </c>
      <c r="JT424" t="s">
        <v>301</v>
      </c>
      <c r="JU424" t="s">
        <v>312</v>
      </c>
      <c r="JV424" t="s">
        <v>312</v>
      </c>
    </row>
    <row r="425" ht="15" customHeight="1" spans="1:284">
      <c r="A425" t="s">
        <v>2336</v>
      </c>
      <c r="B425" t="s">
        <v>329</v>
      </c>
      <c r="C425" t="s">
        <v>3914</v>
      </c>
      <c r="D425" t="s">
        <v>285</v>
      </c>
      <c r="E425" t="s">
        <v>3915</v>
      </c>
      <c r="F425" t="s">
        <v>3916</v>
      </c>
      <c r="G425" t="s">
        <v>288</v>
      </c>
      <c r="H425" t="s">
        <v>1164</v>
      </c>
      <c r="I425" t="s">
        <v>290</v>
      </c>
      <c r="J425" t="s">
        <v>291</v>
      </c>
      <c r="L425" t="s">
        <v>292</v>
      </c>
      <c r="M425" t="s">
        <v>293</v>
      </c>
      <c r="O425" t="s">
        <v>1164</v>
      </c>
      <c r="R425" t="s">
        <v>1164</v>
      </c>
      <c r="T425" t="s">
        <v>1164</v>
      </c>
      <c r="U425" t="s">
        <v>1165</v>
      </c>
      <c r="V425" t="s">
        <v>3917</v>
      </c>
      <c r="W425" t="s">
        <v>337</v>
      </c>
      <c r="X425" t="s">
        <v>3918</v>
      </c>
      <c r="Y425" t="s">
        <v>337</v>
      </c>
      <c r="Z425" t="s">
        <v>3919</v>
      </c>
      <c r="AA425" t="s">
        <v>441</v>
      </c>
      <c r="AB425" t="s">
        <v>442</v>
      </c>
      <c r="AC425" t="s">
        <v>2041</v>
      </c>
      <c r="AE425" t="s">
        <v>299</v>
      </c>
      <c r="AH425" t="s">
        <v>300</v>
      </c>
      <c r="AJ425" t="s">
        <v>301</v>
      </c>
      <c r="AK425" t="s">
        <v>302</v>
      </c>
      <c r="AL425" t="s">
        <v>362</v>
      </c>
      <c r="AM425" t="s">
        <v>363</v>
      </c>
      <c r="AN425" t="s">
        <v>364</v>
      </c>
      <c r="AO425" t="s">
        <v>306</v>
      </c>
      <c r="AP425" t="s">
        <v>307</v>
      </c>
      <c r="AQ425" s="47">
        <v>1</v>
      </c>
      <c r="AY425" s="47">
        <v>0</v>
      </c>
      <c r="AZ425" t="s">
        <v>762</v>
      </c>
      <c r="BA425" t="s">
        <v>2336</v>
      </c>
      <c r="BD425" t="s">
        <v>310</v>
      </c>
      <c r="BE425" t="s">
        <v>292</v>
      </c>
      <c r="BG425" s="47">
        <v>1</v>
      </c>
      <c r="BI425" t="s">
        <v>292</v>
      </c>
      <c r="BL425" t="s">
        <v>307</v>
      </c>
      <c r="BM425" s="48">
        <v>828</v>
      </c>
      <c r="BN425" s="48">
        <v>828</v>
      </c>
      <c r="BP425" t="s">
        <v>312</v>
      </c>
      <c r="BS425" t="s">
        <v>311</v>
      </c>
      <c r="BT425" t="s">
        <v>292</v>
      </c>
      <c r="BU425" t="s">
        <v>301</v>
      </c>
      <c r="BY425" t="s">
        <v>307</v>
      </c>
      <c r="BZ425" s="47">
        <v>1</v>
      </c>
      <c r="CE425" t="s">
        <v>312</v>
      </c>
      <c r="CF425" s="47">
        <v>1</v>
      </c>
      <c r="CG425" s="47">
        <v>1</v>
      </c>
      <c r="CH425" s="47">
        <v>1</v>
      </c>
      <c r="CI425" s="47">
        <v>1</v>
      </c>
      <c r="CJ425" s="47">
        <v>1</v>
      </c>
      <c r="CK425" s="47">
        <v>1</v>
      </c>
      <c r="CR425" s="47">
        <v>1</v>
      </c>
      <c r="CS425" s="47">
        <v>1</v>
      </c>
      <c r="DA425" t="s">
        <v>104</v>
      </c>
      <c r="DC425" t="s">
        <v>298</v>
      </c>
      <c r="DG425" t="s">
        <v>298</v>
      </c>
      <c r="DM425" s="47">
        <v>1</v>
      </c>
      <c r="DN425" s="47">
        <v>1</v>
      </c>
      <c r="DO425" s="47">
        <v>1</v>
      </c>
      <c r="DP425" s="47">
        <v>1</v>
      </c>
      <c r="DZ425" t="s">
        <v>292</v>
      </c>
      <c r="EA425" s="47">
        <v>1</v>
      </c>
      <c r="EB425" s="47">
        <v>1</v>
      </c>
      <c r="EC425" t="s">
        <v>307</v>
      </c>
      <c r="ED425" s="47">
        <v>1</v>
      </c>
      <c r="EF425" s="47">
        <v>1</v>
      </c>
      <c r="EH425" s="47">
        <v>1</v>
      </c>
      <c r="EQ425" s="47">
        <v>1</v>
      </c>
      <c r="ES425" t="s">
        <v>3920</v>
      </c>
      <c r="EU425" t="s">
        <v>3921</v>
      </c>
      <c r="EV425" t="s">
        <v>41</v>
      </c>
      <c r="EW425" t="s">
        <v>315</v>
      </c>
      <c r="FC425" t="s">
        <v>301</v>
      </c>
      <c r="FY425" t="s">
        <v>2336</v>
      </c>
      <c r="FZ425" t="s">
        <v>3922</v>
      </c>
      <c r="GC425" t="s">
        <v>1165</v>
      </c>
      <c r="GJ425" t="s">
        <v>319</v>
      </c>
      <c r="GL425" t="s">
        <v>320</v>
      </c>
      <c r="GO425" t="s">
        <v>321</v>
      </c>
      <c r="GQ425" t="s">
        <v>301</v>
      </c>
      <c r="GR425" t="s">
        <v>312</v>
      </c>
      <c r="GU425" t="s">
        <v>301</v>
      </c>
      <c r="GW425" t="s">
        <v>3921</v>
      </c>
      <c r="HB425" t="s">
        <v>1056</v>
      </c>
      <c r="HD425" t="s">
        <v>301</v>
      </c>
      <c r="HF425" t="s">
        <v>381</v>
      </c>
      <c r="HG425" t="s">
        <v>301</v>
      </c>
      <c r="HH425" t="s">
        <v>301</v>
      </c>
      <c r="HL425" t="s">
        <v>301</v>
      </c>
      <c r="HM425" s="49">
        <v>0</v>
      </c>
      <c r="HN425" s="49">
        <v>0</v>
      </c>
      <c r="HP425" t="s">
        <v>382</v>
      </c>
      <c r="HQ425" s="47">
        <v>0</v>
      </c>
      <c r="HR425" s="47">
        <v>828</v>
      </c>
      <c r="HS425" t="s">
        <v>301</v>
      </c>
      <c r="HV425" t="s">
        <v>301</v>
      </c>
      <c r="HW425" t="s">
        <v>295</v>
      </c>
      <c r="HX425" t="s">
        <v>306</v>
      </c>
      <c r="HY425" t="s">
        <v>301</v>
      </c>
      <c r="HZ425" t="s">
        <v>301</v>
      </c>
      <c r="IG425" t="s">
        <v>325</v>
      </c>
      <c r="IH425" t="s">
        <v>1170</v>
      </c>
      <c r="II425" t="s">
        <v>291</v>
      </c>
      <c r="IN425" s="47">
        <v>1</v>
      </c>
      <c r="IO425" s="47">
        <v>1</v>
      </c>
      <c r="IP425" t="s">
        <v>301</v>
      </c>
      <c r="IQ425" t="s">
        <v>312</v>
      </c>
      <c r="IR425" t="s">
        <v>312</v>
      </c>
      <c r="IZ425" t="s">
        <v>301</v>
      </c>
      <c r="JA425" t="s">
        <v>301</v>
      </c>
      <c r="JB425" s="47">
        <v>828</v>
      </c>
      <c r="JM425" t="s">
        <v>301</v>
      </c>
      <c r="JN425" t="s">
        <v>301</v>
      </c>
      <c r="JO425" t="s">
        <v>301</v>
      </c>
      <c r="JP425" t="s">
        <v>301</v>
      </c>
      <c r="JQ425" t="s">
        <v>301</v>
      </c>
      <c r="JR425" t="s">
        <v>350</v>
      </c>
      <c r="JS425" t="s">
        <v>301</v>
      </c>
      <c r="JT425" t="s">
        <v>301</v>
      </c>
      <c r="JU425" t="s">
        <v>312</v>
      </c>
      <c r="JV425" t="s">
        <v>312</v>
      </c>
      <c r="JW425" t="s">
        <v>312</v>
      </c>
      <c r="JX425" s="47">
        <v>600</v>
      </c>
    </row>
    <row r="426" ht="15" customHeight="1" spans="1:284">
      <c r="A426" t="s">
        <v>2336</v>
      </c>
      <c r="B426" t="s">
        <v>329</v>
      </c>
      <c r="C426" t="s">
        <v>3923</v>
      </c>
      <c r="D426" t="s">
        <v>285</v>
      </c>
      <c r="E426" t="s">
        <v>3924</v>
      </c>
      <c r="F426" t="s">
        <v>3925</v>
      </c>
      <c r="G426" t="s">
        <v>288</v>
      </c>
      <c r="H426" t="s">
        <v>478</v>
      </c>
      <c r="I426" t="s">
        <v>290</v>
      </c>
      <c r="J426" t="s">
        <v>291</v>
      </c>
      <c r="L426" t="s">
        <v>292</v>
      </c>
      <c r="M426" t="s">
        <v>293</v>
      </c>
      <c r="O426" t="s">
        <v>478</v>
      </c>
      <c r="R426" t="s">
        <v>478</v>
      </c>
      <c r="T426" t="s">
        <v>478</v>
      </c>
      <c r="U426" t="s">
        <v>479</v>
      </c>
      <c r="V426" t="s">
        <v>3926</v>
      </c>
      <c r="W426" t="s">
        <v>479</v>
      </c>
      <c r="X426" t="s">
        <v>3926</v>
      </c>
      <c r="Y426" t="s">
        <v>479</v>
      </c>
      <c r="Z426" t="s">
        <v>3927</v>
      </c>
      <c r="AA426" t="s">
        <v>441</v>
      </c>
      <c r="AB426" t="s">
        <v>442</v>
      </c>
      <c r="AC426" t="s">
        <v>2041</v>
      </c>
      <c r="AE426" t="s">
        <v>299</v>
      </c>
      <c r="AH426" t="s">
        <v>300</v>
      </c>
      <c r="AJ426" t="s">
        <v>301</v>
      </c>
      <c r="AK426" t="s">
        <v>302</v>
      </c>
      <c r="AL426" t="s">
        <v>2602</v>
      </c>
      <c r="AM426" t="s">
        <v>2603</v>
      </c>
      <c r="AN426" t="s">
        <v>2604</v>
      </c>
      <c r="AO426" t="s">
        <v>306</v>
      </c>
      <c r="AP426" t="s">
        <v>307</v>
      </c>
      <c r="AQ426" s="47">
        <v>1</v>
      </c>
      <c r="AS426" s="48">
        <v>4798</v>
      </c>
      <c r="AT426" s="48">
        <v>4798</v>
      </c>
      <c r="AX426" s="47">
        <v>4139</v>
      </c>
      <c r="AY426" s="47">
        <v>4139</v>
      </c>
      <c r="AZ426" t="s">
        <v>762</v>
      </c>
      <c r="BA426" t="s">
        <v>2336</v>
      </c>
      <c r="BB426" s="48">
        <v>4139</v>
      </c>
      <c r="BD426" t="s">
        <v>310</v>
      </c>
      <c r="BE426" t="s">
        <v>292</v>
      </c>
      <c r="BG426" s="47">
        <v>1</v>
      </c>
      <c r="BI426" t="s">
        <v>292</v>
      </c>
      <c r="BJ426" s="48">
        <v>13.73489</v>
      </c>
      <c r="BL426" t="s">
        <v>307</v>
      </c>
      <c r="BM426" s="48">
        <v>4798</v>
      </c>
      <c r="BN426" s="48">
        <v>4798</v>
      </c>
      <c r="BP426" t="s">
        <v>301</v>
      </c>
      <c r="BS426" t="s">
        <v>311</v>
      </c>
      <c r="BT426" t="s">
        <v>292</v>
      </c>
      <c r="BU426" t="s">
        <v>301</v>
      </c>
      <c r="BY426" t="s">
        <v>307</v>
      </c>
      <c r="BZ426" s="47">
        <v>1</v>
      </c>
      <c r="CE426" t="s">
        <v>312</v>
      </c>
      <c r="CF426" s="47">
        <v>1</v>
      </c>
      <c r="CG426" s="47">
        <v>1</v>
      </c>
      <c r="CH426" s="47">
        <v>1</v>
      </c>
      <c r="CI426" s="47">
        <v>1</v>
      </c>
      <c r="CJ426" s="47">
        <v>1</v>
      </c>
      <c r="CK426" s="47">
        <v>1</v>
      </c>
      <c r="CP426" s="47">
        <v>1</v>
      </c>
      <c r="CR426" s="47">
        <v>1</v>
      </c>
      <c r="CS426" s="47">
        <v>1</v>
      </c>
      <c r="CV426" s="47">
        <v>1</v>
      </c>
      <c r="CX426" s="47">
        <v>4798</v>
      </c>
      <c r="CY426" s="47">
        <v>4798</v>
      </c>
      <c r="DA426" t="s">
        <v>104</v>
      </c>
      <c r="DC426" t="s">
        <v>298</v>
      </c>
      <c r="DG426" t="s">
        <v>298</v>
      </c>
      <c r="DH426" s="47">
        <v>1</v>
      </c>
      <c r="DM426" s="47">
        <v>1</v>
      </c>
      <c r="DN426" s="47">
        <v>1</v>
      </c>
      <c r="DO426" s="47">
        <v>1</v>
      </c>
      <c r="DP426" s="47">
        <v>1</v>
      </c>
      <c r="DT426" s="47">
        <v>4139</v>
      </c>
      <c r="DZ426" t="s">
        <v>292</v>
      </c>
      <c r="EA426" s="47">
        <v>1</v>
      </c>
      <c r="EB426" s="47">
        <v>1</v>
      </c>
      <c r="EC426" t="s">
        <v>307</v>
      </c>
      <c r="ED426" s="47">
        <v>1</v>
      </c>
      <c r="EF426" s="47">
        <v>1</v>
      </c>
      <c r="EG426" s="47">
        <v>1</v>
      </c>
      <c r="EH426" s="47">
        <v>1</v>
      </c>
      <c r="EP426" s="47">
        <v>1</v>
      </c>
      <c r="EQ426" s="47">
        <v>1</v>
      </c>
      <c r="ES426" t="s">
        <v>3928</v>
      </c>
      <c r="EU426" t="s">
        <v>489</v>
      </c>
      <c r="EV426" t="s">
        <v>41</v>
      </c>
      <c r="EW426" t="s">
        <v>315</v>
      </c>
      <c r="FC426" t="s">
        <v>301</v>
      </c>
      <c r="FY426" t="s">
        <v>2336</v>
      </c>
      <c r="FZ426" t="s">
        <v>3929</v>
      </c>
      <c r="GC426" t="s">
        <v>491</v>
      </c>
      <c r="GJ426" t="s">
        <v>319</v>
      </c>
      <c r="GL426" t="s">
        <v>320</v>
      </c>
      <c r="GO426" t="s">
        <v>321</v>
      </c>
      <c r="GQ426" t="s">
        <v>301</v>
      </c>
      <c r="GR426" t="s">
        <v>312</v>
      </c>
      <c r="GU426" t="s">
        <v>301</v>
      </c>
      <c r="GW426" t="s">
        <v>3930</v>
      </c>
      <c r="HB426" t="s">
        <v>322</v>
      </c>
      <c r="HD426" t="s">
        <v>301</v>
      </c>
      <c r="HF426" t="s">
        <v>381</v>
      </c>
      <c r="HG426" t="s">
        <v>301</v>
      </c>
      <c r="HH426" t="s">
        <v>301</v>
      </c>
      <c r="HL426" t="s">
        <v>301</v>
      </c>
      <c r="HM426" s="49">
        <v>0</v>
      </c>
      <c r="HN426" s="49">
        <v>0</v>
      </c>
      <c r="HP426" t="s">
        <v>349</v>
      </c>
      <c r="HQ426" s="47">
        <v>0</v>
      </c>
      <c r="HR426" s="47">
        <v>4798</v>
      </c>
      <c r="HS426" t="s">
        <v>301</v>
      </c>
      <c r="HV426" t="s">
        <v>301</v>
      </c>
      <c r="HW426" t="s">
        <v>479</v>
      </c>
      <c r="HX426" t="s">
        <v>306</v>
      </c>
      <c r="HY426" t="s">
        <v>301</v>
      </c>
      <c r="HZ426" t="s">
        <v>301</v>
      </c>
      <c r="IG426" t="s">
        <v>325</v>
      </c>
      <c r="IH426" t="s">
        <v>494</v>
      </c>
      <c r="II426" t="s">
        <v>291</v>
      </c>
      <c r="IN426" s="47">
        <v>1</v>
      </c>
      <c r="IO426" s="47">
        <v>1</v>
      </c>
      <c r="IP426" t="s">
        <v>301</v>
      </c>
      <c r="IQ426" t="s">
        <v>312</v>
      </c>
      <c r="IR426" t="s">
        <v>301</v>
      </c>
      <c r="IX426" t="s">
        <v>3931</v>
      </c>
      <c r="IZ426" t="s">
        <v>301</v>
      </c>
      <c r="JA426" t="s">
        <v>301</v>
      </c>
      <c r="JM426" t="s">
        <v>301</v>
      </c>
      <c r="JN426" t="s">
        <v>301</v>
      </c>
      <c r="JO426" t="s">
        <v>301</v>
      </c>
      <c r="JP426" t="s">
        <v>301</v>
      </c>
      <c r="JQ426" t="s">
        <v>301</v>
      </c>
      <c r="JS426" t="s">
        <v>301</v>
      </c>
      <c r="JT426" t="s">
        <v>301</v>
      </c>
      <c r="JU426" t="s">
        <v>312</v>
      </c>
      <c r="JV426" t="s">
        <v>312</v>
      </c>
      <c r="JW426" t="s">
        <v>312</v>
      </c>
      <c r="JX426" s="47">
        <v>300</v>
      </c>
    </row>
    <row r="427" ht="15" customHeight="1" spans="1:284">
      <c r="A427" t="s">
        <v>2336</v>
      </c>
      <c r="B427" t="s">
        <v>329</v>
      </c>
      <c r="C427" t="s">
        <v>3932</v>
      </c>
      <c r="D427" t="s">
        <v>285</v>
      </c>
      <c r="E427" t="s">
        <v>3915</v>
      </c>
      <c r="F427" t="s">
        <v>3916</v>
      </c>
      <c r="G427" t="s">
        <v>288</v>
      </c>
      <c r="H427" t="s">
        <v>1164</v>
      </c>
      <c r="I427" t="s">
        <v>290</v>
      </c>
      <c r="J427" t="s">
        <v>291</v>
      </c>
      <c r="L427" t="s">
        <v>292</v>
      </c>
      <c r="M427" t="s">
        <v>293</v>
      </c>
      <c r="O427" t="s">
        <v>1164</v>
      </c>
      <c r="R427" t="s">
        <v>1164</v>
      </c>
      <c r="T427" t="s">
        <v>1164</v>
      </c>
      <c r="U427" t="s">
        <v>1165</v>
      </c>
      <c r="V427" t="s">
        <v>3933</v>
      </c>
      <c r="W427" t="s">
        <v>337</v>
      </c>
      <c r="X427" t="s">
        <v>3934</v>
      </c>
      <c r="Y427" t="s">
        <v>337</v>
      </c>
      <c r="Z427" t="s">
        <v>3935</v>
      </c>
      <c r="AA427" t="s">
        <v>441</v>
      </c>
      <c r="AB427" t="s">
        <v>442</v>
      </c>
      <c r="AC427" t="s">
        <v>2041</v>
      </c>
      <c r="AE427" t="s">
        <v>299</v>
      </c>
      <c r="AH427" t="s">
        <v>300</v>
      </c>
      <c r="AJ427" t="s">
        <v>301</v>
      </c>
      <c r="AK427" t="s">
        <v>302</v>
      </c>
      <c r="AL427" t="s">
        <v>3936</v>
      </c>
      <c r="AM427" t="s">
        <v>3937</v>
      </c>
      <c r="AN427" t="s">
        <v>3938</v>
      </c>
      <c r="AO427" t="s">
        <v>306</v>
      </c>
      <c r="AP427" t="s">
        <v>307</v>
      </c>
      <c r="AQ427" s="47">
        <v>1</v>
      </c>
      <c r="AS427" s="48">
        <v>7288</v>
      </c>
      <c r="AT427" s="48">
        <v>7288</v>
      </c>
      <c r="AX427" s="47">
        <v>5800</v>
      </c>
      <c r="AY427" s="47">
        <v>5800</v>
      </c>
      <c r="AZ427" t="s">
        <v>762</v>
      </c>
      <c r="BA427" t="s">
        <v>2336</v>
      </c>
      <c r="BB427" s="48">
        <v>5800</v>
      </c>
      <c r="BD427" t="s">
        <v>310</v>
      </c>
      <c r="BE427" t="s">
        <v>292</v>
      </c>
      <c r="BG427" s="47">
        <v>1</v>
      </c>
      <c r="BI427" t="s">
        <v>292</v>
      </c>
      <c r="BJ427" s="48">
        <v>20.417124</v>
      </c>
      <c r="BL427" t="s">
        <v>307</v>
      </c>
      <c r="BM427" s="48">
        <v>7288</v>
      </c>
      <c r="BN427" s="48">
        <v>7288</v>
      </c>
      <c r="BP427" t="s">
        <v>301</v>
      </c>
      <c r="BS427" t="s">
        <v>311</v>
      </c>
      <c r="BT427" t="s">
        <v>292</v>
      </c>
      <c r="BU427" t="s">
        <v>301</v>
      </c>
      <c r="BY427" t="s">
        <v>307</v>
      </c>
      <c r="BZ427" s="47">
        <v>1</v>
      </c>
      <c r="CE427" t="s">
        <v>312</v>
      </c>
      <c r="CF427" s="47">
        <v>1</v>
      </c>
      <c r="CG427" s="47">
        <v>1</v>
      </c>
      <c r="CH427" s="47">
        <v>1</v>
      </c>
      <c r="CI427" s="47">
        <v>1</v>
      </c>
      <c r="CJ427" s="47">
        <v>1</v>
      </c>
      <c r="CK427" s="47">
        <v>1</v>
      </c>
      <c r="CP427" s="47">
        <v>1</v>
      </c>
      <c r="CR427" s="47">
        <v>1</v>
      </c>
      <c r="CS427" s="47">
        <v>1</v>
      </c>
      <c r="CV427" s="47">
        <v>1</v>
      </c>
      <c r="CX427" s="47">
        <v>7288</v>
      </c>
      <c r="CY427" s="47">
        <v>7288</v>
      </c>
      <c r="DA427" t="s">
        <v>104</v>
      </c>
      <c r="DC427" t="s">
        <v>298</v>
      </c>
      <c r="DG427" t="s">
        <v>298</v>
      </c>
      <c r="DH427" s="47">
        <v>1</v>
      </c>
      <c r="DM427" s="47">
        <v>1</v>
      </c>
      <c r="DN427" s="47">
        <v>1</v>
      </c>
      <c r="DO427" s="47">
        <v>1</v>
      </c>
      <c r="DP427" s="47">
        <v>1</v>
      </c>
      <c r="DT427" s="47">
        <v>5800</v>
      </c>
      <c r="DZ427" t="s">
        <v>292</v>
      </c>
      <c r="EA427" s="47">
        <v>1</v>
      </c>
      <c r="EB427" s="47">
        <v>1</v>
      </c>
      <c r="EC427" t="s">
        <v>307</v>
      </c>
      <c r="ED427" s="47">
        <v>1</v>
      </c>
      <c r="EF427" s="47">
        <v>1</v>
      </c>
      <c r="EG427" s="47">
        <v>1</v>
      </c>
      <c r="EH427" s="47">
        <v>1</v>
      </c>
      <c r="EP427" s="47">
        <v>1</v>
      </c>
      <c r="EQ427" s="47">
        <v>1</v>
      </c>
      <c r="ES427" t="s">
        <v>3939</v>
      </c>
      <c r="EV427" t="s">
        <v>41</v>
      </c>
      <c r="EW427" t="s">
        <v>315</v>
      </c>
      <c r="FC427" t="s">
        <v>301</v>
      </c>
      <c r="FY427" t="s">
        <v>2336</v>
      </c>
      <c r="FZ427" t="s">
        <v>3922</v>
      </c>
      <c r="GC427" t="s">
        <v>1165</v>
      </c>
      <c r="GJ427" t="s">
        <v>319</v>
      </c>
      <c r="GL427" t="s">
        <v>320</v>
      </c>
      <c r="GO427" t="s">
        <v>321</v>
      </c>
      <c r="GQ427" t="s">
        <v>301</v>
      </c>
      <c r="GR427" t="s">
        <v>312</v>
      </c>
      <c r="GU427" t="s">
        <v>301</v>
      </c>
      <c r="HB427" t="s">
        <v>1056</v>
      </c>
      <c r="HD427" t="s">
        <v>301</v>
      </c>
      <c r="HF427" t="s">
        <v>381</v>
      </c>
      <c r="HG427" t="s">
        <v>301</v>
      </c>
      <c r="HH427" t="s">
        <v>301</v>
      </c>
      <c r="HL427" t="s">
        <v>301</v>
      </c>
      <c r="HM427" s="49">
        <v>0</v>
      </c>
      <c r="HN427" s="49">
        <v>0</v>
      </c>
      <c r="HP427" t="s">
        <v>395</v>
      </c>
      <c r="HQ427" s="47">
        <v>0</v>
      </c>
      <c r="HR427" s="47">
        <v>7288</v>
      </c>
      <c r="HS427" t="s">
        <v>301</v>
      </c>
      <c r="HV427" t="s">
        <v>301</v>
      </c>
      <c r="HW427" t="s">
        <v>1165</v>
      </c>
      <c r="HX427" t="s">
        <v>306</v>
      </c>
      <c r="HY427" t="s">
        <v>301</v>
      </c>
      <c r="HZ427" t="s">
        <v>301</v>
      </c>
      <c r="IG427" t="s">
        <v>325</v>
      </c>
      <c r="IH427" t="s">
        <v>1170</v>
      </c>
      <c r="II427" t="s">
        <v>291</v>
      </c>
      <c r="IN427" s="47">
        <v>1</v>
      </c>
      <c r="IO427" s="47">
        <v>1</v>
      </c>
      <c r="IP427" t="s">
        <v>301</v>
      </c>
      <c r="IQ427" t="s">
        <v>312</v>
      </c>
      <c r="IR427" t="s">
        <v>301</v>
      </c>
      <c r="IZ427" t="s">
        <v>301</v>
      </c>
      <c r="JA427" t="s">
        <v>301</v>
      </c>
      <c r="JB427" s="47">
        <v>7188</v>
      </c>
      <c r="JM427" t="s">
        <v>301</v>
      </c>
      <c r="JN427" t="s">
        <v>301</v>
      </c>
      <c r="JO427" t="s">
        <v>301</v>
      </c>
      <c r="JP427" t="s">
        <v>301</v>
      </c>
      <c r="JQ427" t="s">
        <v>301</v>
      </c>
      <c r="JR427" t="s">
        <v>350</v>
      </c>
      <c r="JS427" t="s">
        <v>301</v>
      </c>
      <c r="JT427" t="s">
        <v>301</v>
      </c>
      <c r="JU427" t="s">
        <v>312</v>
      </c>
      <c r="JV427" t="s">
        <v>312</v>
      </c>
      <c r="JW427" t="s">
        <v>312</v>
      </c>
      <c r="JX427" s="47">
        <v>600</v>
      </c>
    </row>
    <row r="428" ht="15" customHeight="1" spans="1:284">
      <c r="A428" t="s">
        <v>2336</v>
      </c>
      <c r="B428" t="s">
        <v>329</v>
      </c>
      <c r="C428" t="s">
        <v>3940</v>
      </c>
      <c r="D428" t="s">
        <v>285</v>
      </c>
      <c r="E428" t="s">
        <v>3897</v>
      </c>
      <c r="F428" t="s">
        <v>3898</v>
      </c>
      <c r="G428" t="s">
        <v>288</v>
      </c>
      <c r="H428" t="s">
        <v>354</v>
      </c>
      <c r="I428" t="s">
        <v>290</v>
      </c>
      <c r="J428" t="s">
        <v>355</v>
      </c>
      <c r="L428" t="s">
        <v>292</v>
      </c>
      <c r="M428" t="s">
        <v>356</v>
      </c>
      <c r="N428" t="s">
        <v>357</v>
      </c>
      <c r="O428" t="s">
        <v>354</v>
      </c>
      <c r="R428" t="s">
        <v>354</v>
      </c>
      <c r="T428" t="s">
        <v>354</v>
      </c>
      <c r="U428" t="s">
        <v>383</v>
      </c>
      <c r="V428" t="s">
        <v>3941</v>
      </c>
      <c r="W428" t="s">
        <v>383</v>
      </c>
      <c r="X428" t="s">
        <v>3941</v>
      </c>
      <c r="Y428" t="s">
        <v>383</v>
      </c>
      <c r="Z428" t="s">
        <v>3942</v>
      </c>
      <c r="AA428" t="s">
        <v>441</v>
      </c>
      <c r="AB428" t="s">
        <v>442</v>
      </c>
      <c r="AC428" t="s">
        <v>2041</v>
      </c>
      <c r="AE428" t="s">
        <v>299</v>
      </c>
      <c r="AH428" t="s">
        <v>300</v>
      </c>
      <c r="AJ428" t="s">
        <v>301</v>
      </c>
      <c r="AK428" t="s">
        <v>302</v>
      </c>
      <c r="AL428" t="s">
        <v>511</v>
      </c>
      <c r="AM428" t="s">
        <v>512</v>
      </c>
      <c r="AN428" t="s">
        <v>513</v>
      </c>
      <c r="AO428" t="s">
        <v>306</v>
      </c>
      <c r="AP428" t="s">
        <v>307</v>
      </c>
      <c r="AQ428" s="47">
        <v>1</v>
      </c>
      <c r="AS428" s="48">
        <v>898</v>
      </c>
      <c r="AT428" s="48">
        <v>898</v>
      </c>
      <c r="AX428" s="47">
        <v>850</v>
      </c>
      <c r="AY428" s="47">
        <v>850</v>
      </c>
      <c r="AZ428" t="s">
        <v>762</v>
      </c>
      <c r="BA428" t="s">
        <v>977</v>
      </c>
      <c r="BB428" s="48">
        <v>850</v>
      </c>
      <c r="BD428" t="s">
        <v>310</v>
      </c>
      <c r="BE428" t="s">
        <v>292</v>
      </c>
      <c r="BG428" s="47">
        <v>1</v>
      </c>
      <c r="BI428" t="s">
        <v>292</v>
      </c>
      <c r="BJ428" s="48">
        <v>5.345212</v>
      </c>
      <c r="BL428" t="s">
        <v>307</v>
      </c>
      <c r="BM428" s="48">
        <v>898</v>
      </c>
      <c r="BN428" s="48">
        <v>898</v>
      </c>
      <c r="BP428" t="s">
        <v>301</v>
      </c>
      <c r="BS428" t="s">
        <v>311</v>
      </c>
      <c r="BT428" t="s">
        <v>292</v>
      </c>
      <c r="BU428" t="s">
        <v>301</v>
      </c>
      <c r="BY428" t="s">
        <v>307</v>
      </c>
      <c r="BZ428" s="47">
        <v>1</v>
      </c>
      <c r="CE428" t="s">
        <v>312</v>
      </c>
      <c r="CF428" s="47">
        <v>1</v>
      </c>
      <c r="CG428" s="47">
        <v>1</v>
      </c>
      <c r="CH428" s="47">
        <v>1</v>
      </c>
      <c r="CI428" s="47">
        <v>1</v>
      </c>
      <c r="CJ428" s="47">
        <v>1</v>
      </c>
      <c r="CK428" s="47">
        <v>1</v>
      </c>
      <c r="CP428" s="47">
        <v>1</v>
      </c>
      <c r="CR428" s="47">
        <v>1</v>
      </c>
      <c r="CS428" s="47">
        <v>1</v>
      </c>
      <c r="CV428" s="47">
        <v>1</v>
      </c>
      <c r="CX428" s="47">
        <v>898</v>
      </c>
      <c r="CY428" s="47">
        <v>898</v>
      </c>
      <c r="DA428" t="s">
        <v>104</v>
      </c>
      <c r="DC428" t="s">
        <v>298</v>
      </c>
      <c r="DG428" t="s">
        <v>298</v>
      </c>
      <c r="DH428" s="47">
        <v>1</v>
      </c>
      <c r="DM428" s="47">
        <v>1</v>
      </c>
      <c r="DN428" s="47">
        <v>1</v>
      </c>
      <c r="DO428" s="47">
        <v>1</v>
      </c>
      <c r="DP428" s="47">
        <v>1</v>
      </c>
      <c r="DT428" s="47">
        <v>850</v>
      </c>
      <c r="DZ428" t="s">
        <v>292</v>
      </c>
      <c r="EA428" s="47">
        <v>1</v>
      </c>
      <c r="EB428" s="47">
        <v>1</v>
      </c>
      <c r="EC428" t="s">
        <v>307</v>
      </c>
      <c r="ED428" s="47">
        <v>1</v>
      </c>
      <c r="EF428" s="47">
        <v>1</v>
      </c>
      <c r="EG428" s="47">
        <v>1</v>
      </c>
      <c r="EH428" s="47">
        <v>1</v>
      </c>
      <c r="EP428" s="47">
        <v>1</v>
      </c>
      <c r="EQ428" s="47">
        <v>1</v>
      </c>
      <c r="ES428" t="s">
        <v>3943</v>
      </c>
      <c r="EV428" t="s">
        <v>41</v>
      </c>
      <c r="FC428" t="s">
        <v>301</v>
      </c>
      <c r="FF428" t="s">
        <v>366</v>
      </c>
      <c r="FG428" s="48">
        <v>4125</v>
      </c>
      <c r="FO428" t="s">
        <v>3906</v>
      </c>
      <c r="FQ428" t="s">
        <v>367</v>
      </c>
      <c r="FU428" t="s">
        <v>346</v>
      </c>
      <c r="FW428" t="s">
        <v>1041</v>
      </c>
      <c r="FY428" t="s">
        <v>3285</v>
      </c>
      <c r="FZ428" t="s">
        <v>3907</v>
      </c>
      <c r="GC428" t="s">
        <v>371</v>
      </c>
      <c r="GD428" t="s">
        <v>372</v>
      </c>
      <c r="GE428" t="s">
        <v>982</v>
      </c>
      <c r="GF428" t="s">
        <v>373</v>
      </c>
      <c r="GH428" t="s">
        <v>374</v>
      </c>
      <c r="GI428" t="s">
        <v>673</v>
      </c>
      <c r="GJ428" t="s">
        <v>319</v>
      </c>
      <c r="GK428" t="s">
        <v>417</v>
      </c>
      <c r="GO428" t="s">
        <v>321</v>
      </c>
      <c r="GQ428" t="s">
        <v>301</v>
      </c>
      <c r="GR428" t="s">
        <v>312</v>
      </c>
      <c r="GS428" t="s">
        <v>377</v>
      </c>
      <c r="GT428" t="s">
        <v>378</v>
      </c>
      <c r="GU428" t="s">
        <v>301</v>
      </c>
      <c r="GX428" s="50">
        <v>4125</v>
      </c>
      <c r="GY428" t="s">
        <v>983</v>
      </c>
      <c r="HB428" t="s">
        <v>380</v>
      </c>
      <c r="HD428" t="s">
        <v>301</v>
      </c>
      <c r="HF428" t="s">
        <v>381</v>
      </c>
      <c r="HG428" t="s">
        <v>301</v>
      </c>
      <c r="HH428" t="s">
        <v>301</v>
      </c>
      <c r="HL428" t="s">
        <v>301</v>
      </c>
      <c r="HM428" s="49">
        <v>0</v>
      </c>
      <c r="HN428" s="49">
        <v>0</v>
      </c>
      <c r="HP428" t="s">
        <v>349</v>
      </c>
      <c r="HQ428" s="47">
        <v>0</v>
      </c>
      <c r="HR428" s="47">
        <v>898</v>
      </c>
      <c r="HS428" t="s">
        <v>301</v>
      </c>
      <c r="HV428" t="s">
        <v>301</v>
      </c>
      <c r="HW428" t="s">
        <v>383</v>
      </c>
      <c r="HX428" t="s">
        <v>306</v>
      </c>
      <c r="HY428" t="s">
        <v>301</v>
      </c>
      <c r="HZ428" t="s">
        <v>301</v>
      </c>
      <c r="IF428" t="s">
        <v>384</v>
      </c>
      <c r="IG428" t="s">
        <v>325</v>
      </c>
      <c r="IH428" t="s">
        <v>354</v>
      </c>
      <c r="II428" t="s">
        <v>355</v>
      </c>
      <c r="IJ428" t="s">
        <v>385</v>
      </c>
      <c r="IN428" s="47">
        <v>1</v>
      </c>
      <c r="IO428" s="47">
        <v>1</v>
      </c>
      <c r="IP428" t="s">
        <v>301</v>
      </c>
      <c r="IQ428" t="s">
        <v>312</v>
      </c>
      <c r="IR428" t="s">
        <v>301</v>
      </c>
      <c r="IZ428" t="s">
        <v>301</v>
      </c>
      <c r="JA428" t="s">
        <v>301</v>
      </c>
      <c r="JB428" s="47">
        <v>898</v>
      </c>
      <c r="JM428" t="s">
        <v>301</v>
      </c>
      <c r="JN428" t="s">
        <v>301</v>
      </c>
      <c r="JO428" t="s">
        <v>301</v>
      </c>
      <c r="JP428" t="s">
        <v>301</v>
      </c>
      <c r="JQ428" t="s">
        <v>301</v>
      </c>
      <c r="JR428" t="s">
        <v>350</v>
      </c>
      <c r="JS428" t="s">
        <v>301</v>
      </c>
      <c r="JT428" t="s">
        <v>301</v>
      </c>
      <c r="JU428" t="s">
        <v>312</v>
      </c>
      <c r="JV428" t="s">
        <v>312</v>
      </c>
    </row>
    <row r="429" ht="15" customHeight="1" spans="1:284">
      <c r="A429" t="s">
        <v>2336</v>
      </c>
      <c r="B429" t="s">
        <v>397</v>
      </c>
      <c r="C429" t="s">
        <v>3944</v>
      </c>
      <c r="D429" t="s">
        <v>285</v>
      </c>
      <c r="E429" t="s">
        <v>3945</v>
      </c>
      <c r="F429" t="s">
        <v>3946</v>
      </c>
      <c r="G429" t="s">
        <v>288</v>
      </c>
      <c r="H429" t="s">
        <v>1047</v>
      </c>
      <c r="I429" t="s">
        <v>290</v>
      </c>
      <c r="J429" t="s">
        <v>291</v>
      </c>
      <c r="L429" t="s">
        <v>292</v>
      </c>
      <c r="M429" t="s">
        <v>293</v>
      </c>
      <c r="O429" t="s">
        <v>1047</v>
      </c>
      <c r="R429" t="s">
        <v>1047</v>
      </c>
      <c r="T429" t="s">
        <v>1047</v>
      </c>
      <c r="U429" t="s">
        <v>295</v>
      </c>
      <c r="V429" t="s">
        <v>3947</v>
      </c>
      <c r="W429" t="s">
        <v>295</v>
      </c>
      <c r="X429" t="s">
        <v>3947</v>
      </c>
      <c r="Y429" t="s">
        <v>295</v>
      </c>
      <c r="Z429" t="s">
        <v>3948</v>
      </c>
      <c r="AA429" t="s">
        <v>441</v>
      </c>
      <c r="AB429" t="s">
        <v>442</v>
      </c>
      <c r="AC429" t="s">
        <v>2041</v>
      </c>
      <c r="AE429" t="s">
        <v>299</v>
      </c>
      <c r="AH429" t="s">
        <v>300</v>
      </c>
      <c r="AJ429" t="s">
        <v>301</v>
      </c>
      <c r="AK429" t="s">
        <v>302</v>
      </c>
      <c r="AL429" t="s">
        <v>1718</v>
      </c>
      <c r="AM429" t="s">
        <v>1719</v>
      </c>
      <c r="AN429" t="s">
        <v>1720</v>
      </c>
      <c r="AO429" t="s">
        <v>306</v>
      </c>
      <c r="AP429" t="s">
        <v>307</v>
      </c>
      <c r="AQ429" s="47">
        <v>1</v>
      </c>
      <c r="AS429" s="48">
        <v>4352</v>
      </c>
      <c r="AT429" s="48">
        <v>4352</v>
      </c>
      <c r="AX429" s="47">
        <v>4352</v>
      </c>
      <c r="AY429" s="47">
        <v>4352</v>
      </c>
      <c r="AZ429" t="s">
        <v>762</v>
      </c>
      <c r="BA429" t="s">
        <v>1053</v>
      </c>
      <c r="BB429" s="48">
        <v>4352</v>
      </c>
      <c r="BD429" t="s">
        <v>310</v>
      </c>
      <c r="BE429" t="s">
        <v>292</v>
      </c>
      <c r="BG429" s="47">
        <v>1</v>
      </c>
      <c r="BI429" t="s">
        <v>292</v>
      </c>
      <c r="BL429" t="s">
        <v>307</v>
      </c>
      <c r="BM429" s="48">
        <v>4352</v>
      </c>
      <c r="BN429" s="48">
        <v>4352</v>
      </c>
      <c r="BP429" t="s">
        <v>301</v>
      </c>
      <c r="BS429" t="s">
        <v>311</v>
      </c>
      <c r="BT429" t="s">
        <v>292</v>
      </c>
      <c r="BU429" t="s">
        <v>301</v>
      </c>
      <c r="BY429" t="s">
        <v>307</v>
      </c>
      <c r="BZ429" s="47">
        <v>1</v>
      </c>
      <c r="CE429" t="s">
        <v>312</v>
      </c>
      <c r="CF429" s="47">
        <v>1</v>
      </c>
      <c r="CG429" s="47">
        <v>1</v>
      </c>
      <c r="CH429" s="47">
        <v>1</v>
      </c>
      <c r="CI429" s="47">
        <v>1</v>
      </c>
      <c r="CJ429" s="47">
        <v>1</v>
      </c>
      <c r="CK429" s="47">
        <v>1</v>
      </c>
      <c r="CP429" s="47">
        <v>1</v>
      </c>
      <c r="CR429" s="47">
        <v>1</v>
      </c>
      <c r="CS429" s="47">
        <v>1</v>
      </c>
      <c r="CV429" s="47">
        <v>1</v>
      </c>
      <c r="CX429" s="47">
        <v>4352</v>
      </c>
      <c r="CY429" s="47">
        <v>4352</v>
      </c>
      <c r="DA429" t="s">
        <v>104</v>
      </c>
      <c r="DC429" t="s">
        <v>298</v>
      </c>
      <c r="DG429" t="s">
        <v>298</v>
      </c>
      <c r="DH429" s="47">
        <v>1</v>
      </c>
      <c r="DM429" s="47">
        <v>1</v>
      </c>
      <c r="DN429" s="47">
        <v>1</v>
      </c>
      <c r="DO429" s="47">
        <v>1</v>
      </c>
      <c r="DP429" s="47">
        <v>1</v>
      </c>
      <c r="DZ429" t="s">
        <v>292</v>
      </c>
      <c r="EA429" s="47">
        <v>1</v>
      </c>
      <c r="EB429" s="47">
        <v>1</v>
      </c>
      <c r="EC429" t="s">
        <v>307</v>
      </c>
      <c r="ED429" s="47">
        <v>1</v>
      </c>
      <c r="EF429" s="47">
        <v>1</v>
      </c>
      <c r="EG429" s="47">
        <v>1</v>
      </c>
      <c r="EH429" s="47">
        <v>1</v>
      </c>
      <c r="EP429" s="47">
        <v>1</v>
      </c>
      <c r="EQ429" s="47">
        <v>1</v>
      </c>
      <c r="ES429" t="s">
        <v>3949</v>
      </c>
      <c r="EV429" t="s">
        <v>41</v>
      </c>
      <c r="EW429" t="s">
        <v>315</v>
      </c>
      <c r="FC429" t="s">
        <v>301</v>
      </c>
      <c r="FY429" t="s">
        <v>2336</v>
      </c>
      <c r="FZ429" t="s">
        <v>3950</v>
      </c>
      <c r="GJ429" t="s">
        <v>319</v>
      </c>
      <c r="GL429" t="s">
        <v>320</v>
      </c>
      <c r="GO429" t="s">
        <v>321</v>
      </c>
      <c r="GQ429" t="s">
        <v>301</v>
      </c>
      <c r="GR429" t="s">
        <v>312</v>
      </c>
      <c r="GU429" t="s">
        <v>312</v>
      </c>
      <c r="HB429" t="s">
        <v>1056</v>
      </c>
      <c r="HD429" t="s">
        <v>301</v>
      </c>
      <c r="HG429" t="s">
        <v>301</v>
      </c>
      <c r="HH429" t="s">
        <v>301</v>
      </c>
      <c r="HL429" t="s">
        <v>301</v>
      </c>
      <c r="HM429" s="49">
        <v>0</v>
      </c>
      <c r="HN429" s="49">
        <v>0</v>
      </c>
      <c r="HP429" t="s">
        <v>395</v>
      </c>
      <c r="HQ429" s="47">
        <v>0</v>
      </c>
      <c r="HR429" s="47">
        <v>4352</v>
      </c>
      <c r="HS429" t="s">
        <v>301</v>
      </c>
      <c r="HV429" t="s">
        <v>301</v>
      </c>
      <c r="HW429" t="s">
        <v>295</v>
      </c>
      <c r="HX429" t="s">
        <v>306</v>
      </c>
      <c r="HY429" t="s">
        <v>301</v>
      </c>
      <c r="HZ429" t="s">
        <v>301</v>
      </c>
      <c r="IG429" t="s">
        <v>325</v>
      </c>
      <c r="IN429" s="47">
        <v>1</v>
      </c>
      <c r="IO429" s="47">
        <v>1</v>
      </c>
      <c r="IP429" t="s">
        <v>301</v>
      </c>
      <c r="IQ429" t="s">
        <v>312</v>
      </c>
      <c r="IR429" t="s">
        <v>301</v>
      </c>
      <c r="IX429" t="s">
        <v>1317</v>
      </c>
      <c r="IY429" s="50">
        <v>1</v>
      </c>
      <c r="IZ429" t="s">
        <v>301</v>
      </c>
      <c r="JA429" t="s">
        <v>301</v>
      </c>
      <c r="JB429" s="47">
        <v>9368</v>
      </c>
      <c r="JM429" t="s">
        <v>301</v>
      </c>
      <c r="JN429" t="s">
        <v>301</v>
      </c>
      <c r="JO429" t="s">
        <v>301</v>
      </c>
      <c r="JP429" t="s">
        <v>301</v>
      </c>
      <c r="JQ429" t="s">
        <v>301</v>
      </c>
      <c r="JR429" t="s">
        <v>350</v>
      </c>
      <c r="JS429" t="s">
        <v>301</v>
      </c>
      <c r="JT429" t="s">
        <v>301</v>
      </c>
      <c r="JU429" t="s">
        <v>312</v>
      </c>
      <c r="JV429" t="s">
        <v>312</v>
      </c>
    </row>
    <row r="430" ht="15" customHeight="1" spans="1:284">
      <c r="A430" t="s">
        <v>2336</v>
      </c>
      <c r="B430" t="s">
        <v>397</v>
      </c>
      <c r="C430" t="s">
        <v>3951</v>
      </c>
      <c r="D430" t="s">
        <v>285</v>
      </c>
      <c r="E430" t="s">
        <v>3952</v>
      </c>
      <c r="F430" t="s">
        <v>3953</v>
      </c>
      <c r="G430" t="s">
        <v>288</v>
      </c>
      <c r="H430" t="s">
        <v>1047</v>
      </c>
      <c r="I430" t="s">
        <v>290</v>
      </c>
      <c r="J430" t="s">
        <v>291</v>
      </c>
      <c r="L430" t="s">
        <v>292</v>
      </c>
      <c r="M430" t="s">
        <v>293</v>
      </c>
      <c r="O430" t="s">
        <v>1047</v>
      </c>
      <c r="R430" t="s">
        <v>1047</v>
      </c>
      <c r="T430" t="s">
        <v>1047</v>
      </c>
      <c r="U430" t="s">
        <v>295</v>
      </c>
      <c r="V430" t="s">
        <v>3954</v>
      </c>
      <c r="W430" t="s">
        <v>295</v>
      </c>
      <c r="X430" t="s">
        <v>3955</v>
      </c>
      <c r="Y430" t="s">
        <v>295</v>
      </c>
      <c r="Z430" t="s">
        <v>3948</v>
      </c>
      <c r="AA430" t="s">
        <v>441</v>
      </c>
      <c r="AB430" t="s">
        <v>442</v>
      </c>
      <c r="AC430" t="s">
        <v>2041</v>
      </c>
      <c r="AE430" t="s">
        <v>299</v>
      </c>
      <c r="AH430" t="s">
        <v>300</v>
      </c>
      <c r="AJ430" t="s">
        <v>301</v>
      </c>
      <c r="AK430" t="s">
        <v>302</v>
      </c>
      <c r="AL430" t="s">
        <v>1718</v>
      </c>
      <c r="AM430" t="s">
        <v>1719</v>
      </c>
      <c r="AN430" t="s">
        <v>1720</v>
      </c>
      <c r="AO430" t="s">
        <v>306</v>
      </c>
      <c r="AP430" t="s">
        <v>307</v>
      </c>
      <c r="AQ430" s="47">
        <v>1</v>
      </c>
      <c r="AS430" s="48">
        <v>4352</v>
      </c>
      <c r="AT430" s="48">
        <v>4352</v>
      </c>
      <c r="AX430" s="47">
        <v>4352</v>
      </c>
      <c r="AY430" s="47">
        <v>4352</v>
      </c>
      <c r="AZ430" t="s">
        <v>762</v>
      </c>
      <c r="BA430" t="s">
        <v>1053</v>
      </c>
      <c r="BB430" s="48">
        <v>4352</v>
      </c>
      <c r="BD430" t="s">
        <v>310</v>
      </c>
      <c r="BE430" t="s">
        <v>292</v>
      </c>
      <c r="BG430" s="47">
        <v>1</v>
      </c>
      <c r="BI430" t="s">
        <v>292</v>
      </c>
      <c r="BL430" t="s">
        <v>307</v>
      </c>
      <c r="BM430" s="48">
        <v>4352</v>
      </c>
      <c r="BN430" s="48">
        <v>4352</v>
      </c>
      <c r="BP430" t="s">
        <v>301</v>
      </c>
      <c r="BS430" t="s">
        <v>311</v>
      </c>
      <c r="BT430" t="s">
        <v>292</v>
      </c>
      <c r="BU430" t="s">
        <v>301</v>
      </c>
      <c r="BY430" t="s">
        <v>307</v>
      </c>
      <c r="BZ430" s="47">
        <v>1</v>
      </c>
      <c r="CE430" t="s">
        <v>312</v>
      </c>
      <c r="CF430" s="47">
        <v>1</v>
      </c>
      <c r="CG430" s="47">
        <v>1</v>
      </c>
      <c r="CH430" s="47">
        <v>1</v>
      </c>
      <c r="CI430" s="47">
        <v>1</v>
      </c>
      <c r="CJ430" s="47">
        <v>1</v>
      </c>
      <c r="CK430" s="47">
        <v>1</v>
      </c>
      <c r="CP430" s="47">
        <v>1</v>
      </c>
      <c r="CR430" s="47">
        <v>1</v>
      </c>
      <c r="CS430" s="47">
        <v>1</v>
      </c>
      <c r="CV430" s="47">
        <v>1</v>
      </c>
      <c r="CX430" s="47">
        <v>4352</v>
      </c>
      <c r="CY430" s="47">
        <v>4352</v>
      </c>
      <c r="DA430" t="s">
        <v>104</v>
      </c>
      <c r="DC430" t="s">
        <v>298</v>
      </c>
      <c r="DG430" t="s">
        <v>298</v>
      </c>
      <c r="DH430" s="47">
        <v>1</v>
      </c>
      <c r="DM430" s="47">
        <v>1</v>
      </c>
      <c r="DN430" s="47">
        <v>1</v>
      </c>
      <c r="DO430" s="47">
        <v>1</v>
      </c>
      <c r="DP430" s="47">
        <v>1</v>
      </c>
      <c r="DZ430" t="s">
        <v>292</v>
      </c>
      <c r="EA430" s="47">
        <v>1</v>
      </c>
      <c r="EB430" s="47">
        <v>1</v>
      </c>
      <c r="EC430" t="s">
        <v>307</v>
      </c>
      <c r="ED430" s="47">
        <v>1</v>
      </c>
      <c r="EF430" s="47">
        <v>1</v>
      </c>
      <c r="EG430" s="47">
        <v>1</v>
      </c>
      <c r="EH430" s="47">
        <v>1</v>
      </c>
      <c r="EP430" s="47">
        <v>1</v>
      </c>
      <c r="EQ430" s="47">
        <v>1</v>
      </c>
      <c r="ES430" t="s">
        <v>3956</v>
      </c>
      <c r="EV430" t="s">
        <v>41</v>
      </c>
      <c r="EW430" t="s">
        <v>315</v>
      </c>
      <c r="FC430" t="s">
        <v>301</v>
      </c>
      <c r="FO430" t="s">
        <v>3957</v>
      </c>
      <c r="FY430" t="s">
        <v>2336</v>
      </c>
      <c r="FZ430" t="s">
        <v>3958</v>
      </c>
      <c r="GJ430" t="s">
        <v>319</v>
      </c>
      <c r="GL430" t="s">
        <v>320</v>
      </c>
      <c r="GO430" t="s">
        <v>321</v>
      </c>
      <c r="GQ430" t="s">
        <v>301</v>
      </c>
      <c r="GR430" t="s">
        <v>312</v>
      </c>
      <c r="GU430" t="s">
        <v>312</v>
      </c>
      <c r="HB430" t="s">
        <v>1056</v>
      </c>
      <c r="HD430" t="s">
        <v>301</v>
      </c>
      <c r="HG430" t="s">
        <v>301</v>
      </c>
      <c r="HH430" t="s">
        <v>301</v>
      </c>
      <c r="HL430" t="s">
        <v>301</v>
      </c>
      <c r="HM430" s="49">
        <v>0</v>
      </c>
      <c r="HN430" s="49">
        <v>0</v>
      </c>
      <c r="HP430" t="s">
        <v>395</v>
      </c>
      <c r="HQ430" s="47">
        <v>0</v>
      </c>
      <c r="HR430" s="47">
        <v>4352</v>
      </c>
      <c r="HS430" t="s">
        <v>301</v>
      </c>
      <c r="HV430" t="s">
        <v>301</v>
      </c>
      <c r="HW430" t="s">
        <v>295</v>
      </c>
      <c r="HX430" t="s">
        <v>306</v>
      </c>
      <c r="HY430" t="s">
        <v>301</v>
      </c>
      <c r="HZ430" t="s">
        <v>301</v>
      </c>
      <c r="IG430" t="s">
        <v>325</v>
      </c>
      <c r="IN430" s="47">
        <v>1</v>
      </c>
      <c r="IO430" s="47">
        <v>1</v>
      </c>
      <c r="IP430" t="s">
        <v>301</v>
      </c>
      <c r="IQ430" t="s">
        <v>312</v>
      </c>
      <c r="IR430" t="s">
        <v>301</v>
      </c>
      <c r="IX430" t="s">
        <v>1317</v>
      </c>
      <c r="IY430" s="50">
        <v>1</v>
      </c>
      <c r="IZ430" t="s">
        <v>301</v>
      </c>
      <c r="JA430" t="s">
        <v>301</v>
      </c>
      <c r="JB430" s="47">
        <v>9368</v>
      </c>
      <c r="JM430" t="s">
        <v>301</v>
      </c>
      <c r="JN430" t="s">
        <v>301</v>
      </c>
      <c r="JO430" t="s">
        <v>301</v>
      </c>
      <c r="JP430" t="s">
        <v>301</v>
      </c>
      <c r="JQ430" t="s">
        <v>301</v>
      </c>
      <c r="JR430" t="s">
        <v>350</v>
      </c>
      <c r="JS430" t="s">
        <v>301</v>
      </c>
      <c r="JT430" t="s">
        <v>301</v>
      </c>
      <c r="JU430" t="s">
        <v>312</v>
      </c>
      <c r="JV430" t="s">
        <v>312</v>
      </c>
    </row>
    <row r="431" ht="15" customHeight="1" spans="1:284">
      <c r="AK431" t="s">
        <v>302</v>
      </c>
      <c r="AL431" t="s">
        <v>730</v>
      </c>
      <c r="AM431" t="s">
        <v>731</v>
      </c>
      <c r="AN431" t="s">
        <v>732</v>
      </c>
      <c r="AO431" t="s">
        <v>306</v>
      </c>
      <c r="AP431" t="s">
        <v>307</v>
      </c>
      <c r="AQ431" s="47">
        <v>1</v>
      </c>
      <c r="AS431" s="48">
        <v>2110</v>
      </c>
      <c r="AT431" s="48">
        <v>2110</v>
      </c>
      <c r="AX431" s="47">
        <v>2110</v>
      </c>
      <c r="AY431" s="47">
        <v>2110</v>
      </c>
      <c r="AZ431" t="s">
        <v>762</v>
      </c>
      <c r="BA431" t="s">
        <v>2336</v>
      </c>
      <c r="BB431" s="48">
        <v>2110</v>
      </c>
      <c r="BD431" t="s">
        <v>310</v>
      </c>
      <c r="BE431" t="s">
        <v>292</v>
      </c>
      <c r="BG431" s="47">
        <v>1</v>
      </c>
      <c r="BI431" t="s">
        <v>292</v>
      </c>
      <c r="BL431" t="s">
        <v>307</v>
      </c>
      <c r="BM431" s="48">
        <v>2110</v>
      </c>
      <c r="BN431" s="48">
        <v>2110</v>
      </c>
      <c r="BP431" t="s">
        <v>301</v>
      </c>
      <c r="BS431" t="s">
        <v>311</v>
      </c>
      <c r="BT431" t="s">
        <v>292</v>
      </c>
      <c r="BU431" t="s">
        <v>301</v>
      </c>
      <c r="BY431" t="s">
        <v>307</v>
      </c>
      <c r="BZ431" s="47">
        <v>1</v>
      </c>
      <c r="CE431" t="s">
        <v>312</v>
      </c>
      <c r="CF431" s="47">
        <v>1</v>
      </c>
      <c r="CG431" s="47">
        <v>1</v>
      </c>
      <c r="CH431" s="47">
        <v>1</v>
      </c>
      <c r="CI431" s="47">
        <v>1</v>
      </c>
      <c r="CJ431" s="47">
        <v>1</v>
      </c>
      <c r="CK431" s="47">
        <v>1</v>
      </c>
      <c r="CP431" s="47">
        <v>1</v>
      </c>
      <c r="CR431" s="47">
        <v>1</v>
      </c>
      <c r="CS431" s="47">
        <v>1</v>
      </c>
      <c r="CV431" s="47">
        <v>1</v>
      </c>
      <c r="CX431" s="47">
        <v>2110</v>
      </c>
      <c r="CY431" s="47">
        <v>2110</v>
      </c>
      <c r="DA431" t="s">
        <v>104</v>
      </c>
      <c r="DC431" t="s">
        <v>298</v>
      </c>
      <c r="DG431" t="s">
        <v>298</v>
      </c>
      <c r="DH431" s="47">
        <v>1</v>
      </c>
      <c r="DM431" s="47">
        <v>1</v>
      </c>
      <c r="DN431" s="47">
        <v>1</v>
      </c>
      <c r="DO431" s="47">
        <v>1</v>
      </c>
      <c r="DP431" s="47">
        <v>1</v>
      </c>
      <c r="DZ431" t="s">
        <v>292</v>
      </c>
      <c r="EA431" s="47">
        <v>1</v>
      </c>
      <c r="EB431" s="47">
        <v>1</v>
      </c>
      <c r="EC431" t="s">
        <v>307</v>
      </c>
      <c r="ED431" s="47">
        <v>1</v>
      </c>
      <c r="EF431" s="47">
        <v>1</v>
      </c>
      <c r="EG431" s="47">
        <v>1</v>
      </c>
      <c r="EH431" s="47">
        <v>1</v>
      </c>
      <c r="EP431" s="47">
        <v>1</v>
      </c>
      <c r="EQ431" s="47">
        <v>1</v>
      </c>
      <c r="ES431" t="s">
        <v>3959</v>
      </c>
      <c r="EV431" t="s">
        <v>41</v>
      </c>
      <c r="FC431" t="s">
        <v>301</v>
      </c>
      <c r="GU431" t="s">
        <v>312</v>
      </c>
      <c r="HD431" t="s">
        <v>301</v>
      </c>
      <c r="HG431" t="s">
        <v>301</v>
      </c>
      <c r="HH431" t="s">
        <v>301</v>
      </c>
      <c r="HM431" s="49">
        <v>0</v>
      </c>
      <c r="HN431" s="49">
        <v>0</v>
      </c>
      <c r="HP431" t="s">
        <v>395</v>
      </c>
      <c r="HQ431" s="47">
        <v>0</v>
      </c>
      <c r="HR431" s="47">
        <v>2110</v>
      </c>
      <c r="HS431" t="s">
        <v>301</v>
      </c>
      <c r="IN431" s="47">
        <v>1</v>
      </c>
      <c r="IO431" s="47">
        <v>1</v>
      </c>
      <c r="IP431" t="s">
        <v>301</v>
      </c>
      <c r="IQ431" t="s">
        <v>312</v>
      </c>
      <c r="IY431" s="50">
        <v>1</v>
      </c>
      <c r="JB431" s="47">
        <v>2588</v>
      </c>
      <c r="JU431" t="s">
        <v>312</v>
      </c>
      <c r="JV431" t="s">
        <v>312</v>
      </c>
    </row>
    <row r="432" ht="15" customHeight="1" spans="1:284">
      <c r="A432" t="s">
        <v>2336</v>
      </c>
      <c r="B432" t="s">
        <v>397</v>
      </c>
      <c r="C432" t="s">
        <v>3960</v>
      </c>
      <c r="D432" t="s">
        <v>285</v>
      </c>
      <c r="E432" t="s">
        <v>3961</v>
      </c>
      <c r="F432" t="s">
        <v>3962</v>
      </c>
      <c r="G432" t="s">
        <v>288</v>
      </c>
      <c r="H432" t="s">
        <v>1047</v>
      </c>
      <c r="I432" t="s">
        <v>290</v>
      </c>
      <c r="J432" t="s">
        <v>291</v>
      </c>
      <c r="L432" t="s">
        <v>292</v>
      </c>
      <c r="M432" t="s">
        <v>293</v>
      </c>
      <c r="O432" t="s">
        <v>1047</v>
      </c>
      <c r="R432" t="s">
        <v>1047</v>
      </c>
      <c r="T432" t="s">
        <v>1047</v>
      </c>
      <c r="U432" t="s">
        <v>295</v>
      </c>
      <c r="V432" t="s">
        <v>3963</v>
      </c>
      <c r="W432" t="s">
        <v>295</v>
      </c>
      <c r="X432" t="s">
        <v>3963</v>
      </c>
      <c r="Y432" t="s">
        <v>295</v>
      </c>
      <c r="Z432" t="s">
        <v>3948</v>
      </c>
      <c r="AA432" t="s">
        <v>441</v>
      </c>
      <c r="AB432" t="s">
        <v>442</v>
      </c>
      <c r="AC432" t="s">
        <v>2041</v>
      </c>
      <c r="AE432" t="s">
        <v>299</v>
      </c>
      <c r="AH432" t="s">
        <v>300</v>
      </c>
      <c r="AJ432" t="s">
        <v>301</v>
      </c>
      <c r="AK432" t="s">
        <v>302</v>
      </c>
      <c r="AL432" t="s">
        <v>2110</v>
      </c>
      <c r="AM432" t="s">
        <v>2111</v>
      </c>
      <c r="AN432" t="s">
        <v>2112</v>
      </c>
      <c r="AO432" t="s">
        <v>306</v>
      </c>
      <c r="AP432" t="s">
        <v>307</v>
      </c>
      <c r="AQ432" s="47">
        <v>1</v>
      </c>
      <c r="AS432" s="48">
        <v>7890</v>
      </c>
      <c r="AT432" s="48">
        <v>7890</v>
      </c>
      <c r="AX432" s="47">
        <v>7890</v>
      </c>
      <c r="AY432" s="47">
        <v>7890</v>
      </c>
      <c r="AZ432" t="s">
        <v>762</v>
      </c>
      <c r="BA432" t="s">
        <v>1053</v>
      </c>
      <c r="BB432" s="48">
        <v>7890</v>
      </c>
      <c r="BD432" t="s">
        <v>310</v>
      </c>
      <c r="BE432" t="s">
        <v>292</v>
      </c>
      <c r="BG432" s="47">
        <v>1</v>
      </c>
      <c r="BI432" t="s">
        <v>292</v>
      </c>
      <c r="BL432" t="s">
        <v>307</v>
      </c>
      <c r="BM432" s="48">
        <v>7890</v>
      </c>
      <c r="BN432" s="48">
        <v>7890</v>
      </c>
      <c r="BP432" t="s">
        <v>301</v>
      </c>
      <c r="BS432" t="s">
        <v>311</v>
      </c>
      <c r="BT432" t="s">
        <v>292</v>
      </c>
      <c r="BU432" t="s">
        <v>301</v>
      </c>
      <c r="BY432" t="s">
        <v>307</v>
      </c>
      <c r="BZ432" s="47">
        <v>1</v>
      </c>
      <c r="CE432" t="s">
        <v>312</v>
      </c>
      <c r="CF432" s="47">
        <v>1</v>
      </c>
      <c r="CG432" s="47">
        <v>1</v>
      </c>
      <c r="CH432" s="47">
        <v>1</v>
      </c>
      <c r="CI432" s="47">
        <v>1</v>
      </c>
      <c r="CJ432" s="47">
        <v>1</v>
      </c>
      <c r="CK432" s="47">
        <v>1</v>
      </c>
      <c r="CP432" s="47">
        <v>1</v>
      </c>
      <c r="CR432" s="47">
        <v>1</v>
      </c>
      <c r="CS432" s="47">
        <v>1</v>
      </c>
      <c r="CV432" s="47">
        <v>1</v>
      </c>
      <c r="CX432" s="47">
        <v>7890</v>
      </c>
      <c r="CY432" s="47">
        <v>7890</v>
      </c>
      <c r="DA432" t="s">
        <v>104</v>
      </c>
      <c r="DC432" t="s">
        <v>298</v>
      </c>
      <c r="DG432" t="s">
        <v>298</v>
      </c>
      <c r="DH432" s="47">
        <v>1</v>
      </c>
      <c r="DM432" s="47">
        <v>1</v>
      </c>
      <c r="DN432" s="47">
        <v>1</v>
      </c>
      <c r="DO432" s="47">
        <v>1</v>
      </c>
      <c r="DP432" s="47">
        <v>1</v>
      </c>
      <c r="DZ432" t="s">
        <v>292</v>
      </c>
      <c r="EA432" s="47">
        <v>1</v>
      </c>
      <c r="EB432" s="47">
        <v>1</v>
      </c>
      <c r="EC432" t="s">
        <v>307</v>
      </c>
      <c r="ED432" s="47">
        <v>1</v>
      </c>
      <c r="EF432" s="47">
        <v>1</v>
      </c>
      <c r="EG432" s="47">
        <v>1</v>
      </c>
      <c r="EH432" s="47">
        <v>1</v>
      </c>
      <c r="EP432" s="47">
        <v>1</v>
      </c>
      <c r="EQ432" s="47">
        <v>1</v>
      </c>
      <c r="ES432" t="s">
        <v>3964</v>
      </c>
      <c r="EV432" t="s">
        <v>41</v>
      </c>
      <c r="EW432" t="s">
        <v>315</v>
      </c>
      <c r="FC432" t="s">
        <v>301</v>
      </c>
      <c r="FY432" t="s">
        <v>2336</v>
      </c>
      <c r="FZ432" t="s">
        <v>3965</v>
      </c>
      <c r="GJ432" t="s">
        <v>319</v>
      </c>
      <c r="GL432" t="s">
        <v>320</v>
      </c>
      <c r="GO432" t="s">
        <v>321</v>
      </c>
      <c r="GQ432" t="s">
        <v>301</v>
      </c>
      <c r="GR432" t="s">
        <v>312</v>
      </c>
      <c r="GU432" t="s">
        <v>312</v>
      </c>
      <c r="HB432" t="s">
        <v>1056</v>
      </c>
      <c r="HD432" t="s">
        <v>301</v>
      </c>
      <c r="HG432" t="s">
        <v>301</v>
      </c>
      <c r="HH432" t="s">
        <v>301</v>
      </c>
      <c r="HL432" t="s">
        <v>301</v>
      </c>
      <c r="HM432" s="49">
        <v>0</v>
      </c>
      <c r="HN432" s="49">
        <v>0</v>
      </c>
      <c r="HP432" t="s">
        <v>395</v>
      </c>
      <c r="HQ432" s="47">
        <v>0</v>
      </c>
      <c r="HR432" s="47">
        <v>7890</v>
      </c>
      <c r="HS432" t="s">
        <v>301</v>
      </c>
      <c r="HV432" t="s">
        <v>301</v>
      </c>
      <c r="HW432" t="s">
        <v>295</v>
      </c>
      <c r="HX432" t="s">
        <v>306</v>
      </c>
      <c r="HY432" t="s">
        <v>301</v>
      </c>
      <c r="HZ432" t="s">
        <v>301</v>
      </c>
      <c r="IG432" t="s">
        <v>325</v>
      </c>
      <c r="IN432" s="47">
        <v>1</v>
      </c>
      <c r="IO432" s="47">
        <v>1</v>
      </c>
      <c r="IP432" t="s">
        <v>301</v>
      </c>
      <c r="IQ432" t="s">
        <v>312</v>
      </c>
      <c r="IR432" t="s">
        <v>301</v>
      </c>
      <c r="IX432" t="s">
        <v>1317</v>
      </c>
      <c r="IY432" s="50">
        <v>1</v>
      </c>
      <c r="IZ432" t="s">
        <v>301</v>
      </c>
      <c r="JA432" t="s">
        <v>301</v>
      </c>
      <c r="JB432" s="47">
        <v>9368</v>
      </c>
      <c r="JM432" t="s">
        <v>301</v>
      </c>
      <c r="JN432" t="s">
        <v>301</v>
      </c>
      <c r="JO432" t="s">
        <v>301</v>
      </c>
      <c r="JP432" t="s">
        <v>301</v>
      </c>
      <c r="JQ432" t="s">
        <v>301</v>
      </c>
      <c r="JR432" t="s">
        <v>350</v>
      </c>
      <c r="JS432" t="s">
        <v>301</v>
      </c>
      <c r="JT432" t="s">
        <v>301</v>
      </c>
      <c r="JU432" t="s">
        <v>312</v>
      </c>
      <c r="JV432" t="s">
        <v>312</v>
      </c>
    </row>
    <row r="433" ht="15" customHeight="1" spans="1:283">
      <c r="A433" t="s">
        <v>2336</v>
      </c>
      <c r="B433" t="s">
        <v>397</v>
      </c>
      <c r="C433" t="s">
        <v>3966</v>
      </c>
      <c r="D433" t="s">
        <v>285</v>
      </c>
      <c r="E433" t="s">
        <v>3967</v>
      </c>
      <c r="F433" t="s">
        <v>1309</v>
      </c>
      <c r="G433" t="s">
        <v>288</v>
      </c>
      <c r="H433" t="s">
        <v>1047</v>
      </c>
      <c r="I433" t="s">
        <v>290</v>
      </c>
      <c r="J433" t="s">
        <v>291</v>
      </c>
      <c r="L433" t="s">
        <v>292</v>
      </c>
      <c r="M433" t="s">
        <v>293</v>
      </c>
      <c r="O433" t="s">
        <v>1047</v>
      </c>
      <c r="R433" t="s">
        <v>1047</v>
      </c>
      <c r="T433" t="s">
        <v>1047</v>
      </c>
      <c r="U433" t="s">
        <v>295</v>
      </c>
      <c r="V433" t="s">
        <v>3968</v>
      </c>
      <c r="W433" t="s">
        <v>295</v>
      </c>
      <c r="X433" t="s">
        <v>3968</v>
      </c>
      <c r="Y433" t="s">
        <v>295</v>
      </c>
      <c r="Z433" t="s">
        <v>3948</v>
      </c>
      <c r="AA433" t="s">
        <v>441</v>
      </c>
      <c r="AB433" t="s">
        <v>442</v>
      </c>
      <c r="AC433" t="s">
        <v>2041</v>
      </c>
      <c r="AE433" t="s">
        <v>299</v>
      </c>
      <c r="AH433" t="s">
        <v>300</v>
      </c>
      <c r="AJ433" t="s">
        <v>301</v>
      </c>
      <c r="AK433" t="s">
        <v>302</v>
      </c>
      <c r="AL433" t="s">
        <v>2674</v>
      </c>
      <c r="AM433" t="s">
        <v>2675</v>
      </c>
      <c r="AN433" t="s">
        <v>2676</v>
      </c>
      <c r="AO433" t="s">
        <v>306</v>
      </c>
      <c r="AP433" t="s">
        <v>307</v>
      </c>
      <c r="AQ433" s="47">
        <v>1</v>
      </c>
      <c r="AS433" s="48">
        <v>3657</v>
      </c>
      <c r="AT433" s="48">
        <v>3657</v>
      </c>
      <c r="AX433" s="47">
        <v>3657</v>
      </c>
      <c r="AY433" s="47">
        <v>3657</v>
      </c>
      <c r="AZ433" t="s">
        <v>762</v>
      </c>
      <c r="BA433" t="s">
        <v>1053</v>
      </c>
      <c r="BB433" s="48">
        <v>3657</v>
      </c>
      <c r="BD433" t="s">
        <v>310</v>
      </c>
      <c r="BE433" t="s">
        <v>292</v>
      </c>
      <c r="BG433" s="47">
        <v>1</v>
      </c>
      <c r="BI433" t="s">
        <v>292</v>
      </c>
      <c r="BL433" t="s">
        <v>307</v>
      </c>
      <c r="BM433" s="48">
        <v>3657</v>
      </c>
      <c r="BN433" s="48">
        <v>3657</v>
      </c>
      <c r="BP433" t="s">
        <v>301</v>
      </c>
      <c r="BS433" t="s">
        <v>311</v>
      </c>
      <c r="BT433" t="s">
        <v>292</v>
      </c>
      <c r="BU433" t="s">
        <v>301</v>
      </c>
      <c r="BY433" t="s">
        <v>307</v>
      </c>
      <c r="BZ433" s="47">
        <v>1</v>
      </c>
      <c r="CE433" t="s">
        <v>312</v>
      </c>
      <c r="CF433" s="47">
        <v>1</v>
      </c>
      <c r="CG433" s="47">
        <v>1</v>
      </c>
      <c r="CH433" s="47">
        <v>1</v>
      </c>
      <c r="CI433" s="47">
        <v>1</v>
      </c>
      <c r="CJ433" s="47">
        <v>1</v>
      </c>
      <c r="CK433" s="47">
        <v>1</v>
      </c>
      <c r="CP433" s="47">
        <v>1</v>
      </c>
      <c r="CR433" s="47">
        <v>1</v>
      </c>
      <c r="CS433" s="47">
        <v>1</v>
      </c>
      <c r="CV433" s="47">
        <v>1</v>
      </c>
      <c r="CX433" s="47">
        <v>3657</v>
      </c>
      <c r="CY433" s="47">
        <v>3657</v>
      </c>
      <c r="DA433" t="s">
        <v>104</v>
      </c>
      <c r="DC433" t="s">
        <v>298</v>
      </c>
      <c r="DG433" t="s">
        <v>298</v>
      </c>
      <c r="DH433" s="47">
        <v>1</v>
      </c>
      <c r="DM433" s="47">
        <v>1</v>
      </c>
      <c r="DN433" s="47">
        <v>1</v>
      </c>
      <c r="DO433" s="47">
        <v>1</v>
      </c>
      <c r="DP433" s="47">
        <v>1</v>
      </c>
      <c r="DZ433" t="s">
        <v>292</v>
      </c>
      <c r="EA433" s="47">
        <v>1</v>
      </c>
      <c r="EB433" s="47">
        <v>1</v>
      </c>
      <c r="EC433" t="s">
        <v>307</v>
      </c>
      <c r="ED433" s="47">
        <v>1</v>
      </c>
      <c r="EF433" s="47">
        <v>1</v>
      </c>
      <c r="EG433" s="47">
        <v>1</v>
      </c>
      <c r="EH433" s="47">
        <v>1</v>
      </c>
      <c r="EP433" s="47">
        <v>1</v>
      </c>
      <c r="EQ433" s="47">
        <v>1</v>
      </c>
      <c r="ES433" t="s">
        <v>3969</v>
      </c>
      <c r="EV433" t="s">
        <v>41</v>
      </c>
      <c r="EW433" t="s">
        <v>315</v>
      </c>
      <c r="FC433" t="s">
        <v>301</v>
      </c>
      <c r="FY433" t="s">
        <v>2336</v>
      </c>
      <c r="FZ433" t="s">
        <v>3970</v>
      </c>
      <c r="GJ433" t="s">
        <v>319</v>
      </c>
      <c r="GL433" t="s">
        <v>320</v>
      </c>
      <c r="GO433" t="s">
        <v>321</v>
      </c>
      <c r="GQ433" t="s">
        <v>301</v>
      </c>
      <c r="GR433" t="s">
        <v>312</v>
      </c>
      <c r="GU433" t="s">
        <v>312</v>
      </c>
      <c r="HB433" t="s">
        <v>1056</v>
      </c>
      <c r="HD433" t="s">
        <v>301</v>
      </c>
      <c r="HG433" t="s">
        <v>301</v>
      </c>
      <c r="HH433" t="s">
        <v>301</v>
      </c>
      <c r="HL433" t="s">
        <v>301</v>
      </c>
      <c r="HM433" s="49">
        <v>0</v>
      </c>
      <c r="HN433" s="49">
        <v>0</v>
      </c>
      <c r="HP433" t="s">
        <v>395</v>
      </c>
      <c r="HQ433" s="47">
        <v>0</v>
      </c>
      <c r="HR433" s="47">
        <v>3657</v>
      </c>
      <c r="HS433" t="s">
        <v>301</v>
      </c>
      <c r="HV433" t="s">
        <v>301</v>
      </c>
      <c r="HW433" t="s">
        <v>295</v>
      </c>
      <c r="HX433" t="s">
        <v>306</v>
      </c>
      <c r="HY433" t="s">
        <v>301</v>
      </c>
      <c r="HZ433" t="s">
        <v>301</v>
      </c>
      <c r="IG433" t="s">
        <v>325</v>
      </c>
      <c r="IN433" s="47">
        <v>1</v>
      </c>
      <c r="IO433" s="47">
        <v>1</v>
      </c>
      <c r="IP433" t="s">
        <v>301</v>
      </c>
      <c r="IQ433" t="s">
        <v>312</v>
      </c>
      <c r="IR433" t="s">
        <v>301</v>
      </c>
      <c r="IX433" t="s">
        <v>1317</v>
      </c>
      <c r="IY433" s="50">
        <v>1</v>
      </c>
      <c r="IZ433" t="s">
        <v>301</v>
      </c>
      <c r="JA433" t="s">
        <v>301</v>
      </c>
      <c r="JB433" s="47">
        <v>3988</v>
      </c>
      <c r="JM433" t="s">
        <v>301</v>
      </c>
      <c r="JN433" t="s">
        <v>301</v>
      </c>
      <c r="JO433" t="s">
        <v>301</v>
      </c>
      <c r="JP433" t="s">
        <v>301</v>
      </c>
      <c r="JQ433" t="s">
        <v>301</v>
      </c>
      <c r="JR433" t="s">
        <v>350</v>
      </c>
      <c r="JS433" t="s">
        <v>301</v>
      </c>
      <c r="JT433" t="s">
        <v>301</v>
      </c>
      <c r="JU433" t="s">
        <v>312</v>
      </c>
      <c r="JV433" t="s">
        <v>312</v>
      </c>
    </row>
    <row r="434" ht="15" customHeight="1" spans="1:283">
      <c r="A434" t="s">
        <v>2336</v>
      </c>
      <c r="B434" t="s">
        <v>397</v>
      </c>
      <c r="C434" t="s">
        <v>3971</v>
      </c>
      <c r="D434" t="s">
        <v>285</v>
      </c>
      <c r="E434" t="s">
        <v>3972</v>
      </c>
      <c r="F434" t="s">
        <v>3973</v>
      </c>
      <c r="G434" t="s">
        <v>288</v>
      </c>
      <c r="H434" t="s">
        <v>1047</v>
      </c>
      <c r="I434" t="s">
        <v>290</v>
      </c>
      <c r="J434" t="s">
        <v>291</v>
      </c>
      <c r="L434" t="s">
        <v>292</v>
      </c>
      <c r="M434" t="s">
        <v>293</v>
      </c>
      <c r="O434" t="s">
        <v>1047</v>
      </c>
      <c r="R434" t="s">
        <v>1047</v>
      </c>
      <c r="T434" t="s">
        <v>1047</v>
      </c>
      <c r="U434" t="s">
        <v>295</v>
      </c>
      <c r="V434" t="s">
        <v>3974</v>
      </c>
      <c r="W434" t="s">
        <v>295</v>
      </c>
      <c r="X434" t="s">
        <v>3974</v>
      </c>
      <c r="Y434" t="s">
        <v>295</v>
      </c>
      <c r="Z434" t="s">
        <v>3948</v>
      </c>
      <c r="AA434" t="s">
        <v>441</v>
      </c>
      <c r="AB434" t="s">
        <v>442</v>
      </c>
      <c r="AC434" t="s">
        <v>2041</v>
      </c>
      <c r="AE434" t="s">
        <v>299</v>
      </c>
      <c r="AH434" t="s">
        <v>300</v>
      </c>
      <c r="AJ434" t="s">
        <v>301</v>
      </c>
      <c r="AK434" t="s">
        <v>302</v>
      </c>
      <c r="AL434" t="s">
        <v>405</v>
      </c>
      <c r="AM434" t="s">
        <v>406</v>
      </c>
      <c r="AN434" t="s">
        <v>407</v>
      </c>
      <c r="AO434" t="s">
        <v>306</v>
      </c>
      <c r="AP434" t="s">
        <v>307</v>
      </c>
      <c r="AQ434" s="47">
        <v>1</v>
      </c>
      <c r="AS434" s="48">
        <v>6694</v>
      </c>
      <c r="AT434" s="48">
        <v>6694</v>
      </c>
      <c r="AX434" s="47">
        <v>6694</v>
      </c>
      <c r="AY434" s="47">
        <v>6694</v>
      </c>
      <c r="AZ434" t="s">
        <v>762</v>
      </c>
      <c r="BA434" t="s">
        <v>1053</v>
      </c>
      <c r="BB434" s="48">
        <v>6694</v>
      </c>
      <c r="BD434" t="s">
        <v>310</v>
      </c>
      <c r="BE434" t="s">
        <v>292</v>
      </c>
      <c r="BG434" s="47">
        <v>1</v>
      </c>
      <c r="BI434" t="s">
        <v>292</v>
      </c>
      <c r="BL434" t="s">
        <v>307</v>
      </c>
      <c r="BM434" s="48">
        <v>6694</v>
      </c>
      <c r="BN434" s="48">
        <v>6694</v>
      </c>
      <c r="BP434" t="s">
        <v>301</v>
      </c>
      <c r="BS434" t="s">
        <v>311</v>
      </c>
      <c r="BT434" t="s">
        <v>292</v>
      </c>
      <c r="BU434" t="s">
        <v>301</v>
      </c>
      <c r="BY434" t="s">
        <v>307</v>
      </c>
      <c r="BZ434" s="47">
        <v>1</v>
      </c>
      <c r="CE434" t="s">
        <v>312</v>
      </c>
      <c r="CF434" s="47">
        <v>1</v>
      </c>
      <c r="CG434" s="47">
        <v>1</v>
      </c>
      <c r="CH434" s="47">
        <v>1</v>
      </c>
      <c r="CI434" s="47">
        <v>1</v>
      </c>
      <c r="CJ434" s="47">
        <v>1</v>
      </c>
      <c r="CK434" s="47">
        <v>1</v>
      </c>
      <c r="CP434" s="47">
        <v>1</v>
      </c>
      <c r="CR434" s="47">
        <v>1</v>
      </c>
      <c r="CS434" s="47">
        <v>1</v>
      </c>
      <c r="CV434" s="47">
        <v>1</v>
      </c>
      <c r="CX434" s="47">
        <v>6694</v>
      </c>
      <c r="CY434" s="47">
        <v>6694</v>
      </c>
      <c r="DA434" t="s">
        <v>104</v>
      </c>
      <c r="DC434" t="s">
        <v>298</v>
      </c>
      <c r="DG434" t="s">
        <v>298</v>
      </c>
      <c r="DH434" s="47">
        <v>1</v>
      </c>
      <c r="DM434" s="47">
        <v>1</v>
      </c>
      <c r="DN434" s="47">
        <v>1</v>
      </c>
      <c r="DO434" s="47">
        <v>1</v>
      </c>
      <c r="DP434" s="47">
        <v>1</v>
      </c>
      <c r="DZ434" t="s">
        <v>292</v>
      </c>
      <c r="EA434" s="47">
        <v>1</v>
      </c>
      <c r="EB434" s="47">
        <v>1</v>
      </c>
      <c r="EC434" t="s">
        <v>307</v>
      </c>
      <c r="ED434" s="47">
        <v>1</v>
      </c>
      <c r="EF434" s="47">
        <v>1</v>
      </c>
      <c r="EG434" s="47">
        <v>1</v>
      </c>
      <c r="EH434" s="47">
        <v>1</v>
      </c>
      <c r="EP434" s="47">
        <v>1</v>
      </c>
      <c r="EQ434" s="47">
        <v>1</v>
      </c>
      <c r="ES434" t="s">
        <v>3975</v>
      </c>
      <c r="EV434" t="s">
        <v>41</v>
      </c>
      <c r="EW434" t="s">
        <v>315</v>
      </c>
      <c r="FC434" t="s">
        <v>301</v>
      </c>
      <c r="FY434" t="s">
        <v>2336</v>
      </c>
      <c r="FZ434" t="s">
        <v>3976</v>
      </c>
      <c r="GJ434" t="s">
        <v>319</v>
      </c>
      <c r="GL434" t="s">
        <v>320</v>
      </c>
      <c r="GO434" t="s">
        <v>321</v>
      </c>
      <c r="GQ434" t="s">
        <v>301</v>
      </c>
      <c r="GR434" t="s">
        <v>312</v>
      </c>
      <c r="GU434" t="s">
        <v>301</v>
      </c>
      <c r="HB434" t="s">
        <v>1056</v>
      </c>
      <c r="HD434" t="s">
        <v>301</v>
      </c>
      <c r="HG434" t="s">
        <v>301</v>
      </c>
      <c r="HH434" t="s">
        <v>301</v>
      </c>
      <c r="HL434" t="s">
        <v>301</v>
      </c>
      <c r="HM434" s="49">
        <v>0</v>
      </c>
      <c r="HN434" s="49">
        <v>0</v>
      </c>
      <c r="HP434" t="s">
        <v>324</v>
      </c>
      <c r="HQ434" s="47">
        <v>0</v>
      </c>
      <c r="HR434" s="47">
        <v>6694</v>
      </c>
      <c r="HS434" t="s">
        <v>301</v>
      </c>
      <c r="HV434" t="s">
        <v>301</v>
      </c>
      <c r="HW434" t="s">
        <v>295</v>
      </c>
      <c r="HX434" t="s">
        <v>306</v>
      </c>
      <c r="HY434" t="s">
        <v>301</v>
      </c>
      <c r="HZ434" t="s">
        <v>301</v>
      </c>
      <c r="IG434" t="s">
        <v>325</v>
      </c>
      <c r="IN434" s="47">
        <v>1</v>
      </c>
      <c r="IO434" s="47">
        <v>1</v>
      </c>
      <c r="IP434" t="s">
        <v>301</v>
      </c>
      <c r="IQ434" t="s">
        <v>312</v>
      </c>
      <c r="IR434" t="s">
        <v>301</v>
      </c>
      <c r="IX434" t="s">
        <v>1317</v>
      </c>
      <c r="IY434" s="50">
        <v>1</v>
      </c>
      <c r="IZ434" t="s">
        <v>301</v>
      </c>
      <c r="JA434" t="s">
        <v>301</v>
      </c>
      <c r="JB434" s="47">
        <v>7888</v>
      </c>
      <c r="JM434" t="s">
        <v>301</v>
      </c>
      <c r="JN434" t="s">
        <v>301</v>
      </c>
      <c r="JO434" t="s">
        <v>301</v>
      </c>
      <c r="JP434" t="s">
        <v>301</v>
      </c>
      <c r="JQ434" t="s">
        <v>301</v>
      </c>
      <c r="JR434" t="s">
        <v>350</v>
      </c>
      <c r="JS434" t="s">
        <v>301</v>
      </c>
      <c r="JT434" t="s">
        <v>301</v>
      </c>
      <c r="JU434" t="s">
        <v>312</v>
      </c>
      <c r="JV434" t="s">
        <v>312</v>
      </c>
    </row>
    <row r="435" ht="15" customHeight="1" spans="1:283">
      <c r="A435" t="s">
        <v>2336</v>
      </c>
      <c r="B435" t="s">
        <v>397</v>
      </c>
      <c r="C435" t="s">
        <v>3977</v>
      </c>
      <c r="D435" t="s">
        <v>285</v>
      </c>
      <c r="E435" t="s">
        <v>3690</v>
      </c>
      <c r="F435" t="s">
        <v>3691</v>
      </c>
      <c r="G435" t="s">
        <v>288</v>
      </c>
      <c r="H435" t="s">
        <v>713</v>
      </c>
      <c r="I435" t="s">
        <v>290</v>
      </c>
      <c r="L435" t="s">
        <v>292</v>
      </c>
      <c r="M435" t="s">
        <v>424</v>
      </c>
      <c r="N435" t="s">
        <v>337</v>
      </c>
      <c r="O435" t="s">
        <v>713</v>
      </c>
      <c r="R435" t="s">
        <v>713</v>
      </c>
      <c r="T435" t="s">
        <v>713</v>
      </c>
      <c r="U435" t="s">
        <v>337</v>
      </c>
      <c r="V435" t="s">
        <v>3978</v>
      </c>
      <c r="W435" t="s">
        <v>337</v>
      </c>
      <c r="X435" t="s">
        <v>3978</v>
      </c>
      <c r="Y435" t="s">
        <v>337</v>
      </c>
      <c r="Z435" t="s">
        <v>3979</v>
      </c>
      <c r="AA435" t="s">
        <v>441</v>
      </c>
      <c r="AB435" t="s">
        <v>442</v>
      </c>
      <c r="AC435" t="s">
        <v>2041</v>
      </c>
      <c r="AE435" t="s">
        <v>299</v>
      </c>
      <c r="AH435" t="s">
        <v>300</v>
      </c>
      <c r="AJ435" t="s">
        <v>301</v>
      </c>
      <c r="AK435" t="s">
        <v>302</v>
      </c>
      <c r="AL435" t="s">
        <v>716</v>
      </c>
      <c r="AM435" t="s">
        <v>717</v>
      </c>
      <c r="AN435" t="s">
        <v>718</v>
      </c>
      <c r="AO435" t="s">
        <v>306</v>
      </c>
      <c r="AP435" t="s">
        <v>307</v>
      </c>
      <c r="AQ435" s="47">
        <v>1</v>
      </c>
      <c r="AS435" s="48">
        <v>5628.36</v>
      </c>
      <c r="AT435" s="48">
        <v>5628.36</v>
      </c>
      <c r="AX435" s="47">
        <v>5628.36</v>
      </c>
      <c r="AY435" s="47">
        <v>5628.36</v>
      </c>
      <c r="AZ435" t="s">
        <v>762</v>
      </c>
      <c r="BA435" t="s">
        <v>719</v>
      </c>
      <c r="BB435" s="48">
        <v>5628.36</v>
      </c>
      <c r="BD435" t="s">
        <v>310</v>
      </c>
      <c r="BE435" t="s">
        <v>292</v>
      </c>
      <c r="BG435" s="47">
        <v>1</v>
      </c>
      <c r="BI435" t="s">
        <v>292</v>
      </c>
      <c r="BL435" t="s">
        <v>307</v>
      </c>
      <c r="BM435" s="48">
        <v>5628.36</v>
      </c>
      <c r="BN435" s="48">
        <v>5628.36</v>
      </c>
      <c r="BP435" t="s">
        <v>301</v>
      </c>
      <c r="BS435" t="s">
        <v>311</v>
      </c>
      <c r="BT435" t="s">
        <v>292</v>
      </c>
      <c r="BU435" t="s">
        <v>301</v>
      </c>
      <c r="BY435" t="s">
        <v>307</v>
      </c>
      <c r="BZ435" s="47">
        <v>1</v>
      </c>
      <c r="CE435" t="s">
        <v>312</v>
      </c>
      <c r="CF435" s="47">
        <v>1</v>
      </c>
      <c r="CG435" s="47">
        <v>1</v>
      </c>
      <c r="CH435" s="47">
        <v>1</v>
      </c>
      <c r="CI435" s="47">
        <v>1</v>
      </c>
      <c r="CJ435" s="47">
        <v>1</v>
      </c>
      <c r="CK435" s="47">
        <v>1</v>
      </c>
      <c r="CP435" s="47">
        <v>1</v>
      </c>
      <c r="CR435" s="47">
        <v>1</v>
      </c>
      <c r="CS435" s="47">
        <v>1</v>
      </c>
      <c r="CV435" s="47">
        <v>1</v>
      </c>
      <c r="CX435" s="47">
        <v>5628.36</v>
      </c>
      <c r="CY435" s="47">
        <v>5628.36</v>
      </c>
      <c r="DA435" t="s">
        <v>104</v>
      </c>
      <c r="DC435" t="s">
        <v>298</v>
      </c>
      <c r="DG435" t="s">
        <v>298</v>
      </c>
      <c r="DH435" s="47">
        <v>1</v>
      </c>
      <c r="DM435" s="47">
        <v>1</v>
      </c>
      <c r="DN435" s="47">
        <v>1</v>
      </c>
      <c r="DO435" s="47">
        <v>1</v>
      </c>
      <c r="DP435" s="47">
        <v>1</v>
      </c>
      <c r="DZ435" t="s">
        <v>292</v>
      </c>
      <c r="EA435" s="47">
        <v>1</v>
      </c>
      <c r="EB435" s="47">
        <v>1</v>
      </c>
      <c r="EC435" t="s">
        <v>307</v>
      </c>
      <c r="ED435" s="47">
        <v>1</v>
      </c>
      <c r="EF435" s="47">
        <v>1</v>
      </c>
      <c r="EG435" s="47">
        <v>1</v>
      </c>
      <c r="EH435" s="47">
        <v>1</v>
      </c>
      <c r="EP435" s="47">
        <v>1</v>
      </c>
      <c r="EQ435" s="47">
        <v>1</v>
      </c>
      <c r="ES435" t="s">
        <v>3699</v>
      </c>
      <c r="EV435" t="s">
        <v>41</v>
      </c>
      <c r="EW435" t="s">
        <v>315</v>
      </c>
      <c r="FC435" t="s">
        <v>301</v>
      </c>
      <c r="FY435" t="s">
        <v>721</v>
      </c>
      <c r="FZ435" t="s">
        <v>3695</v>
      </c>
      <c r="GJ435" t="s">
        <v>319</v>
      </c>
      <c r="GL435" t="s">
        <v>320</v>
      </c>
      <c r="GO435" t="s">
        <v>321</v>
      </c>
      <c r="GQ435" t="s">
        <v>301</v>
      </c>
      <c r="GR435" t="s">
        <v>301</v>
      </c>
      <c r="GU435" t="s">
        <v>301</v>
      </c>
      <c r="GW435" t="s">
        <v>1524</v>
      </c>
      <c r="GZ435" s="47">
        <v>1</v>
      </c>
      <c r="HB435" t="s">
        <v>347</v>
      </c>
      <c r="HD435" t="s">
        <v>301</v>
      </c>
      <c r="HG435" t="s">
        <v>301</v>
      </c>
      <c r="HH435" t="s">
        <v>301</v>
      </c>
      <c r="HL435" t="s">
        <v>301</v>
      </c>
      <c r="HM435" s="49">
        <v>0</v>
      </c>
      <c r="HN435" s="49">
        <v>0</v>
      </c>
      <c r="HP435" t="s">
        <v>724</v>
      </c>
      <c r="HQ435" s="47">
        <v>0</v>
      </c>
      <c r="HR435" s="47">
        <v>5628.36</v>
      </c>
      <c r="HS435" t="s">
        <v>301</v>
      </c>
      <c r="HV435" t="s">
        <v>301</v>
      </c>
      <c r="HW435" t="s">
        <v>337</v>
      </c>
      <c r="HX435" t="s">
        <v>306</v>
      </c>
      <c r="HY435" t="s">
        <v>301</v>
      </c>
      <c r="HZ435" t="s">
        <v>301</v>
      </c>
      <c r="IG435" t="s">
        <v>325</v>
      </c>
      <c r="IN435" s="47">
        <v>1</v>
      </c>
      <c r="IO435" s="47">
        <v>1</v>
      </c>
      <c r="IP435" t="s">
        <v>301</v>
      </c>
      <c r="IQ435" t="s">
        <v>312</v>
      </c>
      <c r="IR435" t="s">
        <v>301</v>
      </c>
      <c r="IZ435" t="s">
        <v>301</v>
      </c>
      <c r="JA435" t="s">
        <v>301</v>
      </c>
      <c r="JB435" s="47">
        <v>9988</v>
      </c>
      <c r="JM435" t="s">
        <v>301</v>
      </c>
      <c r="JN435" t="s">
        <v>301</v>
      </c>
      <c r="JO435" t="s">
        <v>301</v>
      </c>
      <c r="JP435" t="s">
        <v>301</v>
      </c>
      <c r="JQ435" t="s">
        <v>301</v>
      </c>
      <c r="JR435" t="s">
        <v>350</v>
      </c>
      <c r="JS435" t="s">
        <v>301</v>
      </c>
      <c r="JT435" t="s">
        <v>301</v>
      </c>
      <c r="JU435" t="s">
        <v>301</v>
      </c>
      <c r="JV435" t="s">
        <v>312</v>
      </c>
    </row>
    <row r="436" ht="15" customHeight="1" spans="1:283">
      <c r="A436" t="s">
        <v>2336</v>
      </c>
      <c r="B436" t="s">
        <v>329</v>
      </c>
      <c r="C436" t="s">
        <v>3980</v>
      </c>
      <c r="D436" t="s">
        <v>285</v>
      </c>
      <c r="E436" t="s">
        <v>3981</v>
      </c>
      <c r="F436" t="s">
        <v>3982</v>
      </c>
      <c r="G436" t="s">
        <v>288</v>
      </c>
      <c r="H436" t="s">
        <v>1164</v>
      </c>
      <c r="I436" t="s">
        <v>290</v>
      </c>
      <c r="J436" t="s">
        <v>291</v>
      </c>
      <c r="L436" t="s">
        <v>292</v>
      </c>
      <c r="M436" t="s">
        <v>293</v>
      </c>
      <c r="O436" t="s">
        <v>1164</v>
      </c>
      <c r="R436" t="s">
        <v>1164</v>
      </c>
      <c r="T436" t="s">
        <v>1164</v>
      </c>
      <c r="U436" t="s">
        <v>1165</v>
      </c>
      <c r="V436" t="s">
        <v>3983</v>
      </c>
      <c r="W436" t="s">
        <v>1165</v>
      </c>
      <c r="X436" t="s">
        <v>3983</v>
      </c>
      <c r="Y436" t="s">
        <v>1165</v>
      </c>
      <c r="Z436" t="s">
        <v>3984</v>
      </c>
      <c r="AA436" t="s">
        <v>441</v>
      </c>
      <c r="AB436" t="s">
        <v>442</v>
      </c>
      <c r="AC436" t="s">
        <v>2041</v>
      </c>
      <c r="AE436" t="s">
        <v>299</v>
      </c>
      <c r="AH436" t="s">
        <v>300</v>
      </c>
      <c r="AJ436" t="s">
        <v>301</v>
      </c>
      <c r="AK436" t="s">
        <v>302</v>
      </c>
      <c r="AL436" t="s">
        <v>730</v>
      </c>
      <c r="AM436" t="s">
        <v>731</v>
      </c>
      <c r="AN436" t="s">
        <v>732</v>
      </c>
      <c r="AO436" t="s">
        <v>306</v>
      </c>
      <c r="AP436" t="s">
        <v>307</v>
      </c>
      <c r="AQ436" s="47">
        <v>1</v>
      </c>
      <c r="AS436" s="48">
        <v>2588</v>
      </c>
      <c r="AT436" s="48">
        <v>2588</v>
      </c>
      <c r="AX436" s="47">
        <v>2071</v>
      </c>
      <c r="AY436" s="47">
        <v>2071</v>
      </c>
      <c r="AZ436" t="s">
        <v>762</v>
      </c>
      <c r="BA436" t="s">
        <v>2336</v>
      </c>
      <c r="BB436" s="48">
        <v>2071</v>
      </c>
      <c r="BD436" t="s">
        <v>310</v>
      </c>
      <c r="BE436" t="s">
        <v>292</v>
      </c>
      <c r="BG436" s="47">
        <v>1</v>
      </c>
      <c r="BI436" t="s">
        <v>292</v>
      </c>
      <c r="BJ436" s="48">
        <v>19.976816</v>
      </c>
      <c r="BL436" t="s">
        <v>307</v>
      </c>
      <c r="BM436" s="48">
        <v>2588</v>
      </c>
      <c r="BN436" s="48">
        <v>2588</v>
      </c>
      <c r="BP436" t="s">
        <v>301</v>
      </c>
      <c r="BS436" t="s">
        <v>311</v>
      </c>
      <c r="BT436" t="s">
        <v>292</v>
      </c>
      <c r="BU436" t="s">
        <v>301</v>
      </c>
      <c r="BY436" t="s">
        <v>307</v>
      </c>
      <c r="BZ436" s="47">
        <v>1</v>
      </c>
      <c r="CE436" t="s">
        <v>312</v>
      </c>
      <c r="CF436" s="47">
        <v>1</v>
      </c>
      <c r="CG436" s="47">
        <v>1</v>
      </c>
      <c r="CH436" s="47">
        <v>1</v>
      </c>
      <c r="CI436" s="47">
        <v>1</v>
      </c>
      <c r="CJ436" s="47">
        <v>1</v>
      </c>
      <c r="CK436" s="47">
        <v>1</v>
      </c>
      <c r="CP436" s="47">
        <v>1</v>
      </c>
      <c r="CR436" s="47">
        <v>1</v>
      </c>
      <c r="CS436" s="47">
        <v>1</v>
      </c>
      <c r="CV436" s="47">
        <v>1</v>
      </c>
      <c r="CX436" s="47">
        <v>2588</v>
      </c>
      <c r="CY436" s="47">
        <v>2588</v>
      </c>
      <c r="DA436" t="s">
        <v>104</v>
      </c>
      <c r="DC436" t="s">
        <v>298</v>
      </c>
      <c r="DG436" t="s">
        <v>298</v>
      </c>
      <c r="DH436" s="47">
        <v>1</v>
      </c>
      <c r="DM436" s="47">
        <v>1</v>
      </c>
      <c r="DN436" s="47">
        <v>1</v>
      </c>
      <c r="DO436" s="47">
        <v>1</v>
      </c>
      <c r="DP436" s="47">
        <v>1</v>
      </c>
      <c r="DT436" s="47">
        <v>2071</v>
      </c>
      <c r="DZ436" t="s">
        <v>292</v>
      </c>
      <c r="EA436" s="47">
        <v>1</v>
      </c>
      <c r="EB436" s="47">
        <v>1</v>
      </c>
      <c r="EC436" t="s">
        <v>307</v>
      </c>
      <c r="ED436" s="47">
        <v>1</v>
      </c>
      <c r="EF436" s="47">
        <v>1</v>
      </c>
      <c r="EG436" s="47">
        <v>1</v>
      </c>
      <c r="EH436" s="47">
        <v>1</v>
      </c>
      <c r="EP436" s="47">
        <v>1</v>
      </c>
      <c r="EQ436" s="47">
        <v>1</v>
      </c>
      <c r="ES436" t="s">
        <v>3985</v>
      </c>
      <c r="EV436" t="s">
        <v>41</v>
      </c>
      <c r="EW436" t="s">
        <v>315</v>
      </c>
      <c r="FC436" t="s">
        <v>301</v>
      </c>
      <c r="FY436" t="s">
        <v>2336</v>
      </c>
      <c r="FZ436" t="s">
        <v>3986</v>
      </c>
      <c r="GC436" t="s">
        <v>1165</v>
      </c>
      <c r="GJ436" t="s">
        <v>319</v>
      </c>
      <c r="GL436" t="s">
        <v>320</v>
      </c>
      <c r="GO436" t="s">
        <v>321</v>
      </c>
      <c r="GQ436" t="s">
        <v>301</v>
      </c>
      <c r="GR436" t="s">
        <v>312</v>
      </c>
      <c r="GU436" t="s">
        <v>301</v>
      </c>
      <c r="HB436" t="s">
        <v>1056</v>
      </c>
      <c r="HD436" t="s">
        <v>301</v>
      </c>
      <c r="HF436" t="s">
        <v>381</v>
      </c>
      <c r="HG436" t="s">
        <v>301</v>
      </c>
      <c r="HH436" t="s">
        <v>301</v>
      </c>
      <c r="HL436" t="s">
        <v>301</v>
      </c>
      <c r="HM436" s="49">
        <v>0</v>
      </c>
      <c r="HN436" s="49">
        <v>0</v>
      </c>
      <c r="HP436" t="s">
        <v>395</v>
      </c>
      <c r="HQ436" s="47">
        <v>0</v>
      </c>
      <c r="HR436" s="47">
        <v>2588</v>
      </c>
      <c r="HS436" t="s">
        <v>301</v>
      </c>
      <c r="HV436" t="s">
        <v>301</v>
      </c>
      <c r="HW436" t="s">
        <v>1165</v>
      </c>
      <c r="HX436" t="s">
        <v>306</v>
      </c>
      <c r="HY436" t="s">
        <v>301</v>
      </c>
      <c r="HZ436" t="s">
        <v>301</v>
      </c>
      <c r="IG436" t="s">
        <v>325</v>
      </c>
      <c r="IH436" t="s">
        <v>1170</v>
      </c>
      <c r="II436" t="s">
        <v>291</v>
      </c>
      <c r="IN436" s="47">
        <v>1</v>
      </c>
      <c r="IO436" s="47">
        <v>1</v>
      </c>
      <c r="IP436" t="s">
        <v>301</v>
      </c>
      <c r="IQ436" t="s">
        <v>312</v>
      </c>
      <c r="IR436" t="s">
        <v>301</v>
      </c>
      <c r="IZ436" t="s">
        <v>301</v>
      </c>
      <c r="JA436" t="s">
        <v>301</v>
      </c>
      <c r="JB436" s="47">
        <v>2588</v>
      </c>
      <c r="JM436" t="s">
        <v>301</v>
      </c>
      <c r="JN436" t="s">
        <v>301</v>
      </c>
      <c r="JO436" t="s">
        <v>301</v>
      </c>
      <c r="JP436" t="s">
        <v>301</v>
      </c>
      <c r="JQ436" t="s">
        <v>301</v>
      </c>
      <c r="JR436" t="s">
        <v>350</v>
      </c>
      <c r="JS436" t="s">
        <v>301</v>
      </c>
      <c r="JT436" t="s">
        <v>301</v>
      </c>
      <c r="JU436" t="s">
        <v>312</v>
      </c>
      <c r="JV436" t="s">
        <v>312</v>
      </c>
    </row>
    <row r="437" ht="15" customHeight="1" spans="1:283">
      <c r="A437" t="s">
        <v>2336</v>
      </c>
      <c r="B437" t="s">
        <v>329</v>
      </c>
      <c r="C437" t="s">
        <v>3987</v>
      </c>
      <c r="D437" t="s">
        <v>285</v>
      </c>
      <c r="E437" t="s">
        <v>3981</v>
      </c>
      <c r="F437" t="s">
        <v>3982</v>
      </c>
      <c r="G437" t="s">
        <v>288</v>
      </c>
      <c r="H437" t="s">
        <v>1164</v>
      </c>
      <c r="I437" t="s">
        <v>290</v>
      </c>
      <c r="J437" t="s">
        <v>291</v>
      </c>
      <c r="L437" t="s">
        <v>292</v>
      </c>
      <c r="M437" t="s">
        <v>293</v>
      </c>
      <c r="O437" t="s">
        <v>1164</v>
      </c>
      <c r="R437" t="s">
        <v>1164</v>
      </c>
      <c r="T437" t="s">
        <v>1164</v>
      </c>
      <c r="U437" t="s">
        <v>1165</v>
      </c>
      <c r="V437" t="s">
        <v>3988</v>
      </c>
      <c r="W437" t="s">
        <v>337</v>
      </c>
      <c r="X437" t="s">
        <v>3989</v>
      </c>
      <c r="Y437" t="s">
        <v>337</v>
      </c>
      <c r="Z437" t="s">
        <v>3990</v>
      </c>
      <c r="AA437" t="s">
        <v>441</v>
      </c>
      <c r="AB437" t="s">
        <v>442</v>
      </c>
      <c r="AC437" t="s">
        <v>2041</v>
      </c>
      <c r="AE437" t="s">
        <v>299</v>
      </c>
      <c r="AH437" t="s">
        <v>300</v>
      </c>
      <c r="AJ437" t="s">
        <v>301</v>
      </c>
      <c r="AK437" t="s">
        <v>302</v>
      </c>
      <c r="AL437" t="s">
        <v>705</v>
      </c>
      <c r="AM437" t="s">
        <v>706</v>
      </c>
      <c r="AN437" t="s">
        <v>707</v>
      </c>
      <c r="AO437" t="s">
        <v>306</v>
      </c>
      <c r="AP437" t="s">
        <v>307</v>
      </c>
      <c r="AQ437" s="47">
        <v>1</v>
      </c>
      <c r="AS437" s="48">
        <v>4848</v>
      </c>
      <c r="AT437" s="48">
        <v>4848</v>
      </c>
      <c r="AX437" s="47">
        <v>3636</v>
      </c>
      <c r="AY437" s="47">
        <v>3636</v>
      </c>
      <c r="AZ437" t="s">
        <v>762</v>
      </c>
      <c r="BA437" t="s">
        <v>2336</v>
      </c>
      <c r="BB437" s="48">
        <v>3636</v>
      </c>
      <c r="BD437" t="s">
        <v>310</v>
      </c>
      <c r="BE437" t="s">
        <v>292</v>
      </c>
      <c r="BG437" s="47">
        <v>1</v>
      </c>
      <c r="BI437" t="s">
        <v>292</v>
      </c>
      <c r="BJ437" s="48">
        <v>25</v>
      </c>
      <c r="BL437" t="s">
        <v>307</v>
      </c>
      <c r="BM437" s="48">
        <v>4848</v>
      </c>
      <c r="BN437" s="48">
        <v>4848</v>
      </c>
      <c r="BP437" t="s">
        <v>301</v>
      </c>
      <c r="BS437" t="s">
        <v>311</v>
      </c>
      <c r="BT437" t="s">
        <v>292</v>
      </c>
      <c r="BU437" t="s">
        <v>301</v>
      </c>
      <c r="BY437" t="s">
        <v>307</v>
      </c>
      <c r="BZ437" s="47">
        <v>1</v>
      </c>
      <c r="CE437" t="s">
        <v>312</v>
      </c>
      <c r="CF437" s="47">
        <v>1</v>
      </c>
      <c r="CG437" s="47">
        <v>1</v>
      </c>
      <c r="CH437" s="47">
        <v>1</v>
      </c>
      <c r="CI437" s="47">
        <v>1</v>
      </c>
      <c r="CJ437" s="47">
        <v>1</v>
      </c>
      <c r="CK437" s="47">
        <v>1</v>
      </c>
      <c r="CP437" s="47">
        <v>1</v>
      </c>
      <c r="CR437" s="47">
        <v>1</v>
      </c>
      <c r="CS437" s="47">
        <v>1</v>
      </c>
      <c r="CV437" s="47">
        <v>1</v>
      </c>
      <c r="CX437" s="47">
        <v>4848</v>
      </c>
      <c r="CY437" s="47">
        <v>4848</v>
      </c>
      <c r="DA437" t="s">
        <v>104</v>
      </c>
      <c r="DC437" t="s">
        <v>298</v>
      </c>
      <c r="DG437" t="s">
        <v>298</v>
      </c>
      <c r="DH437" s="47">
        <v>1</v>
      </c>
      <c r="DM437" s="47">
        <v>1</v>
      </c>
      <c r="DN437" s="47">
        <v>1</v>
      </c>
      <c r="DO437" s="47">
        <v>1</v>
      </c>
      <c r="DP437" s="47">
        <v>1</v>
      </c>
      <c r="DT437" s="47">
        <v>3636</v>
      </c>
      <c r="DZ437" t="s">
        <v>292</v>
      </c>
      <c r="EA437" s="47">
        <v>1</v>
      </c>
      <c r="EB437" s="47">
        <v>1</v>
      </c>
      <c r="EC437" t="s">
        <v>307</v>
      </c>
      <c r="ED437" s="47">
        <v>1</v>
      </c>
      <c r="EF437" s="47">
        <v>1</v>
      </c>
      <c r="EG437" s="47">
        <v>1</v>
      </c>
      <c r="EH437" s="47">
        <v>1</v>
      </c>
      <c r="EP437" s="47">
        <v>1</v>
      </c>
      <c r="EQ437" s="47">
        <v>1</v>
      </c>
      <c r="ES437" t="s">
        <v>3991</v>
      </c>
      <c r="EV437" t="s">
        <v>41</v>
      </c>
      <c r="EW437" t="s">
        <v>315</v>
      </c>
      <c r="FC437" t="s">
        <v>301</v>
      </c>
      <c r="FY437" t="s">
        <v>2336</v>
      </c>
      <c r="FZ437" t="s">
        <v>3986</v>
      </c>
      <c r="GC437" t="s">
        <v>1165</v>
      </c>
      <c r="GJ437" t="s">
        <v>319</v>
      </c>
      <c r="GL437" t="s">
        <v>320</v>
      </c>
      <c r="GO437" t="s">
        <v>321</v>
      </c>
      <c r="GQ437" t="s">
        <v>301</v>
      </c>
      <c r="GR437" t="s">
        <v>312</v>
      </c>
      <c r="GU437" t="s">
        <v>301</v>
      </c>
      <c r="HB437" t="s">
        <v>1056</v>
      </c>
      <c r="HD437" t="s">
        <v>301</v>
      </c>
      <c r="HF437" t="s">
        <v>381</v>
      </c>
      <c r="HG437" t="s">
        <v>301</v>
      </c>
      <c r="HH437" t="s">
        <v>301</v>
      </c>
      <c r="HL437" t="s">
        <v>301</v>
      </c>
      <c r="HM437" s="49">
        <v>0</v>
      </c>
      <c r="HN437" s="49">
        <v>0</v>
      </c>
      <c r="HP437" t="s">
        <v>395</v>
      </c>
      <c r="HQ437" s="47">
        <v>0</v>
      </c>
      <c r="HR437" s="47">
        <v>4848</v>
      </c>
      <c r="HS437" t="s">
        <v>301</v>
      </c>
      <c r="HV437" t="s">
        <v>301</v>
      </c>
      <c r="HW437" t="s">
        <v>1165</v>
      </c>
      <c r="HX437" t="s">
        <v>306</v>
      </c>
      <c r="HY437" t="s">
        <v>301</v>
      </c>
      <c r="HZ437" t="s">
        <v>301</v>
      </c>
      <c r="IG437" t="s">
        <v>325</v>
      </c>
      <c r="IH437" t="s">
        <v>1170</v>
      </c>
      <c r="II437" t="s">
        <v>291</v>
      </c>
      <c r="IN437" s="47">
        <v>1</v>
      </c>
      <c r="IO437" s="47">
        <v>1</v>
      </c>
      <c r="IP437" t="s">
        <v>301</v>
      </c>
      <c r="IQ437" t="s">
        <v>312</v>
      </c>
      <c r="IR437" t="s">
        <v>301</v>
      </c>
      <c r="IZ437" t="s">
        <v>301</v>
      </c>
      <c r="JA437" t="s">
        <v>301</v>
      </c>
      <c r="JB437" s="47">
        <v>4748</v>
      </c>
      <c r="JM437" t="s">
        <v>301</v>
      </c>
      <c r="JN437" t="s">
        <v>301</v>
      </c>
      <c r="JO437" t="s">
        <v>301</v>
      </c>
      <c r="JP437" t="s">
        <v>301</v>
      </c>
      <c r="JQ437" t="s">
        <v>301</v>
      </c>
      <c r="JR437" t="s">
        <v>350</v>
      </c>
      <c r="JS437" t="s">
        <v>301</v>
      </c>
      <c r="JT437" t="s">
        <v>301</v>
      </c>
      <c r="JU437" t="s">
        <v>312</v>
      </c>
      <c r="JV437" t="s">
        <v>312</v>
      </c>
    </row>
    <row r="438" ht="15" customHeight="1" spans="1:283">
      <c r="A438" t="s">
        <v>2336</v>
      </c>
      <c r="B438" t="s">
        <v>329</v>
      </c>
      <c r="C438" t="s">
        <v>3992</v>
      </c>
      <c r="D438" t="s">
        <v>285</v>
      </c>
      <c r="E438" t="s">
        <v>3993</v>
      </c>
      <c r="F438" t="s">
        <v>3994</v>
      </c>
      <c r="G438" t="s">
        <v>288</v>
      </c>
      <c r="H438" t="s">
        <v>1164</v>
      </c>
      <c r="I438" t="s">
        <v>290</v>
      </c>
      <c r="J438" t="s">
        <v>291</v>
      </c>
      <c r="L438" t="s">
        <v>292</v>
      </c>
      <c r="M438" t="s">
        <v>293</v>
      </c>
      <c r="O438" t="s">
        <v>1164</v>
      </c>
      <c r="R438" t="s">
        <v>1164</v>
      </c>
      <c r="T438" t="s">
        <v>1164</v>
      </c>
      <c r="U438" t="s">
        <v>1165</v>
      </c>
      <c r="V438" t="s">
        <v>3995</v>
      </c>
      <c r="W438" t="s">
        <v>1165</v>
      </c>
      <c r="X438" t="s">
        <v>3995</v>
      </c>
      <c r="Y438" t="s">
        <v>1165</v>
      </c>
      <c r="Z438" t="s">
        <v>3996</v>
      </c>
      <c r="AA438" t="s">
        <v>441</v>
      </c>
      <c r="AB438" t="s">
        <v>442</v>
      </c>
      <c r="AC438" t="s">
        <v>2041</v>
      </c>
      <c r="AE438" t="s">
        <v>299</v>
      </c>
      <c r="AH438" t="s">
        <v>300</v>
      </c>
      <c r="AJ438" t="s">
        <v>301</v>
      </c>
      <c r="AK438" t="s">
        <v>302</v>
      </c>
      <c r="AL438" t="s">
        <v>511</v>
      </c>
      <c r="AM438" t="s">
        <v>512</v>
      </c>
      <c r="AN438" t="s">
        <v>513</v>
      </c>
      <c r="AO438" t="s">
        <v>306</v>
      </c>
      <c r="AP438" t="s">
        <v>307</v>
      </c>
      <c r="AQ438" s="47">
        <v>1</v>
      </c>
      <c r="AS438" s="48">
        <v>898</v>
      </c>
      <c r="AT438" s="48">
        <v>898</v>
      </c>
      <c r="AX438" s="47">
        <v>791</v>
      </c>
      <c r="AY438" s="47">
        <v>791</v>
      </c>
      <c r="AZ438" t="s">
        <v>2336</v>
      </c>
      <c r="BA438" t="s">
        <v>3997</v>
      </c>
      <c r="BB438" s="48">
        <v>791</v>
      </c>
      <c r="BD438" t="s">
        <v>310</v>
      </c>
      <c r="BE438" t="s">
        <v>292</v>
      </c>
      <c r="BG438" s="47">
        <v>1</v>
      </c>
      <c r="BI438" t="s">
        <v>292</v>
      </c>
      <c r="BJ438" s="48">
        <v>11.915367</v>
      </c>
      <c r="BL438" t="s">
        <v>307</v>
      </c>
      <c r="BM438" s="48">
        <v>898</v>
      </c>
      <c r="BN438" s="48">
        <v>898</v>
      </c>
      <c r="BP438" t="s">
        <v>301</v>
      </c>
      <c r="BS438" t="s">
        <v>311</v>
      </c>
      <c r="BT438" t="s">
        <v>292</v>
      </c>
      <c r="BU438" t="s">
        <v>301</v>
      </c>
      <c r="BY438" t="s">
        <v>307</v>
      </c>
      <c r="BZ438" s="47">
        <v>1</v>
      </c>
      <c r="CE438" t="s">
        <v>312</v>
      </c>
      <c r="CF438" s="47">
        <v>1</v>
      </c>
      <c r="CG438" s="47">
        <v>1</v>
      </c>
      <c r="CH438" s="47">
        <v>1</v>
      </c>
      <c r="CI438" s="47">
        <v>1</v>
      </c>
      <c r="CJ438" s="47">
        <v>1</v>
      </c>
      <c r="CK438" s="47">
        <v>1</v>
      </c>
      <c r="CP438" s="47">
        <v>1</v>
      </c>
      <c r="CR438" s="47">
        <v>1</v>
      </c>
      <c r="CS438" s="47">
        <v>1</v>
      </c>
      <c r="CV438" s="47">
        <v>1</v>
      </c>
      <c r="CX438" s="47">
        <v>898</v>
      </c>
      <c r="CY438" s="47">
        <v>898</v>
      </c>
      <c r="DA438" t="s">
        <v>104</v>
      </c>
      <c r="DC438" t="s">
        <v>298</v>
      </c>
      <c r="DG438" t="s">
        <v>298</v>
      </c>
      <c r="DH438" s="47">
        <v>1</v>
      </c>
      <c r="DM438" s="47">
        <v>1</v>
      </c>
      <c r="DN438" s="47">
        <v>1</v>
      </c>
      <c r="DO438" s="47">
        <v>1</v>
      </c>
      <c r="DP438" s="47">
        <v>1</v>
      </c>
      <c r="DT438" s="47">
        <v>791</v>
      </c>
      <c r="DZ438" t="s">
        <v>292</v>
      </c>
      <c r="EA438" s="47">
        <v>1</v>
      </c>
      <c r="EB438" s="47">
        <v>1</v>
      </c>
      <c r="EC438" t="s">
        <v>307</v>
      </c>
      <c r="ED438" s="47">
        <v>1</v>
      </c>
      <c r="EF438" s="47">
        <v>1</v>
      </c>
      <c r="EG438" s="47">
        <v>1</v>
      </c>
      <c r="EH438" s="47">
        <v>1</v>
      </c>
      <c r="EP438" s="47">
        <v>1</v>
      </c>
      <c r="EQ438" s="47">
        <v>1</v>
      </c>
      <c r="ES438" t="s">
        <v>3998</v>
      </c>
      <c r="EV438" t="s">
        <v>41</v>
      </c>
      <c r="EW438" t="s">
        <v>315</v>
      </c>
      <c r="FC438" t="s">
        <v>301</v>
      </c>
      <c r="FY438" t="s">
        <v>2336</v>
      </c>
      <c r="FZ438" t="s">
        <v>3999</v>
      </c>
      <c r="GC438" t="s">
        <v>1165</v>
      </c>
      <c r="GJ438" t="s">
        <v>319</v>
      </c>
      <c r="GL438" t="s">
        <v>320</v>
      </c>
      <c r="GO438" t="s">
        <v>321</v>
      </c>
      <c r="GQ438" t="s">
        <v>301</v>
      </c>
      <c r="GR438" t="s">
        <v>312</v>
      </c>
      <c r="GU438" t="s">
        <v>301</v>
      </c>
      <c r="HB438" t="s">
        <v>1056</v>
      </c>
      <c r="HD438" t="s">
        <v>301</v>
      </c>
      <c r="HF438" t="s">
        <v>381</v>
      </c>
      <c r="HG438" t="s">
        <v>301</v>
      </c>
      <c r="HH438" t="s">
        <v>301</v>
      </c>
      <c r="HL438" t="s">
        <v>301</v>
      </c>
      <c r="HM438" s="49">
        <v>0</v>
      </c>
      <c r="HN438" s="49">
        <v>0</v>
      </c>
      <c r="HP438" t="s">
        <v>349</v>
      </c>
      <c r="HQ438" s="47">
        <v>0</v>
      </c>
      <c r="HR438" s="47">
        <v>898</v>
      </c>
      <c r="HS438" t="s">
        <v>301</v>
      </c>
      <c r="HV438" t="s">
        <v>301</v>
      </c>
      <c r="HW438" t="s">
        <v>1165</v>
      </c>
      <c r="HX438" t="s">
        <v>306</v>
      </c>
      <c r="HY438" t="s">
        <v>301</v>
      </c>
      <c r="HZ438" t="s">
        <v>301</v>
      </c>
      <c r="IG438" t="s">
        <v>325</v>
      </c>
      <c r="IH438" t="s">
        <v>1170</v>
      </c>
      <c r="II438" t="s">
        <v>291</v>
      </c>
      <c r="IN438" s="47">
        <v>1</v>
      </c>
      <c r="IO438" s="47">
        <v>1</v>
      </c>
      <c r="IP438" t="s">
        <v>301</v>
      </c>
      <c r="IQ438" t="s">
        <v>312</v>
      </c>
      <c r="IR438" t="s">
        <v>301</v>
      </c>
      <c r="IZ438" t="s">
        <v>301</v>
      </c>
      <c r="JA438" t="s">
        <v>301</v>
      </c>
      <c r="JB438" s="47">
        <v>898</v>
      </c>
      <c r="JM438" t="s">
        <v>301</v>
      </c>
      <c r="JN438" t="s">
        <v>301</v>
      </c>
      <c r="JO438" t="s">
        <v>301</v>
      </c>
      <c r="JP438" t="s">
        <v>301</v>
      </c>
      <c r="JQ438" t="s">
        <v>301</v>
      </c>
      <c r="JR438" t="s">
        <v>350</v>
      </c>
      <c r="JS438" t="s">
        <v>301</v>
      </c>
      <c r="JT438" t="s">
        <v>301</v>
      </c>
      <c r="JU438" t="s">
        <v>312</v>
      </c>
      <c r="JV438" t="s">
        <v>312</v>
      </c>
    </row>
    <row r="439" ht="15" customHeight="1" spans="1:283">
      <c r="A439" t="s">
        <v>2336</v>
      </c>
      <c r="B439" t="s">
        <v>748</v>
      </c>
      <c r="C439" t="s">
        <v>4000</v>
      </c>
      <c r="D439" t="s">
        <v>285</v>
      </c>
      <c r="E439" t="s">
        <v>4001</v>
      </c>
      <c r="F439" t="s">
        <v>4002</v>
      </c>
      <c r="G439" t="s">
        <v>288</v>
      </c>
      <c r="H439" t="s">
        <v>543</v>
      </c>
      <c r="I439" t="s">
        <v>290</v>
      </c>
      <c r="J439" t="s">
        <v>291</v>
      </c>
      <c r="L439" t="s">
        <v>292</v>
      </c>
      <c r="M439" t="s">
        <v>293</v>
      </c>
      <c r="O439" t="s">
        <v>543</v>
      </c>
      <c r="R439" t="s">
        <v>543</v>
      </c>
      <c r="T439" t="s">
        <v>543</v>
      </c>
      <c r="U439" t="s">
        <v>295</v>
      </c>
      <c r="V439" t="s">
        <v>4003</v>
      </c>
      <c r="W439" t="s">
        <v>337</v>
      </c>
      <c r="X439" t="s">
        <v>4004</v>
      </c>
      <c r="Y439" t="s">
        <v>337</v>
      </c>
      <c r="Z439" t="s">
        <v>4005</v>
      </c>
      <c r="AA439" t="s">
        <v>298</v>
      </c>
      <c r="AE439" t="s">
        <v>299</v>
      </c>
      <c r="AH439" t="s">
        <v>300</v>
      </c>
      <c r="AJ439" t="s">
        <v>301</v>
      </c>
      <c r="AK439" t="s">
        <v>302</v>
      </c>
      <c r="AL439" t="s">
        <v>1759</v>
      </c>
      <c r="AM439" t="s">
        <v>1760</v>
      </c>
      <c r="AN439" t="s">
        <v>1761</v>
      </c>
      <c r="AO439" t="s">
        <v>306</v>
      </c>
      <c r="AP439" t="s">
        <v>307</v>
      </c>
      <c r="AQ439" s="47">
        <v>-1</v>
      </c>
      <c r="AS439" s="48">
        <v>4058</v>
      </c>
      <c r="AT439" s="48">
        <v>4058</v>
      </c>
      <c r="AX439" s="47">
        <v>-3247</v>
      </c>
      <c r="AY439" s="47">
        <v>-3247</v>
      </c>
      <c r="AZ439" t="s">
        <v>308</v>
      </c>
      <c r="BA439" t="s">
        <v>2336</v>
      </c>
      <c r="BB439" s="48">
        <v>3247</v>
      </c>
      <c r="BC439" t="s">
        <v>757</v>
      </c>
      <c r="BD439" t="s">
        <v>758</v>
      </c>
      <c r="BE439" t="s">
        <v>292</v>
      </c>
      <c r="BG439" s="47">
        <v>1</v>
      </c>
      <c r="BI439" t="s">
        <v>292</v>
      </c>
      <c r="BJ439" s="48">
        <v>19.985214</v>
      </c>
      <c r="BK439" s="47">
        <v>-811</v>
      </c>
      <c r="BM439" s="48">
        <v>4058</v>
      </c>
      <c r="BN439" s="48">
        <v>4058</v>
      </c>
      <c r="BP439" t="s">
        <v>301</v>
      </c>
      <c r="BS439" t="s">
        <v>311</v>
      </c>
      <c r="BT439" t="s">
        <v>292</v>
      </c>
      <c r="BU439" t="s">
        <v>301</v>
      </c>
      <c r="BY439" t="s">
        <v>307</v>
      </c>
      <c r="BZ439" s="47">
        <v>-1</v>
      </c>
      <c r="CD439" t="s">
        <v>759</v>
      </c>
      <c r="CE439" t="s">
        <v>312</v>
      </c>
      <c r="CF439" s="47">
        <v>-1</v>
      </c>
      <c r="CG439" s="47">
        <v>-1</v>
      </c>
      <c r="CH439" s="47">
        <v>-1</v>
      </c>
      <c r="CI439" s="47">
        <v>-1</v>
      </c>
      <c r="CX439" s="47">
        <v>-3247</v>
      </c>
      <c r="CY439" s="47">
        <v>-3247</v>
      </c>
      <c r="CZ439" s="47">
        <v>-1</v>
      </c>
      <c r="DA439" t="s">
        <v>313</v>
      </c>
      <c r="DC439" t="s">
        <v>298</v>
      </c>
      <c r="DG439" t="s">
        <v>298</v>
      </c>
      <c r="DS439" s="47">
        <v>-1</v>
      </c>
      <c r="DZ439" t="s">
        <v>292</v>
      </c>
      <c r="EA439" s="47">
        <v>-1</v>
      </c>
      <c r="EB439" s="47">
        <v>-1</v>
      </c>
      <c r="EC439" t="s">
        <v>307</v>
      </c>
      <c r="ED439" s="47">
        <v>-1</v>
      </c>
      <c r="EM439" t="s">
        <v>307</v>
      </c>
      <c r="EN439" s="47">
        <v>-1</v>
      </c>
      <c r="EO439" s="47">
        <v>-1</v>
      </c>
      <c r="ES439" t="s">
        <v>4006</v>
      </c>
      <c r="EU439" t="s">
        <v>4007</v>
      </c>
      <c r="EV439" t="s">
        <v>41</v>
      </c>
      <c r="EW439" t="s">
        <v>315</v>
      </c>
      <c r="FC439" t="s">
        <v>301</v>
      </c>
      <c r="FY439" t="s">
        <v>2037</v>
      </c>
      <c r="FZ439" t="s">
        <v>4008</v>
      </c>
      <c r="GC439" t="s">
        <v>544</v>
      </c>
      <c r="GJ439" t="s">
        <v>492</v>
      </c>
      <c r="GL439" t="s">
        <v>320</v>
      </c>
      <c r="GO439" t="s">
        <v>321</v>
      </c>
      <c r="GQ439" t="s">
        <v>301</v>
      </c>
      <c r="GR439" t="s">
        <v>312</v>
      </c>
      <c r="GU439" t="s">
        <v>312</v>
      </c>
      <c r="GW439" t="s">
        <v>4007</v>
      </c>
      <c r="HB439" t="s">
        <v>562</v>
      </c>
      <c r="HD439" t="s">
        <v>301</v>
      </c>
      <c r="HF439" t="s">
        <v>381</v>
      </c>
      <c r="HG439" t="s">
        <v>301</v>
      </c>
      <c r="HH439" t="s">
        <v>301</v>
      </c>
      <c r="HJ439" s="47">
        <v>3247</v>
      </c>
      <c r="HL439" t="s">
        <v>301</v>
      </c>
      <c r="HM439" s="49">
        <v>0</v>
      </c>
      <c r="HN439" s="49">
        <v>0</v>
      </c>
      <c r="HP439" t="s">
        <v>349</v>
      </c>
      <c r="HQ439" s="47">
        <v>0</v>
      </c>
      <c r="HR439" s="47">
        <v>-4058</v>
      </c>
      <c r="HS439" t="s">
        <v>301</v>
      </c>
      <c r="HV439" t="s">
        <v>301</v>
      </c>
      <c r="HW439" t="s">
        <v>295</v>
      </c>
      <c r="HX439" t="s">
        <v>306</v>
      </c>
      <c r="HY439" t="s">
        <v>301</v>
      </c>
      <c r="HZ439" t="s">
        <v>301</v>
      </c>
      <c r="IG439" t="s">
        <v>325</v>
      </c>
      <c r="IH439" t="s">
        <v>543</v>
      </c>
      <c r="II439" t="s">
        <v>291</v>
      </c>
      <c r="IP439" t="s">
        <v>301</v>
      </c>
      <c r="IQ439" t="s">
        <v>312</v>
      </c>
      <c r="IR439" t="s">
        <v>301</v>
      </c>
      <c r="IU439" s="47">
        <v>3247</v>
      </c>
      <c r="IZ439" t="s">
        <v>301</v>
      </c>
      <c r="JA439" t="s">
        <v>301</v>
      </c>
      <c r="JM439" t="s">
        <v>301</v>
      </c>
      <c r="JN439" t="s">
        <v>301</v>
      </c>
      <c r="JO439" t="s">
        <v>312</v>
      </c>
      <c r="JP439" t="s">
        <v>301</v>
      </c>
      <c r="JQ439" t="s">
        <v>301</v>
      </c>
      <c r="JS439" t="s">
        <v>312</v>
      </c>
      <c r="JT439" t="s">
        <v>301</v>
      </c>
      <c r="JU439" t="s">
        <v>312</v>
      </c>
      <c r="JV439" t="s">
        <v>312</v>
      </c>
    </row>
    <row r="440" ht="15" customHeight="1" spans="1:283">
      <c r="A440" t="s">
        <v>3285</v>
      </c>
      <c r="B440" t="s">
        <v>283</v>
      </c>
      <c r="C440" t="s">
        <v>4009</v>
      </c>
      <c r="D440" t="s">
        <v>285</v>
      </c>
      <c r="E440" t="s">
        <v>4010</v>
      </c>
      <c r="F440" t="s">
        <v>4011</v>
      </c>
      <c r="G440" t="s">
        <v>288</v>
      </c>
      <c r="H440" t="s">
        <v>289</v>
      </c>
      <c r="I440" t="s">
        <v>290</v>
      </c>
      <c r="J440" t="s">
        <v>291</v>
      </c>
      <c r="L440" t="s">
        <v>292</v>
      </c>
      <c r="M440" t="s">
        <v>293</v>
      </c>
      <c r="N440" t="s">
        <v>294</v>
      </c>
      <c r="O440" t="s">
        <v>289</v>
      </c>
      <c r="R440" t="s">
        <v>289</v>
      </c>
      <c r="T440" t="s">
        <v>289</v>
      </c>
      <c r="U440" t="s">
        <v>358</v>
      </c>
      <c r="V440" t="s">
        <v>4012</v>
      </c>
      <c r="W440" t="s">
        <v>295</v>
      </c>
      <c r="X440" t="s">
        <v>4012</v>
      </c>
      <c r="Y440" t="s">
        <v>295</v>
      </c>
      <c r="Z440" t="s">
        <v>4013</v>
      </c>
      <c r="AA440" t="s">
        <v>298</v>
      </c>
      <c r="AE440" t="s">
        <v>299</v>
      </c>
      <c r="AH440" t="s">
        <v>300</v>
      </c>
      <c r="AJ440" t="s">
        <v>301</v>
      </c>
      <c r="AK440" t="s">
        <v>302</v>
      </c>
      <c r="AL440" t="s">
        <v>303</v>
      </c>
      <c r="AM440" t="s">
        <v>304</v>
      </c>
      <c r="AN440" t="s">
        <v>305</v>
      </c>
      <c r="AO440" t="s">
        <v>306</v>
      </c>
      <c r="AP440" t="s">
        <v>307</v>
      </c>
      <c r="AQ440" s="47">
        <v>1</v>
      </c>
      <c r="AS440" s="48">
        <v>6188</v>
      </c>
      <c r="AT440" s="48">
        <v>6188</v>
      </c>
      <c r="AX440" s="47">
        <v>6188</v>
      </c>
      <c r="AY440" s="47">
        <v>6188</v>
      </c>
      <c r="AZ440" t="s">
        <v>308</v>
      </c>
      <c r="BA440" t="s">
        <v>553</v>
      </c>
      <c r="BB440" s="48">
        <v>6188</v>
      </c>
      <c r="BD440" t="s">
        <v>310</v>
      </c>
      <c r="BE440" t="s">
        <v>292</v>
      </c>
      <c r="BG440" s="47">
        <v>1</v>
      </c>
      <c r="BI440" t="s">
        <v>292</v>
      </c>
      <c r="BL440" t="s">
        <v>307</v>
      </c>
      <c r="BM440" s="48">
        <v>6188</v>
      </c>
      <c r="BN440" s="48">
        <v>6188</v>
      </c>
      <c r="BP440" t="s">
        <v>301</v>
      </c>
      <c r="BS440" t="s">
        <v>311</v>
      </c>
      <c r="BT440" t="s">
        <v>292</v>
      </c>
      <c r="BU440" t="s">
        <v>301</v>
      </c>
      <c r="BY440" t="s">
        <v>307</v>
      </c>
      <c r="BZ440" s="47">
        <v>1</v>
      </c>
      <c r="CE440" t="s">
        <v>312</v>
      </c>
      <c r="CF440" s="47">
        <v>1</v>
      </c>
      <c r="CG440" s="47">
        <v>1</v>
      </c>
      <c r="CH440" s="47">
        <v>1</v>
      </c>
      <c r="CI440" s="47">
        <v>1</v>
      </c>
      <c r="CK440" s="47">
        <v>1</v>
      </c>
      <c r="CR440" s="47">
        <v>1</v>
      </c>
      <c r="CS440" s="47">
        <v>1</v>
      </c>
      <c r="CX440" s="47">
        <v>6188</v>
      </c>
      <c r="CY440" s="47">
        <v>6188</v>
      </c>
      <c r="CZ440" s="47">
        <v>1</v>
      </c>
      <c r="DA440" t="s">
        <v>313</v>
      </c>
      <c r="DC440" t="s">
        <v>298</v>
      </c>
      <c r="DG440" t="s">
        <v>298</v>
      </c>
      <c r="DO440" s="47">
        <v>1</v>
      </c>
      <c r="DS440" s="47">
        <v>1</v>
      </c>
      <c r="DZ440" t="s">
        <v>292</v>
      </c>
      <c r="EA440" s="47">
        <v>1</v>
      </c>
      <c r="EB440" s="47">
        <v>1</v>
      </c>
      <c r="EC440" t="s">
        <v>307</v>
      </c>
      <c r="ED440" s="47">
        <v>1</v>
      </c>
      <c r="EV440" t="s">
        <v>41</v>
      </c>
      <c r="FC440" t="s">
        <v>301</v>
      </c>
      <c r="FF440" t="s">
        <v>366</v>
      </c>
      <c r="FG440" s="48">
        <v>3500</v>
      </c>
      <c r="FS440" t="s">
        <v>4014</v>
      </c>
      <c r="FY440" t="s">
        <v>3285</v>
      </c>
      <c r="FZ440" t="s">
        <v>4015</v>
      </c>
      <c r="GC440" t="s">
        <v>1294</v>
      </c>
      <c r="GD440" t="s">
        <v>1295</v>
      </c>
      <c r="GE440" t="s">
        <v>304</v>
      </c>
      <c r="GF440" t="s">
        <v>1297</v>
      </c>
      <c r="GH440" t="s">
        <v>416</v>
      </c>
      <c r="GI440" t="s">
        <v>375</v>
      </c>
      <c r="GJ440" t="s">
        <v>319</v>
      </c>
      <c r="GK440" t="s">
        <v>559</v>
      </c>
      <c r="GO440" t="s">
        <v>321</v>
      </c>
      <c r="GQ440" t="s">
        <v>301</v>
      </c>
      <c r="GR440" t="s">
        <v>312</v>
      </c>
      <c r="GS440" t="s">
        <v>377</v>
      </c>
      <c r="GT440" t="s">
        <v>4016</v>
      </c>
      <c r="GU440" t="s">
        <v>312</v>
      </c>
      <c r="GW440" t="s">
        <v>4014</v>
      </c>
      <c r="GX440" s="50">
        <v>3500</v>
      </c>
      <c r="GY440" t="s">
        <v>4017</v>
      </c>
      <c r="HB440" t="s">
        <v>322</v>
      </c>
      <c r="HD440" t="s">
        <v>301</v>
      </c>
      <c r="HF440" t="s">
        <v>323</v>
      </c>
      <c r="HG440" t="s">
        <v>301</v>
      </c>
      <c r="HH440" t="s">
        <v>301</v>
      </c>
      <c r="HL440" t="s">
        <v>301</v>
      </c>
      <c r="HM440" s="49">
        <v>0</v>
      </c>
      <c r="HN440" s="49">
        <v>0</v>
      </c>
      <c r="HP440" t="s">
        <v>324</v>
      </c>
      <c r="HQ440" s="47">
        <v>0</v>
      </c>
      <c r="HR440" s="47">
        <v>6188</v>
      </c>
      <c r="HS440" t="s">
        <v>301</v>
      </c>
      <c r="HV440" t="s">
        <v>301</v>
      </c>
      <c r="HW440" t="s">
        <v>295</v>
      </c>
      <c r="HX440" t="s">
        <v>306</v>
      </c>
      <c r="HY440" t="s">
        <v>301</v>
      </c>
      <c r="HZ440" t="s">
        <v>301</v>
      </c>
      <c r="IF440" t="s">
        <v>384</v>
      </c>
      <c r="IG440" t="s">
        <v>325</v>
      </c>
      <c r="IH440" t="s">
        <v>326</v>
      </c>
      <c r="II440" t="s">
        <v>291</v>
      </c>
      <c r="IJ440" t="s">
        <v>4018</v>
      </c>
      <c r="IO440" s="47">
        <v>1</v>
      </c>
      <c r="IP440" t="s">
        <v>301</v>
      </c>
      <c r="IQ440" t="s">
        <v>312</v>
      </c>
      <c r="IR440" t="s">
        <v>301</v>
      </c>
      <c r="IZ440" t="s">
        <v>301</v>
      </c>
      <c r="JA440" t="s">
        <v>301</v>
      </c>
      <c r="JM440" t="s">
        <v>301</v>
      </c>
      <c r="JN440" t="s">
        <v>301</v>
      </c>
      <c r="JO440" t="s">
        <v>301</v>
      </c>
      <c r="JP440" t="s">
        <v>301</v>
      </c>
      <c r="JQ440" t="s">
        <v>301</v>
      </c>
      <c r="JR440" t="s">
        <v>327</v>
      </c>
      <c r="JS440" t="s">
        <v>301</v>
      </c>
      <c r="JT440" t="s">
        <v>301</v>
      </c>
      <c r="JU440" t="s">
        <v>312</v>
      </c>
      <c r="JV440" t="s">
        <v>312</v>
      </c>
    </row>
    <row r="441" ht="15" customHeight="1" spans="1:283">
      <c r="A441" t="s">
        <v>2336</v>
      </c>
      <c r="B441" t="s">
        <v>329</v>
      </c>
      <c r="C441" t="s">
        <v>4019</v>
      </c>
      <c r="D441" t="s">
        <v>285</v>
      </c>
      <c r="E441" t="s">
        <v>4020</v>
      </c>
      <c r="F441" t="s">
        <v>4002</v>
      </c>
      <c r="G441" t="s">
        <v>288</v>
      </c>
      <c r="H441" t="s">
        <v>543</v>
      </c>
      <c r="I441" t="s">
        <v>290</v>
      </c>
      <c r="J441" t="s">
        <v>291</v>
      </c>
      <c r="L441" t="s">
        <v>292</v>
      </c>
      <c r="M441" t="s">
        <v>293</v>
      </c>
      <c r="O441" t="s">
        <v>543</v>
      </c>
      <c r="R441" t="s">
        <v>543</v>
      </c>
      <c r="T441" t="s">
        <v>543</v>
      </c>
      <c r="U441" t="s">
        <v>295</v>
      </c>
      <c r="V441" t="s">
        <v>4021</v>
      </c>
      <c r="W441" t="s">
        <v>295</v>
      </c>
      <c r="X441" t="s">
        <v>4021</v>
      </c>
      <c r="Y441" t="s">
        <v>295</v>
      </c>
      <c r="Z441" t="s">
        <v>4022</v>
      </c>
      <c r="AA441" t="s">
        <v>441</v>
      </c>
      <c r="AB441" t="s">
        <v>442</v>
      </c>
      <c r="AC441" t="s">
        <v>2041</v>
      </c>
      <c r="AE441" t="s">
        <v>299</v>
      </c>
      <c r="AH441" t="s">
        <v>300</v>
      </c>
      <c r="AJ441" t="s">
        <v>301</v>
      </c>
      <c r="AK441" t="s">
        <v>302</v>
      </c>
      <c r="AL441" t="s">
        <v>1759</v>
      </c>
      <c r="AM441" t="s">
        <v>1760</v>
      </c>
      <c r="AN441" t="s">
        <v>1761</v>
      </c>
      <c r="AO441" t="s">
        <v>306</v>
      </c>
      <c r="AP441" t="s">
        <v>307</v>
      </c>
      <c r="AQ441" s="47">
        <v>1</v>
      </c>
      <c r="AS441" s="48">
        <v>4058</v>
      </c>
      <c r="AT441" s="48">
        <v>4058</v>
      </c>
      <c r="AX441" s="47">
        <v>3247</v>
      </c>
      <c r="AY441" s="47">
        <v>3247</v>
      </c>
      <c r="AZ441" t="s">
        <v>308</v>
      </c>
      <c r="BA441" t="s">
        <v>2037</v>
      </c>
      <c r="BB441" s="48">
        <v>3247</v>
      </c>
      <c r="BD441" t="s">
        <v>310</v>
      </c>
      <c r="BE441" t="s">
        <v>292</v>
      </c>
      <c r="BG441" s="47">
        <v>1</v>
      </c>
      <c r="BI441" t="s">
        <v>292</v>
      </c>
      <c r="BJ441" s="48">
        <v>19.985214</v>
      </c>
      <c r="BL441" t="s">
        <v>307</v>
      </c>
      <c r="BM441" s="48">
        <v>4058</v>
      </c>
      <c r="BN441" s="48">
        <v>4058</v>
      </c>
      <c r="BP441" t="s">
        <v>301</v>
      </c>
      <c r="BS441" t="s">
        <v>311</v>
      </c>
      <c r="BT441" t="s">
        <v>292</v>
      </c>
      <c r="BU441" t="s">
        <v>301</v>
      </c>
      <c r="BY441" t="s">
        <v>307</v>
      </c>
      <c r="BZ441" s="47">
        <v>1</v>
      </c>
      <c r="CE441" t="s">
        <v>312</v>
      </c>
      <c r="CF441" s="47">
        <v>1</v>
      </c>
      <c r="CG441" s="47">
        <v>1</v>
      </c>
      <c r="CH441" s="47">
        <v>1</v>
      </c>
      <c r="CI441" s="47">
        <v>1</v>
      </c>
      <c r="CJ441" s="47">
        <v>1</v>
      </c>
      <c r="CK441" s="47">
        <v>1</v>
      </c>
      <c r="CP441" s="47">
        <v>1</v>
      </c>
      <c r="CV441" s="47">
        <v>1</v>
      </c>
      <c r="CX441" s="47">
        <v>4058</v>
      </c>
      <c r="CY441" s="47">
        <v>4058</v>
      </c>
      <c r="DA441" t="s">
        <v>104</v>
      </c>
      <c r="DC441" t="s">
        <v>298</v>
      </c>
      <c r="DG441" t="s">
        <v>298</v>
      </c>
      <c r="DH441" s="47">
        <v>1</v>
      </c>
      <c r="DM441" s="47">
        <v>1</v>
      </c>
      <c r="DN441" s="47">
        <v>1</v>
      </c>
      <c r="DO441" s="47">
        <v>1</v>
      </c>
      <c r="DP441" s="47">
        <v>1</v>
      </c>
      <c r="DT441" s="47">
        <v>3247</v>
      </c>
      <c r="DZ441" t="s">
        <v>292</v>
      </c>
      <c r="EA441" s="47">
        <v>1</v>
      </c>
      <c r="EB441" s="47">
        <v>1</v>
      </c>
      <c r="EC441" t="s">
        <v>307</v>
      </c>
      <c r="ED441" s="47">
        <v>1</v>
      </c>
      <c r="EF441" s="47">
        <v>1</v>
      </c>
      <c r="EG441" s="47">
        <v>1</v>
      </c>
      <c r="EP441" s="47">
        <v>1</v>
      </c>
      <c r="EQ441" s="47">
        <v>1</v>
      </c>
      <c r="ES441" t="s">
        <v>4023</v>
      </c>
      <c r="EU441" t="s">
        <v>4024</v>
      </c>
      <c r="EV441" t="s">
        <v>41</v>
      </c>
      <c r="EW441" t="s">
        <v>315</v>
      </c>
      <c r="FC441" t="s">
        <v>301</v>
      </c>
      <c r="FY441" t="s">
        <v>2037</v>
      </c>
      <c r="FZ441" t="s">
        <v>4025</v>
      </c>
      <c r="GC441" t="s">
        <v>544</v>
      </c>
      <c r="GJ441" t="s">
        <v>319</v>
      </c>
      <c r="GL441" t="s">
        <v>320</v>
      </c>
      <c r="GO441" t="s">
        <v>321</v>
      </c>
      <c r="GQ441" t="s">
        <v>301</v>
      </c>
      <c r="GR441" t="s">
        <v>312</v>
      </c>
      <c r="GU441" t="s">
        <v>301</v>
      </c>
      <c r="GW441" t="s">
        <v>4026</v>
      </c>
      <c r="HB441" t="s">
        <v>562</v>
      </c>
      <c r="HD441" t="s">
        <v>301</v>
      </c>
      <c r="HF441" t="s">
        <v>381</v>
      </c>
      <c r="HG441" t="s">
        <v>301</v>
      </c>
      <c r="HH441" t="s">
        <v>301</v>
      </c>
      <c r="HL441" t="s">
        <v>301</v>
      </c>
      <c r="HM441" s="49">
        <v>0</v>
      </c>
      <c r="HN441" s="49">
        <v>0</v>
      </c>
      <c r="HP441" t="s">
        <v>349</v>
      </c>
      <c r="HQ441" s="47">
        <v>0</v>
      </c>
      <c r="HR441" s="47">
        <v>4058</v>
      </c>
      <c r="HS441" t="s">
        <v>301</v>
      </c>
      <c r="HV441" t="s">
        <v>301</v>
      </c>
      <c r="HW441" t="s">
        <v>295</v>
      </c>
      <c r="HX441" t="s">
        <v>306</v>
      </c>
      <c r="HY441" t="s">
        <v>301</v>
      </c>
      <c r="HZ441" t="s">
        <v>301</v>
      </c>
      <c r="IG441" t="s">
        <v>325</v>
      </c>
      <c r="IH441" t="s">
        <v>543</v>
      </c>
      <c r="II441" t="s">
        <v>291</v>
      </c>
      <c r="IP441" t="s">
        <v>301</v>
      </c>
      <c r="IQ441" t="s">
        <v>312</v>
      </c>
      <c r="IR441" t="s">
        <v>301</v>
      </c>
      <c r="IX441" t="s">
        <v>4027</v>
      </c>
      <c r="IY441" s="50">
        <v>1</v>
      </c>
      <c r="IZ441" t="s">
        <v>301</v>
      </c>
      <c r="JA441" t="s">
        <v>301</v>
      </c>
      <c r="JB441" s="47">
        <v>3638</v>
      </c>
      <c r="JM441" t="s">
        <v>312</v>
      </c>
      <c r="JN441" t="s">
        <v>301</v>
      </c>
      <c r="JO441" t="s">
        <v>301</v>
      </c>
      <c r="JP441" t="s">
        <v>301</v>
      </c>
      <c r="JQ441" t="s">
        <v>301</v>
      </c>
      <c r="JS441" t="s">
        <v>312</v>
      </c>
      <c r="JT441" t="s">
        <v>301</v>
      </c>
      <c r="JU441" t="s">
        <v>312</v>
      </c>
      <c r="JV441" t="s">
        <v>312</v>
      </c>
    </row>
    <row r="442" ht="15" customHeight="1" spans="1:283">
      <c r="A442" t="s">
        <v>3285</v>
      </c>
      <c r="B442" t="s">
        <v>397</v>
      </c>
      <c r="C442" t="s">
        <v>4028</v>
      </c>
      <c r="D442" t="s">
        <v>285</v>
      </c>
      <c r="E442" t="s">
        <v>4029</v>
      </c>
      <c r="F442" t="s">
        <v>4030</v>
      </c>
      <c r="G442" t="s">
        <v>288</v>
      </c>
      <c r="H442" t="s">
        <v>1201</v>
      </c>
      <c r="I442" t="s">
        <v>290</v>
      </c>
      <c r="J442" t="s">
        <v>291</v>
      </c>
      <c r="L442" t="s">
        <v>292</v>
      </c>
      <c r="M442" t="s">
        <v>293</v>
      </c>
      <c r="N442" t="s">
        <v>294</v>
      </c>
      <c r="O442" t="s">
        <v>1201</v>
      </c>
      <c r="R442" t="s">
        <v>1201</v>
      </c>
      <c r="T442" t="s">
        <v>1201</v>
      </c>
      <c r="U442" t="s">
        <v>295</v>
      </c>
      <c r="V442" t="s">
        <v>4031</v>
      </c>
      <c r="W442" t="s">
        <v>295</v>
      </c>
      <c r="X442" t="s">
        <v>4031</v>
      </c>
      <c r="Y442" t="s">
        <v>295</v>
      </c>
      <c r="Z442" t="s">
        <v>4032</v>
      </c>
      <c r="AA442" t="s">
        <v>298</v>
      </c>
      <c r="AE442" t="s">
        <v>299</v>
      </c>
      <c r="AH442" t="s">
        <v>300</v>
      </c>
      <c r="AJ442" t="s">
        <v>301</v>
      </c>
      <c r="AK442" t="s">
        <v>302</v>
      </c>
      <c r="AL442" t="s">
        <v>303</v>
      </c>
      <c r="AM442" t="s">
        <v>304</v>
      </c>
      <c r="AN442" t="s">
        <v>305</v>
      </c>
      <c r="AO442" t="s">
        <v>306</v>
      </c>
      <c r="AP442" t="s">
        <v>307</v>
      </c>
      <c r="AQ442" s="47">
        <v>1</v>
      </c>
      <c r="AS442" s="48">
        <v>2950</v>
      </c>
      <c r="AT442" s="48">
        <v>2950</v>
      </c>
      <c r="AX442" s="47">
        <v>2950</v>
      </c>
      <c r="AY442" s="47">
        <v>2950</v>
      </c>
      <c r="AZ442" t="s">
        <v>2336</v>
      </c>
      <c r="BA442" t="s">
        <v>4033</v>
      </c>
      <c r="BB442" s="48">
        <v>2950</v>
      </c>
      <c r="BD442" t="s">
        <v>310</v>
      </c>
      <c r="BE442" t="s">
        <v>292</v>
      </c>
      <c r="BG442" s="47">
        <v>1</v>
      </c>
      <c r="BI442" t="s">
        <v>292</v>
      </c>
      <c r="BL442" t="s">
        <v>307</v>
      </c>
      <c r="BM442" s="48">
        <v>2950</v>
      </c>
      <c r="BN442" s="48">
        <v>2950</v>
      </c>
      <c r="BP442" t="s">
        <v>301</v>
      </c>
      <c r="BS442" t="s">
        <v>311</v>
      </c>
      <c r="BT442" t="s">
        <v>292</v>
      </c>
      <c r="BU442" t="s">
        <v>301</v>
      </c>
      <c r="BY442" t="s">
        <v>307</v>
      </c>
      <c r="BZ442" s="47">
        <v>1</v>
      </c>
      <c r="CE442" t="s">
        <v>312</v>
      </c>
      <c r="CF442" s="47">
        <v>1</v>
      </c>
      <c r="CG442" s="47">
        <v>1</v>
      </c>
      <c r="CH442" s="47">
        <v>1</v>
      </c>
      <c r="CI442" s="47">
        <v>1</v>
      </c>
      <c r="CK442" s="47">
        <v>1</v>
      </c>
      <c r="CR442" s="47">
        <v>1</v>
      </c>
      <c r="CS442" s="47">
        <v>1</v>
      </c>
      <c r="CX442" s="47">
        <v>2950</v>
      </c>
      <c r="CY442" s="47">
        <v>2950</v>
      </c>
      <c r="CZ442" s="47">
        <v>1</v>
      </c>
      <c r="DA442" t="s">
        <v>313</v>
      </c>
      <c r="DC442" t="s">
        <v>298</v>
      </c>
      <c r="DG442" t="s">
        <v>298</v>
      </c>
      <c r="DO442" s="47">
        <v>1</v>
      </c>
      <c r="DS442" s="47">
        <v>1</v>
      </c>
      <c r="DZ442" t="s">
        <v>292</v>
      </c>
      <c r="EA442" s="47">
        <v>1</v>
      </c>
      <c r="EB442" s="47">
        <v>1</v>
      </c>
      <c r="EC442" t="s">
        <v>307</v>
      </c>
      <c r="ED442" s="47">
        <v>1</v>
      </c>
      <c r="EH442" s="47">
        <v>1</v>
      </c>
      <c r="ES442" t="s">
        <v>4034</v>
      </c>
      <c r="EV442" t="s">
        <v>41</v>
      </c>
      <c r="EW442" t="s">
        <v>315</v>
      </c>
      <c r="FC442" t="s">
        <v>301</v>
      </c>
      <c r="FY442" t="s">
        <v>3285</v>
      </c>
      <c r="FZ442" t="s">
        <v>4035</v>
      </c>
      <c r="GC442" t="s">
        <v>294</v>
      </c>
      <c r="GH442" t="s">
        <v>746</v>
      </c>
      <c r="GI442" t="s">
        <v>1688</v>
      </c>
      <c r="GJ442" t="s">
        <v>319</v>
      </c>
      <c r="GK442" t="s">
        <v>417</v>
      </c>
      <c r="GO442" t="s">
        <v>321</v>
      </c>
      <c r="GQ442" t="s">
        <v>301</v>
      </c>
      <c r="GR442" t="s">
        <v>312</v>
      </c>
      <c r="GS442" t="s">
        <v>377</v>
      </c>
      <c r="GU442" t="s">
        <v>312</v>
      </c>
      <c r="GX442" s="50">
        <v>3500</v>
      </c>
      <c r="HB442" t="s">
        <v>322</v>
      </c>
      <c r="HD442" t="s">
        <v>301</v>
      </c>
      <c r="HF442" t="s">
        <v>323</v>
      </c>
      <c r="HG442" t="s">
        <v>301</v>
      </c>
      <c r="HH442" t="s">
        <v>301</v>
      </c>
      <c r="HL442" t="s">
        <v>301</v>
      </c>
      <c r="HM442" s="49">
        <v>0</v>
      </c>
      <c r="HN442" s="49">
        <v>0</v>
      </c>
      <c r="HP442" t="s">
        <v>324</v>
      </c>
      <c r="HQ442" s="47">
        <v>0</v>
      </c>
      <c r="HR442" s="47">
        <v>2950</v>
      </c>
      <c r="HS442" t="s">
        <v>301</v>
      </c>
      <c r="HV442" t="s">
        <v>301</v>
      </c>
      <c r="HW442" t="s">
        <v>295</v>
      </c>
      <c r="HX442" t="s">
        <v>306</v>
      </c>
      <c r="HY442" t="s">
        <v>301</v>
      </c>
      <c r="HZ442" t="s">
        <v>301</v>
      </c>
      <c r="IF442" t="s">
        <v>384</v>
      </c>
      <c r="IG442" t="s">
        <v>325</v>
      </c>
      <c r="IN442" s="47">
        <v>1</v>
      </c>
      <c r="IO442" s="47">
        <v>1</v>
      </c>
      <c r="IP442" t="s">
        <v>301</v>
      </c>
      <c r="IQ442" t="s">
        <v>312</v>
      </c>
      <c r="IR442" t="s">
        <v>301</v>
      </c>
      <c r="IZ442" t="s">
        <v>301</v>
      </c>
      <c r="JA442" t="s">
        <v>301</v>
      </c>
      <c r="JB442" s="47">
        <v>6088</v>
      </c>
      <c r="JM442" t="s">
        <v>301</v>
      </c>
      <c r="JN442" t="s">
        <v>301</v>
      </c>
      <c r="JO442" t="s">
        <v>301</v>
      </c>
      <c r="JP442" t="s">
        <v>301</v>
      </c>
      <c r="JQ442" t="s">
        <v>301</v>
      </c>
      <c r="JS442" t="s">
        <v>301</v>
      </c>
      <c r="JT442" t="s">
        <v>301</v>
      </c>
      <c r="JU442" t="s">
        <v>312</v>
      </c>
      <c r="JV442" t="s">
        <v>312</v>
      </c>
    </row>
    <row r="443" ht="15" customHeight="1" spans="1:283">
      <c r="A443" t="s">
        <v>3285</v>
      </c>
      <c r="B443" t="s">
        <v>329</v>
      </c>
      <c r="C443" t="s">
        <v>4036</v>
      </c>
      <c r="D443" t="s">
        <v>285</v>
      </c>
      <c r="E443" t="s">
        <v>4037</v>
      </c>
      <c r="F443" t="s">
        <v>4038</v>
      </c>
      <c r="G443" t="s">
        <v>288</v>
      </c>
      <c r="H443" t="s">
        <v>437</v>
      </c>
      <c r="I443" t="s">
        <v>290</v>
      </c>
      <c r="J443" t="s">
        <v>291</v>
      </c>
      <c r="L443" t="s">
        <v>292</v>
      </c>
      <c r="M443" t="s">
        <v>293</v>
      </c>
      <c r="O443" t="s">
        <v>437</v>
      </c>
      <c r="R443" t="s">
        <v>437</v>
      </c>
      <c r="T443" t="s">
        <v>437</v>
      </c>
      <c r="U443" t="s">
        <v>295</v>
      </c>
      <c r="V443" t="s">
        <v>4039</v>
      </c>
      <c r="W443" t="s">
        <v>337</v>
      </c>
      <c r="X443" t="s">
        <v>4040</v>
      </c>
      <c r="Y443" t="s">
        <v>337</v>
      </c>
      <c r="Z443" t="s">
        <v>4041</v>
      </c>
      <c r="AA443" t="s">
        <v>441</v>
      </c>
      <c r="AB443" t="s">
        <v>442</v>
      </c>
      <c r="AC443" t="s">
        <v>2041</v>
      </c>
      <c r="AE443" t="s">
        <v>299</v>
      </c>
      <c r="AH443" t="s">
        <v>300</v>
      </c>
      <c r="AJ443" t="s">
        <v>301</v>
      </c>
      <c r="AK443" t="s">
        <v>302</v>
      </c>
      <c r="AL443" t="s">
        <v>4042</v>
      </c>
      <c r="AM443" t="s">
        <v>4043</v>
      </c>
      <c r="AN443" t="s">
        <v>4044</v>
      </c>
      <c r="AO443" t="s">
        <v>4045</v>
      </c>
      <c r="AP443" t="s">
        <v>307</v>
      </c>
      <c r="AQ443" s="47">
        <v>1</v>
      </c>
      <c r="AS443" s="48">
        <v>618</v>
      </c>
      <c r="AT443" s="48">
        <v>618</v>
      </c>
      <c r="AX443" s="47">
        <v>618</v>
      </c>
      <c r="AY443" s="47">
        <v>618</v>
      </c>
      <c r="AZ443" t="s">
        <v>2336</v>
      </c>
      <c r="BA443" t="s">
        <v>3285</v>
      </c>
      <c r="BB443" s="48">
        <v>618</v>
      </c>
      <c r="BD443" t="s">
        <v>310</v>
      </c>
      <c r="BE443" t="s">
        <v>292</v>
      </c>
      <c r="BG443" s="47">
        <v>1</v>
      </c>
      <c r="BI443" t="s">
        <v>292</v>
      </c>
      <c r="BL443" t="s">
        <v>307</v>
      </c>
      <c r="BM443" s="48">
        <v>618</v>
      </c>
      <c r="BN443" s="48">
        <v>618</v>
      </c>
      <c r="BP443" t="s">
        <v>301</v>
      </c>
      <c r="BS443" t="s">
        <v>311</v>
      </c>
      <c r="BT443" t="s">
        <v>292</v>
      </c>
      <c r="BU443" t="s">
        <v>301</v>
      </c>
      <c r="BY443" t="s">
        <v>307</v>
      </c>
      <c r="BZ443" s="47">
        <v>1</v>
      </c>
      <c r="CE443" t="s">
        <v>312</v>
      </c>
      <c r="CF443" s="47">
        <v>1</v>
      </c>
      <c r="CG443" s="47">
        <v>1</v>
      </c>
      <c r="CH443" s="47">
        <v>1</v>
      </c>
      <c r="CI443" s="47">
        <v>1</v>
      </c>
      <c r="CJ443" s="47">
        <v>1</v>
      </c>
      <c r="CK443" s="47">
        <v>1</v>
      </c>
      <c r="CP443" s="47">
        <v>1</v>
      </c>
      <c r="CR443" s="47">
        <v>1</v>
      </c>
      <c r="CS443" s="47">
        <v>1</v>
      </c>
      <c r="CV443" s="47">
        <v>1</v>
      </c>
      <c r="CX443" s="47">
        <v>618</v>
      </c>
      <c r="CY443" s="47">
        <v>618</v>
      </c>
      <c r="DA443" t="s">
        <v>104</v>
      </c>
      <c r="DC443" t="s">
        <v>298</v>
      </c>
      <c r="DG443" t="s">
        <v>298</v>
      </c>
      <c r="DH443" s="47">
        <v>1</v>
      </c>
      <c r="DM443" s="47">
        <v>1</v>
      </c>
      <c r="DN443" s="47">
        <v>1</v>
      </c>
      <c r="DO443" s="47">
        <v>1</v>
      </c>
      <c r="DP443" s="47">
        <v>1</v>
      </c>
      <c r="DT443" s="47">
        <v>618</v>
      </c>
      <c r="DZ443" t="s">
        <v>292</v>
      </c>
      <c r="EA443" s="47">
        <v>1</v>
      </c>
      <c r="EB443" s="47">
        <v>1</v>
      </c>
      <c r="EC443" t="s">
        <v>307</v>
      </c>
      <c r="ED443" s="47">
        <v>1</v>
      </c>
      <c r="EF443" s="47">
        <v>1</v>
      </c>
      <c r="EG443" s="47">
        <v>1</v>
      </c>
      <c r="EH443" s="47">
        <v>1</v>
      </c>
      <c r="EP443" s="47">
        <v>1</v>
      </c>
      <c r="EQ443" s="47">
        <v>1</v>
      </c>
      <c r="ES443" t="s">
        <v>4046</v>
      </c>
      <c r="EU443" t="s">
        <v>4047</v>
      </c>
      <c r="EV443" t="s">
        <v>41</v>
      </c>
      <c r="EW443" t="s">
        <v>315</v>
      </c>
      <c r="FC443" t="s">
        <v>301</v>
      </c>
      <c r="FY443" t="s">
        <v>3285</v>
      </c>
      <c r="FZ443" t="s">
        <v>4048</v>
      </c>
      <c r="GJ443" t="s">
        <v>319</v>
      </c>
      <c r="GL443" t="s">
        <v>320</v>
      </c>
      <c r="GO443" t="s">
        <v>321</v>
      </c>
      <c r="GQ443" t="s">
        <v>301</v>
      </c>
      <c r="GR443" t="s">
        <v>312</v>
      </c>
      <c r="GU443" t="s">
        <v>301</v>
      </c>
      <c r="HB443" t="s">
        <v>322</v>
      </c>
      <c r="HD443" t="s">
        <v>301</v>
      </c>
      <c r="HF443" t="s">
        <v>450</v>
      </c>
      <c r="HG443" t="s">
        <v>301</v>
      </c>
      <c r="HH443" t="s">
        <v>301</v>
      </c>
      <c r="HL443" t="s">
        <v>301</v>
      </c>
      <c r="HM443" s="49">
        <v>0</v>
      </c>
      <c r="HN443" s="49">
        <v>0</v>
      </c>
      <c r="HP443" t="s">
        <v>4045</v>
      </c>
      <c r="HQ443" s="47">
        <v>0</v>
      </c>
      <c r="HR443" s="47">
        <v>618</v>
      </c>
      <c r="HS443" t="s">
        <v>301</v>
      </c>
      <c r="HV443" t="s">
        <v>301</v>
      </c>
      <c r="HW443" t="s">
        <v>295</v>
      </c>
      <c r="HX443" t="s">
        <v>306</v>
      </c>
      <c r="HY443" t="s">
        <v>301</v>
      </c>
      <c r="HZ443" t="s">
        <v>301</v>
      </c>
      <c r="IG443" t="s">
        <v>325</v>
      </c>
      <c r="IN443" s="47">
        <v>1</v>
      </c>
      <c r="IO443" s="47">
        <v>1</v>
      </c>
      <c r="IP443" t="s">
        <v>301</v>
      </c>
      <c r="IQ443" t="s">
        <v>312</v>
      </c>
      <c r="IR443" t="s">
        <v>301</v>
      </c>
      <c r="IZ443" t="s">
        <v>301</v>
      </c>
      <c r="JA443" t="s">
        <v>301</v>
      </c>
      <c r="JM443" t="s">
        <v>301</v>
      </c>
      <c r="JN443" t="s">
        <v>301</v>
      </c>
      <c r="JO443" t="s">
        <v>301</v>
      </c>
      <c r="JP443" t="s">
        <v>301</v>
      </c>
      <c r="JQ443" t="s">
        <v>301</v>
      </c>
      <c r="JR443" t="s">
        <v>350</v>
      </c>
      <c r="JS443" t="s">
        <v>301</v>
      </c>
      <c r="JT443" t="s">
        <v>301</v>
      </c>
      <c r="JU443" t="s">
        <v>301</v>
      </c>
      <c r="JV443" t="s">
        <v>301</v>
      </c>
    </row>
    <row r="444" ht="15" customHeight="1" spans="1:283">
      <c r="A444" t="s">
        <v>4049</v>
      </c>
      <c r="B444" t="s">
        <v>329</v>
      </c>
      <c r="C444" t="s">
        <v>4050</v>
      </c>
      <c r="D444" t="s">
        <v>285</v>
      </c>
      <c r="E444" t="s">
        <v>2792</v>
      </c>
      <c r="F444" t="s">
        <v>542</v>
      </c>
      <c r="G444" t="s">
        <v>288</v>
      </c>
      <c r="H444" t="s">
        <v>543</v>
      </c>
      <c r="I444" t="s">
        <v>290</v>
      </c>
      <c r="J444" t="s">
        <v>291</v>
      </c>
      <c r="L444" t="s">
        <v>292</v>
      </c>
      <c r="M444" t="s">
        <v>293</v>
      </c>
      <c r="O444" t="s">
        <v>543</v>
      </c>
      <c r="R444" t="s">
        <v>543</v>
      </c>
      <c r="T444" t="s">
        <v>543</v>
      </c>
      <c r="U444" t="s">
        <v>544</v>
      </c>
      <c r="V444" t="s">
        <v>4051</v>
      </c>
      <c r="W444" t="s">
        <v>337</v>
      </c>
      <c r="X444" t="s">
        <v>4051</v>
      </c>
      <c r="Y444" t="s">
        <v>337</v>
      </c>
      <c r="Z444" t="s">
        <v>4052</v>
      </c>
      <c r="AA444" t="s">
        <v>441</v>
      </c>
      <c r="AB444" t="s">
        <v>442</v>
      </c>
      <c r="AC444" t="s">
        <v>2041</v>
      </c>
      <c r="AE444" t="s">
        <v>299</v>
      </c>
      <c r="AH444" t="s">
        <v>300</v>
      </c>
      <c r="AJ444" t="s">
        <v>301</v>
      </c>
      <c r="AK444" t="s">
        <v>302</v>
      </c>
      <c r="AL444" t="s">
        <v>362</v>
      </c>
      <c r="AM444" t="s">
        <v>363</v>
      </c>
      <c r="AN444" t="s">
        <v>364</v>
      </c>
      <c r="AO444" t="s">
        <v>306</v>
      </c>
      <c r="AP444" t="s">
        <v>307</v>
      </c>
      <c r="AQ444" s="47">
        <v>1</v>
      </c>
      <c r="AY444" s="47">
        <v>0</v>
      </c>
      <c r="AZ444" t="s">
        <v>4053</v>
      </c>
      <c r="BA444" t="s">
        <v>553</v>
      </c>
      <c r="BD444" t="s">
        <v>310</v>
      </c>
      <c r="BE444" t="s">
        <v>292</v>
      </c>
      <c r="BG444" s="47">
        <v>1</v>
      </c>
      <c r="BI444" t="s">
        <v>292</v>
      </c>
      <c r="BL444" t="s">
        <v>307</v>
      </c>
      <c r="BM444" s="48">
        <v>828</v>
      </c>
      <c r="BN444" s="48">
        <v>828</v>
      </c>
      <c r="BP444" t="s">
        <v>312</v>
      </c>
      <c r="BS444" t="s">
        <v>311</v>
      </c>
      <c r="BT444" t="s">
        <v>292</v>
      </c>
      <c r="BU444" t="s">
        <v>301</v>
      </c>
      <c r="BY444" t="s">
        <v>307</v>
      </c>
      <c r="BZ444" s="47">
        <v>1</v>
      </c>
      <c r="CE444" t="s">
        <v>312</v>
      </c>
      <c r="CF444" s="47">
        <v>1</v>
      </c>
      <c r="CG444" s="47">
        <v>1</v>
      </c>
      <c r="CH444" s="47">
        <v>1</v>
      </c>
      <c r="CI444" s="47">
        <v>1</v>
      </c>
      <c r="CJ444" s="47">
        <v>1</v>
      </c>
      <c r="CK444" s="47">
        <v>1</v>
      </c>
      <c r="CR444" s="47">
        <v>1</v>
      </c>
      <c r="CS444" s="47">
        <v>1</v>
      </c>
      <c r="DA444" t="s">
        <v>104</v>
      </c>
      <c r="DC444" t="s">
        <v>298</v>
      </c>
      <c r="DG444" t="s">
        <v>298</v>
      </c>
      <c r="DM444" s="47">
        <v>1</v>
      </c>
      <c r="DN444" s="47">
        <v>1</v>
      </c>
      <c r="DO444" s="47">
        <v>1</v>
      </c>
      <c r="DP444" s="47">
        <v>1</v>
      </c>
      <c r="DZ444" t="s">
        <v>292</v>
      </c>
      <c r="EA444" s="47">
        <v>1</v>
      </c>
      <c r="EB444" s="47">
        <v>1</v>
      </c>
      <c r="EC444" t="s">
        <v>307</v>
      </c>
      <c r="ED444" s="47">
        <v>1</v>
      </c>
      <c r="EF444" s="47">
        <v>1</v>
      </c>
      <c r="EH444" s="47">
        <v>1</v>
      </c>
      <c r="EQ444" s="47">
        <v>1</v>
      </c>
      <c r="ES444" t="s">
        <v>4054</v>
      </c>
      <c r="EU444" t="s">
        <v>4055</v>
      </c>
      <c r="EV444" t="s">
        <v>41</v>
      </c>
      <c r="FC444" t="s">
        <v>301</v>
      </c>
      <c r="FF444" t="s">
        <v>366</v>
      </c>
      <c r="FG444" s="48">
        <v>1</v>
      </c>
      <c r="FQ444" t="s">
        <v>1114</v>
      </c>
      <c r="FU444" t="s">
        <v>346</v>
      </c>
      <c r="FW444" t="s">
        <v>1355</v>
      </c>
      <c r="FY444" t="s">
        <v>4049</v>
      </c>
      <c r="FZ444" t="s">
        <v>555</v>
      </c>
      <c r="GC444" t="s">
        <v>544</v>
      </c>
      <c r="GD444" t="s">
        <v>556</v>
      </c>
      <c r="GE444" t="s">
        <v>363</v>
      </c>
      <c r="GF444" t="s">
        <v>558</v>
      </c>
      <c r="GH444" t="s">
        <v>374</v>
      </c>
      <c r="GI444" t="s">
        <v>375</v>
      </c>
      <c r="GJ444" t="s">
        <v>319</v>
      </c>
      <c r="GK444" t="s">
        <v>559</v>
      </c>
      <c r="GO444" t="s">
        <v>321</v>
      </c>
      <c r="GQ444" t="s">
        <v>312</v>
      </c>
      <c r="GR444" t="s">
        <v>312</v>
      </c>
      <c r="GS444" t="s">
        <v>377</v>
      </c>
      <c r="GT444" t="s">
        <v>560</v>
      </c>
      <c r="GU444" t="s">
        <v>301</v>
      </c>
      <c r="GW444" t="s">
        <v>4055</v>
      </c>
      <c r="GY444" t="s">
        <v>4056</v>
      </c>
      <c r="HB444" t="s">
        <v>562</v>
      </c>
      <c r="HD444" t="s">
        <v>301</v>
      </c>
      <c r="HF444" t="s">
        <v>765</v>
      </c>
      <c r="HG444" t="s">
        <v>301</v>
      </c>
      <c r="HH444" t="s">
        <v>301</v>
      </c>
      <c r="HL444" t="s">
        <v>301</v>
      </c>
      <c r="HM444" s="49">
        <v>0</v>
      </c>
      <c r="HN444" s="49">
        <v>0</v>
      </c>
      <c r="HP444" t="s">
        <v>382</v>
      </c>
      <c r="HQ444" s="47">
        <v>0</v>
      </c>
      <c r="HR444" s="47">
        <v>828</v>
      </c>
      <c r="HS444" t="s">
        <v>301</v>
      </c>
      <c r="HV444" t="s">
        <v>301</v>
      </c>
      <c r="HW444" t="s">
        <v>544</v>
      </c>
      <c r="HX444" t="s">
        <v>781</v>
      </c>
      <c r="HY444" t="s">
        <v>301</v>
      </c>
      <c r="HZ444" t="s">
        <v>301</v>
      </c>
      <c r="IF444" t="s">
        <v>384</v>
      </c>
      <c r="IG444" t="s">
        <v>325</v>
      </c>
      <c r="IH444" t="s">
        <v>543</v>
      </c>
      <c r="II444" t="s">
        <v>291</v>
      </c>
      <c r="IJ444" t="s">
        <v>563</v>
      </c>
      <c r="IN444" s="47">
        <v>1</v>
      </c>
      <c r="IO444" s="47">
        <v>1</v>
      </c>
      <c r="IP444" t="s">
        <v>301</v>
      </c>
      <c r="IQ444" t="s">
        <v>312</v>
      </c>
      <c r="IR444" t="s">
        <v>312</v>
      </c>
      <c r="IZ444" t="s">
        <v>301</v>
      </c>
      <c r="JA444" t="s">
        <v>301</v>
      </c>
      <c r="JM444" t="s">
        <v>301</v>
      </c>
      <c r="JN444" t="s">
        <v>301</v>
      </c>
      <c r="JO444" t="s">
        <v>301</v>
      </c>
      <c r="JP444" t="s">
        <v>301</v>
      </c>
      <c r="JQ444" t="s">
        <v>301</v>
      </c>
      <c r="JS444" t="s">
        <v>312</v>
      </c>
      <c r="JT444" t="s">
        <v>301</v>
      </c>
      <c r="JU444" t="s">
        <v>301</v>
      </c>
      <c r="JV444" t="s">
        <v>301</v>
      </c>
    </row>
    <row r="445" ht="15" customHeight="1" spans="1:283">
      <c r="A445" t="s">
        <v>3285</v>
      </c>
      <c r="B445" t="s">
        <v>397</v>
      </c>
      <c r="C445" t="s">
        <v>4057</v>
      </c>
      <c r="D445" t="s">
        <v>285</v>
      </c>
      <c r="E445" t="s">
        <v>4058</v>
      </c>
      <c r="F445" t="s">
        <v>4059</v>
      </c>
      <c r="G445" t="s">
        <v>288</v>
      </c>
      <c r="H445" t="s">
        <v>1943</v>
      </c>
      <c r="I445" t="s">
        <v>290</v>
      </c>
      <c r="J445" t="s">
        <v>291</v>
      </c>
      <c r="L445" t="s">
        <v>292</v>
      </c>
      <c r="M445" t="s">
        <v>293</v>
      </c>
      <c r="O445" t="s">
        <v>1943</v>
      </c>
      <c r="R445" t="s">
        <v>1943</v>
      </c>
      <c r="T445" t="s">
        <v>1943</v>
      </c>
      <c r="U445" t="s">
        <v>295</v>
      </c>
      <c r="V445" t="s">
        <v>4060</v>
      </c>
      <c r="W445" t="s">
        <v>295</v>
      </c>
      <c r="X445" t="s">
        <v>4060</v>
      </c>
      <c r="Y445" t="s">
        <v>295</v>
      </c>
      <c r="Z445" t="s">
        <v>4061</v>
      </c>
      <c r="AA445" t="s">
        <v>441</v>
      </c>
      <c r="AB445" t="s">
        <v>442</v>
      </c>
      <c r="AC445" t="s">
        <v>2041</v>
      </c>
      <c r="AE445" t="s">
        <v>299</v>
      </c>
      <c r="AH445" t="s">
        <v>300</v>
      </c>
      <c r="AJ445" t="s">
        <v>301</v>
      </c>
      <c r="AK445" t="s">
        <v>302</v>
      </c>
      <c r="AL445" t="s">
        <v>1273</v>
      </c>
      <c r="AM445" t="s">
        <v>1274</v>
      </c>
      <c r="AN445" t="s">
        <v>1275</v>
      </c>
      <c r="AO445" t="s">
        <v>306</v>
      </c>
      <c r="AP445" t="s">
        <v>307</v>
      </c>
      <c r="AQ445" s="47">
        <v>4</v>
      </c>
      <c r="AS445" s="48">
        <v>2848</v>
      </c>
      <c r="AT445" s="48">
        <v>2848</v>
      </c>
      <c r="AX445" s="47">
        <v>11392</v>
      </c>
      <c r="AY445" s="47">
        <v>11392</v>
      </c>
      <c r="AZ445" t="s">
        <v>2336</v>
      </c>
      <c r="BA445" t="s">
        <v>3730</v>
      </c>
      <c r="BB445" s="48">
        <v>2848</v>
      </c>
      <c r="BD445" t="s">
        <v>310</v>
      </c>
      <c r="BE445" t="s">
        <v>292</v>
      </c>
      <c r="BG445" s="47">
        <v>1</v>
      </c>
      <c r="BI445" t="s">
        <v>292</v>
      </c>
      <c r="BL445" t="s">
        <v>307</v>
      </c>
      <c r="BM445" s="48">
        <v>2848</v>
      </c>
      <c r="BN445" s="48">
        <v>2848</v>
      </c>
      <c r="BP445" t="s">
        <v>301</v>
      </c>
      <c r="BS445" t="s">
        <v>311</v>
      </c>
      <c r="BT445" t="s">
        <v>292</v>
      </c>
      <c r="BU445" t="s">
        <v>301</v>
      </c>
      <c r="BY445" t="s">
        <v>307</v>
      </c>
      <c r="BZ445" s="47">
        <v>4</v>
      </c>
      <c r="CE445" t="s">
        <v>312</v>
      </c>
      <c r="CF445" s="47">
        <v>4</v>
      </c>
      <c r="CG445" s="47">
        <v>4</v>
      </c>
      <c r="CH445" s="47">
        <v>4</v>
      </c>
      <c r="CI445" s="47">
        <v>4</v>
      </c>
      <c r="CJ445" s="47">
        <v>4</v>
      </c>
      <c r="CK445" s="47">
        <v>4</v>
      </c>
      <c r="CP445" s="47">
        <v>4</v>
      </c>
      <c r="CR445" s="47">
        <v>4</v>
      </c>
      <c r="CS445" s="47">
        <v>4</v>
      </c>
      <c r="CV445" s="47">
        <v>4</v>
      </c>
      <c r="CX445" s="47">
        <v>11392</v>
      </c>
      <c r="CY445" s="47">
        <v>11392</v>
      </c>
      <c r="DA445" t="s">
        <v>104</v>
      </c>
      <c r="DC445" t="s">
        <v>298</v>
      </c>
      <c r="DG445" t="s">
        <v>298</v>
      </c>
      <c r="DH445" s="47">
        <v>4</v>
      </c>
      <c r="DM445" s="47">
        <v>4</v>
      </c>
      <c r="DN445" s="47">
        <v>4</v>
      </c>
      <c r="DO445" s="47">
        <v>4</v>
      </c>
      <c r="DP445" s="47">
        <v>4</v>
      </c>
      <c r="DZ445" t="s">
        <v>292</v>
      </c>
      <c r="EA445" s="47">
        <v>4</v>
      </c>
      <c r="EB445" s="47">
        <v>4</v>
      </c>
      <c r="EC445" t="s">
        <v>307</v>
      </c>
      <c r="ED445" s="47">
        <v>4</v>
      </c>
      <c r="EF445" s="47">
        <v>4</v>
      </c>
      <c r="EG445" s="47">
        <v>4</v>
      </c>
      <c r="EH445" s="47">
        <v>4</v>
      </c>
      <c r="EP445" s="47">
        <v>4</v>
      </c>
      <c r="EQ445" s="47">
        <v>4</v>
      </c>
      <c r="ES445" t="s">
        <v>4062</v>
      </c>
      <c r="EV445" t="s">
        <v>41</v>
      </c>
      <c r="EW445" t="s">
        <v>315</v>
      </c>
      <c r="FC445" t="s">
        <v>301</v>
      </c>
      <c r="FY445" t="s">
        <v>3285</v>
      </c>
      <c r="FZ445" t="s">
        <v>4063</v>
      </c>
      <c r="GC445" t="s">
        <v>1944</v>
      </c>
      <c r="GJ445" t="s">
        <v>319</v>
      </c>
      <c r="GL445" t="s">
        <v>320</v>
      </c>
      <c r="GO445" t="s">
        <v>321</v>
      </c>
      <c r="GQ445" t="s">
        <v>301</v>
      </c>
      <c r="GR445" t="s">
        <v>312</v>
      </c>
      <c r="GU445" t="s">
        <v>301</v>
      </c>
      <c r="HB445" t="s">
        <v>1950</v>
      </c>
      <c r="HD445" t="s">
        <v>301</v>
      </c>
      <c r="HG445" t="s">
        <v>301</v>
      </c>
      <c r="HH445" t="s">
        <v>301</v>
      </c>
      <c r="HL445" t="s">
        <v>301</v>
      </c>
      <c r="HM445" s="49">
        <v>0</v>
      </c>
      <c r="HN445" s="49">
        <v>0</v>
      </c>
      <c r="HP445" t="s">
        <v>349</v>
      </c>
      <c r="HQ445" s="47">
        <v>0</v>
      </c>
      <c r="HR445" s="47">
        <v>11392</v>
      </c>
      <c r="HS445" t="s">
        <v>301</v>
      </c>
      <c r="HV445" t="s">
        <v>301</v>
      </c>
      <c r="HW445" t="s">
        <v>295</v>
      </c>
      <c r="HX445" t="s">
        <v>306</v>
      </c>
      <c r="HY445" t="s">
        <v>301</v>
      </c>
      <c r="HZ445" t="s">
        <v>301</v>
      </c>
      <c r="IG445" t="s">
        <v>325</v>
      </c>
      <c r="IN445" s="47">
        <v>4</v>
      </c>
      <c r="IO445" s="47">
        <v>4</v>
      </c>
      <c r="IP445" t="s">
        <v>301</v>
      </c>
      <c r="IQ445" t="s">
        <v>312</v>
      </c>
      <c r="IR445" t="s">
        <v>301</v>
      </c>
      <c r="IZ445" t="s">
        <v>301</v>
      </c>
      <c r="JA445" t="s">
        <v>301</v>
      </c>
      <c r="JB445" s="47">
        <v>3818</v>
      </c>
      <c r="JM445" t="s">
        <v>301</v>
      </c>
      <c r="JN445" t="s">
        <v>301</v>
      </c>
      <c r="JO445" t="s">
        <v>301</v>
      </c>
      <c r="JP445" t="s">
        <v>301</v>
      </c>
      <c r="JQ445" t="s">
        <v>301</v>
      </c>
      <c r="JR445" t="s">
        <v>350</v>
      </c>
      <c r="JS445" t="s">
        <v>301</v>
      </c>
      <c r="JT445" t="s">
        <v>301</v>
      </c>
      <c r="JU445" t="s">
        <v>312</v>
      </c>
      <c r="JV445" t="s">
        <v>312</v>
      </c>
    </row>
    <row r="446" ht="15" customHeight="1" spans="1:283">
      <c r="A446" t="s">
        <v>3285</v>
      </c>
      <c r="B446" t="s">
        <v>329</v>
      </c>
      <c r="C446" t="s">
        <v>4064</v>
      </c>
      <c r="D446" t="s">
        <v>285</v>
      </c>
      <c r="E446" t="s">
        <v>2792</v>
      </c>
      <c r="F446" t="s">
        <v>542</v>
      </c>
      <c r="G446" t="s">
        <v>288</v>
      </c>
      <c r="H446" t="s">
        <v>543</v>
      </c>
      <c r="I446" t="s">
        <v>290</v>
      </c>
      <c r="J446" t="s">
        <v>291</v>
      </c>
      <c r="L446" t="s">
        <v>292</v>
      </c>
      <c r="M446" t="s">
        <v>293</v>
      </c>
      <c r="O446" t="s">
        <v>543</v>
      </c>
      <c r="R446" t="s">
        <v>543</v>
      </c>
      <c r="T446" t="s">
        <v>543</v>
      </c>
      <c r="U446" t="s">
        <v>544</v>
      </c>
      <c r="V446" t="s">
        <v>4065</v>
      </c>
      <c r="W446" t="s">
        <v>337</v>
      </c>
      <c r="X446" t="s">
        <v>4065</v>
      </c>
      <c r="Y446" t="s">
        <v>337</v>
      </c>
      <c r="Z446" t="s">
        <v>4066</v>
      </c>
      <c r="AA446" t="s">
        <v>441</v>
      </c>
      <c r="AB446" t="s">
        <v>442</v>
      </c>
      <c r="AC446" t="s">
        <v>2041</v>
      </c>
      <c r="AE446" t="s">
        <v>299</v>
      </c>
      <c r="AH446" t="s">
        <v>300</v>
      </c>
      <c r="AJ446" t="s">
        <v>301</v>
      </c>
      <c r="AK446" t="s">
        <v>302</v>
      </c>
      <c r="AL446" t="s">
        <v>1841</v>
      </c>
      <c r="AM446" t="s">
        <v>557</v>
      </c>
      <c r="AN446" t="s">
        <v>1842</v>
      </c>
      <c r="AO446" t="s">
        <v>792</v>
      </c>
      <c r="AP446" t="s">
        <v>307</v>
      </c>
      <c r="AQ446" s="47">
        <v>1</v>
      </c>
      <c r="AS446" s="48">
        <v>8388</v>
      </c>
      <c r="AT446" s="48">
        <v>8388</v>
      </c>
      <c r="AX446" s="47">
        <v>6291</v>
      </c>
      <c r="AY446" s="47">
        <v>6291</v>
      </c>
      <c r="AZ446" t="s">
        <v>4053</v>
      </c>
      <c r="BA446" t="s">
        <v>553</v>
      </c>
      <c r="BB446" s="48">
        <v>6291</v>
      </c>
      <c r="BD446" t="s">
        <v>310</v>
      </c>
      <c r="BE446" t="s">
        <v>292</v>
      </c>
      <c r="BG446" s="47">
        <v>1</v>
      </c>
      <c r="BI446" t="s">
        <v>292</v>
      </c>
      <c r="BJ446" s="48">
        <v>25</v>
      </c>
      <c r="BL446" t="s">
        <v>307</v>
      </c>
      <c r="BM446" s="48">
        <v>8388</v>
      </c>
      <c r="BN446" s="48">
        <v>8388</v>
      </c>
      <c r="BP446" t="s">
        <v>301</v>
      </c>
      <c r="BS446" t="s">
        <v>311</v>
      </c>
      <c r="BT446" t="s">
        <v>292</v>
      </c>
      <c r="BU446" t="s">
        <v>301</v>
      </c>
      <c r="BY446" t="s">
        <v>307</v>
      </c>
      <c r="BZ446" s="47">
        <v>1</v>
      </c>
      <c r="CE446" t="s">
        <v>312</v>
      </c>
      <c r="CF446" s="47">
        <v>1</v>
      </c>
      <c r="CG446" s="47">
        <v>1</v>
      </c>
      <c r="CH446" s="47">
        <v>1</v>
      </c>
      <c r="CI446" s="47">
        <v>1</v>
      </c>
      <c r="CJ446" s="47">
        <v>1</v>
      </c>
      <c r="CK446" s="47">
        <v>1</v>
      </c>
      <c r="CP446" s="47">
        <v>1</v>
      </c>
      <c r="CR446" s="47">
        <v>1</v>
      </c>
      <c r="CS446" s="47">
        <v>1</v>
      </c>
      <c r="CV446" s="47">
        <v>1</v>
      </c>
      <c r="CX446" s="47">
        <v>8388</v>
      </c>
      <c r="CY446" s="47">
        <v>8388</v>
      </c>
      <c r="DA446" t="s">
        <v>104</v>
      </c>
      <c r="DC446" t="s">
        <v>298</v>
      </c>
      <c r="DG446" t="s">
        <v>298</v>
      </c>
      <c r="DH446" s="47">
        <v>1</v>
      </c>
      <c r="DM446" s="47">
        <v>1</v>
      </c>
      <c r="DN446" s="47">
        <v>1</v>
      </c>
      <c r="DO446" s="47">
        <v>1</v>
      </c>
      <c r="DP446" s="47">
        <v>1</v>
      </c>
      <c r="DT446" s="47">
        <v>6291</v>
      </c>
      <c r="DZ446" t="s">
        <v>292</v>
      </c>
      <c r="EA446" s="47">
        <v>1</v>
      </c>
      <c r="EB446" s="47">
        <v>1</v>
      </c>
      <c r="EC446" t="s">
        <v>307</v>
      </c>
      <c r="ED446" s="47">
        <v>1</v>
      </c>
      <c r="EF446" s="47">
        <v>1</v>
      </c>
      <c r="EG446" s="47">
        <v>1</v>
      </c>
      <c r="EP446" s="47">
        <v>1</v>
      </c>
      <c r="EQ446" s="47">
        <v>1</v>
      </c>
      <c r="ES446" t="s">
        <v>4067</v>
      </c>
      <c r="EV446" t="s">
        <v>41</v>
      </c>
      <c r="FC446" t="s">
        <v>301</v>
      </c>
      <c r="FF446" t="s">
        <v>366</v>
      </c>
      <c r="FG446" s="48">
        <v>6500</v>
      </c>
      <c r="FQ446" t="s">
        <v>1114</v>
      </c>
      <c r="FU446" t="s">
        <v>346</v>
      </c>
      <c r="FW446" t="s">
        <v>1355</v>
      </c>
      <c r="FY446" t="s">
        <v>4049</v>
      </c>
      <c r="FZ446" t="s">
        <v>555</v>
      </c>
      <c r="GC446" t="s">
        <v>544</v>
      </c>
      <c r="GD446" t="s">
        <v>556</v>
      </c>
      <c r="GE446" t="s">
        <v>557</v>
      </c>
      <c r="GF446" t="s">
        <v>558</v>
      </c>
      <c r="GH446" t="s">
        <v>374</v>
      </c>
      <c r="GI446" t="s">
        <v>375</v>
      </c>
      <c r="GJ446" t="s">
        <v>319</v>
      </c>
      <c r="GK446" t="s">
        <v>559</v>
      </c>
      <c r="GO446" t="s">
        <v>321</v>
      </c>
      <c r="GQ446" t="s">
        <v>312</v>
      </c>
      <c r="GR446" t="s">
        <v>312</v>
      </c>
      <c r="GS446" t="s">
        <v>377</v>
      </c>
      <c r="GT446" t="s">
        <v>560</v>
      </c>
      <c r="GU446" t="s">
        <v>301</v>
      </c>
      <c r="GX446" s="50">
        <v>6500</v>
      </c>
      <c r="GY446" t="s">
        <v>561</v>
      </c>
      <c r="HB446" t="s">
        <v>562</v>
      </c>
      <c r="HD446" t="s">
        <v>301</v>
      </c>
      <c r="HF446" t="s">
        <v>381</v>
      </c>
      <c r="HG446" t="s">
        <v>301</v>
      </c>
      <c r="HH446" t="s">
        <v>301</v>
      </c>
      <c r="HL446" t="s">
        <v>301</v>
      </c>
      <c r="HM446" s="49">
        <v>0</v>
      </c>
      <c r="HN446" s="49">
        <v>0</v>
      </c>
      <c r="HP446" t="s">
        <v>395</v>
      </c>
      <c r="HQ446" s="47">
        <v>0</v>
      </c>
      <c r="HR446" s="47">
        <v>8388</v>
      </c>
      <c r="HS446" t="s">
        <v>301</v>
      </c>
      <c r="HV446" t="s">
        <v>301</v>
      </c>
      <c r="HW446" t="s">
        <v>544</v>
      </c>
      <c r="HX446" t="s">
        <v>306</v>
      </c>
      <c r="HY446" t="s">
        <v>301</v>
      </c>
      <c r="HZ446" t="s">
        <v>301</v>
      </c>
      <c r="IF446" t="s">
        <v>384</v>
      </c>
      <c r="IG446" t="s">
        <v>325</v>
      </c>
      <c r="IH446" t="s">
        <v>543</v>
      </c>
      <c r="II446" t="s">
        <v>291</v>
      </c>
      <c r="IJ446" t="s">
        <v>563</v>
      </c>
      <c r="IO446" s="47">
        <v>1</v>
      </c>
      <c r="IP446" t="s">
        <v>301</v>
      </c>
      <c r="IQ446" t="s">
        <v>301</v>
      </c>
      <c r="IR446" t="s">
        <v>301</v>
      </c>
      <c r="IX446" t="s">
        <v>4068</v>
      </c>
      <c r="IY446" s="50">
        <v>1</v>
      </c>
      <c r="IZ446" t="s">
        <v>301</v>
      </c>
      <c r="JA446" t="s">
        <v>301</v>
      </c>
      <c r="JB446" s="47">
        <v>8288</v>
      </c>
      <c r="JM446" t="s">
        <v>301</v>
      </c>
      <c r="JN446" t="s">
        <v>301</v>
      </c>
      <c r="JO446" t="s">
        <v>301</v>
      </c>
      <c r="JP446" t="s">
        <v>301</v>
      </c>
      <c r="JQ446" t="s">
        <v>301</v>
      </c>
      <c r="JS446" t="s">
        <v>301</v>
      </c>
      <c r="JT446" t="s">
        <v>301</v>
      </c>
      <c r="JU446" t="s">
        <v>312</v>
      </c>
      <c r="JV446" t="s">
        <v>312</v>
      </c>
      <c r="JW446" t="s">
        <v>301</v>
      </c>
    </row>
    <row r="447" ht="15" customHeight="1" spans="1:283">
      <c r="A447" t="s">
        <v>3285</v>
      </c>
      <c r="B447" t="s">
        <v>397</v>
      </c>
      <c r="C447" t="s">
        <v>4069</v>
      </c>
      <c r="D447" t="s">
        <v>285</v>
      </c>
      <c r="E447" t="s">
        <v>4070</v>
      </c>
      <c r="F447" t="s">
        <v>4071</v>
      </c>
      <c r="G447" t="s">
        <v>288</v>
      </c>
      <c r="H447" t="s">
        <v>2799</v>
      </c>
      <c r="I447" t="s">
        <v>290</v>
      </c>
      <c r="J447" t="s">
        <v>584</v>
      </c>
      <c r="L447" t="s">
        <v>292</v>
      </c>
      <c r="M447" t="s">
        <v>585</v>
      </c>
      <c r="O447" t="s">
        <v>2799</v>
      </c>
      <c r="R447" t="s">
        <v>2799</v>
      </c>
      <c r="T447" t="s">
        <v>2799</v>
      </c>
      <c r="U447" t="s">
        <v>295</v>
      </c>
      <c r="V447" t="s">
        <v>4072</v>
      </c>
      <c r="W447" t="s">
        <v>295</v>
      </c>
      <c r="X447" t="s">
        <v>4072</v>
      </c>
      <c r="Y447" t="s">
        <v>295</v>
      </c>
      <c r="Z447" t="s">
        <v>4073</v>
      </c>
      <c r="AA447" t="s">
        <v>298</v>
      </c>
      <c r="AE447" t="s">
        <v>299</v>
      </c>
      <c r="AH447" t="s">
        <v>300</v>
      </c>
      <c r="AJ447" t="s">
        <v>301</v>
      </c>
      <c r="AK447" t="s">
        <v>302</v>
      </c>
      <c r="AL447" t="s">
        <v>2602</v>
      </c>
      <c r="AM447" t="s">
        <v>2603</v>
      </c>
      <c r="AN447" t="s">
        <v>2604</v>
      </c>
      <c r="AO447" t="s">
        <v>306</v>
      </c>
      <c r="AP447" t="s">
        <v>307</v>
      </c>
      <c r="AQ447" s="47">
        <v>1</v>
      </c>
      <c r="AS447" s="48">
        <v>3647</v>
      </c>
      <c r="AT447" s="48">
        <v>3647</v>
      </c>
      <c r="AX447" s="47">
        <v>3647</v>
      </c>
      <c r="AY447" s="47">
        <v>3647</v>
      </c>
      <c r="AZ447" t="s">
        <v>308</v>
      </c>
      <c r="BA447" t="s">
        <v>2805</v>
      </c>
      <c r="BB447" s="48">
        <v>3647</v>
      </c>
      <c r="BD447" t="s">
        <v>310</v>
      </c>
      <c r="BE447" t="s">
        <v>292</v>
      </c>
      <c r="BG447" s="47">
        <v>1</v>
      </c>
      <c r="BI447" t="s">
        <v>292</v>
      </c>
      <c r="BL447" t="s">
        <v>307</v>
      </c>
      <c r="BM447" s="48">
        <v>3647</v>
      </c>
      <c r="BN447" s="48">
        <v>3647</v>
      </c>
      <c r="BP447" t="s">
        <v>301</v>
      </c>
      <c r="BS447" t="s">
        <v>311</v>
      </c>
      <c r="BT447" t="s">
        <v>292</v>
      </c>
      <c r="BU447" t="s">
        <v>301</v>
      </c>
      <c r="BY447" t="s">
        <v>307</v>
      </c>
      <c r="BZ447" s="47">
        <v>1</v>
      </c>
      <c r="CE447" t="s">
        <v>312</v>
      </c>
      <c r="CF447" s="47">
        <v>1</v>
      </c>
      <c r="CG447" s="47">
        <v>1</v>
      </c>
      <c r="CH447" s="47">
        <v>1</v>
      </c>
      <c r="CI447" s="47">
        <v>1</v>
      </c>
      <c r="CK447" s="47">
        <v>1</v>
      </c>
      <c r="CR447" s="47">
        <v>1</v>
      </c>
      <c r="CS447" s="47">
        <v>1</v>
      </c>
      <c r="CX447" s="47">
        <v>3647</v>
      </c>
      <c r="CY447" s="47">
        <v>3647</v>
      </c>
      <c r="CZ447" s="47">
        <v>1</v>
      </c>
      <c r="DA447" t="s">
        <v>313</v>
      </c>
      <c r="DC447" t="s">
        <v>298</v>
      </c>
      <c r="DG447" t="s">
        <v>298</v>
      </c>
      <c r="DO447" s="47">
        <v>1</v>
      </c>
      <c r="DS447" s="47">
        <v>1</v>
      </c>
      <c r="DZ447" t="s">
        <v>292</v>
      </c>
      <c r="EA447" s="47">
        <v>1</v>
      </c>
      <c r="EB447" s="47">
        <v>1</v>
      </c>
      <c r="EC447" t="s">
        <v>307</v>
      </c>
      <c r="ED447" s="47">
        <v>1</v>
      </c>
      <c r="ES447" t="s">
        <v>4074</v>
      </c>
      <c r="EU447" t="s">
        <v>4075</v>
      </c>
      <c r="EV447" t="s">
        <v>41</v>
      </c>
      <c r="EW447" t="s">
        <v>315</v>
      </c>
      <c r="FC447" t="s">
        <v>301</v>
      </c>
      <c r="FY447" t="s">
        <v>3285</v>
      </c>
      <c r="FZ447" t="s">
        <v>4076</v>
      </c>
      <c r="GC447" t="s">
        <v>2809</v>
      </c>
      <c r="GG447" t="s">
        <v>2810</v>
      </c>
      <c r="GH447" t="s">
        <v>2811</v>
      </c>
      <c r="GI447" t="s">
        <v>747</v>
      </c>
      <c r="GJ447" t="s">
        <v>319</v>
      </c>
      <c r="GK447" t="s">
        <v>417</v>
      </c>
      <c r="GO447" t="s">
        <v>321</v>
      </c>
      <c r="GQ447" t="s">
        <v>301</v>
      </c>
      <c r="GR447" t="s">
        <v>312</v>
      </c>
      <c r="GS447" t="s">
        <v>674</v>
      </c>
      <c r="GU447" t="s">
        <v>301</v>
      </c>
      <c r="GW447" t="s">
        <v>4075</v>
      </c>
      <c r="GX447" s="50">
        <v>5497</v>
      </c>
      <c r="HB447" t="s">
        <v>606</v>
      </c>
      <c r="HD447" t="s">
        <v>301</v>
      </c>
      <c r="HF447" t="s">
        <v>2812</v>
      </c>
      <c r="HG447" t="s">
        <v>301</v>
      </c>
      <c r="HH447" t="s">
        <v>301</v>
      </c>
      <c r="HL447" t="s">
        <v>301</v>
      </c>
      <c r="HM447" s="49">
        <v>0</v>
      </c>
      <c r="HN447" s="49">
        <v>0</v>
      </c>
      <c r="HP447" t="s">
        <v>349</v>
      </c>
      <c r="HQ447" s="47">
        <v>0</v>
      </c>
      <c r="HR447" s="47">
        <v>3647</v>
      </c>
      <c r="HS447" t="s">
        <v>301</v>
      </c>
      <c r="HV447" t="s">
        <v>301</v>
      </c>
      <c r="HW447" t="s">
        <v>295</v>
      </c>
      <c r="HX447" t="s">
        <v>306</v>
      </c>
      <c r="HY447" t="s">
        <v>301</v>
      </c>
      <c r="HZ447" t="s">
        <v>301</v>
      </c>
      <c r="IF447" t="s">
        <v>384</v>
      </c>
      <c r="IG447" t="s">
        <v>325</v>
      </c>
      <c r="IO447" s="47">
        <v>1</v>
      </c>
      <c r="IP447" t="s">
        <v>301</v>
      </c>
      <c r="IQ447" t="s">
        <v>312</v>
      </c>
      <c r="IR447" t="s">
        <v>301</v>
      </c>
      <c r="IZ447" t="s">
        <v>301</v>
      </c>
      <c r="JA447" t="s">
        <v>301</v>
      </c>
      <c r="JM447" t="s">
        <v>301</v>
      </c>
      <c r="JN447" t="s">
        <v>301</v>
      </c>
      <c r="JO447" t="s">
        <v>301</v>
      </c>
      <c r="JP447" t="s">
        <v>301</v>
      </c>
      <c r="JQ447" t="s">
        <v>301</v>
      </c>
      <c r="JS447" t="s">
        <v>301</v>
      </c>
      <c r="JT447" t="s">
        <v>301</v>
      </c>
      <c r="JU447" t="s">
        <v>312</v>
      </c>
      <c r="JV447" t="s">
        <v>312</v>
      </c>
    </row>
    <row r="448" ht="15" customHeight="1" spans="1:283">
      <c r="A448" t="s">
        <v>3285</v>
      </c>
      <c r="B448" t="s">
        <v>283</v>
      </c>
      <c r="C448" t="s">
        <v>4077</v>
      </c>
      <c r="D448" t="s">
        <v>285</v>
      </c>
      <c r="E448" t="s">
        <v>4078</v>
      </c>
      <c r="F448" t="s">
        <v>4079</v>
      </c>
      <c r="G448" t="s">
        <v>288</v>
      </c>
      <c r="H448" t="s">
        <v>645</v>
      </c>
      <c r="I448" t="s">
        <v>290</v>
      </c>
      <c r="J448" t="s">
        <v>291</v>
      </c>
      <c r="L448" t="s">
        <v>292</v>
      </c>
      <c r="M448" t="s">
        <v>293</v>
      </c>
      <c r="O448" t="s">
        <v>645</v>
      </c>
      <c r="R448" t="s">
        <v>645</v>
      </c>
      <c r="T448" t="s">
        <v>645</v>
      </c>
      <c r="U448" t="s">
        <v>646</v>
      </c>
      <c r="V448" t="s">
        <v>4080</v>
      </c>
      <c r="W448" t="s">
        <v>646</v>
      </c>
      <c r="X448" t="s">
        <v>4080</v>
      </c>
      <c r="Y448" t="s">
        <v>646</v>
      </c>
      <c r="Z448" t="s">
        <v>4081</v>
      </c>
      <c r="AA448" t="s">
        <v>298</v>
      </c>
      <c r="AE448" t="s">
        <v>299</v>
      </c>
      <c r="AH448" t="s">
        <v>300</v>
      </c>
      <c r="AJ448" t="s">
        <v>301</v>
      </c>
      <c r="AK448" t="s">
        <v>302</v>
      </c>
      <c r="AL448" t="s">
        <v>896</v>
      </c>
      <c r="AM448" t="s">
        <v>601</v>
      </c>
      <c r="AN448" t="s">
        <v>897</v>
      </c>
      <c r="AO448" t="s">
        <v>306</v>
      </c>
      <c r="AP448" t="s">
        <v>307</v>
      </c>
      <c r="AQ448" s="47">
        <v>1</v>
      </c>
      <c r="AS448" s="48">
        <v>3460</v>
      </c>
      <c r="AT448" s="48">
        <v>3460</v>
      </c>
      <c r="AX448" s="47">
        <v>3460</v>
      </c>
      <c r="AY448" s="47">
        <v>3460</v>
      </c>
      <c r="AZ448" t="s">
        <v>2336</v>
      </c>
      <c r="BA448" t="s">
        <v>3285</v>
      </c>
      <c r="BB448" s="48">
        <v>3460</v>
      </c>
      <c r="BD448" t="s">
        <v>310</v>
      </c>
      <c r="BE448" t="s">
        <v>292</v>
      </c>
      <c r="BG448" s="47">
        <v>1</v>
      </c>
      <c r="BI448" t="s">
        <v>292</v>
      </c>
      <c r="BL448" t="s">
        <v>307</v>
      </c>
      <c r="BM448" s="48">
        <v>3460</v>
      </c>
      <c r="BN448" s="48">
        <v>3460</v>
      </c>
      <c r="BP448" t="s">
        <v>301</v>
      </c>
      <c r="BS448" t="s">
        <v>311</v>
      </c>
      <c r="BT448" t="s">
        <v>292</v>
      </c>
      <c r="BU448" t="s">
        <v>301</v>
      </c>
      <c r="BY448" t="s">
        <v>307</v>
      </c>
      <c r="BZ448" s="47">
        <v>1</v>
      </c>
      <c r="CE448" t="s">
        <v>312</v>
      </c>
      <c r="CF448" s="47">
        <v>1</v>
      </c>
      <c r="CG448" s="47">
        <v>1</v>
      </c>
      <c r="CH448" s="47">
        <v>1</v>
      </c>
      <c r="CI448" s="47">
        <v>1</v>
      </c>
      <c r="CK448" s="47">
        <v>1</v>
      </c>
      <c r="CR448" s="47">
        <v>1</v>
      </c>
      <c r="CS448" s="47">
        <v>1</v>
      </c>
      <c r="CX448" s="47">
        <v>3460</v>
      </c>
      <c r="CY448" s="47">
        <v>3460</v>
      </c>
      <c r="CZ448" s="47">
        <v>1</v>
      </c>
      <c r="DA448" t="s">
        <v>313</v>
      </c>
      <c r="DC448" t="s">
        <v>298</v>
      </c>
      <c r="DG448" t="s">
        <v>298</v>
      </c>
      <c r="DO448" s="47">
        <v>1</v>
      </c>
      <c r="DS448" s="47">
        <v>1</v>
      </c>
      <c r="DZ448" t="s">
        <v>292</v>
      </c>
      <c r="EA448" s="47">
        <v>1</v>
      </c>
      <c r="EB448" s="47">
        <v>1</v>
      </c>
      <c r="EC448" t="s">
        <v>307</v>
      </c>
      <c r="ED448" s="47">
        <v>1</v>
      </c>
      <c r="EH448" s="47">
        <v>1</v>
      </c>
      <c r="ES448" t="s">
        <v>4082</v>
      </c>
      <c r="EV448" t="s">
        <v>41</v>
      </c>
      <c r="EW448" t="s">
        <v>315</v>
      </c>
      <c r="FC448" t="s">
        <v>301</v>
      </c>
      <c r="FS448" t="s">
        <v>4077</v>
      </c>
      <c r="FY448" t="s">
        <v>3285</v>
      </c>
      <c r="FZ448" t="s">
        <v>4083</v>
      </c>
      <c r="GJ448" t="s">
        <v>319</v>
      </c>
      <c r="GL448" t="s">
        <v>320</v>
      </c>
      <c r="GO448" t="s">
        <v>321</v>
      </c>
      <c r="GQ448" t="s">
        <v>301</v>
      </c>
      <c r="GR448" t="s">
        <v>301</v>
      </c>
      <c r="GU448" t="s">
        <v>301</v>
      </c>
      <c r="GW448" t="s">
        <v>4077</v>
      </c>
      <c r="HB448" t="s">
        <v>322</v>
      </c>
      <c r="HD448" t="s">
        <v>301</v>
      </c>
      <c r="HF448" t="s">
        <v>654</v>
      </c>
      <c r="HG448" t="s">
        <v>301</v>
      </c>
      <c r="HH448" t="s">
        <v>301</v>
      </c>
      <c r="HL448" t="s">
        <v>301</v>
      </c>
      <c r="HM448" s="49">
        <v>0</v>
      </c>
      <c r="HN448" s="49">
        <v>0</v>
      </c>
      <c r="HP448" t="s">
        <v>349</v>
      </c>
      <c r="HQ448" s="47">
        <v>0</v>
      </c>
      <c r="HR448" s="47">
        <v>3460</v>
      </c>
      <c r="HS448" t="s">
        <v>301</v>
      </c>
      <c r="HV448" t="s">
        <v>301</v>
      </c>
      <c r="HW448" t="s">
        <v>646</v>
      </c>
      <c r="HX448" t="s">
        <v>306</v>
      </c>
      <c r="HY448" t="s">
        <v>301</v>
      </c>
      <c r="HZ448" t="s">
        <v>301</v>
      </c>
      <c r="IG448" t="s">
        <v>325</v>
      </c>
      <c r="IH448" t="s">
        <v>655</v>
      </c>
      <c r="II448" t="s">
        <v>291</v>
      </c>
      <c r="IN448" s="47">
        <v>1</v>
      </c>
      <c r="IO448" s="47">
        <v>1</v>
      </c>
      <c r="IP448" t="s">
        <v>301</v>
      </c>
      <c r="IQ448" t="s">
        <v>312</v>
      </c>
      <c r="IR448" t="s">
        <v>301</v>
      </c>
      <c r="IZ448" t="s">
        <v>301</v>
      </c>
      <c r="JA448" t="s">
        <v>301</v>
      </c>
      <c r="JB448" s="47">
        <v>4198</v>
      </c>
      <c r="JM448" t="s">
        <v>301</v>
      </c>
      <c r="JN448" t="s">
        <v>301</v>
      </c>
      <c r="JO448" t="s">
        <v>301</v>
      </c>
      <c r="JP448" t="s">
        <v>301</v>
      </c>
      <c r="JQ448" t="s">
        <v>301</v>
      </c>
      <c r="JR448" t="s">
        <v>327</v>
      </c>
      <c r="JS448" t="s">
        <v>301</v>
      </c>
      <c r="JT448" t="s">
        <v>301</v>
      </c>
      <c r="JU448" t="s">
        <v>301</v>
      </c>
      <c r="JV448" t="s">
        <v>301</v>
      </c>
    </row>
    <row r="449" ht="15" customHeight="1" spans="1:284">
      <c r="A449" t="s">
        <v>4049</v>
      </c>
      <c r="B449" t="s">
        <v>329</v>
      </c>
      <c r="C449" t="s">
        <v>4084</v>
      </c>
      <c r="D449" t="s">
        <v>285</v>
      </c>
      <c r="E449" t="s">
        <v>1347</v>
      </c>
      <c r="F449" t="s">
        <v>1348</v>
      </c>
      <c r="G449" t="s">
        <v>288</v>
      </c>
      <c r="H449" t="s">
        <v>543</v>
      </c>
      <c r="I449" t="s">
        <v>290</v>
      </c>
      <c r="J449" t="s">
        <v>291</v>
      </c>
      <c r="L449" t="s">
        <v>292</v>
      </c>
      <c r="M449" t="s">
        <v>293</v>
      </c>
      <c r="O449" t="s">
        <v>543</v>
      </c>
      <c r="R449" t="s">
        <v>543</v>
      </c>
      <c r="T449" t="s">
        <v>543</v>
      </c>
      <c r="U449" t="s">
        <v>358</v>
      </c>
      <c r="V449" t="s">
        <v>4085</v>
      </c>
      <c r="W449" t="s">
        <v>337</v>
      </c>
      <c r="X449" t="s">
        <v>4086</v>
      </c>
      <c r="Y449" t="s">
        <v>337</v>
      </c>
      <c r="Z449" t="s">
        <v>4052</v>
      </c>
      <c r="AA449" t="s">
        <v>441</v>
      </c>
      <c r="AB449" t="s">
        <v>442</v>
      </c>
      <c r="AC449" t="s">
        <v>2041</v>
      </c>
      <c r="AE449" t="s">
        <v>299</v>
      </c>
      <c r="AH449" t="s">
        <v>300</v>
      </c>
      <c r="AJ449" t="s">
        <v>301</v>
      </c>
      <c r="AK449" t="s">
        <v>302</v>
      </c>
      <c r="AL449" t="s">
        <v>362</v>
      </c>
      <c r="AM449" t="s">
        <v>363</v>
      </c>
      <c r="AN449" t="s">
        <v>364</v>
      </c>
      <c r="AO449" t="s">
        <v>306</v>
      </c>
      <c r="AP449" t="s">
        <v>307</v>
      </c>
      <c r="AQ449" s="47">
        <v>1</v>
      </c>
      <c r="AY449" s="47">
        <v>0</v>
      </c>
      <c r="AZ449" t="s">
        <v>4053</v>
      </c>
      <c r="BA449" t="s">
        <v>553</v>
      </c>
      <c r="BD449" t="s">
        <v>310</v>
      </c>
      <c r="BE449" t="s">
        <v>292</v>
      </c>
      <c r="BG449" s="47">
        <v>1</v>
      </c>
      <c r="BI449" t="s">
        <v>292</v>
      </c>
      <c r="BL449" t="s">
        <v>307</v>
      </c>
      <c r="BM449" s="48">
        <v>828</v>
      </c>
      <c r="BN449" s="48">
        <v>828</v>
      </c>
      <c r="BP449" t="s">
        <v>312</v>
      </c>
      <c r="BS449" t="s">
        <v>311</v>
      </c>
      <c r="BT449" t="s">
        <v>292</v>
      </c>
      <c r="BU449" t="s">
        <v>301</v>
      </c>
      <c r="BY449" t="s">
        <v>307</v>
      </c>
      <c r="BZ449" s="47">
        <v>1</v>
      </c>
      <c r="CE449" t="s">
        <v>312</v>
      </c>
      <c r="CF449" s="47">
        <v>1</v>
      </c>
      <c r="CG449" s="47">
        <v>1</v>
      </c>
      <c r="CH449" s="47">
        <v>1</v>
      </c>
      <c r="CI449" s="47">
        <v>1</v>
      </c>
      <c r="CJ449" s="47">
        <v>1</v>
      </c>
      <c r="CK449" s="47">
        <v>1</v>
      </c>
      <c r="CR449" s="47">
        <v>1</v>
      </c>
      <c r="CS449" s="47">
        <v>1</v>
      </c>
      <c r="DA449" t="s">
        <v>104</v>
      </c>
      <c r="DC449" t="s">
        <v>298</v>
      </c>
      <c r="DG449" t="s">
        <v>298</v>
      </c>
      <c r="DM449" s="47">
        <v>1</v>
      </c>
      <c r="DN449" s="47">
        <v>1</v>
      </c>
      <c r="DO449" s="47">
        <v>1</v>
      </c>
      <c r="DP449" s="47">
        <v>1</v>
      </c>
      <c r="DZ449" t="s">
        <v>292</v>
      </c>
      <c r="EA449" s="47">
        <v>1</v>
      </c>
      <c r="EB449" s="47">
        <v>1</v>
      </c>
      <c r="EC449" t="s">
        <v>307</v>
      </c>
      <c r="ED449" s="47">
        <v>1</v>
      </c>
      <c r="EF449" s="47">
        <v>1</v>
      </c>
      <c r="EH449" s="47">
        <v>1</v>
      </c>
      <c r="EQ449" s="47">
        <v>1</v>
      </c>
      <c r="EU449" t="s">
        <v>4087</v>
      </c>
      <c r="EV449" t="s">
        <v>41</v>
      </c>
      <c r="FC449" t="s">
        <v>301</v>
      </c>
      <c r="FF449" t="s">
        <v>366</v>
      </c>
      <c r="FG449" s="48">
        <v>1</v>
      </c>
      <c r="FQ449" t="s">
        <v>1114</v>
      </c>
      <c r="FU449" t="s">
        <v>346</v>
      </c>
      <c r="FW449" t="s">
        <v>1355</v>
      </c>
      <c r="FY449" t="s">
        <v>4049</v>
      </c>
      <c r="FZ449" t="s">
        <v>1356</v>
      </c>
      <c r="GC449" t="s">
        <v>544</v>
      </c>
      <c r="GD449" t="s">
        <v>556</v>
      </c>
      <c r="GE449" t="s">
        <v>363</v>
      </c>
      <c r="GF449" t="s">
        <v>558</v>
      </c>
      <c r="GH449" t="s">
        <v>374</v>
      </c>
      <c r="GI449" t="s">
        <v>375</v>
      </c>
      <c r="GJ449" t="s">
        <v>319</v>
      </c>
      <c r="GK449" t="s">
        <v>559</v>
      </c>
      <c r="GO449" t="s">
        <v>321</v>
      </c>
      <c r="GQ449" t="s">
        <v>312</v>
      </c>
      <c r="GR449" t="s">
        <v>312</v>
      </c>
      <c r="GS449" t="s">
        <v>377</v>
      </c>
      <c r="GT449" t="s">
        <v>560</v>
      </c>
      <c r="GU449" t="s">
        <v>301</v>
      </c>
      <c r="GW449" t="s">
        <v>4087</v>
      </c>
      <c r="GY449" t="s">
        <v>4056</v>
      </c>
      <c r="HB449" t="s">
        <v>562</v>
      </c>
      <c r="HD449" t="s">
        <v>301</v>
      </c>
      <c r="HF449" t="s">
        <v>765</v>
      </c>
      <c r="HG449" t="s">
        <v>301</v>
      </c>
      <c r="HH449" t="s">
        <v>301</v>
      </c>
      <c r="HL449" t="s">
        <v>301</v>
      </c>
      <c r="HM449" s="49">
        <v>0</v>
      </c>
      <c r="HN449" s="49">
        <v>0</v>
      </c>
      <c r="HP449" t="s">
        <v>382</v>
      </c>
      <c r="HQ449" s="47">
        <v>0</v>
      </c>
      <c r="HR449" s="47">
        <v>828</v>
      </c>
      <c r="HS449" t="s">
        <v>301</v>
      </c>
      <c r="HV449" t="s">
        <v>301</v>
      </c>
      <c r="HW449" t="s">
        <v>544</v>
      </c>
      <c r="HX449" t="s">
        <v>781</v>
      </c>
      <c r="HY449" t="s">
        <v>301</v>
      </c>
      <c r="HZ449" t="s">
        <v>301</v>
      </c>
      <c r="IF449" t="s">
        <v>384</v>
      </c>
      <c r="IG449" t="s">
        <v>325</v>
      </c>
      <c r="IH449" t="s">
        <v>543</v>
      </c>
      <c r="II449" t="s">
        <v>291</v>
      </c>
      <c r="IJ449" t="s">
        <v>563</v>
      </c>
      <c r="IN449" s="47">
        <v>1</v>
      </c>
      <c r="IO449" s="47">
        <v>1</v>
      </c>
      <c r="IP449" t="s">
        <v>301</v>
      </c>
      <c r="IQ449" t="s">
        <v>312</v>
      </c>
      <c r="IR449" t="s">
        <v>312</v>
      </c>
      <c r="IZ449" t="s">
        <v>301</v>
      </c>
      <c r="JA449" t="s">
        <v>301</v>
      </c>
      <c r="JM449" t="s">
        <v>301</v>
      </c>
      <c r="JN449" t="s">
        <v>301</v>
      </c>
      <c r="JO449" t="s">
        <v>301</v>
      </c>
      <c r="JP449" t="s">
        <v>301</v>
      </c>
      <c r="JQ449" t="s">
        <v>301</v>
      </c>
      <c r="JS449" t="s">
        <v>301</v>
      </c>
      <c r="JT449" t="s">
        <v>301</v>
      </c>
      <c r="JU449" t="s">
        <v>301</v>
      </c>
      <c r="JV449" t="s">
        <v>301</v>
      </c>
    </row>
    <row r="450" ht="15" customHeight="1" spans="1:284">
      <c r="A450" t="s">
        <v>4049</v>
      </c>
      <c r="B450" t="s">
        <v>329</v>
      </c>
      <c r="C450" t="s">
        <v>4088</v>
      </c>
      <c r="D450" t="s">
        <v>285</v>
      </c>
      <c r="E450" t="s">
        <v>1347</v>
      </c>
      <c r="F450" t="s">
        <v>1348</v>
      </c>
      <c r="G450" t="s">
        <v>288</v>
      </c>
      <c r="H450" t="s">
        <v>543</v>
      </c>
      <c r="I450" t="s">
        <v>290</v>
      </c>
      <c r="J450" t="s">
        <v>291</v>
      </c>
      <c r="L450" t="s">
        <v>292</v>
      </c>
      <c r="M450" t="s">
        <v>293</v>
      </c>
      <c r="O450" t="s">
        <v>543</v>
      </c>
      <c r="R450" t="s">
        <v>543</v>
      </c>
      <c r="T450" t="s">
        <v>543</v>
      </c>
      <c r="U450" t="s">
        <v>358</v>
      </c>
      <c r="V450" t="s">
        <v>4089</v>
      </c>
      <c r="W450" t="s">
        <v>337</v>
      </c>
      <c r="X450" t="s">
        <v>4089</v>
      </c>
      <c r="Y450" t="s">
        <v>337</v>
      </c>
      <c r="Z450" t="s">
        <v>4066</v>
      </c>
      <c r="AA450" t="s">
        <v>441</v>
      </c>
      <c r="AB450" t="s">
        <v>442</v>
      </c>
      <c r="AC450" t="s">
        <v>2041</v>
      </c>
      <c r="AE450" t="s">
        <v>299</v>
      </c>
      <c r="AH450" t="s">
        <v>300</v>
      </c>
      <c r="AJ450" t="s">
        <v>301</v>
      </c>
      <c r="AK450" t="s">
        <v>302</v>
      </c>
      <c r="AL450" t="s">
        <v>1841</v>
      </c>
      <c r="AM450" t="s">
        <v>557</v>
      </c>
      <c r="AN450" t="s">
        <v>1842</v>
      </c>
      <c r="AO450" t="s">
        <v>792</v>
      </c>
      <c r="AP450" t="s">
        <v>307</v>
      </c>
      <c r="AQ450" s="47">
        <v>1</v>
      </c>
      <c r="AS450" s="48">
        <v>8388</v>
      </c>
      <c r="AT450" s="48">
        <v>8388</v>
      </c>
      <c r="AX450" s="47">
        <v>6500</v>
      </c>
      <c r="AY450" s="47">
        <v>6500</v>
      </c>
      <c r="AZ450" t="s">
        <v>4053</v>
      </c>
      <c r="BA450" t="s">
        <v>553</v>
      </c>
      <c r="BB450" s="48">
        <v>6500</v>
      </c>
      <c r="BD450" t="s">
        <v>310</v>
      </c>
      <c r="BE450" t="s">
        <v>292</v>
      </c>
      <c r="BG450" s="47">
        <v>1</v>
      </c>
      <c r="BI450" t="s">
        <v>292</v>
      </c>
      <c r="BJ450" s="48">
        <v>22.508345</v>
      </c>
      <c r="BL450" t="s">
        <v>307</v>
      </c>
      <c r="BM450" s="48">
        <v>8388</v>
      </c>
      <c r="BN450" s="48">
        <v>8388</v>
      </c>
      <c r="BP450" t="s">
        <v>301</v>
      </c>
      <c r="BS450" t="s">
        <v>311</v>
      </c>
      <c r="BT450" t="s">
        <v>292</v>
      </c>
      <c r="BU450" t="s">
        <v>301</v>
      </c>
      <c r="BY450" t="s">
        <v>307</v>
      </c>
      <c r="BZ450" s="47">
        <v>1</v>
      </c>
      <c r="CE450" t="s">
        <v>312</v>
      </c>
      <c r="CF450" s="47">
        <v>1</v>
      </c>
      <c r="CG450" s="47">
        <v>1</v>
      </c>
      <c r="CH450" s="47">
        <v>1</v>
      </c>
      <c r="CI450" s="47">
        <v>1</v>
      </c>
      <c r="CJ450" s="47">
        <v>1</v>
      </c>
      <c r="CK450" s="47">
        <v>1</v>
      </c>
      <c r="CP450" s="47">
        <v>1</v>
      </c>
      <c r="CR450" s="47">
        <v>1</v>
      </c>
      <c r="CS450" s="47">
        <v>1</v>
      </c>
      <c r="CV450" s="47">
        <v>1</v>
      </c>
      <c r="CX450" s="47">
        <v>8388</v>
      </c>
      <c r="CY450" s="47">
        <v>8388</v>
      </c>
      <c r="DA450" t="s">
        <v>104</v>
      </c>
      <c r="DC450" t="s">
        <v>298</v>
      </c>
      <c r="DG450" t="s">
        <v>298</v>
      </c>
      <c r="DH450" s="47">
        <v>1</v>
      </c>
      <c r="DM450" s="47">
        <v>1</v>
      </c>
      <c r="DN450" s="47">
        <v>1</v>
      </c>
      <c r="DO450" s="47">
        <v>1</v>
      </c>
      <c r="DP450" s="47">
        <v>1</v>
      </c>
      <c r="DT450" s="47">
        <v>6500</v>
      </c>
      <c r="DZ450" t="s">
        <v>292</v>
      </c>
      <c r="EA450" s="47">
        <v>1</v>
      </c>
      <c r="EB450" s="47">
        <v>1</v>
      </c>
      <c r="EC450" t="s">
        <v>307</v>
      </c>
      <c r="ED450" s="47">
        <v>1</v>
      </c>
      <c r="EF450" s="47">
        <v>1</v>
      </c>
      <c r="EG450" s="47">
        <v>1</v>
      </c>
      <c r="EH450" s="47">
        <v>1</v>
      </c>
      <c r="EP450" s="47">
        <v>1</v>
      </c>
      <c r="EQ450" s="47">
        <v>1</v>
      </c>
      <c r="ES450" t="s">
        <v>4090</v>
      </c>
      <c r="EV450" t="s">
        <v>41</v>
      </c>
      <c r="FC450" t="s">
        <v>301</v>
      </c>
      <c r="FF450" t="s">
        <v>366</v>
      </c>
      <c r="FG450" s="48">
        <v>6500</v>
      </c>
      <c r="FQ450" t="s">
        <v>1114</v>
      </c>
      <c r="FU450" t="s">
        <v>346</v>
      </c>
      <c r="FW450" t="s">
        <v>1355</v>
      </c>
      <c r="FY450" t="s">
        <v>4049</v>
      </c>
      <c r="FZ450" t="s">
        <v>1356</v>
      </c>
      <c r="GC450" t="s">
        <v>544</v>
      </c>
      <c r="GD450" t="s">
        <v>556</v>
      </c>
      <c r="GE450" t="s">
        <v>557</v>
      </c>
      <c r="GF450" t="s">
        <v>558</v>
      </c>
      <c r="GH450" t="s">
        <v>374</v>
      </c>
      <c r="GI450" t="s">
        <v>375</v>
      </c>
      <c r="GJ450" t="s">
        <v>319</v>
      </c>
      <c r="GK450" t="s">
        <v>559</v>
      </c>
      <c r="GO450" t="s">
        <v>321</v>
      </c>
      <c r="GQ450" t="s">
        <v>312</v>
      </c>
      <c r="GR450" t="s">
        <v>312</v>
      </c>
      <c r="GS450" t="s">
        <v>377</v>
      </c>
      <c r="GT450" t="s">
        <v>560</v>
      </c>
      <c r="GU450" t="s">
        <v>301</v>
      </c>
      <c r="GX450" s="50">
        <v>6500</v>
      </c>
      <c r="GY450" t="s">
        <v>561</v>
      </c>
      <c r="HB450" t="s">
        <v>562</v>
      </c>
      <c r="HD450" t="s">
        <v>301</v>
      </c>
      <c r="HF450" t="s">
        <v>381</v>
      </c>
      <c r="HG450" t="s">
        <v>301</v>
      </c>
      <c r="HH450" t="s">
        <v>301</v>
      </c>
      <c r="HL450" t="s">
        <v>301</v>
      </c>
      <c r="HM450" s="49">
        <v>0</v>
      </c>
      <c r="HN450" s="49">
        <v>0</v>
      </c>
      <c r="HP450" t="s">
        <v>395</v>
      </c>
      <c r="HQ450" s="47">
        <v>0</v>
      </c>
      <c r="HR450" s="47">
        <v>8388</v>
      </c>
      <c r="HS450" t="s">
        <v>301</v>
      </c>
      <c r="HV450" t="s">
        <v>301</v>
      </c>
      <c r="HW450" t="s">
        <v>544</v>
      </c>
      <c r="HX450" t="s">
        <v>306</v>
      </c>
      <c r="HY450" t="s">
        <v>301</v>
      </c>
      <c r="HZ450" t="s">
        <v>301</v>
      </c>
      <c r="IF450" t="s">
        <v>384</v>
      </c>
      <c r="IG450" t="s">
        <v>325</v>
      </c>
      <c r="IH450" t="s">
        <v>543</v>
      </c>
      <c r="II450" t="s">
        <v>291</v>
      </c>
      <c r="IJ450" t="s">
        <v>563</v>
      </c>
      <c r="IN450" s="47">
        <v>1</v>
      </c>
      <c r="IO450" s="47">
        <v>1</v>
      </c>
      <c r="IP450" t="s">
        <v>301</v>
      </c>
      <c r="IQ450" t="s">
        <v>301</v>
      </c>
      <c r="IR450" t="s">
        <v>301</v>
      </c>
      <c r="IZ450" t="s">
        <v>301</v>
      </c>
      <c r="JA450" t="s">
        <v>301</v>
      </c>
      <c r="JB450" s="47">
        <v>8288</v>
      </c>
      <c r="JM450" t="s">
        <v>301</v>
      </c>
      <c r="JN450" t="s">
        <v>301</v>
      </c>
      <c r="JO450" t="s">
        <v>301</v>
      </c>
      <c r="JP450" t="s">
        <v>301</v>
      </c>
      <c r="JQ450" t="s">
        <v>301</v>
      </c>
      <c r="JS450" t="s">
        <v>301</v>
      </c>
      <c r="JT450" t="s">
        <v>301</v>
      </c>
      <c r="JU450" t="s">
        <v>312</v>
      </c>
      <c r="JV450" t="s">
        <v>312</v>
      </c>
      <c r="JW450" t="s">
        <v>312</v>
      </c>
      <c r="JX450" s="47">
        <v>200</v>
      </c>
    </row>
    <row r="451" ht="15" customHeight="1" spans="1:284">
      <c r="A451" t="s">
        <v>4049</v>
      </c>
      <c r="B451" t="s">
        <v>329</v>
      </c>
      <c r="C451" t="s">
        <v>4091</v>
      </c>
      <c r="D451" t="s">
        <v>285</v>
      </c>
      <c r="E451" t="s">
        <v>4092</v>
      </c>
      <c r="F451" t="s">
        <v>4093</v>
      </c>
      <c r="G451" t="s">
        <v>288</v>
      </c>
      <c r="H451" t="s">
        <v>543</v>
      </c>
      <c r="I451" t="s">
        <v>290</v>
      </c>
      <c r="J451" t="s">
        <v>291</v>
      </c>
      <c r="L451" t="s">
        <v>292</v>
      </c>
      <c r="M451" t="s">
        <v>293</v>
      </c>
      <c r="O451" t="s">
        <v>543</v>
      </c>
      <c r="R451" t="s">
        <v>543</v>
      </c>
      <c r="T451" t="s">
        <v>543</v>
      </c>
      <c r="U451" t="s">
        <v>544</v>
      </c>
      <c r="V451" t="s">
        <v>4094</v>
      </c>
      <c r="W451" t="s">
        <v>337</v>
      </c>
      <c r="X451" t="s">
        <v>4094</v>
      </c>
      <c r="Y451" t="s">
        <v>337</v>
      </c>
      <c r="Z451" t="s">
        <v>4052</v>
      </c>
      <c r="AA451" t="s">
        <v>441</v>
      </c>
      <c r="AB451" t="s">
        <v>442</v>
      </c>
      <c r="AC451" t="s">
        <v>2041</v>
      </c>
      <c r="AE451" t="s">
        <v>299</v>
      </c>
      <c r="AH451" t="s">
        <v>300</v>
      </c>
      <c r="AJ451" t="s">
        <v>301</v>
      </c>
      <c r="AK451" t="s">
        <v>302</v>
      </c>
      <c r="AL451" t="s">
        <v>362</v>
      </c>
      <c r="AM451" t="s">
        <v>363</v>
      </c>
      <c r="AN451" t="s">
        <v>364</v>
      </c>
      <c r="AO451" t="s">
        <v>306</v>
      </c>
      <c r="AP451" t="s">
        <v>307</v>
      </c>
      <c r="AQ451" s="47">
        <v>1</v>
      </c>
      <c r="AY451" s="47">
        <v>0</v>
      </c>
      <c r="AZ451" t="s">
        <v>4053</v>
      </c>
      <c r="BA451" t="s">
        <v>4095</v>
      </c>
      <c r="BD451" t="s">
        <v>310</v>
      </c>
      <c r="BE451" t="s">
        <v>292</v>
      </c>
      <c r="BG451" s="47">
        <v>1</v>
      </c>
      <c r="BI451" t="s">
        <v>292</v>
      </c>
      <c r="BL451" t="s">
        <v>307</v>
      </c>
      <c r="BM451" s="48">
        <v>828</v>
      </c>
      <c r="BN451" s="48">
        <v>828</v>
      </c>
      <c r="BP451" t="s">
        <v>312</v>
      </c>
      <c r="BS451" t="s">
        <v>311</v>
      </c>
      <c r="BT451" t="s">
        <v>292</v>
      </c>
      <c r="BU451" t="s">
        <v>301</v>
      </c>
      <c r="BY451" t="s">
        <v>307</v>
      </c>
      <c r="BZ451" s="47">
        <v>1</v>
      </c>
      <c r="CE451" t="s">
        <v>312</v>
      </c>
      <c r="CF451" s="47">
        <v>1</v>
      </c>
      <c r="CG451" s="47">
        <v>1</v>
      </c>
      <c r="CH451" s="47">
        <v>1</v>
      </c>
      <c r="CI451" s="47">
        <v>1</v>
      </c>
      <c r="CJ451" s="47">
        <v>1</v>
      </c>
      <c r="CK451" s="47">
        <v>1</v>
      </c>
      <c r="CR451" s="47">
        <v>1</v>
      </c>
      <c r="CS451" s="47">
        <v>1</v>
      </c>
      <c r="DA451" t="s">
        <v>104</v>
      </c>
      <c r="DC451" t="s">
        <v>298</v>
      </c>
      <c r="DG451" t="s">
        <v>298</v>
      </c>
      <c r="DM451" s="47">
        <v>1</v>
      </c>
      <c r="DN451" s="47">
        <v>1</v>
      </c>
      <c r="DO451" s="47">
        <v>1</v>
      </c>
      <c r="DP451" s="47">
        <v>1</v>
      </c>
      <c r="DZ451" t="s">
        <v>292</v>
      </c>
      <c r="EA451" s="47">
        <v>1</v>
      </c>
      <c r="EB451" s="47">
        <v>1</v>
      </c>
      <c r="EC451" t="s">
        <v>307</v>
      </c>
      <c r="ED451" s="47">
        <v>1</v>
      </c>
      <c r="EF451" s="47">
        <v>1</v>
      </c>
      <c r="EQ451" s="47">
        <v>1</v>
      </c>
      <c r="ES451" t="s">
        <v>4096</v>
      </c>
      <c r="EU451" t="s">
        <v>4087</v>
      </c>
      <c r="EV451" t="s">
        <v>41</v>
      </c>
      <c r="EW451" t="s">
        <v>315</v>
      </c>
      <c r="FC451" t="s">
        <v>301</v>
      </c>
      <c r="FY451" t="s">
        <v>4049</v>
      </c>
      <c r="FZ451" t="s">
        <v>4097</v>
      </c>
      <c r="GC451" t="s">
        <v>544</v>
      </c>
      <c r="GJ451" t="s">
        <v>319</v>
      </c>
      <c r="GL451" t="s">
        <v>320</v>
      </c>
      <c r="GO451" t="s">
        <v>321</v>
      </c>
      <c r="GQ451" t="s">
        <v>301</v>
      </c>
      <c r="GR451" t="s">
        <v>301</v>
      </c>
      <c r="GU451" t="s">
        <v>301</v>
      </c>
      <c r="GW451" t="s">
        <v>4087</v>
      </c>
      <c r="HB451" t="s">
        <v>562</v>
      </c>
      <c r="HD451" t="s">
        <v>301</v>
      </c>
      <c r="HF451" t="s">
        <v>765</v>
      </c>
      <c r="HG451" t="s">
        <v>301</v>
      </c>
      <c r="HH451" t="s">
        <v>301</v>
      </c>
      <c r="HL451" t="s">
        <v>301</v>
      </c>
      <c r="HM451" s="49">
        <v>0</v>
      </c>
      <c r="HN451" s="49">
        <v>0</v>
      </c>
      <c r="HP451" t="s">
        <v>382</v>
      </c>
      <c r="HQ451" s="47">
        <v>0</v>
      </c>
      <c r="HR451" s="47">
        <v>828</v>
      </c>
      <c r="HS451" t="s">
        <v>301</v>
      </c>
      <c r="HV451" t="s">
        <v>301</v>
      </c>
      <c r="HW451" t="s">
        <v>544</v>
      </c>
      <c r="HX451" t="s">
        <v>781</v>
      </c>
      <c r="HY451" t="s">
        <v>301</v>
      </c>
      <c r="HZ451" t="s">
        <v>301</v>
      </c>
      <c r="IG451" t="s">
        <v>325</v>
      </c>
      <c r="IO451" s="47">
        <v>1</v>
      </c>
      <c r="IP451" t="s">
        <v>301</v>
      </c>
      <c r="IQ451" t="s">
        <v>312</v>
      </c>
      <c r="IR451" t="s">
        <v>312</v>
      </c>
      <c r="IZ451" t="s">
        <v>301</v>
      </c>
      <c r="JA451" t="s">
        <v>301</v>
      </c>
      <c r="JB451" s="47">
        <v>828</v>
      </c>
      <c r="JM451" t="s">
        <v>301</v>
      </c>
      <c r="JN451" t="s">
        <v>301</v>
      </c>
      <c r="JO451" t="s">
        <v>301</v>
      </c>
      <c r="JP451" t="s">
        <v>301</v>
      </c>
      <c r="JQ451" t="s">
        <v>301</v>
      </c>
      <c r="JS451" t="s">
        <v>301</v>
      </c>
      <c r="JT451" t="s">
        <v>301</v>
      </c>
      <c r="JU451" t="s">
        <v>301</v>
      </c>
      <c r="JV451" t="s">
        <v>301</v>
      </c>
    </row>
    <row r="452" ht="15" customHeight="1" spans="1:284">
      <c r="A452" t="s">
        <v>3285</v>
      </c>
      <c r="B452" t="s">
        <v>397</v>
      </c>
      <c r="C452" t="s">
        <v>4098</v>
      </c>
      <c r="D452" t="s">
        <v>285</v>
      </c>
      <c r="E452" t="s">
        <v>4099</v>
      </c>
      <c r="F452" t="s">
        <v>4100</v>
      </c>
      <c r="G452" t="s">
        <v>288</v>
      </c>
      <c r="H452" t="s">
        <v>811</v>
      </c>
      <c r="I452" t="s">
        <v>290</v>
      </c>
      <c r="J452" t="s">
        <v>291</v>
      </c>
      <c r="L452" t="s">
        <v>292</v>
      </c>
      <c r="M452" t="s">
        <v>293</v>
      </c>
      <c r="N452" t="s">
        <v>801</v>
      </c>
      <c r="O452" t="s">
        <v>811</v>
      </c>
      <c r="R452" t="s">
        <v>811</v>
      </c>
      <c r="T452" t="s">
        <v>811</v>
      </c>
      <c r="U452" t="s">
        <v>295</v>
      </c>
      <c r="V452" t="s">
        <v>4101</v>
      </c>
      <c r="W452" t="s">
        <v>295</v>
      </c>
      <c r="X452" t="s">
        <v>4101</v>
      </c>
      <c r="Y452" t="s">
        <v>295</v>
      </c>
      <c r="Z452" t="s">
        <v>4102</v>
      </c>
      <c r="AA452" t="s">
        <v>441</v>
      </c>
      <c r="AB452" t="s">
        <v>442</v>
      </c>
      <c r="AC452" t="s">
        <v>2041</v>
      </c>
      <c r="AE452" t="s">
        <v>299</v>
      </c>
      <c r="AH452" t="s">
        <v>300</v>
      </c>
      <c r="AJ452" t="s">
        <v>301</v>
      </c>
      <c r="AK452" t="s">
        <v>302</v>
      </c>
      <c r="AL452" t="s">
        <v>814</v>
      </c>
      <c r="AM452" t="s">
        <v>815</v>
      </c>
      <c r="AN452" t="s">
        <v>816</v>
      </c>
      <c r="AO452" t="s">
        <v>306</v>
      </c>
      <c r="AP452" t="s">
        <v>307</v>
      </c>
      <c r="AQ452" s="47">
        <v>1</v>
      </c>
      <c r="AS452" s="48">
        <v>790</v>
      </c>
      <c r="AT452" s="48">
        <v>790</v>
      </c>
      <c r="AX452" s="47">
        <v>790</v>
      </c>
      <c r="AY452" s="47">
        <v>790</v>
      </c>
      <c r="AZ452" t="s">
        <v>2336</v>
      </c>
      <c r="BA452" t="s">
        <v>3285</v>
      </c>
      <c r="BB452" s="48">
        <v>790</v>
      </c>
      <c r="BD452" t="s">
        <v>310</v>
      </c>
      <c r="BE452" t="s">
        <v>292</v>
      </c>
      <c r="BG452" s="47">
        <v>1</v>
      </c>
      <c r="BI452" t="s">
        <v>292</v>
      </c>
      <c r="BL452" t="s">
        <v>307</v>
      </c>
      <c r="BM452" s="48">
        <v>790</v>
      </c>
      <c r="BN452" s="48">
        <v>790</v>
      </c>
      <c r="BP452" t="s">
        <v>301</v>
      </c>
      <c r="BS452" t="s">
        <v>311</v>
      </c>
      <c r="BT452" t="s">
        <v>292</v>
      </c>
      <c r="BU452" t="s">
        <v>301</v>
      </c>
      <c r="BY452" t="s">
        <v>307</v>
      </c>
      <c r="BZ452" s="47">
        <v>1</v>
      </c>
      <c r="CE452" t="s">
        <v>312</v>
      </c>
      <c r="CF452" s="47">
        <v>1</v>
      </c>
      <c r="CG452" s="47">
        <v>1</v>
      </c>
      <c r="CH452" s="47">
        <v>1</v>
      </c>
      <c r="CI452" s="47">
        <v>1</v>
      </c>
      <c r="CJ452" s="47">
        <v>1</v>
      </c>
      <c r="CK452" s="47">
        <v>1</v>
      </c>
      <c r="CP452" s="47">
        <v>1</v>
      </c>
      <c r="CR452" s="47">
        <v>1</v>
      </c>
      <c r="CS452" s="47">
        <v>1</v>
      </c>
      <c r="CV452" s="47">
        <v>1</v>
      </c>
      <c r="CX452" s="47">
        <v>790</v>
      </c>
      <c r="CY452" s="47">
        <v>790</v>
      </c>
      <c r="DA452" t="s">
        <v>104</v>
      </c>
      <c r="DC452" t="s">
        <v>298</v>
      </c>
      <c r="DG452" t="s">
        <v>298</v>
      </c>
      <c r="DH452" s="47">
        <v>1</v>
      </c>
      <c r="DM452" s="47">
        <v>1</v>
      </c>
      <c r="DN452" s="47">
        <v>1</v>
      </c>
      <c r="DO452" s="47">
        <v>1</v>
      </c>
      <c r="DP452" s="47">
        <v>1</v>
      </c>
      <c r="DZ452" t="s">
        <v>292</v>
      </c>
      <c r="EA452" s="47">
        <v>1</v>
      </c>
      <c r="EB452" s="47">
        <v>1</v>
      </c>
      <c r="EC452" t="s">
        <v>307</v>
      </c>
      <c r="ED452" s="47">
        <v>1</v>
      </c>
      <c r="EF452" s="47">
        <v>1</v>
      </c>
      <c r="EG452" s="47">
        <v>1</v>
      </c>
      <c r="EH452" s="47">
        <v>1</v>
      </c>
      <c r="EP452" s="47">
        <v>1</v>
      </c>
      <c r="EQ452" s="47">
        <v>1</v>
      </c>
      <c r="ES452" t="s">
        <v>4103</v>
      </c>
      <c r="EV452" t="s">
        <v>41</v>
      </c>
      <c r="EW452" t="s">
        <v>315</v>
      </c>
      <c r="FC452" t="s">
        <v>301</v>
      </c>
      <c r="FY452" t="s">
        <v>3285</v>
      </c>
      <c r="FZ452" t="s">
        <v>4104</v>
      </c>
      <c r="GJ452" t="s">
        <v>319</v>
      </c>
      <c r="GL452" t="s">
        <v>320</v>
      </c>
      <c r="GO452" t="s">
        <v>321</v>
      </c>
      <c r="GQ452" t="s">
        <v>301</v>
      </c>
      <c r="GR452" t="s">
        <v>301</v>
      </c>
      <c r="GU452" t="s">
        <v>301</v>
      </c>
      <c r="HB452" t="s">
        <v>562</v>
      </c>
      <c r="HD452" t="s">
        <v>301</v>
      </c>
      <c r="HG452" t="s">
        <v>301</v>
      </c>
      <c r="HH452" t="s">
        <v>301</v>
      </c>
      <c r="HL452" t="s">
        <v>301</v>
      </c>
      <c r="HM452" s="49">
        <v>0</v>
      </c>
      <c r="HN452" s="49">
        <v>0</v>
      </c>
      <c r="HP452" t="s">
        <v>349</v>
      </c>
      <c r="HQ452" s="47">
        <v>0</v>
      </c>
      <c r="HR452" s="47">
        <v>790</v>
      </c>
      <c r="HS452" t="s">
        <v>301</v>
      </c>
      <c r="HV452" t="s">
        <v>301</v>
      </c>
      <c r="HW452" t="s">
        <v>295</v>
      </c>
      <c r="HX452" t="s">
        <v>306</v>
      </c>
      <c r="HY452" t="s">
        <v>301</v>
      </c>
      <c r="HZ452" t="s">
        <v>301</v>
      </c>
      <c r="IG452" t="s">
        <v>325</v>
      </c>
      <c r="IN452" s="47">
        <v>1</v>
      </c>
      <c r="IO452" s="47">
        <v>1</v>
      </c>
      <c r="IP452" t="s">
        <v>301</v>
      </c>
      <c r="IQ452" t="s">
        <v>312</v>
      </c>
      <c r="IR452" t="s">
        <v>301</v>
      </c>
      <c r="IZ452" t="s">
        <v>301</v>
      </c>
      <c r="JA452" t="s">
        <v>301</v>
      </c>
      <c r="JB452" s="47">
        <v>898</v>
      </c>
      <c r="JM452" t="s">
        <v>301</v>
      </c>
      <c r="JN452" t="s">
        <v>301</v>
      </c>
      <c r="JO452" t="s">
        <v>301</v>
      </c>
      <c r="JP452" t="s">
        <v>301</v>
      </c>
      <c r="JQ452" t="s">
        <v>301</v>
      </c>
      <c r="JR452" t="s">
        <v>350</v>
      </c>
      <c r="JS452" t="s">
        <v>301</v>
      </c>
      <c r="JT452" t="s">
        <v>301</v>
      </c>
      <c r="JU452" t="s">
        <v>301</v>
      </c>
      <c r="JV452" t="s">
        <v>312</v>
      </c>
    </row>
    <row r="453" ht="15" customHeight="1" spans="1:284">
      <c r="A453" t="s">
        <v>3285</v>
      </c>
      <c r="B453" t="s">
        <v>283</v>
      </c>
      <c r="C453" t="s">
        <v>4105</v>
      </c>
      <c r="D453" t="s">
        <v>285</v>
      </c>
      <c r="E453" t="s">
        <v>4106</v>
      </c>
      <c r="F453" t="s">
        <v>4107</v>
      </c>
      <c r="G453" t="s">
        <v>288</v>
      </c>
      <c r="H453" t="s">
        <v>645</v>
      </c>
      <c r="I453" t="s">
        <v>290</v>
      </c>
      <c r="J453" t="s">
        <v>291</v>
      </c>
      <c r="L453" t="s">
        <v>292</v>
      </c>
      <c r="M453" t="s">
        <v>293</v>
      </c>
      <c r="O453" t="s">
        <v>645</v>
      </c>
      <c r="R453" t="s">
        <v>645</v>
      </c>
      <c r="T453" t="s">
        <v>645</v>
      </c>
      <c r="U453" t="s">
        <v>646</v>
      </c>
      <c r="V453" t="s">
        <v>4108</v>
      </c>
      <c r="W453" t="s">
        <v>646</v>
      </c>
      <c r="X453" t="s">
        <v>4108</v>
      </c>
      <c r="Y453" t="s">
        <v>646</v>
      </c>
      <c r="Z453" t="s">
        <v>4109</v>
      </c>
      <c r="AA453" t="s">
        <v>298</v>
      </c>
      <c r="AE453" t="s">
        <v>299</v>
      </c>
      <c r="AH453" t="s">
        <v>300</v>
      </c>
      <c r="AJ453" t="s">
        <v>301</v>
      </c>
      <c r="AK453" t="s">
        <v>302</v>
      </c>
      <c r="AL453" t="s">
        <v>649</v>
      </c>
      <c r="AM453" t="s">
        <v>650</v>
      </c>
      <c r="AN453" t="s">
        <v>651</v>
      </c>
      <c r="AO453" t="s">
        <v>306</v>
      </c>
      <c r="AP453" t="s">
        <v>307</v>
      </c>
      <c r="AQ453" s="47">
        <v>1</v>
      </c>
      <c r="AS453" s="48">
        <v>2686</v>
      </c>
      <c r="AT453" s="48">
        <v>2686</v>
      </c>
      <c r="AX453" s="47">
        <v>2686</v>
      </c>
      <c r="AY453" s="47">
        <v>2686</v>
      </c>
      <c r="AZ453" t="s">
        <v>2336</v>
      </c>
      <c r="BA453" t="s">
        <v>3285</v>
      </c>
      <c r="BB453" s="48">
        <v>2686</v>
      </c>
      <c r="BD453" t="s">
        <v>310</v>
      </c>
      <c r="BE453" t="s">
        <v>292</v>
      </c>
      <c r="BG453" s="47">
        <v>1</v>
      </c>
      <c r="BI453" t="s">
        <v>292</v>
      </c>
      <c r="BL453" t="s">
        <v>307</v>
      </c>
      <c r="BM453" s="48">
        <v>2686</v>
      </c>
      <c r="BN453" s="48">
        <v>2686</v>
      </c>
      <c r="BP453" t="s">
        <v>301</v>
      </c>
      <c r="BS453" t="s">
        <v>311</v>
      </c>
      <c r="BT453" t="s">
        <v>292</v>
      </c>
      <c r="BU453" t="s">
        <v>301</v>
      </c>
      <c r="BY453" t="s">
        <v>307</v>
      </c>
      <c r="BZ453" s="47">
        <v>1</v>
      </c>
      <c r="CE453" t="s">
        <v>312</v>
      </c>
      <c r="CF453" s="47">
        <v>1</v>
      </c>
      <c r="CG453" s="47">
        <v>1</v>
      </c>
      <c r="CH453" s="47">
        <v>1</v>
      </c>
      <c r="CI453" s="47">
        <v>1</v>
      </c>
      <c r="CK453" s="47">
        <v>1</v>
      </c>
      <c r="CR453" s="47">
        <v>1</v>
      </c>
      <c r="CS453" s="47">
        <v>1</v>
      </c>
      <c r="CX453" s="47">
        <v>2686</v>
      </c>
      <c r="CY453" s="47">
        <v>2686</v>
      </c>
      <c r="CZ453" s="47">
        <v>1</v>
      </c>
      <c r="DA453" t="s">
        <v>313</v>
      </c>
      <c r="DC453" t="s">
        <v>298</v>
      </c>
      <c r="DG453" t="s">
        <v>298</v>
      </c>
      <c r="DO453" s="47">
        <v>1</v>
      </c>
      <c r="DS453" s="47">
        <v>1</v>
      </c>
      <c r="DZ453" t="s">
        <v>292</v>
      </c>
      <c r="EA453" s="47">
        <v>1</v>
      </c>
      <c r="EB453" s="47">
        <v>1</v>
      </c>
      <c r="EC453" t="s">
        <v>307</v>
      </c>
      <c r="ED453" s="47">
        <v>1</v>
      </c>
      <c r="EH453" s="47">
        <v>1</v>
      </c>
      <c r="ES453" t="s">
        <v>4110</v>
      </c>
      <c r="EV453" t="s">
        <v>41</v>
      </c>
      <c r="EW453" t="s">
        <v>315</v>
      </c>
      <c r="FC453" t="s">
        <v>301</v>
      </c>
      <c r="FS453" t="s">
        <v>4105</v>
      </c>
      <c r="FY453" t="s">
        <v>3285</v>
      </c>
      <c r="FZ453" t="s">
        <v>4111</v>
      </c>
      <c r="GJ453" t="s">
        <v>319</v>
      </c>
      <c r="GL453" t="s">
        <v>320</v>
      </c>
      <c r="GO453" t="s">
        <v>321</v>
      </c>
      <c r="GQ453" t="s">
        <v>301</v>
      </c>
      <c r="GR453" t="s">
        <v>301</v>
      </c>
      <c r="GU453" t="s">
        <v>301</v>
      </c>
      <c r="GW453" t="s">
        <v>4105</v>
      </c>
      <c r="HB453" t="s">
        <v>322</v>
      </c>
      <c r="HD453" t="s">
        <v>301</v>
      </c>
      <c r="HF453" t="s">
        <v>654</v>
      </c>
      <c r="HG453" t="s">
        <v>301</v>
      </c>
      <c r="HH453" t="s">
        <v>301</v>
      </c>
      <c r="HL453" t="s">
        <v>301</v>
      </c>
      <c r="HM453" s="49">
        <v>0</v>
      </c>
      <c r="HN453" s="49">
        <v>0</v>
      </c>
      <c r="HP453" t="s">
        <v>395</v>
      </c>
      <c r="HQ453" s="47">
        <v>0</v>
      </c>
      <c r="HR453" s="47">
        <v>2686</v>
      </c>
      <c r="HS453" t="s">
        <v>301</v>
      </c>
      <c r="HV453" t="s">
        <v>301</v>
      </c>
      <c r="HW453" t="s">
        <v>646</v>
      </c>
      <c r="HX453" t="s">
        <v>306</v>
      </c>
      <c r="HY453" t="s">
        <v>301</v>
      </c>
      <c r="HZ453" t="s">
        <v>301</v>
      </c>
      <c r="IG453" t="s">
        <v>325</v>
      </c>
      <c r="IH453" t="s">
        <v>655</v>
      </c>
      <c r="II453" t="s">
        <v>291</v>
      </c>
      <c r="IN453" s="47">
        <v>1</v>
      </c>
      <c r="IO453" s="47">
        <v>1</v>
      </c>
      <c r="IP453" t="s">
        <v>301</v>
      </c>
      <c r="IQ453" t="s">
        <v>312</v>
      </c>
      <c r="IR453" t="s">
        <v>301</v>
      </c>
      <c r="IZ453" t="s">
        <v>301</v>
      </c>
      <c r="JA453" t="s">
        <v>301</v>
      </c>
      <c r="JM453" t="s">
        <v>301</v>
      </c>
      <c r="JN453" t="s">
        <v>301</v>
      </c>
      <c r="JO453" t="s">
        <v>301</v>
      </c>
      <c r="JP453" t="s">
        <v>301</v>
      </c>
      <c r="JQ453" t="s">
        <v>301</v>
      </c>
      <c r="JR453" t="s">
        <v>327</v>
      </c>
      <c r="JS453" t="s">
        <v>301</v>
      </c>
      <c r="JT453" t="s">
        <v>301</v>
      </c>
      <c r="JU453" t="s">
        <v>301</v>
      </c>
      <c r="JV453" t="s">
        <v>301</v>
      </c>
    </row>
    <row r="454" ht="15" customHeight="1" spans="1:284">
      <c r="A454" t="s">
        <v>4049</v>
      </c>
      <c r="B454" t="s">
        <v>329</v>
      </c>
      <c r="C454" t="s">
        <v>4112</v>
      </c>
      <c r="D454" t="s">
        <v>285</v>
      </c>
      <c r="E454" t="s">
        <v>4092</v>
      </c>
      <c r="F454" t="s">
        <v>4093</v>
      </c>
      <c r="G454" t="s">
        <v>288</v>
      </c>
      <c r="H454" t="s">
        <v>543</v>
      </c>
      <c r="I454" t="s">
        <v>290</v>
      </c>
      <c r="J454" t="s">
        <v>291</v>
      </c>
      <c r="L454" t="s">
        <v>292</v>
      </c>
      <c r="M454" t="s">
        <v>293</v>
      </c>
      <c r="O454" t="s">
        <v>543</v>
      </c>
      <c r="R454" t="s">
        <v>543</v>
      </c>
      <c r="T454" t="s">
        <v>543</v>
      </c>
      <c r="U454" t="s">
        <v>544</v>
      </c>
      <c r="V454" t="s">
        <v>4113</v>
      </c>
      <c r="W454" t="s">
        <v>337</v>
      </c>
      <c r="X454" t="s">
        <v>4114</v>
      </c>
      <c r="Y454" t="s">
        <v>337</v>
      </c>
      <c r="Z454" t="s">
        <v>4066</v>
      </c>
      <c r="AA454" t="s">
        <v>441</v>
      </c>
      <c r="AB454" t="s">
        <v>442</v>
      </c>
      <c r="AC454" t="s">
        <v>2041</v>
      </c>
      <c r="AE454" t="s">
        <v>299</v>
      </c>
      <c r="AH454" t="s">
        <v>300</v>
      </c>
      <c r="AJ454" t="s">
        <v>301</v>
      </c>
      <c r="AK454" t="s">
        <v>302</v>
      </c>
      <c r="AL454" t="s">
        <v>1841</v>
      </c>
      <c r="AM454" t="s">
        <v>557</v>
      </c>
      <c r="AN454" t="s">
        <v>1842</v>
      </c>
      <c r="AO454" t="s">
        <v>792</v>
      </c>
      <c r="AP454" t="s">
        <v>307</v>
      </c>
      <c r="AQ454" s="47">
        <v>1</v>
      </c>
      <c r="AS454" s="48">
        <v>8388</v>
      </c>
      <c r="AT454" s="48">
        <v>8388</v>
      </c>
      <c r="AX454" s="47">
        <v>6291</v>
      </c>
      <c r="AY454" s="47">
        <v>6291</v>
      </c>
      <c r="AZ454" t="s">
        <v>4115</v>
      </c>
      <c r="BA454" t="s">
        <v>2037</v>
      </c>
      <c r="BB454" s="48">
        <v>6291</v>
      </c>
      <c r="BD454" t="s">
        <v>310</v>
      </c>
      <c r="BE454" t="s">
        <v>292</v>
      </c>
      <c r="BG454" s="47">
        <v>1</v>
      </c>
      <c r="BI454" t="s">
        <v>292</v>
      </c>
      <c r="BJ454" s="48">
        <v>25</v>
      </c>
      <c r="BK454" s="47">
        <v>2097</v>
      </c>
      <c r="BL454" t="s">
        <v>307</v>
      </c>
      <c r="BM454" s="48">
        <v>8388</v>
      </c>
      <c r="BN454" s="48">
        <v>8388</v>
      </c>
      <c r="BP454" t="s">
        <v>301</v>
      </c>
      <c r="BS454" t="s">
        <v>311</v>
      </c>
      <c r="BT454" t="s">
        <v>292</v>
      </c>
      <c r="BU454" t="s">
        <v>301</v>
      </c>
      <c r="BY454" t="s">
        <v>307</v>
      </c>
      <c r="BZ454" s="47">
        <v>1</v>
      </c>
      <c r="CE454" t="s">
        <v>312</v>
      </c>
      <c r="CF454" s="47">
        <v>1</v>
      </c>
      <c r="CG454" s="47">
        <v>1</v>
      </c>
      <c r="CH454" s="47">
        <v>1</v>
      </c>
      <c r="CI454" s="47">
        <v>1</v>
      </c>
      <c r="CJ454" s="47">
        <v>1</v>
      </c>
      <c r="CK454" s="47">
        <v>1</v>
      </c>
      <c r="CP454" s="47">
        <v>1</v>
      </c>
      <c r="CR454" s="47">
        <v>1</v>
      </c>
      <c r="CS454" s="47">
        <v>1</v>
      </c>
      <c r="CV454" s="47">
        <v>1</v>
      </c>
      <c r="CX454" s="47">
        <v>6291</v>
      </c>
      <c r="CY454" s="47">
        <v>6291</v>
      </c>
      <c r="DA454" t="s">
        <v>104</v>
      </c>
      <c r="DC454" t="s">
        <v>298</v>
      </c>
      <c r="DG454" t="s">
        <v>298</v>
      </c>
      <c r="DH454" s="47">
        <v>1</v>
      </c>
      <c r="DM454" s="47">
        <v>1</v>
      </c>
      <c r="DN454" s="47">
        <v>1</v>
      </c>
      <c r="DO454" s="47">
        <v>1</v>
      </c>
      <c r="DP454" s="47">
        <v>1</v>
      </c>
      <c r="DT454" s="47">
        <v>6291</v>
      </c>
      <c r="DZ454" t="s">
        <v>292</v>
      </c>
      <c r="EA454" s="47">
        <v>1</v>
      </c>
      <c r="EB454" s="47">
        <v>1</v>
      </c>
      <c r="EC454" t="s">
        <v>307</v>
      </c>
      <c r="ED454" s="47">
        <v>1</v>
      </c>
      <c r="EF454" s="47">
        <v>1</v>
      </c>
      <c r="EG454" s="47">
        <v>1</v>
      </c>
      <c r="EP454" s="47">
        <v>1</v>
      </c>
      <c r="EQ454" s="47">
        <v>1</v>
      </c>
      <c r="ES454" t="s">
        <v>4116</v>
      </c>
      <c r="EV454" t="s">
        <v>41</v>
      </c>
      <c r="EW454" t="s">
        <v>315</v>
      </c>
      <c r="FC454" t="s">
        <v>301</v>
      </c>
      <c r="FY454" t="s">
        <v>4049</v>
      </c>
      <c r="FZ454" t="s">
        <v>4097</v>
      </c>
      <c r="GC454" t="s">
        <v>544</v>
      </c>
      <c r="GJ454" t="s">
        <v>319</v>
      </c>
      <c r="GL454" t="s">
        <v>320</v>
      </c>
      <c r="GO454" t="s">
        <v>321</v>
      </c>
      <c r="GQ454" t="s">
        <v>301</v>
      </c>
      <c r="GR454" t="s">
        <v>312</v>
      </c>
      <c r="GU454" t="s">
        <v>301</v>
      </c>
      <c r="HB454" t="s">
        <v>562</v>
      </c>
      <c r="HD454" t="s">
        <v>301</v>
      </c>
      <c r="HF454" t="s">
        <v>381</v>
      </c>
      <c r="HG454" t="s">
        <v>301</v>
      </c>
      <c r="HH454" t="s">
        <v>301</v>
      </c>
      <c r="HL454" t="s">
        <v>301</v>
      </c>
      <c r="HM454" s="49">
        <v>0</v>
      </c>
      <c r="HN454" s="49">
        <v>0</v>
      </c>
      <c r="HP454" t="s">
        <v>395</v>
      </c>
      <c r="HQ454" s="47">
        <v>0</v>
      </c>
      <c r="HR454" s="47">
        <v>8388</v>
      </c>
      <c r="HS454" t="s">
        <v>301</v>
      </c>
      <c r="HV454" t="s">
        <v>301</v>
      </c>
      <c r="HW454" t="s">
        <v>544</v>
      </c>
      <c r="HX454" t="s">
        <v>306</v>
      </c>
      <c r="HY454" t="s">
        <v>301</v>
      </c>
      <c r="HZ454" t="s">
        <v>301</v>
      </c>
      <c r="IG454" t="s">
        <v>325</v>
      </c>
      <c r="IH454" t="s">
        <v>543</v>
      </c>
      <c r="II454" t="s">
        <v>291</v>
      </c>
      <c r="IO454" s="47">
        <v>1</v>
      </c>
      <c r="IP454" t="s">
        <v>301</v>
      </c>
      <c r="IQ454" t="s">
        <v>301</v>
      </c>
      <c r="IR454" t="s">
        <v>301</v>
      </c>
      <c r="IZ454" t="s">
        <v>301</v>
      </c>
      <c r="JA454" t="s">
        <v>301</v>
      </c>
      <c r="JB454" s="47">
        <v>8288</v>
      </c>
      <c r="JM454" t="s">
        <v>301</v>
      </c>
      <c r="JN454" t="s">
        <v>301</v>
      </c>
      <c r="JO454" t="s">
        <v>301</v>
      </c>
      <c r="JP454" t="s">
        <v>301</v>
      </c>
      <c r="JQ454" t="s">
        <v>301</v>
      </c>
      <c r="JS454" t="s">
        <v>301</v>
      </c>
      <c r="JT454" t="s">
        <v>301</v>
      </c>
      <c r="JU454" t="s">
        <v>312</v>
      </c>
      <c r="JV454" t="s">
        <v>312</v>
      </c>
    </row>
    <row r="455" ht="15" customHeight="1" spans="1:284">
      <c r="A455" t="s">
        <v>3285</v>
      </c>
      <c r="B455" t="s">
        <v>283</v>
      </c>
      <c r="C455" t="s">
        <v>4117</v>
      </c>
      <c r="D455" t="s">
        <v>285</v>
      </c>
      <c r="E455" t="s">
        <v>4118</v>
      </c>
      <c r="F455" t="s">
        <v>4119</v>
      </c>
      <c r="G455" t="s">
        <v>288</v>
      </c>
      <c r="H455" t="s">
        <v>645</v>
      </c>
      <c r="I455" t="s">
        <v>290</v>
      </c>
      <c r="J455" t="s">
        <v>291</v>
      </c>
      <c r="L455" t="s">
        <v>292</v>
      </c>
      <c r="M455" t="s">
        <v>293</v>
      </c>
      <c r="O455" t="s">
        <v>645</v>
      </c>
      <c r="R455" t="s">
        <v>645</v>
      </c>
      <c r="T455" t="s">
        <v>645</v>
      </c>
      <c r="U455" t="s">
        <v>646</v>
      </c>
      <c r="V455" t="s">
        <v>4120</v>
      </c>
      <c r="W455" t="s">
        <v>646</v>
      </c>
      <c r="X455" t="s">
        <v>4120</v>
      </c>
      <c r="Y455" t="s">
        <v>646</v>
      </c>
      <c r="Z455" t="s">
        <v>4121</v>
      </c>
      <c r="AA455" t="s">
        <v>298</v>
      </c>
      <c r="AE455" t="s">
        <v>299</v>
      </c>
      <c r="AH455" t="s">
        <v>300</v>
      </c>
      <c r="AJ455" t="s">
        <v>301</v>
      </c>
      <c r="AK455" t="s">
        <v>302</v>
      </c>
      <c r="AL455" t="s">
        <v>1050</v>
      </c>
      <c r="AM455" t="s">
        <v>1051</v>
      </c>
      <c r="AN455" t="s">
        <v>1052</v>
      </c>
      <c r="AO455" t="s">
        <v>306</v>
      </c>
      <c r="AP455" t="s">
        <v>307</v>
      </c>
      <c r="AQ455" s="47">
        <v>1</v>
      </c>
      <c r="AS455" s="48">
        <v>2574</v>
      </c>
      <c r="AT455" s="48">
        <v>2574</v>
      </c>
      <c r="AX455" s="47">
        <v>2574</v>
      </c>
      <c r="AY455" s="47">
        <v>2574</v>
      </c>
      <c r="AZ455" t="s">
        <v>2336</v>
      </c>
      <c r="BA455" t="s">
        <v>3285</v>
      </c>
      <c r="BB455" s="48">
        <v>2574</v>
      </c>
      <c r="BD455" t="s">
        <v>310</v>
      </c>
      <c r="BE455" t="s">
        <v>292</v>
      </c>
      <c r="BG455" s="47">
        <v>1</v>
      </c>
      <c r="BI455" t="s">
        <v>292</v>
      </c>
      <c r="BL455" t="s">
        <v>307</v>
      </c>
      <c r="BM455" s="48">
        <v>2574</v>
      </c>
      <c r="BN455" s="48">
        <v>2574</v>
      </c>
      <c r="BP455" t="s">
        <v>301</v>
      </c>
      <c r="BS455" t="s">
        <v>311</v>
      </c>
      <c r="BT455" t="s">
        <v>292</v>
      </c>
      <c r="BU455" t="s">
        <v>301</v>
      </c>
      <c r="BY455" t="s">
        <v>307</v>
      </c>
      <c r="BZ455" s="47">
        <v>1</v>
      </c>
      <c r="CE455" t="s">
        <v>312</v>
      </c>
      <c r="CF455" s="47">
        <v>1</v>
      </c>
      <c r="CG455" s="47">
        <v>1</v>
      </c>
      <c r="CH455" s="47">
        <v>1</v>
      </c>
      <c r="CI455" s="47">
        <v>1</v>
      </c>
      <c r="CK455" s="47">
        <v>1</v>
      </c>
      <c r="CR455" s="47">
        <v>1</v>
      </c>
      <c r="CS455" s="47">
        <v>1</v>
      </c>
      <c r="CX455" s="47">
        <v>2574</v>
      </c>
      <c r="CY455" s="47">
        <v>2574</v>
      </c>
      <c r="CZ455" s="47">
        <v>1</v>
      </c>
      <c r="DA455" t="s">
        <v>313</v>
      </c>
      <c r="DC455" t="s">
        <v>298</v>
      </c>
      <c r="DG455" t="s">
        <v>298</v>
      </c>
      <c r="DO455" s="47">
        <v>1</v>
      </c>
      <c r="DS455" s="47">
        <v>1</v>
      </c>
      <c r="DZ455" t="s">
        <v>292</v>
      </c>
      <c r="EA455" s="47">
        <v>1</v>
      </c>
      <c r="EB455" s="47">
        <v>1</v>
      </c>
      <c r="EC455" t="s">
        <v>307</v>
      </c>
      <c r="ED455" s="47">
        <v>1</v>
      </c>
      <c r="EH455" s="47">
        <v>1</v>
      </c>
      <c r="ES455" t="s">
        <v>4122</v>
      </c>
      <c r="EV455" t="s">
        <v>41</v>
      </c>
      <c r="EW455" t="s">
        <v>315</v>
      </c>
      <c r="FC455" t="s">
        <v>301</v>
      </c>
      <c r="FS455" t="s">
        <v>4117</v>
      </c>
      <c r="FY455" t="s">
        <v>3285</v>
      </c>
      <c r="FZ455" t="s">
        <v>4123</v>
      </c>
      <c r="GJ455" t="s">
        <v>319</v>
      </c>
      <c r="GL455" t="s">
        <v>320</v>
      </c>
      <c r="GO455" t="s">
        <v>321</v>
      </c>
      <c r="GQ455" t="s">
        <v>301</v>
      </c>
      <c r="GR455" t="s">
        <v>301</v>
      </c>
      <c r="GU455" t="s">
        <v>301</v>
      </c>
      <c r="GW455" t="s">
        <v>4117</v>
      </c>
      <c r="HB455" t="s">
        <v>322</v>
      </c>
      <c r="HD455" t="s">
        <v>301</v>
      </c>
      <c r="HF455" t="s">
        <v>654</v>
      </c>
      <c r="HG455" t="s">
        <v>301</v>
      </c>
      <c r="HH455" t="s">
        <v>301</v>
      </c>
      <c r="HL455" t="s">
        <v>301</v>
      </c>
      <c r="HM455" s="49">
        <v>0</v>
      </c>
      <c r="HN455" s="49">
        <v>0</v>
      </c>
      <c r="HP455" t="s">
        <v>349</v>
      </c>
      <c r="HQ455" s="47">
        <v>0</v>
      </c>
      <c r="HR455" s="47">
        <v>2574</v>
      </c>
      <c r="HS455" t="s">
        <v>301</v>
      </c>
      <c r="HV455" t="s">
        <v>301</v>
      </c>
      <c r="HW455" t="s">
        <v>646</v>
      </c>
      <c r="HX455" t="s">
        <v>306</v>
      </c>
      <c r="HY455" t="s">
        <v>301</v>
      </c>
      <c r="HZ455" t="s">
        <v>301</v>
      </c>
      <c r="IG455" t="s">
        <v>325</v>
      </c>
      <c r="IH455" t="s">
        <v>655</v>
      </c>
      <c r="II455" t="s">
        <v>291</v>
      </c>
      <c r="IN455" s="47">
        <v>1</v>
      </c>
      <c r="IO455" s="47">
        <v>1</v>
      </c>
      <c r="IP455" t="s">
        <v>301</v>
      </c>
      <c r="IQ455" t="s">
        <v>312</v>
      </c>
      <c r="IR455" t="s">
        <v>301</v>
      </c>
      <c r="IZ455" t="s">
        <v>301</v>
      </c>
      <c r="JA455" t="s">
        <v>301</v>
      </c>
      <c r="JM455" t="s">
        <v>301</v>
      </c>
      <c r="JN455" t="s">
        <v>301</v>
      </c>
      <c r="JO455" t="s">
        <v>301</v>
      </c>
      <c r="JP455" t="s">
        <v>301</v>
      </c>
      <c r="JQ455" t="s">
        <v>301</v>
      </c>
      <c r="JR455" t="s">
        <v>327</v>
      </c>
      <c r="JS455" t="s">
        <v>301</v>
      </c>
      <c r="JT455" t="s">
        <v>301</v>
      </c>
      <c r="JU455" t="s">
        <v>301</v>
      </c>
      <c r="JV455" t="s">
        <v>301</v>
      </c>
    </row>
    <row r="456" ht="15" customHeight="1" spans="1:284">
      <c r="A456" t="s">
        <v>3285</v>
      </c>
      <c r="B456" t="s">
        <v>283</v>
      </c>
      <c r="C456" t="s">
        <v>4124</v>
      </c>
      <c r="D456" t="s">
        <v>285</v>
      </c>
      <c r="E456" t="s">
        <v>4125</v>
      </c>
      <c r="F456" t="s">
        <v>4126</v>
      </c>
      <c r="G456" t="s">
        <v>288</v>
      </c>
      <c r="H456" t="s">
        <v>645</v>
      </c>
      <c r="I456" t="s">
        <v>290</v>
      </c>
      <c r="J456" t="s">
        <v>291</v>
      </c>
      <c r="L456" t="s">
        <v>292</v>
      </c>
      <c r="M456" t="s">
        <v>293</v>
      </c>
      <c r="O456" t="s">
        <v>645</v>
      </c>
      <c r="R456" t="s">
        <v>645</v>
      </c>
      <c r="T456" t="s">
        <v>645</v>
      </c>
      <c r="U456" t="s">
        <v>646</v>
      </c>
      <c r="V456" t="s">
        <v>4127</v>
      </c>
      <c r="W456" t="s">
        <v>646</v>
      </c>
      <c r="X456" t="s">
        <v>4127</v>
      </c>
      <c r="Y456" t="s">
        <v>646</v>
      </c>
      <c r="Z456" t="s">
        <v>4128</v>
      </c>
      <c r="AA456" t="s">
        <v>298</v>
      </c>
      <c r="AE456" t="s">
        <v>299</v>
      </c>
      <c r="AH456" t="s">
        <v>300</v>
      </c>
      <c r="AJ456" t="s">
        <v>301</v>
      </c>
      <c r="AK456" t="s">
        <v>302</v>
      </c>
      <c r="AL456" t="s">
        <v>662</v>
      </c>
      <c r="AM456" t="s">
        <v>663</v>
      </c>
      <c r="AN456" t="s">
        <v>664</v>
      </c>
      <c r="AO456" t="s">
        <v>306</v>
      </c>
      <c r="AP456" t="s">
        <v>307</v>
      </c>
      <c r="AQ456" s="47">
        <v>1</v>
      </c>
      <c r="AS456" s="48">
        <v>3701</v>
      </c>
      <c r="AT456" s="48">
        <v>3701</v>
      </c>
      <c r="AX456" s="47">
        <v>3701</v>
      </c>
      <c r="AY456" s="47">
        <v>3701</v>
      </c>
      <c r="AZ456" t="s">
        <v>2336</v>
      </c>
      <c r="BA456" t="s">
        <v>3285</v>
      </c>
      <c r="BB456" s="48">
        <v>3701</v>
      </c>
      <c r="BD456" t="s">
        <v>310</v>
      </c>
      <c r="BE456" t="s">
        <v>292</v>
      </c>
      <c r="BG456" s="47">
        <v>1</v>
      </c>
      <c r="BI456" t="s">
        <v>292</v>
      </c>
      <c r="BL456" t="s">
        <v>307</v>
      </c>
      <c r="BM456" s="48">
        <v>3701</v>
      </c>
      <c r="BN456" s="48">
        <v>3701</v>
      </c>
      <c r="BP456" t="s">
        <v>301</v>
      </c>
      <c r="BS456" t="s">
        <v>311</v>
      </c>
      <c r="BT456" t="s">
        <v>292</v>
      </c>
      <c r="BU456" t="s">
        <v>301</v>
      </c>
      <c r="BY456" t="s">
        <v>307</v>
      </c>
      <c r="BZ456" s="47">
        <v>1</v>
      </c>
      <c r="CE456" t="s">
        <v>312</v>
      </c>
      <c r="CF456" s="47">
        <v>1</v>
      </c>
      <c r="CG456" s="47">
        <v>1</v>
      </c>
      <c r="CH456" s="47">
        <v>1</v>
      </c>
      <c r="CI456" s="47">
        <v>1</v>
      </c>
      <c r="CK456" s="47">
        <v>1</v>
      </c>
      <c r="CR456" s="47">
        <v>1</v>
      </c>
      <c r="CS456" s="47">
        <v>1</v>
      </c>
      <c r="CX456" s="47">
        <v>3701</v>
      </c>
      <c r="CY456" s="47">
        <v>3701</v>
      </c>
      <c r="CZ456" s="47">
        <v>1</v>
      </c>
      <c r="DA456" t="s">
        <v>313</v>
      </c>
      <c r="DC456" t="s">
        <v>298</v>
      </c>
      <c r="DG456" t="s">
        <v>298</v>
      </c>
      <c r="DO456" s="47">
        <v>1</v>
      </c>
      <c r="DS456" s="47">
        <v>1</v>
      </c>
      <c r="DZ456" t="s">
        <v>292</v>
      </c>
      <c r="EA456" s="47">
        <v>1</v>
      </c>
      <c r="EB456" s="47">
        <v>1</v>
      </c>
      <c r="EC456" t="s">
        <v>307</v>
      </c>
      <c r="ED456" s="47">
        <v>1</v>
      </c>
      <c r="EH456" s="47">
        <v>1</v>
      </c>
      <c r="ES456" t="s">
        <v>4129</v>
      </c>
      <c r="EV456" t="s">
        <v>41</v>
      </c>
      <c r="EW456" t="s">
        <v>315</v>
      </c>
      <c r="FC456" t="s">
        <v>301</v>
      </c>
      <c r="FO456" t="s">
        <v>4130</v>
      </c>
      <c r="FS456" t="s">
        <v>4124</v>
      </c>
      <c r="FY456" t="s">
        <v>3285</v>
      </c>
      <c r="FZ456" t="s">
        <v>4131</v>
      </c>
      <c r="GJ456" t="s">
        <v>319</v>
      </c>
      <c r="GL456" t="s">
        <v>320</v>
      </c>
      <c r="GO456" t="s">
        <v>321</v>
      </c>
      <c r="GQ456" t="s">
        <v>301</v>
      </c>
      <c r="GR456" t="s">
        <v>301</v>
      </c>
      <c r="GU456" t="s">
        <v>301</v>
      </c>
      <c r="GW456" t="s">
        <v>4124</v>
      </c>
      <c r="HB456" t="s">
        <v>322</v>
      </c>
      <c r="HD456" t="s">
        <v>301</v>
      </c>
      <c r="HF456" t="s">
        <v>654</v>
      </c>
      <c r="HG456" t="s">
        <v>301</v>
      </c>
      <c r="HH456" t="s">
        <v>301</v>
      </c>
      <c r="HL456" t="s">
        <v>301</v>
      </c>
      <c r="HM456" s="49">
        <v>0</v>
      </c>
      <c r="HN456" s="49">
        <v>0</v>
      </c>
      <c r="HP456" t="s">
        <v>349</v>
      </c>
      <c r="HQ456" s="47">
        <v>0</v>
      </c>
      <c r="HR456" s="47">
        <v>3701</v>
      </c>
      <c r="HS456" t="s">
        <v>301</v>
      </c>
      <c r="HV456" t="s">
        <v>301</v>
      </c>
      <c r="HW456" t="s">
        <v>646</v>
      </c>
      <c r="HX456" t="s">
        <v>306</v>
      </c>
      <c r="HY456" t="s">
        <v>301</v>
      </c>
      <c r="HZ456" t="s">
        <v>301</v>
      </c>
      <c r="IG456" t="s">
        <v>325</v>
      </c>
      <c r="IH456" t="s">
        <v>655</v>
      </c>
      <c r="II456" t="s">
        <v>291</v>
      </c>
      <c r="IN456" s="47">
        <v>1</v>
      </c>
      <c r="IO456" s="47">
        <v>1</v>
      </c>
      <c r="IP456" t="s">
        <v>301</v>
      </c>
      <c r="IQ456" t="s">
        <v>312</v>
      </c>
      <c r="IR456" t="s">
        <v>301</v>
      </c>
      <c r="IZ456" t="s">
        <v>301</v>
      </c>
      <c r="JA456" t="s">
        <v>301</v>
      </c>
      <c r="JB456" s="47">
        <v>4498000000</v>
      </c>
      <c r="JM456" t="s">
        <v>301</v>
      </c>
      <c r="JN456" t="s">
        <v>301</v>
      </c>
      <c r="JO456" t="s">
        <v>301</v>
      </c>
      <c r="JP456" t="s">
        <v>301</v>
      </c>
      <c r="JQ456" t="s">
        <v>301</v>
      </c>
      <c r="JR456" t="s">
        <v>327</v>
      </c>
      <c r="JS456" t="s">
        <v>301</v>
      </c>
      <c r="JT456" t="s">
        <v>301</v>
      </c>
      <c r="JU456" t="s">
        <v>301</v>
      </c>
      <c r="JV456" t="s">
        <v>301</v>
      </c>
    </row>
    <row r="457" ht="15" customHeight="1" spans="1:284">
      <c r="A457" t="s">
        <v>3285</v>
      </c>
      <c r="B457" t="s">
        <v>283</v>
      </c>
      <c r="C457" t="s">
        <v>4132</v>
      </c>
      <c r="D457" t="s">
        <v>285</v>
      </c>
      <c r="E457" t="s">
        <v>4133</v>
      </c>
      <c r="F457" t="s">
        <v>4134</v>
      </c>
      <c r="G457" t="s">
        <v>288</v>
      </c>
      <c r="H457" t="s">
        <v>645</v>
      </c>
      <c r="I457" t="s">
        <v>290</v>
      </c>
      <c r="J457" t="s">
        <v>291</v>
      </c>
      <c r="L457" t="s">
        <v>292</v>
      </c>
      <c r="M457" t="s">
        <v>293</v>
      </c>
      <c r="O457" t="s">
        <v>645</v>
      </c>
      <c r="R457" t="s">
        <v>645</v>
      </c>
      <c r="T457" t="s">
        <v>645</v>
      </c>
      <c r="U457" t="s">
        <v>646</v>
      </c>
      <c r="V457" t="s">
        <v>4135</v>
      </c>
      <c r="W457" t="s">
        <v>646</v>
      </c>
      <c r="X457" t="s">
        <v>4135</v>
      </c>
      <c r="Y457" t="s">
        <v>646</v>
      </c>
      <c r="Z457" t="s">
        <v>4136</v>
      </c>
      <c r="AA457" t="s">
        <v>441</v>
      </c>
      <c r="AB457" t="s">
        <v>687</v>
      </c>
      <c r="AC457" t="s">
        <v>365</v>
      </c>
      <c r="AE457" t="s">
        <v>299</v>
      </c>
      <c r="AH457" t="s">
        <v>300</v>
      </c>
      <c r="AJ457" t="s">
        <v>301</v>
      </c>
      <c r="AK457" t="s">
        <v>302</v>
      </c>
      <c r="AL457" t="s">
        <v>649</v>
      </c>
      <c r="AM457" t="s">
        <v>650</v>
      </c>
      <c r="AN457" t="s">
        <v>651</v>
      </c>
      <c r="AO457" t="s">
        <v>306</v>
      </c>
      <c r="AP457" t="s">
        <v>307</v>
      </c>
      <c r="AQ457" s="47">
        <v>1</v>
      </c>
      <c r="AS457" s="48">
        <v>2686</v>
      </c>
      <c r="AT457" s="48">
        <v>2686</v>
      </c>
      <c r="AX457" s="47">
        <v>2686</v>
      </c>
      <c r="AY457" s="47">
        <v>2686</v>
      </c>
      <c r="AZ457" t="s">
        <v>2336</v>
      </c>
      <c r="BA457" t="s">
        <v>3285</v>
      </c>
      <c r="BB457" s="48">
        <v>2686</v>
      </c>
      <c r="BD457" t="s">
        <v>310</v>
      </c>
      <c r="BE457" t="s">
        <v>292</v>
      </c>
      <c r="BG457" s="47">
        <v>1</v>
      </c>
      <c r="BI457" t="s">
        <v>292</v>
      </c>
      <c r="BL457" t="s">
        <v>307</v>
      </c>
      <c r="BM457" s="48">
        <v>2686</v>
      </c>
      <c r="BN457" s="48">
        <v>2686</v>
      </c>
      <c r="BP457" t="s">
        <v>301</v>
      </c>
      <c r="BS457" t="s">
        <v>311</v>
      </c>
      <c r="BT457" t="s">
        <v>292</v>
      </c>
      <c r="BU457" t="s">
        <v>301</v>
      </c>
      <c r="BY457" t="s">
        <v>307</v>
      </c>
      <c r="BZ457" s="47">
        <v>1</v>
      </c>
      <c r="CE457" t="s">
        <v>312</v>
      </c>
      <c r="CF457" s="47">
        <v>1</v>
      </c>
      <c r="CG457" s="47">
        <v>1</v>
      </c>
      <c r="CH457" s="47">
        <v>1</v>
      </c>
      <c r="CI457" s="47">
        <v>1</v>
      </c>
      <c r="CJ457" s="47">
        <v>1</v>
      </c>
      <c r="CK457" s="47">
        <v>1</v>
      </c>
      <c r="CP457" s="47">
        <v>1</v>
      </c>
      <c r="CR457" s="47">
        <v>1</v>
      </c>
      <c r="CS457" s="47">
        <v>1</v>
      </c>
      <c r="CV457" s="47">
        <v>1</v>
      </c>
      <c r="CX457" s="47">
        <v>2686</v>
      </c>
      <c r="CY457" s="47">
        <v>2686</v>
      </c>
      <c r="DA457" t="s">
        <v>104</v>
      </c>
      <c r="DC457" t="s">
        <v>298</v>
      </c>
      <c r="DG457" t="s">
        <v>298</v>
      </c>
      <c r="DH457" s="47">
        <v>1</v>
      </c>
      <c r="DM457" s="47">
        <v>1</v>
      </c>
      <c r="DN457" s="47">
        <v>1</v>
      </c>
      <c r="DO457" s="47">
        <v>1</v>
      </c>
      <c r="DP457" s="47">
        <v>1</v>
      </c>
      <c r="DZ457" t="s">
        <v>292</v>
      </c>
      <c r="EA457" s="47">
        <v>1</v>
      </c>
      <c r="EB457" s="47">
        <v>1</v>
      </c>
      <c r="EC457" t="s">
        <v>307</v>
      </c>
      <c r="ED457" s="47">
        <v>1</v>
      </c>
      <c r="EF457" s="47">
        <v>1</v>
      </c>
      <c r="EG457" s="47">
        <v>1</v>
      </c>
      <c r="EH457" s="47">
        <v>1</v>
      </c>
      <c r="EP457" s="47">
        <v>1</v>
      </c>
      <c r="EQ457" s="47">
        <v>1</v>
      </c>
      <c r="ES457" t="s">
        <v>4137</v>
      </c>
      <c r="EV457" t="s">
        <v>41</v>
      </c>
      <c r="EW457" t="s">
        <v>315</v>
      </c>
      <c r="FC457" t="s">
        <v>301</v>
      </c>
      <c r="FS457" t="s">
        <v>4132</v>
      </c>
      <c r="FY457" t="s">
        <v>3285</v>
      </c>
      <c r="FZ457" t="s">
        <v>4138</v>
      </c>
      <c r="GJ457" t="s">
        <v>319</v>
      </c>
      <c r="GL457" t="s">
        <v>320</v>
      </c>
      <c r="GO457" t="s">
        <v>321</v>
      </c>
      <c r="GQ457" t="s">
        <v>301</v>
      </c>
      <c r="GR457" t="s">
        <v>301</v>
      </c>
      <c r="GU457" t="s">
        <v>301</v>
      </c>
      <c r="GW457" t="s">
        <v>4132</v>
      </c>
      <c r="HB457" t="s">
        <v>322</v>
      </c>
      <c r="HD457" t="s">
        <v>301</v>
      </c>
      <c r="HF457" t="s">
        <v>654</v>
      </c>
      <c r="HG457" t="s">
        <v>301</v>
      </c>
      <c r="HH457" t="s">
        <v>301</v>
      </c>
      <c r="HL457" t="s">
        <v>301</v>
      </c>
      <c r="HM457" s="49">
        <v>0</v>
      </c>
      <c r="HN457" s="49">
        <v>0</v>
      </c>
      <c r="HP457" t="s">
        <v>395</v>
      </c>
      <c r="HQ457" s="47">
        <v>0</v>
      </c>
      <c r="HR457" s="47">
        <v>2686</v>
      </c>
      <c r="HS457" t="s">
        <v>301</v>
      </c>
      <c r="HV457" t="s">
        <v>301</v>
      </c>
      <c r="HW457" t="s">
        <v>646</v>
      </c>
      <c r="HX457" t="s">
        <v>306</v>
      </c>
      <c r="HY457" t="s">
        <v>301</v>
      </c>
      <c r="HZ457" t="s">
        <v>301</v>
      </c>
      <c r="IG457" t="s">
        <v>325</v>
      </c>
      <c r="IH457" t="s">
        <v>655</v>
      </c>
      <c r="II457" t="s">
        <v>291</v>
      </c>
      <c r="IN457" s="47">
        <v>1</v>
      </c>
      <c r="IO457" s="47">
        <v>1</v>
      </c>
      <c r="IP457" t="s">
        <v>301</v>
      </c>
      <c r="IQ457" t="s">
        <v>312</v>
      </c>
      <c r="IR457" t="s">
        <v>301</v>
      </c>
      <c r="IV457" t="s">
        <v>4139</v>
      </c>
      <c r="IW457" s="47">
        <v>2686</v>
      </c>
      <c r="IX457" t="s">
        <v>4140</v>
      </c>
      <c r="IY457" s="50">
        <v>1</v>
      </c>
      <c r="IZ457" t="s">
        <v>301</v>
      </c>
      <c r="JA457" t="s">
        <v>301</v>
      </c>
      <c r="JM457" t="s">
        <v>301</v>
      </c>
      <c r="JN457" t="s">
        <v>301</v>
      </c>
      <c r="JO457" t="s">
        <v>301</v>
      </c>
      <c r="JP457" t="s">
        <v>301</v>
      </c>
      <c r="JQ457" t="s">
        <v>301</v>
      </c>
      <c r="JR457" t="s">
        <v>327</v>
      </c>
      <c r="JS457" t="s">
        <v>301</v>
      </c>
      <c r="JT457" t="s">
        <v>301</v>
      </c>
      <c r="JU457" t="s">
        <v>301</v>
      </c>
      <c r="JV457" t="s">
        <v>301</v>
      </c>
    </row>
    <row r="458" ht="15" customHeight="1" spans="1:284">
      <c r="A458" t="s">
        <v>3285</v>
      </c>
      <c r="B458" t="s">
        <v>283</v>
      </c>
      <c r="C458" t="s">
        <v>4141</v>
      </c>
      <c r="D458" t="s">
        <v>285</v>
      </c>
      <c r="E458" t="s">
        <v>4142</v>
      </c>
      <c r="F458" t="s">
        <v>4143</v>
      </c>
      <c r="G458" t="s">
        <v>288</v>
      </c>
      <c r="H458" t="s">
        <v>645</v>
      </c>
      <c r="I458" t="s">
        <v>290</v>
      </c>
      <c r="J458" t="s">
        <v>291</v>
      </c>
      <c r="L458" t="s">
        <v>292</v>
      </c>
      <c r="M458" t="s">
        <v>293</v>
      </c>
      <c r="O458" t="s">
        <v>645</v>
      </c>
      <c r="R458" t="s">
        <v>645</v>
      </c>
      <c r="T458" t="s">
        <v>645</v>
      </c>
      <c r="U458" t="s">
        <v>646</v>
      </c>
      <c r="V458" t="s">
        <v>4144</v>
      </c>
      <c r="W458" t="s">
        <v>646</v>
      </c>
      <c r="X458" t="s">
        <v>4144</v>
      </c>
      <c r="Y458" t="s">
        <v>646</v>
      </c>
      <c r="Z458" t="s">
        <v>4145</v>
      </c>
      <c r="AA458" t="s">
        <v>298</v>
      </c>
      <c r="AE458" t="s">
        <v>299</v>
      </c>
      <c r="AH458" t="s">
        <v>300</v>
      </c>
      <c r="AJ458" t="s">
        <v>301</v>
      </c>
      <c r="AK458" t="s">
        <v>302</v>
      </c>
      <c r="AL458" t="s">
        <v>649</v>
      </c>
      <c r="AM458" t="s">
        <v>650</v>
      </c>
      <c r="AN458" t="s">
        <v>651</v>
      </c>
      <c r="AO458" t="s">
        <v>306</v>
      </c>
      <c r="AP458" t="s">
        <v>307</v>
      </c>
      <c r="AQ458" s="47">
        <v>1</v>
      </c>
      <c r="AS458" s="48">
        <v>2686</v>
      </c>
      <c r="AT458" s="48">
        <v>2686</v>
      </c>
      <c r="AX458" s="47">
        <v>2686</v>
      </c>
      <c r="AY458" s="47">
        <v>2686</v>
      </c>
      <c r="AZ458" t="s">
        <v>2336</v>
      </c>
      <c r="BA458" t="s">
        <v>3285</v>
      </c>
      <c r="BB458" s="48">
        <v>2686</v>
      </c>
      <c r="BD458" t="s">
        <v>310</v>
      </c>
      <c r="BE458" t="s">
        <v>292</v>
      </c>
      <c r="BG458" s="47">
        <v>1</v>
      </c>
      <c r="BI458" t="s">
        <v>292</v>
      </c>
      <c r="BL458" t="s">
        <v>307</v>
      </c>
      <c r="BM458" s="48">
        <v>2686</v>
      </c>
      <c r="BN458" s="48">
        <v>2686</v>
      </c>
      <c r="BP458" t="s">
        <v>301</v>
      </c>
      <c r="BS458" t="s">
        <v>311</v>
      </c>
      <c r="BT458" t="s">
        <v>292</v>
      </c>
      <c r="BU458" t="s">
        <v>301</v>
      </c>
      <c r="BY458" t="s">
        <v>307</v>
      </c>
      <c r="BZ458" s="47">
        <v>1</v>
      </c>
      <c r="CE458" t="s">
        <v>312</v>
      </c>
      <c r="CF458" s="47">
        <v>1</v>
      </c>
      <c r="CG458" s="47">
        <v>1</v>
      </c>
      <c r="CH458" s="47">
        <v>1</v>
      </c>
      <c r="CI458" s="47">
        <v>1</v>
      </c>
      <c r="CK458" s="47">
        <v>1</v>
      </c>
      <c r="CR458" s="47">
        <v>1</v>
      </c>
      <c r="CS458" s="47">
        <v>1</v>
      </c>
      <c r="CX458" s="47">
        <v>2686</v>
      </c>
      <c r="CY458" s="47">
        <v>2686</v>
      </c>
      <c r="CZ458" s="47">
        <v>1</v>
      </c>
      <c r="DA458" t="s">
        <v>313</v>
      </c>
      <c r="DC458" t="s">
        <v>298</v>
      </c>
      <c r="DG458" t="s">
        <v>298</v>
      </c>
      <c r="DO458" s="47">
        <v>1</v>
      </c>
      <c r="DS458" s="47">
        <v>1</v>
      </c>
      <c r="DZ458" t="s">
        <v>292</v>
      </c>
      <c r="EA458" s="47">
        <v>1</v>
      </c>
      <c r="EB458" s="47">
        <v>1</v>
      </c>
      <c r="EC458" t="s">
        <v>307</v>
      </c>
      <c r="ED458" s="47">
        <v>1</v>
      </c>
      <c r="EH458" s="47">
        <v>1</v>
      </c>
      <c r="ES458" t="s">
        <v>4146</v>
      </c>
      <c r="EV458" t="s">
        <v>41</v>
      </c>
      <c r="EW458" t="s">
        <v>315</v>
      </c>
      <c r="FC458" t="s">
        <v>301</v>
      </c>
      <c r="FS458" t="s">
        <v>4141</v>
      </c>
      <c r="FY458" t="s">
        <v>3285</v>
      </c>
      <c r="FZ458" t="s">
        <v>4147</v>
      </c>
      <c r="GJ458" t="s">
        <v>319</v>
      </c>
      <c r="GL458" t="s">
        <v>320</v>
      </c>
      <c r="GO458" t="s">
        <v>321</v>
      </c>
      <c r="GQ458" t="s">
        <v>301</v>
      </c>
      <c r="GR458" t="s">
        <v>301</v>
      </c>
      <c r="GU458" t="s">
        <v>301</v>
      </c>
      <c r="GW458" t="s">
        <v>4141</v>
      </c>
      <c r="HB458" t="s">
        <v>322</v>
      </c>
      <c r="HD458" t="s">
        <v>301</v>
      </c>
      <c r="HF458" t="s">
        <v>654</v>
      </c>
      <c r="HG458" t="s">
        <v>301</v>
      </c>
      <c r="HH458" t="s">
        <v>301</v>
      </c>
      <c r="HL458" t="s">
        <v>301</v>
      </c>
      <c r="HM458" s="49">
        <v>0</v>
      </c>
      <c r="HN458" s="49">
        <v>0</v>
      </c>
      <c r="HP458" t="s">
        <v>395</v>
      </c>
      <c r="HQ458" s="47">
        <v>0</v>
      </c>
      <c r="HR458" s="47">
        <v>2686</v>
      </c>
      <c r="HS458" t="s">
        <v>301</v>
      </c>
      <c r="HV458" t="s">
        <v>301</v>
      </c>
      <c r="HW458" t="s">
        <v>646</v>
      </c>
      <c r="HX458" t="s">
        <v>306</v>
      </c>
      <c r="HY458" t="s">
        <v>301</v>
      </c>
      <c r="HZ458" t="s">
        <v>301</v>
      </c>
      <c r="IG458" t="s">
        <v>325</v>
      </c>
      <c r="IH458" t="s">
        <v>655</v>
      </c>
      <c r="II458" t="s">
        <v>291</v>
      </c>
      <c r="IN458" s="47">
        <v>1</v>
      </c>
      <c r="IO458" s="47">
        <v>1</v>
      </c>
      <c r="IP458" t="s">
        <v>301</v>
      </c>
      <c r="IQ458" t="s">
        <v>312</v>
      </c>
      <c r="IR458" t="s">
        <v>301</v>
      </c>
      <c r="IZ458" t="s">
        <v>301</v>
      </c>
      <c r="JA458" t="s">
        <v>301</v>
      </c>
      <c r="JM458" t="s">
        <v>301</v>
      </c>
      <c r="JN458" t="s">
        <v>301</v>
      </c>
      <c r="JO458" t="s">
        <v>301</v>
      </c>
      <c r="JP458" t="s">
        <v>301</v>
      </c>
      <c r="JQ458" t="s">
        <v>301</v>
      </c>
      <c r="JR458" t="s">
        <v>327</v>
      </c>
      <c r="JS458" t="s">
        <v>301</v>
      </c>
      <c r="JT458" t="s">
        <v>301</v>
      </c>
      <c r="JU458" t="s">
        <v>301</v>
      </c>
      <c r="JV458" t="s">
        <v>301</v>
      </c>
    </row>
    <row r="459" ht="15" customHeight="1" spans="1:284">
      <c r="A459" t="s">
        <v>3285</v>
      </c>
      <c r="B459" t="s">
        <v>329</v>
      </c>
      <c r="C459" t="s">
        <v>4148</v>
      </c>
      <c r="D459" t="s">
        <v>285</v>
      </c>
      <c r="E459" t="s">
        <v>4149</v>
      </c>
      <c r="F459" t="s">
        <v>4150</v>
      </c>
      <c r="G459" t="s">
        <v>288</v>
      </c>
      <c r="H459" t="s">
        <v>518</v>
      </c>
      <c r="I459" t="s">
        <v>290</v>
      </c>
      <c r="J459" t="s">
        <v>291</v>
      </c>
      <c r="L459" t="s">
        <v>292</v>
      </c>
      <c r="M459" t="s">
        <v>293</v>
      </c>
      <c r="O459" t="s">
        <v>518</v>
      </c>
      <c r="R459" t="s">
        <v>518</v>
      </c>
      <c r="T459" t="s">
        <v>518</v>
      </c>
      <c r="U459" t="s">
        <v>295</v>
      </c>
      <c r="V459" t="s">
        <v>4151</v>
      </c>
      <c r="W459" t="s">
        <v>337</v>
      </c>
      <c r="X459" t="s">
        <v>4152</v>
      </c>
      <c r="Y459" t="s">
        <v>337</v>
      </c>
      <c r="Z459" t="s">
        <v>4153</v>
      </c>
      <c r="AA459" t="s">
        <v>441</v>
      </c>
      <c r="AB459" t="s">
        <v>442</v>
      </c>
      <c r="AC459" t="s">
        <v>2041</v>
      </c>
      <c r="AE459" t="s">
        <v>299</v>
      </c>
      <c r="AH459" t="s">
        <v>300</v>
      </c>
      <c r="AJ459" t="s">
        <v>301</v>
      </c>
      <c r="AK459" t="s">
        <v>302</v>
      </c>
      <c r="AL459" t="s">
        <v>362</v>
      </c>
      <c r="AM459" t="s">
        <v>363</v>
      </c>
      <c r="AN459" t="s">
        <v>364</v>
      </c>
      <c r="AO459" t="s">
        <v>306</v>
      </c>
      <c r="AP459" t="s">
        <v>307</v>
      </c>
      <c r="AQ459" s="47">
        <v>1</v>
      </c>
      <c r="AS459" s="48">
        <v>828</v>
      </c>
      <c r="AT459" s="48">
        <v>828</v>
      </c>
      <c r="AX459" s="47">
        <v>398</v>
      </c>
      <c r="AY459" s="47">
        <v>398</v>
      </c>
      <c r="AZ459" t="s">
        <v>2336</v>
      </c>
      <c r="BA459" t="s">
        <v>3285</v>
      </c>
      <c r="BB459" s="48">
        <v>398</v>
      </c>
      <c r="BD459" t="s">
        <v>310</v>
      </c>
      <c r="BE459" t="s">
        <v>292</v>
      </c>
      <c r="BG459" s="47">
        <v>1</v>
      </c>
      <c r="BI459" t="s">
        <v>292</v>
      </c>
      <c r="BJ459" s="48">
        <v>51.932367</v>
      </c>
      <c r="BL459" t="s">
        <v>307</v>
      </c>
      <c r="BM459" s="48">
        <v>828</v>
      </c>
      <c r="BN459" s="48">
        <v>828</v>
      </c>
      <c r="BP459" t="s">
        <v>301</v>
      </c>
      <c r="BS459" t="s">
        <v>311</v>
      </c>
      <c r="BT459" t="s">
        <v>292</v>
      </c>
      <c r="BU459" t="s">
        <v>301</v>
      </c>
      <c r="BY459" t="s">
        <v>307</v>
      </c>
      <c r="BZ459" s="47">
        <v>1</v>
      </c>
      <c r="CE459" t="s">
        <v>312</v>
      </c>
      <c r="CF459" s="47">
        <v>1</v>
      </c>
      <c r="CG459" s="47">
        <v>1</v>
      </c>
      <c r="CH459" s="47">
        <v>1</v>
      </c>
      <c r="CI459" s="47">
        <v>1</v>
      </c>
      <c r="CJ459" s="47">
        <v>1</v>
      </c>
      <c r="CK459" s="47">
        <v>1</v>
      </c>
      <c r="CP459" s="47">
        <v>1</v>
      </c>
      <c r="CR459" s="47">
        <v>1</v>
      </c>
      <c r="CS459" s="47">
        <v>1</v>
      </c>
      <c r="CV459" s="47">
        <v>1</v>
      </c>
      <c r="CX459" s="47">
        <v>828</v>
      </c>
      <c r="CY459" s="47">
        <v>828</v>
      </c>
      <c r="DA459" t="s">
        <v>104</v>
      </c>
      <c r="DC459" t="s">
        <v>298</v>
      </c>
      <c r="DG459" t="s">
        <v>298</v>
      </c>
      <c r="DH459" s="47">
        <v>1</v>
      </c>
      <c r="DM459" s="47">
        <v>1</v>
      </c>
      <c r="DN459" s="47">
        <v>1</v>
      </c>
      <c r="DO459" s="47">
        <v>1</v>
      </c>
      <c r="DP459" s="47">
        <v>1</v>
      </c>
      <c r="DT459" s="47">
        <v>398</v>
      </c>
      <c r="DZ459" t="s">
        <v>292</v>
      </c>
      <c r="EA459" s="47">
        <v>1</v>
      </c>
      <c r="EB459" s="47">
        <v>1</v>
      </c>
      <c r="EC459" t="s">
        <v>307</v>
      </c>
      <c r="ED459" s="47">
        <v>1</v>
      </c>
      <c r="EF459" s="47">
        <v>1</v>
      </c>
      <c r="EG459" s="47">
        <v>1</v>
      </c>
      <c r="EH459" s="47">
        <v>1</v>
      </c>
      <c r="EP459" s="47">
        <v>1</v>
      </c>
      <c r="EQ459" s="47">
        <v>1</v>
      </c>
      <c r="ES459" t="s">
        <v>4154</v>
      </c>
      <c r="EU459" t="s">
        <v>2303</v>
      </c>
      <c r="EV459" t="s">
        <v>41</v>
      </c>
      <c r="EW459" t="s">
        <v>315</v>
      </c>
      <c r="FC459" t="s">
        <v>301</v>
      </c>
      <c r="FY459" t="s">
        <v>3285</v>
      </c>
      <c r="FZ459" t="s">
        <v>4155</v>
      </c>
      <c r="GC459" t="s">
        <v>527</v>
      </c>
      <c r="GJ459" t="s">
        <v>319</v>
      </c>
      <c r="GL459" t="s">
        <v>320</v>
      </c>
      <c r="GO459" t="s">
        <v>321</v>
      </c>
      <c r="GQ459" t="s">
        <v>301</v>
      </c>
      <c r="GR459" t="s">
        <v>312</v>
      </c>
      <c r="GU459" t="s">
        <v>301</v>
      </c>
      <c r="GW459" t="s">
        <v>2303</v>
      </c>
      <c r="HB459" t="s">
        <v>419</v>
      </c>
      <c r="HD459" t="s">
        <v>301</v>
      </c>
      <c r="HF459" t="s">
        <v>765</v>
      </c>
      <c r="HG459" t="s">
        <v>301</v>
      </c>
      <c r="HH459" t="s">
        <v>301</v>
      </c>
      <c r="HL459" t="s">
        <v>301</v>
      </c>
      <c r="HM459" s="49">
        <v>0</v>
      </c>
      <c r="HN459" s="49">
        <v>0</v>
      </c>
      <c r="HP459" t="s">
        <v>382</v>
      </c>
      <c r="HQ459" s="47">
        <v>0</v>
      </c>
      <c r="HR459" s="47">
        <v>828</v>
      </c>
      <c r="HS459" t="s">
        <v>301</v>
      </c>
      <c r="HV459" t="s">
        <v>301</v>
      </c>
      <c r="HW459" t="s">
        <v>295</v>
      </c>
      <c r="HX459" t="s">
        <v>781</v>
      </c>
      <c r="HY459" t="s">
        <v>301</v>
      </c>
      <c r="HZ459" t="s">
        <v>301</v>
      </c>
      <c r="IG459" t="s">
        <v>325</v>
      </c>
      <c r="IH459" t="s">
        <v>529</v>
      </c>
      <c r="II459" t="s">
        <v>291</v>
      </c>
      <c r="IN459" s="47">
        <v>1</v>
      </c>
      <c r="IO459" s="47">
        <v>1</v>
      </c>
      <c r="IP459" t="s">
        <v>301</v>
      </c>
      <c r="IQ459" t="s">
        <v>312</v>
      </c>
      <c r="IR459" t="s">
        <v>301</v>
      </c>
      <c r="IX459" t="s">
        <v>4156</v>
      </c>
      <c r="IY459" s="50">
        <v>1</v>
      </c>
      <c r="IZ459" t="s">
        <v>301</v>
      </c>
      <c r="JA459" t="s">
        <v>301</v>
      </c>
      <c r="JB459" s="47">
        <v>828</v>
      </c>
      <c r="JM459" t="s">
        <v>301</v>
      </c>
      <c r="JN459" t="s">
        <v>301</v>
      </c>
      <c r="JO459" t="s">
        <v>301</v>
      </c>
      <c r="JP459" t="s">
        <v>301</v>
      </c>
      <c r="JQ459" t="s">
        <v>301</v>
      </c>
      <c r="JR459" t="s">
        <v>350</v>
      </c>
      <c r="JS459" t="s">
        <v>301</v>
      </c>
      <c r="JT459" t="s">
        <v>301</v>
      </c>
      <c r="JU459" t="s">
        <v>301</v>
      </c>
      <c r="JV459" t="s">
        <v>312</v>
      </c>
    </row>
    <row r="460" ht="15" customHeight="1" spans="1:284">
      <c r="A460" t="s">
        <v>3285</v>
      </c>
      <c r="B460" t="s">
        <v>329</v>
      </c>
      <c r="C460" t="s">
        <v>4157</v>
      </c>
      <c r="D460" t="s">
        <v>285</v>
      </c>
      <c r="E460" t="s">
        <v>4149</v>
      </c>
      <c r="F460" t="s">
        <v>4150</v>
      </c>
      <c r="G460" t="s">
        <v>288</v>
      </c>
      <c r="H460" t="s">
        <v>518</v>
      </c>
      <c r="I460" t="s">
        <v>290</v>
      </c>
      <c r="J460" t="s">
        <v>291</v>
      </c>
      <c r="L460" t="s">
        <v>292</v>
      </c>
      <c r="M460" t="s">
        <v>293</v>
      </c>
      <c r="O460" t="s">
        <v>518</v>
      </c>
      <c r="R460" t="s">
        <v>518</v>
      </c>
      <c r="T460" t="s">
        <v>518</v>
      </c>
      <c r="U460" t="s">
        <v>295</v>
      </c>
      <c r="V460" t="s">
        <v>4158</v>
      </c>
      <c r="W460" t="s">
        <v>295</v>
      </c>
      <c r="X460" t="s">
        <v>4158</v>
      </c>
      <c r="Y460" t="s">
        <v>295</v>
      </c>
      <c r="Z460" t="s">
        <v>4159</v>
      </c>
      <c r="AA460" t="s">
        <v>441</v>
      </c>
      <c r="AB460" t="s">
        <v>442</v>
      </c>
      <c r="AC460" t="s">
        <v>2041</v>
      </c>
      <c r="AE460" t="s">
        <v>299</v>
      </c>
      <c r="AH460" t="s">
        <v>300</v>
      </c>
      <c r="AJ460" t="s">
        <v>301</v>
      </c>
      <c r="AK460" t="s">
        <v>302</v>
      </c>
      <c r="AL460" t="s">
        <v>1718</v>
      </c>
      <c r="AM460" t="s">
        <v>1719</v>
      </c>
      <c r="AN460" t="s">
        <v>1720</v>
      </c>
      <c r="AO460" t="s">
        <v>306</v>
      </c>
      <c r="AP460" t="s">
        <v>307</v>
      </c>
      <c r="AQ460" s="47">
        <v>1</v>
      </c>
      <c r="AS460" s="48">
        <v>5068</v>
      </c>
      <c r="AT460" s="48">
        <v>5068</v>
      </c>
      <c r="AX460" s="47">
        <v>4055</v>
      </c>
      <c r="AY460" s="47">
        <v>4055</v>
      </c>
      <c r="AZ460" t="s">
        <v>2336</v>
      </c>
      <c r="BA460" t="s">
        <v>3285</v>
      </c>
      <c r="BB460" s="48">
        <v>4055</v>
      </c>
      <c r="BD460" t="s">
        <v>310</v>
      </c>
      <c r="BE460" t="s">
        <v>292</v>
      </c>
      <c r="BG460" s="47">
        <v>1</v>
      </c>
      <c r="BI460" t="s">
        <v>292</v>
      </c>
      <c r="BJ460" s="48">
        <v>19.988161</v>
      </c>
      <c r="BL460" t="s">
        <v>307</v>
      </c>
      <c r="BM460" s="48">
        <v>5068</v>
      </c>
      <c r="BN460" s="48">
        <v>5068</v>
      </c>
      <c r="BP460" t="s">
        <v>301</v>
      </c>
      <c r="BS460" t="s">
        <v>311</v>
      </c>
      <c r="BT460" t="s">
        <v>292</v>
      </c>
      <c r="BU460" t="s">
        <v>301</v>
      </c>
      <c r="BY460" t="s">
        <v>307</v>
      </c>
      <c r="BZ460" s="47">
        <v>1</v>
      </c>
      <c r="CE460" t="s">
        <v>312</v>
      </c>
      <c r="CF460" s="47">
        <v>1</v>
      </c>
      <c r="CG460" s="47">
        <v>1</v>
      </c>
      <c r="CH460" s="47">
        <v>1</v>
      </c>
      <c r="CI460" s="47">
        <v>1</v>
      </c>
      <c r="CJ460" s="47">
        <v>1</v>
      </c>
      <c r="CK460" s="47">
        <v>1</v>
      </c>
      <c r="CP460" s="47">
        <v>1</v>
      </c>
      <c r="CR460" s="47">
        <v>1</v>
      </c>
      <c r="CS460" s="47">
        <v>1</v>
      </c>
      <c r="CV460" s="47">
        <v>1</v>
      </c>
      <c r="CX460" s="47">
        <v>5068</v>
      </c>
      <c r="CY460" s="47">
        <v>5068</v>
      </c>
      <c r="DA460" t="s">
        <v>104</v>
      </c>
      <c r="DC460" t="s">
        <v>298</v>
      </c>
      <c r="DG460" t="s">
        <v>298</v>
      </c>
      <c r="DH460" s="47">
        <v>1</v>
      </c>
      <c r="DM460" s="47">
        <v>1</v>
      </c>
      <c r="DN460" s="47">
        <v>1</v>
      </c>
      <c r="DO460" s="47">
        <v>1</v>
      </c>
      <c r="DP460" s="47">
        <v>1</v>
      </c>
      <c r="DT460" s="47">
        <v>4055</v>
      </c>
      <c r="DZ460" t="s">
        <v>292</v>
      </c>
      <c r="EA460" s="47">
        <v>1</v>
      </c>
      <c r="EB460" s="47">
        <v>1</v>
      </c>
      <c r="EC460" t="s">
        <v>307</v>
      </c>
      <c r="ED460" s="47">
        <v>1</v>
      </c>
      <c r="EF460" s="47">
        <v>1</v>
      </c>
      <c r="EG460" s="47">
        <v>1</v>
      </c>
      <c r="EH460" s="47">
        <v>1</v>
      </c>
      <c r="EP460" s="47">
        <v>1</v>
      </c>
      <c r="EQ460" s="47">
        <v>1</v>
      </c>
      <c r="ES460" t="s">
        <v>4160</v>
      </c>
      <c r="EU460" t="s">
        <v>489</v>
      </c>
      <c r="EV460" t="s">
        <v>41</v>
      </c>
      <c r="EW460" t="s">
        <v>315</v>
      </c>
      <c r="FC460" t="s">
        <v>301</v>
      </c>
      <c r="FY460" t="s">
        <v>3285</v>
      </c>
      <c r="FZ460" t="s">
        <v>4155</v>
      </c>
      <c r="GC460" t="s">
        <v>527</v>
      </c>
      <c r="GJ460" t="s">
        <v>319</v>
      </c>
      <c r="GL460" t="s">
        <v>320</v>
      </c>
      <c r="GO460" t="s">
        <v>321</v>
      </c>
      <c r="GQ460" t="s">
        <v>301</v>
      </c>
      <c r="GR460" t="s">
        <v>312</v>
      </c>
      <c r="GU460" t="s">
        <v>301</v>
      </c>
      <c r="GW460" t="s">
        <v>4161</v>
      </c>
      <c r="HB460" t="s">
        <v>419</v>
      </c>
      <c r="HD460" t="s">
        <v>301</v>
      </c>
      <c r="HF460" t="s">
        <v>381</v>
      </c>
      <c r="HG460" t="s">
        <v>301</v>
      </c>
      <c r="HH460" t="s">
        <v>301</v>
      </c>
      <c r="HL460" t="s">
        <v>301</v>
      </c>
      <c r="HM460" s="49">
        <v>0</v>
      </c>
      <c r="HN460" s="49">
        <v>0</v>
      </c>
      <c r="HP460" t="s">
        <v>395</v>
      </c>
      <c r="HQ460" s="47">
        <v>0</v>
      </c>
      <c r="HR460" s="47">
        <v>5068</v>
      </c>
      <c r="HS460" t="s">
        <v>301</v>
      </c>
      <c r="HV460" t="s">
        <v>301</v>
      </c>
      <c r="HW460" t="s">
        <v>295</v>
      </c>
      <c r="HX460" t="s">
        <v>306</v>
      </c>
      <c r="HY460" t="s">
        <v>301</v>
      </c>
      <c r="HZ460" t="s">
        <v>301</v>
      </c>
      <c r="IG460" t="s">
        <v>325</v>
      </c>
      <c r="IH460" t="s">
        <v>529</v>
      </c>
      <c r="II460" t="s">
        <v>291</v>
      </c>
      <c r="IN460" s="47">
        <v>1</v>
      </c>
      <c r="IO460" s="47">
        <v>1</v>
      </c>
      <c r="IP460" t="s">
        <v>301</v>
      </c>
      <c r="IQ460" t="s">
        <v>312</v>
      </c>
      <c r="IR460" t="s">
        <v>301</v>
      </c>
      <c r="IX460" t="s">
        <v>4162</v>
      </c>
      <c r="IY460" s="50">
        <v>1</v>
      </c>
      <c r="IZ460" t="s">
        <v>301</v>
      </c>
      <c r="JA460" t="s">
        <v>301</v>
      </c>
      <c r="JB460" s="47">
        <v>9368</v>
      </c>
      <c r="JM460" t="s">
        <v>301</v>
      </c>
      <c r="JN460" t="s">
        <v>301</v>
      </c>
      <c r="JO460" t="s">
        <v>301</v>
      </c>
      <c r="JP460" t="s">
        <v>301</v>
      </c>
      <c r="JQ460" t="s">
        <v>301</v>
      </c>
      <c r="JR460" t="s">
        <v>350</v>
      </c>
      <c r="JS460" t="s">
        <v>301</v>
      </c>
      <c r="JT460" t="s">
        <v>301</v>
      </c>
      <c r="JU460" t="s">
        <v>312</v>
      </c>
      <c r="JV460" t="s">
        <v>312</v>
      </c>
    </row>
    <row r="461" ht="15" customHeight="1" spans="1:284">
      <c r="A461" t="s">
        <v>574</v>
      </c>
      <c r="B461" t="s">
        <v>329</v>
      </c>
      <c r="C461" t="s">
        <v>4163</v>
      </c>
      <c r="D461" t="s">
        <v>285</v>
      </c>
      <c r="E461" t="s">
        <v>4164</v>
      </c>
      <c r="F461" t="s">
        <v>4165</v>
      </c>
      <c r="G461" t="s">
        <v>288</v>
      </c>
      <c r="H461" t="s">
        <v>543</v>
      </c>
      <c r="I461" t="s">
        <v>290</v>
      </c>
      <c r="J461" t="s">
        <v>291</v>
      </c>
      <c r="L461" t="s">
        <v>292</v>
      </c>
      <c r="M461" t="s">
        <v>293</v>
      </c>
      <c r="O461" t="s">
        <v>543</v>
      </c>
      <c r="R461" t="s">
        <v>543</v>
      </c>
      <c r="T461" t="s">
        <v>543</v>
      </c>
      <c r="U461" t="s">
        <v>358</v>
      </c>
      <c r="V461" t="s">
        <v>4166</v>
      </c>
      <c r="W461" t="s">
        <v>295</v>
      </c>
      <c r="X461" t="s">
        <v>4167</v>
      </c>
      <c r="Y461" t="s">
        <v>295</v>
      </c>
      <c r="Z461" t="s">
        <v>4168</v>
      </c>
      <c r="AA461" t="s">
        <v>441</v>
      </c>
      <c r="AB461" t="s">
        <v>442</v>
      </c>
      <c r="AC461" t="s">
        <v>2041</v>
      </c>
      <c r="AE461" t="s">
        <v>299</v>
      </c>
      <c r="AH461" t="s">
        <v>300</v>
      </c>
      <c r="AJ461" t="s">
        <v>301</v>
      </c>
      <c r="AK461" t="s">
        <v>302</v>
      </c>
      <c r="AL461" t="s">
        <v>974</v>
      </c>
      <c r="AM461" t="s">
        <v>975</v>
      </c>
      <c r="AN461" t="s">
        <v>976</v>
      </c>
      <c r="AO461" t="s">
        <v>306</v>
      </c>
      <c r="AP461" t="s">
        <v>524</v>
      </c>
      <c r="AQ461" s="51">
        <v>1</v>
      </c>
      <c r="AS461" s="48">
        <v>5498</v>
      </c>
      <c r="AT461" s="48">
        <v>5498</v>
      </c>
      <c r="AX461" s="47">
        <v>4399</v>
      </c>
      <c r="AY461" s="47">
        <v>4399</v>
      </c>
      <c r="AZ461" t="s">
        <v>4169</v>
      </c>
      <c r="BA461" t="s">
        <v>553</v>
      </c>
      <c r="BB461" s="48">
        <v>4399</v>
      </c>
      <c r="BD461" t="s">
        <v>310</v>
      </c>
      <c r="BE461" t="s">
        <v>292</v>
      </c>
      <c r="BG461" s="47">
        <v>1</v>
      </c>
      <c r="BI461" t="s">
        <v>292</v>
      </c>
      <c r="BJ461" s="48">
        <v>19.989087</v>
      </c>
      <c r="BL461" t="s">
        <v>524</v>
      </c>
      <c r="BM461" s="48">
        <v>5498</v>
      </c>
      <c r="BN461" s="48">
        <v>5498</v>
      </c>
      <c r="BP461" t="s">
        <v>301</v>
      </c>
      <c r="BS461" t="s">
        <v>311</v>
      </c>
      <c r="BT461" t="s">
        <v>292</v>
      </c>
      <c r="BU461" t="s">
        <v>301</v>
      </c>
      <c r="BY461" t="s">
        <v>524</v>
      </c>
      <c r="BZ461" s="51">
        <v>1</v>
      </c>
      <c r="CE461" t="s">
        <v>312</v>
      </c>
      <c r="CF461" s="51">
        <v>1</v>
      </c>
      <c r="CG461" s="51">
        <v>1</v>
      </c>
      <c r="CH461" s="51">
        <v>1</v>
      </c>
      <c r="CI461" s="51">
        <v>1</v>
      </c>
      <c r="CJ461" s="51">
        <v>1</v>
      </c>
      <c r="CK461" s="51">
        <v>1</v>
      </c>
      <c r="CP461" s="51">
        <v>1</v>
      </c>
      <c r="CR461" s="51">
        <v>1</v>
      </c>
      <c r="CS461" s="51">
        <v>1</v>
      </c>
      <c r="CV461" s="51">
        <v>1</v>
      </c>
      <c r="CX461" s="47">
        <v>5498</v>
      </c>
      <c r="CY461" s="47">
        <v>5498</v>
      </c>
      <c r="DA461" t="s">
        <v>104</v>
      </c>
      <c r="DC461" t="s">
        <v>298</v>
      </c>
      <c r="DG461" t="s">
        <v>298</v>
      </c>
      <c r="DH461" s="51">
        <v>1</v>
      </c>
      <c r="DM461" s="51">
        <v>1</v>
      </c>
      <c r="DN461" s="51">
        <v>1</v>
      </c>
      <c r="DO461" s="51">
        <v>1</v>
      </c>
      <c r="DP461" s="51">
        <v>1</v>
      </c>
      <c r="DT461" s="47">
        <v>4399</v>
      </c>
      <c r="DZ461" t="s">
        <v>292</v>
      </c>
      <c r="EA461" s="51">
        <v>1</v>
      </c>
      <c r="EB461" s="51">
        <v>1</v>
      </c>
      <c r="EC461" t="s">
        <v>524</v>
      </c>
      <c r="ED461" s="51">
        <v>1</v>
      </c>
      <c r="EF461" s="51">
        <v>1</v>
      </c>
      <c r="EG461" s="51">
        <v>1</v>
      </c>
      <c r="EP461" s="51">
        <v>1</v>
      </c>
      <c r="EQ461" s="51">
        <v>1</v>
      </c>
      <c r="EV461" t="s">
        <v>41</v>
      </c>
      <c r="FC461" t="s">
        <v>301</v>
      </c>
      <c r="FF461" t="s">
        <v>366</v>
      </c>
      <c r="FG461" s="48">
        <v>4399</v>
      </c>
      <c r="FQ461" t="s">
        <v>667</v>
      </c>
      <c r="FU461" t="s">
        <v>346</v>
      </c>
      <c r="FW461" t="s">
        <v>938</v>
      </c>
      <c r="FY461" t="s">
        <v>574</v>
      </c>
      <c r="FZ461" t="s">
        <v>4170</v>
      </c>
      <c r="GC461" t="s">
        <v>544</v>
      </c>
      <c r="GD461" t="s">
        <v>556</v>
      </c>
      <c r="GE461" t="s">
        <v>982</v>
      </c>
      <c r="GF461" t="s">
        <v>558</v>
      </c>
      <c r="GH461" t="s">
        <v>672</v>
      </c>
      <c r="GI461" t="s">
        <v>375</v>
      </c>
      <c r="GJ461" t="s">
        <v>319</v>
      </c>
      <c r="GK461" t="s">
        <v>559</v>
      </c>
      <c r="GO461" t="s">
        <v>321</v>
      </c>
      <c r="GQ461" t="s">
        <v>312</v>
      </c>
      <c r="GR461" t="s">
        <v>312</v>
      </c>
      <c r="GS461" t="s">
        <v>377</v>
      </c>
      <c r="GT461" t="s">
        <v>1616</v>
      </c>
      <c r="GU461" t="s">
        <v>312</v>
      </c>
      <c r="GX461" s="50">
        <v>4399</v>
      </c>
      <c r="GY461" t="s">
        <v>4171</v>
      </c>
      <c r="HB461" t="s">
        <v>562</v>
      </c>
      <c r="HD461" t="s">
        <v>301</v>
      </c>
      <c r="HF461" t="s">
        <v>381</v>
      </c>
      <c r="HG461" t="s">
        <v>301</v>
      </c>
      <c r="HH461" t="s">
        <v>301</v>
      </c>
      <c r="HL461" t="s">
        <v>301</v>
      </c>
      <c r="HM461" s="49">
        <v>0</v>
      </c>
      <c r="HN461" s="49">
        <v>0</v>
      </c>
      <c r="HP461" t="s">
        <v>349</v>
      </c>
      <c r="HQ461" s="51">
        <v>0</v>
      </c>
      <c r="HR461" s="47">
        <v>5498</v>
      </c>
      <c r="HS461" t="s">
        <v>301</v>
      </c>
      <c r="HV461" t="s">
        <v>301</v>
      </c>
      <c r="HW461" t="s">
        <v>295</v>
      </c>
      <c r="HX461" t="s">
        <v>306</v>
      </c>
      <c r="HY461" t="s">
        <v>301</v>
      </c>
      <c r="HZ461" t="s">
        <v>301</v>
      </c>
      <c r="IF461" t="s">
        <v>384</v>
      </c>
      <c r="IG461" t="s">
        <v>325</v>
      </c>
      <c r="IH461" t="s">
        <v>543</v>
      </c>
      <c r="II461" t="s">
        <v>291</v>
      </c>
      <c r="IJ461" t="s">
        <v>1618</v>
      </c>
      <c r="IO461" s="51">
        <v>1</v>
      </c>
      <c r="IP461" t="s">
        <v>301</v>
      </c>
      <c r="IQ461" t="s">
        <v>301</v>
      </c>
      <c r="IR461" t="s">
        <v>301</v>
      </c>
      <c r="IZ461" t="s">
        <v>301</v>
      </c>
      <c r="JA461" t="s">
        <v>301</v>
      </c>
      <c r="JM461" t="s">
        <v>301</v>
      </c>
      <c r="JN461" t="s">
        <v>301</v>
      </c>
      <c r="JO461" t="s">
        <v>301</v>
      </c>
      <c r="JP461" t="s">
        <v>301</v>
      </c>
      <c r="JQ461" t="s">
        <v>301</v>
      </c>
      <c r="JS461" t="s">
        <v>301</v>
      </c>
      <c r="JT461" t="s">
        <v>301</v>
      </c>
      <c r="JU461" t="s">
        <v>312</v>
      </c>
      <c r="JV461" t="s">
        <v>312</v>
      </c>
    </row>
    <row r="462" ht="15" customHeight="1" spans="1:284">
      <c r="A462" t="s">
        <v>3285</v>
      </c>
      <c r="B462" t="s">
        <v>397</v>
      </c>
      <c r="C462" t="s">
        <v>4172</v>
      </c>
      <c r="D462" t="s">
        <v>285</v>
      </c>
      <c r="E462" t="s">
        <v>4173</v>
      </c>
      <c r="F462" t="s">
        <v>4174</v>
      </c>
      <c r="G462" t="s">
        <v>288</v>
      </c>
      <c r="H462" t="s">
        <v>1217</v>
      </c>
      <c r="I462" t="s">
        <v>290</v>
      </c>
      <c r="J462" t="s">
        <v>291</v>
      </c>
      <c r="L462" t="s">
        <v>292</v>
      </c>
      <c r="M462" t="s">
        <v>293</v>
      </c>
      <c r="O462" t="s">
        <v>1217</v>
      </c>
      <c r="P462" t="s">
        <v>4173</v>
      </c>
      <c r="R462" t="s">
        <v>1217</v>
      </c>
      <c r="S462" t="s">
        <v>4174</v>
      </c>
      <c r="T462" t="s">
        <v>1217</v>
      </c>
      <c r="U462" t="s">
        <v>1215</v>
      </c>
      <c r="V462" t="s">
        <v>4175</v>
      </c>
      <c r="W462" t="s">
        <v>295</v>
      </c>
      <c r="X462" t="s">
        <v>4176</v>
      </c>
      <c r="Y462" t="s">
        <v>295</v>
      </c>
      <c r="Z462" t="s">
        <v>4177</v>
      </c>
      <c r="AA462" t="s">
        <v>441</v>
      </c>
      <c r="AB462" t="s">
        <v>442</v>
      </c>
      <c r="AC462" t="s">
        <v>2041</v>
      </c>
      <c r="AE462" t="s">
        <v>299</v>
      </c>
      <c r="AH462" t="s">
        <v>300</v>
      </c>
      <c r="AJ462" t="s">
        <v>301</v>
      </c>
      <c r="AK462" t="s">
        <v>302</v>
      </c>
      <c r="AL462" t="s">
        <v>3035</v>
      </c>
      <c r="AM462" t="s">
        <v>3036</v>
      </c>
      <c r="AN462" t="s">
        <v>3037</v>
      </c>
      <c r="AO462" t="s">
        <v>306</v>
      </c>
      <c r="AP462" t="s">
        <v>307</v>
      </c>
      <c r="AQ462" s="47">
        <v>3</v>
      </c>
      <c r="AS462" s="48">
        <v>1930</v>
      </c>
      <c r="AT462" s="48">
        <v>1930</v>
      </c>
      <c r="AX462" s="47">
        <v>5790</v>
      </c>
      <c r="AY462" s="47">
        <v>5790</v>
      </c>
      <c r="AZ462" t="s">
        <v>2336</v>
      </c>
      <c r="BA462" t="s">
        <v>3285</v>
      </c>
      <c r="BB462" s="48">
        <v>1930</v>
      </c>
      <c r="BD462" t="s">
        <v>310</v>
      </c>
      <c r="BE462" t="s">
        <v>292</v>
      </c>
      <c r="BG462" s="47">
        <v>1</v>
      </c>
      <c r="BI462" t="s">
        <v>292</v>
      </c>
      <c r="BL462" t="s">
        <v>307</v>
      </c>
      <c r="BM462" s="48">
        <v>1930</v>
      </c>
      <c r="BN462" s="48">
        <v>1930</v>
      </c>
      <c r="BP462" t="s">
        <v>301</v>
      </c>
      <c r="BS462" t="s">
        <v>311</v>
      </c>
      <c r="BT462" t="s">
        <v>292</v>
      </c>
      <c r="BU462" t="s">
        <v>301</v>
      </c>
      <c r="BY462" t="s">
        <v>307</v>
      </c>
      <c r="BZ462" s="47">
        <v>3</v>
      </c>
      <c r="CE462" t="s">
        <v>312</v>
      </c>
      <c r="CF462" s="47">
        <v>3</v>
      </c>
      <c r="CG462" s="47">
        <v>3</v>
      </c>
      <c r="CH462" s="47">
        <v>3</v>
      </c>
      <c r="CI462" s="47">
        <v>3</v>
      </c>
      <c r="CJ462" s="47">
        <v>3</v>
      </c>
      <c r="CK462" s="47">
        <v>3</v>
      </c>
      <c r="CP462" s="47">
        <v>3</v>
      </c>
      <c r="CR462" s="47">
        <v>3</v>
      </c>
      <c r="CS462" s="47">
        <v>3</v>
      </c>
      <c r="CV462" s="47">
        <v>3</v>
      </c>
      <c r="CX462" s="47">
        <v>5790</v>
      </c>
      <c r="CY462" s="47">
        <v>5790</v>
      </c>
      <c r="DA462" t="s">
        <v>104</v>
      </c>
      <c r="DC462" t="s">
        <v>298</v>
      </c>
      <c r="DG462" t="s">
        <v>298</v>
      </c>
      <c r="DH462" s="47">
        <v>3</v>
      </c>
      <c r="DM462" s="47">
        <v>3</v>
      </c>
      <c r="DN462" s="47">
        <v>3</v>
      </c>
      <c r="DO462" s="47">
        <v>3</v>
      </c>
      <c r="DP462" s="47">
        <v>3</v>
      </c>
      <c r="DZ462" t="s">
        <v>292</v>
      </c>
      <c r="EA462" s="47">
        <v>3</v>
      </c>
      <c r="EB462" s="47">
        <v>3</v>
      </c>
      <c r="EC462" t="s">
        <v>307</v>
      </c>
      <c r="ED462" s="47">
        <v>3</v>
      </c>
      <c r="EF462" s="47">
        <v>3</v>
      </c>
      <c r="EG462" s="47">
        <v>3</v>
      </c>
      <c r="EH462" s="47">
        <v>3</v>
      </c>
      <c r="EP462" s="47">
        <v>3</v>
      </c>
      <c r="EQ462" s="47">
        <v>3</v>
      </c>
      <c r="ES462" t="s">
        <v>4178</v>
      </c>
      <c r="EV462" t="s">
        <v>41</v>
      </c>
      <c r="EW462" t="s">
        <v>315</v>
      </c>
      <c r="FC462" t="s">
        <v>301</v>
      </c>
      <c r="FY462" t="s">
        <v>3285</v>
      </c>
      <c r="FZ462" t="s">
        <v>4179</v>
      </c>
      <c r="GC462" t="s">
        <v>1223</v>
      </c>
      <c r="GJ462" t="s">
        <v>319</v>
      </c>
      <c r="GL462" t="s">
        <v>320</v>
      </c>
      <c r="GO462" t="s">
        <v>321</v>
      </c>
      <c r="GQ462" t="s">
        <v>301</v>
      </c>
      <c r="GR462" t="s">
        <v>312</v>
      </c>
      <c r="GU462" t="s">
        <v>312</v>
      </c>
      <c r="HB462" t="s">
        <v>1224</v>
      </c>
      <c r="HD462" t="s">
        <v>301</v>
      </c>
      <c r="HG462" t="s">
        <v>301</v>
      </c>
      <c r="HH462" t="s">
        <v>301</v>
      </c>
      <c r="HL462" t="s">
        <v>301</v>
      </c>
      <c r="HM462" s="49">
        <v>0</v>
      </c>
      <c r="HN462" s="49">
        <v>0</v>
      </c>
      <c r="HP462" t="s">
        <v>349</v>
      </c>
      <c r="HQ462" s="47">
        <v>0</v>
      </c>
      <c r="HR462" s="47">
        <v>5790</v>
      </c>
      <c r="HS462" t="s">
        <v>301</v>
      </c>
      <c r="HV462" t="s">
        <v>301</v>
      </c>
      <c r="HW462" t="s">
        <v>295</v>
      </c>
      <c r="HX462" t="s">
        <v>306</v>
      </c>
      <c r="HY462" t="s">
        <v>301</v>
      </c>
      <c r="HZ462" t="s">
        <v>301</v>
      </c>
      <c r="IG462" t="s">
        <v>325</v>
      </c>
      <c r="IN462" s="47">
        <v>3</v>
      </c>
      <c r="IO462" s="47">
        <v>3</v>
      </c>
      <c r="IP462" t="s">
        <v>301</v>
      </c>
      <c r="IQ462" t="s">
        <v>312</v>
      </c>
      <c r="IR462" t="s">
        <v>301</v>
      </c>
      <c r="IZ462" t="s">
        <v>301</v>
      </c>
      <c r="JA462" t="s">
        <v>301</v>
      </c>
      <c r="JB462" s="47">
        <v>2678</v>
      </c>
      <c r="JM462" t="s">
        <v>301</v>
      </c>
      <c r="JN462" t="s">
        <v>301</v>
      </c>
      <c r="JO462" t="s">
        <v>301</v>
      </c>
      <c r="JP462" t="s">
        <v>301</v>
      </c>
      <c r="JQ462" t="s">
        <v>301</v>
      </c>
      <c r="JR462" t="s">
        <v>350</v>
      </c>
      <c r="JS462" t="s">
        <v>301</v>
      </c>
      <c r="JT462" t="s">
        <v>301</v>
      </c>
      <c r="JU462" t="s">
        <v>312</v>
      </c>
      <c r="JV462" t="s">
        <v>312</v>
      </c>
    </row>
    <row r="463" ht="15" customHeight="1" spans="1:284">
      <c r="AK463" t="s">
        <v>302</v>
      </c>
      <c r="AL463" t="s">
        <v>1273</v>
      </c>
      <c r="AM463" t="s">
        <v>1274</v>
      </c>
      <c r="AN463" t="s">
        <v>1275</v>
      </c>
      <c r="AO463" t="s">
        <v>306</v>
      </c>
      <c r="AP463" t="s">
        <v>307</v>
      </c>
      <c r="AQ463" s="47">
        <v>1</v>
      </c>
      <c r="AS463" s="48">
        <v>2848</v>
      </c>
      <c r="AT463" s="48">
        <v>2848</v>
      </c>
      <c r="AX463" s="47">
        <v>2848</v>
      </c>
      <c r="AY463" s="47">
        <v>2848</v>
      </c>
      <c r="AZ463" t="s">
        <v>2336</v>
      </c>
      <c r="BA463" t="s">
        <v>3285</v>
      </c>
      <c r="BB463" s="48">
        <v>2848</v>
      </c>
      <c r="BD463" t="s">
        <v>310</v>
      </c>
      <c r="BE463" t="s">
        <v>292</v>
      </c>
      <c r="BG463" s="47">
        <v>1</v>
      </c>
      <c r="BI463" t="s">
        <v>292</v>
      </c>
      <c r="BL463" t="s">
        <v>307</v>
      </c>
      <c r="BM463" s="48">
        <v>2848</v>
      </c>
      <c r="BN463" s="48">
        <v>2848</v>
      </c>
      <c r="BP463" t="s">
        <v>301</v>
      </c>
      <c r="BS463" t="s">
        <v>311</v>
      </c>
      <c r="BT463" t="s">
        <v>292</v>
      </c>
      <c r="BU463" t="s">
        <v>301</v>
      </c>
      <c r="BY463" t="s">
        <v>307</v>
      </c>
      <c r="BZ463" s="47">
        <v>1</v>
      </c>
      <c r="CE463" t="s">
        <v>312</v>
      </c>
      <c r="CF463" s="47">
        <v>1</v>
      </c>
      <c r="CG463" s="47">
        <v>1</v>
      </c>
      <c r="CH463" s="47">
        <v>1</v>
      </c>
      <c r="CI463" s="47">
        <v>1</v>
      </c>
      <c r="CJ463" s="47">
        <v>1</v>
      </c>
      <c r="CK463" s="47">
        <v>1</v>
      </c>
      <c r="CP463" s="47">
        <v>1</v>
      </c>
      <c r="CR463" s="47">
        <v>1</v>
      </c>
      <c r="CS463" s="47">
        <v>1</v>
      </c>
      <c r="CV463" s="47">
        <v>1</v>
      </c>
      <c r="CX463" s="47">
        <v>2848</v>
      </c>
      <c r="CY463" s="47">
        <v>2848</v>
      </c>
      <c r="DA463" t="s">
        <v>104</v>
      </c>
      <c r="DC463" t="s">
        <v>298</v>
      </c>
      <c r="DG463" t="s">
        <v>298</v>
      </c>
      <c r="DH463" s="47">
        <v>1</v>
      </c>
      <c r="DM463" s="47">
        <v>1</v>
      </c>
      <c r="DN463" s="47">
        <v>1</v>
      </c>
      <c r="DO463" s="47">
        <v>1</v>
      </c>
      <c r="DP463" s="47">
        <v>1</v>
      </c>
      <c r="DZ463" t="s">
        <v>292</v>
      </c>
      <c r="EA463" s="47">
        <v>1</v>
      </c>
      <c r="EB463" s="47">
        <v>1</v>
      </c>
      <c r="EC463" t="s">
        <v>307</v>
      </c>
      <c r="ED463" s="47">
        <v>1</v>
      </c>
      <c r="EF463" s="47">
        <v>1</v>
      </c>
      <c r="EG463" s="47">
        <v>1</v>
      </c>
      <c r="EH463" s="47">
        <v>1</v>
      </c>
      <c r="EP463" s="47">
        <v>1</v>
      </c>
      <c r="EQ463" s="47">
        <v>1</v>
      </c>
      <c r="ES463" t="s">
        <v>4180</v>
      </c>
      <c r="EV463" t="s">
        <v>41</v>
      </c>
      <c r="FC463" t="s">
        <v>301</v>
      </c>
      <c r="GU463" t="s">
        <v>312</v>
      </c>
      <c r="HD463" t="s">
        <v>301</v>
      </c>
      <c r="HG463" t="s">
        <v>301</v>
      </c>
      <c r="HH463" t="s">
        <v>301</v>
      </c>
      <c r="HM463" s="49">
        <v>0</v>
      </c>
      <c r="HN463" s="49">
        <v>0</v>
      </c>
      <c r="HP463" t="s">
        <v>349</v>
      </c>
      <c r="HQ463" s="47">
        <v>0</v>
      </c>
      <c r="HR463" s="47">
        <v>2848</v>
      </c>
      <c r="HS463" t="s">
        <v>301</v>
      </c>
      <c r="IN463" s="47">
        <v>1</v>
      </c>
      <c r="IO463" s="47">
        <v>1</v>
      </c>
      <c r="IP463" t="s">
        <v>301</v>
      </c>
      <c r="IQ463" t="s">
        <v>312</v>
      </c>
      <c r="JB463" s="47">
        <v>3818</v>
      </c>
      <c r="JU463" t="s">
        <v>312</v>
      </c>
      <c r="JV463" t="s">
        <v>312</v>
      </c>
    </row>
    <row r="464" ht="15" customHeight="1" spans="1:284">
      <c r="A464" t="s">
        <v>3285</v>
      </c>
      <c r="B464" t="s">
        <v>397</v>
      </c>
      <c r="C464" t="s">
        <v>4181</v>
      </c>
      <c r="D464" t="s">
        <v>285</v>
      </c>
      <c r="E464" t="s">
        <v>4182</v>
      </c>
      <c r="F464" t="s">
        <v>4183</v>
      </c>
      <c r="G464" t="s">
        <v>288</v>
      </c>
      <c r="H464" t="s">
        <v>713</v>
      </c>
      <c r="I464" t="s">
        <v>290</v>
      </c>
      <c r="L464" t="s">
        <v>292</v>
      </c>
      <c r="M464" t="s">
        <v>424</v>
      </c>
      <c r="N464" t="s">
        <v>337</v>
      </c>
      <c r="O464" t="s">
        <v>713</v>
      </c>
      <c r="R464" t="s">
        <v>713</v>
      </c>
      <c r="T464" t="s">
        <v>713</v>
      </c>
      <c r="U464" t="s">
        <v>337</v>
      </c>
      <c r="V464" t="s">
        <v>4184</v>
      </c>
      <c r="W464" t="s">
        <v>337</v>
      </c>
      <c r="X464" t="s">
        <v>4184</v>
      </c>
      <c r="Y464" t="s">
        <v>337</v>
      </c>
      <c r="Z464" t="s">
        <v>4185</v>
      </c>
      <c r="AA464" t="s">
        <v>441</v>
      </c>
      <c r="AB464" t="s">
        <v>442</v>
      </c>
      <c r="AC464" t="s">
        <v>2041</v>
      </c>
      <c r="AE464" t="s">
        <v>299</v>
      </c>
      <c r="AH464" t="s">
        <v>300</v>
      </c>
      <c r="AJ464" t="s">
        <v>301</v>
      </c>
      <c r="AK464" t="s">
        <v>302</v>
      </c>
      <c r="AL464" t="s">
        <v>716</v>
      </c>
      <c r="AM464" t="s">
        <v>717</v>
      </c>
      <c r="AN464" t="s">
        <v>718</v>
      </c>
      <c r="AO464" t="s">
        <v>306</v>
      </c>
      <c r="AP464" t="s">
        <v>307</v>
      </c>
      <c r="AQ464" s="47">
        <v>1</v>
      </c>
      <c r="AS464" s="48">
        <v>5628.36</v>
      </c>
      <c r="AT464" s="48">
        <v>5628.36</v>
      </c>
      <c r="AX464" s="47">
        <v>5628.36</v>
      </c>
      <c r="AY464" s="47">
        <v>5628.36</v>
      </c>
      <c r="AZ464" t="s">
        <v>2336</v>
      </c>
      <c r="BA464" t="s">
        <v>719</v>
      </c>
      <c r="BB464" s="48">
        <v>5628.36</v>
      </c>
      <c r="BD464" t="s">
        <v>310</v>
      </c>
      <c r="BE464" t="s">
        <v>292</v>
      </c>
      <c r="BG464" s="47">
        <v>1</v>
      </c>
      <c r="BI464" t="s">
        <v>292</v>
      </c>
      <c r="BL464" t="s">
        <v>307</v>
      </c>
      <c r="BM464" s="48">
        <v>5628.36</v>
      </c>
      <c r="BN464" s="48">
        <v>5628.36</v>
      </c>
      <c r="BP464" t="s">
        <v>301</v>
      </c>
      <c r="BS464" t="s">
        <v>311</v>
      </c>
      <c r="BT464" t="s">
        <v>292</v>
      </c>
      <c r="BU464" t="s">
        <v>301</v>
      </c>
      <c r="BY464" t="s">
        <v>307</v>
      </c>
      <c r="BZ464" s="47">
        <v>1</v>
      </c>
      <c r="CE464" t="s">
        <v>312</v>
      </c>
      <c r="CF464" s="47">
        <v>1</v>
      </c>
      <c r="CG464" s="47">
        <v>1</v>
      </c>
      <c r="CH464" s="47">
        <v>1</v>
      </c>
      <c r="CI464" s="47">
        <v>1</v>
      </c>
      <c r="CJ464" s="47">
        <v>1</v>
      </c>
      <c r="CK464" s="47">
        <v>1</v>
      </c>
      <c r="CP464" s="47">
        <v>1</v>
      </c>
      <c r="CR464" s="47">
        <v>1</v>
      </c>
      <c r="CS464" s="47">
        <v>1</v>
      </c>
      <c r="CV464" s="47">
        <v>1</v>
      </c>
      <c r="CX464" s="47">
        <v>5628.36</v>
      </c>
      <c r="CY464" s="47">
        <v>5628.36</v>
      </c>
      <c r="DA464" t="s">
        <v>104</v>
      </c>
      <c r="DC464" t="s">
        <v>298</v>
      </c>
      <c r="DG464" t="s">
        <v>298</v>
      </c>
      <c r="DH464" s="47">
        <v>1</v>
      </c>
      <c r="DM464" s="47">
        <v>1</v>
      </c>
      <c r="DN464" s="47">
        <v>1</v>
      </c>
      <c r="DO464" s="47">
        <v>1</v>
      </c>
      <c r="DP464" s="47">
        <v>1</v>
      </c>
      <c r="DZ464" t="s">
        <v>292</v>
      </c>
      <c r="EA464" s="47">
        <v>1</v>
      </c>
      <c r="EB464" s="47">
        <v>1</v>
      </c>
      <c r="EC464" t="s">
        <v>307</v>
      </c>
      <c r="ED464" s="47">
        <v>1</v>
      </c>
      <c r="EF464" s="47">
        <v>1</v>
      </c>
      <c r="EG464" s="47">
        <v>1</v>
      </c>
      <c r="EH464" s="47">
        <v>1</v>
      </c>
      <c r="EP464" s="47">
        <v>1</v>
      </c>
      <c r="EQ464" s="47">
        <v>1</v>
      </c>
      <c r="ES464" t="s">
        <v>4186</v>
      </c>
      <c r="EV464" t="s">
        <v>41</v>
      </c>
      <c r="EW464" t="s">
        <v>315</v>
      </c>
      <c r="FC464" t="s">
        <v>301</v>
      </c>
      <c r="FY464" t="s">
        <v>721</v>
      </c>
      <c r="FZ464" t="s">
        <v>4187</v>
      </c>
      <c r="GJ464" t="s">
        <v>319</v>
      </c>
      <c r="GL464" t="s">
        <v>320</v>
      </c>
      <c r="GO464" t="s">
        <v>321</v>
      </c>
      <c r="GQ464" t="s">
        <v>301</v>
      </c>
      <c r="GR464" t="s">
        <v>301</v>
      </c>
      <c r="GU464" t="s">
        <v>301</v>
      </c>
      <c r="GW464" t="s">
        <v>1524</v>
      </c>
      <c r="HB464" t="s">
        <v>347</v>
      </c>
      <c r="HD464" t="s">
        <v>301</v>
      </c>
      <c r="HG464" t="s">
        <v>301</v>
      </c>
      <c r="HH464" t="s">
        <v>301</v>
      </c>
      <c r="HL464" t="s">
        <v>301</v>
      </c>
      <c r="HM464" s="49">
        <v>0</v>
      </c>
      <c r="HN464" s="49">
        <v>0</v>
      </c>
      <c r="HP464" t="s">
        <v>724</v>
      </c>
      <c r="HQ464" s="47">
        <v>0</v>
      </c>
      <c r="HR464" s="47">
        <v>5628.36</v>
      </c>
      <c r="HS464" t="s">
        <v>301</v>
      </c>
      <c r="HV464" t="s">
        <v>301</v>
      </c>
      <c r="HW464" t="s">
        <v>337</v>
      </c>
      <c r="HX464" t="s">
        <v>306</v>
      </c>
      <c r="HY464" t="s">
        <v>301</v>
      </c>
      <c r="HZ464" t="s">
        <v>301</v>
      </c>
      <c r="IG464" t="s">
        <v>325</v>
      </c>
      <c r="IN464" s="47">
        <v>1</v>
      </c>
      <c r="IO464" s="47">
        <v>1</v>
      </c>
      <c r="IP464" t="s">
        <v>301</v>
      </c>
      <c r="IQ464" t="s">
        <v>312</v>
      </c>
      <c r="IR464" t="s">
        <v>301</v>
      </c>
      <c r="IZ464" t="s">
        <v>301</v>
      </c>
      <c r="JA464" t="s">
        <v>301</v>
      </c>
      <c r="JB464" s="47">
        <v>9988</v>
      </c>
      <c r="JM464" t="s">
        <v>301</v>
      </c>
      <c r="JN464" t="s">
        <v>301</v>
      </c>
      <c r="JO464" t="s">
        <v>301</v>
      </c>
      <c r="JP464" t="s">
        <v>301</v>
      </c>
      <c r="JQ464" t="s">
        <v>301</v>
      </c>
      <c r="JR464" t="s">
        <v>350</v>
      </c>
      <c r="JS464" t="s">
        <v>301</v>
      </c>
      <c r="JT464" t="s">
        <v>301</v>
      </c>
      <c r="JU464" t="s">
        <v>301</v>
      </c>
      <c r="JV464" t="s">
        <v>312</v>
      </c>
    </row>
    <row r="465" ht="15" customHeight="1" spans="1:284">
      <c r="A465" t="s">
        <v>3285</v>
      </c>
      <c r="B465" t="s">
        <v>329</v>
      </c>
      <c r="C465" t="s">
        <v>4188</v>
      </c>
      <c r="D465" t="s">
        <v>285</v>
      </c>
      <c r="E465" t="s">
        <v>4189</v>
      </c>
      <c r="F465" t="s">
        <v>4190</v>
      </c>
      <c r="G465" t="s">
        <v>288</v>
      </c>
      <c r="H465" t="s">
        <v>478</v>
      </c>
      <c r="I465" t="s">
        <v>290</v>
      </c>
      <c r="J465" t="s">
        <v>291</v>
      </c>
      <c r="L465" t="s">
        <v>292</v>
      </c>
      <c r="M465" t="s">
        <v>293</v>
      </c>
      <c r="O465" t="s">
        <v>478</v>
      </c>
      <c r="R465" t="s">
        <v>478</v>
      </c>
      <c r="T465" t="s">
        <v>478</v>
      </c>
      <c r="U465" t="s">
        <v>479</v>
      </c>
      <c r="V465" t="s">
        <v>4191</v>
      </c>
      <c r="W465" t="s">
        <v>479</v>
      </c>
      <c r="X465" t="s">
        <v>4191</v>
      </c>
      <c r="Y465" t="s">
        <v>479</v>
      </c>
      <c r="Z465" t="s">
        <v>4192</v>
      </c>
      <c r="AA465" t="s">
        <v>441</v>
      </c>
      <c r="AB465" t="s">
        <v>442</v>
      </c>
      <c r="AC465" t="s">
        <v>2041</v>
      </c>
      <c r="AE465" t="s">
        <v>299</v>
      </c>
      <c r="AH465" t="s">
        <v>300</v>
      </c>
      <c r="AJ465" t="s">
        <v>301</v>
      </c>
      <c r="AK465" t="s">
        <v>302</v>
      </c>
      <c r="AL465" t="s">
        <v>4193</v>
      </c>
      <c r="AM465" t="s">
        <v>4194</v>
      </c>
      <c r="AN465" t="s">
        <v>4195</v>
      </c>
      <c r="AO465" t="s">
        <v>306</v>
      </c>
      <c r="AP465" t="s">
        <v>307</v>
      </c>
      <c r="AQ465" s="47">
        <v>1</v>
      </c>
      <c r="AS465" s="48">
        <v>4098</v>
      </c>
      <c r="AT465" s="48">
        <v>4098</v>
      </c>
      <c r="AX465" s="47">
        <v>3579</v>
      </c>
      <c r="AY465" s="47">
        <v>3579</v>
      </c>
      <c r="AZ465" t="s">
        <v>412</v>
      </c>
      <c r="BA465" t="s">
        <v>412</v>
      </c>
      <c r="BB465" s="48">
        <v>3579</v>
      </c>
      <c r="BD465" t="s">
        <v>310</v>
      </c>
      <c r="BE465" t="s">
        <v>292</v>
      </c>
      <c r="BG465" s="47">
        <v>1</v>
      </c>
      <c r="BI465" t="s">
        <v>292</v>
      </c>
      <c r="BJ465" s="48">
        <v>12.664714</v>
      </c>
      <c r="BL465" t="s">
        <v>307</v>
      </c>
      <c r="BM465" s="48">
        <v>4098</v>
      </c>
      <c r="BN465" s="48">
        <v>4098</v>
      </c>
      <c r="BP465" t="s">
        <v>301</v>
      </c>
      <c r="BS465" t="s">
        <v>311</v>
      </c>
      <c r="BT465" t="s">
        <v>292</v>
      </c>
      <c r="BU465" t="s">
        <v>301</v>
      </c>
      <c r="BY465" t="s">
        <v>307</v>
      </c>
      <c r="BZ465" s="47">
        <v>1</v>
      </c>
      <c r="CE465" t="s">
        <v>312</v>
      </c>
      <c r="CF465" s="47">
        <v>1</v>
      </c>
      <c r="CG465" s="47">
        <v>1</v>
      </c>
      <c r="CH465" s="47">
        <v>1</v>
      </c>
      <c r="CI465" s="47">
        <v>1</v>
      </c>
      <c r="CJ465" s="47">
        <v>1</v>
      </c>
      <c r="CK465" s="47">
        <v>1</v>
      </c>
      <c r="CP465" s="47">
        <v>1</v>
      </c>
      <c r="CR465" s="47">
        <v>1</v>
      </c>
      <c r="CS465" s="47">
        <v>1</v>
      </c>
      <c r="CV465" s="47">
        <v>1</v>
      </c>
      <c r="CX465" s="47">
        <v>4098</v>
      </c>
      <c r="CY465" s="47">
        <v>4098</v>
      </c>
      <c r="DA465" t="s">
        <v>104</v>
      </c>
      <c r="DC465" t="s">
        <v>298</v>
      </c>
      <c r="DG465" t="s">
        <v>298</v>
      </c>
      <c r="DH465" s="47">
        <v>1</v>
      </c>
      <c r="DM465" s="47">
        <v>1</v>
      </c>
      <c r="DN465" s="47">
        <v>1</v>
      </c>
      <c r="DO465" s="47">
        <v>1</v>
      </c>
      <c r="DP465" s="47">
        <v>1</v>
      </c>
      <c r="DT465" s="47">
        <v>3579</v>
      </c>
      <c r="DZ465" t="s">
        <v>292</v>
      </c>
      <c r="EA465" s="47">
        <v>1</v>
      </c>
      <c r="EB465" s="47">
        <v>1</v>
      </c>
      <c r="EC465" t="s">
        <v>307</v>
      </c>
      <c r="ED465" s="47">
        <v>1</v>
      </c>
      <c r="EF465" s="47">
        <v>1</v>
      </c>
      <c r="EG465" s="47">
        <v>1</v>
      </c>
      <c r="EH465" s="47">
        <v>1</v>
      </c>
      <c r="EP465" s="47">
        <v>1</v>
      </c>
      <c r="EQ465" s="47">
        <v>1</v>
      </c>
      <c r="ES465" t="s">
        <v>4196</v>
      </c>
      <c r="EU465" t="s">
        <v>489</v>
      </c>
      <c r="EV465" t="s">
        <v>41</v>
      </c>
      <c r="EW465" t="s">
        <v>315</v>
      </c>
      <c r="FC465" t="s">
        <v>301</v>
      </c>
      <c r="FQ465" t="s">
        <v>667</v>
      </c>
      <c r="FU465" t="s">
        <v>346</v>
      </c>
      <c r="FW465" t="s">
        <v>668</v>
      </c>
      <c r="FY465" t="s">
        <v>3285</v>
      </c>
      <c r="FZ465" t="s">
        <v>4197</v>
      </c>
      <c r="GC465" t="s">
        <v>491</v>
      </c>
      <c r="GG465" t="s">
        <v>4198</v>
      </c>
      <c r="GH465" t="s">
        <v>879</v>
      </c>
      <c r="GI465" t="s">
        <v>673</v>
      </c>
      <c r="GJ465" t="s">
        <v>319</v>
      </c>
      <c r="GK465" t="s">
        <v>4199</v>
      </c>
      <c r="GO465" t="s">
        <v>321</v>
      </c>
      <c r="GQ465" t="s">
        <v>301</v>
      </c>
      <c r="GR465" t="s">
        <v>312</v>
      </c>
      <c r="GS465" t="s">
        <v>674</v>
      </c>
      <c r="GU465" t="s">
        <v>301</v>
      </c>
      <c r="GW465" t="s">
        <v>4200</v>
      </c>
      <c r="GX465" s="50">
        <v>3579</v>
      </c>
      <c r="HB465" t="s">
        <v>322</v>
      </c>
      <c r="HD465" t="s">
        <v>301</v>
      </c>
      <c r="HF465" t="s">
        <v>381</v>
      </c>
      <c r="HG465" t="s">
        <v>301</v>
      </c>
      <c r="HH465" t="s">
        <v>301</v>
      </c>
      <c r="HL465" t="s">
        <v>301</v>
      </c>
      <c r="HM465" s="49">
        <v>0</v>
      </c>
      <c r="HN465" s="49">
        <v>0</v>
      </c>
      <c r="HP465" t="s">
        <v>349</v>
      </c>
      <c r="HQ465" s="47">
        <v>0</v>
      </c>
      <c r="HR465" s="47">
        <v>4098</v>
      </c>
      <c r="HS465" t="s">
        <v>301</v>
      </c>
      <c r="HV465" t="s">
        <v>301</v>
      </c>
      <c r="HW465" t="s">
        <v>479</v>
      </c>
      <c r="HX465" t="s">
        <v>306</v>
      </c>
      <c r="HY465" t="s">
        <v>301</v>
      </c>
      <c r="HZ465" t="s">
        <v>301</v>
      </c>
      <c r="IE465" t="s">
        <v>4201</v>
      </c>
      <c r="IF465" t="s">
        <v>384</v>
      </c>
      <c r="IG465" t="s">
        <v>325</v>
      </c>
      <c r="IH465" t="s">
        <v>494</v>
      </c>
      <c r="II465" t="s">
        <v>291</v>
      </c>
      <c r="IN465" s="47">
        <v>1</v>
      </c>
      <c r="IO465" s="47">
        <v>1</v>
      </c>
      <c r="IP465" t="s">
        <v>301</v>
      </c>
      <c r="IQ465" t="s">
        <v>312</v>
      </c>
      <c r="IR465" t="s">
        <v>301</v>
      </c>
      <c r="IX465" t="s">
        <v>4202</v>
      </c>
      <c r="IZ465" t="s">
        <v>301</v>
      </c>
      <c r="JA465" t="s">
        <v>301</v>
      </c>
      <c r="JB465" s="47">
        <v>3998</v>
      </c>
      <c r="JM465" t="s">
        <v>301</v>
      </c>
      <c r="JN465" t="s">
        <v>301</v>
      </c>
      <c r="JO465" t="s">
        <v>301</v>
      </c>
      <c r="JP465" t="s">
        <v>301</v>
      </c>
      <c r="JQ465" t="s">
        <v>301</v>
      </c>
      <c r="JS465" t="s">
        <v>301</v>
      </c>
      <c r="JT465" t="s">
        <v>301</v>
      </c>
      <c r="JU465" t="s">
        <v>312</v>
      </c>
      <c r="JV465" t="s">
        <v>312</v>
      </c>
      <c r="JW465" t="s">
        <v>312</v>
      </c>
      <c r="JX465" s="47">
        <v>300</v>
      </c>
    </row>
    <row r="466" ht="15" customHeight="1" spans="1:284">
      <c r="A466" t="s">
        <v>3285</v>
      </c>
      <c r="B466" t="s">
        <v>329</v>
      </c>
      <c r="C466" t="s">
        <v>4203</v>
      </c>
      <c r="D466" t="s">
        <v>285</v>
      </c>
      <c r="E466" t="s">
        <v>4204</v>
      </c>
      <c r="F466" t="s">
        <v>4205</v>
      </c>
      <c r="G466" t="s">
        <v>288</v>
      </c>
      <c r="H466" t="s">
        <v>478</v>
      </c>
      <c r="I466" t="s">
        <v>290</v>
      </c>
      <c r="J466" t="s">
        <v>291</v>
      </c>
      <c r="L466" t="s">
        <v>292</v>
      </c>
      <c r="M466" t="s">
        <v>293</v>
      </c>
      <c r="O466" t="s">
        <v>478</v>
      </c>
      <c r="R466" t="s">
        <v>478</v>
      </c>
      <c r="T466" t="s">
        <v>478</v>
      </c>
      <c r="U466" t="s">
        <v>479</v>
      </c>
      <c r="V466" t="s">
        <v>4206</v>
      </c>
      <c r="W466" t="s">
        <v>337</v>
      </c>
      <c r="X466" t="s">
        <v>4206</v>
      </c>
      <c r="Y466" t="s">
        <v>337</v>
      </c>
      <c r="Z466" t="s">
        <v>4207</v>
      </c>
      <c r="AA466" t="s">
        <v>441</v>
      </c>
      <c r="AB466" t="s">
        <v>442</v>
      </c>
      <c r="AC466" t="s">
        <v>2041</v>
      </c>
      <c r="AE466" t="s">
        <v>299</v>
      </c>
      <c r="AH466" t="s">
        <v>300</v>
      </c>
      <c r="AJ466" t="s">
        <v>301</v>
      </c>
      <c r="AK466" t="s">
        <v>521</v>
      </c>
      <c r="AL466" t="s">
        <v>522</v>
      </c>
      <c r="AM466" t="s">
        <v>522</v>
      </c>
      <c r="AN466" t="s">
        <v>523</v>
      </c>
      <c r="AO466" t="s">
        <v>521</v>
      </c>
      <c r="AP466" t="s">
        <v>524</v>
      </c>
      <c r="AQ466" s="51">
        <v>1</v>
      </c>
      <c r="AS466" s="48">
        <v>99999</v>
      </c>
      <c r="AT466" s="48">
        <v>99999</v>
      </c>
      <c r="AX466" s="47">
        <v>1379</v>
      </c>
      <c r="AY466" s="47">
        <v>1379</v>
      </c>
      <c r="AZ466" t="s">
        <v>2336</v>
      </c>
      <c r="BA466" t="s">
        <v>3285</v>
      </c>
      <c r="BB466" s="48">
        <v>1379</v>
      </c>
      <c r="BD466" t="s">
        <v>310</v>
      </c>
      <c r="BE466" t="s">
        <v>292</v>
      </c>
      <c r="BG466" s="47">
        <v>1</v>
      </c>
      <c r="BI466" t="s">
        <v>292</v>
      </c>
      <c r="BJ466" s="48">
        <v>98.620986</v>
      </c>
      <c r="BL466" t="s">
        <v>524</v>
      </c>
      <c r="BM466" s="48">
        <v>99999</v>
      </c>
      <c r="BN466" s="48">
        <v>99999</v>
      </c>
      <c r="BP466" t="s">
        <v>301</v>
      </c>
      <c r="BS466" t="s">
        <v>311</v>
      </c>
      <c r="BT466" t="s">
        <v>292</v>
      </c>
      <c r="BU466" t="s">
        <v>301</v>
      </c>
      <c r="BY466" t="s">
        <v>524</v>
      </c>
      <c r="BZ466" s="51">
        <v>1</v>
      </c>
      <c r="CE466" t="s">
        <v>312</v>
      </c>
      <c r="CF466" s="51">
        <v>1</v>
      </c>
      <c r="CG466" s="51">
        <v>1</v>
      </c>
      <c r="CH466" s="51">
        <v>1</v>
      </c>
      <c r="CI466" s="51">
        <v>1</v>
      </c>
      <c r="CJ466" s="51">
        <v>1</v>
      </c>
      <c r="CK466" s="51">
        <v>1</v>
      </c>
      <c r="CP466" s="51">
        <v>1</v>
      </c>
      <c r="CV466" s="51">
        <v>1</v>
      </c>
      <c r="CX466" s="47">
        <v>99999</v>
      </c>
      <c r="CY466" s="47">
        <v>99999</v>
      </c>
      <c r="DA466" t="s">
        <v>104</v>
      </c>
      <c r="DC466" t="s">
        <v>298</v>
      </c>
      <c r="DG466" t="s">
        <v>298</v>
      </c>
      <c r="DH466" s="51">
        <v>1</v>
      </c>
      <c r="DM466" s="51">
        <v>1</v>
      </c>
      <c r="DN466" s="51">
        <v>1</v>
      </c>
      <c r="DO466" s="51">
        <v>1</v>
      </c>
      <c r="DP466" s="51">
        <v>1</v>
      </c>
      <c r="DT466" s="47">
        <v>1379</v>
      </c>
      <c r="DZ466" t="s">
        <v>292</v>
      </c>
      <c r="EA466" s="51">
        <v>1</v>
      </c>
      <c r="EB466" s="51">
        <v>1</v>
      </c>
      <c r="EC466" t="s">
        <v>524</v>
      </c>
      <c r="ED466" s="51">
        <v>1</v>
      </c>
      <c r="EF466" s="51">
        <v>1</v>
      </c>
      <c r="EG466" s="51">
        <v>1</v>
      </c>
      <c r="EP466" s="51">
        <v>1</v>
      </c>
      <c r="EQ466" s="51">
        <v>1</v>
      </c>
      <c r="ES466" t="s">
        <v>4208</v>
      </c>
      <c r="EV466" t="s">
        <v>41</v>
      </c>
      <c r="EW466" t="s">
        <v>315</v>
      </c>
      <c r="FC466" t="s">
        <v>301</v>
      </c>
      <c r="FY466" t="s">
        <v>3285</v>
      </c>
      <c r="FZ466" t="s">
        <v>4209</v>
      </c>
      <c r="GC466" t="s">
        <v>670</v>
      </c>
      <c r="GJ466" t="s">
        <v>319</v>
      </c>
      <c r="GL466" t="s">
        <v>320</v>
      </c>
      <c r="GO466" t="s">
        <v>321</v>
      </c>
      <c r="GQ466" t="s">
        <v>301</v>
      </c>
      <c r="GR466" t="s">
        <v>312</v>
      </c>
      <c r="GU466" t="s">
        <v>301</v>
      </c>
      <c r="HB466" t="s">
        <v>322</v>
      </c>
      <c r="HD466" t="s">
        <v>301</v>
      </c>
      <c r="HF466" t="s">
        <v>381</v>
      </c>
      <c r="HG466" t="s">
        <v>301</v>
      </c>
      <c r="HH466" t="s">
        <v>301</v>
      </c>
      <c r="HL466" t="s">
        <v>301</v>
      </c>
      <c r="HM466" s="49">
        <v>0</v>
      </c>
      <c r="HN466" s="49">
        <v>0</v>
      </c>
      <c r="HP466" t="s">
        <v>528</v>
      </c>
      <c r="HQ466" s="51">
        <v>0</v>
      </c>
      <c r="HR466" s="47">
        <v>99999</v>
      </c>
      <c r="HS466" t="s">
        <v>301</v>
      </c>
      <c r="HV466" t="s">
        <v>301</v>
      </c>
      <c r="HW466" t="s">
        <v>479</v>
      </c>
      <c r="HX466" t="s">
        <v>306</v>
      </c>
      <c r="HY466" t="s">
        <v>301</v>
      </c>
      <c r="HZ466" t="s">
        <v>301</v>
      </c>
      <c r="IG466" t="s">
        <v>325</v>
      </c>
      <c r="IH466" t="s">
        <v>494</v>
      </c>
      <c r="II466" t="s">
        <v>291</v>
      </c>
      <c r="IP466" t="s">
        <v>301</v>
      </c>
      <c r="IQ466" t="s">
        <v>301</v>
      </c>
      <c r="IR466" t="s">
        <v>301</v>
      </c>
      <c r="IZ466" t="s">
        <v>301</v>
      </c>
      <c r="JA466" t="s">
        <v>301</v>
      </c>
      <c r="JM466" t="s">
        <v>312</v>
      </c>
      <c r="JN466" t="s">
        <v>301</v>
      </c>
      <c r="JO466" t="s">
        <v>301</v>
      </c>
      <c r="JP466" t="s">
        <v>301</v>
      </c>
      <c r="JQ466" t="s">
        <v>301</v>
      </c>
      <c r="JS466" t="s">
        <v>301</v>
      </c>
      <c r="JT466" t="s">
        <v>301</v>
      </c>
      <c r="JU466" t="s">
        <v>301</v>
      </c>
      <c r="JV466" t="s">
        <v>312</v>
      </c>
    </row>
    <row r="467" ht="15" customHeight="1" spans="1:284">
      <c r="A467" t="s">
        <v>3285</v>
      </c>
      <c r="B467" t="s">
        <v>329</v>
      </c>
      <c r="C467" t="s">
        <v>4210</v>
      </c>
      <c r="D467" t="s">
        <v>285</v>
      </c>
      <c r="E467" t="s">
        <v>4211</v>
      </c>
      <c r="F467" t="s">
        <v>4212</v>
      </c>
      <c r="G467" t="s">
        <v>288</v>
      </c>
      <c r="H467" t="s">
        <v>1164</v>
      </c>
      <c r="I467" t="s">
        <v>290</v>
      </c>
      <c r="J467" t="s">
        <v>291</v>
      </c>
      <c r="L467" t="s">
        <v>292</v>
      </c>
      <c r="M467" t="s">
        <v>293</v>
      </c>
      <c r="O467" t="s">
        <v>1164</v>
      </c>
      <c r="R467" t="s">
        <v>1164</v>
      </c>
      <c r="T467" t="s">
        <v>1164</v>
      </c>
      <c r="U467" t="s">
        <v>1165</v>
      </c>
      <c r="V467" t="s">
        <v>4213</v>
      </c>
      <c r="W467" t="s">
        <v>1165</v>
      </c>
      <c r="X467" t="s">
        <v>4213</v>
      </c>
      <c r="Y467" t="s">
        <v>1165</v>
      </c>
      <c r="Z467" t="s">
        <v>4214</v>
      </c>
      <c r="AA467" t="s">
        <v>441</v>
      </c>
      <c r="AB467" t="s">
        <v>442</v>
      </c>
      <c r="AC467" t="s">
        <v>2041</v>
      </c>
      <c r="AE467" t="s">
        <v>299</v>
      </c>
      <c r="AH467" t="s">
        <v>300</v>
      </c>
      <c r="AJ467" t="s">
        <v>301</v>
      </c>
      <c r="AK467" t="s">
        <v>302</v>
      </c>
      <c r="AL467" t="s">
        <v>511</v>
      </c>
      <c r="AM467" t="s">
        <v>512</v>
      </c>
      <c r="AN467" t="s">
        <v>513</v>
      </c>
      <c r="AO467" t="s">
        <v>306</v>
      </c>
      <c r="AP467" t="s">
        <v>307</v>
      </c>
      <c r="AQ467" s="47">
        <v>1</v>
      </c>
      <c r="AS467" s="48">
        <v>898</v>
      </c>
      <c r="AT467" s="48">
        <v>898</v>
      </c>
      <c r="AX467" s="47">
        <v>791</v>
      </c>
      <c r="AY467" s="47">
        <v>791</v>
      </c>
      <c r="AZ467" t="s">
        <v>2336</v>
      </c>
      <c r="BA467" t="s">
        <v>3285</v>
      </c>
      <c r="BB467" s="48">
        <v>791</v>
      </c>
      <c r="BD467" t="s">
        <v>310</v>
      </c>
      <c r="BE467" t="s">
        <v>292</v>
      </c>
      <c r="BG467" s="47">
        <v>1</v>
      </c>
      <c r="BI467" t="s">
        <v>292</v>
      </c>
      <c r="BJ467" s="48">
        <v>11.915367</v>
      </c>
      <c r="BL467" t="s">
        <v>307</v>
      </c>
      <c r="BM467" s="48">
        <v>898</v>
      </c>
      <c r="BN467" s="48">
        <v>898</v>
      </c>
      <c r="BP467" t="s">
        <v>301</v>
      </c>
      <c r="BS467" t="s">
        <v>311</v>
      </c>
      <c r="BT467" t="s">
        <v>292</v>
      </c>
      <c r="BU467" t="s">
        <v>301</v>
      </c>
      <c r="BY467" t="s">
        <v>307</v>
      </c>
      <c r="BZ467" s="47">
        <v>1</v>
      </c>
      <c r="CE467" t="s">
        <v>312</v>
      </c>
      <c r="CF467" s="47">
        <v>1</v>
      </c>
      <c r="CG467" s="47">
        <v>1</v>
      </c>
      <c r="CH467" s="47">
        <v>1</v>
      </c>
      <c r="CI467" s="47">
        <v>1</v>
      </c>
      <c r="CJ467" s="47">
        <v>1</v>
      </c>
      <c r="CK467" s="47">
        <v>1</v>
      </c>
      <c r="CP467" s="47">
        <v>1</v>
      </c>
      <c r="CR467" s="47">
        <v>1</v>
      </c>
      <c r="CS467" s="47">
        <v>1</v>
      </c>
      <c r="CV467" s="47">
        <v>1</v>
      </c>
      <c r="CX467" s="47">
        <v>898</v>
      </c>
      <c r="CY467" s="47">
        <v>898</v>
      </c>
      <c r="DA467" t="s">
        <v>104</v>
      </c>
      <c r="DC467" t="s">
        <v>298</v>
      </c>
      <c r="DG467" t="s">
        <v>298</v>
      </c>
      <c r="DH467" s="47">
        <v>1</v>
      </c>
      <c r="DM467" s="47">
        <v>1</v>
      </c>
      <c r="DN467" s="47">
        <v>1</v>
      </c>
      <c r="DO467" s="47">
        <v>1</v>
      </c>
      <c r="DP467" s="47">
        <v>1</v>
      </c>
      <c r="DT467" s="47">
        <v>791</v>
      </c>
      <c r="DZ467" t="s">
        <v>292</v>
      </c>
      <c r="EA467" s="47">
        <v>1</v>
      </c>
      <c r="EB467" s="47">
        <v>1</v>
      </c>
      <c r="EC467" t="s">
        <v>307</v>
      </c>
      <c r="ED467" s="47">
        <v>1</v>
      </c>
      <c r="EF467" s="47">
        <v>1</v>
      </c>
      <c r="EG467" s="47">
        <v>1</v>
      </c>
      <c r="EH467" s="47">
        <v>1</v>
      </c>
      <c r="EP467" s="47">
        <v>1</v>
      </c>
      <c r="EQ467" s="47">
        <v>1</v>
      </c>
      <c r="ES467" t="s">
        <v>4215</v>
      </c>
      <c r="EV467" t="s">
        <v>41</v>
      </c>
      <c r="EW467" t="s">
        <v>315</v>
      </c>
      <c r="FC467" t="s">
        <v>301</v>
      </c>
      <c r="FY467" t="s">
        <v>3285</v>
      </c>
      <c r="FZ467" t="s">
        <v>4216</v>
      </c>
      <c r="GC467" t="s">
        <v>1165</v>
      </c>
      <c r="GJ467" t="s">
        <v>319</v>
      </c>
      <c r="GL467" t="s">
        <v>320</v>
      </c>
      <c r="GO467" t="s">
        <v>321</v>
      </c>
      <c r="GQ467" t="s">
        <v>301</v>
      </c>
      <c r="GR467" t="s">
        <v>312</v>
      </c>
      <c r="GU467" t="s">
        <v>301</v>
      </c>
      <c r="HB467" t="s">
        <v>1056</v>
      </c>
      <c r="HD467" t="s">
        <v>301</v>
      </c>
      <c r="HF467" t="s">
        <v>381</v>
      </c>
      <c r="HG467" t="s">
        <v>301</v>
      </c>
      <c r="HH467" t="s">
        <v>301</v>
      </c>
      <c r="HL467" t="s">
        <v>301</v>
      </c>
      <c r="HM467" s="49">
        <v>0</v>
      </c>
      <c r="HN467" s="49">
        <v>0</v>
      </c>
      <c r="HP467" t="s">
        <v>349</v>
      </c>
      <c r="HQ467" s="47">
        <v>0</v>
      </c>
      <c r="HR467" s="47">
        <v>898</v>
      </c>
      <c r="HS467" t="s">
        <v>301</v>
      </c>
      <c r="HV467" t="s">
        <v>301</v>
      </c>
      <c r="HW467" t="s">
        <v>1165</v>
      </c>
      <c r="HX467" t="s">
        <v>306</v>
      </c>
      <c r="HY467" t="s">
        <v>301</v>
      </c>
      <c r="HZ467" t="s">
        <v>301</v>
      </c>
      <c r="IG467" t="s">
        <v>325</v>
      </c>
      <c r="IH467" t="s">
        <v>1170</v>
      </c>
      <c r="II467" t="s">
        <v>291</v>
      </c>
      <c r="IN467" s="47">
        <v>1</v>
      </c>
      <c r="IO467" s="47">
        <v>1</v>
      </c>
      <c r="IP467" t="s">
        <v>301</v>
      </c>
      <c r="IQ467" t="s">
        <v>312</v>
      </c>
      <c r="IR467" t="s">
        <v>301</v>
      </c>
      <c r="IZ467" t="s">
        <v>301</v>
      </c>
      <c r="JA467" t="s">
        <v>301</v>
      </c>
      <c r="JB467" s="47">
        <v>898</v>
      </c>
      <c r="JM467" t="s">
        <v>301</v>
      </c>
      <c r="JN467" t="s">
        <v>301</v>
      </c>
      <c r="JO467" t="s">
        <v>301</v>
      </c>
      <c r="JP467" t="s">
        <v>301</v>
      </c>
      <c r="JQ467" t="s">
        <v>301</v>
      </c>
      <c r="JR467" t="s">
        <v>350</v>
      </c>
      <c r="JS467" t="s">
        <v>301</v>
      </c>
      <c r="JT467" t="s">
        <v>301</v>
      </c>
      <c r="JU467" t="s">
        <v>312</v>
      </c>
      <c r="JV467" t="s">
        <v>312</v>
      </c>
    </row>
    <row r="468" ht="15" customHeight="1" spans="1:284">
      <c r="A468" t="s">
        <v>3285</v>
      </c>
      <c r="B468" t="s">
        <v>329</v>
      </c>
      <c r="C468" t="s">
        <v>4217</v>
      </c>
      <c r="D468" t="s">
        <v>285</v>
      </c>
      <c r="E468" t="s">
        <v>4204</v>
      </c>
      <c r="F468" t="s">
        <v>4205</v>
      </c>
      <c r="G468" t="s">
        <v>288</v>
      </c>
      <c r="H468" t="s">
        <v>478</v>
      </c>
      <c r="I468" t="s">
        <v>290</v>
      </c>
      <c r="J468" t="s">
        <v>291</v>
      </c>
      <c r="L468" t="s">
        <v>292</v>
      </c>
      <c r="M468" t="s">
        <v>293</v>
      </c>
      <c r="O468" t="s">
        <v>478</v>
      </c>
      <c r="R468" t="s">
        <v>478</v>
      </c>
      <c r="T468" t="s">
        <v>478</v>
      </c>
      <c r="U468" t="s">
        <v>479</v>
      </c>
      <c r="V468" t="s">
        <v>4218</v>
      </c>
      <c r="W468" t="s">
        <v>337</v>
      </c>
      <c r="X468" t="s">
        <v>4218</v>
      </c>
      <c r="Y468" t="s">
        <v>337</v>
      </c>
      <c r="Z468" t="s">
        <v>4207</v>
      </c>
      <c r="AA468" t="s">
        <v>441</v>
      </c>
      <c r="AB468" t="s">
        <v>442</v>
      </c>
      <c r="AC468" t="s">
        <v>2041</v>
      </c>
      <c r="AE468" t="s">
        <v>299</v>
      </c>
      <c r="AH468" t="s">
        <v>300</v>
      </c>
      <c r="AJ468" t="s">
        <v>301</v>
      </c>
      <c r="AK468" t="s">
        <v>302</v>
      </c>
      <c r="AL468" t="s">
        <v>484</v>
      </c>
      <c r="AM468" t="s">
        <v>485</v>
      </c>
      <c r="AN468" t="s">
        <v>486</v>
      </c>
      <c r="AO468" t="s">
        <v>306</v>
      </c>
      <c r="AP468" t="s">
        <v>307</v>
      </c>
      <c r="AQ468" s="47">
        <v>1</v>
      </c>
      <c r="AS468" s="48">
        <v>4098</v>
      </c>
      <c r="AT468" s="48">
        <v>4098</v>
      </c>
      <c r="AX468" s="47">
        <v>2200</v>
      </c>
      <c r="AY468" s="47">
        <v>2200</v>
      </c>
      <c r="AZ468" t="s">
        <v>2336</v>
      </c>
      <c r="BA468" t="s">
        <v>2336</v>
      </c>
      <c r="BB468" s="48">
        <v>2200</v>
      </c>
      <c r="BD468" t="s">
        <v>310</v>
      </c>
      <c r="BE468" t="s">
        <v>292</v>
      </c>
      <c r="BG468" s="47">
        <v>1</v>
      </c>
      <c r="BI468" t="s">
        <v>292</v>
      </c>
      <c r="BJ468" s="48">
        <v>46.315276</v>
      </c>
      <c r="BL468" t="s">
        <v>307</v>
      </c>
      <c r="BM468" s="48">
        <v>4098</v>
      </c>
      <c r="BN468" s="48">
        <v>4098</v>
      </c>
      <c r="BP468" t="s">
        <v>301</v>
      </c>
      <c r="BS468" t="s">
        <v>311</v>
      </c>
      <c r="BT468" t="s">
        <v>292</v>
      </c>
      <c r="BU468" t="s">
        <v>301</v>
      </c>
      <c r="BY468" t="s">
        <v>307</v>
      </c>
      <c r="BZ468" s="47">
        <v>1</v>
      </c>
      <c r="CE468" t="s">
        <v>312</v>
      </c>
      <c r="CF468" s="47">
        <v>1</v>
      </c>
      <c r="CG468" s="47">
        <v>1</v>
      </c>
      <c r="CH468" s="47">
        <v>1</v>
      </c>
      <c r="CI468" s="47">
        <v>1</v>
      </c>
      <c r="CJ468" s="47">
        <v>1</v>
      </c>
      <c r="CK468" s="47">
        <v>1</v>
      </c>
      <c r="CP468" s="47">
        <v>1</v>
      </c>
      <c r="CR468" s="47">
        <v>1</v>
      </c>
      <c r="CS468" s="47">
        <v>1</v>
      </c>
      <c r="CV468" s="47">
        <v>1</v>
      </c>
      <c r="CX468" s="47">
        <v>4098</v>
      </c>
      <c r="CY468" s="47">
        <v>4098</v>
      </c>
      <c r="DA468" t="s">
        <v>104</v>
      </c>
      <c r="DC468" t="s">
        <v>298</v>
      </c>
      <c r="DG468" t="s">
        <v>298</v>
      </c>
      <c r="DH468" s="47">
        <v>1</v>
      </c>
      <c r="DM468" s="47">
        <v>1</v>
      </c>
      <c r="DN468" s="47">
        <v>1</v>
      </c>
      <c r="DO468" s="47">
        <v>1</v>
      </c>
      <c r="DP468" s="47">
        <v>1</v>
      </c>
      <c r="DT468" s="47">
        <v>2200</v>
      </c>
      <c r="DZ468" t="s">
        <v>292</v>
      </c>
      <c r="EA468" s="47">
        <v>1</v>
      </c>
      <c r="EB468" s="47">
        <v>1</v>
      </c>
      <c r="EC468" t="s">
        <v>307</v>
      </c>
      <c r="ED468" s="47">
        <v>1</v>
      </c>
      <c r="EF468" s="47">
        <v>1</v>
      </c>
      <c r="EG468" s="47">
        <v>1</v>
      </c>
      <c r="EH468" s="47">
        <v>1</v>
      </c>
      <c r="EP468" s="47">
        <v>1</v>
      </c>
      <c r="EQ468" s="47">
        <v>1</v>
      </c>
      <c r="ES468" t="s">
        <v>4219</v>
      </c>
      <c r="EU468" t="s">
        <v>489</v>
      </c>
      <c r="EV468" t="s">
        <v>41</v>
      </c>
      <c r="EW468" t="s">
        <v>315</v>
      </c>
      <c r="FC468" t="s">
        <v>301</v>
      </c>
      <c r="FQ468" t="s">
        <v>667</v>
      </c>
      <c r="FU468" t="s">
        <v>346</v>
      </c>
      <c r="FW468" t="s">
        <v>668</v>
      </c>
      <c r="FY468" t="s">
        <v>3285</v>
      </c>
      <c r="FZ468" t="s">
        <v>4220</v>
      </c>
      <c r="GC468" t="s">
        <v>670</v>
      </c>
      <c r="GG468" t="s">
        <v>4221</v>
      </c>
      <c r="GH468" t="s">
        <v>879</v>
      </c>
      <c r="GI468" t="s">
        <v>673</v>
      </c>
      <c r="GJ468" t="s">
        <v>319</v>
      </c>
      <c r="GK468" t="s">
        <v>376</v>
      </c>
      <c r="GO468" t="s">
        <v>321</v>
      </c>
      <c r="GQ468" t="s">
        <v>301</v>
      </c>
      <c r="GR468" t="s">
        <v>312</v>
      </c>
      <c r="GS468" t="s">
        <v>377</v>
      </c>
      <c r="GU468" t="s">
        <v>301</v>
      </c>
      <c r="GW468" t="s">
        <v>4222</v>
      </c>
      <c r="GX468" s="50">
        <v>4353</v>
      </c>
      <c r="HB468" t="s">
        <v>322</v>
      </c>
      <c r="HD468" t="s">
        <v>301</v>
      </c>
      <c r="HF468" t="s">
        <v>381</v>
      </c>
      <c r="HG468" t="s">
        <v>301</v>
      </c>
      <c r="HH468" t="s">
        <v>301</v>
      </c>
      <c r="HL468" t="s">
        <v>301</v>
      </c>
      <c r="HM468" s="49">
        <v>0</v>
      </c>
      <c r="HN468" s="49">
        <v>0</v>
      </c>
      <c r="HP468" t="s">
        <v>349</v>
      </c>
      <c r="HQ468" s="47">
        <v>0</v>
      </c>
      <c r="HR468" s="47">
        <v>4098</v>
      </c>
      <c r="HS468" t="s">
        <v>301</v>
      </c>
      <c r="HV468" t="s">
        <v>301</v>
      </c>
      <c r="HW468" t="s">
        <v>479</v>
      </c>
      <c r="HX468" t="s">
        <v>306</v>
      </c>
      <c r="HY468" t="s">
        <v>301</v>
      </c>
      <c r="HZ468" t="s">
        <v>301</v>
      </c>
      <c r="IF468" t="s">
        <v>384</v>
      </c>
      <c r="IG468" t="s">
        <v>325</v>
      </c>
      <c r="IH468" t="s">
        <v>494</v>
      </c>
      <c r="II468" t="s">
        <v>291</v>
      </c>
      <c r="IN468" s="47">
        <v>1</v>
      </c>
      <c r="IO468" s="47">
        <v>1</v>
      </c>
      <c r="IP468" t="s">
        <v>301</v>
      </c>
      <c r="IQ468" t="s">
        <v>312</v>
      </c>
      <c r="IR468" t="s">
        <v>301</v>
      </c>
      <c r="IX468" t="s">
        <v>4223</v>
      </c>
      <c r="IZ468" t="s">
        <v>301</v>
      </c>
      <c r="JA468" t="s">
        <v>301</v>
      </c>
      <c r="JB468" s="47">
        <v>3638</v>
      </c>
      <c r="JM468" t="s">
        <v>301</v>
      </c>
      <c r="JN468" t="s">
        <v>301</v>
      </c>
      <c r="JO468" t="s">
        <v>301</v>
      </c>
      <c r="JP468" t="s">
        <v>301</v>
      </c>
      <c r="JQ468" t="s">
        <v>301</v>
      </c>
      <c r="JS468" t="s">
        <v>301</v>
      </c>
      <c r="JT468" t="s">
        <v>301</v>
      </c>
      <c r="JU468" t="s">
        <v>312</v>
      </c>
      <c r="JV468" t="s">
        <v>312</v>
      </c>
      <c r="JW468" t="s">
        <v>312</v>
      </c>
      <c r="JX468" s="47">
        <v>300</v>
      </c>
    </row>
    <row r="469" ht="15" customHeight="1" spans="1:284">
      <c r="A469" t="s">
        <v>3285</v>
      </c>
      <c r="B469" t="s">
        <v>329</v>
      </c>
      <c r="C469" t="s">
        <v>4224</v>
      </c>
      <c r="D469" t="s">
        <v>285</v>
      </c>
      <c r="E469" t="s">
        <v>2230</v>
      </c>
      <c r="F469" t="s">
        <v>4225</v>
      </c>
      <c r="G469" t="s">
        <v>288</v>
      </c>
      <c r="H469" t="s">
        <v>2232</v>
      </c>
      <c r="I469" t="s">
        <v>290</v>
      </c>
      <c r="J469" t="s">
        <v>584</v>
      </c>
      <c r="L469" t="s">
        <v>292</v>
      </c>
      <c r="M469" t="s">
        <v>585</v>
      </c>
      <c r="N469" t="s">
        <v>2233</v>
      </c>
      <c r="O469" t="s">
        <v>2232</v>
      </c>
      <c r="R469" t="s">
        <v>2232</v>
      </c>
      <c r="T469" t="s">
        <v>2232</v>
      </c>
      <c r="U469" t="s">
        <v>295</v>
      </c>
      <c r="V469" t="s">
        <v>4226</v>
      </c>
      <c r="W469" t="s">
        <v>337</v>
      </c>
      <c r="X469" t="s">
        <v>4227</v>
      </c>
      <c r="Y469" t="s">
        <v>337</v>
      </c>
      <c r="Z469" t="s">
        <v>4228</v>
      </c>
      <c r="AA469" t="s">
        <v>441</v>
      </c>
      <c r="AB469" t="s">
        <v>442</v>
      </c>
      <c r="AC469" t="s">
        <v>2041</v>
      </c>
      <c r="AE469" t="s">
        <v>299</v>
      </c>
      <c r="AH469" t="s">
        <v>300</v>
      </c>
      <c r="AJ469" t="s">
        <v>301</v>
      </c>
      <c r="AK469" t="s">
        <v>302</v>
      </c>
      <c r="AL469" t="s">
        <v>2674</v>
      </c>
      <c r="AM469" t="s">
        <v>2675</v>
      </c>
      <c r="AN469" t="s">
        <v>2676</v>
      </c>
      <c r="AO469" t="s">
        <v>306</v>
      </c>
      <c r="AP469" t="s">
        <v>307</v>
      </c>
      <c r="AQ469" s="47">
        <v>1</v>
      </c>
      <c r="AS469" s="48">
        <v>4258</v>
      </c>
      <c r="AT469" s="48">
        <v>4258</v>
      </c>
      <c r="AX469" s="47">
        <v>3291</v>
      </c>
      <c r="AY469" s="47">
        <v>3291</v>
      </c>
      <c r="AZ469" t="s">
        <v>412</v>
      </c>
      <c r="BA469" t="s">
        <v>960</v>
      </c>
      <c r="BB469" s="48">
        <v>3291</v>
      </c>
      <c r="BD469" t="s">
        <v>310</v>
      </c>
      <c r="BE469" t="s">
        <v>292</v>
      </c>
      <c r="BG469" s="47">
        <v>1</v>
      </c>
      <c r="BI469" t="s">
        <v>292</v>
      </c>
      <c r="BJ469" s="48">
        <v>22.710193</v>
      </c>
      <c r="BL469" t="s">
        <v>307</v>
      </c>
      <c r="BM469" s="48">
        <v>4258</v>
      </c>
      <c r="BN469" s="48">
        <v>4258</v>
      </c>
      <c r="BP469" t="s">
        <v>301</v>
      </c>
      <c r="BS469" t="s">
        <v>311</v>
      </c>
      <c r="BT469" t="s">
        <v>292</v>
      </c>
      <c r="BU469" t="s">
        <v>301</v>
      </c>
      <c r="BY469" t="s">
        <v>307</v>
      </c>
      <c r="BZ469" s="47">
        <v>1</v>
      </c>
      <c r="CE469" t="s">
        <v>312</v>
      </c>
      <c r="CF469" s="47">
        <v>1</v>
      </c>
      <c r="CG469" s="47">
        <v>1</v>
      </c>
      <c r="CH469" s="47">
        <v>1</v>
      </c>
      <c r="CI469" s="47">
        <v>1</v>
      </c>
      <c r="CJ469" s="47">
        <v>1</v>
      </c>
      <c r="CK469" s="47">
        <v>1</v>
      </c>
      <c r="CP469" s="47">
        <v>1</v>
      </c>
      <c r="CR469" s="47">
        <v>1</v>
      </c>
      <c r="CS469" s="47">
        <v>1</v>
      </c>
      <c r="CV469" s="47">
        <v>1</v>
      </c>
      <c r="CX469" s="47">
        <v>4258</v>
      </c>
      <c r="CY469" s="47">
        <v>4258</v>
      </c>
      <c r="DA469" t="s">
        <v>104</v>
      </c>
      <c r="DC469" t="s">
        <v>298</v>
      </c>
      <c r="DG469" t="s">
        <v>298</v>
      </c>
      <c r="DH469" s="47">
        <v>1</v>
      </c>
      <c r="DM469" s="47">
        <v>1</v>
      </c>
      <c r="DN469" s="47">
        <v>1</v>
      </c>
      <c r="DO469" s="47">
        <v>1</v>
      </c>
      <c r="DP469" s="47">
        <v>1</v>
      </c>
      <c r="DT469" s="47">
        <v>3291</v>
      </c>
      <c r="DZ469" t="s">
        <v>292</v>
      </c>
      <c r="EA469" s="47">
        <v>1</v>
      </c>
      <c r="EB469" s="47">
        <v>1</v>
      </c>
      <c r="EC469" t="s">
        <v>307</v>
      </c>
      <c r="ED469" s="47">
        <v>1</v>
      </c>
      <c r="EF469" s="47">
        <v>1</v>
      </c>
      <c r="EG469" s="47">
        <v>1</v>
      </c>
      <c r="EH469" s="47">
        <v>1</v>
      </c>
      <c r="EP469" s="47">
        <v>1</v>
      </c>
      <c r="EQ469" s="47">
        <v>1</v>
      </c>
      <c r="ES469" t="s">
        <v>4229</v>
      </c>
      <c r="EU469" t="s">
        <v>4230</v>
      </c>
      <c r="EV469" t="s">
        <v>41</v>
      </c>
      <c r="EW469" t="s">
        <v>315</v>
      </c>
      <c r="FC469" t="s">
        <v>301</v>
      </c>
      <c r="FY469" t="s">
        <v>3285</v>
      </c>
      <c r="FZ469" t="s">
        <v>4231</v>
      </c>
      <c r="GJ469" t="s">
        <v>319</v>
      </c>
      <c r="GL469" t="s">
        <v>320</v>
      </c>
      <c r="GO469" t="s">
        <v>321</v>
      </c>
      <c r="GQ469" t="s">
        <v>301</v>
      </c>
      <c r="GR469" t="s">
        <v>312</v>
      </c>
      <c r="GU469" t="s">
        <v>301</v>
      </c>
      <c r="GW469" t="s">
        <v>4230</v>
      </c>
      <c r="HB469" t="s">
        <v>606</v>
      </c>
      <c r="HD469" t="s">
        <v>301</v>
      </c>
      <c r="HF469" t="s">
        <v>450</v>
      </c>
      <c r="HG469" t="s">
        <v>301</v>
      </c>
      <c r="HH469" t="s">
        <v>301</v>
      </c>
      <c r="HL469" t="s">
        <v>301</v>
      </c>
      <c r="HM469" s="49">
        <v>0</v>
      </c>
      <c r="HN469" s="49">
        <v>0</v>
      </c>
      <c r="HP469" t="s">
        <v>395</v>
      </c>
      <c r="HQ469" s="47">
        <v>0</v>
      </c>
      <c r="HR469" s="47">
        <v>4258</v>
      </c>
      <c r="HS469" t="s">
        <v>301</v>
      </c>
      <c r="HV469" t="s">
        <v>301</v>
      </c>
      <c r="HW469" t="s">
        <v>295</v>
      </c>
      <c r="HX469" t="s">
        <v>306</v>
      </c>
      <c r="HY469" t="s">
        <v>301</v>
      </c>
      <c r="HZ469" t="s">
        <v>301</v>
      </c>
      <c r="IG469" t="s">
        <v>325</v>
      </c>
      <c r="IN469" s="47">
        <v>1</v>
      </c>
      <c r="IO469" s="47">
        <v>1</v>
      </c>
      <c r="IP469" t="s">
        <v>301</v>
      </c>
      <c r="IQ469" t="s">
        <v>312</v>
      </c>
      <c r="IR469" t="s">
        <v>301</v>
      </c>
      <c r="IZ469" t="s">
        <v>301</v>
      </c>
      <c r="JA469" t="s">
        <v>301</v>
      </c>
      <c r="JB469" s="47">
        <v>3988</v>
      </c>
      <c r="JM469" t="s">
        <v>301</v>
      </c>
      <c r="JN469" t="s">
        <v>301</v>
      </c>
      <c r="JO469" t="s">
        <v>301</v>
      </c>
      <c r="JP469" t="s">
        <v>301</v>
      </c>
      <c r="JQ469" t="s">
        <v>301</v>
      </c>
      <c r="JR469" t="s">
        <v>350</v>
      </c>
      <c r="JS469" t="s">
        <v>301</v>
      </c>
      <c r="JT469" t="s">
        <v>301</v>
      </c>
      <c r="JU469" t="s">
        <v>312</v>
      </c>
      <c r="JV469" t="s">
        <v>312</v>
      </c>
    </row>
    <row r="470" ht="15" customHeight="1" spans="1:284">
      <c r="A470" t="s">
        <v>4049</v>
      </c>
      <c r="B470" t="s">
        <v>329</v>
      </c>
      <c r="C470" t="s">
        <v>4232</v>
      </c>
      <c r="D470" t="s">
        <v>285</v>
      </c>
      <c r="E470" t="s">
        <v>4233</v>
      </c>
      <c r="F470" t="s">
        <v>4234</v>
      </c>
      <c r="G470" t="s">
        <v>288</v>
      </c>
      <c r="H470" t="s">
        <v>2045</v>
      </c>
      <c r="I470" t="s">
        <v>290</v>
      </c>
      <c r="J470" t="s">
        <v>291</v>
      </c>
      <c r="L470" t="s">
        <v>292</v>
      </c>
      <c r="M470" t="s">
        <v>293</v>
      </c>
      <c r="O470" t="s">
        <v>2045</v>
      </c>
      <c r="R470" t="s">
        <v>2045</v>
      </c>
      <c r="T470" t="s">
        <v>2045</v>
      </c>
      <c r="U470" t="s">
        <v>2046</v>
      </c>
      <c r="V470" t="s">
        <v>4235</v>
      </c>
      <c r="W470" t="s">
        <v>337</v>
      </c>
      <c r="X470" t="s">
        <v>4236</v>
      </c>
      <c r="Y470" t="s">
        <v>337</v>
      </c>
      <c r="Z470" t="s">
        <v>4237</v>
      </c>
      <c r="AA470" t="s">
        <v>441</v>
      </c>
      <c r="AB470" t="s">
        <v>442</v>
      </c>
      <c r="AC470" t="s">
        <v>2041</v>
      </c>
      <c r="AE470" t="s">
        <v>299</v>
      </c>
      <c r="AH470" t="s">
        <v>300</v>
      </c>
      <c r="AJ470" t="s">
        <v>301</v>
      </c>
      <c r="AK470" t="s">
        <v>302</v>
      </c>
      <c r="AL470" t="s">
        <v>705</v>
      </c>
      <c r="AM470" t="s">
        <v>706</v>
      </c>
      <c r="AN470" t="s">
        <v>707</v>
      </c>
      <c r="AO470" t="s">
        <v>306</v>
      </c>
      <c r="AP470" t="s">
        <v>307</v>
      </c>
      <c r="AQ470" s="47">
        <v>1</v>
      </c>
      <c r="AS470" s="48">
        <v>4848</v>
      </c>
      <c r="AT470" s="48">
        <v>4848</v>
      </c>
      <c r="AX470" s="47">
        <v>3636</v>
      </c>
      <c r="AY470" s="47">
        <v>3636</v>
      </c>
      <c r="AZ470" t="s">
        <v>1071</v>
      </c>
      <c r="BA470" t="s">
        <v>2041</v>
      </c>
      <c r="BB470" s="48">
        <v>3636</v>
      </c>
      <c r="BD470" t="s">
        <v>310</v>
      </c>
      <c r="BE470" t="s">
        <v>292</v>
      </c>
      <c r="BG470" s="47">
        <v>1</v>
      </c>
      <c r="BI470" t="s">
        <v>292</v>
      </c>
      <c r="BJ470" s="48">
        <v>25</v>
      </c>
      <c r="BL470" t="s">
        <v>307</v>
      </c>
      <c r="BM470" s="48">
        <v>4848</v>
      </c>
      <c r="BN470" s="48">
        <v>4848</v>
      </c>
      <c r="BP470" t="s">
        <v>301</v>
      </c>
      <c r="BS470" t="s">
        <v>311</v>
      </c>
      <c r="BT470" t="s">
        <v>292</v>
      </c>
      <c r="BU470" t="s">
        <v>301</v>
      </c>
      <c r="BY470" t="s">
        <v>307</v>
      </c>
      <c r="BZ470" s="47">
        <v>1</v>
      </c>
      <c r="CE470" t="s">
        <v>312</v>
      </c>
      <c r="CF470" s="47">
        <v>1</v>
      </c>
      <c r="CG470" s="47">
        <v>1</v>
      </c>
      <c r="CH470" s="47">
        <v>1</v>
      </c>
      <c r="CI470" s="47">
        <v>1</v>
      </c>
      <c r="CJ470" s="47">
        <v>1</v>
      </c>
      <c r="CK470" s="47">
        <v>1</v>
      </c>
      <c r="CP470" s="47">
        <v>1</v>
      </c>
      <c r="CR470" s="47">
        <v>1</v>
      </c>
      <c r="CS470" s="47">
        <v>1</v>
      </c>
      <c r="CV470" s="47">
        <v>1</v>
      </c>
      <c r="CX470" s="47">
        <v>4848</v>
      </c>
      <c r="CY470" s="47">
        <v>4848</v>
      </c>
      <c r="DA470" t="s">
        <v>104</v>
      </c>
      <c r="DC470" t="s">
        <v>298</v>
      </c>
      <c r="DG470" t="s">
        <v>298</v>
      </c>
      <c r="DH470" s="47">
        <v>1</v>
      </c>
      <c r="DM470" s="47">
        <v>1</v>
      </c>
      <c r="DN470" s="47">
        <v>1</v>
      </c>
      <c r="DO470" s="47">
        <v>1</v>
      </c>
      <c r="DP470" s="47">
        <v>1</v>
      </c>
      <c r="DT470" s="47">
        <v>3636</v>
      </c>
      <c r="DZ470" t="s">
        <v>292</v>
      </c>
      <c r="EA470" s="47">
        <v>1</v>
      </c>
      <c r="EB470" s="47">
        <v>1</v>
      </c>
      <c r="EC470" t="s">
        <v>307</v>
      </c>
      <c r="ED470" s="47">
        <v>1</v>
      </c>
      <c r="EF470" s="47">
        <v>1</v>
      </c>
      <c r="EG470" s="47">
        <v>1</v>
      </c>
      <c r="EH470" s="47">
        <v>1</v>
      </c>
      <c r="EP470" s="47">
        <v>1</v>
      </c>
      <c r="EQ470" s="47">
        <v>1</v>
      </c>
      <c r="ES470" t="s">
        <v>4238</v>
      </c>
      <c r="EU470" t="s">
        <v>4239</v>
      </c>
      <c r="EV470" t="s">
        <v>41</v>
      </c>
      <c r="EW470" t="s">
        <v>315</v>
      </c>
      <c r="FC470" t="s">
        <v>301</v>
      </c>
      <c r="FQ470" t="s">
        <v>667</v>
      </c>
      <c r="FU470" t="s">
        <v>346</v>
      </c>
      <c r="FW470" t="s">
        <v>668</v>
      </c>
      <c r="FY470" t="s">
        <v>3285</v>
      </c>
      <c r="FZ470" t="s">
        <v>4240</v>
      </c>
      <c r="GC470" t="s">
        <v>2046</v>
      </c>
      <c r="GH470" t="s">
        <v>374</v>
      </c>
      <c r="GI470" t="s">
        <v>673</v>
      </c>
      <c r="GJ470" t="s">
        <v>319</v>
      </c>
      <c r="GK470" t="s">
        <v>376</v>
      </c>
      <c r="GO470" t="s">
        <v>321</v>
      </c>
      <c r="GQ470" t="s">
        <v>301</v>
      </c>
      <c r="GR470" t="s">
        <v>312</v>
      </c>
      <c r="GS470" t="s">
        <v>377</v>
      </c>
      <c r="GU470" t="s">
        <v>301</v>
      </c>
      <c r="GX470" s="50">
        <v>3636</v>
      </c>
      <c r="HB470" t="s">
        <v>322</v>
      </c>
      <c r="HD470" t="s">
        <v>301</v>
      </c>
      <c r="HF470" t="s">
        <v>381</v>
      </c>
      <c r="HG470" t="s">
        <v>301</v>
      </c>
      <c r="HH470" t="s">
        <v>301</v>
      </c>
      <c r="HL470" t="s">
        <v>301</v>
      </c>
      <c r="HM470" s="49">
        <v>0</v>
      </c>
      <c r="HN470" s="49">
        <v>0</v>
      </c>
      <c r="HP470" t="s">
        <v>395</v>
      </c>
      <c r="HQ470" s="47">
        <v>0</v>
      </c>
      <c r="HR470" s="47">
        <v>4848</v>
      </c>
      <c r="HS470" t="s">
        <v>301</v>
      </c>
      <c r="HV470" t="s">
        <v>301</v>
      </c>
      <c r="HW470" t="s">
        <v>2046</v>
      </c>
      <c r="HX470" t="s">
        <v>306</v>
      </c>
      <c r="HY470" t="s">
        <v>301</v>
      </c>
      <c r="HZ470" t="s">
        <v>301</v>
      </c>
      <c r="IF470" t="s">
        <v>384</v>
      </c>
      <c r="IG470" t="s">
        <v>325</v>
      </c>
      <c r="IH470" t="s">
        <v>2053</v>
      </c>
      <c r="II470" t="s">
        <v>291</v>
      </c>
      <c r="IN470" s="47">
        <v>1</v>
      </c>
      <c r="IO470" s="47">
        <v>1</v>
      </c>
      <c r="IP470" t="s">
        <v>301</v>
      </c>
      <c r="IQ470" t="s">
        <v>312</v>
      </c>
      <c r="IR470" t="s">
        <v>301</v>
      </c>
      <c r="IZ470" t="s">
        <v>301</v>
      </c>
      <c r="JA470" t="s">
        <v>301</v>
      </c>
      <c r="JB470" s="47">
        <v>4748</v>
      </c>
      <c r="JM470" t="s">
        <v>301</v>
      </c>
      <c r="JN470" t="s">
        <v>301</v>
      </c>
      <c r="JO470" t="s">
        <v>301</v>
      </c>
      <c r="JP470" t="s">
        <v>301</v>
      </c>
      <c r="JQ470" t="s">
        <v>301</v>
      </c>
      <c r="JR470" t="s">
        <v>350</v>
      </c>
      <c r="JS470" t="s">
        <v>301</v>
      </c>
      <c r="JT470" t="s">
        <v>301</v>
      </c>
      <c r="JU470" t="s">
        <v>312</v>
      </c>
      <c r="JV470" t="s">
        <v>312</v>
      </c>
    </row>
    <row r="471" ht="15" customHeight="1" spans="1:284">
      <c r="A471" t="s">
        <v>3285</v>
      </c>
      <c r="B471" t="s">
        <v>283</v>
      </c>
      <c r="C471" t="s">
        <v>4241</v>
      </c>
      <c r="D471" t="s">
        <v>285</v>
      </c>
      <c r="E471" t="s">
        <v>4242</v>
      </c>
      <c r="F471" t="s">
        <v>4243</v>
      </c>
      <c r="G471" t="s">
        <v>288</v>
      </c>
      <c r="H471" t="s">
        <v>583</v>
      </c>
      <c r="I471" t="s">
        <v>290</v>
      </c>
      <c r="J471" t="s">
        <v>584</v>
      </c>
      <c r="L471" t="s">
        <v>292</v>
      </c>
      <c r="M471" t="s">
        <v>585</v>
      </c>
      <c r="O471" t="s">
        <v>583</v>
      </c>
      <c r="R471" t="s">
        <v>583</v>
      </c>
      <c r="T471" t="s">
        <v>583</v>
      </c>
      <c r="U471" t="s">
        <v>295</v>
      </c>
      <c r="V471" t="s">
        <v>4244</v>
      </c>
      <c r="W471" t="s">
        <v>295</v>
      </c>
      <c r="X471" t="s">
        <v>4244</v>
      </c>
      <c r="Y471" t="s">
        <v>295</v>
      </c>
      <c r="Z471" t="s">
        <v>4245</v>
      </c>
      <c r="AA471" t="s">
        <v>298</v>
      </c>
      <c r="AE471" t="s">
        <v>299</v>
      </c>
      <c r="AH471" t="s">
        <v>300</v>
      </c>
      <c r="AJ471" t="s">
        <v>301</v>
      </c>
      <c r="AK471" t="s">
        <v>302</v>
      </c>
      <c r="AL471" t="s">
        <v>339</v>
      </c>
      <c r="AM471" t="s">
        <v>340</v>
      </c>
      <c r="AN471" t="s">
        <v>341</v>
      </c>
      <c r="AO471" t="s">
        <v>306</v>
      </c>
      <c r="AP471" t="s">
        <v>307</v>
      </c>
      <c r="AQ471" s="47">
        <v>1</v>
      </c>
      <c r="AS471" s="48">
        <v>729</v>
      </c>
      <c r="AT471" s="48">
        <v>729</v>
      </c>
      <c r="AX471" s="47">
        <v>729</v>
      </c>
      <c r="AY471" s="47">
        <v>729</v>
      </c>
      <c r="AZ471" t="s">
        <v>2336</v>
      </c>
      <c r="BA471" t="s">
        <v>762</v>
      </c>
      <c r="BB471" s="48">
        <v>729</v>
      </c>
      <c r="BD471" t="s">
        <v>310</v>
      </c>
      <c r="BE471" t="s">
        <v>292</v>
      </c>
      <c r="BG471" s="47">
        <v>1</v>
      </c>
      <c r="BI471" t="s">
        <v>292</v>
      </c>
      <c r="BL471" t="s">
        <v>307</v>
      </c>
      <c r="BM471" s="48">
        <v>729</v>
      </c>
      <c r="BN471" s="48">
        <v>729</v>
      </c>
      <c r="BP471" t="s">
        <v>301</v>
      </c>
      <c r="BS471" t="s">
        <v>311</v>
      </c>
      <c r="BT471" t="s">
        <v>292</v>
      </c>
      <c r="BU471" t="s">
        <v>301</v>
      </c>
      <c r="BY471" t="s">
        <v>307</v>
      </c>
      <c r="BZ471" s="47">
        <v>1</v>
      </c>
      <c r="CE471" t="s">
        <v>312</v>
      </c>
      <c r="CF471" s="47">
        <v>1</v>
      </c>
      <c r="CG471" s="47">
        <v>1</v>
      </c>
      <c r="CH471" s="47">
        <v>1</v>
      </c>
      <c r="CI471" s="47">
        <v>1</v>
      </c>
      <c r="CK471" s="47">
        <v>1</v>
      </c>
      <c r="CR471" s="47">
        <v>1</v>
      </c>
      <c r="CS471" s="47">
        <v>1</v>
      </c>
      <c r="CX471" s="47">
        <v>729</v>
      </c>
      <c r="CY471" s="47">
        <v>729</v>
      </c>
      <c r="CZ471" s="47">
        <v>1</v>
      </c>
      <c r="DA471" t="s">
        <v>313</v>
      </c>
      <c r="DC471" t="s">
        <v>298</v>
      </c>
      <c r="DG471" t="s">
        <v>298</v>
      </c>
      <c r="DO471" s="47">
        <v>1</v>
      </c>
      <c r="DS471" s="47">
        <v>1</v>
      </c>
      <c r="DZ471" t="s">
        <v>292</v>
      </c>
      <c r="EA471" s="47">
        <v>1</v>
      </c>
      <c r="EB471" s="47">
        <v>1</v>
      </c>
      <c r="EC471" t="s">
        <v>307</v>
      </c>
      <c r="ED471" s="47">
        <v>1</v>
      </c>
      <c r="EH471" s="47">
        <v>1</v>
      </c>
      <c r="ES471" t="s">
        <v>4246</v>
      </c>
      <c r="EU471" t="s">
        <v>4247</v>
      </c>
      <c r="EV471" t="s">
        <v>41</v>
      </c>
      <c r="FC471" t="s">
        <v>301</v>
      </c>
      <c r="FF471" t="s">
        <v>366</v>
      </c>
      <c r="FG471" s="48">
        <v>3297</v>
      </c>
      <c r="FQ471" t="s">
        <v>596</v>
      </c>
      <c r="FU471" t="s">
        <v>346</v>
      </c>
      <c r="FW471" t="s">
        <v>597</v>
      </c>
      <c r="FY471" t="s">
        <v>4248</v>
      </c>
      <c r="FZ471" t="s">
        <v>4249</v>
      </c>
      <c r="GC471" t="s">
        <v>599</v>
      </c>
      <c r="GD471" t="s">
        <v>600</v>
      </c>
      <c r="GE471" t="s">
        <v>4250</v>
      </c>
      <c r="GF471" t="s">
        <v>2680</v>
      </c>
      <c r="GG471" t="s">
        <v>4251</v>
      </c>
      <c r="GH471" t="s">
        <v>603</v>
      </c>
      <c r="GI471" t="s">
        <v>673</v>
      </c>
      <c r="GJ471" t="s">
        <v>319</v>
      </c>
      <c r="GK471" t="s">
        <v>376</v>
      </c>
      <c r="GO471" t="s">
        <v>321</v>
      </c>
      <c r="GQ471" t="s">
        <v>301</v>
      </c>
      <c r="GR471" t="s">
        <v>312</v>
      </c>
      <c r="GS471" t="s">
        <v>377</v>
      </c>
      <c r="GT471" t="s">
        <v>2682</v>
      </c>
      <c r="GU471" t="s">
        <v>301</v>
      </c>
      <c r="GW471" t="s">
        <v>4247</v>
      </c>
      <c r="GX471" s="50">
        <v>910</v>
      </c>
      <c r="GY471" t="s">
        <v>4252</v>
      </c>
      <c r="HB471" t="s">
        <v>606</v>
      </c>
      <c r="HD471" t="s">
        <v>301</v>
      </c>
      <c r="HF471" t="s">
        <v>607</v>
      </c>
      <c r="HG471" t="s">
        <v>301</v>
      </c>
      <c r="HH471" t="s">
        <v>301</v>
      </c>
      <c r="HL471" t="s">
        <v>301</v>
      </c>
      <c r="HM471" s="49">
        <v>0</v>
      </c>
      <c r="HN471" s="49">
        <v>0</v>
      </c>
      <c r="HP471" t="s">
        <v>349</v>
      </c>
      <c r="HQ471" s="47">
        <v>0</v>
      </c>
      <c r="HR471" s="47">
        <v>729</v>
      </c>
      <c r="HS471" t="s">
        <v>301</v>
      </c>
      <c r="HV471" t="s">
        <v>301</v>
      </c>
      <c r="HW471" t="s">
        <v>295</v>
      </c>
      <c r="HX471" t="s">
        <v>306</v>
      </c>
      <c r="HY471" t="s">
        <v>301</v>
      </c>
      <c r="HZ471" t="s">
        <v>301</v>
      </c>
      <c r="IF471" t="s">
        <v>384</v>
      </c>
      <c r="IG471" t="s">
        <v>325</v>
      </c>
      <c r="IH471" t="s">
        <v>608</v>
      </c>
      <c r="II471" t="s">
        <v>584</v>
      </c>
      <c r="IJ471" t="s">
        <v>609</v>
      </c>
      <c r="IN471" s="47">
        <v>1</v>
      </c>
      <c r="IO471" s="47">
        <v>1</v>
      </c>
      <c r="IP471" t="s">
        <v>301</v>
      </c>
      <c r="IQ471" t="s">
        <v>312</v>
      </c>
      <c r="IR471" t="s">
        <v>301</v>
      </c>
      <c r="IZ471" t="s">
        <v>301</v>
      </c>
      <c r="JA471" t="s">
        <v>301</v>
      </c>
      <c r="JB471" s="47">
        <v>828</v>
      </c>
      <c r="JM471" t="s">
        <v>301</v>
      </c>
      <c r="JN471" t="s">
        <v>301</v>
      </c>
      <c r="JO471" t="s">
        <v>301</v>
      </c>
      <c r="JP471" t="s">
        <v>301</v>
      </c>
      <c r="JQ471" t="s">
        <v>301</v>
      </c>
      <c r="JR471" t="s">
        <v>327</v>
      </c>
      <c r="JS471" t="s">
        <v>301</v>
      </c>
      <c r="JT471" t="s">
        <v>301</v>
      </c>
      <c r="JU471" t="s">
        <v>301</v>
      </c>
      <c r="JV471" t="s">
        <v>312</v>
      </c>
    </row>
    <row r="472" ht="15" customHeight="1" spans="1:284">
      <c r="A472" t="s">
        <v>4049</v>
      </c>
      <c r="B472" t="s">
        <v>329</v>
      </c>
      <c r="C472" t="s">
        <v>4253</v>
      </c>
      <c r="D472" t="s">
        <v>285</v>
      </c>
      <c r="E472" t="s">
        <v>4254</v>
      </c>
      <c r="F472" t="s">
        <v>4255</v>
      </c>
      <c r="G472" t="s">
        <v>288</v>
      </c>
      <c r="H472" t="s">
        <v>2045</v>
      </c>
      <c r="I472" t="s">
        <v>290</v>
      </c>
      <c r="J472" t="s">
        <v>291</v>
      </c>
      <c r="L472" t="s">
        <v>292</v>
      </c>
      <c r="M472" t="s">
        <v>293</v>
      </c>
      <c r="O472" t="s">
        <v>2045</v>
      </c>
      <c r="R472" t="s">
        <v>2045</v>
      </c>
      <c r="T472" t="s">
        <v>2045</v>
      </c>
      <c r="U472" t="s">
        <v>2046</v>
      </c>
      <c r="V472" t="s">
        <v>4256</v>
      </c>
      <c r="W472" t="s">
        <v>337</v>
      </c>
      <c r="X472" t="s">
        <v>4256</v>
      </c>
      <c r="Y472" t="s">
        <v>337</v>
      </c>
      <c r="Z472" t="s">
        <v>4257</v>
      </c>
      <c r="AA472" t="s">
        <v>441</v>
      </c>
      <c r="AB472" t="s">
        <v>442</v>
      </c>
      <c r="AC472" t="s">
        <v>2041</v>
      </c>
      <c r="AE472" t="s">
        <v>299</v>
      </c>
      <c r="AH472" t="s">
        <v>300</v>
      </c>
      <c r="AJ472" t="s">
        <v>301</v>
      </c>
      <c r="AK472" t="s">
        <v>302</v>
      </c>
      <c r="AL472" t="s">
        <v>362</v>
      </c>
      <c r="AM472" t="s">
        <v>363</v>
      </c>
      <c r="AN472" t="s">
        <v>364</v>
      </c>
      <c r="AO472" t="s">
        <v>306</v>
      </c>
      <c r="AP472" t="s">
        <v>307</v>
      </c>
      <c r="AQ472" s="47">
        <v>1</v>
      </c>
      <c r="AY472" s="47">
        <v>0</v>
      </c>
      <c r="AZ472" t="s">
        <v>2336</v>
      </c>
      <c r="BA472" t="s">
        <v>3285</v>
      </c>
      <c r="BD472" t="s">
        <v>310</v>
      </c>
      <c r="BE472" t="s">
        <v>292</v>
      </c>
      <c r="BG472" s="47">
        <v>1</v>
      </c>
      <c r="BI472" t="s">
        <v>292</v>
      </c>
      <c r="BL472" t="s">
        <v>307</v>
      </c>
      <c r="BM472" s="48">
        <v>828</v>
      </c>
      <c r="BN472" s="48">
        <v>828</v>
      </c>
      <c r="BP472" t="s">
        <v>312</v>
      </c>
      <c r="BS472" t="s">
        <v>311</v>
      </c>
      <c r="BT472" t="s">
        <v>292</v>
      </c>
      <c r="BU472" t="s">
        <v>301</v>
      </c>
      <c r="BY472" t="s">
        <v>307</v>
      </c>
      <c r="BZ472" s="47">
        <v>1</v>
      </c>
      <c r="CE472" t="s">
        <v>312</v>
      </c>
      <c r="CF472" s="47">
        <v>1</v>
      </c>
      <c r="CG472" s="47">
        <v>1</v>
      </c>
      <c r="CH472" s="47">
        <v>1</v>
      </c>
      <c r="CI472" s="47">
        <v>1</v>
      </c>
      <c r="CJ472" s="47">
        <v>1</v>
      </c>
      <c r="CK472" s="47">
        <v>1</v>
      </c>
      <c r="CR472" s="47">
        <v>1</v>
      </c>
      <c r="CS472" s="47">
        <v>1</v>
      </c>
      <c r="DA472" t="s">
        <v>104</v>
      </c>
      <c r="DC472" t="s">
        <v>298</v>
      </c>
      <c r="DG472" t="s">
        <v>298</v>
      </c>
      <c r="DM472" s="47">
        <v>1</v>
      </c>
      <c r="DN472" s="47">
        <v>1</v>
      </c>
      <c r="DO472" s="47">
        <v>1</v>
      </c>
      <c r="DP472" s="47">
        <v>1</v>
      </c>
      <c r="DZ472" t="s">
        <v>292</v>
      </c>
      <c r="EA472" s="47">
        <v>1</v>
      </c>
      <c r="EB472" s="47">
        <v>1</v>
      </c>
      <c r="EC472" t="s">
        <v>307</v>
      </c>
      <c r="ED472" s="47">
        <v>1</v>
      </c>
      <c r="EF472" s="47">
        <v>1</v>
      </c>
      <c r="EH472" s="47">
        <v>1</v>
      </c>
      <c r="EQ472" s="47">
        <v>1</v>
      </c>
      <c r="ES472" t="s">
        <v>4258</v>
      </c>
      <c r="EU472" t="s">
        <v>4259</v>
      </c>
      <c r="EV472" t="s">
        <v>41</v>
      </c>
      <c r="EW472" t="s">
        <v>315</v>
      </c>
      <c r="FC472" t="s">
        <v>301</v>
      </c>
      <c r="FQ472" t="s">
        <v>667</v>
      </c>
      <c r="FS472" t="s">
        <v>368</v>
      </c>
      <c r="FU472" t="s">
        <v>346</v>
      </c>
      <c r="FW472" t="s">
        <v>4260</v>
      </c>
      <c r="FY472" t="s">
        <v>3285</v>
      </c>
      <c r="FZ472" t="s">
        <v>4261</v>
      </c>
      <c r="GC472" t="s">
        <v>2046</v>
      </c>
      <c r="GG472" t="s">
        <v>4262</v>
      </c>
      <c r="GH472" t="s">
        <v>374</v>
      </c>
      <c r="GI472" t="s">
        <v>747</v>
      </c>
      <c r="GJ472" t="s">
        <v>319</v>
      </c>
      <c r="GK472" t="s">
        <v>376</v>
      </c>
      <c r="GO472" t="s">
        <v>321</v>
      </c>
      <c r="GQ472" t="s">
        <v>301</v>
      </c>
      <c r="GR472" t="s">
        <v>312</v>
      </c>
      <c r="GS472" t="s">
        <v>377</v>
      </c>
      <c r="GU472" t="s">
        <v>301</v>
      </c>
      <c r="HB472" t="s">
        <v>322</v>
      </c>
      <c r="HD472" t="s">
        <v>301</v>
      </c>
      <c r="HF472" t="s">
        <v>381</v>
      </c>
      <c r="HG472" t="s">
        <v>301</v>
      </c>
      <c r="HH472" t="s">
        <v>301</v>
      </c>
      <c r="HL472" t="s">
        <v>301</v>
      </c>
      <c r="HM472" s="49">
        <v>0</v>
      </c>
      <c r="HN472" s="49">
        <v>0</v>
      </c>
      <c r="HP472" t="s">
        <v>382</v>
      </c>
      <c r="HQ472" s="47">
        <v>0</v>
      </c>
      <c r="HR472" s="47">
        <v>828</v>
      </c>
      <c r="HS472" t="s">
        <v>301</v>
      </c>
      <c r="HV472" t="s">
        <v>301</v>
      </c>
      <c r="HW472" t="s">
        <v>2046</v>
      </c>
      <c r="HX472" t="s">
        <v>306</v>
      </c>
      <c r="HY472" t="s">
        <v>301</v>
      </c>
      <c r="HZ472" t="s">
        <v>301</v>
      </c>
      <c r="IF472" t="s">
        <v>384</v>
      </c>
      <c r="IG472" t="s">
        <v>325</v>
      </c>
      <c r="IH472" t="s">
        <v>2053</v>
      </c>
      <c r="II472" t="s">
        <v>291</v>
      </c>
      <c r="IN472" s="47">
        <v>1</v>
      </c>
      <c r="IO472" s="47">
        <v>1</v>
      </c>
      <c r="IP472" t="s">
        <v>301</v>
      </c>
      <c r="IQ472" t="s">
        <v>312</v>
      </c>
      <c r="IR472" t="s">
        <v>312</v>
      </c>
      <c r="IZ472" t="s">
        <v>301</v>
      </c>
      <c r="JA472" t="s">
        <v>301</v>
      </c>
      <c r="JB472" s="47">
        <v>828</v>
      </c>
      <c r="JM472" t="s">
        <v>301</v>
      </c>
      <c r="JN472" t="s">
        <v>301</v>
      </c>
      <c r="JO472" t="s">
        <v>301</v>
      </c>
      <c r="JP472" t="s">
        <v>301</v>
      </c>
      <c r="JQ472" t="s">
        <v>301</v>
      </c>
      <c r="JR472" t="s">
        <v>350</v>
      </c>
      <c r="JS472" t="s">
        <v>301</v>
      </c>
      <c r="JT472" t="s">
        <v>301</v>
      </c>
      <c r="JU472" t="s">
        <v>301</v>
      </c>
      <c r="JV472" t="s">
        <v>301</v>
      </c>
    </row>
    <row r="473" ht="15" customHeight="1" spans="1:284">
      <c r="A473" t="s">
        <v>3285</v>
      </c>
      <c r="B473" t="s">
        <v>748</v>
      </c>
      <c r="C473" t="s">
        <v>4263</v>
      </c>
      <c r="D473" t="s">
        <v>285</v>
      </c>
      <c r="E473" t="s">
        <v>4242</v>
      </c>
      <c r="F473" t="s">
        <v>4243</v>
      </c>
      <c r="G473" t="s">
        <v>288</v>
      </c>
      <c r="H473" t="s">
        <v>583</v>
      </c>
      <c r="I473" t="s">
        <v>290</v>
      </c>
      <c r="J473" t="s">
        <v>584</v>
      </c>
      <c r="L473" t="s">
        <v>292</v>
      </c>
      <c r="M473" t="s">
        <v>585</v>
      </c>
      <c r="O473" t="s">
        <v>583</v>
      </c>
      <c r="R473" t="s">
        <v>583</v>
      </c>
      <c r="T473" t="s">
        <v>583</v>
      </c>
      <c r="U473" t="s">
        <v>295</v>
      </c>
      <c r="V473" t="s">
        <v>4264</v>
      </c>
      <c r="W473" t="s">
        <v>337</v>
      </c>
      <c r="X473" t="s">
        <v>4265</v>
      </c>
      <c r="Y473" t="s">
        <v>337</v>
      </c>
      <c r="Z473" t="s">
        <v>4266</v>
      </c>
      <c r="AA473" t="s">
        <v>441</v>
      </c>
      <c r="AB473" t="s">
        <v>687</v>
      </c>
      <c r="AC473" t="s">
        <v>396</v>
      </c>
      <c r="AE473" t="s">
        <v>299</v>
      </c>
      <c r="AH473" t="s">
        <v>300</v>
      </c>
      <c r="AJ473" t="s">
        <v>301</v>
      </c>
      <c r="AK473" t="s">
        <v>302</v>
      </c>
      <c r="AL473" t="s">
        <v>511</v>
      </c>
      <c r="AM473" t="s">
        <v>512</v>
      </c>
      <c r="AN473" t="s">
        <v>513</v>
      </c>
      <c r="AO473" t="s">
        <v>306</v>
      </c>
      <c r="AP473" t="s">
        <v>307</v>
      </c>
      <c r="AQ473" s="47">
        <v>-1</v>
      </c>
      <c r="AS473" s="48">
        <v>790</v>
      </c>
      <c r="AT473" s="48">
        <v>790</v>
      </c>
      <c r="AX473" s="47">
        <v>-790</v>
      </c>
      <c r="AY473" s="47">
        <v>-790</v>
      </c>
      <c r="AZ473" t="s">
        <v>2336</v>
      </c>
      <c r="BA473" t="s">
        <v>3285</v>
      </c>
      <c r="BB473" s="48">
        <v>790</v>
      </c>
      <c r="BC473" t="s">
        <v>757</v>
      </c>
      <c r="BD473" t="s">
        <v>758</v>
      </c>
      <c r="BE473" t="s">
        <v>292</v>
      </c>
      <c r="BG473" s="47">
        <v>1</v>
      </c>
      <c r="BI473" t="s">
        <v>292</v>
      </c>
      <c r="BM473" s="48">
        <v>790</v>
      </c>
      <c r="BN473" s="48">
        <v>790</v>
      </c>
      <c r="BP473" t="s">
        <v>301</v>
      </c>
      <c r="BS473" t="s">
        <v>311</v>
      </c>
      <c r="BT473" t="s">
        <v>292</v>
      </c>
      <c r="BU473" t="s">
        <v>301</v>
      </c>
      <c r="BY473" t="s">
        <v>307</v>
      </c>
      <c r="BZ473" s="47">
        <v>-1</v>
      </c>
      <c r="CD473" t="s">
        <v>759</v>
      </c>
      <c r="CE473" t="s">
        <v>312</v>
      </c>
      <c r="CF473" s="47">
        <v>-1</v>
      </c>
      <c r="CG473" s="47">
        <v>-1</v>
      </c>
      <c r="CH473" s="47">
        <v>-1</v>
      </c>
      <c r="CI473" s="47">
        <v>-1</v>
      </c>
      <c r="CO473" s="47">
        <v>1</v>
      </c>
      <c r="CP473" s="47">
        <v>-1</v>
      </c>
      <c r="CR473" s="47">
        <v>1</v>
      </c>
      <c r="CS473" s="47">
        <v>1</v>
      </c>
      <c r="CV473" s="47">
        <v>-1</v>
      </c>
      <c r="CX473" s="47">
        <v>-790</v>
      </c>
      <c r="CY473" s="47">
        <v>-790</v>
      </c>
      <c r="DA473" t="s">
        <v>104</v>
      </c>
      <c r="DC473" t="s">
        <v>298</v>
      </c>
      <c r="DG473" t="s">
        <v>298</v>
      </c>
      <c r="DH473" s="47">
        <v>-1</v>
      </c>
      <c r="DR473" s="47">
        <v>1</v>
      </c>
      <c r="DZ473" t="s">
        <v>292</v>
      </c>
      <c r="EA473" s="47">
        <v>-1</v>
      </c>
      <c r="EB473" s="47">
        <v>-1</v>
      </c>
      <c r="EC473" t="s">
        <v>307</v>
      </c>
      <c r="ED473" s="47">
        <v>-1</v>
      </c>
      <c r="EG473" s="47">
        <v>-1</v>
      </c>
      <c r="EH473" s="47">
        <v>1</v>
      </c>
      <c r="EM473" t="s">
        <v>307</v>
      </c>
      <c r="EN473" s="47">
        <v>-1</v>
      </c>
      <c r="EO473" s="47">
        <v>-1</v>
      </c>
      <c r="EP473" s="47">
        <v>-1</v>
      </c>
      <c r="ES473" t="s">
        <v>4267</v>
      </c>
      <c r="EU473" t="s">
        <v>4268</v>
      </c>
      <c r="EV473" t="s">
        <v>41</v>
      </c>
      <c r="EW473" t="s">
        <v>315</v>
      </c>
      <c r="FC473" t="s">
        <v>301</v>
      </c>
      <c r="FG473" s="48">
        <v>3297</v>
      </c>
      <c r="FS473" t="s">
        <v>4263</v>
      </c>
      <c r="FY473" t="s">
        <v>4248</v>
      </c>
      <c r="FZ473" t="s">
        <v>4269</v>
      </c>
      <c r="GC473" t="s">
        <v>599</v>
      </c>
      <c r="GD473" t="s">
        <v>600</v>
      </c>
      <c r="GF473" t="s">
        <v>2680</v>
      </c>
      <c r="GH473" t="s">
        <v>603</v>
      </c>
      <c r="GI473" t="s">
        <v>375</v>
      </c>
      <c r="GJ473" t="s">
        <v>319</v>
      </c>
      <c r="GK473" t="s">
        <v>376</v>
      </c>
      <c r="GL473" t="s">
        <v>320</v>
      </c>
      <c r="GO473" t="s">
        <v>321</v>
      </c>
      <c r="GQ473" t="s">
        <v>301</v>
      </c>
      <c r="GR473" t="s">
        <v>301</v>
      </c>
      <c r="GT473" t="s">
        <v>2682</v>
      </c>
      <c r="GU473" t="s">
        <v>312</v>
      </c>
      <c r="GW473" t="s">
        <v>4270</v>
      </c>
      <c r="HB473" t="s">
        <v>606</v>
      </c>
      <c r="HD473" t="s">
        <v>301</v>
      </c>
      <c r="HF473" t="s">
        <v>607</v>
      </c>
      <c r="HG473" t="s">
        <v>301</v>
      </c>
      <c r="HH473" t="s">
        <v>301</v>
      </c>
      <c r="HL473" t="s">
        <v>301</v>
      </c>
      <c r="HM473" s="49">
        <v>0</v>
      </c>
      <c r="HN473" s="49">
        <v>0</v>
      </c>
      <c r="HP473" t="s">
        <v>349</v>
      </c>
      <c r="HQ473" s="47">
        <v>0</v>
      </c>
      <c r="HR473" s="47">
        <v>-790</v>
      </c>
      <c r="HS473" t="s">
        <v>301</v>
      </c>
      <c r="HV473" t="s">
        <v>301</v>
      </c>
      <c r="HW473" t="s">
        <v>295</v>
      </c>
      <c r="HX473" t="s">
        <v>306</v>
      </c>
      <c r="HY473" t="s">
        <v>301</v>
      </c>
      <c r="HZ473" t="s">
        <v>301</v>
      </c>
      <c r="IG473" t="s">
        <v>325</v>
      </c>
      <c r="IH473" t="s">
        <v>608</v>
      </c>
      <c r="II473" t="s">
        <v>584</v>
      </c>
      <c r="IN473" s="47">
        <v>1</v>
      </c>
      <c r="IP473" t="s">
        <v>301</v>
      </c>
      <c r="IQ473" t="s">
        <v>312</v>
      </c>
      <c r="IR473" t="s">
        <v>301</v>
      </c>
      <c r="IV473" t="s">
        <v>2517</v>
      </c>
      <c r="IX473" t="s">
        <v>2518</v>
      </c>
      <c r="IY473" s="50">
        <v>-1</v>
      </c>
      <c r="IZ473" t="s">
        <v>301</v>
      </c>
      <c r="JA473" t="s">
        <v>301</v>
      </c>
      <c r="JM473" t="s">
        <v>301</v>
      </c>
      <c r="JN473" t="s">
        <v>301</v>
      </c>
      <c r="JO473" t="s">
        <v>301</v>
      </c>
      <c r="JP473" t="s">
        <v>301</v>
      </c>
      <c r="JQ473" t="s">
        <v>301</v>
      </c>
      <c r="JR473" t="s">
        <v>327</v>
      </c>
      <c r="JS473" t="s">
        <v>301</v>
      </c>
      <c r="JT473" t="s">
        <v>301</v>
      </c>
      <c r="JU473" t="s">
        <v>301</v>
      </c>
      <c r="JV473" t="s">
        <v>312</v>
      </c>
    </row>
    <row r="474" ht="15" customHeight="1" spans="1:284">
      <c r="A474" t="s">
        <v>3285</v>
      </c>
      <c r="B474" t="s">
        <v>329</v>
      </c>
      <c r="C474" t="s">
        <v>4271</v>
      </c>
      <c r="D474" t="s">
        <v>285</v>
      </c>
      <c r="E474" t="s">
        <v>2061</v>
      </c>
      <c r="F474" t="s">
        <v>4272</v>
      </c>
      <c r="G474" t="s">
        <v>288</v>
      </c>
      <c r="H474" t="s">
        <v>437</v>
      </c>
      <c r="I474" t="s">
        <v>290</v>
      </c>
      <c r="J474" t="s">
        <v>291</v>
      </c>
      <c r="L474" t="s">
        <v>292</v>
      </c>
      <c r="M474" t="s">
        <v>293</v>
      </c>
      <c r="O474" t="s">
        <v>437</v>
      </c>
      <c r="R474" t="s">
        <v>437</v>
      </c>
      <c r="T474" t="s">
        <v>437</v>
      </c>
      <c r="U474" t="s">
        <v>295</v>
      </c>
      <c r="V474" t="s">
        <v>4273</v>
      </c>
      <c r="W474" t="s">
        <v>337</v>
      </c>
      <c r="X474" t="s">
        <v>4274</v>
      </c>
      <c r="Y474" t="s">
        <v>337</v>
      </c>
      <c r="Z474" t="s">
        <v>4275</v>
      </c>
      <c r="AA474" t="s">
        <v>441</v>
      </c>
      <c r="AB474" t="s">
        <v>442</v>
      </c>
      <c r="AC474" t="s">
        <v>2041</v>
      </c>
      <c r="AE474" t="s">
        <v>299</v>
      </c>
      <c r="AH474" t="s">
        <v>300</v>
      </c>
      <c r="AJ474" t="s">
        <v>301</v>
      </c>
      <c r="AK474" t="s">
        <v>302</v>
      </c>
      <c r="AL474" t="s">
        <v>1109</v>
      </c>
      <c r="AM474" t="s">
        <v>1110</v>
      </c>
      <c r="AN474" t="s">
        <v>1111</v>
      </c>
      <c r="AO474" t="s">
        <v>306</v>
      </c>
      <c r="AP474" t="s">
        <v>307</v>
      </c>
      <c r="AQ474" s="47">
        <v>1</v>
      </c>
      <c r="AS474" s="48">
        <v>11188</v>
      </c>
      <c r="AT474" s="48">
        <v>11188</v>
      </c>
      <c r="AX474" s="47">
        <v>6052.76</v>
      </c>
      <c r="AY474" s="47">
        <v>6052.76</v>
      </c>
      <c r="AZ474" t="s">
        <v>2336</v>
      </c>
      <c r="BA474" t="s">
        <v>1686</v>
      </c>
      <c r="BB474" s="48">
        <v>6052.76</v>
      </c>
      <c r="BD474" t="s">
        <v>310</v>
      </c>
      <c r="BE474" t="s">
        <v>292</v>
      </c>
      <c r="BG474" s="47">
        <v>1</v>
      </c>
      <c r="BI474" t="s">
        <v>292</v>
      </c>
      <c r="BJ474" s="48">
        <v>45.899535</v>
      </c>
      <c r="BL474" t="s">
        <v>307</v>
      </c>
      <c r="BM474" s="48">
        <v>11188</v>
      </c>
      <c r="BN474" s="48">
        <v>11188</v>
      </c>
      <c r="BP474" t="s">
        <v>301</v>
      </c>
      <c r="BS474" t="s">
        <v>311</v>
      </c>
      <c r="BT474" t="s">
        <v>292</v>
      </c>
      <c r="BU474" t="s">
        <v>301</v>
      </c>
      <c r="BY474" t="s">
        <v>307</v>
      </c>
      <c r="BZ474" s="47">
        <v>1</v>
      </c>
      <c r="CE474" t="s">
        <v>312</v>
      </c>
      <c r="CF474" s="47">
        <v>1</v>
      </c>
      <c r="CG474" s="47">
        <v>1</v>
      </c>
      <c r="CH474" s="47">
        <v>1</v>
      </c>
      <c r="CI474" s="47">
        <v>1</v>
      </c>
      <c r="CJ474" s="47">
        <v>1</v>
      </c>
      <c r="CK474" s="47">
        <v>1</v>
      </c>
      <c r="CP474" s="47">
        <v>1</v>
      </c>
      <c r="CR474" s="47">
        <v>1</v>
      </c>
      <c r="CS474" s="47">
        <v>1</v>
      </c>
      <c r="CV474" s="47">
        <v>1</v>
      </c>
      <c r="CX474" s="47">
        <v>11188</v>
      </c>
      <c r="CY474" s="47">
        <v>11188</v>
      </c>
      <c r="DA474" t="s">
        <v>104</v>
      </c>
      <c r="DC474" t="s">
        <v>298</v>
      </c>
      <c r="DG474" t="s">
        <v>298</v>
      </c>
      <c r="DH474" s="47">
        <v>1</v>
      </c>
      <c r="DM474" s="47">
        <v>1</v>
      </c>
      <c r="DN474" s="47">
        <v>1</v>
      </c>
      <c r="DO474" s="47">
        <v>1</v>
      </c>
      <c r="DP474" s="47">
        <v>1</v>
      </c>
      <c r="DT474" s="47">
        <v>6052.76</v>
      </c>
      <c r="DZ474" t="s">
        <v>292</v>
      </c>
      <c r="EA474" s="47">
        <v>1</v>
      </c>
      <c r="EB474" s="47">
        <v>1</v>
      </c>
      <c r="EC474" t="s">
        <v>307</v>
      </c>
      <c r="ED474" s="47">
        <v>1</v>
      </c>
      <c r="EF474" s="47">
        <v>1</v>
      </c>
      <c r="EG474" s="47">
        <v>1</v>
      </c>
      <c r="EH474" s="47">
        <v>1</v>
      </c>
      <c r="EP474" s="47">
        <v>1</v>
      </c>
      <c r="EQ474" s="47">
        <v>1</v>
      </c>
      <c r="ES474" t="s">
        <v>4276</v>
      </c>
      <c r="EU474" t="s">
        <v>4277</v>
      </c>
      <c r="EV474" t="s">
        <v>41</v>
      </c>
      <c r="EW474" t="s">
        <v>315</v>
      </c>
      <c r="FC474" t="s">
        <v>301</v>
      </c>
      <c r="FY474" t="s">
        <v>3285</v>
      </c>
      <c r="FZ474" t="s">
        <v>4278</v>
      </c>
      <c r="GJ474" t="s">
        <v>319</v>
      </c>
      <c r="GL474" t="s">
        <v>320</v>
      </c>
      <c r="GO474" t="s">
        <v>321</v>
      </c>
      <c r="GQ474" t="s">
        <v>301</v>
      </c>
      <c r="GR474" t="s">
        <v>312</v>
      </c>
      <c r="GU474" t="s">
        <v>301</v>
      </c>
      <c r="GW474" t="s">
        <v>4277</v>
      </c>
      <c r="HB474" t="s">
        <v>322</v>
      </c>
      <c r="HD474" t="s">
        <v>301</v>
      </c>
      <c r="HF474" t="s">
        <v>450</v>
      </c>
      <c r="HG474" t="s">
        <v>301</v>
      </c>
      <c r="HH474" t="s">
        <v>301</v>
      </c>
      <c r="HL474" t="s">
        <v>301</v>
      </c>
      <c r="HM474" s="49">
        <v>0</v>
      </c>
      <c r="HN474" s="49">
        <v>0</v>
      </c>
      <c r="HP474" t="s">
        <v>395</v>
      </c>
      <c r="HQ474" s="47">
        <v>0</v>
      </c>
      <c r="HR474" s="47">
        <v>11188</v>
      </c>
      <c r="HS474" t="s">
        <v>301</v>
      </c>
      <c r="HV474" t="s">
        <v>301</v>
      </c>
      <c r="HW474" t="s">
        <v>295</v>
      </c>
      <c r="HX474" t="s">
        <v>306</v>
      </c>
      <c r="HY474" t="s">
        <v>301</v>
      </c>
      <c r="HZ474" t="s">
        <v>301</v>
      </c>
      <c r="IG474" t="s">
        <v>325</v>
      </c>
      <c r="IN474" s="47">
        <v>1</v>
      </c>
      <c r="IO474" s="47">
        <v>1</v>
      </c>
      <c r="IP474" t="s">
        <v>301</v>
      </c>
      <c r="IQ474" t="s">
        <v>312</v>
      </c>
      <c r="IR474" t="s">
        <v>301</v>
      </c>
      <c r="IX474" t="s">
        <v>4279</v>
      </c>
      <c r="IY474" s="50">
        <v>1</v>
      </c>
      <c r="IZ474" t="s">
        <v>301</v>
      </c>
      <c r="JA474" t="s">
        <v>301</v>
      </c>
      <c r="JB474" s="47">
        <v>11088</v>
      </c>
      <c r="JM474" t="s">
        <v>301</v>
      </c>
      <c r="JN474" t="s">
        <v>301</v>
      </c>
      <c r="JO474" t="s">
        <v>301</v>
      </c>
      <c r="JP474" t="s">
        <v>301</v>
      </c>
      <c r="JQ474" t="s">
        <v>301</v>
      </c>
      <c r="JR474" t="s">
        <v>350</v>
      </c>
      <c r="JS474" t="s">
        <v>301</v>
      </c>
      <c r="JT474" t="s">
        <v>301</v>
      </c>
      <c r="JU474" t="s">
        <v>312</v>
      </c>
      <c r="JV474" t="s">
        <v>312</v>
      </c>
    </row>
    <row r="475" ht="15" customHeight="1" spans="1:284">
      <c r="A475" t="s">
        <v>4049</v>
      </c>
      <c r="B475" t="s">
        <v>329</v>
      </c>
      <c r="C475" t="s">
        <v>4280</v>
      </c>
      <c r="D475" t="s">
        <v>285</v>
      </c>
      <c r="E475" t="s">
        <v>4254</v>
      </c>
      <c r="F475" t="s">
        <v>4255</v>
      </c>
      <c r="G475" t="s">
        <v>288</v>
      </c>
      <c r="H475" t="s">
        <v>2045</v>
      </c>
      <c r="I475" t="s">
        <v>290</v>
      </c>
      <c r="J475" t="s">
        <v>291</v>
      </c>
      <c r="L475" t="s">
        <v>292</v>
      </c>
      <c r="M475" t="s">
        <v>293</v>
      </c>
      <c r="O475" t="s">
        <v>2045</v>
      </c>
      <c r="R475" t="s">
        <v>2045</v>
      </c>
      <c r="T475" t="s">
        <v>2045</v>
      </c>
      <c r="U475" t="s">
        <v>2046</v>
      </c>
      <c r="V475" t="s">
        <v>4281</v>
      </c>
      <c r="W475" t="s">
        <v>337</v>
      </c>
      <c r="X475" t="s">
        <v>4282</v>
      </c>
      <c r="Y475" t="s">
        <v>337</v>
      </c>
      <c r="Z475" t="s">
        <v>4283</v>
      </c>
      <c r="AA475" t="s">
        <v>441</v>
      </c>
      <c r="AB475" t="s">
        <v>442</v>
      </c>
      <c r="AC475" t="s">
        <v>2041</v>
      </c>
      <c r="AE475" t="s">
        <v>299</v>
      </c>
      <c r="AH475" t="s">
        <v>300</v>
      </c>
      <c r="AJ475" t="s">
        <v>301</v>
      </c>
      <c r="AK475" t="s">
        <v>302</v>
      </c>
      <c r="AL475" t="s">
        <v>1841</v>
      </c>
      <c r="AM475" t="s">
        <v>557</v>
      </c>
      <c r="AN475" t="s">
        <v>1842</v>
      </c>
      <c r="AO475" t="s">
        <v>792</v>
      </c>
      <c r="AP475" t="s">
        <v>307</v>
      </c>
      <c r="AQ475" s="47">
        <v>1</v>
      </c>
      <c r="AS475" s="48">
        <v>8388</v>
      </c>
      <c r="AT475" s="48">
        <v>8388</v>
      </c>
      <c r="AX475" s="47">
        <v>6291</v>
      </c>
      <c r="AY475" s="47">
        <v>6291</v>
      </c>
      <c r="AZ475" t="s">
        <v>2336</v>
      </c>
      <c r="BA475" t="s">
        <v>2336</v>
      </c>
      <c r="BB475" s="48">
        <v>6291</v>
      </c>
      <c r="BD475" t="s">
        <v>310</v>
      </c>
      <c r="BE475" t="s">
        <v>292</v>
      </c>
      <c r="BG475" s="47">
        <v>1</v>
      </c>
      <c r="BI475" t="s">
        <v>292</v>
      </c>
      <c r="BJ475" s="48">
        <v>25</v>
      </c>
      <c r="BL475" t="s">
        <v>307</v>
      </c>
      <c r="BM475" s="48">
        <v>8388</v>
      </c>
      <c r="BN475" s="48">
        <v>8388</v>
      </c>
      <c r="BP475" t="s">
        <v>301</v>
      </c>
      <c r="BS475" t="s">
        <v>311</v>
      </c>
      <c r="BT475" t="s">
        <v>292</v>
      </c>
      <c r="BU475" t="s">
        <v>301</v>
      </c>
      <c r="BY475" t="s">
        <v>307</v>
      </c>
      <c r="BZ475" s="47">
        <v>1</v>
      </c>
      <c r="CE475" t="s">
        <v>312</v>
      </c>
      <c r="CF475" s="47">
        <v>1</v>
      </c>
      <c r="CG475" s="47">
        <v>1</v>
      </c>
      <c r="CH475" s="47">
        <v>1</v>
      </c>
      <c r="CI475" s="47">
        <v>1</v>
      </c>
      <c r="CJ475" s="47">
        <v>1</v>
      </c>
      <c r="CK475" s="47">
        <v>1</v>
      </c>
      <c r="CP475" s="47">
        <v>1</v>
      </c>
      <c r="CR475" s="47">
        <v>1</v>
      </c>
      <c r="CS475" s="47">
        <v>1</v>
      </c>
      <c r="CV475" s="47">
        <v>1</v>
      </c>
      <c r="CX475" s="47">
        <v>8388</v>
      </c>
      <c r="CY475" s="47">
        <v>8388</v>
      </c>
      <c r="DA475" t="s">
        <v>104</v>
      </c>
      <c r="DC475" t="s">
        <v>298</v>
      </c>
      <c r="DG475" t="s">
        <v>298</v>
      </c>
      <c r="DH475" s="47">
        <v>1</v>
      </c>
      <c r="DM475" s="47">
        <v>1</v>
      </c>
      <c r="DN475" s="47">
        <v>1</v>
      </c>
      <c r="DO475" s="47">
        <v>1</v>
      </c>
      <c r="DP475" s="47">
        <v>1</v>
      </c>
      <c r="DT475" s="47">
        <v>6291</v>
      </c>
      <c r="DZ475" t="s">
        <v>292</v>
      </c>
      <c r="EA475" s="47">
        <v>1</v>
      </c>
      <c r="EB475" s="47">
        <v>1</v>
      </c>
      <c r="EC475" t="s">
        <v>307</v>
      </c>
      <c r="ED475" s="47">
        <v>1</v>
      </c>
      <c r="EF475" s="47">
        <v>1</v>
      </c>
      <c r="EG475" s="47">
        <v>1</v>
      </c>
      <c r="EH475" s="47">
        <v>1</v>
      </c>
      <c r="EP475" s="47">
        <v>1</v>
      </c>
      <c r="EQ475" s="47">
        <v>1</v>
      </c>
      <c r="ES475" t="s">
        <v>4284</v>
      </c>
      <c r="EU475" t="s">
        <v>4239</v>
      </c>
      <c r="EV475" t="s">
        <v>41</v>
      </c>
      <c r="EW475" t="s">
        <v>315</v>
      </c>
      <c r="FC475" t="s">
        <v>301</v>
      </c>
      <c r="FQ475" t="s">
        <v>667</v>
      </c>
      <c r="FU475" t="s">
        <v>346</v>
      </c>
      <c r="FW475" t="s">
        <v>4260</v>
      </c>
      <c r="FY475" t="s">
        <v>4049</v>
      </c>
      <c r="FZ475" t="s">
        <v>4261</v>
      </c>
      <c r="GC475" t="s">
        <v>2046</v>
      </c>
      <c r="GG475" t="s">
        <v>4262</v>
      </c>
      <c r="GH475" t="s">
        <v>374</v>
      </c>
      <c r="GI475" t="s">
        <v>673</v>
      </c>
      <c r="GJ475" t="s">
        <v>319</v>
      </c>
      <c r="GK475" t="s">
        <v>376</v>
      </c>
      <c r="GO475" t="s">
        <v>321</v>
      </c>
      <c r="GQ475" t="s">
        <v>301</v>
      </c>
      <c r="GR475" t="s">
        <v>312</v>
      </c>
      <c r="GS475" t="s">
        <v>377</v>
      </c>
      <c r="GU475" t="s">
        <v>301</v>
      </c>
      <c r="GX475" s="50">
        <v>6291</v>
      </c>
      <c r="HB475" t="s">
        <v>322</v>
      </c>
      <c r="HD475" t="s">
        <v>301</v>
      </c>
      <c r="HF475" t="s">
        <v>381</v>
      </c>
      <c r="HG475" t="s">
        <v>301</v>
      </c>
      <c r="HH475" t="s">
        <v>301</v>
      </c>
      <c r="HL475" t="s">
        <v>301</v>
      </c>
      <c r="HM475" s="49">
        <v>0</v>
      </c>
      <c r="HN475" s="49">
        <v>0</v>
      </c>
      <c r="HP475" t="s">
        <v>395</v>
      </c>
      <c r="HQ475" s="47">
        <v>0</v>
      </c>
      <c r="HR475" s="47">
        <v>8388</v>
      </c>
      <c r="HS475" t="s">
        <v>301</v>
      </c>
      <c r="HV475" t="s">
        <v>301</v>
      </c>
      <c r="HW475" t="s">
        <v>2046</v>
      </c>
      <c r="HX475" t="s">
        <v>306</v>
      </c>
      <c r="HY475" t="s">
        <v>301</v>
      </c>
      <c r="HZ475" t="s">
        <v>301</v>
      </c>
      <c r="IF475" t="s">
        <v>384</v>
      </c>
      <c r="IG475" t="s">
        <v>325</v>
      </c>
      <c r="IH475" t="s">
        <v>2053</v>
      </c>
      <c r="II475" t="s">
        <v>291</v>
      </c>
      <c r="IN475" s="47">
        <v>1</v>
      </c>
      <c r="IO475" s="47">
        <v>1</v>
      </c>
      <c r="IP475" t="s">
        <v>301</v>
      </c>
      <c r="IQ475" t="s">
        <v>301</v>
      </c>
      <c r="IR475" t="s">
        <v>301</v>
      </c>
      <c r="IZ475" t="s">
        <v>301</v>
      </c>
      <c r="JA475" t="s">
        <v>301</v>
      </c>
      <c r="JB475" s="47">
        <v>8288</v>
      </c>
      <c r="JM475" t="s">
        <v>301</v>
      </c>
      <c r="JN475" t="s">
        <v>301</v>
      </c>
      <c r="JO475" t="s">
        <v>301</v>
      </c>
      <c r="JP475" t="s">
        <v>301</v>
      </c>
      <c r="JQ475" t="s">
        <v>301</v>
      </c>
      <c r="JR475" t="s">
        <v>350</v>
      </c>
      <c r="JS475" t="s">
        <v>301</v>
      </c>
      <c r="JT475" t="s">
        <v>301</v>
      </c>
      <c r="JU475" t="s">
        <v>312</v>
      </c>
      <c r="JV475" t="s">
        <v>312</v>
      </c>
    </row>
    <row r="476" ht="15" customHeight="1" spans="1:284">
      <c r="A476" t="s">
        <v>4049</v>
      </c>
      <c r="B476" t="s">
        <v>329</v>
      </c>
      <c r="C476" t="s">
        <v>4285</v>
      </c>
      <c r="D476" t="s">
        <v>285</v>
      </c>
      <c r="E476" t="s">
        <v>1382</v>
      </c>
      <c r="F476" t="s">
        <v>4286</v>
      </c>
      <c r="G476" t="s">
        <v>288</v>
      </c>
      <c r="H476" t="s">
        <v>478</v>
      </c>
      <c r="I476" t="s">
        <v>290</v>
      </c>
      <c r="J476" t="s">
        <v>291</v>
      </c>
      <c r="L476" t="s">
        <v>292</v>
      </c>
      <c r="M476" t="s">
        <v>293</v>
      </c>
      <c r="O476" t="s">
        <v>478</v>
      </c>
      <c r="P476" t="s">
        <v>4287</v>
      </c>
      <c r="R476" t="s">
        <v>478</v>
      </c>
      <c r="S476" t="s">
        <v>4286</v>
      </c>
      <c r="T476" t="s">
        <v>478</v>
      </c>
      <c r="U476" t="s">
        <v>479</v>
      </c>
      <c r="V476" t="s">
        <v>4288</v>
      </c>
      <c r="W476" t="s">
        <v>337</v>
      </c>
      <c r="X476" t="s">
        <v>4289</v>
      </c>
      <c r="Y476" t="s">
        <v>337</v>
      </c>
      <c r="Z476" t="s">
        <v>4290</v>
      </c>
      <c r="AA476" t="s">
        <v>441</v>
      </c>
      <c r="AB476" t="s">
        <v>442</v>
      </c>
      <c r="AC476" t="s">
        <v>2041</v>
      </c>
      <c r="AE476" t="s">
        <v>299</v>
      </c>
      <c r="AH476" t="s">
        <v>300</v>
      </c>
      <c r="AJ476" t="s">
        <v>301</v>
      </c>
      <c r="AK476" t="s">
        <v>302</v>
      </c>
      <c r="AL476" t="s">
        <v>1080</v>
      </c>
      <c r="AM476" t="s">
        <v>1081</v>
      </c>
      <c r="AN476" t="s">
        <v>1082</v>
      </c>
      <c r="AO476" t="s">
        <v>349</v>
      </c>
      <c r="AP476" t="s">
        <v>524</v>
      </c>
      <c r="AQ476" s="51">
        <v>1</v>
      </c>
      <c r="AS476" s="48">
        <v>2599</v>
      </c>
      <c r="AT476" s="48">
        <v>2599</v>
      </c>
      <c r="AX476" s="47">
        <v>1621</v>
      </c>
      <c r="AY476" s="47">
        <v>1621</v>
      </c>
      <c r="AZ476" t="s">
        <v>2336</v>
      </c>
      <c r="BA476" t="s">
        <v>762</v>
      </c>
      <c r="BB476" s="48">
        <v>1621</v>
      </c>
      <c r="BD476" t="s">
        <v>310</v>
      </c>
      <c r="BE476" t="s">
        <v>292</v>
      </c>
      <c r="BG476" s="47">
        <v>1</v>
      </c>
      <c r="BI476" t="s">
        <v>292</v>
      </c>
      <c r="BJ476" s="48">
        <v>37.629858</v>
      </c>
      <c r="BL476" t="s">
        <v>524</v>
      </c>
      <c r="BM476" s="48">
        <v>2599</v>
      </c>
      <c r="BN476" s="48">
        <v>2599</v>
      </c>
      <c r="BP476" t="s">
        <v>301</v>
      </c>
      <c r="BS476" t="s">
        <v>311</v>
      </c>
      <c r="BT476" t="s">
        <v>292</v>
      </c>
      <c r="BU476" t="s">
        <v>301</v>
      </c>
      <c r="BY476" t="s">
        <v>524</v>
      </c>
      <c r="BZ476" s="51">
        <v>1</v>
      </c>
      <c r="CE476" t="s">
        <v>312</v>
      </c>
      <c r="CF476" s="51">
        <v>1</v>
      </c>
      <c r="CG476" s="51">
        <v>1</v>
      </c>
      <c r="CH476" s="51">
        <v>1</v>
      </c>
      <c r="CI476" s="51">
        <v>1</v>
      </c>
      <c r="CJ476" s="51">
        <v>1</v>
      </c>
      <c r="CK476" s="51">
        <v>1</v>
      </c>
      <c r="CP476" s="51">
        <v>1</v>
      </c>
      <c r="CR476" s="51">
        <v>1</v>
      </c>
      <c r="CS476" s="51">
        <v>1</v>
      </c>
      <c r="CV476" s="51">
        <v>1</v>
      </c>
      <c r="CX476" s="47">
        <v>2599</v>
      </c>
      <c r="CY476" s="47">
        <v>2599</v>
      </c>
      <c r="DA476" t="s">
        <v>104</v>
      </c>
      <c r="DC476" t="s">
        <v>298</v>
      </c>
      <c r="DG476" t="s">
        <v>298</v>
      </c>
      <c r="DH476" s="51">
        <v>1</v>
      </c>
      <c r="DM476" s="51">
        <v>1</v>
      </c>
      <c r="DN476" s="51">
        <v>1</v>
      </c>
      <c r="DO476" s="51">
        <v>1</v>
      </c>
      <c r="DP476" s="51">
        <v>1</v>
      </c>
      <c r="DT476" s="47">
        <v>1621</v>
      </c>
      <c r="DZ476" t="s">
        <v>292</v>
      </c>
      <c r="EA476" s="51">
        <v>1</v>
      </c>
      <c r="EB476" s="51">
        <v>1</v>
      </c>
      <c r="EC476" t="s">
        <v>524</v>
      </c>
      <c r="ED476" s="51">
        <v>1</v>
      </c>
      <c r="EF476" s="51">
        <v>1</v>
      </c>
      <c r="EG476" s="51">
        <v>1</v>
      </c>
      <c r="EH476" s="51">
        <v>1</v>
      </c>
      <c r="EP476" s="51">
        <v>1</v>
      </c>
      <c r="EQ476" s="51">
        <v>1</v>
      </c>
      <c r="ES476" t="s">
        <v>4291</v>
      </c>
      <c r="EV476" t="s">
        <v>41</v>
      </c>
      <c r="EW476" t="s">
        <v>315</v>
      </c>
      <c r="FC476" t="s">
        <v>301</v>
      </c>
      <c r="FQ476" t="s">
        <v>667</v>
      </c>
      <c r="FU476" t="s">
        <v>346</v>
      </c>
      <c r="FW476" t="s">
        <v>668</v>
      </c>
      <c r="FY476" t="s">
        <v>4049</v>
      </c>
      <c r="FZ476" t="s">
        <v>4292</v>
      </c>
      <c r="GC476" t="s">
        <v>670</v>
      </c>
      <c r="GG476" t="s">
        <v>4293</v>
      </c>
      <c r="GH476" t="s">
        <v>1395</v>
      </c>
      <c r="GI476" t="s">
        <v>673</v>
      </c>
      <c r="GJ476" t="s">
        <v>319</v>
      </c>
      <c r="GK476" t="s">
        <v>4294</v>
      </c>
      <c r="GO476" t="s">
        <v>321</v>
      </c>
      <c r="GQ476" t="s">
        <v>301</v>
      </c>
      <c r="GR476" t="s">
        <v>312</v>
      </c>
      <c r="GS476" t="s">
        <v>377</v>
      </c>
      <c r="GU476" t="s">
        <v>301</v>
      </c>
      <c r="GX476" s="50">
        <v>2748</v>
      </c>
      <c r="HB476" t="s">
        <v>322</v>
      </c>
      <c r="HD476" t="s">
        <v>301</v>
      </c>
      <c r="HF476" t="s">
        <v>381</v>
      </c>
      <c r="HG476" t="s">
        <v>301</v>
      </c>
      <c r="HH476" t="s">
        <v>301</v>
      </c>
      <c r="HL476" t="s">
        <v>301</v>
      </c>
      <c r="HM476" s="49">
        <v>0</v>
      </c>
      <c r="HN476" s="49">
        <v>0</v>
      </c>
      <c r="HP476" t="s">
        <v>925</v>
      </c>
      <c r="HQ476" s="51">
        <v>0</v>
      </c>
      <c r="HR476" s="47">
        <v>2599</v>
      </c>
      <c r="HS476" t="s">
        <v>301</v>
      </c>
      <c r="HV476" t="s">
        <v>301</v>
      </c>
      <c r="HW476" t="s">
        <v>479</v>
      </c>
      <c r="HX476" t="s">
        <v>306</v>
      </c>
      <c r="HY476" t="s">
        <v>301</v>
      </c>
      <c r="HZ476" t="s">
        <v>301</v>
      </c>
      <c r="IE476" t="s">
        <v>4295</v>
      </c>
      <c r="IF476" t="s">
        <v>384</v>
      </c>
      <c r="IG476" t="s">
        <v>325</v>
      </c>
      <c r="IH476" t="s">
        <v>494</v>
      </c>
      <c r="II476" t="s">
        <v>291</v>
      </c>
      <c r="IN476" s="51">
        <v>1</v>
      </c>
      <c r="IO476" s="51">
        <v>1</v>
      </c>
      <c r="IP476" t="s">
        <v>301</v>
      </c>
      <c r="IQ476" t="s">
        <v>301</v>
      </c>
      <c r="IR476" t="s">
        <v>301</v>
      </c>
      <c r="IZ476" t="s">
        <v>301</v>
      </c>
      <c r="JA476" t="s">
        <v>301</v>
      </c>
      <c r="JB476" s="47">
        <v>2889</v>
      </c>
      <c r="JM476" t="s">
        <v>301</v>
      </c>
      <c r="JN476" t="s">
        <v>301</v>
      </c>
      <c r="JO476" t="s">
        <v>301</v>
      </c>
      <c r="JP476" t="s">
        <v>301</v>
      </c>
      <c r="JQ476" t="s">
        <v>301</v>
      </c>
      <c r="JS476" t="s">
        <v>301</v>
      </c>
      <c r="JT476" t="s">
        <v>301</v>
      </c>
      <c r="JU476" t="s">
        <v>312</v>
      </c>
      <c r="JV476" t="s">
        <v>312</v>
      </c>
    </row>
    <row r="477" ht="15" customHeight="1" spans="1:284">
      <c r="A477" t="s">
        <v>3285</v>
      </c>
      <c r="B477" t="s">
        <v>397</v>
      </c>
      <c r="C477" t="s">
        <v>4296</v>
      </c>
      <c r="D477" t="s">
        <v>285</v>
      </c>
      <c r="E477" t="s">
        <v>1215</v>
      </c>
      <c r="F477" t="s">
        <v>1216</v>
      </c>
      <c r="G477" t="s">
        <v>288</v>
      </c>
      <c r="H477" t="s">
        <v>1217</v>
      </c>
      <c r="I477" t="s">
        <v>290</v>
      </c>
      <c r="J477" t="s">
        <v>291</v>
      </c>
      <c r="L477" t="s">
        <v>292</v>
      </c>
      <c r="M477" t="s">
        <v>293</v>
      </c>
      <c r="O477" t="s">
        <v>1217</v>
      </c>
      <c r="P477" t="s">
        <v>1215</v>
      </c>
      <c r="R477" t="s">
        <v>1217</v>
      </c>
      <c r="S477" t="s">
        <v>1216</v>
      </c>
      <c r="T477" t="s">
        <v>1217</v>
      </c>
      <c r="U477" t="s">
        <v>1215</v>
      </c>
      <c r="V477" t="s">
        <v>4297</v>
      </c>
      <c r="W477" t="s">
        <v>295</v>
      </c>
      <c r="X477" t="s">
        <v>4298</v>
      </c>
      <c r="Y477" t="s">
        <v>295</v>
      </c>
      <c r="Z477" t="s">
        <v>4299</v>
      </c>
      <c r="AA477" t="s">
        <v>441</v>
      </c>
      <c r="AB477" t="s">
        <v>442</v>
      </c>
      <c r="AC477" t="s">
        <v>2041</v>
      </c>
      <c r="AE477" t="s">
        <v>299</v>
      </c>
      <c r="AH477" t="s">
        <v>300</v>
      </c>
      <c r="AJ477" t="s">
        <v>301</v>
      </c>
      <c r="AK477" t="s">
        <v>302</v>
      </c>
      <c r="AL477" t="s">
        <v>741</v>
      </c>
      <c r="AM477" t="s">
        <v>742</v>
      </c>
      <c r="AN477" t="s">
        <v>743</v>
      </c>
      <c r="AO477" t="s">
        <v>306</v>
      </c>
      <c r="AP477" t="s">
        <v>307</v>
      </c>
      <c r="AQ477" s="47">
        <v>1</v>
      </c>
      <c r="AS477" s="48">
        <v>2252</v>
      </c>
      <c r="AT477" s="48">
        <v>2252</v>
      </c>
      <c r="AX477" s="47">
        <v>2252</v>
      </c>
      <c r="AY477" s="47">
        <v>2252</v>
      </c>
      <c r="AZ477" t="s">
        <v>2336</v>
      </c>
      <c r="BA477" t="s">
        <v>3285</v>
      </c>
      <c r="BB477" s="48">
        <v>2252</v>
      </c>
      <c r="BD477" t="s">
        <v>310</v>
      </c>
      <c r="BE477" t="s">
        <v>292</v>
      </c>
      <c r="BG477" s="47">
        <v>1</v>
      </c>
      <c r="BI477" t="s">
        <v>292</v>
      </c>
      <c r="BL477" t="s">
        <v>307</v>
      </c>
      <c r="BM477" s="48">
        <v>2252</v>
      </c>
      <c r="BN477" s="48">
        <v>2252</v>
      </c>
      <c r="BP477" t="s">
        <v>301</v>
      </c>
      <c r="BS477" t="s">
        <v>311</v>
      </c>
      <c r="BT477" t="s">
        <v>292</v>
      </c>
      <c r="BU477" t="s">
        <v>301</v>
      </c>
      <c r="BY477" t="s">
        <v>307</v>
      </c>
      <c r="BZ477" s="47">
        <v>1</v>
      </c>
      <c r="CE477" t="s">
        <v>312</v>
      </c>
      <c r="CF477" s="47">
        <v>1</v>
      </c>
      <c r="CG477" s="47">
        <v>1</v>
      </c>
      <c r="CH477" s="47">
        <v>1</v>
      </c>
      <c r="CI477" s="47">
        <v>1</v>
      </c>
      <c r="CJ477" s="47">
        <v>1</v>
      </c>
      <c r="CK477" s="47">
        <v>1</v>
      </c>
      <c r="CP477" s="47">
        <v>1</v>
      </c>
      <c r="CR477" s="47">
        <v>1</v>
      </c>
      <c r="CS477" s="47">
        <v>1</v>
      </c>
      <c r="CV477" s="47">
        <v>1</v>
      </c>
      <c r="CX477" s="47">
        <v>2252</v>
      </c>
      <c r="CY477" s="47">
        <v>2252</v>
      </c>
      <c r="DA477" t="s">
        <v>104</v>
      </c>
      <c r="DC477" t="s">
        <v>298</v>
      </c>
      <c r="DG477" t="s">
        <v>298</v>
      </c>
      <c r="DH477" s="47">
        <v>1</v>
      </c>
      <c r="DM477" s="47">
        <v>1</v>
      </c>
      <c r="DN477" s="47">
        <v>1</v>
      </c>
      <c r="DO477" s="47">
        <v>1</v>
      </c>
      <c r="DP477" s="47">
        <v>1</v>
      </c>
      <c r="DZ477" t="s">
        <v>292</v>
      </c>
      <c r="EA477" s="47">
        <v>1</v>
      </c>
      <c r="EB477" s="47">
        <v>1</v>
      </c>
      <c r="EC477" t="s">
        <v>307</v>
      </c>
      <c r="ED477" s="47">
        <v>1</v>
      </c>
      <c r="EF477" s="47">
        <v>1</v>
      </c>
      <c r="EG477" s="47">
        <v>1</v>
      </c>
      <c r="EH477" s="47">
        <v>1</v>
      </c>
      <c r="EP477" s="47">
        <v>1</v>
      </c>
      <c r="EQ477" s="47">
        <v>1</v>
      </c>
      <c r="ES477" t="s">
        <v>4300</v>
      </c>
      <c r="EV477" t="s">
        <v>41</v>
      </c>
      <c r="EW477" t="s">
        <v>315</v>
      </c>
      <c r="FC477" t="s">
        <v>301</v>
      </c>
      <c r="FY477" t="s">
        <v>3285</v>
      </c>
      <c r="FZ477" t="s">
        <v>1222</v>
      </c>
      <c r="GC477" t="s">
        <v>1223</v>
      </c>
      <c r="GJ477" t="s">
        <v>319</v>
      </c>
      <c r="GL477" t="s">
        <v>320</v>
      </c>
      <c r="GO477" t="s">
        <v>321</v>
      </c>
      <c r="GQ477" t="s">
        <v>301</v>
      </c>
      <c r="GR477" t="s">
        <v>312</v>
      </c>
      <c r="GU477" t="s">
        <v>312</v>
      </c>
      <c r="HB477" t="s">
        <v>1224</v>
      </c>
      <c r="HD477" t="s">
        <v>301</v>
      </c>
      <c r="HG477" t="s">
        <v>301</v>
      </c>
      <c r="HH477" t="s">
        <v>301</v>
      </c>
      <c r="HL477" t="s">
        <v>301</v>
      </c>
      <c r="HM477" s="49">
        <v>0</v>
      </c>
      <c r="HN477" s="49">
        <v>0</v>
      </c>
      <c r="HP477" t="s">
        <v>324</v>
      </c>
      <c r="HQ477" s="47">
        <v>0</v>
      </c>
      <c r="HR477" s="47">
        <v>2252</v>
      </c>
      <c r="HS477" t="s">
        <v>301</v>
      </c>
      <c r="HV477" t="s">
        <v>301</v>
      </c>
      <c r="HW477" t="s">
        <v>295</v>
      </c>
      <c r="HX477" t="s">
        <v>306</v>
      </c>
      <c r="HY477" t="s">
        <v>301</v>
      </c>
      <c r="HZ477" t="s">
        <v>301</v>
      </c>
      <c r="IG477" t="s">
        <v>325</v>
      </c>
      <c r="IN477" s="47">
        <v>1</v>
      </c>
      <c r="IO477" s="47">
        <v>1</v>
      </c>
      <c r="IP477" t="s">
        <v>301</v>
      </c>
      <c r="IQ477" t="s">
        <v>312</v>
      </c>
      <c r="IR477" t="s">
        <v>301</v>
      </c>
      <c r="IZ477" t="s">
        <v>301</v>
      </c>
      <c r="JA477" t="s">
        <v>301</v>
      </c>
      <c r="JB477" s="47">
        <v>3298</v>
      </c>
      <c r="JM477" t="s">
        <v>301</v>
      </c>
      <c r="JN477" t="s">
        <v>301</v>
      </c>
      <c r="JO477" t="s">
        <v>301</v>
      </c>
      <c r="JP477" t="s">
        <v>301</v>
      </c>
      <c r="JQ477" t="s">
        <v>301</v>
      </c>
      <c r="JR477" t="s">
        <v>350</v>
      </c>
      <c r="JS477" t="s">
        <v>301</v>
      </c>
      <c r="JT477" t="s">
        <v>301</v>
      </c>
      <c r="JU477" t="s">
        <v>312</v>
      </c>
      <c r="JV477" t="s">
        <v>312</v>
      </c>
    </row>
    <row r="478" ht="15" customHeight="1" spans="1:284">
      <c r="AK478" t="s">
        <v>302</v>
      </c>
      <c r="AL478" t="s">
        <v>511</v>
      </c>
      <c r="AM478" t="s">
        <v>512</v>
      </c>
      <c r="AN478" t="s">
        <v>513</v>
      </c>
      <c r="AO478" t="s">
        <v>306</v>
      </c>
      <c r="AP478" t="s">
        <v>307</v>
      </c>
      <c r="AQ478" s="47">
        <v>2</v>
      </c>
      <c r="AS478" s="48">
        <v>790</v>
      </c>
      <c r="AT478" s="48">
        <v>790</v>
      </c>
      <c r="AX478" s="47">
        <v>1580</v>
      </c>
      <c r="AY478" s="47">
        <v>1580</v>
      </c>
      <c r="AZ478" t="s">
        <v>2336</v>
      </c>
      <c r="BA478" t="s">
        <v>3285</v>
      </c>
      <c r="BB478" s="48">
        <v>790</v>
      </c>
      <c r="BD478" t="s">
        <v>310</v>
      </c>
      <c r="BE478" t="s">
        <v>292</v>
      </c>
      <c r="BG478" s="47">
        <v>1</v>
      </c>
      <c r="BI478" t="s">
        <v>292</v>
      </c>
      <c r="BL478" t="s">
        <v>307</v>
      </c>
      <c r="BM478" s="48">
        <v>790</v>
      </c>
      <c r="BN478" s="48">
        <v>790</v>
      </c>
      <c r="BP478" t="s">
        <v>301</v>
      </c>
      <c r="BS478" t="s">
        <v>311</v>
      </c>
      <c r="BT478" t="s">
        <v>292</v>
      </c>
      <c r="BU478" t="s">
        <v>301</v>
      </c>
      <c r="BY478" t="s">
        <v>307</v>
      </c>
      <c r="BZ478" s="47">
        <v>2</v>
      </c>
      <c r="CE478" t="s">
        <v>312</v>
      </c>
      <c r="CF478" s="47">
        <v>2</v>
      </c>
      <c r="CG478" s="47">
        <v>2</v>
      </c>
      <c r="CH478" s="47">
        <v>2</v>
      </c>
      <c r="CI478" s="47">
        <v>2</v>
      </c>
      <c r="CJ478" s="47">
        <v>2</v>
      </c>
      <c r="CK478" s="47">
        <v>2</v>
      </c>
      <c r="CP478" s="47">
        <v>2</v>
      </c>
      <c r="CR478" s="47">
        <v>2</v>
      </c>
      <c r="CS478" s="47">
        <v>2</v>
      </c>
      <c r="CV478" s="47">
        <v>2</v>
      </c>
      <c r="CX478" s="47">
        <v>1580</v>
      </c>
      <c r="CY478" s="47">
        <v>1580</v>
      </c>
      <c r="DA478" t="s">
        <v>104</v>
      </c>
      <c r="DC478" t="s">
        <v>298</v>
      </c>
      <c r="DG478" t="s">
        <v>298</v>
      </c>
      <c r="DH478" s="47">
        <v>2</v>
      </c>
      <c r="DM478" s="47">
        <v>2</v>
      </c>
      <c r="DN478" s="47">
        <v>2</v>
      </c>
      <c r="DO478" s="47">
        <v>2</v>
      </c>
      <c r="DP478" s="47">
        <v>2</v>
      </c>
      <c r="DZ478" t="s">
        <v>292</v>
      </c>
      <c r="EA478" s="47">
        <v>2</v>
      </c>
      <c r="EB478" s="47">
        <v>2</v>
      </c>
      <c r="EC478" t="s">
        <v>307</v>
      </c>
      <c r="ED478" s="47">
        <v>2</v>
      </c>
      <c r="EF478" s="47">
        <v>2</v>
      </c>
      <c r="EG478" s="47">
        <v>2</v>
      </c>
      <c r="EH478" s="47">
        <v>2</v>
      </c>
      <c r="EP478" s="47">
        <v>2</v>
      </c>
      <c r="EQ478" s="47">
        <v>2</v>
      </c>
      <c r="ES478" t="s">
        <v>4301</v>
      </c>
      <c r="EV478" t="s">
        <v>41</v>
      </c>
      <c r="FC478" t="s">
        <v>301</v>
      </c>
      <c r="GU478" t="s">
        <v>301</v>
      </c>
      <c r="HD478" t="s">
        <v>301</v>
      </c>
      <c r="HG478" t="s">
        <v>301</v>
      </c>
      <c r="HH478" t="s">
        <v>301</v>
      </c>
      <c r="HM478" s="49">
        <v>0</v>
      </c>
      <c r="HN478" s="49">
        <v>0</v>
      </c>
      <c r="HP478" t="s">
        <v>349</v>
      </c>
      <c r="HQ478" s="47">
        <v>0</v>
      </c>
      <c r="HR478" s="47">
        <v>1580</v>
      </c>
      <c r="HS478" t="s">
        <v>301</v>
      </c>
      <c r="IN478" s="47">
        <v>2</v>
      </c>
      <c r="IO478" s="47">
        <v>2</v>
      </c>
      <c r="IP478" t="s">
        <v>301</v>
      </c>
      <c r="IQ478" t="s">
        <v>312</v>
      </c>
      <c r="JB478" s="47">
        <v>898</v>
      </c>
      <c r="JU478" t="s">
        <v>301</v>
      </c>
      <c r="JV478" t="s">
        <v>312</v>
      </c>
    </row>
    <row r="479" ht="15" customHeight="1" spans="1:284">
      <c r="A479" t="s">
        <v>3285</v>
      </c>
      <c r="B479" t="s">
        <v>329</v>
      </c>
      <c r="C479" t="s">
        <v>4302</v>
      </c>
      <c r="D479" t="s">
        <v>285</v>
      </c>
      <c r="E479" t="s">
        <v>4303</v>
      </c>
      <c r="F479" t="s">
        <v>4304</v>
      </c>
      <c r="G479" t="s">
        <v>288</v>
      </c>
      <c r="H479" t="s">
        <v>518</v>
      </c>
      <c r="I479" t="s">
        <v>290</v>
      </c>
      <c r="J479" t="s">
        <v>291</v>
      </c>
      <c r="L479" t="s">
        <v>292</v>
      </c>
      <c r="M479" t="s">
        <v>293</v>
      </c>
      <c r="O479" t="s">
        <v>518</v>
      </c>
      <c r="R479" t="s">
        <v>518</v>
      </c>
      <c r="T479" t="s">
        <v>518</v>
      </c>
      <c r="U479" t="s">
        <v>295</v>
      </c>
      <c r="V479" t="s">
        <v>4305</v>
      </c>
      <c r="W479" t="s">
        <v>295</v>
      </c>
      <c r="X479" t="s">
        <v>4305</v>
      </c>
      <c r="Y479" t="s">
        <v>295</v>
      </c>
      <c r="Z479" t="s">
        <v>4306</v>
      </c>
      <c r="AA479" t="s">
        <v>441</v>
      </c>
      <c r="AB479" t="s">
        <v>442</v>
      </c>
      <c r="AC479" t="s">
        <v>2041</v>
      </c>
      <c r="AE479" t="s">
        <v>299</v>
      </c>
      <c r="AH479" t="s">
        <v>300</v>
      </c>
      <c r="AJ479" t="s">
        <v>301</v>
      </c>
      <c r="AK479" t="s">
        <v>302</v>
      </c>
      <c r="AL479" t="s">
        <v>511</v>
      </c>
      <c r="AM479" t="s">
        <v>512</v>
      </c>
      <c r="AN479" t="s">
        <v>513</v>
      </c>
      <c r="AO479" t="s">
        <v>306</v>
      </c>
      <c r="AP479" t="s">
        <v>307</v>
      </c>
      <c r="AQ479" s="47">
        <v>1</v>
      </c>
      <c r="AS479" s="48">
        <v>898</v>
      </c>
      <c r="AT479" s="48">
        <v>898</v>
      </c>
      <c r="AX479" s="47">
        <v>898</v>
      </c>
      <c r="AY479" s="47">
        <v>898</v>
      </c>
      <c r="AZ479" t="s">
        <v>308</v>
      </c>
      <c r="BA479" t="s">
        <v>3285</v>
      </c>
      <c r="BB479" s="48">
        <v>898</v>
      </c>
      <c r="BD479" t="s">
        <v>310</v>
      </c>
      <c r="BE479" t="s">
        <v>292</v>
      </c>
      <c r="BG479" s="47">
        <v>1</v>
      </c>
      <c r="BI479" t="s">
        <v>292</v>
      </c>
      <c r="BL479" t="s">
        <v>307</v>
      </c>
      <c r="BM479" s="48">
        <v>898</v>
      </c>
      <c r="BN479" s="48">
        <v>898</v>
      </c>
      <c r="BP479" t="s">
        <v>301</v>
      </c>
      <c r="BS479" t="s">
        <v>311</v>
      </c>
      <c r="BT479" t="s">
        <v>292</v>
      </c>
      <c r="BU479" t="s">
        <v>301</v>
      </c>
      <c r="BY479" t="s">
        <v>307</v>
      </c>
      <c r="BZ479" s="47">
        <v>1</v>
      </c>
      <c r="CE479" t="s">
        <v>312</v>
      </c>
      <c r="CF479" s="47">
        <v>1</v>
      </c>
      <c r="CG479" s="47">
        <v>1</v>
      </c>
      <c r="CH479" s="47">
        <v>1</v>
      </c>
      <c r="CI479" s="47">
        <v>1</v>
      </c>
      <c r="CJ479" s="47">
        <v>1</v>
      </c>
      <c r="CK479" s="47">
        <v>1</v>
      </c>
      <c r="CP479" s="47">
        <v>1</v>
      </c>
      <c r="CR479" s="47">
        <v>1</v>
      </c>
      <c r="CS479" s="47">
        <v>1</v>
      </c>
      <c r="CV479" s="47">
        <v>1</v>
      </c>
      <c r="CX479" s="47">
        <v>898</v>
      </c>
      <c r="CY479" s="47">
        <v>898</v>
      </c>
      <c r="DA479" t="s">
        <v>104</v>
      </c>
      <c r="DC479" t="s">
        <v>298</v>
      </c>
      <c r="DG479" t="s">
        <v>298</v>
      </c>
      <c r="DH479" s="47">
        <v>1</v>
      </c>
      <c r="DM479" s="47">
        <v>1</v>
      </c>
      <c r="DN479" s="47">
        <v>1</v>
      </c>
      <c r="DO479" s="47">
        <v>1</v>
      </c>
      <c r="DP479" s="47">
        <v>1</v>
      </c>
      <c r="DT479" s="47">
        <v>898</v>
      </c>
      <c r="DZ479" t="s">
        <v>292</v>
      </c>
      <c r="EA479" s="47">
        <v>1</v>
      </c>
      <c r="EB479" s="47">
        <v>1</v>
      </c>
      <c r="EC479" t="s">
        <v>307</v>
      </c>
      <c r="ED479" s="47">
        <v>1</v>
      </c>
      <c r="EF479" s="47">
        <v>1</v>
      </c>
      <c r="EG479" s="47">
        <v>1</v>
      </c>
      <c r="EP479" s="47">
        <v>1</v>
      </c>
      <c r="EQ479" s="47">
        <v>1</v>
      </c>
      <c r="ES479" t="s">
        <v>4307</v>
      </c>
      <c r="EV479" t="s">
        <v>41</v>
      </c>
      <c r="EW479" t="s">
        <v>315</v>
      </c>
      <c r="FC479" t="s">
        <v>301</v>
      </c>
      <c r="FY479" t="s">
        <v>3285</v>
      </c>
      <c r="FZ479" t="s">
        <v>4308</v>
      </c>
      <c r="GC479" t="s">
        <v>779</v>
      </c>
      <c r="GJ479" t="s">
        <v>319</v>
      </c>
      <c r="GL479" t="s">
        <v>320</v>
      </c>
      <c r="GO479" t="s">
        <v>321</v>
      </c>
      <c r="GQ479" t="s">
        <v>301</v>
      </c>
      <c r="GR479" t="s">
        <v>312</v>
      </c>
      <c r="GU479" t="s">
        <v>301</v>
      </c>
      <c r="HB479" t="s">
        <v>419</v>
      </c>
      <c r="HD479" t="s">
        <v>301</v>
      </c>
      <c r="HF479" t="s">
        <v>765</v>
      </c>
      <c r="HG479" t="s">
        <v>301</v>
      </c>
      <c r="HH479" t="s">
        <v>301</v>
      </c>
      <c r="HL479" t="s">
        <v>301</v>
      </c>
      <c r="HM479" s="49">
        <v>0</v>
      </c>
      <c r="HN479" s="49">
        <v>0</v>
      </c>
      <c r="HP479" t="s">
        <v>349</v>
      </c>
      <c r="HQ479" s="47">
        <v>0</v>
      </c>
      <c r="HR479" s="47">
        <v>898</v>
      </c>
      <c r="HS479" t="s">
        <v>301</v>
      </c>
      <c r="HV479" t="s">
        <v>301</v>
      </c>
      <c r="HW479" t="s">
        <v>295</v>
      </c>
      <c r="HX479" t="s">
        <v>781</v>
      </c>
      <c r="HY479" t="s">
        <v>301</v>
      </c>
      <c r="HZ479" t="s">
        <v>301</v>
      </c>
      <c r="IG479" t="s">
        <v>325</v>
      </c>
      <c r="IH479" t="s">
        <v>529</v>
      </c>
      <c r="II479" t="s">
        <v>291</v>
      </c>
      <c r="IO479" s="47">
        <v>1</v>
      </c>
      <c r="IP479" t="s">
        <v>301</v>
      </c>
      <c r="IQ479" t="s">
        <v>312</v>
      </c>
      <c r="IR479" t="s">
        <v>301</v>
      </c>
      <c r="IZ479" t="s">
        <v>301</v>
      </c>
      <c r="JA479" t="s">
        <v>301</v>
      </c>
      <c r="JB479" s="47">
        <v>898</v>
      </c>
      <c r="JM479" t="s">
        <v>301</v>
      </c>
      <c r="JN479" t="s">
        <v>301</v>
      </c>
      <c r="JO479" t="s">
        <v>301</v>
      </c>
      <c r="JP479" t="s">
        <v>301</v>
      </c>
      <c r="JQ479" t="s">
        <v>301</v>
      </c>
      <c r="JR479" t="s">
        <v>350</v>
      </c>
      <c r="JS479" t="s">
        <v>301</v>
      </c>
      <c r="JT479" t="s">
        <v>301</v>
      </c>
      <c r="JU479" t="s">
        <v>301</v>
      </c>
      <c r="JV479" t="s">
        <v>312</v>
      </c>
      <c r="JW479" t="s">
        <v>312</v>
      </c>
      <c r="JX479" s="47">
        <v>100</v>
      </c>
    </row>
    <row r="480" ht="15" customHeight="1" spans="1:284">
      <c r="A480" t="s">
        <v>3285</v>
      </c>
      <c r="B480" t="s">
        <v>283</v>
      </c>
      <c r="C480" t="s">
        <v>4309</v>
      </c>
      <c r="D480" t="s">
        <v>285</v>
      </c>
      <c r="E480" t="s">
        <v>4310</v>
      </c>
      <c r="F480" t="s">
        <v>4311</v>
      </c>
      <c r="G480" t="s">
        <v>288</v>
      </c>
      <c r="H480" t="s">
        <v>645</v>
      </c>
      <c r="I480" t="s">
        <v>290</v>
      </c>
      <c r="J480" t="s">
        <v>291</v>
      </c>
      <c r="L480" t="s">
        <v>292</v>
      </c>
      <c r="M480" t="s">
        <v>293</v>
      </c>
      <c r="O480" t="s">
        <v>645</v>
      </c>
      <c r="R480" t="s">
        <v>645</v>
      </c>
      <c r="T480" t="s">
        <v>645</v>
      </c>
      <c r="U480" t="s">
        <v>646</v>
      </c>
      <c r="V480" t="s">
        <v>4312</v>
      </c>
      <c r="W480" t="s">
        <v>646</v>
      </c>
      <c r="X480" t="s">
        <v>4312</v>
      </c>
      <c r="Y480" t="s">
        <v>646</v>
      </c>
      <c r="Z480" t="s">
        <v>4313</v>
      </c>
      <c r="AA480" t="s">
        <v>298</v>
      </c>
      <c r="AE480" t="s">
        <v>299</v>
      </c>
      <c r="AH480" t="s">
        <v>300</v>
      </c>
      <c r="AJ480" t="s">
        <v>301</v>
      </c>
      <c r="AK480" t="s">
        <v>302</v>
      </c>
      <c r="AL480" t="s">
        <v>649</v>
      </c>
      <c r="AM480" t="s">
        <v>650</v>
      </c>
      <c r="AN480" t="s">
        <v>651</v>
      </c>
      <c r="AO480" t="s">
        <v>306</v>
      </c>
      <c r="AP480" t="s">
        <v>307</v>
      </c>
      <c r="AQ480" s="47">
        <v>1</v>
      </c>
      <c r="AS480" s="48">
        <v>2686</v>
      </c>
      <c r="AT480" s="48">
        <v>2686</v>
      </c>
      <c r="AX480" s="47">
        <v>2686</v>
      </c>
      <c r="AY480" s="47">
        <v>2686</v>
      </c>
      <c r="AZ480" t="s">
        <v>2336</v>
      </c>
      <c r="BA480" t="s">
        <v>3285</v>
      </c>
      <c r="BB480" s="48">
        <v>2686</v>
      </c>
      <c r="BD480" t="s">
        <v>310</v>
      </c>
      <c r="BE480" t="s">
        <v>292</v>
      </c>
      <c r="BG480" s="47">
        <v>1</v>
      </c>
      <c r="BI480" t="s">
        <v>292</v>
      </c>
      <c r="BL480" t="s">
        <v>307</v>
      </c>
      <c r="BM480" s="48">
        <v>2686</v>
      </c>
      <c r="BN480" s="48">
        <v>2686</v>
      </c>
      <c r="BP480" t="s">
        <v>301</v>
      </c>
      <c r="BS480" t="s">
        <v>311</v>
      </c>
      <c r="BT480" t="s">
        <v>292</v>
      </c>
      <c r="BU480" t="s">
        <v>301</v>
      </c>
      <c r="BY480" t="s">
        <v>307</v>
      </c>
      <c r="BZ480" s="47">
        <v>1</v>
      </c>
      <c r="CE480" t="s">
        <v>312</v>
      </c>
      <c r="CF480" s="47">
        <v>1</v>
      </c>
      <c r="CG480" s="47">
        <v>1</v>
      </c>
      <c r="CH480" s="47">
        <v>1</v>
      </c>
      <c r="CI480" s="47">
        <v>1</v>
      </c>
      <c r="CK480" s="47">
        <v>1</v>
      </c>
      <c r="CR480" s="47">
        <v>1</v>
      </c>
      <c r="CS480" s="47">
        <v>1</v>
      </c>
      <c r="CX480" s="47">
        <v>2686</v>
      </c>
      <c r="CY480" s="47">
        <v>2686</v>
      </c>
      <c r="CZ480" s="47">
        <v>1</v>
      </c>
      <c r="DA480" t="s">
        <v>313</v>
      </c>
      <c r="DC480" t="s">
        <v>298</v>
      </c>
      <c r="DG480" t="s">
        <v>298</v>
      </c>
      <c r="DO480" s="47">
        <v>1</v>
      </c>
      <c r="DS480" s="47">
        <v>1</v>
      </c>
      <c r="DZ480" t="s">
        <v>292</v>
      </c>
      <c r="EA480" s="47">
        <v>1</v>
      </c>
      <c r="EB480" s="47">
        <v>1</v>
      </c>
      <c r="EC480" t="s">
        <v>307</v>
      </c>
      <c r="ED480" s="47">
        <v>1</v>
      </c>
      <c r="EH480" s="47">
        <v>1</v>
      </c>
      <c r="ES480" t="s">
        <v>4314</v>
      </c>
      <c r="EV480" t="s">
        <v>41</v>
      </c>
      <c r="EW480" t="s">
        <v>315</v>
      </c>
      <c r="FC480" t="s">
        <v>301</v>
      </c>
      <c r="FS480" t="s">
        <v>4309</v>
      </c>
      <c r="FY480" t="s">
        <v>3285</v>
      </c>
      <c r="FZ480" t="s">
        <v>4315</v>
      </c>
      <c r="GJ480" t="s">
        <v>319</v>
      </c>
      <c r="GL480" t="s">
        <v>320</v>
      </c>
      <c r="GO480" t="s">
        <v>321</v>
      </c>
      <c r="GQ480" t="s">
        <v>301</v>
      </c>
      <c r="GR480" t="s">
        <v>301</v>
      </c>
      <c r="GU480" t="s">
        <v>301</v>
      </c>
      <c r="GW480" t="s">
        <v>4309</v>
      </c>
      <c r="HB480" t="s">
        <v>322</v>
      </c>
      <c r="HD480" t="s">
        <v>301</v>
      </c>
      <c r="HF480" t="s">
        <v>654</v>
      </c>
      <c r="HG480" t="s">
        <v>301</v>
      </c>
      <c r="HH480" t="s">
        <v>301</v>
      </c>
      <c r="HL480" t="s">
        <v>301</v>
      </c>
      <c r="HM480" s="49">
        <v>0</v>
      </c>
      <c r="HN480" s="49">
        <v>0</v>
      </c>
      <c r="HP480" t="s">
        <v>395</v>
      </c>
      <c r="HQ480" s="47">
        <v>0</v>
      </c>
      <c r="HR480" s="47">
        <v>2686</v>
      </c>
      <c r="HS480" t="s">
        <v>301</v>
      </c>
      <c r="HV480" t="s">
        <v>301</v>
      </c>
      <c r="HW480" t="s">
        <v>646</v>
      </c>
      <c r="HX480" t="s">
        <v>306</v>
      </c>
      <c r="HY480" t="s">
        <v>301</v>
      </c>
      <c r="HZ480" t="s">
        <v>301</v>
      </c>
      <c r="IG480" t="s">
        <v>325</v>
      </c>
      <c r="IH480" t="s">
        <v>655</v>
      </c>
      <c r="II480" t="s">
        <v>291</v>
      </c>
      <c r="IN480" s="47">
        <v>1</v>
      </c>
      <c r="IO480" s="47">
        <v>1</v>
      </c>
      <c r="IP480" t="s">
        <v>301</v>
      </c>
      <c r="IQ480" t="s">
        <v>312</v>
      </c>
      <c r="IR480" t="s">
        <v>301</v>
      </c>
      <c r="IZ480" t="s">
        <v>301</v>
      </c>
      <c r="JA480" t="s">
        <v>301</v>
      </c>
      <c r="JM480" t="s">
        <v>301</v>
      </c>
      <c r="JN480" t="s">
        <v>301</v>
      </c>
      <c r="JO480" t="s">
        <v>301</v>
      </c>
      <c r="JP480" t="s">
        <v>301</v>
      </c>
      <c r="JQ480" t="s">
        <v>301</v>
      </c>
      <c r="JR480" t="s">
        <v>327</v>
      </c>
      <c r="JS480" t="s">
        <v>301</v>
      </c>
      <c r="JT480" t="s">
        <v>301</v>
      </c>
      <c r="JU480" t="s">
        <v>301</v>
      </c>
      <c r="JV480" t="s">
        <v>301</v>
      </c>
    </row>
    <row r="481" ht="15" customHeight="1" spans="1:284">
      <c r="A481" t="s">
        <v>3285</v>
      </c>
      <c r="B481" t="s">
        <v>329</v>
      </c>
      <c r="C481" t="s">
        <v>4316</v>
      </c>
      <c r="D481" t="s">
        <v>285</v>
      </c>
      <c r="E481" t="s">
        <v>4317</v>
      </c>
      <c r="F481" t="s">
        <v>4318</v>
      </c>
      <c r="G481" t="s">
        <v>288</v>
      </c>
      <c r="H481" t="s">
        <v>518</v>
      </c>
      <c r="I481" t="s">
        <v>290</v>
      </c>
      <c r="J481" t="s">
        <v>291</v>
      </c>
      <c r="L481" t="s">
        <v>292</v>
      </c>
      <c r="M481" t="s">
        <v>293</v>
      </c>
      <c r="O481" t="s">
        <v>518</v>
      </c>
      <c r="R481" t="s">
        <v>518</v>
      </c>
      <c r="T481" t="s">
        <v>518</v>
      </c>
      <c r="U481" t="s">
        <v>295</v>
      </c>
      <c r="V481" t="s">
        <v>4319</v>
      </c>
      <c r="W481" t="s">
        <v>295</v>
      </c>
      <c r="X481" t="s">
        <v>4320</v>
      </c>
      <c r="Y481" t="s">
        <v>337</v>
      </c>
      <c r="Z481" t="s">
        <v>4321</v>
      </c>
      <c r="AA481" t="s">
        <v>441</v>
      </c>
      <c r="AB481" t="s">
        <v>442</v>
      </c>
      <c r="AC481" t="s">
        <v>2041</v>
      </c>
      <c r="AE481" t="s">
        <v>299</v>
      </c>
      <c r="AH481" t="s">
        <v>300</v>
      </c>
      <c r="AJ481" t="s">
        <v>301</v>
      </c>
      <c r="AK481" t="s">
        <v>302</v>
      </c>
      <c r="AL481" t="s">
        <v>1897</v>
      </c>
      <c r="AM481" t="s">
        <v>1898</v>
      </c>
      <c r="AN481" t="s">
        <v>1899</v>
      </c>
      <c r="AO481" t="s">
        <v>306</v>
      </c>
      <c r="AP481" t="s">
        <v>307</v>
      </c>
      <c r="AQ481" s="47">
        <v>1</v>
      </c>
      <c r="AS481" s="48">
        <v>3718</v>
      </c>
      <c r="AT481" s="48">
        <v>3718</v>
      </c>
      <c r="AX481" s="47">
        <v>2100</v>
      </c>
      <c r="AY481" s="47">
        <v>2100</v>
      </c>
      <c r="AZ481" t="s">
        <v>308</v>
      </c>
      <c r="BA481" t="s">
        <v>3285</v>
      </c>
      <c r="BB481" s="48">
        <v>2100</v>
      </c>
      <c r="BD481" t="s">
        <v>310</v>
      </c>
      <c r="BE481" t="s">
        <v>292</v>
      </c>
      <c r="BG481" s="47">
        <v>1</v>
      </c>
      <c r="BI481" t="s">
        <v>292</v>
      </c>
      <c r="BJ481" s="48">
        <v>43.51802</v>
      </c>
      <c r="BL481" t="s">
        <v>307</v>
      </c>
      <c r="BM481" s="48">
        <v>3718</v>
      </c>
      <c r="BN481" s="48">
        <v>3718</v>
      </c>
      <c r="BP481" t="s">
        <v>301</v>
      </c>
      <c r="BS481" t="s">
        <v>311</v>
      </c>
      <c r="BT481" t="s">
        <v>292</v>
      </c>
      <c r="BU481" t="s">
        <v>301</v>
      </c>
      <c r="BY481" t="s">
        <v>307</v>
      </c>
      <c r="BZ481" s="47">
        <v>1</v>
      </c>
      <c r="CE481" t="s">
        <v>312</v>
      </c>
      <c r="CF481" s="47">
        <v>1</v>
      </c>
      <c r="CG481" s="47">
        <v>1</v>
      </c>
      <c r="CH481" s="47">
        <v>1</v>
      </c>
      <c r="CI481" s="47">
        <v>1</v>
      </c>
      <c r="CJ481" s="47">
        <v>1</v>
      </c>
      <c r="CK481" s="47">
        <v>1</v>
      </c>
      <c r="CP481" s="47">
        <v>1</v>
      </c>
      <c r="CR481" s="47">
        <v>1</v>
      </c>
      <c r="CS481" s="47">
        <v>1</v>
      </c>
      <c r="CV481" s="47">
        <v>1</v>
      </c>
      <c r="CX481" s="47">
        <v>3718</v>
      </c>
      <c r="CY481" s="47">
        <v>3718</v>
      </c>
      <c r="DA481" t="s">
        <v>104</v>
      </c>
      <c r="DC481" t="s">
        <v>298</v>
      </c>
      <c r="DG481" t="s">
        <v>298</v>
      </c>
      <c r="DH481" s="47">
        <v>1</v>
      </c>
      <c r="DM481" s="47">
        <v>1</v>
      </c>
      <c r="DN481" s="47">
        <v>1</v>
      </c>
      <c r="DO481" s="47">
        <v>1</v>
      </c>
      <c r="DP481" s="47">
        <v>1</v>
      </c>
      <c r="DT481" s="47">
        <v>2100</v>
      </c>
      <c r="DZ481" t="s">
        <v>292</v>
      </c>
      <c r="EA481" s="47">
        <v>1</v>
      </c>
      <c r="EB481" s="47">
        <v>1</v>
      </c>
      <c r="EC481" t="s">
        <v>307</v>
      </c>
      <c r="ED481" s="47">
        <v>1</v>
      </c>
      <c r="EF481" s="47">
        <v>1</v>
      </c>
      <c r="EG481" s="47">
        <v>1</v>
      </c>
      <c r="EP481" s="47">
        <v>1</v>
      </c>
      <c r="EQ481" s="47">
        <v>1</v>
      </c>
      <c r="ES481" t="s">
        <v>4322</v>
      </c>
      <c r="EU481" t="s">
        <v>4323</v>
      </c>
      <c r="EV481" t="s">
        <v>41</v>
      </c>
      <c r="EW481" t="s">
        <v>315</v>
      </c>
      <c r="FC481" t="s">
        <v>301</v>
      </c>
      <c r="FY481" t="s">
        <v>3285</v>
      </c>
      <c r="FZ481" t="s">
        <v>4324</v>
      </c>
      <c r="GC481" t="s">
        <v>527</v>
      </c>
      <c r="GJ481" t="s">
        <v>319</v>
      </c>
      <c r="GL481" t="s">
        <v>320</v>
      </c>
      <c r="GO481" t="s">
        <v>321</v>
      </c>
      <c r="GQ481" t="s">
        <v>301</v>
      </c>
      <c r="GR481" t="s">
        <v>312</v>
      </c>
      <c r="GU481" t="s">
        <v>301</v>
      </c>
      <c r="GW481" t="s">
        <v>4325</v>
      </c>
      <c r="HB481" t="s">
        <v>419</v>
      </c>
      <c r="HD481" t="s">
        <v>301</v>
      </c>
      <c r="HF481" t="s">
        <v>381</v>
      </c>
      <c r="HG481" t="s">
        <v>301</v>
      </c>
      <c r="HH481" t="s">
        <v>301</v>
      </c>
      <c r="HL481" t="s">
        <v>301</v>
      </c>
      <c r="HM481" s="49">
        <v>0</v>
      </c>
      <c r="HN481" s="49">
        <v>0</v>
      </c>
      <c r="HP481" t="s">
        <v>349</v>
      </c>
      <c r="HQ481" s="47">
        <v>0</v>
      </c>
      <c r="HR481" s="47">
        <v>3718</v>
      </c>
      <c r="HS481" t="s">
        <v>301</v>
      </c>
      <c r="HV481" t="s">
        <v>301</v>
      </c>
      <c r="HW481" t="s">
        <v>295</v>
      </c>
      <c r="HX481" t="s">
        <v>306</v>
      </c>
      <c r="HY481" t="s">
        <v>301</v>
      </c>
      <c r="HZ481" t="s">
        <v>301</v>
      </c>
      <c r="IG481" t="s">
        <v>325</v>
      </c>
      <c r="IH481" t="s">
        <v>529</v>
      </c>
      <c r="II481" t="s">
        <v>291</v>
      </c>
      <c r="IO481" s="47">
        <v>1</v>
      </c>
      <c r="IP481" t="s">
        <v>301</v>
      </c>
      <c r="IQ481" t="s">
        <v>312</v>
      </c>
      <c r="IR481" t="s">
        <v>301</v>
      </c>
      <c r="IZ481" t="s">
        <v>301</v>
      </c>
      <c r="JA481" t="s">
        <v>301</v>
      </c>
      <c r="JB481" s="47">
        <v>3368</v>
      </c>
      <c r="JM481" t="s">
        <v>301</v>
      </c>
      <c r="JN481" t="s">
        <v>301</v>
      </c>
      <c r="JO481" t="s">
        <v>301</v>
      </c>
      <c r="JP481" t="s">
        <v>301</v>
      </c>
      <c r="JQ481" t="s">
        <v>301</v>
      </c>
      <c r="JR481" t="s">
        <v>350</v>
      </c>
      <c r="JS481" t="s">
        <v>301</v>
      </c>
      <c r="JT481" t="s">
        <v>301</v>
      </c>
      <c r="JU481" t="s">
        <v>312</v>
      </c>
      <c r="JV481" t="s">
        <v>312</v>
      </c>
    </row>
    <row r="482" ht="15" customHeight="1" spans="1:284">
      <c r="A482" t="s">
        <v>3285</v>
      </c>
      <c r="B482" t="s">
        <v>283</v>
      </c>
      <c r="C482" t="s">
        <v>4326</v>
      </c>
      <c r="D482" t="s">
        <v>285</v>
      </c>
      <c r="E482" t="s">
        <v>4327</v>
      </c>
      <c r="F482" t="s">
        <v>4328</v>
      </c>
      <c r="G482" t="s">
        <v>288</v>
      </c>
      <c r="H482" t="s">
        <v>645</v>
      </c>
      <c r="I482" t="s">
        <v>290</v>
      </c>
      <c r="J482" t="s">
        <v>291</v>
      </c>
      <c r="L482" t="s">
        <v>292</v>
      </c>
      <c r="M482" t="s">
        <v>293</v>
      </c>
      <c r="O482" t="s">
        <v>645</v>
      </c>
      <c r="R482" t="s">
        <v>645</v>
      </c>
      <c r="T482" t="s">
        <v>645</v>
      </c>
      <c r="U482" t="s">
        <v>646</v>
      </c>
      <c r="V482" t="s">
        <v>4329</v>
      </c>
      <c r="W482" t="s">
        <v>646</v>
      </c>
      <c r="X482" t="s">
        <v>4329</v>
      </c>
      <c r="Y482" t="s">
        <v>646</v>
      </c>
      <c r="Z482" t="s">
        <v>4330</v>
      </c>
      <c r="AA482" t="s">
        <v>298</v>
      </c>
      <c r="AE482" t="s">
        <v>299</v>
      </c>
      <c r="AH482" t="s">
        <v>300</v>
      </c>
      <c r="AJ482" t="s">
        <v>301</v>
      </c>
      <c r="AK482" t="s">
        <v>302</v>
      </c>
      <c r="AL482" t="s">
        <v>991</v>
      </c>
      <c r="AM482" t="s">
        <v>992</v>
      </c>
      <c r="AN482" t="s">
        <v>993</v>
      </c>
      <c r="AO482" t="s">
        <v>306</v>
      </c>
      <c r="AP482" t="s">
        <v>307</v>
      </c>
      <c r="AQ482" s="47">
        <v>1</v>
      </c>
      <c r="AS482" s="48">
        <v>2976</v>
      </c>
      <c r="AT482" s="48">
        <v>2976</v>
      </c>
      <c r="AX482" s="47">
        <v>2976</v>
      </c>
      <c r="AY482" s="47">
        <v>2976</v>
      </c>
      <c r="AZ482" t="s">
        <v>2336</v>
      </c>
      <c r="BA482" t="s">
        <v>3285</v>
      </c>
      <c r="BB482" s="48">
        <v>2976</v>
      </c>
      <c r="BD482" t="s">
        <v>310</v>
      </c>
      <c r="BE482" t="s">
        <v>292</v>
      </c>
      <c r="BG482" s="47">
        <v>1</v>
      </c>
      <c r="BI482" t="s">
        <v>292</v>
      </c>
      <c r="BL482" t="s">
        <v>307</v>
      </c>
      <c r="BM482" s="48">
        <v>2976</v>
      </c>
      <c r="BN482" s="48">
        <v>2976</v>
      </c>
      <c r="BP482" t="s">
        <v>301</v>
      </c>
      <c r="BS482" t="s">
        <v>311</v>
      </c>
      <c r="BT482" t="s">
        <v>292</v>
      </c>
      <c r="BU482" t="s">
        <v>301</v>
      </c>
      <c r="BY482" t="s">
        <v>307</v>
      </c>
      <c r="BZ482" s="47">
        <v>1</v>
      </c>
      <c r="CE482" t="s">
        <v>312</v>
      </c>
      <c r="CF482" s="47">
        <v>1</v>
      </c>
      <c r="CG482" s="47">
        <v>1</v>
      </c>
      <c r="CH482" s="47">
        <v>1</v>
      </c>
      <c r="CI482" s="47">
        <v>1</v>
      </c>
      <c r="CK482" s="47">
        <v>1</v>
      </c>
      <c r="CR482" s="47">
        <v>1</v>
      </c>
      <c r="CS482" s="47">
        <v>1</v>
      </c>
      <c r="CX482" s="47">
        <v>2976</v>
      </c>
      <c r="CY482" s="47">
        <v>2976</v>
      </c>
      <c r="CZ482" s="47">
        <v>1</v>
      </c>
      <c r="DA482" t="s">
        <v>313</v>
      </c>
      <c r="DC482" t="s">
        <v>298</v>
      </c>
      <c r="DG482" t="s">
        <v>298</v>
      </c>
      <c r="DO482" s="47">
        <v>1</v>
      </c>
      <c r="DS482" s="47">
        <v>1</v>
      </c>
      <c r="DZ482" t="s">
        <v>292</v>
      </c>
      <c r="EA482" s="47">
        <v>1</v>
      </c>
      <c r="EB482" s="47">
        <v>1</v>
      </c>
      <c r="EC482" t="s">
        <v>307</v>
      </c>
      <c r="ED482" s="47">
        <v>1</v>
      </c>
      <c r="EH482" s="47">
        <v>1</v>
      </c>
      <c r="ES482" t="s">
        <v>4331</v>
      </c>
      <c r="EV482" t="s">
        <v>41</v>
      </c>
      <c r="EW482" t="s">
        <v>315</v>
      </c>
      <c r="FC482" t="s">
        <v>301</v>
      </c>
      <c r="FO482" t="s">
        <v>3535</v>
      </c>
      <c r="FS482" t="s">
        <v>4326</v>
      </c>
      <c r="FY482" t="s">
        <v>3285</v>
      </c>
      <c r="FZ482" t="s">
        <v>4332</v>
      </c>
      <c r="GJ482" t="s">
        <v>319</v>
      </c>
      <c r="GL482" t="s">
        <v>320</v>
      </c>
      <c r="GO482" t="s">
        <v>321</v>
      </c>
      <c r="GQ482" t="s">
        <v>301</v>
      </c>
      <c r="GR482" t="s">
        <v>301</v>
      </c>
      <c r="GU482" t="s">
        <v>301</v>
      </c>
      <c r="GW482" t="s">
        <v>4326</v>
      </c>
      <c r="HB482" t="s">
        <v>322</v>
      </c>
      <c r="HD482" t="s">
        <v>301</v>
      </c>
      <c r="HF482" t="s">
        <v>654</v>
      </c>
      <c r="HG482" t="s">
        <v>301</v>
      </c>
      <c r="HH482" t="s">
        <v>301</v>
      </c>
      <c r="HL482" t="s">
        <v>301</v>
      </c>
      <c r="HM482" s="49">
        <v>0</v>
      </c>
      <c r="HN482" s="49">
        <v>0</v>
      </c>
      <c r="HP482" t="s">
        <v>349</v>
      </c>
      <c r="HQ482" s="47">
        <v>0</v>
      </c>
      <c r="HR482" s="47">
        <v>2976</v>
      </c>
      <c r="HS482" t="s">
        <v>301</v>
      </c>
      <c r="HV482" t="s">
        <v>301</v>
      </c>
      <c r="HW482" t="s">
        <v>646</v>
      </c>
      <c r="HX482" t="s">
        <v>306</v>
      </c>
      <c r="HY482" t="s">
        <v>301</v>
      </c>
      <c r="HZ482" t="s">
        <v>301</v>
      </c>
      <c r="IG482" t="s">
        <v>325</v>
      </c>
      <c r="IH482" t="s">
        <v>655</v>
      </c>
      <c r="II482" t="s">
        <v>291</v>
      </c>
      <c r="IN482" s="47">
        <v>1</v>
      </c>
      <c r="IO482" s="47">
        <v>1</v>
      </c>
      <c r="IP482" t="s">
        <v>301</v>
      </c>
      <c r="IQ482" t="s">
        <v>312</v>
      </c>
      <c r="IR482" t="s">
        <v>301</v>
      </c>
      <c r="IZ482" t="s">
        <v>301</v>
      </c>
      <c r="JA482" t="s">
        <v>301</v>
      </c>
      <c r="JB482" s="47">
        <v>3418</v>
      </c>
      <c r="JM482" t="s">
        <v>301</v>
      </c>
      <c r="JN482" t="s">
        <v>301</v>
      </c>
      <c r="JO482" t="s">
        <v>301</v>
      </c>
      <c r="JP482" t="s">
        <v>301</v>
      </c>
      <c r="JQ482" t="s">
        <v>301</v>
      </c>
      <c r="JR482" t="s">
        <v>327</v>
      </c>
      <c r="JS482" t="s">
        <v>301</v>
      </c>
      <c r="JT482" t="s">
        <v>301</v>
      </c>
      <c r="JU482" t="s">
        <v>301</v>
      </c>
      <c r="JV482" t="s">
        <v>301</v>
      </c>
    </row>
    <row r="483" ht="15" customHeight="1" spans="1:284">
      <c r="A483" t="s">
        <v>3285</v>
      </c>
      <c r="B483" t="s">
        <v>329</v>
      </c>
      <c r="C483" t="s">
        <v>4333</v>
      </c>
      <c r="D483" t="s">
        <v>285</v>
      </c>
      <c r="E483" t="s">
        <v>4334</v>
      </c>
      <c r="F483" t="s">
        <v>558</v>
      </c>
      <c r="G483" t="s">
        <v>288</v>
      </c>
      <c r="H483" t="s">
        <v>543</v>
      </c>
      <c r="I483" t="s">
        <v>290</v>
      </c>
      <c r="J483" t="s">
        <v>291</v>
      </c>
      <c r="L483" t="s">
        <v>292</v>
      </c>
      <c r="M483" t="s">
        <v>293</v>
      </c>
      <c r="O483" t="s">
        <v>543</v>
      </c>
      <c r="R483" t="s">
        <v>543</v>
      </c>
      <c r="T483" t="s">
        <v>543</v>
      </c>
      <c r="U483" t="s">
        <v>295</v>
      </c>
      <c r="V483" t="s">
        <v>4335</v>
      </c>
      <c r="W483" t="s">
        <v>544</v>
      </c>
      <c r="X483" t="s">
        <v>4336</v>
      </c>
      <c r="Y483" t="s">
        <v>337</v>
      </c>
      <c r="Z483" t="s">
        <v>4337</v>
      </c>
      <c r="AA483" t="s">
        <v>441</v>
      </c>
      <c r="AB483" t="s">
        <v>442</v>
      </c>
      <c r="AC483" t="s">
        <v>2041</v>
      </c>
      <c r="AE483" t="s">
        <v>299</v>
      </c>
      <c r="AH483" t="s">
        <v>300</v>
      </c>
      <c r="AJ483" t="s">
        <v>301</v>
      </c>
      <c r="AK483" t="s">
        <v>302</v>
      </c>
      <c r="AL483" t="s">
        <v>991</v>
      </c>
      <c r="AM483" t="s">
        <v>992</v>
      </c>
      <c r="AN483" t="s">
        <v>993</v>
      </c>
      <c r="AO483" t="s">
        <v>306</v>
      </c>
      <c r="AP483" t="s">
        <v>307</v>
      </c>
      <c r="AQ483" s="47">
        <v>1</v>
      </c>
      <c r="AS483" s="48">
        <v>3688</v>
      </c>
      <c r="AT483" s="48">
        <v>3688</v>
      </c>
      <c r="AX483" s="47">
        <v>2300</v>
      </c>
      <c r="AY483" s="47">
        <v>2300</v>
      </c>
      <c r="AZ483" t="s">
        <v>308</v>
      </c>
      <c r="BA483" t="s">
        <v>3285</v>
      </c>
      <c r="BB483" s="48">
        <v>2300</v>
      </c>
      <c r="BD483" t="s">
        <v>310</v>
      </c>
      <c r="BE483" t="s">
        <v>292</v>
      </c>
      <c r="BG483" s="47">
        <v>1</v>
      </c>
      <c r="BI483" t="s">
        <v>292</v>
      </c>
      <c r="BJ483" s="48">
        <v>37.635575</v>
      </c>
      <c r="BL483" t="s">
        <v>307</v>
      </c>
      <c r="BM483" s="48">
        <v>3688</v>
      </c>
      <c r="BN483" s="48">
        <v>3688</v>
      </c>
      <c r="BP483" t="s">
        <v>301</v>
      </c>
      <c r="BS483" t="s">
        <v>311</v>
      </c>
      <c r="BT483" t="s">
        <v>292</v>
      </c>
      <c r="BU483" t="s">
        <v>301</v>
      </c>
      <c r="BY483" t="s">
        <v>307</v>
      </c>
      <c r="BZ483" s="47">
        <v>1</v>
      </c>
      <c r="CE483" t="s">
        <v>312</v>
      </c>
      <c r="CF483" s="47">
        <v>1</v>
      </c>
      <c r="CG483" s="47">
        <v>1</v>
      </c>
      <c r="CH483" s="47">
        <v>1</v>
      </c>
      <c r="CI483" s="47">
        <v>1</v>
      </c>
      <c r="CJ483" s="47">
        <v>1</v>
      </c>
      <c r="CK483" s="47">
        <v>1</v>
      </c>
      <c r="CP483" s="47">
        <v>1</v>
      </c>
      <c r="CR483" s="47">
        <v>1</v>
      </c>
      <c r="CS483" s="47">
        <v>1</v>
      </c>
      <c r="CV483" s="47">
        <v>1</v>
      </c>
      <c r="CX483" s="47">
        <v>3688</v>
      </c>
      <c r="CY483" s="47">
        <v>3688</v>
      </c>
      <c r="DA483" t="s">
        <v>104</v>
      </c>
      <c r="DC483" t="s">
        <v>298</v>
      </c>
      <c r="DG483" t="s">
        <v>298</v>
      </c>
      <c r="DH483" s="47">
        <v>1</v>
      </c>
      <c r="DM483" s="47">
        <v>1</v>
      </c>
      <c r="DN483" s="47">
        <v>1</v>
      </c>
      <c r="DO483" s="47">
        <v>1</v>
      </c>
      <c r="DP483" s="47">
        <v>1</v>
      </c>
      <c r="DT483" s="47">
        <v>2300</v>
      </c>
      <c r="DZ483" t="s">
        <v>292</v>
      </c>
      <c r="EA483" s="47">
        <v>1</v>
      </c>
      <c r="EB483" s="47">
        <v>1</v>
      </c>
      <c r="EC483" t="s">
        <v>307</v>
      </c>
      <c r="ED483" s="47">
        <v>1</v>
      </c>
      <c r="EF483" s="47">
        <v>1</v>
      </c>
      <c r="EG483" s="47">
        <v>1</v>
      </c>
      <c r="EP483" s="47">
        <v>1</v>
      </c>
      <c r="EQ483" s="47">
        <v>1</v>
      </c>
      <c r="ES483" t="s">
        <v>4338</v>
      </c>
      <c r="EU483" t="s">
        <v>4339</v>
      </c>
      <c r="EV483" t="s">
        <v>41</v>
      </c>
      <c r="EW483" t="s">
        <v>315</v>
      </c>
      <c r="FC483" t="s">
        <v>301</v>
      </c>
      <c r="FY483" t="s">
        <v>3285</v>
      </c>
      <c r="FZ483" t="s">
        <v>4340</v>
      </c>
      <c r="GC483" t="s">
        <v>544</v>
      </c>
      <c r="GJ483" t="s">
        <v>319</v>
      </c>
      <c r="GL483" t="s">
        <v>320</v>
      </c>
      <c r="GO483" t="s">
        <v>321</v>
      </c>
      <c r="GQ483" t="s">
        <v>301</v>
      </c>
      <c r="GR483" t="s">
        <v>312</v>
      </c>
      <c r="GU483" t="s">
        <v>301</v>
      </c>
      <c r="GW483" t="s">
        <v>4341</v>
      </c>
      <c r="HB483" t="s">
        <v>562</v>
      </c>
      <c r="HD483" t="s">
        <v>301</v>
      </c>
      <c r="HF483" t="s">
        <v>381</v>
      </c>
      <c r="HG483" t="s">
        <v>301</v>
      </c>
      <c r="HH483" t="s">
        <v>301</v>
      </c>
      <c r="HL483" t="s">
        <v>301</v>
      </c>
      <c r="HM483" s="49">
        <v>0</v>
      </c>
      <c r="HN483" s="49">
        <v>0</v>
      </c>
      <c r="HP483" t="s">
        <v>349</v>
      </c>
      <c r="HQ483" s="47">
        <v>0</v>
      </c>
      <c r="HR483" s="47">
        <v>3688</v>
      </c>
      <c r="HS483" t="s">
        <v>301</v>
      </c>
      <c r="HV483" t="s">
        <v>301</v>
      </c>
      <c r="HW483" t="s">
        <v>295</v>
      </c>
      <c r="HX483" t="s">
        <v>306</v>
      </c>
      <c r="HY483" t="s">
        <v>301</v>
      </c>
      <c r="HZ483" t="s">
        <v>301</v>
      </c>
      <c r="IG483" t="s">
        <v>325</v>
      </c>
      <c r="IH483" t="s">
        <v>543</v>
      </c>
      <c r="II483" t="s">
        <v>291</v>
      </c>
      <c r="IO483" s="47">
        <v>1</v>
      </c>
      <c r="IP483" t="s">
        <v>301</v>
      </c>
      <c r="IQ483" t="s">
        <v>312</v>
      </c>
      <c r="IR483" t="s">
        <v>301</v>
      </c>
      <c r="IZ483" t="s">
        <v>301</v>
      </c>
      <c r="JA483" t="s">
        <v>301</v>
      </c>
      <c r="JB483" s="47">
        <v>3418</v>
      </c>
      <c r="JM483" t="s">
        <v>301</v>
      </c>
      <c r="JN483" t="s">
        <v>301</v>
      </c>
      <c r="JO483" t="s">
        <v>301</v>
      </c>
      <c r="JP483" t="s">
        <v>301</v>
      </c>
      <c r="JQ483" t="s">
        <v>301</v>
      </c>
      <c r="JS483" t="s">
        <v>301</v>
      </c>
      <c r="JT483" t="s">
        <v>301</v>
      </c>
      <c r="JU483" t="s">
        <v>312</v>
      </c>
      <c r="JV483" t="s">
        <v>312</v>
      </c>
    </row>
    <row r="484" ht="15" customHeight="1" spans="1:284">
      <c r="A484" t="s">
        <v>3285</v>
      </c>
      <c r="B484" t="s">
        <v>283</v>
      </c>
      <c r="C484" t="s">
        <v>4342</v>
      </c>
      <c r="D484" t="s">
        <v>285</v>
      </c>
      <c r="E484" t="s">
        <v>4343</v>
      </c>
      <c r="F484" t="s">
        <v>4344</v>
      </c>
      <c r="G484" t="s">
        <v>288</v>
      </c>
      <c r="H484" t="s">
        <v>583</v>
      </c>
      <c r="I484" t="s">
        <v>290</v>
      </c>
      <c r="J484" t="s">
        <v>584</v>
      </c>
      <c r="L484" t="s">
        <v>292</v>
      </c>
      <c r="M484" t="s">
        <v>585</v>
      </c>
      <c r="O484" t="s">
        <v>583</v>
      </c>
      <c r="R484" t="s">
        <v>583</v>
      </c>
      <c r="T484" t="s">
        <v>583</v>
      </c>
      <c r="U484" t="s">
        <v>295</v>
      </c>
      <c r="V484" t="s">
        <v>4345</v>
      </c>
      <c r="W484" t="s">
        <v>295</v>
      </c>
      <c r="X484" t="s">
        <v>4345</v>
      </c>
      <c r="Y484" t="s">
        <v>295</v>
      </c>
      <c r="Z484" t="s">
        <v>4346</v>
      </c>
      <c r="AA484" t="s">
        <v>298</v>
      </c>
      <c r="AE484" t="s">
        <v>299</v>
      </c>
      <c r="AH484" t="s">
        <v>300</v>
      </c>
      <c r="AJ484" t="s">
        <v>301</v>
      </c>
      <c r="AK484" t="s">
        <v>302</v>
      </c>
      <c r="AL484" t="s">
        <v>1841</v>
      </c>
      <c r="AM484" t="s">
        <v>557</v>
      </c>
      <c r="AN484" t="s">
        <v>1842</v>
      </c>
      <c r="AO484" t="s">
        <v>792</v>
      </c>
      <c r="AP484" t="s">
        <v>307</v>
      </c>
      <c r="AQ484" s="47">
        <v>1</v>
      </c>
      <c r="AS484" s="48">
        <v>6603</v>
      </c>
      <c r="AT484" s="48">
        <v>6603</v>
      </c>
      <c r="AX484" s="47">
        <v>6603</v>
      </c>
      <c r="AY484" s="47">
        <v>6603</v>
      </c>
      <c r="AZ484" t="s">
        <v>308</v>
      </c>
      <c r="BA484" t="s">
        <v>3285</v>
      </c>
      <c r="BB484" s="48">
        <v>6603</v>
      </c>
      <c r="BD484" t="s">
        <v>310</v>
      </c>
      <c r="BE484" t="s">
        <v>292</v>
      </c>
      <c r="BG484" s="47">
        <v>1</v>
      </c>
      <c r="BI484" t="s">
        <v>292</v>
      </c>
      <c r="BL484" t="s">
        <v>307</v>
      </c>
      <c r="BM484" s="48">
        <v>6603</v>
      </c>
      <c r="BN484" s="48">
        <v>6603</v>
      </c>
      <c r="BP484" t="s">
        <v>301</v>
      </c>
      <c r="BS484" t="s">
        <v>311</v>
      </c>
      <c r="BT484" t="s">
        <v>292</v>
      </c>
      <c r="BU484" t="s">
        <v>301</v>
      </c>
      <c r="BY484" t="s">
        <v>307</v>
      </c>
      <c r="BZ484" s="47">
        <v>1</v>
      </c>
      <c r="CE484" t="s">
        <v>312</v>
      </c>
      <c r="CF484" s="47">
        <v>1</v>
      </c>
      <c r="CG484" s="47">
        <v>1</v>
      </c>
      <c r="CH484" s="47">
        <v>1</v>
      </c>
      <c r="CI484" s="47">
        <v>1</v>
      </c>
      <c r="CK484" s="47">
        <v>1</v>
      </c>
      <c r="CR484" s="47">
        <v>1</v>
      </c>
      <c r="CS484" s="47">
        <v>1</v>
      </c>
      <c r="CX484" s="47">
        <v>6603</v>
      </c>
      <c r="CY484" s="47">
        <v>6603</v>
      </c>
      <c r="CZ484" s="47">
        <v>1</v>
      </c>
      <c r="DA484" t="s">
        <v>313</v>
      </c>
      <c r="DC484" t="s">
        <v>298</v>
      </c>
      <c r="DG484" t="s">
        <v>298</v>
      </c>
      <c r="DO484" s="47">
        <v>1</v>
      </c>
      <c r="DS484" s="47">
        <v>1</v>
      </c>
      <c r="DZ484" t="s">
        <v>292</v>
      </c>
      <c r="EA484" s="47">
        <v>1</v>
      </c>
      <c r="EB484" s="47">
        <v>1</v>
      </c>
      <c r="EC484" t="s">
        <v>307</v>
      </c>
      <c r="ED484" s="47">
        <v>1</v>
      </c>
      <c r="ES484" t="s">
        <v>4347</v>
      </c>
      <c r="EV484" t="s">
        <v>41</v>
      </c>
      <c r="FC484" t="s">
        <v>301</v>
      </c>
      <c r="FF484" t="s">
        <v>366</v>
      </c>
      <c r="FG484" s="48">
        <v>4309</v>
      </c>
      <c r="FY484" t="s">
        <v>4033</v>
      </c>
      <c r="FZ484" t="s">
        <v>4348</v>
      </c>
      <c r="GC484" t="s">
        <v>599</v>
      </c>
      <c r="GD484" t="s">
        <v>3295</v>
      </c>
      <c r="GE484" t="s">
        <v>4349</v>
      </c>
      <c r="GF484" t="s">
        <v>3296</v>
      </c>
      <c r="GG484" t="s">
        <v>4350</v>
      </c>
      <c r="GH484" t="s">
        <v>603</v>
      </c>
      <c r="GI484" t="s">
        <v>747</v>
      </c>
      <c r="GJ484" t="s">
        <v>319</v>
      </c>
      <c r="GK484" t="s">
        <v>417</v>
      </c>
      <c r="GO484" t="s">
        <v>321</v>
      </c>
      <c r="GQ484" t="s">
        <v>301</v>
      </c>
      <c r="GR484" t="s">
        <v>312</v>
      </c>
      <c r="GS484" t="s">
        <v>377</v>
      </c>
      <c r="GT484" t="s">
        <v>3297</v>
      </c>
      <c r="GU484" t="s">
        <v>301</v>
      </c>
      <c r="GX484" s="50">
        <v>8676</v>
      </c>
      <c r="GY484" t="s">
        <v>4351</v>
      </c>
      <c r="HB484" t="s">
        <v>606</v>
      </c>
      <c r="HD484" t="s">
        <v>301</v>
      </c>
      <c r="HF484" t="s">
        <v>607</v>
      </c>
      <c r="HG484" t="s">
        <v>301</v>
      </c>
      <c r="HH484" t="s">
        <v>301</v>
      </c>
      <c r="HL484" t="s">
        <v>301</v>
      </c>
      <c r="HM484" s="49">
        <v>0</v>
      </c>
      <c r="HN484" s="49">
        <v>0</v>
      </c>
      <c r="HP484" t="s">
        <v>395</v>
      </c>
      <c r="HQ484" s="47">
        <v>0</v>
      </c>
      <c r="HR484" s="47">
        <v>6603</v>
      </c>
      <c r="HS484" t="s">
        <v>301</v>
      </c>
      <c r="HV484" t="s">
        <v>301</v>
      </c>
      <c r="HW484" t="s">
        <v>295</v>
      </c>
      <c r="HX484" t="s">
        <v>306</v>
      </c>
      <c r="HY484" t="s">
        <v>301</v>
      </c>
      <c r="HZ484" t="s">
        <v>301</v>
      </c>
      <c r="IF484" t="s">
        <v>384</v>
      </c>
      <c r="IG484" t="s">
        <v>325</v>
      </c>
      <c r="IH484" t="s">
        <v>608</v>
      </c>
      <c r="II484" t="s">
        <v>584</v>
      </c>
      <c r="IJ484" t="s">
        <v>3299</v>
      </c>
      <c r="IO484" s="47">
        <v>1</v>
      </c>
      <c r="IP484" t="s">
        <v>301</v>
      </c>
      <c r="IQ484" t="s">
        <v>301</v>
      </c>
      <c r="IR484" t="s">
        <v>301</v>
      </c>
      <c r="IZ484" t="s">
        <v>301</v>
      </c>
      <c r="JA484" t="s">
        <v>301</v>
      </c>
      <c r="JB484" s="47">
        <v>8288</v>
      </c>
      <c r="JM484" t="s">
        <v>301</v>
      </c>
      <c r="JN484" t="s">
        <v>301</v>
      </c>
      <c r="JO484" t="s">
        <v>301</v>
      </c>
      <c r="JP484" t="s">
        <v>301</v>
      </c>
      <c r="JQ484" t="s">
        <v>301</v>
      </c>
      <c r="JR484" t="s">
        <v>327</v>
      </c>
      <c r="JS484" t="s">
        <v>301</v>
      </c>
      <c r="JT484" t="s">
        <v>301</v>
      </c>
      <c r="JU484" t="s">
        <v>312</v>
      </c>
      <c r="JV484" t="s">
        <v>312</v>
      </c>
    </row>
    <row r="485" ht="15" customHeight="1" spans="1:284">
      <c r="A485" t="s">
        <v>3285</v>
      </c>
      <c r="B485" t="s">
        <v>397</v>
      </c>
      <c r="C485" t="s">
        <v>4352</v>
      </c>
      <c r="D485" t="s">
        <v>285</v>
      </c>
      <c r="E485" t="s">
        <v>4353</v>
      </c>
      <c r="F485" t="s">
        <v>4354</v>
      </c>
      <c r="G485" t="s">
        <v>288</v>
      </c>
      <c r="H485" t="s">
        <v>423</v>
      </c>
      <c r="I485" t="s">
        <v>290</v>
      </c>
      <c r="L485" t="s">
        <v>292</v>
      </c>
      <c r="M485" t="s">
        <v>424</v>
      </c>
      <c r="N485" t="s">
        <v>337</v>
      </c>
      <c r="O485" t="s">
        <v>423</v>
      </c>
      <c r="R485" t="s">
        <v>423</v>
      </c>
      <c r="T485" t="s">
        <v>423</v>
      </c>
      <c r="U485" t="s">
        <v>337</v>
      </c>
      <c r="V485" t="s">
        <v>4355</v>
      </c>
      <c r="W485" t="s">
        <v>337</v>
      </c>
      <c r="X485" t="s">
        <v>4355</v>
      </c>
      <c r="Y485" t="s">
        <v>337</v>
      </c>
      <c r="Z485" t="s">
        <v>4356</v>
      </c>
      <c r="AA485" t="s">
        <v>441</v>
      </c>
      <c r="AB485" t="s">
        <v>442</v>
      </c>
      <c r="AC485" t="s">
        <v>2041</v>
      </c>
      <c r="AE485" t="s">
        <v>299</v>
      </c>
      <c r="AH485" t="s">
        <v>300</v>
      </c>
      <c r="AJ485" t="s">
        <v>301</v>
      </c>
      <c r="AK485" t="s">
        <v>302</v>
      </c>
      <c r="AL485" t="s">
        <v>443</v>
      </c>
      <c r="AM485" t="s">
        <v>444</v>
      </c>
      <c r="AN485" t="s">
        <v>445</v>
      </c>
      <c r="AO485" t="s">
        <v>306</v>
      </c>
      <c r="AP485" t="s">
        <v>307</v>
      </c>
      <c r="AQ485" s="47">
        <v>1</v>
      </c>
      <c r="AS485" s="48">
        <v>958</v>
      </c>
      <c r="AT485" s="48">
        <v>958</v>
      </c>
      <c r="AX485" s="47">
        <v>958</v>
      </c>
      <c r="AY485" s="47">
        <v>958</v>
      </c>
      <c r="AZ485" t="s">
        <v>2336</v>
      </c>
      <c r="BA485" t="s">
        <v>431</v>
      </c>
      <c r="BB485" s="48">
        <v>958</v>
      </c>
      <c r="BD485" t="s">
        <v>310</v>
      </c>
      <c r="BE485" t="s">
        <v>292</v>
      </c>
      <c r="BG485" s="47">
        <v>1</v>
      </c>
      <c r="BI485" t="s">
        <v>292</v>
      </c>
      <c r="BL485" t="s">
        <v>307</v>
      </c>
      <c r="BM485" s="48">
        <v>958</v>
      </c>
      <c r="BN485" s="48">
        <v>958</v>
      </c>
      <c r="BP485" t="s">
        <v>301</v>
      </c>
      <c r="BS485" t="s">
        <v>311</v>
      </c>
      <c r="BT485" t="s">
        <v>292</v>
      </c>
      <c r="BU485" t="s">
        <v>301</v>
      </c>
      <c r="BY485" t="s">
        <v>307</v>
      </c>
      <c r="BZ485" s="47">
        <v>1</v>
      </c>
      <c r="CE485" t="s">
        <v>312</v>
      </c>
      <c r="CF485" s="47">
        <v>1</v>
      </c>
      <c r="CG485" s="47">
        <v>1</v>
      </c>
      <c r="CH485" s="47">
        <v>1</v>
      </c>
      <c r="CI485" s="47">
        <v>1</v>
      </c>
      <c r="CJ485" s="47">
        <v>1</v>
      </c>
      <c r="CK485" s="47">
        <v>1</v>
      </c>
      <c r="CP485" s="47">
        <v>1</v>
      </c>
      <c r="CR485" s="47">
        <v>1</v>
      </c>
      <c r="CS485" s="47">
        <v>1</v>
      </c>
      <c r="CV485" s="47">
        <v>1</v>
      </c>
      <c r="CX485" s="47">
        <v>958</v>
      </c>
      <c r="CY485" s="47">
        <v>958</v>
      </c>
      <c r="DA485" t="s">
        <v>104</v>
      </c>
      <c r="DC485" t="s">
        <v>298</v>
      </c>
      <c r="DG485" t="s">
        <v>298</v>
      </c>
      <c r="DH485" s="47">
        <v>1</v>
      </c>
      <c r="DM485" s="47">
        <v>1</v>
      </c>
      <c r="DN485" s="47">
        <v>1</v>
      </c>
      <c r="DO485" s="47">
        <v>1</v>
      </c>
      <c r="DP485" s="47">
        <v>1</v>
      </c>
      <c r="DZ485" t="s">
        <v>292</v>
      </c>
      <c r="EA485" s="47">
        <v>1</v>
      </c>
      <c r="EB485" s="47">
        <v>1</v>
      </c>
      <c r="EC485" t="s">
        <v>307</v>
      </c>
      <c r="ED485" s="47">
        <v>1</v>
      </c>
      <c r="EF485" s="47">
        <v>1</v>
      </c>
      <c r="EG485" s="47">
        <v>1</v>
      </c>
      <c r="EH485" s="47">
        <v>1</v>
      </c>
      <c r="EP485" s="47">
        <v>1</v>
      </c>
      <c r="EQ485" s="47">
        <v>1</v>
      </c>
      <c r="ES485" t="s">
        <v>4357</v>
      </c>
      <c r="EV485" t="s">
        <v>41</v>
      </c>
      <c r="EW485" t="s">
        <v>315</v>
      </c>
      <c r="FC485" t="s">
        <v>301</v>
      </c>
      <c r="FY485" t="s">
        <v>431</v>
      </c>
      <c r="FZ485" t="s">
        <v>4358</v>
      </c>
      <c r="GJ485" t="s">
        <v>319</v>
      </c>
      <c r="GL485" t="s">
        <v>320</v>
      </c>
      <c r="GO485" t="s">
        <v>321</v>
      </c>
      <c r="GQ485" t="s">
        <v>301</v>
      </c>
      <c r="GR485" t="s">
        <v>301</v>
      </c>
      <c r="GU485" t="s">
        <v>301</v>
      </c>
      <c r="HB485" t="s">
        <v>347</v>
      </c>
      <c r="HD485" t="s">
        <v>301</v>
      </c>
      <c r="HG485" t="s">
        <v>301</v>
      </c>
      <c r="HH485" t="s">
        <v>301</v>
      </c>
      <c r="HL485" t="s">
        <v>301</v>
      </c>
      <c r="HM485" s="49">
        <v>0</v>
      </c>
      <c r="HN485" s="49">
        <v>0</v>
      </c>
      <c r="HP485" t="s">
        <v>451</v>
      </c>
      <c r="HQ485" s="47">
        <v>0</v>
      </c>
      <c r="HR485" s="47">
        <v>958</v>
      </c>
      <c r="HS485" t="s">
        <v>301</v>
      </c>
      <c r="HV485" t="s">
        <v>301</v>
      </c>
      <c r="HW485" t="s">
        <v>337</v>
      </c>
      <c r="HX485" t="s">
        <v>306</v>
      </c>
      <c r="HY485" t="s">
        <v>301</v>
      </c>
      <c r="HZ485" t="s">
        <v>301</v>
      </c>
      <c r="IG485" t="s">
        <v>325</v>
      </c>
      <c r="IN485" s="47">
        <v>1</v>
      </c>
      <c r="IO485" s="47">
        <v>1</v>
      </c>
      <c r="IP485" t="s">
        <v>301</v>
      </c>
      <c r="IQ485" t="s">
        <v>301</v>
      </c>
      <c r="IR485" t="s">
        <v>301</v>
      </c>
      <c r="IZ485" t="s">
        <v>301</v>
      </c>
      <c r="JA485" t="s">
        <v>301</v>
      </c>
      <c r="JB485" s="47">
        <v>2998</v>
      </c>
      <c r="JM485" t="s">
        <v>301</v>
      </c>
      <c r="JN485" t="s">
        <v>301</v>
      </c>
      <c r="JO485" t="s">
        <v>301</v>
      </c>
      <c r="JP485" t="s">
        <v>301</v>
      </c>
      <c r="JQ485" t="s">
        <v>301</v>
      </c>
      <c r="JR485" t="s">
        <v>350</v>
      </c>
      <c r="JS485" t="s">
        <v>301</v>
      </c>
      <c r="JT485" t="s">
        <v>301</v>
      </c>
      <c r="JU485" t="s">
        <v>301</v>
      </c>
      <c r="JV485" t="s">
        <v>312</v>
      </c>
    </row>
    <row r="486" ht="15" customHeight="1" spans="1:284">
      <c r="A486" t="s">
        <v>3285</v>
      </c>
      <c r="B486" t="s">
        <v>397</v>
      </c>
      <c r="C486" t="s">
        <v>4359</v>
      </c>
      <c r="D486" t="s">
        <v>285</v>
      </c>
      <c r="E486" t="s">
        <v>4327</v>
      </c>
      <c r="F486" t="s">
        <v>4328</v>
      </c>
      <c r="G486" t="s">
        <v>288</v>
      </c>
      <c r="H486" t="s">
        <v>2696</v>
      </c>
      <c r="I486" t="s">
        <v>290</v>
      </c>
      <c r="L486" t="s">
        <v>292</v>
      </c>
      <c r="M486" t="s">
        <v>293</v>
      </c>
      <c r="O486" t="s">
        <v>2696</v>
      </c>
      <c r="R486" t="s">
        <v>2696</v>
      </c>
      <c r="T486" t="s">
        <v>2696</v>
      </c>
      <c r="U486" t="s">
        <v>295</v>
      </c>
      <c r="V486" t="s">
        <v>4360</v>
      </c>
      <c r="W486" t="s">
        <v>337</v>
      </c>
      <c r="X486" t="s">
        <v>4361</v>
      </c>
      <c r="Y486" t="s">
        <v>337</v>
      </c>
      <c r="Z486" t="s">
        <v>4362</v>
      </c>
      <c r="AA486" t="s">
        <v>441</v>
      </c>
      <c r="AB486" t="s">
        <v>442</v>
      </c>
      <c r="AC486" t="s">
        <v>2041</v>
      </c>
      <c r="AE486" t="s">
        <v>299</v>
      </c>
      <c r="AH486" t="s">
        <v>300</v>
      </c>
      <c r="AJ486" t="s">
        <v>301</v>
      </c>
      <c r="AK486" t="s">
        <v>302</v>
      </c>
      <c r="AL486" t="s">
        <v>4193</v>
      </c>
      <c r="AM486" t="s">
        <v>4194</v>
      </c>
      <c r="AN486" t="s">
        <v>4195</v>
      </c>
      <c r="AO486" t="s">
        <v>306</v>
      </c>
      <c r="AP486" t="s">
        <v>307</v>
      </c>
      <c r="AQ486" s="47">
        <v>1</v>
      </c>
      <c r="AS486" s="48">
        <v>4098</v>
      </c>
      <c r="AT486" s="48">
        <v>4098</v>
      </c>
      <c r="AX486" s="47">
        <v>3074</v>
      </c>
      <c r="AY486" s="47">
        <v>3074</v>
      </c>
      <c r="AZ486" t="s">
        <v>2336</v>
      </c>
      <c r="BA486" t="s">
        <v>2700</v>
      </c>
      <c r="BB486" s="48">
        <v>3074</v>
      </c>
      <c r="BD486" t="s">
        <v>310</v>
      </c>
      <c r="BE486" t="s">
        <v>292</v>
      </c>
      <c r="BG486" s="47">
        <v>1</v>
      </c>
      <c r="BI486" t="s">
        <v>292</v>
      </c>
      <c r="BJ486" s="48">
        <v>24.987799</v>
      </c>
      <c r="BK486" s="47">
        <v>1024</v>
      </c>
      <c r="BL486" t="s">
        <v>307</v>
      </c>
      <c r="BM486" s="48">
        <v>4098</v>
      </c>
      <c r="BN486" s="48">
        <v>4098</v>
      </c>
      <c r="BP486" t="s">
        <v>301</v>
      </c>
      <c r="BS486" t="s">
        <v>311</v>
      </c>
      <c r="BT486" t="s">
        <v>292</v>
      </c>
      <c r="BU486" t="s">
        <v>301</v>
      </c>
      <c r="BY486" t="s">
        <v>307</v>
      </c>
      <c r="BZ486" s="47">
        <v>1</v>
      </c>
      <c r="CE486" t="s">
        <v>312</v>
      </c>
      <c r="CF486" s="47">
        <v>1</v>
      </c>
      <c r="CG486" s="47">
        <v>1</v>
      </c>
      <c r="CH486" s="47">
        <v>1</v>
      </c>
      <c r="CI486" s="47">
        <v>1</v>
      </c>
      <c r="CJ486" s="47">
        <v>1</v>
      </c>
      <c r="CK486" s="47">
        <v>1</v>
      </c>
      <c r="CP486" s="47">
        <v>1</v>
      </c>
      <c r="CR486" s="47">
        <v>1</v>
      </c>
      <c r="CS486" s="47">
        <v>1</v>
      </c>
      <c r="CV486" s="47">
        <v>1</v>
      </c>
      <c r="CX486" s="47">
        <v>3074</v>
      </c>
      <c r="CY486" s="47">
        <v>3074</v>
      </c>
      <c r="DA486" t="s">
        <v>104</v>
      </c>
      <c r="DC486" t="s">
        <v>298</v>
      </c>
      <c r="DG486" t="s">
        <v>298</v>
      </c>
      <c r="DH486" s="47">
        <v>1</v>
      </c>
      <c r="DM486" s="47">
        <v>1</v>
      </c>
      <c r="DN486" s="47">
        <v>1</v>
      </c>
      <c r="DO486" s="47">
        <v>1</v>
      </c>
      <c r="DP486" s="47">
        <v>1</v>
      </c>
      <c r="DZ486" t="s">
        <v>292</v>
      </c>
      <c r="EA486" s="47">
        <v>1</v>
      </c>
      <c r="EB486" s="47">
        <v>1</v>
      </c>
      <c r="EC486" t="s">
        <v>307</v>
      </c>
      <c r="ED486" s="47">
        <v>1</v>
      </c>
      <c r="EF486" s="47">
        <v>1</v>
      </c>
      <c r="EG486" s="47">
        <v>1</v>
      </c>
      <c r="EH486" s="47">
        <v>1</v>
      </c>
      <c r="EP486" s="47">
        <v>1</v>
      </c>
      <c r="EQ486" s="47">
        <v>1</v>
      </c>
      <c r="ES486" t="s">
        <v>4363</v>
      </c>
      <c r="EV486" t="s">
        <v>41</v>
      </c>
      <c r="EW486" t="s">
        <v>315</v>
      </c>
      <c r="FC486" t="s">
        <v>301</v>
      </c>
      <c r="FY486" t="s">
        <v>3285</v>
      </c>
      <c r="FZ486" t="s">
        <v>4332</v>
      </c>
      <c r="GC486" t="s">
        <v>335</v>
      </c>
      <c r="GJ486" t="s">
        <v>319</v>
      </c>
      <c r="GL486" t="s">
        <v>320</v>
      </c>
      <c r="GO486" t="s">
        <v>321</v>
      </c>
      <c r="GQ486" t="s">
        <v>301</v>
      </c>
      <c r="GR486" t="s">
        <v>312</v>
      </c>
      <c r="GU486" t="s">
        <v>312</v>
      </c>
      <c r="HB486" t="s">
        <v>347</v>
      </c>
      <c r="HD486" t="s">
        <v>301</v>
      </c>
      <c r="HG486" t="s">
        <v>301</v>
      </c>
      <c r="HH486" t="s">
        <v>301</v>
      </c>
      <c r="HL486" t="s">
        <v>301</v>
      </c>
      <c r="HM486" s="49">
        <v>0</v>
      </c>
      <c r="HN486" s="49">
        <v>0</v>
      </c>
      <c r="HP486" t="s">
        <v>349</v>
      </c>
      <c r="HQ486" s="47">
        <v>0</v>
      </c>
      <c r="HR486" s="47">
        <v>4098</v>
      </c>
      <c r="HS486" t="s">
        <v>301</v>
      </c>
      <c r="HV486" t="s">
        <v>301</v>
      </c>
      <c r="HW486" t="s">
        <v>295</v>
      </c>
      <c r="HX486" t="s">
        <v>306</v>
      </c>
      <c r="HY486" t="s">
        <v>301</v>
      </c>
      <c r="HZ486" t="s">
        <v>301</v>
      </c>
      <c r="IG486" t="s">
        <v>325</v>
      </c>
      <c r="IN486" s="47">
        <v>1</v>
      </c>
      <c r="IO486" s="47">
        <v>1</v>
      </c>
      <c r="IP486" t="s">
        <v>301</v>
      </c>
      <c r="IQ486" t="s">
        <v>312</v>
      </c>
      <c r="IR486" t="s">
        <v>301</v>
      </c>
      <c r="IZ486" t="s">
        <v>301</v>
      </c>
      <c r="JA486" t="s">
        <v>301</v>
      </c>
      <c r="JB486" s="47">
        <v>3998</v>
      </c>
      <c r="JM486" t="s">
        <v>301</v>
      </c>
      <c r="JN486" t="s">
        <v>301</v>
      </c>
      <c r="JO486" t="s">
        <v>301</v>
      </c>
      <c r="JP486" t="s">
        <v>301</v>
      </c>
      <c r="JQ486" t="s">
        <v>301</v>
      </c>
      <c r="JR486" t="s">
        <v>350</v>
      </c>
      <c r="JS486" t="s">
        <v>301</v>
      </c>
      <c r="JT486" t="s">
        <v>301</v>
      </c>
      <c r="JU486" t="s">
        <v>312</v>
      </c>
      <c r="JV486" t="s">
        <v>312</v>
      </c>
    </row>
    <row r="487" ht="15" customHeight="1" spans="1:284">
      <c r="A487" t="s">
        <v>4049</v>
      </c>
      <c r="B487" t="s">
        <v>397</v>
      </c>
      <c r="C487" t="s">
        <v>4364</v>
      </c>
      <c r="D487" t="s">
        <v>285</v>
      </c>
      <c r="E487" t="s">
        <v>1526</v>
      </c>
      <c r="F487" t="s">
        <v>1527</v>
      </c>
      <c r="G487" t="s">
        <v>288</v>
      </c>
      <c r="H487" t="s">
        <v>1528</v>
      </c>
      <c r="I487" t="s">
        <v>290</v>
      </c>
      <c r="J487" t="s">
        <v>291</v>
      </c>
      <c r="L487" t="s">
        <v>292</v>
      </c>
      <c r="M487" t="s">
        <v>356</v>
      </c>
      <c r="N487" t="s">
        <v>357</v>
      </c>
      <c r="O487" t="s">
        <v>1528</v>
      </c>
      <c r="R487" t="s">
        <v>1528</v>
      </c>
      <c r="T487" t="s">
        <v>1528</v>
      </c>
      <c r="U487" t="s">
        <v>499</v>
      </c>
      <c r="V487" t="s">
        <v>4365</v>
      </c>
      <c r="W487" t="s">
        <v>499</v>
      </c>
      <c r="X487" t="s">
        <v>4365</v>
      </c>
      <c r="Y487" t="s">
        <v>499</v>
      </c>
      <c r="Z487" t="s">
        <v>4366</v>
      </c>
      <c r="AA487" t="s">
        <v>298</v>
      </c>
      <c r="AE487" t="s">
        <v>299</v>
      </c>
      <c r="AH487" t="s">
        <v>300</v>
      </c>
      <c r="AJ487" t="s">
        <v>301</v>
      </c>
      <c r="AK487" t="s">
        <v>302</v>
      </c>
      <c r="AL487" t="s">
        <v>705</v>
      </c>
      <c r="AM487" t="s">
        <v>706</v>
      </c>
      <c r="AN487" t="s">
        <v>707</v>
      </c>
      <c r="AO487" t="s">
        <v>306</v>
      </c>
      <c r="AP487" t="s">
        <v>307</v>
      </c>
      <c r="AQ487" s="47">
        <v>2</v>
      </c>
      <c r="AS487" s="48">
        <v>3660.24</v>
      </c>
      <c r="AT487" s="48">
        <v>3660.24</v>
      </c>
      <c r="AX487" s="47">
        <v>7773.48</v>
      </c>
      <c r="AY487" s="47">
        <v>7773.48</v>
      </c>
      <c r="AZ487" t="s">
        <v>2336</v>
      </c>
      <c r="BA487" t="s">
        <v>1714</v>
      </c>
      <c r="BB487" s="48">
        <v>3886.74</v>
      </c>
      <c r="BD487" t="s">
        <v>310</v>
      </c>
      <c r="BE487" t="s">
        <v>292</v>
      </c>
      <c r="BG487" s="47">
        <v>1</v>
      </c>
      <c r="BI487" t="s">
        <v>292</v>
      </c>
      <c r="BJ487" s="48">
        <v>-6.188119</v>
      </c>
      <c r="BL487" t="s">
        <v>307</v>
      </c>
      <c r="BM487" s="48">
        <v>3660.24</v>
      </c>
      <c r="BN487" s="48">
        <v>3660.24</v>
      </c>
      <c r="BP487" t="s">
        <v>301</v>
      </c>
      <c r="BS487" t="s">
        <v>311</v>
      </c>
      <c r="BT487" t="s">
        <v>292</v>
      </c>
      <c r="BU487" t="s">
        <v>301</v>
      </c>
      <c r="BY487" t="s">
        <v>307</v>
      </c>
      <c r="BZ487" s="47">
        <v>2</v>
      </c>
      <c r="CE487" t="s">
        <v>312</v>
      </c>
      <c r="CF487" s="47">
        <v>2</v>
      </c>
      <c r="CG487" s="47">
        <v>2</v>
      </c>
      <c r="CH487" s="47">
        <v>2</v>
      </c>
      <c r="CI487" s="47">
        <v>2</v>
      </c>
      <c r="CK487" s="47">
        <v>2</v>
      </c>
      <c r="CR487" s="47">
        <v>2</v>
      </c>
      <c r="CS487" s="47">
        <v>2</v>
      </c>
      <c r="CX487" s="47">
        <v>7320.48</v>
      </c>
      <c r="CY487" s="47">
        <v>7320.48</v>
      </c>
      <c r="CZ487" s="47">
        <v>2</v>
      </c>
      <c r="DA487" t="s">
        <v>313</v>
      </c>
      <c r="DC487" t="s">
        <v>298</v>
      </c>
      <c r="DG487" t="s">
        <v>298</v>
      </c>
      <c r="DO487" s="47">
        <v>2</v>
      </c>
      <c r="DS487" s="47">
        <v>2</v>
      </c>
      <c r="DZ487" t="s">
        <v>292</v>
      </c>
      <c r="EA487" s="47">
        <v>2</v>
      </c>
      <c r="EB487" s="47">
        <v>2</v>
      </c>
      <c r="EC487" t="s">
        <v>307</v>
      </c>
      <c r="ED487" s="47">
        <v>2</v>
      </c>
      <c r="EH487" s="47">
        <v>2</v>
      </c>
      <c r="ES487" t="s">
        <v>4367</v>
      </c>
      <c r="EV487" t="s">
        <v>41</v>
      </c>
      <c r="EW487" t="s">
        <v>315</v>
      </c>
      <c r="FC487" t="s">
        <v>301</v>
      </c>
      <c r="FY487" t="s">
        <v>4049</v>
      </c>
      <c r="FZ487" t="s">
        <v>1533</v>
      </c>
      <c r="GJ487" t="s">
        <v>319</v>
      </c>
      <c r="GL487" t="s">
        <v>320</v>
      </c>
      <c r="GO487" t="s">
        <v>321</v>
      </c>
      <c r="GQ487" t="s">
        <v>301</v>
      </c>
      <c r="GR487" t="s">
        <v>312</v>
      </c>
      <c r="GU487" t="s">
        <v>301</v>
      </c>
      <c r="GW487" t="s">
        <v>4368</v>
      </c>
      <c r="HB487" t="s">
        <v>322</v>
      </c>
      <c r="HD487" t="s">
        <v>301</v>
      </c>
      <c r="HG487" t="s">
        <v>301</v>
      </c>
      <c r="HH487" t="s">
        <v>301</v>
      </c>
      <c r="HL487" t="s">
        <v>301</v>
      </c>
      <c r="HM487" s="49">
        <v>0</v>
      </c>
      <c r="HN487" s="49">
        <v>0</v>
      </c>
      <c r="HP487" t="s">
        <v>395</v>
      </c>
      <c r="HQ487" s="47">
        <v>0</v>
      </c>
      <c r="HR487" s="47">
        <v>7320.48</v>
      </c>
      <c r="HS487" t="s">
        <v>301</v>
      </c>
      <c r="HV487" t="s">
        <v>301</v>
      </c>
      <c r="HW487" t="s">
        <v>499</v>
      </c>
      <c r="HX487" t="s">
        <v>306</v>
      </c>
      <c r="HY487" t="s">
        <v>301</v>
      </c>
      <c r="HZ487" t="s">
        <v>301</v>
      </c>
      <c r="IG487" t="s">
        <v>325</v>
      </c>
      <c r="IN487" s="47">
        <v>2</v>
      </c>
      <c r="IO487" s="47">
        <v>2</v>
      </c>
      <c r="IP487" t="s">
        <v>301</v>
      </c>
      <c r="IQ487" t="s">
        <v>312</v>
      </c>
      <c r="IR487" t="s">
        <v>301</v>
      </c>
      <c r="IZ487" t="s">
        <v>301</v>
      </c>
      <c r="JA487" t="s">
        <v>301</v>
      </c>
      <c r="JB487" s="47">
        <v>4748</v>
      </c>
      <c r="JM487" t="s">
        <v>301</v>
      </c>
      <c r="JN487" t="s">
        <v>301</v>
      </c>
      <c r="JO487" t="s">
        <v>301</v>
      </c>
      <c r="JP487" t="s">
        <v>301</v>
      </c>
      <c r="JQ487" t="s">
        <v>301</v>
      </c>
      <c r="JR487" t="s">
        <v>327</v>
      </c>
      <c r="JS487" t="s">
        <v>301</v>
      </c>
      <c r="JT487" t="s">
        <v>301</v>
      </c>
      <c r="JU487" t="s">
        <v>312</v>
      </c>
      <c r="JV487" t="s">
        <v>312</v>
      </c>
    </row>
    <row r="488" ht="15" customHeight="1" spans="1:284">
      <c r="AK488" t="s">
        <v>302</v>
      </c>
      <c r="AL488" t="s">
        <v>4369</v>
      </c>
      <c r="AM488" t="s">
        <v>4370</v>
      </c>
      <c r="AN488" t="s">
        <v>4371</v>
      </c>
      <c r="AO488" t="s">
        <v>306</v>
      </c>
      <c r="AP488" t="s">
        <v>307</v>
      </c>
      <c r="AQ488" s="47">
        <v>2</v>
      </c>
      <c r="AS488" s="48">
        <v>5630.79</v>
      </c>
      <c r="AT488" s="48">
        <v>5630.79</v>
      </c>
      <c r="AX488" s="47">
        <v>11261.58</v>
      </c>
      <c r="AY488" s="47">
        <v>11261.58</v>
      </c>
      <c r="AZ488" t="s">
        <v>2336</v>
      </c>
      <c r="BA488" t="s">
        <v>621</v>
      </c>
      <c r="BB488" s="48">
        <v>5630.79</v>
      </c>
      <c r="BD488" t="s">
        <v>310</v>
      </c>
      <c r="BE488" t="s">
        <v>292</v>
      </c>
      <c r="BG488" s="47">
        <v>1</v>
      </c>
      <c r="BI488" t="s">
        <v>292</v>
      </c>
      <c r="BL488" t="s">
        <v>307</v>
      </c>
      <c r="BM488" s="48">
        <v>5630.79</v>
      </c>
      <c r="BN488" s="48">
        <v>5630.79</v>
      </c>
      <c r="BP488" t="s">
        <v>301</v>
      </c>
      <c r="BS488" t="s">
        <v>311</v>
      </c>
      <c r="BT488" t="s">
        <v>292</v>
      </c>
      <c r="BU488" t="s">
        <v>301</v>
      </c>
      <c r="BY488" t="s">
        <v>307</v>
      </c>
      <c r="BZ488" s="47">
        <v>2</v>
      </c>
      <c r="CE488" t="s">
        <v>312</v>
      </c>
      <c r="CF488" s="47">
        <v>2</v>
      </c>
      <c r="CG488" s="47">
        <v>2</v>
      </c>
      <c r="CH488" s="47">
        <v>2</v>
      </c>
      <c r="CI488" s="47">
        <v>2</v>
      </c>
      <c r="CK488" s="47">
        <v>2</v>
      </c>
      <c r="CR488" s="47">
        <v>2</v>
      </c>
      <c r="CS488" s="47">
        <v>2</v>
      </c>
      <c r="CX488" s="47">
        <v>11261.58</v>
      </c>
      <c r="CY488" s="47">
        <v>11261.58</v>
      </c>
      <c r="CZ488" s="47">
        <v>2</v>
      </c>
      <c r="DA488" t="s">
        <v>313</v>
      </c>
      <c r="DC488" t="s">
        <v>298</v>
      </c>
      <c r="DG488" t="s">
        <v>298</v>
      </c>
      <c r="DO488" s="47">
        <v>2</v>
      </c>
      <c r="DS488" s="47">
        <v>2</v>
      </c>
      <c r="DZ488" t="s">
        <v>292</v>
      </c>
      <c r="EA488" s="47">
        <v>2</v>
      </c>
      <c r="EB488" s="47">
        <v>2</v>
      </c>
      <c r="EC488" t="s">
        <v>307</v>
      </c>
      <c r="ED488" s="47">
        <v>2</v>
      </c>
      <c r="EH488" s="47">
        <v>2</v>
      </c>
      <c r="ES488" t="s">
        <v>4372</v>
      </c>
      <c r="EV488" t="s">
        <v>41</v>
      </c>
      <c r="FC488" t="s">
        <v>301</v>
      </c>
      <c r="GU488" t="s">
        <v>301</v>
      </c>
      <c r="HD488" t="s">
        <v>301</v>
      </c>
      <c r="HG488" t="s">
        <v>301</v>
      </c>
      <c r="HH488" t="s">
        <v>301</v>
      </c>
      <c r="HM488" s="49">
        <v>0</v>
      </c>
      <c r="HN488" s="49">
        <v>0</v>
      </c>
      <c r="HP488" t="s">
        <v>324</v>
      </c>
      <c r="HQ488" s="47">
        <v>0</v>
      </c>
      <c r="HR488" s="47">
        <v>11261.58</v>
      </c>
      <c r="HS488" t="s">
        <v>301</v>
      </c>
      <c r="IN488" s="47">
        <v>2</v>
      </c>
      <c r="IO488" s="47">
        <v>2</v>
      </c>
      <c r="IP488" t="s">
        <v>301</v>
      </c>
      <c r="IQ488" t="s">
        <v>312</v>
      </c>
      <c r="JB488" s="47">
        <v>7358</v>
      </c>
      <c r="JU488" t="s">
        <v>312</v>
      </c>
      <c r="JV488" t="s">
        <v>312</v>
      </c>
    </row>
    <row r="489" ht="15" customHeight="1" spans="1:284">
      <c r="AK489" t="s">
        <v>302</v>
      </c>
      <c r="AL489" t="s">
        <v>974</v>
      </c>
      <c r="AM489" t="s">
        <v>975</v>
      </c>
      <c r="AN489" t="s">
        <v>976</v>
      </c>
      <c r="AO489" t="s">
        <v>306</v>
      </c>
      <c r="AP489" t="s">
        <v>524</v>
      </c>
      <c r="AQ489" s="51">
        <v>2</v>
      </c>
      <c r="AS489" s="48">
        <v>4150.99</v>
      </c>
      <c r="AT489" s="48">
        <v>4150.99</v>
      </c>
      <c r="AX489" s="47">
        <v>8407.68</v>
      </c>
      <c r="AY489" s="47">
        <v>8407.68</v>
      </c>
      <c r="AZ489" t="s">
        <v>2336</v>
      </c>
      <c r="BA489" t="s">
        <v>621</v>
      </c>
      <c r="BB489" s="48">
        <v>4203.84</v>
      </c>
      <c r="BD489" t="s">
        <v>310</v>
      </c>
      <c r="BE489" t="s">
        <v>292</v>
      </c>
      <c r="BG489" s="47">
        <v>1</v>
      </c>
      <c r="BI489" t="s">
        <v>292</v>
      </c>
      <c r="BJ489" s="48">
        <v>-1.27319</v>
      </c>
      <c r="BL489" t="s">
        <v>524</v>
      </c>
      <c r="BM489" s="48">
        <v>4150.99</v>
      </c>
      <c r="BN489" s="48">
        <v>4150.99</v>
      </c>
      <c r="BP489" t="s">
        <v>301</v>
      </c>
      <c r="BS489" t="s">
        <v>311</v>
      </c>
      <c r="BT489" t="s">
        <v>292</v>
      </c>
      <c r="BU489" t="s">
        <v>301</v>
      </c>
      <c r="BY489" t="s">
        <v>524</v>
      </c>
      <c r="BZ489" s="51">
        <v>2</v>
      </c>
      <c r="CE489" t="s">
        <v>312</v>
      </c>
      <c r="CF489" s="51">
        <v>2</v>
      </c>
      <c r="CG489" s="51">
        <v>2</v>
      </c>
      <c r="CH489" s="51">
        <v>2</v>
      </c>
      <c r="CI489" s="51">
        <v>2</v>
      </c>
      <c r="CK489" s="51">
        <v>2</v>
      </c>
      <c r="CR489" s="51">
        <v>2</v>
      </c>
      <c r="CS489" s="51">
        <v>2</v>
      </c>
      <c r="CX489" s="47">
        <v>8301.98</v>
      </c>
      <c r="CY489" s="47">
        <v>8301.98</v>
      </c>
      <c r="CZ489" s="51">
        <v>2</v>
      </c>
      <c r="DA489" t="s">
        <v>313</v>
      </c>
      <c r="DC489" t="s">
        <v>298</v>
      </c>
      <c r="DG489" t="s">
        <v>298</v>
      </c>
      <c r="DO489" s="51">
        <v>2</v>
      </c>
      <c r="DS489" s="51">
        <v>2</v>
      </c>
      <c r="DZ489" t="s">
        <v>292</v>
      </c>
      <c r="EA489" s="51">
        <v>2</v>
      </c>
      <c r="EB489" s="51">
        <v>2</v>
      </c>
      <c r="EC489" t="s">
        <v>524</v>
      </c>
      <c r="ED489" s="51">
        <v>2</v>
      </c>
      <c r="EH489" s="51">
        <v>2</v>
      </c>
      <c r="ES489" t="s">
        <v>4373</v>
      </c>
      <c r="EV489" t="s">
        <v>41</v>
      </c>
      <c r="FC489" t="s">
        <v>301</v>
      </c>
      <c r="GU489" t="s">
        <v>301</v>
      </c>
      <c r="HD489" t="s">
        <v>301</v>
      </c>
      <c r="HG489" t="s">
        <v>301</v>
      </c>
      <c r="HH489" t="s">
        <v>301</v>
      </c>
      <c r="HM489" s="49">
        <v>0</v>
      </c>
      <c r="HN489" s="49">
        <v>0</v>
      </c>
      <c r="HP489" t="s">
        <v>349</v>
      </c>
      <c r="HQ489" s="51">
        <v>0</v>
      </c>
      <c r="HR489" s="47">
        <v>8301.98</v>
      </c>
      <c r="HS489" t="s">
        <v>301</v>
      </c>
      <c r="IN489" s="51">
        <v>2</v>
      </c>
      <c r="IO489" s="51">
        <v>2</v>
      </c>
      <c r="IP489" t="s">
        <v>301</v>
      </c>
      <c r="IQ489" t="s">
        <v>301</v>
      </c>
      <c r="JB489" s="47">
        <v>5268</v>
      </c>
      <c r="JU489" t="s">
        <v>312</v>
      </c>
      <c r="JV489" t="s">
        <v>312</v>
      </c>
    </row>
    <row r="490" ht="15" customHeight="1" spans="1:284">
      <c r="AK490" t="s">
        <v>302</v>
      </c>
      <c r="AL490" t="s">
        <v>1682</v>
      </c>
      <c r="AM490" t="s">
        <v>1683</v>
      </c>
      <c r="AN490" t="s">
        <v>1684</v>
      </c>
      <c r="AO490" t="s">
        <v>306</v>
      </c>
      <c r="AP490" t="s">
        <v>307</v>
      </c>
      <c r="AQ490" s="47">
        <v>2</v>
      </c>
      <c r="AS490" s="48">
        <v>2196</v>
      </c>
      <c r="AT490" s="48">
        <v>2196</v>
      </c>
      <c r="AX490" s="47">
        <v>4662.88</v>
      </c>
      <c r="AY490" s="47">
        <v>4662.88</v>
      </c>
      <c r="AZ490" t="s">
        <v>2336</v>
      </c>
      <c r="BA490" t="s">
        <v>621</v>
      </c>
      <c r="BB490" s="48">
        <v>2331.44</v>
      </c>
      <c r="BD490" t="s">
        <v>310</v>
      </c>
      <c r="BE490" t="s">
        <v>292</v>
      </c>
      <c r="BG490" s="47">
        <v>1</v>
      </c>
      <c r="BI490" t="s">
        <v>292</v>
      </c>
      <c r="BJ490" s="48">
        <v>-6.167577</v>
      </c>
      <c r="BL490" t="s">
        <v>307</v>
      </c>
      <c r="BM490" s="48">
        <v>2196</v>
      </c>
      <c r="BN490" s="48">
        <v>2196</v>
      </c>
      <c r="BP490" t="s">
        <v>301</v>
      </c>
      <c r="BS490" t="s">
        <v>311</v>
      </c>
      <c r="BT490" t="s">
        <v>292</v>
      </c>
      <c r="BU490" t="s">
        <v>301</v>
      </c>
      <c r="BY490" t="s">
        <v>307</v>
      </c>
      <c r="BZ490" s="47">
        <v>2</v>
      </c>
      <c r="CE490" t="s">
        <v>312</v>
      </c>
      <c r="CF490" s="47">
        <v>2</v>
      </c>
      <c r="CG490" s="47">
        <v>2</v>
      </c>
      <c r="CH490" s="47">
        <v>2</v>
      </c>
      <c r="CI490" s="47">
        <v>2</v>
      </c>
      <c r="CK490" s="47">
        <v>2</v>
      </c>
      <c r="CR490" s="47">
        <v>2</v>
      </c>
      <c r="CS490" s="47">
        <v>2</v>
      </c>
      <c r="CX490" s="47">
        <v>4392</v>
      </c>
      <c r="CY490" s="47">
        <v>4392</v>
      </c>
      <c r="CZ490" s="47">
        <v>2</v>
      </c>
      <c r="DA490" t="s">
        <v>313</v>
      </c>
      <c r="DC490" t="s">
        <v>298</v>
      </c>
      <c r="DG490" t="s">
        <v>298</v>
      </c>
      <c r="DO490" s="47">
        <v>2</v>
      </c>
      <c r="DS490" s="47">
        <v>2</v>
      </c>
      <c r="DZ490" t="s">
        <v>292</v>
      </c>
      <c r="EA490" s="47">
        <v>2</v>
      </c>
      <c r="EB490" s="47">
        <v>2</v>
      </c>
      <c r="EC490" t="s">
        <v>307</v>
      </c>
      <c r="ED490" s="47">
        <v>2</v>
      </c>
      <c r="EH490" s="47">
        <v>2</v>
      </c>
      <c r="ES490" t="s">
        <v>4374</v>
      </c>
      <c r="EV490" t="s">
        <v>41</v>
      </c>
      <c r="FC490" t="s">
        <v>301</v>
      </c>
      <c r="GU490" t="s">
        <v>301</v>
      </c>
      <c r="HD490" t="s">
        <v>301</v>
      </c>
      <c r="HG490" t="s">
        <v>301</v>
      </c>
      <c r="HH490" t="s">
        <v>301</v>
      </c>
      <c r="HM490" s="49">
        <v>0</v>
      </c>
      <c r="HN490" s="49">
        <v>0</v>
      </c>
      <c r="HP490" t="s">
        <v>349</v>
      </c>
      <c r="HQ490" s="47">
        <v>0</v>
      </c>
      <c r="HR490" s="47">
        <v>4392</v>
      </c>
      <c r="HS490" t="s">
        <v>301</v>
      </c>
      <c r="IN490" s="47">
        <v>2</v>
      </c>
      <c r="IO490" s="47">
        <v>2</v>
      </c>
      <c r="IP490" t="s">
        <v>301</v>
      </c>
      <c r="IQ490" t="s">
        <v>312</v>
      </c>
      <c r="JB490" s="47">
        <v>2418</v>
      </c>
      <c r="JU490" t="s">
        <v>312</v>
      </c>
      <c r="JV490" t="s">
        <v>312</v>
      </c>
    </row>
    <row r="491" ht="15" customHeight="1" spans="1:284">
      <c r="AK491" t="s">
        <v>302</v>
      </c>
      <c r="AL491" t="s">
        <v>2965</v>
      </c>
      <c r="AM491" t="s">
        <v>2966</v>
      </c>
      <c r="AN491" t="s">
        <v>2967</v>
      </c>
      <c r="AO491" t="s">
        <v>306</v>
      </c>
      <c r="AP491" t="s">
        <v>307</v>
      </c>
      <c r="AQ491" s="47">
        <v>3</v>
      </c>
      <c r="AS491" s="48">
        <v>4830.49</v>
      </c>
      <c r="AT491" s="48">
        <v>4830.49</v>
      </c>
      <c r="AX491" s="47">
        <v>14944.47</v>
      </c>
      <c r="AY491" s="47">
        <v>14944.47</v>
      </c>
      <c r="AZ491" t="s">
        <v>2336</v>
      </c>
      <c r="BA491" t="s">
        <v>621</v>
      </c>
      <c r="BB491" s="48">
        <v>4981.49</v>
      </c>
      <c r="BD491" t="s">
        <v>310</v>
      </c>
      <c r="BE491" t="s">
        <v>292</v>
      </c>
      <c r="BG491" s="47">
        <v>1</v>
      </c>
      <c r="BI491" t="s">
        <v>292</v>
      </c>
      <c r="BJ491" s="48">
        <v>-3.125977</v>
      </c>
      <c r="BL491" t="s">
        <v>307</v>
      </c>
      <c r="BM491" s="48">
        <v>4830.49</v>
      </c>
      <c r="BN491" s="48">
        <v>4830.49</v>
      </c>
      <c r="BP491" t="s">
        <v>301</v>
      </c>
      <c r="BS491" t="s">
        <v>311</v>
      </c>
      <c r="BT491" t="s">
        <v>292</v>
      </c>
      <c r="BU491" t="s">
        <v>301</v>
      </c>
      <c r="BY491" t="s">
        <v>307</v>
      </c>
      <c r="BZ491" s="47">
        <v>3</v>
      </c>
      <c r="CE491" t="s">
        <v>312</v>
      </c>
      <c r="CF491" s="47">
        <v>3</v>
      </c>
      <c r="CG491" s="47">
        <v>3</v>
      </c>
      <c r="CH491" s="47">
        <v>3</v>
      </c>
      <c r="CI491" s="47">
        <v>3</v>
      </c>
      <c r="CK491" s="47">
        <v>3</v>
      </c>
      <c r="CR491" s="47">
        <v>3</v>
      </c>
      <c r="CS491" s="47">
        <v>3</v>
      </c>
      <c r="CX491" s="47">
        <v>14491.47</v>
      </c>
      <c r="CY491" s="47">
        <v>14491.47</v>
      </c>
      <c r="CZ491" s="47">
        <v>3</v>
      </c>
      <c r="DA491" t="s">
        <v>313</v>
      </c>
      <c r="DC491" t="s">
        <v>298</v>
      </c>
      <c r="DG491" t="s">
        <v>298</v>
      </c>
      <c r="DO491" s="47">
        <v>3</v>
      </c>
      <c r="DS491" s="47">
        <v>3</v>
      </c>
      <c r="DZ491" t="s">
        <v>292</v>
      </c>
      <c r="EA491" s="47">
        <v>3</v>
      </c>
      <c r="EB491" s="47">
        <v>3</v>
      </c>
      <c r="EC491" t="s">
        <v>307</v>
      </c>
      <c r="ED491" s="47">
        <v>3</v>
      </c>
      <c r="EH491" s="47">
        <v>3</v>
      </c>
      <c r="ES491" t="s">
        <v>4375</v>
      </c>
      <c r="EV491" t="s">
        <v>41</v>
      </c>
      <c r="FC491" t="s">
        <v>301</v>
      </c>
      <c r="GU491" t="s">
        <v>301</v>
      </c>
      <c r="HD491" t="s">
        <v>301</v>
      </c>
      <c r="HG491" t="s">
        <v>301</v>
      </c>
      <c r="HH491" t="s">
        <v>301</v>
      </c>
      <c r="HM491" s="49">
        <v>0</v>
      </c>
      <c r="HN491" s="49">
        <v>0</v>
      </c>
      <c r="HP491" t="s">
        <v>324</v>
      </c>
      <c r="HQ491" s="47">
        <v>0</v>
      </c>
      <c r="HR491" s="47">
        <v>14491.47</v>
      </c>
      <c r="HS491" t="s">
        <v>301</v>
      </c>
      <c r="IN491" s="47">
        <v>3</v>
      </c>
      <c r="IO491" s="47">
        <v>3</v>
      </c>
      <c r="IP491" t="s">
        <v>301</v>
      </c>
      <c r="IQ491" t="s">
        <v>312</v>
      </c>
      <c r="JB491" s="47">
        <v>5728</v>
      </c>
      <c r="JU491" t="s">
        <v>312</v>
      </c>
      <c r="JV491" t="s">
        <v>312</v>
      </c>
    </row>
    <row r="492" ht="15" customHeight="1" spans="1:284">
      <c r="AK492" t="s">
        <v>302</v>
      </c>
      <c r="AL492" t="s">
        <v>1410</v>
      </c>
      <c r="AM492" t="s">
        <v>1411</v>
      </c>
      <c r="AN492" t="s">
        <v>1412</v>
      </c>
      <c r="AO492" t="s">
        <v>306</v>
      </c>
      <c r="AP492" t="s">
        <v>307</v>
      </c>
      <c r="AQ492" s="47">
        <v>3</v>
      </c>
      <c r="AS492" s="48">
        <v>3667.79</v>
      </c>
      <c r="AT492" s="48">
        <v>3667.79</v>
      </c>
      <c r="AX492" s="47">
        <v>11546.97</v>
      </c>
      <c r="AY492" s="47">
        <v>11546.97</v>
      </c>
      <c r="AZ492" t="s">
        <v>2336</v>
      </c>
      <c r="BA492" t="s">
        <v>1905</v>
      </c>
      <c r="BB492" s="48">
        <v>3848.99</v>
      </c>
      <c r="BD492" t="s">
        <v>310</v>
      </c>
      <c r="BE492" t="s">
        <v>292</v>
      </c>
      <c r="BG492" s="47">
        <v>1</v>
      </c>
      <c r="BI492" t="s">
        <v>292</v>
      </c>
      <c r="BJ492" s="48">
        <v>-4.940305</v>
      </c>
      <c r="BL492" t="s">
        <v>307</v>
      </c>
      <c r="BM492" s="48">
        <v>3667.79</v>
      </c>
      <c r="BN492" s="48">
        <v>3667.79</v>
      </c>
      <c r="BP492" t="s">
        <v>301</v>
      </c>
      <c r="BS492" t="s">
        <v>311</v>
      </c>
      <c r="BT492" t="s">
        <v>292</v>
      </c>
      <c r="BU492" t="s">
        <v>301</v>
      </c>
      <c r="BY492" t="s">
        <v>307</v>
      </c>
      <c r="BZ492" s="47">
        <v>3</v>
      </c>
      <c r="CE492" t="s">
        <v>312</v>
      </c>
      <c r="CF492" s="47">
        <v>3</v>
      </c>
      <c r="CG492" s="47">
        <v>3</v>
      </c>
      <c r="CH492" s="47">
        <v>3</v>
      </c>
      <c r="CI492" s="47">
        <v>3</v>
      </c>
      <c r="CK492" s="47">
        <v>3</v>
      </c>
      <c r="CR492" s="47">
        <v>3</v>
      </c>
      <c r="CS492" s="47">
        <v>3</v>
      </c>
      <c r="CX492" s="47">
        <v>11003.37</v>
      </c>
      <c r="CY492" s="47">
        <v>11003.37</v>
      </c>
      <c r="CZ492" s="47">
        <v>3</v>
      </c>
      <c r="DA492" t="s">
        <v>313</v>
      </c>
      <c r="DC492" t="s">
        <v>298</v>
      </c>
      <c r="DG492" t="s">
        <v>298</v>
      </c>
      <c r="DO492" s="47">
        <v>3</v>
      </c>
      <c r="DS492" s="47">
        <v>3</v>
      </c>
      <c r="DZ492" t="s">
        <v>292</v>
      </c>
      <c r="EA492" s="47">
        <v>3</v>
      </c>
      <c r="EB492" s="47">
        <v>3</v>
      </c>
      <c r="EC492" t="s">
        <v>307</v>
      </c>
      <c r="ED492" s="47">
        <v>3</v>
      </c>
      <c r="EH492" s="47">
        <v>3</v>
      </c>
      <c r="ES492" t="s">
        <v>4376</v>
      </c>
      <c r="EV492" t="s">
        <v>41</v>
      </c>
      <c r="FC492" t="s">
        <v>301</v>
      </c>
      <c r="GU492" t="s">
        <v>301</v>
      </c>
      <c r="HD492" t="s">
        <v>301</v>
      </c>
      <c r="HG492" t="s">
        <v>301</v>
      </c>
      <c r="HH492" t="s">
        <v>301</v>
      </c>
      <c r="HM492" s="49">
        <v>0</v>
      </c>
      <c r="HN492" s="49">
        <v>0</v>
      </c>
      <c r="HP492" t="s">
        <v>324</v>
      </c>
      <c r="HQ492" s="47">
        <v>0</v>
      </c>
      <c r="HR492" s="47">
        <v>11003.37</v>
      </c>
      <c r="HS492" t="s">
        <v>301</v>
      </c>
      <c r="IN492" s="47">
        <v>3</v>
      </c>
      <c r="IO492" s="47">
        <v>3</v>
      </c>
      <c r="IP492" t="s">
        <v>301</v>
      </c>
      <c r="IQ492" t="s">
        <v>312</v>
      </c>
      <c r="JB492" s="47">
        <v>6158</v>
      </c>
      <c r="JU492" t="s">
        <v>312</v>
      </c>
      <c r="JV492" t="s">
        <v>312</v>
      </c>
    </row>
    <row r="493" ht="15" customHeight="1" spans="1:284">
      <c r="AK493" t="s">
        <v>302</v>
      </c>
      <c r="AL493" t="s">
        <v>906</v>
      </c>
      <c r="AM493" t="s">
        <v>907</v>
      </c>
      <c r="AN493" t="s">
        <v>908</v>
      </c>
      <c r="AO493" t="s">
        <v>306</v>
      </c>
      <c r="AP493" t="s">
        <v>307</v>
      </c>
      <c r="AQ493" s="47">
        <v>4</v>
      </c>
      <c r="AS493" s="48">
        <v>2807.09</v>
      </c>
      <c r="AT493" s="48">
        <v>2807.09</v>
      </c>
      <c r="AX493" s="47">
        <v>11983.36</v>
      </c>
      <c r="AY493" s="47">
        <v>11983.36</v>
      </c>
      <c r="AZ493" t="s">
        <v>2336</v>
      </c>
      <c r="BA493" t="s">
        <v>1905</v>
      </c>
      <c r="BB493" s="48">
        <v>2995.84</v>
      </c>
      <c r="BD493" t="s">
        <v>310</v>
      </c>
      <c r="BE493" t="s">
        <v>292</v>
      </c>
      <c r="BG493" s="47">
        <v>1</v>
      </c>
      <c r="BI493" t="s">
        <v>292</v>
      </c>
      <c r="BJ493" s="48">
        <v>-6.724045</v>
      </c>
      <c r="BL493" t="s">
        <v>307</v>
      </c>
      <c r="BM493" s="48">
        <v>2807.09</v>
      </c>
      <c r="BN493" s="48">
        <v>2807.09</v>
      </c>
      <c r="BP493" t="s">
        <v>301</v>
      </c>
      <c r="BS493" t="s">
        <v>311</v>
      </c>
      <c r="BT493" t="s">
        <v>292</v>
      </c>
      <c r="BU493" t="s">
        <v>301</v>
      </c>
      <c r="BY493" t="s">
        <v>307</v>
      </c>
      <c r="BZ493" s="47">
        <v>4</v>
      </c>
      <c r="CE493" t="s">
        <v>312</v>
      </c>
      <c r="CF493" s="47">
        <v>4</v>
      </c>
      <c r="CG493" s="47">
        <v>4</v>
      </c>
      <c r="CH493" s="47">
        <v>4</v>
      </c>
      <c r="CI493" s="47">
        <v>4</v>
      </c>
      <c r="CK493" s="47">
        <v>4</v>
      </c>
      <c r="CR493" s="47">
        <v>4</v>
      </c>
      <c r="CS493" s="47">
        <v>4</v>
      </c>
      <c r="CX493" s="47">
        <v>11228.36</v>
      </c>
      <c r="CY493" s="47">
        <v>11228.36</v>
      </c>
      <c r="CZ493" s="47">
        <v>4</v>
      </c>
      <c r="DA493" t="s">
        <v>313</v>
      </c>
      <c r="DC493" t="s">
        <v>298</v>
      </c>
      <c r="DG493" t="s">
        <v>298</v>
      </c>
      <c r="DO493" s="47">
        <v>4</v>
      </c>
      <c r="DS493" s="47">
        <v>4</v>
      </c>
      <c r="DZ493" t="s">
        <v>292</v>
      </c>
      <c r="EA493" s="47">
        <v>4</v>
      </c>
      <c r="EB493" s="47">
        <v>4</v>
      </c>
      <c r="EC493" t="s">
        <v>307</v>
      </c>
      <c r="ED493" s="47">
        <v>4</v>
      </c>
      <c r="EH493" s="47">
        <v>4</v>
      </c>
      <c r="ES493" t="s">
        <v>4377</v>
      </c>
      <c r="EV493" t="s">
        <v>41</v>
      </c>
      <c r="FC493" t="s">
        <v>301</v>
      </c>
      <c r="GU493" t="s">
        <v>301</v>
      </c>
      <c r="HD493" t="s">
        <v>301</v>
      </c>
      <c r="HG493" t="s">
        <v>301</v>
      </c>
      <c r="HH493" t="s">
        <v>301</v>
      </c>
      <c r="HM493" s="49">
        <v>0</v>
      </c>
      <c r="HN493" s="49">
        <v>0</v>
      </c>
      <c r="HP493" t="s">
        <v>349</v>
      </c>
      <c r="HQ493" s="47">
        <v>0</v>
      </c>
      <c r="HR493" s="47">
        <v>11228.36</v>
      </c>
      <c r="HS493" t="s">
        <v>301</v>
      </c>
      <c r="IN493" s="47">
        <v>4</v>
      </c>
      <c r="IO493" s="47">
        <v>4</v>
      </c>
      <c r="IP493" t="s">
        <v>301</v>
      </c>
      <c r="IQ493" t="s">
        <v>312</v>
      </c>
      <c r="JB493" s="47">
        <v>3638</v>
      </c>
      <c r="JU493" t="s">
        <v>312</v>
      </c>
      <c r="JV493" t="s">
        <v>312</v>
      </c>
    </row>
    <row r="494" ht="15" customHeight="1" spans="1:284">
      <c r="AK494" t="s">
        <v>302</v>
      </c>
      <c r="AL494" t="s">
        <v>1185</v>
      </c>
      <c r="AM494" t="s">
        <v>1186</v>
      </c>
      <c r="AN494" t="s">
        <v>1187</v>
      </c>
      <c r="AO494" t="s">
        <v>306</v>
      </c>
      <c r="AP494" t="s">
        <v>307</v>
      </c>
      <c r="AQ494" s="47">
        <v>1</v>
      </c>
      <c r="AS494" s="48">
        <v>4120.79</v>
      </c>
      <c r="AT494" s="48">
        <v>4120.79</v>
      </c>
      <c r="AX494" s="47">
        <v>4301.99</v>
      </c>
      <c r="AY494" s="47">
        <v>4301.99</v>
      </c>
      <c r="AZ494" t="s">
        <v>2336</v>
      </c>
      <c r="BA494" t="s">
        <v>1905</v>
      </c>
      <c r="BB494" s="48">
        <v>4301.99</v>
      </c>
      <c r="BD494" t="s">
        <v>310</v>
      </c>
      <c r="BE494" t="s">
        <v>292</v>
      </c>
      <c r="BG494" s="47">
        <v>1</v>
      </c>
      <c r="BI494" t="s">
        <v>292</v>
      </c>
      <c r="BJ494" s="48">
        <v>-4.397215</v>
      </c>
      <c r="BL494" t="s">
        <v>307</v>
      </c>
      <c r="BM494" s="48">
        <v>4120.79</v>
      </c>
      <c r="BN494" s="48">
        <v>4120.79</v>
      </c>
      <c r="BP494" t="s">
        <v>301</v>
      </c>
      <c r="BS494" t="s">
        <v>311</v>
      </c>
      <c r="BT494" t="s">
        <v>292</v>
      </c>
      <c r="BU494" t="s">
        <v>301</v>
      </c>
      <c r="BY494" t="s">
        <v>307</v>
      </c>
      <c r="BZ494" s="47">
        <v>1</v>
      </c>
      <c r="CE494" t="s">
        <v>312</v>
      </c>
      <c r="CF494" s="47">
        <v>1</v>
      </c>
      <c r="CG494" s="47">
        <v>1</v>
      </c>
      <c r="CH494" s="47">
        <v>1</v>
      </c>
      <c r="CI494" s="47">
        <v>1</v>
      </c>
      <c r="CK494" s="47">
        <v>1</v>
      </c>
      <c r="CR494" s="47">
        <v>1</v>
      </c>
      <c r="CS494" s="47">
        <v>1</v>
      </c>
      <c r="CX494" s="47">
        <v>4120.79</v>
      </c>
      <c r="CY494" s="47">
        <v>4120.79</v>
      </c>
      <c r="CZ494" s="47">
        <v>1</v>
      </c>
      <c r="DA494" t="s">
        <v>313</v>
      </c>
      <c r="DC494" t="s">
        <v>298</v>
      </c>
      <c r="DG494" t="s">
        <v>298</v>
      </c>
      <c r="DO494" s="47">
        <v>1</v>
      </c>
      <c r="DS494" s="47">
        <v>1</v>
      </c>
      <c r="DZ494" t="s">
        <v>292</v>
      </c>
      <c r="EA494" s="47">
        <v>1</v>
      </c>
      <c r="EB494" s="47">
        <v>1</v>
      </c>
      <c r="EC494" t="s">
        <v>307</v>
      </c>
      <c r="ED494" s="47">
        <v>1</v>
      </c>
      <c r="EH494" s="47">
        <v>1</v>
      </c>
      <c r="ES494" t="s">
        <v>4378</v>
      </c>
      <c r="EV494" t="s">
        <v>41</v>
      </c>
      <c r="FC494" t="s">
        <v>301</v>
      </c>
      <c r="GU494" t="s">
        <v>301</v>
      </c>
      <c r="HD494" t="s">
        <v>301</v>
      </c>
      <c r="HG494" t="s">
        <v>301</v>
      </c>
      <c r="HH494" t="s">
        <v>301</v>
      </c>
      <c r="HM494" s="49">
        <v>0</v>
      </c>
      <c r="HN494" s="49">
        <v>0</v>
      </c>
      <c r="HP494" t="s">
        <v>324</v>
      </c>
      <c r="HQ494" s="47">
        <v>0</v>
      </c>
      <c r="HR494" s="47">
        <v>4120.79</v>
      </c>
      <c r="HS494" t="s">
        <v>301</v>
      </c>
      <c r="IN494" s="47">
        <v>1</v>
      </c>
      <c r="IO494" s="47">
        <v>1</v>
      </c>
      <c r="IP494" t="s">
        <v>301</v>
      </c>
      <c r="IQ494" t="s">
        <v>312</v>
      </c>
      <c r="JB494" s="47">
        <v>4728</v>
      </c>
      <c r="JU494" t="s">
        <v>312</v>
      </c>
      <c r="JV494" t="s">
        <v>312</v>
      </c>
    </row>
    <row r="495" ht="15" customHeight="1" spans="1:284">
      <c r="A495" t="s">
        <v>4049</v>
      </c>
      <c r="B495" t="s">
        <v>329</v>
      </c>
      <c r="C495" t="s">
        <v>4379</v>
      </c>
      <c r="D495" t="s">
        <v>285</v>
      </c>
      <c r="E495" t="s">
        <v>4380</v>
      </c>
      <c r="F495" t="s">
        <v>4381</v>
      </c>
      <c r="G495" t="s">
        <v>288</v>
      </c>
      <c r="H495" t="s">
        <v>478</v>
      </c>
      <c r="I495" t="s">
        <v>290</v>
      </c>
      <c r="J495" t="s">
        <v>291</v>
      </c>
      <c r="L495" t="s">
        <v>292</v>
      </c>
      <c r="M495" t="s">
        <v>293</v>
      </c>
      <c r="O495" t="s">
        <v>478</v>
      </c>
      <c r="R495" t="s">
        <v>478</v>
      </c>
      <c r="T495" t="s">
        <v>478</v>
      </c>
      <c r="U495" t="s">
        <v>479</v>
      </c>
      <c r="V495" t="s">
        <v>4382</v>
      </c>
      <c r="W495" t="s">
        <v>337</v>
      </c>
      <c r="X495" t="s">
        <v>4383</v>
      </c>
      <c r="Y495" t="s">
        <v>337</v>
      </c>
      <c r="Z495" t="s">
        <v>4384</v>
      </c>
      <c r="AA495" t="s">
        <v>441</v>
      </c>
      <c r="AB495" t="s">
        <v>442</v>
      </c>
      <c r="AC495" t="s">
        <v>2041</v>
      </c>
      <c r="AE495" t="s">
        <v>299</v>
      </c>
      <c r="AH495" t="s">
        <v>300</v>
      </c>
      <c r="AJ495" t="s">
        <v>301</v>
      </c>
      <c r="AK495" t="s">
        <v>302</v>
      </c>
      <c r="AL495" t="s">
        <v>1080</v>
      </c>
      <c r="AM495" t="s">
        <v>1081</v>
      </c>
      <c r="AN495" t="s">
        <v>1082</v>
      </c>
      <c r="AO495" t="s">
        <v>349</v>
      </c>
      <c r="AP495" t="s">
        <v>524</v>
      </c>
      <c r="AQ495" s="51">
        <v>3</v>
      </c>
      <c r="AS495" s="48">
        <v>2599</v>
      </c>
      <c r="AT495" s="48">
        <v>2599</v>
      </c>
      <c r="AX495" s="47">
        <v>5850</v>
      </c>
      <c r="AY495" s="47">
        <v>5850</v>
      </c>
      <c r="AZ495" t="s">
        <v>2336</v>
      </c>
      <c r="BA495" t="s">
        <v>4049</v>
      </c>
      <c r="BB495" s="48">
        <v>1950</v>
      </c>
      <c r="BD495" t="s">
        <v>310</v>
      </c>
      <c r="BE495" t="s">
        <v>292</v>
      </c>
      <c r="BG495" s="47">
        <v>1</v>
      </c>
      <c r="BI495" t="s">
        <v>292</v>
      </c>
      <c r="BJ495" s="48">
        <v>24.971143</v>
      </c>
      <c r="BL495" t="s">
        <v>524</v>
      </c>
      <c r="BM495" s="48">
        <v>2599</v>
      </c>
      <c r="BN495" s="48">
        <v>2599</v>
      </c>
      <c r="BP495" t="s">
        <v>301</v>
      </c>
      <c r="BS495" t="s">
        <v>311</v>
      </c>
      <c r="BT495" t="s">
        <v>292</v>
      </c>
      <c r="BU495" t="s">
        <v>301</v>
      </c>
      <c r="BY495" t="s">
        <v>524</v>
      </c>
      <c r="BZ495" s="51">
        <v>3</v>
      </c>
      <c r="CE495" t="s">
        <v>312</v>
      </c>
      <c r="CF495" s="51">
        <v>3</v>
      </c>
      <c r="CG495" s="51">
        <v>3</v>
      </c>
      <c r="CH495" s="51">
        <v>3</v>
      </c>
      <c r="CI495" s="51">
        <v>3</v>
      </c>
      <c r="CJ495" s="51">
        <v>3</v>
      </c>
      <c r="CK495" s="51">
        <v>3</v>
      </c>
      <c r="CP495" s="51">
        <v>3</v>
      </c>
      <c r="CR495" s="51">
        <v>3</v>
      </c>
      <c r="CS495" s="51">
        <v>3</v>
      </c>
      <c r="CV495" s="51">
        <v>3</v>
      </c>
      <c r="CX495" s="47">
        <v>7797</v>
      </c>
      <c r="CY495" s="47">
        <v>7797</v>
      </c>
      <c r="DA495" t="s">
        <v>104</v>
      </c>
      <c r="DC495" t="s">
        <v>298</v>
      </c>
      <c r="DG495" t="s">
        <v>298</v>
      </c>
      <c r="DH495" s="51">
        <v>3</v>
      </c>
      <c r="DM495" s="51">
        <v>3</v>
      </c>
      <c r="DN495" s="51">
        <v>3</v>
      </c>
      <c r="DO495" s="51">
        <v>3</v>
      </c>
      <c r="DP495" s="51">
        <v>3</v>
      </c>
      <c r="DT495" s="47">
        <v>5850</v>
      </c>
      <c r="DZ495" t="s">
        <v>292</v>
      </c>
      <c r="EA495" s="51">
        <v>3</v>
      </c>
      <c r="EB495" s="51">
        <v>3</v>
      </c>
      <c r="EC495" t="s">
        <v>524</v>
      </c>
      <c r="ED495" s="51">
        <v>3</v>
      </c>
      <c r="EF495" s="51">
        <v>3</v>
      </c>
      <c r="EG495" s="51">
        <v>3</v>
      </c>
      <c r="EH495" s="51">
        <v>3</v>
      </c>
      <c r="EP495" s="51">
        <v>3</v>
      </c>
      <c r="EQ495" s="51">
        <v>3</v>
      </c>
      <c r="ES495" t="s">
        <v>4385</v>
      </c>
      <c r="EU495" t="s">
        <v>4386</v>
      </c>
      <c r="EV495" t="s">
        <v>41</v>
      </c>
      <c r="EW495" t="s">
        <v>315</v>
      </c>
      <c r="FC495" t="s">
        <v>301</v>
      </c>
      <c r="FY495" t="s">
        <v>4049</v>
      </c>
      <c r="FZ495" t="s">
        <v>4387</v>
      </c>
      <c r="GC495" t="s">
        <v>670</v>
      </c>
      <c r="GJ495" t="s">
        <v>319</v>
      </c>
      <c r="GL495" t="s">
        <v>320</v>
      </c>
      <c r="GO495" t="s">
        <v>321</v>
      </c>
      <c r="GQ495" t="s">
        <v>301</v>
      </c>
      <c r="GR495" t="s">
        <v>312</v>
      </c>
      <c r="GU495" t="s">
        <v>301</v>
      </c>
      <c r="HB495" t="s">
        <v>322</v>
      </c>
      <c r="HD495" t="s">
        <v>301</v>
      </c>
      <c r="HF495" t="s">
        <v>765</v>
      </c>
      <c r="HG495" t="s">
        <v>301</v>
      </c>
      <c r="HH495" t="s">
        <v>301</v>
      </c>
      <c r="HL495" t="s">
        <v>301</v>
      </c>
      <c r="HM495" s="49">
        <v>0</v>
      </c>
      <c r="HN495" s="49">
        <v>0</v>
      </c>
      <c r="HP495" t="s">
        <v>925</v>
      </c>
      <c r="HQ495" s="51">
        <v>0</v>
      </c>
      <c r="HR495" s="47">
        <v>7797</v>
      </c>
      <c r="HS495" t="s">
        <v>301</v>
      </c>
      <c r="HV495" t="s">
        <v>301</v>
      </c>
      <c r="HW495" t="s">
        <v>479</v>
      </c>
      <c r="HX495" t="s">
        <v>781</v>
      </c>
      <c r="HY495" t="s">
        <v>301</v>
      </c>
      <c r="HZ495" t="s">
        <v>301</v>
      </c>
      <c r="IG495" t="s">
        <v>325</v>
      </c>
      <c r="IH495" t="s">
        <v>494</v>
      </c>
      <c r="II495" t="s">
        <v>291</v>
      </c>
      <c r="IN495" s="51">
        <v>3</v>
      </c>
      <c r="IO495" s="51">
        <v>3</v>
      </c>
      <c r="IP495" t="s">
        <v>301</v>
      </c>
      <c r="IQ495" t="s">
        <v>301</v>
      </c>
      <c r="IR495" t="s">
        <v>301</v>
      </c>
      <c r="IX495" t="s">
        <v>4388</v>
      </c>
      <c r="IY495" s="50">
        <v>3</v>
      </c>
      <c r="IZ495" t="s">
        <v>301</v>
      </c>
      <c r="JA495" t="s">
        <v>301</v>
      </c>
      <c r="JB495" s="47">
        <v>2889</v>
      </c>
      <c r="JM495" t="s">
        <v>301</v>
      </c>
      <c r="JN495" t="s">
        <v>301</v>
      </c>
      <c r="JO495" t="s">
        <v>301</v>
      </c>
      <c r="JP495" t="s">
        <v>301</v>
      </c>
      <c r="JQ495" t="s">
        <v>301</v>
      </c>
      <c r="JS495" t="s">
        <v>301</v>
      </c>
      <c r="JT495" t="s">
        <v>301</v>
      </c>
      <c r="JU495" t="s">
        <v>301</v>
      </c>
      <c r="JV495" t="s">
        <v>312</v>
      </c>
      <c r="JW495" t="s">
        <v>312</v>
      </c>
      <c r="JX495" s="47">
        <v>900</v>
      </c>
    </row>
    <row r="496" ht="15" customHeight="1" spans="1:284">
      <c r="A496" t="s">
        <v>4049</v>
      </c>
      <c r="B496" t="s">
        <v>329</v>
      </c>
      <c r="C496" t="s">
        <v>4389</v>
      </c>
      <c r="D496" t="s">
        <v>285</v>
      </c>
      <c r="E496" t="s">
        <v>4390</v>
      </c>
      <c r="F496" t="s">
        <v>4391</v>
      </c>
      <c r="G496" t="s">
        <v>288</v>
      </c>
      <c r="H496" t="s">
        <v>354</v>
      </c>
      <c r="I496" t="s">
        <v>290</v>
      </c>
      <c r="J496" t="s">
        <v>355</v>
      </c>
      <c r="L496" t="s">
        <v>292</v>
      </c>
      <c r="M496" t="s">
        <v>356</v>
      </c>
      <c r="N496" t="s">
        <v>357</v>
      </c>
      <c r="O496" t="s">
        <v>354</v>
      </c>
      <c r="R496" t="s">
        <v>354</v>
      </c>
      <c r="T496" t="s">
        <v>354</v>
      </c>
      <c r="U496" t="s">
        <v>358</v>
      </c>
      <c r="V496" t="s">
        <v>4392</v>
      </c>
      <c r="W496" t="s">
        <v>337</v>
      </c>
      <c r="X496" t="s">
        <v>4393</v>
      </c>
      <c r="Y496" t="s">
        <v>337</v>
      </c>
      <c r="Z496" t="s">
        <v>4394</v>
      </c>
      <c r="AA496" t="s">
        <v>441</v>
      </c>
      <c r="AB496" t="s">
        <v>442</v>
      </c>
      <c r="AC496" t="s">
        <v>2041</v>
      </c>
      <c r="AE496" t="s">
        <v>299</v>
      </c>
      <c r="AH496" t="s">
        <v>300</v>
      </c>
      <c r="AJ496" t="s">
        <v>301</v>
      </c>
      <c r="AK496" t="s">
        <v>302</v>
      </c>
      <c r="AL496" t="s">
        <v>862</v>
      </c>
      <c r="AM496" t="s">
        <v>863</v>
      </c>
      <c r="AN496" t="s">
        <v>864</v>
      </c>
      <c r="AO496" t="s">
        <v>306</v>
      </c>
      <c r="AP496" t="s">
        <v>307</v>
      </c>
      <c r="AQ496" s="47">
        <v>1</v>
      </c>
      <c r="AS496" s="48">
        <v>5798</v>
      </c>
      <c r="AT496" s="48">
        <v>5798</v>
      </c>
      <c r="AX496" s="47">
        <v>4059</v>
      </c>
      <c r="AY496" s="47">
        <v>4059</v>
      </c>
      <c r="AZ496" t="s">
        <v>2336</v>
      </c>
      <c r="BA496" t="s">
        <v>412</v>
      </c>
      <c r="BB496" s="48">
        <v>4059</v>
      </c>
      <c r="BD496" t="s">
        <v>310</v>
      </c>
      <c r="BE496" t="s">
        <v>292</v>
      </c>
      <c r="BG496" s="47">
        <v>1</v>
      </c>
      <c r="BI496" t="s">
        <v>292</v>
      </c>
      <c r="BJ496" s="48">
        <v>29.993101</v>
      </c>
      <c r="BK496" s="47">
        <v>1739</v>
      </c>
      <c r="BL496" t="s">
        <v>307</v>
      </c>
      <c r="BM496" s="48">
        <v>5798</v>
      </c>
      <c r="BN496" s="48">
        <v>5798</v>
      </c>
      <c r="BP496" t="s">
        <v>301</v>
      </c>
      <c r="BS496" t="s">
        <v>311</v>
      </c>
      <c r="BT496" t="s">
        <v>292</v>
      </c>
      <c r="BU496" t="s">
        <v>301</v>
      </c>
      <c r="BY496" t="s">
        <v>307</v>
      </c>
      <c r="BZ496" s="47">
        <v>1</v>
      </c>
      <c r="CE496" t="s">
        <v>312</v>
      </c>
      <c r="CF496" s="47">
        <v>1</v>
      </c>
      <c r="CG496" s="47">
        <v>1</v>
      </c>
      <c r="CH496" s="47">
        <v>1</v>
      </c>
      <c r="CI496" s="47">
        <v>1</v>
      </c>
      <c r="CJ496" s="47">
        <v>1</v>
      </c>
      <c r="CK496" s="47">
        <v>1</v>
      </c>
      <c r="CP496" s="47">
        <v>1</v>
      </c>
      <c r="CR496" s="47">
        <v>1</v>
      </c>
      <c r="CS496" s="47">
        <v>1</v>
      </c>
      <c r="CV496" s="47">
        <v>1</v>
      </c>
      <c r="CX496" s="47">
        <v>4059</v>
      </c>
      <c r="CY496" s="47">
        <v>4059</v>
      </c>
      <c r="DA496" t="s">
        <v>104</v>
      </c>
      <c r="DC496" t="s">
        <v>298</v>
      </c>
      <c r="DG496" t="s">
        <v>298</v>
      </c>
      <c r="DH496" s="47">
        <v>1</v>
      </c>
      <c r="DM496" s="47">
        <v>1</v>
      </c>
      <c r="DN496" s="47">
        <v>1</v>
      </c>
      <c r="DO496" s="47">
        <v>1</v>
      </c>
      <c r="DP496" s="47">
        <v>1</v>
      </c>
      <c r="DT496" s="47">
        <v>4059</v>
      </c>
      <c r="DZ496" t="s">
        <v>292</v>
      </c>
      <c r="EA496" s="47">
        <v>1</v>
      </c>
      <c r="EB496" s="47">
        <v>1</v>
      </c>
      <c r="EC496" t="s">
        <v>307</v>
      </c>
      <c r="ED496" s="47">
        <v>1</v>
      </c>
      <c r="EF496" s="47">
        <v>1</v>
      </c>
      <c r="EG496" s="47">
        <v>1</v>
      </c>
      <c r="EH496" s="47">
        <v>1</v>
      </c>
      <c r="EP496" s="47">
        <v>1</v>
      </c>
      <c r="EQ496" s="47">
        <v>1</v>
      </c>
      <c r="EV496" t="s">
        <v>41</v>
      </c>
      <c r="FC496" t="s">
        <v>301</v>
      </c>
      <c r="FF496" t="s">
        <v>366</v>
      </c>
      <c r="FG496" s="48">
        <v>4059</v>
      </c>
      <c r="FQ496" t="s">
        <v>367</v>
      </c>
      <c r="FU496" t="s">
        <v>346</v>
      </c>
      <c r="FW496" t="s">
        <v>1041</v>
      </c>
      <c r="FY496" t="s">
        <v>4049</v>
      </c>
      <c r="FZ496" t="s">
        <v>4395</v>
      </c>
      <c r="GC496" t="s">
        <v>371</v>
      </c>
      <c r="GD496" t="s">
        <v>372</v>
      </c>
      <c r="GE496" t="s">
        <v>1296</v>
      </c>
      <c r="GF496" t="s">
        <v>373</v>
      </c>
      <c r="GH496" t="s">
        <v>374</v>
      </c>
      <c r="GI496" t="s">
        <v>673</v>
      </c>
      <c r="GJ496" t="s">
        <v>319</v>
      </c>
      <c r="GK496" t="s">
        <v>376</v>
      </c>
      <c r="GO496" t="s">
        <v>321</v>
      </c>
      <c r="GQ496" t="s">
        <v>301</v>
      </c>
      <c r="GR496" t="s">
        <v>312</v>
      </c>
      <c r="GS496" t="s">
        <v>377</v>
      </c>
      <c r="GT496" t="s">
        <v>378</v>
      </c>
      <c r="GU496" t="s">
        <v>312</v>
      </c>
      <c r="GX496" s="50">
        <v>4059</v>
      </c>
      <c r="GY496" t="s">
        <v>4396</v>
      </c>
      <c r="HB496" t="s">
        <v>380</v>
      </c>
      <c r="HD496" t="s">
        <v>301</v>
      </c>
      <c r="HF496" t="s">
        <v>381</v>
      </c>
      <c r="HG496" t="s">
        <v>301</v>
      </c>
      <c r="HH496" t="s">
        <v>301</v>
      </c>
      <c r="HL496" t="s">
        <v>301</v>
      </c>
      <c r="HM496" s="49">
        <v>0</v>
      </c>
      <c r="HN496" s="49">
        <v>0</v>
      </c>
      <c r="HP496" t="s">
        <v>324</v>
      </c>
      <c r="HQ496" s="47">
        <v>0</v>
      </c>
      <c r="HR496" s="47">
        <v>5798</v>
      </c>
      <c r="HS496" t="s">
        <v>301</v>
      </c>
      <c r="HV496" t="s">
        <v>301</v>
      </c>
      <c r="HW496" t="s">
        <v>383</v>
      </c>
      <c r="HX496" t="s">
        <v>306</v>
      </c>
      <c r="HY496" t="s">
        <v>301</v>
      </c>
      <c r="HZ496" t="s">
        <v>301</v>
      </c>
      <c r="IF496" t="s">
        <v>384</v>
      </c>
      <c r="IG496" t="s">
        <v>325</v>
      </c>
      <c r="IH496" t="s">
        <v>354</v>
      </c>
      <c r="II496" t="s">
        <v>355</v>
      </c>
      <c r="IJ496" t="s">
        <v>385</v>
      </c>
      <c r="IN496" s="47">
        <v>1</v>
      </c>
      <c r="IO496" s="47">
        <v>1</v>
      </c>
      <c r="IP496" t="s">
        <v>301</v>
      </c>
      <c r="IQ496" t="s">
        <v>312</v>
      </c>
      <c r="IR496" t="s">
        <v>301</v>
      </c>
      <c r="IZ496" t="s">
        <v>301</v>
      </c>
      <c r="JA496" t="s">
        <v>301</v>
      </c>
      <c r="JM496" t="s">
        <v>301</v>
      </c>
      <c r="JN496" t="s">
        <v>301</v>
      </c>
      <c r="JO496" t="s">
        <v>301</v>
      </c>
      <c r="JP496" t="s">
        <v>301</v>
      </c>
      <c r="JQ496" t="s">
        <v>301</v>
      </c>
      <c r="JR496" t="s">
        <v>350</v>
      </c>
      <c r="JS496" t="s">
        <v>301</v>
      </c>
      <c r="JT496" t="s">
        <v>301</v>
      </c>
      <c r="JU496" t="s">
        <v>312</v>
      </c>
      <c r="JV496" t="s">
        <v>312</v>
      </c>
    </row>
    <row r="497" ht="15" customHeight="1" spans="1:284">
      <c r="A497" t="s">
        <v>4049</v>
      </c>
      <c r="B497" t="s">
        <v>329</v>
      </c>
      <c r="C497" t="s">
        <v>4397</v>
      </c>
      <c r="D497" t="s">
        <v>285</v>
      </c>
      <c r="E497" t="s">
        <v>4398</v>
      </c>
      <c r="F497" t="s">
        <v>4399</v>
      </c>
      <c r="G497" t="s">
        <v>288</v>
      </c>
      <c r="H497" t="s">
        <v>478</v>
      </c>
      <c r="I497" t="s">
        <v>290</v>
      </c>
      <c r="J497" t="s">
        <v>291</v>
      </c>
      <c r="L497" t="s">
        <v>292</v>
      </c>
      <c r="M497" t="s">
        <v>293</v>
      </c>
      <c r="O497" t="s">
        <v>478</v>
      </c>
      <c r="R497" t="s">
        <v>478</v>
      </c>
      <c r="T497" t="s">
        <v>478</v>
      </c>
      <c r="U497" t="s">
        <v>479</v>
      </c>
      <c r="V497" t="s">
        <v>4400</v>
      </c>
      <c r="W497" t="s">
        <v>337</v>
      </c>
      <c r="X497" t="s">
        <v>4400</v>
      </c>
      <c r="Y497" t="s">
        <v>337</v>
      </c>
      <c r="Z497" t="s">
        <v>4401</v>
      </c>
      <c r="AA497" t="s">
        <v>441</v>
      </c>
      <c r="AB497" t="s">
        <v>442</v>
      </c>
      <c r="AC497" t="s">
        <v>2041</v>
      </c>
      <c r="AE497" t="s">
        <v>299</v>
      </c>
      <c r="AH497" t="s">
        <v>300</v>
      </c>
      <c r="AJ497" t="s">
        <v>301</v>
      </c>
      <c r="AK497" t="s">
        <v>521</v>
      </c>
      <c r="AL497" t="s">
        <v>522</v>
      </c>
      <c r="AM497" t="s">
        <v>522</v>
      </c>
      <c r="AN497" t="s">
        <v>523</v>
      </c>
      <c r="AO497" t="s">
        <v>521</v>
      </c>
      <c r="AP497" t="s">
        <v>524</v>
      </c>
      <c r="AQ497" s="51">
        <v>1</v>
      </c>
      <c r="AS497" s="48">
        <v>99999</v>
      </c>
      <c r="AT497" s="48">
        <v>99999</v>
      </c>
      <c r="AX497" s="47">
        <v>295</v>
      </c>
      <c r="AY497" s="47">
        <v>295</v>
      </c>
      <c r="AZ497" t="s">
        <v>4402</v>
      </c>
      <c r="BA497" t="s">
        <v>4049</v>
      </c>
      <c r="BB497" s="48">
        <v>295</v>
      </c>
      <c r="BD497" t="s">
        <v>310</v>
      </c>
      <c r="BE497" t="s">
        <v>292</v>
      </c>
      <c r="BG497" s="47">
        <v>1</v>
      </c>
      <c r="BI497" t="s">
        <v>292</v>
      </c>
      <c r="BJ497" s="48">
        <v>99.704997</v>
      </c>
      <c r="BL497" t="s">
        <v>524</v>
      </c>
      <c r="BM497" s="48">
        <v>99999</v>
      </c>
      <c r="BN497" s="48">
        <v>99999</v>
      </c>
      <c r="BP497" t="s">
        <v>301</v>
      </c>
      <c r="BS497" t="s">
        <v>311</v>
      </c>
      <c r="BT497" t="s">
        <v>292</v>
      </c>
      <c r="BU497" t="s">
        <v>301</v>
      </c>
      <c r="BY497" t="s">
        <v>524</v>
      </c>
      <c r="BZ497" s="51">
        <v>1</v>
      </c>
      <c r="CE497" t="s">
        <v>312</v>
      </c>
      <c r="CF497" s="51">
        <v>1</v>
      </c>
      <c r="CG497" s="51">
        <v>1</v>
      </c>
      <c r="CH497" s="51">
        <v>1</v>
      </c>
      <c r="CI497" s="51">
        <v>1</v>
      </c>
      <c r="CJ497" s="51">
        <v>1</v>
      </c>
      <c r="CK497" s="51">
        <v>1</v>
      </c>
      <c r="CP497" s="51">
        <v>1</v>
      </c>
      <c r="CV497" s="51">
        <v>1</v>
      </c>
      <c r="CX497" s="47">
        <v>99999</v>
      </c>
      <c r="CY497" s="47">
        <v>99999</v>
      </c>
      <c r="DA497" t="s">
        <v>104</v>
      </c>
      <c r="DC497" t="s">
        <v>298</v>
      </c>
      <c r="DG497" t="s">
        <v>298</v>
      </c>
      <c r="DH497" s="51">
        <v>1</v>
      </c>
      <c r="DM497" s="51">
        <v>1</v>
      </c>
      <c r="DN497" s="51">
        <v>1</v>
      </c>
      <c r="DO497" s="51">
        <v>1</v>
      </c>
      <c r="DP497" s="51">
        <v>1</v>
      </c>
      <c r="DT497" s="47">
        <v>295</v>
      </c>
      <c r="DZ497" t="s">
        <v>292</v>
      </c>
      <c r="EA497" s="51">
        <v>1</v>
      </c>
      <c r="EB497" s="51">
        <v>1</v>
      </c>
      <c r="EC497" t="s">
        <v>524</v>
      </c>
      <c r="ED497" s="51">
        <v>1</v>
      </c>
      <c r="EF497" s="51">
        <v>1</v>
      </c>
      <c r="EG497" s="51">
        <v>1</v>
      </c>
      <c r="EP497" s="51">
        <v>1</v>
      </c>
      <c r="EQ497" s="51">
        <v>1</v>
      </c>
      <c r="ES497" t="s">
        <v>4403</v>
      </c>
      <c r="EU497" t="s">
        <v>666</v>
      </c>
      <c r="EV497" t="s">
        <v>41</v>
      </c>
      <c r="EW497" t="s">
        <v>315</v>
      </c>
      <c r="FC497" t="s">
        <v>301</v>
      </c>
      <c r="FY497" t="s">
        <v>4049</v>
      </c>
      <c r="FZ497" t="s">
        <v>4404</v>
      </c>
      <c r="GC497" t="s">
        <v>670</v>
      </c>
      <c r="GJ497" t="s">
        <v>319</v>
      </c>
      <c r="GL497" t="s">
        <v>320</v>
      </c>
      <c r="GO497" t="s">
        <v>321</v>
      </c>
      <c r="GQ497" t="s">
        <v>301</v>
      </c>
      <c r="GR497" t="s">
        <v>312</v>
      </c>
      <c r="GU497" t="s">
        <v>301</v>
      </c>
      <c r="HB497" t="s">
        <v>322</v>
      </c>
      <c r="HD497" t="s">
        <v>301</v>
      </c>
      <c r="HF497" t="s">
        <v>381</v>
      </c>
      <c r="HG497" t="s">
        <v>301</v>
      </c>
      <c r="HH497" t="s">
        <v>301</v>
      </c>
      <c r="HL497" t="s">
        <v>301</v>
      </c>
      <c r="HM497" s="49">
        <v>0</v>
      </c>
      <c r="HN497" s="49">
        <v>0</v>
      </c>
      <c r="HP497" t="s">
        <v>528</v>
      </c>
      <c r="HQ497" s="51">
        <v>0</v>
      </c>
      <c r="HR497" s="47">
        <v>99999</v>
      </c>
      <c r="HS497" t="s">
        <v>301</v>
      </c>
      <c r="HV497" t="s">
        <v>301</v>
      </c>
      <c r="HW497" t="s">
        <v>479</v>
      </c>
      <c r="HX497" t="s">
        <v>306</v>
      </c>
      <c r="HY497" t="s">
        <v>301</v>
      </c>
      <c r="HZ497" t="s">
        <v>301</v>
      </c>
      <c r="IG497" t="s">
        <v>325</v>
      </c>
      <c r="IH497" t="s">
        <v>494</v>
      </c>
      <c r="II497" t="s">
        <v>291</v>
      </c>
      <c r="IP497" t="s">
        <v>301</v>
      </c>
      <c r="IQ497" t="s">
        <v>301</v>
      </c>
      <c r="IR497" t="s">
        <v>301</v>
      </c>
      <c r="IZ497" t="s">
        <v>301</v>
      </c>
      <c r="JA497" t="s">
        <v>301</v>
      </c>
      <c r="JM497" t="s">
        <v>312</v>
      </c>
      <c r="JN497" t="s">
        <v>301</v>
      </c>
      <c r="JO497" t="s">
        <v>301</v>
      </c>
      <c r="JP497" t="s">
        <v>301</v>
      </c>
      <c r="JQ497" t="s">
        <v>301</v>
      </c>
      <c r="JS497" t="s">
        <v>301</v>
      </c>
      <c r="JT497" t="s">
        <v>301</v>
      </c>
      <c r="JU497" t="s">
        <v>301</v>
      </c>
      <c r="JV497" t="s">
        <v>312</v>
      </c>
    </row>
    <row r="498" ht="15" customHeight="1" spans="1:284">
      <c r="A498" t="s">
        <v>4049</v>
      </c>
      <c r="B498" t="s">
        <v>397</v>
      </c>
      <c r="C498" t="s">
        <v>4405</v>
      </c>
      <c r="D498" t="s">
        <v>285</v>
      </c>
      <c r="E498" t="s">
        <v>4406</v>
      </c>
      <c r="F498" t="s">
        <v>4407</v>
      </c>
      <c r="G498" t="s">
        <v>288</v>
      </c>
      <c r="H498" t="s">
        <v>2799</v>
      </c>
      <c r="I498" t="s">
        <v>290</v>
      </c>
      <c r="J498" t="s">
        <v>584</v>
      </c>
      <c r="L498" t="s">
        <v>292</v>
      </c>
      <c r="M498" t="s">
        <v>585</v>
      </c>
      <c r="O498" t="s">
        <v>2799</v>
      </c>
      <c r="R498" t="s">
        <v>2799</v>
      </c>
      <c r="T498" t="s">
        <v>2799</v>
      </c>
      <c r="U498" t="s">
        <v>295</v>
      </c>
      <c r="V498" t="s">
        <v>4408</v>
      </c>
      <c r="W498" t="s">
        <v>295</v>
      </c>
      <c r="X498" t="s">
        <v>4408</v>
      </c>
      <c r="Y498" t="s">
        <v>295</v>
      </c>
      <c r="Z498" t="s">
        <v>4409</v>
      </c>
      <c r="AA498" t="s">
        <v>298</v>
      </c>
      <c r="AE498" t="s">
        <v>299</v>
      </c>
      <c r="AH498" t="s">
        <v>300</v>
      </c>
      <c r="AJ498" t="s">
        <v>301</v>
      </c>
      <c r="AK498" t="s">
        <v>302</v>
      </c>
      <c r="AL498" t="s">
        <v>1596</v>
      </c>
      <c r="AM498" t="s">
        <v>1597</v>
      </c>
      <c r="AN498" t="s">
        <v>1598</v>
      </c>
      <c r="AO498" t="s">
        <v>306</v>
      </c>
      <c r="AP498" t="s">
        <v>307</v>
      </c>
      <c r="AQ498" s="47">
        <v>1</v>
      </c>
      <c r="AS498" s="48">
        <v>2094</v>
      </c>
      <c r="AT498" s="48">
        <v>2094</v>
      </c>
      <c r="AX498" s="47">
        <v>2094</v>
      </c>
      <c r="AY498" s="47">
        <v>2094</v>
      </c>
      <c r="AZ498" t="s">
        <v>3285</v>
      </c>
      <c r="BA498" t="s">
        <v>2805</v>
      </c>
      <c r="BB498" s="48">
        <v>2094</v>
      </c>
      <c r="BD498" t="s">
        <v>310</v>
      </c>
      <c r="BE498" t="s">
        <v>292</v>
      </c>
      <c r="BG498" s="47">
        <v>1</v>
      </c>
      <c r="BI498" t="s">
        <v>292</v>
      </c>
      <c r="BL498" t="s">
        <v>307</v>
      </c>
      <c r="BM498" s="48">
        <v>2094</v>
      </c>
      <c r="BN498" s="48">
        <v>2094</v>
      </c>
      <c r="BP498" t="s">
        <v>301</v>
      </c>
      <c r="BS498" t="s">
        <v>311</v>
      </c>
      <c r="BT498" t="s">
        <v>292</v>
      </c>
      <c r="BU498" t="s">
        <v>301</v>
      </c>
      <c r="BY498" t="s">
        <v>307</v>
      </c>
      <c r="BZ498" s="47">
        <v>1</v>
      </c>
      <c r="CE498" t="s">
        <v>312</v>
      </c>
      <c r="CF498" s="47">
        <v>1</v>
      </c>
      <c r="CG498" s="47">
        <v>1</v>
      </c>
      <c r="CH498" s="47">
        <v>1</v>
      </c>
      <c r="CI498" s="47">
        <v>1</v>
      </c>
      <c r="CK498" s="47">
        <v>1</v>
      </c>
      <c r="CR498" s="47">
        <v>1</v>
      </c>
      <c r="CS498" s="47">
        <v>1</v>
      </c>
      <c r="CX498" s="47">
        <v>2094</v>
      </c>
      <c r="CY498" s="47">
        <v>2094</v>
      </c>
      <c r="CZ498" s="47">
        <v>1</v>
      </c>
      <c r="DA498" t="s">
        <v>313</v>
      </c>
      <c r="DC498" t="s">
        <v>298</v>
      </c>
      <c r="DG498" t="s">
        <v>298</v>
      </c>
      <c r="DO498" s="47">
        <v>1</v>
      </c>
      <c r="DS498" s="47">
        <v>1</v>
      </c>
      <c r="DZ498" t="s">
        <v>292</v>
      </c>
      <c r="EA498" s="47">
        <v>1</v>
      </c>
      <c r="EB498" s="47">
        <v>1</v>
      </c>
      <c r="EC498" t="s">
        <v>307</v>
      </c>
      <c r="ED498" s="47">
        <v>1</v>
      </c>
      <c r="EH498" s="47">
        <v>1</v>
      </c>
      <c r="ES498" t="s">
        <v>4410</v>
      </c>
      <c r="EU498" t="s">
        <v>4411</v>
      </c>
      <c r="EV498" t="s">
        <v>41</v>
      </c>
      <c r="EW498" t="s">
        <v>315</v>
      </c>
      <c r="FC498" t="s">
        <v>301</v>
      </c>
      <c r="FY498" t="s">
        <v>4049</v>
      </c>
      <c r="FZ498" t="s">
        <v>4412</v>
      </c>
      <c r="GC498" t="s">
        <v>2809</v>
      </c>
      <c r="GG498" t="s">
        <v>2810</v>
      </c>
      <c r="GH498" t="s">
        <v>2811</v>
      </c>
      <c r="GI498" t="s">
        <v>747</v>
      </c>
      <c r="GJ498" t="s">
        <v>319</v>
      </c>
      <c r="GK498" t="s">
        <v>417</v>
      </c>
      <c r="GO498" t="s">
        <v>321</v>
      </c>
      <c r="GQ498" t="s">
        <v>301</v>
      </c>
      <c r="GR498" t="s">
        <v>312</v>
      </c>
      <c r="GS498" t="s">
        <v>674</v>
      </c>
      <c r="GU498" t="s">
        <v>312</v>
      </c>
      <c r="GW498" t="s">
        <v>4411</v>
      </c>
      <c r="GX498" s="50">
        <v>5497</v>
      </c>
      <c r="HB498" t="s">
        <v>606</v>
      </c>
      <c r="HD498" t="s">
        <v>301</v>
      </c>
      <c r="HF498" t="s">
        <v>2812</v>
      </c>
      <c r="HG498" t="s">
        <v>301</v>
      </c>
      <c r="HH498" t="s">
        <v>301</v>
      </c>
      <c r="HL498" t="s">
        <v>301</v>
      </c>
      <c r="HM498" s="49">
        <v>0</v>
      </c>
      <c r="HN498" s="49">
        <v>0</v>
      </c>
      <c r="HP498" t="s">
        <v>349</v>
      </c>
      <c r="HQ498" s="47">
        <v>0</v>
      </c>
      <c r="HR498" s="47">
        <v>2094</v>
      </c>
      <c r="HS498" t="s">
        <v>301</v>
      </c>
      <c r="HV498" t="s">
        <v>301</v>
      </c>
      <c r="HW498" t="s">
        <v>295</v>
      </c>
      <c r="HX498" t="s">
        <v>306</v>
      </c>
      <c r="HY498" t="s">
        <v>301</v>
      </c>
      <c r="HZ498" t="s">
        <v>301</v>
      </c>
      <c r="IF498" t="s">
        <v>384</v>
      </c>
      <c r="IG498" t="s">
        <v>325</v>
      </c>
      <c r="IN498" s="47">
        <v>1</v>
      </c>
      <c r="IO498" s="47">
        <v>1</v>
      </c>
      <c r="IP498" t="s">
        <v>301</v>
      </c>
      <c r="IQ498" t="s">
        <v>312</v>
      </c>
      <c r="IR498" t="s">
        <v>301</v>
      </c>
      <c r="IZ498" t="s">
        <v>301</v>
      </c>
      <c r="JA498" t="s">
        <v>301</v>
      </c>
      <c r="JM498" t="s">
        <v>301</v>
      </c>
      <c r="JN498" t="s">
        <v>301</v>
      </c>
      <c r="JO498" t="s">
        <v>301</v>
      </c>
      <c r="JP498" t="s">
        <v>301</v>
      </c>
      <c r="JQ498" t="s">
        <v>301</v>
      </c>
      <c r="JS498" t="s">
        <v>301</v>
      </c>
      <c r="JT498" t="s">
        <v>301</v>
      </c>
      <c r="JU498" t="s">
        <v>312</v>
      </c>
      <c r="JV498" t="s">
        <v>312</v>
      </c>
    </row>
    <row r="499" ht="15" customHeight="1" spans="1:284">
      <c r="A499" t="s">
        <v>4049</v>
      </c>
      <c r="B499" t="s">
        <v>329</v>
      </c>
      <c r="C499" t="s">
        <v>4413</v>
      </c>
      <c r="D499" t="s">
        <v>285</v>
      </c>
      <c r="E499" t="s">
        <v>4398</v>
      </c>
      <c r="F499" t="s">
        <v>4399</v>
      </c>
      <c r="G499" t="s">
        <v>288</v>
      </c>
      <c r="H499" t="s">
        <v>478</v>
      </c>
      <c r="I499" t="s">
        <v>290</v>
      </c>
      <c r="J499" t="s">
        <v>291</v>
      </c>
      <c r="L499" t="s">
        <v>292</v>
      </c>
      <c r="M499" t="s">
        <v>293</v>
      </c>
      <c r="O499" t="s">
        <v>478</v>
      </c>
      <c r="R499" t="s">
        <v>478</v>
      </c>
      <c r="T499" t="s">
        <v>478</v>
      </c>
      <c r="U499" t="s">
        <v>479</v>
      </c>
      <c r="V499" t="s">
        <v>4414</v>
      </c>
      <c r="W499" t="s">
        <v>337</v>
      </c>
      <c r="X499" t="s">
        <v>4415</v>
      </c>
      <c r="Y499" t="s">
        <v>337</v>
      </c>
      <c r="Z499" t="s">
        <v>4401</v>
      </c>
      <c r="AA499" t="s">
        <v>441</v>
      </c>
      <c r="AB499" t="s">
        <v>442</v>
      </c>
      <c r="AC499" t="s">
        <v>2041</v>
      </c>
      <c r="AE499" t="s">
        <v>299</v>
      </c>
      <c r="AH499" t="s">
        <v>300</v>
      </c>
      <c r="AJ499" t="s">
        <v>301</v>
      </c>
      <c r="AK499" t="s">
        <v>302</v>
      </c>
      <c r="AL499" t="s">
        <v>1001</v>
      </c>
      <c r="AM499" t="s">
        <v>1002</v>
      </c>
      <c r="AN499" t="s">
        <v>1003</v>
      </c>
      <c r="AO499" t="s">
        <v>306</v>
      </c>
      <c r="AP499" t="s">
        <v>307</v>
      </c>
      <c r="AQ499" s="47">
        <v>1</v>
      </c>
      <c r="AS499" s="48">
        <v>5368</v>
      </c>
      <c r="AT499" s="48">
        <v>5368</v>
      </c>
      <c r="AX499" s="47">
        <v>4000</v>
      </c>
      <c r="AY499" s="47">
        <v>4000</v>
      </c>
      <c r="AZ499" t="s">
        <v>4402</v>
      </c>
      <c r="BA499" t="s">
        <v>4049</v>
      </c>
      <c r="BB499" s="48">
        <v>4000</v>
      </c>
      <c r="BD499" t="s">
        <v>310</v>
      </c>
      <c r="BE499" t="s">
        <v>292</v>
      </c>
      <c r="BG499" s="47">
        <v>1</v>
      </c>
      <c r="BI499" t="s">
        <v>292</v>
      </c>
      <c r="BJ499" s="48">
        <v>25.484352</v>
      </c>
      <c r="BL499" t="s">
        <v>307</v>
      </c>
      <c r="BM499" s="48">
        <v>5368</v>
      </c>
      <c r="BN499" s="48">
        <v>5368</v>
      </c>
      <c r="BP499" t="s">
        <v>301</v>
      </c>
      <c r="BS499" t="s">
        <v>311</v>
      </c>
      <c r="BT499" t="s">
        <v>292</v>
      </c>
      <c r="BU499" t="s">
        <v>301</v>
      </c>
      <c r="BY499" t="s">
        <v>307</v>
      </c>
      <c r="BZ499" s="47">
        <v>1</v>
      </c>
      <c r="CE499" t="s">
        <v>312</v>
      </c>
      <c r="CF499" s="47">
        <v>1</v>
      </c>
      <c r="CG499" s="47">
        <v>1</v>
      </c>
      <c r="CH499" s="47">
        <v>1</v>
      </c>
      <c r="CI499" s="47">
        <v>1</v>
      </c>
      <c r="CJ499" s="47">
        <v>1</v>
      </c>
      <c r="CK499" s="47">
        <v>1</v>
      </c>
      <c r="CP499" s="47">
        <v>1</v>
      </c>
      <c r="CR499" s="47">
        <v>1</v>
      </c>
      <c r="CS499" s="47">
        <v>1</v>
      </c>
      <c r="CV499" s="47">
        <v>1</v>
      </c>
      <c r="CX499" s="47">
        <v>5368</v>
      </c>
      <c r="CY499" s="47">
        <v>5368</v>
      </c>
      <c r="DA499" t="s">
        <v>104</v>
      </c>
      <c r="DC499" t="s">
        <v>298</v>
      </c>
      <c r="DG499" t="s">
        <v>298</v>
      </c>
      <c r="DH499" s="47">
        <v>1</v>
      </c>
      <c r="DM499" s="47">
        <v>1</v>
      </c>
      <c r="DN499" s="47">
        <v>1</v>
      </c>
      <c r="DO499" s="47">
        <v>1</v>
      </c>
      <c r="DP499" s="47">
        <v>1</v>
      </c>
      <c r="DT499" s="47">
        <v>4000</v>
      </c>
      <c r="DZ499" t="s">
        <v>292</v>
      </c>
      <c r="EA499" s="47">
        <v>1</v>
      </c>
      <c r="EB499" s="47">
        <v>1</v>
      </c>
      <c r="EC499" t="s">
        <v>307</v>
      </c>
      <c r="ED499" s="47">
        <v>1</v>
      </c>
      <c r="EF499" s="47">
        <v>1</v>
      </c>
      <c r="EG499" s="47">
        <v>1</v>
      </c>
      <c r="EP499" s="47">
        <v>1</v>
      </c>
      <c r="EQ499" s="47">
        <v>1</v>
      </c>
      <c r="ES499" t="s">
        <v>4416</v>
      </c>
      <c r="EU499" t="s">
        <v>489</v>
      </c>
      <c r="EV499" t="s">
        <v>41</v>
      </c>
      <c r="EW499" t="s">
        <v>315</v>
      </c>
      <c r="FC499" t="s">
        <v>301</v>
      </c>
      <c r="FY499" t="s">
        <v>4049</v>
      </c>
      <c r="FZ499" t="s">
        <v>4404</v>
      </c>
      <c r="GC499" t="s">
        <v>670</v>
      </c>
      <c r="GJ499" t="s">
        <v>319</v>
      </c>
      <c r="GL499" t="s">
        <v>320</v>
      </c>
      <c r="GO499" t="s">
        <v>321</v>
      </c>
      <c r="GQ499" t="s">
        <v>301</v>
      </c>
      <c r="GR499" t="s">
        <v>312</v>
      </c>
      <c r="GU499" t="s">
        <v>301</v>
      </c>
      <c r="GW499" t="s">
        <v>4417</v>
      </c>
      <c r="HB499" t="s">
        <v>322</v>
      </c>
      <c r="HD499" t="s">
        <v>301</v>
      </c>
      <c r="HF499" t="s">
        <v>381</v>
      </c>
      <c r="HG499" t="s">
        <v>301</v>
      </c>
      <c r="HH499" t="s">
        <v>301</v>
      </c>
      <c r="HL499" t="s">
        <v>301</v>
      </c>
      <c r="HM499" s="49">
        <v>0</v>
      </c>
      <c r="HN499" s="49">
        <v>0</v>
      </c>
      <c r="HP499" t="s">
        <v>324</v>
      </c>
      <c r="HQ499" s="47">
        <v>0</v>
      </c>
      <c r="HR499" s="47">
        <v>5368</v>
      </c>
      <c r="HS499" t="s">
        <v>301</v>
      </c>
      <c r="HV499" t="s">
        <v>301</v>
      </c>
      <c r="HW499" t="s">
        <v>479</v>
      </c>
      <c r="HX499" t="s">
        <v>306</v>
      </c>
      <c r="HY499" t="s">
        <v>301</v>
      </c>
      <c r="HZ499" t="s">
        <v>301</v>
      </c>
      <c r="IG499" t="s">
        <v>325</v>
      </c>
      <c r="IH499" t="s">
        <v>494</v>
      </c>
      <c r="II499" t="s">
        <v>291</v>
      </c>
      <c r="IO499" s="47">
        <v>1</v>
      </c>
      <c r="IP499" t="s">
        <v>301</v>
      </c>
      <c r="IQ499" t="s">
        <v>312</v>
      </c>
      <c r="IR499" t="s">
        <v>301</v>
      </c>
      <c r="IX499" t="s">
        <v>4418</v>
      </c>
      <c r="IZ499" t="s">
        <v>301</v>
      </c>
      <c r="JA499" t="s">
        <v>301</v>
      </c>
      <c r="JM499" t="s">
        <v>301</v>
      </c>
      <c r="JN499" t="s">
        <v>301</v>
      </c>
      <c r="JO499" t="s">
        <v>301</v>
      </c>
      <c r="JP499" t="s">
        <v>301</v>
      </c>
      <c r="JQ499" t="s">
        <v>301</v>
      </c>
      <c r="JS499" t="s">
        <v>301</v>
      </c>
      <c r="JT499" t="s">
        <v>301</v>
      </c>
      <c r="JU499" t="s">
        <v>312</v>
      </c>
      <c r="JV499" t="s">
        <v>312</v>
      </c>
    </row>
    <row r="500" ht="15" customHeight="1" spans="1:284">
      <c r="A500" t="s">
        <v>4049</v>
      </c>
      <c r="B500" t="s">
        <v>748</v>
      </c>
      <c r="C500" t="s">
        <v>4419</v>
      </c>
      <c r="D500" t="s">
        <v>285</v>
      </c>
      <c r="E500" t="s">
        <v>4420</v>
      </c>
      <c r="F500" t="s">
        <v>4421</v>
      </c>
      <c r="G500" t="s">
        <v>288</v>
      </c>
      <c r="H500" t="s">
        <v>543</v>
      </c>
      <c r="I500" t="s">
        <v>290</v>
      </c>
      <c r="J500" t="s">
        <v>291</v>
      </c>
      <c r="L500" t="s">
        <v>292</v>
      </c>
      <c r="M500" t="s">
        <v>293</v>
      </c>
      <c r="O500" t="s">
        <v>543</v>
      </c>
      <c r="R500" t="s">
        <v>543</v>
      </c>
      <c r="T500" t="s">
        <v>543</v>
      </c>
      <c r="U500" t="s">
        <v>295</v>
      </c>
      <c r="V500" t="s">
        <v>4422</v>
      </c>
      <c r="W500" t="s">
        <v>337</v>
      </c>
      <c r="X500" t="s">
        <v>4423</v>
      </c>
      <c r="Y500" t="s">
        <v>337</v>
      </c>
      <c r="Z500" t="s">
        <v>4424</v>
      </c>
      <c r="AA500" t="s">
        <v>298</v>
      </c>
      <c r="AE500" t="s">
        <v>299</v>
      </c>
      <c r="AH500" t="s">
        <v>300</v>
      </c>
      <c r="AJ500" t="s">
        <v>301</v>
      </c>
      <c r="AK500" t="s">
        <v>302</v>
      </c>
      <c r="AL500" t="s">
        <v>955</v>
      </c>
      <c r="AM500" t="s">
        <v>956</v>
      </c>
      <c r="AN500" t="s">
        <v>957</v>
      </c>
      <c r="AO500" t="s">
        <v>306</v>
      </c>
      <c r="AP500" t="s">
        <v>307</v>
      </c>
      <c r="AQ500" s="47">
        <v>-1</v>
      </c>
      <c r="AS500" s="48">
        <v>3428</v>
      </c>
      <c r="AT500" s="48">
        <v>3428</v>
      </c>
      <c r="AX500" s="47">
        <v>-2745</v>
      </c>
      <c r="AY500" s="47">
        <v>-2745</v>
      </c>
      <c r="AZ500" t="s">
        <v>308</v>
      </c>
      <c r="BA500" t="s">
        <v>4049</v>
      </c>
      <c r="BB500" s="48">
        <v>2745</v>
      </c>
      <c r="BC500" t="s">
        <v>757</v>
      </c>
      <c r="BD500" t="s">
        <v>758</v>
      </c>
      <c r="BE500" t="s">
        <v>292</v>
      </c>
      <c r="BG500" s="47">
        <v>1</v>
      </c>
      <c r="BI500" t="s">
        <v>292</v>
      </c>
      <c r="BJ500" s="48">
        <v>19.924154</v>
      </c>
      <c r="BK500" s="47">
        <v>-683</v>
      </c>
      <c r="BM500" s="48">
        <v>3428</v>
      </c>
      <c r="BN500" s="48">
        <v>3428</v>
      </c>
      <c r="BP500" t="s">
        <v>301</v>
      </c>
      <c r="BS500" t="s">
        <v>311</v>
      </c>
      <c r="BT500" t="s">
        <v>292</v>
      </c>
      <c r="BU500" t="s">
        <v>301</v>
      </c>
      <c r="BY500" t="s">
        <v>307</v>
      </c>
      <c r="BZ500" s="47">
        <v>-1</v>
      </c>
      <c r="CD500" t="s">
        <v>759</v>
      </c>
      <c r="CE500" t="s">
        <v>312</v>
      </c>
      <c r="CF500" s="47">
        <v>-1</v>
      </c>
      <c r="CG500" s="47">
        <v>-1</v>
      </c>
      <c r="CH500" s="47">
        <v>-1</v>
      </c>
      <c r="CI500" s="47">
        <v>-1</v>
      </c>
      <c r="CX500" s="47">
        <v>-2745</v>
      </c>
      <c r="CY500" s="47">
        <v>-2745</v>
      </c>
      <c r="CZ500" s="47">
        <v>-1</v>
      </c>
      <c r="DA500" t="s">
        <v>313</v>
      </c>
      <c r="DC500" t="s">
        <v>298</v>
      </c>
      <c r="DG500" t="s">
        <v>298</v>
      </c>
      <c r="DS500" s="47">
        <v>-1</v>
      </c>
      <c r="DZ500" t="s">
        <v>292</v>
      </c>
      <c r="EA500" s="47">
        <v>-1</v>
      </c>
      <c r="EB500" s="47">
        <v>-1</v>
      </c>
      <c r="EC500" t="s">
        <v>307</v>
      </c>
      <c r="ED500" s="47">
        <v>-1</v>
      </c>
      <c r="EM500" t="s">
        <v>307</v>
      </c>
      <c r="EN500" s="47">
        <v>-1</v>
      </c>
      <c r="EO500" s="47">
        <v>-1</v>
      </c>
      <c r="ES500" t="s">
        <v>4425</v>
      </c>
      <c r="EU500" t="s">
        <v>4426</v>
      </c>
      <c r="EV500" t="s">
        <v>41</v>
      </c>
      <c r="EW500" t="s">
        <v>315</v>
      </c>
      <c r="FC500" t="s">
        <v>301</v>
      </c>
      <c r="FY500" t="s">
        <v>1413</v>
      </c>
      <c r="FZ500" t="s">
        <v>4427</v>
      </c>
      <c r="GC500" t="s">
        <v>544</v>
      </c>
      <c r="GJ500" t="s">
        <v>492</v>
      </c>
      <c r="GL500" t="s">
        <v>320</v>
      </c>
      <c r="GO500" t="s">
        <v>321</v>
      </c>
      <c r="GQ500" t="s">
        <v>301</v>
      </c>
      <c r="GR500" t="s">
        <v>312</v>
      </c>
      <c r="GU500" t="s">
        <v>312</v>
      </c>
      <c r="GW500" t="s">
        <v>4426</v>
      </c>
      <c r="HB500" t="s">
        <v>562</v>
      </c>
      <c r="HD500" t="s">
        <v>301</v>
      </c>
      <c r="HF500" t="s">
        <v>381</v>
      </c>
      <c r="HG500" t="s">
        <v>301</v>
      </c>
      <c r="HH500" t="s">
        <v>301</v>
      </c>
      <c r="HJ500" s="47">
        <v>2745</v>
      </c>
      <c r="HL500" t="s">
        <v>301</v>
      </c>
      <c r="HM500" s="49">
        <v>0</v>
      </c>
      <c r="HN500" s="49">
        <v>0</v>
      </c>
      <c r="HP500" t="s">
        <v>349</v>
      </c>
      <c r="HQ500" s="47">
        <v>0</v>
      </c>
      <c r="HR500" s="47">
        <v>-3428</v>
      </c>
      <c r="HS500" t="s">
        <v>301</v>
      </c>
      <c r="HV500" t="s">
        <v>301</v>
      </c>
      <c r="HW500" t="s">
        <v>295</v>
      </c>
      <c r="HX500" t="s">
        <v>306</v>
      </c>
      <c r="HY500" t="s">
        <v>301</v>
      </c>
      <c r="HZ500" t="s">
        <v>301</v>
      </c>
      <c r="IG500" t="s">
        <v>325</v>
      </c>
      <c r="IH500" t="s">
        <v>543</v>
      </c>
      <c r="II500" t="s">
        <v>291</v>
      </c>
      <c r="IP500" t="s">
        <v>301</v>
      </c>
      <c r="IQ500" t="s">
        <v>312</v>
      </c>
      <c r="IR500" t="s">
        <v>301</v>
      </c>
      <c r="IU500" s="47">
        <v>2745</v>
      </c>
      <c r="IZ500" t="s">
        <v>301</v>
      </c>
      <c r="JA500" t="s">
        <v>301</v>
      </c>
      <c r="JM500" t="s">
        <v>301</v>
      </c>
      <c r="JN500" t="s">
        <v>301</v>
      </c>
      <c r="JO500" t="s">
        <v>312</v>
      </c>
      <c r="JP500" t="s">
        <v>301</v>
      </c>
      <c r="JQ500" t="s">
        <v>301</v>
      </c>
      <c r="JS500" t="s">
        <v>312</v>
      </c>
      <c r="JT500" t="s">
        <v>301</v>
      </c>
      <c r="JU500" t="s">
        <v>312</v>
      </c>
      <c r="JV500" t="s">
        <v>312</v>
      </c>
    </row>
    <row r="501" ht="15" customHeight="1" spans="1:284">
      <c r="A501" t="s">
        <v>4049</v>
      </c>
      <c r="B501" t="s">
        <v>397</v>
      </c>
      <c r="C501" t="s">
        <v>4428</v>
      </c>
      <c r="D501" t="s">
        <v>285</v>
      </c>
      <c r="E501" t="s">
        <v>1526</v>
      </c>
      <c r="F501" t="s">
        <v>1527</v>
      </c>
      <c r="G501" t="s">
        <v>288</v>
      </c>
      <c r="H501" t="s">
        <v>1528</v>
      </c>
      <c r="I501" t="s">
        <v>290</v>
      </c>
      <c r="J501" t="s">
        <v>291</v>
      </c>
      <c r="L501" t="s">
        <v>292</v>
      </c>
      <c r="M501" t="s">
        <v>356</v>
      </c>
      <c r="N501" t="s">
        <v>357</v>
      </c>
      <c r="O501" t="s">
        <v>1528</v>
      </c>
      <c r="R501" t="s">
        <v>1528</v>
      </c>
      <c r="T501" t="s">
        <v>1528</v>
      </c>
      <c r="U501" t="s">
        <v>499</v>
      </c>
      <c r="V501" t="s">
        <v>4429</v>
      </c>
      <c r="W501" t="s">
        <v>499</v>
      </c>
      <c r="X501" t="s">
        <v>4430</v>
      </c>
      <c r="Y501" t="s">
        <v>499</v>
      </c>
      <c r="Z501" t="s">
        <v>4431</v>
      </c>
      <c r="AA501" t="s">
        <v>298</v>
      </c>
      <c r="AE501" t="s">
        <v>299</v>
      </c>
      <c r="AH501" t="s">
        <v>300</v>
      </c>
      <c r="AJ501" t="s">
        <v>301</v>
      </c>
      <c r="AK501" t="s">
        <v>302</v>
      </c>
      <c r="AL501" t="s">
        <v>1682</v>
      </c>
      <c r="AM501" t="s">
        <v>1683</v>
      </c>
      <c r="AN501" t="s">
        <v>1684</v>
      </c>
      <c r="AO501" t="s">
        <v>306</v>
      </c>
      <c r="AP501" t="s">
        <v>307</v>
      </c>
      <c r="AQ501" s="47">
        <v>2</v>
      </c>
      <c r="AS501" s="48">
        <v>2196</v>
      </c>
      <c r="AT501" s="48">
        <v>2196</v>
      </c>
      <c r="AX501" s="47">
        <v>4662.88</v>
      </c>
      <c r="AY501" s="47">
        <v>4662.88</v>
      </c>
      <c r="AZ501" t="s">
        <v>3285</v>
      </c>
      <c r="BA501" t="s">
        <v>621</v>
      </c>
      <c r="BB501" s="48">
        <v>2331.44</v>
      </c>
      <c r="BD501" t="s">
        <v>310</v>
      </c>
      <c r="BE501" t="s">
        <v>292</v>
      </c>
      <c r="BG501" s="47">
        <v>1</v>
      </c>
      <c r="BI501" t="s">
        <v>292</v>
      </c>
      <c r="BJ501" s="48">
        <v>-6.167577</v>
      </c>
      <c r="BK501" s="47">
        <v>-270.88</v>
      </c>
      <c r="BL501" t="s">
        <v>307</v>
      </c>
      <c r="BM501" s="48">
        <v>2196</v>
      </c>
      <c r="BN501" s="48">
        <v>2196</v>
      </c>
      <c r="BP501" t="s">
        <v>301</v>
      </c>
      <c r="BS501" t="s">
        <v>311</v>
      </c>
      <c r="BT501" t="s">
        <v>292</v>
      </c>
      <c r="BU501" t="s">
        <v>301</v>
      </c>
      <c r="BY501" t="s">
        <v>307</v>
      </c>
      <c r="BZ501" s="47">
        <v>2</v>
      </c>
      <c r="CE501" t="s">
        <v>312</v>
      </c>
      <c r="CF501" s="47">
        <v>2</v>
      </c>
      <c r="CG501" s="47">
        <v>2</v>
      </c>
      <c r="CH501" s="47">
        <v>2</v>
      </c>
      <c r="CI501" s="47">
        <v>2</v>
      </c>
      <c r="CK501" s="47">
        <v>2</v>
      </c>
      <c r="CR501" s="47">
        <v>2</v>
      </c>
      <c r="CS501" s="47">
        <v>2</v>
      </c>
      <c r="CX501" s="47">
        <v>4662.88</v>
      </c>
      <c r="CY501" s="47">
        <v>4662.88</v>
      </c>
      <c r="CZ501" s="47">
        <v>2</v>
      </c>
      <c r="DA501" t="s">
        <v>313</v>
      </c>
      <c r="DC501" t="s">
        <v>298</v>
      </c>
      <c r="DG501" t="s">
        <v>298</v>
      </c>
      <c r="DO501" s="47">
        <v>2</v>
      </c>
      <c r="DS501" s="47">
        <v>2</v>
      </c>
      <c r="DZ501" t="s">
        <v>292</v>
      </c>
      <c r="EA501" s="47">
        <v>2</v>
      </c>
      <c r="EB501" s="47">
        <v>2</v>
      </c>
      <c r="EC501" t="s">
        <v>307</v>
      </c>
      <c r="ED501" s="47">
        <v>2</v>
      </c>
      <c r="EH501" s="47">
        <v>2</v>
      </c>
      <c r="ES501" t="s">
        <v>4432</v>
      </c>
      <c r="EV501" t="s">
        <v>41</v>
      </c>
      <c r="EW501" t="s">
        <v>315</v>
      </c>
      <c r="FC501" t="s">
        <v>301</v>
      </c>
      <c r="FY501" t="s">
        <v>4049</v>
      </c>
      <c r="FZ501" t="s">
        <v>1533</v>
      </c>
      <c r="GJ501" t="s">
        <v>319</v>
      </c>
      <c r="GL501" t="s">
        <v>320</v>
      </c>
      <c r="GO501" t="s">
        <v>321</v>
      </c>
      <c r="GQ501" t="s">
        <v>301</v>
      </c>
      <c r="GR501" t="s">
        <v>312</v>
      </c>
      <c r="GU501" t="s">
        <v>301</v>
      </c>
      <c r="GW501" t="s">
        <v>4368</v>
      </c>
      <c r="HB501" t="s">
        <v>322</v>
      </c>
      <c r="HD501" t="s">
        <v>301</v>
      </c>
      <c r="HG501" t="s">
        <v>301</v>
      </c>
      <c r="HH501" t="s">
        <v>301</v>
      </c>
      <c r="HL501" t="s">
        <v>301</v>
      </c>
      <c r="HM501" s="49">
        <v>0</v>
      </c>
      <c r="HN501" s="49">
        <v>0</v>
      </c>
      <c r="HP501" t="s">
        <v>349</v>
      </c>
      <c r="HQ501" s="47">
        <v>0</v>
      </c>
      <c r="HR501" s="47">
        <v>4392</v>
      </c>
      <c r="HS501" t="s">
        <v>301</v>
      </c>
      <c r="HV501" t="s">
        <v>301</v>
      </c>
      <c r="HW501" t="s">
        <v>499</v>
      </c>
      <c r="HX501" t="s">
        <v>306</v>
      </c>
      <c r="HY501" t="s">
        <v>301</v>
      </c>
      <c r="HZ501" t="s">
        <v>301</v>
      </c>
      <c r="IG501" t="s">
        <v>325</v>
      </c>
      <c r="IN501" s="47">
        <v>2</v>
      </c>
      <c r="IO501" s="47">
        <v>2</v>
      </c>
      <c r="IP501" t="s">
        <v>301</v>
      </c>
      <c r="IQ501" t="s">
        <v>312</v>
      </c>
      <c r="IR501" t="s">
        <v>301</v>
      </c>
      <c r="IZ501" t="s">
        <v>301</v>
      </c>
      <c r="JA501" t="s">
        <v>301</v>
      </c>
      <c r="JB501" s="47">
        <v>2418</v>
      </c>
      <c r="JM501" t="s">
        <v>301</v>
      </c>
      <c r="JN501" t="s">
        <v>301</v>
      </c>
      <c r="JO501" t="s">
        <v>301</v>
      </c>
      <c r="JP501" t="s">
        <v>301</v>
      </c>
      <c r="JQ501" t="s">
        <v>301</v>
      </c>
      <c r="JR501" t="s">
        <v>327</v>
      </c>
      <c r="JS501" t="s">
        <v>301</v>
      </c>
      <c r="JT501" t="s">
        <v>301</v>
      </c>
      <c r="JU501" t="s">
        <v>312</v>
      </c>
      <c r="JV501" t="s">
        <v>312</v>
      </c>
    </row>
    <row r="502" ht="15" customHeight="1" spans="1:284">
      <c r="A502" t="s">
        <v>4049</v>
      </c>
      <c r="B502" t="s">
        <v>329</v>
      </c>
      <c r="C502" t="s">
        <v>4433</v>
      </c>
      <c r="D502" t="s">
        <v>285</v>
      </c>
      <c r="E502" t="s">
        <v>4434</v>
      </c>
      <c r="F502" t="s">
        <v>4421</v>
      </c>
      <c r="G502" t="s">
        <v>288</v>
      </c>
      <c r="H502" t="s">
        <v>4435</v>
      </c>
      <c r="I502" t="s">
        <v>290</v>
      </c>
      <c r="J502" t="s">
        <v>291</v>
      </c>
      <c r="L502" t="s">
        <v>292</v>
      </c>
      <c r="M502" t="s">
        <v>293</v>
      </c>
      <c r="O502" t="s">
        <v>4435</v>
      </c>
      <c r="R502" t="s">
        <v>4435</v>
      </c>
      <c r="T502" t="s">
        <v>4435</v>
      </c>
      <c r="U502" t="s">
        <v>295</v>
      </c>
      <c r="V502" t="s">
        <v>4436</v>
      </c>
      <c r="W502" t="s">
        <v>295</v>
      </c>
      <c r="X502" t="s">
        <v>4437</v>
      </c>
      <c r="Y502" t="s">
        <v>295</v>
      </c>
      <c r="Z502" t="s">
        <v>4438</v>
      </c>
      <c r="AA502" t="s">
        <v>441</v>
      </c>
      <c r="AB502" t="s">
        <v>442</v>
      </c>
      <c r="AC502" t="s">
        <v>2041</v>
      </c>
      <c r="AE502" t="s">
        <v>299</v>
      </c>
      <c r="AH502" t="s">
        <v>300</v>
      </c>
      <c r="AJ502" t="s">
        <v>301</v>
      </c>
      <c r="AK502" t="s">
        <v>302</v>
      </c>
      <c r="AL502" t="s">
        <v>955</v>
      </c>
      <c r="AM502" t="s">
        <v>956</v>
      </c>
      <c r="AN502" t="s">
        <v>957</v>
      </c>
      <c r="AO502" t="s">
        <v>306</v>
      </c>
      <c r="AP502" t="s">
        <v>307</v>
      </c>
      <c r="AQ502" s="47">
        <v>1</v>
      </c>
      <c r="AS502" s="48">
        <v>3428</v>
      </c>
      <c r="AT502" s="48">
        <v>3428</v>
      </c>
      <c r="AX502" s="47">
        <v>2745</v>
      </c>
      <c r="AY502" s="47">
        <v>2745</v>
      </c>
      <c r="AZ502" t="s">
        <v>308</v>
      </c>
      <c r="BA502" t="s">
        <v>1413</v>
      </c>
      <c r="BB502" s="48">
        <v>2745</v>
      </c>
      <c r="BD502" t="s">
        <v>310</v>
      </c>
      <c r="BE502" t="s">
        <v>292</v>
      </c>
      <c r="BG502" s="47">
        <v>1</v>
      </c>
      <c r="BI502" t="s">
        <v>292</v>
      </c>
      <c r="BJ502" s="48">
        <v>19.924154</v>
      </c>
      <c r="BK502" s="47">
        <v>683</v>
      </c>
      <c r="BL502" t="s">
        <v>307</v>
      </c>
      <c r="BM502" s="48">
        <v>3428</v>
      </c>
      <c r="BN502" s="48">
        <v>3428</v>
      </c>
      <c r="BP502" t="s">
        <v>301</v>
      </c>
      <c r="BS502" t="s">
        <v>311</v>
      </c>
      <c r="BT502" t="s">
        <v>292</v>
      </c>
      <c r="BU502" t="s">
        <v>301</v>
      </c>
      <c r="BY502" t="s">
        <v>307</v>
      </c>
      <c r="BZ502" s="47">
        <v>1</v>
      </c>
      <c r="CE502" t="s">
        <v>312</v>
      </c>
      <c r="CF502" s="47">
        <v>1</v>
      </c>
      <c r="CG502" s="47">
        <v>1</v>
      </c>
      <c r="CH502" s="47">
        <v>1</v>
      </c>
      <c r="CI502" s="47">
        <v>1</v>
      </c>
      <c r="CJ502" s="47">
        <v>1</v>
      </c>
      <c r="CK502" s="47">
        <v>1</v>
      </c>
      <c r="CP502" s="47">
        <v>1</v>
      </c>
      <c r="CV502" s="47">
        <v>1</v>
      </c>
      <c r="CX502" s="47">
        <v>2745</v>
      </c>
      <c r="CY502" s="47">
        <v>2745</v>
      </c>
      <c r="DA502" t="s">
        <v>104</v>
      </c>
      <c r="DC502" t="s">
        <v>298</v>
      </c>
      <c r="DG502" t="s">
        <v>298</v>
      </c>
      <c r="DH502" s="47">
        <v>1</v>
      </c>
      <c r="DM502" s="47">
        <v>1</v>
      </c>
      <c r="DN502" s="47">
        <v>1</v>
      </c>
      <c r="DO502" s="47">
        <v>1</v>
      </c>
      <c r="DP502" s="47">
        <v>1</v>
      </c>
      <c r="DT502" s="47">
        <v>2745</v>
      </c>
      <c r="DZ502" t="s">
        <v>292</v>
      </c>
      <c r="EA502" s="47">
        <v>1</v>
      </c>
      <c r="EB502" s="47">
        <v>1</v>
      </c>
      <c r="EC502" t="s">
        <v>307</v>
      </c>
      <c r="ED502" s="47">
        <v>1</v>
      </c>
      <c r="EF502" s="47">
        <v>1</v>
      </c>
      <c r="EG502" s="47">
        <v>1</v>
      </c>
      <c r="EP502" s="47">
        <v>1</v>
      </c>
      <c r="EQ502" s="47">
        <v>1</v>
      </c>
      <c r="ES502" t="s">
        <v>4439</v>
      </c>
      <c r="EU502" t="s">
        <v>4440</v>
      </c>
      <c r="EV502" t="s">
        <v>41</v>
      </c>
      <c r="EW502" t="s">
        <v>315</v>
      </c>
      <c r="FC502" t="s">
        <v>301</v>
      </c>
      <c r="FY502" t="s">
        <v>1413</v>
      </c>
      <c r="FZ502" t="s">
        <v>4427</v>
      </c>
      <c r="GC502" t="s">
        <v>544</v>
      </c>
      <c r="GJ502" t="s">
        <v>319</v>
      </c>
      <c r="GL502" t="s">
        <v>320</v>
      </c>
      <c r="GO502" t="s">
        <v>321</v>
      </c>
      <c r="GQ502" t="s">
        <v>301</v>
      </c>
      <c r="GR502" t="s">
        <v>312</v>
      </c>
      <c r="GU502" t="s">
        <v>301</v>
      </c>
      <c r="GW502" t="s">
        <v>4441</v>
      </c>
      <c r="HB502" t="s">
        <v>419</v>
      </c>
      <c r="HD502" t="s">
        <v>301</v>
      </c>
      <c r="HF502" t="s">
        <v>381</v>
      </c>
      <c r="HG502" t="s">
        <v>301</v>
      </c>
      <c r="HH502" t="s">
        <v>301</v>
      </c>
      <c r="HL502" t="s">
        <v>301</v>
      </c>
      <c r="HM502" s="49">
        <v>0</v>
      </c>
      <c r="HN502" s="49">
        <v>0</v>
      </c>
      <c r="HP502" t="s">
        <v>349</v>
      </c>
      <c r="HQ502" s="47">
        <v>0</v>
      </c>
      <c r="HR502" s="47">
        <v>3428</v>
      </c>
      <c r="HS502" t="s">
        <v>301</v>
      </c>
      <c r="HV502" t="s">
        <v>301</v>
      </c>
      <c r="HW502" t="s">
        <v>295</v>
      </c>
      <c r="HX502" t="s">
        <v>306</v>
      </c>
      <c r="HY502" t="s">
        <v>301</v>
      </c>
      <c r="HZ502" t="s">
        <v>301</v>
      </c>
      <c r="IG502" t="s">
        <v>325</v>
      </c>
      <c r="IH502" t="s">
        <v>543</v>
      </c>
      <c r="II502" t="s">
        <v>291</v>
      </c>
      <c r="IP502" t="s">
        <v>301</v>
      </c>
      <c r="IQ502" t="s">
        <v>312</v>
      </c>
      <c r="IR502" t="s">
        <v>301</v>
      </c>
      <c r="IX502" t="s">
        <v>4442</v>
      </c>
      <c r="IZ502" t="s">
        <v>301</v>
      </c>
      <c r="JA502" t="s">
        <v>301</v>
      </c>
      <c r="JB502" s="47">
        <v>3158</v>
      </c>
      <c r="JM502" t="s">
        <v>312</v>
      </c>
      <c r="JN502" t="s">
        <v>301</v>
      </c>
      <c r="JO502" t="s">
        <v>301</v>
      </c>
      <c r="JP502" t="s">
        <v>301</v>
      </c>
      <c r="JQ502" t="s">
        <v>301</v>
      </c>
      <c r="JS502" t="s">
        <v>312</v>
      </c>
      <c r="JT502" t="s">
        <v>301</v>
      </c>
      <c r="JU502" t="s">
        <v>312</v>
      </c>
      <c r="JV502" t="s">
        <v>312</v>
      </c>
    </row>
    <row r="503" ht="15" customHeight="1" spans="1:284">
      <c r="A503" t="s">
        <v>4049</v>
      </c>
      <c r="B503" t="s">
        <v>397</v>
      </c>
      <c r="C503" t="s">
        <v>4443</v>
      </c>
      <c r="D503" t="s">
        <v>285</v>
      </c>
      <c r="E503" t="s">
        <v>4444</v>
      </c>
      <c r="F503" t="s">
        <v>4445</v>
      </c>
      <c r="G503" t="s">
        <v>288</v>
      </c>
      <c r="H503" t="s">
        <v>1047</v>
      </c>
      <c r="I503" t="s">
        <v>290</v>
      </c>
      <c r="J503" t="s">
        <v>291</v>
      </c>
      <c r="L503" t="s">
        <v>292</v>
      </c>
      <c r="M503" t="s">
        <v>293</v>
      </c>
      <c r="O503" t="s">
        <v>1047</v>
      </c>
      <c r="R503" t="s">
        <v>1047</v>
      </c>
      <c r="T503" t="s">
        <v>1047</v>
      </c>
      <c r="U503" t="s">
        <v>295</v>
      </c>
      <c r="V503" t="s">
        <v>4446</v>
      </c>
      <c r="W503" t="s">
        <v>295</v>
      </c>
      <c r="X503" t="s">
        <v>4446</v>
      </c>
      <c r="Y503" t="s">
        <v>295</v>
      </c>
      <c r="Z503" t="s">
        <v>4447</v>
      </c>
      <c r="AA503" t="s">
        <v>441</v>
      </c>
      <c r="AB503" t="s">
        <v>442</v>
      </c>
      <c r="AC503" t="s">
        <v>2041</v>
      </c>
      <c r="AE503" t="s">
        <v>299</v>
      </c>
      <c r="AH503" t="s">
        <v>300</v>
      </c>
      <c r="AJ503" t="s">
        <v>301</v>
      </c>
      <c r="AK503" t="s">
        <v>302</v>
      </c>
      <c r="AL503" t="s">
        <v>4448</v>
      </c>
      <c r="AM503" t="s">
        <v>4449</v>
      </c>
      <c r="AN503" t="s">
        <v>4450</v>
      </c>
      <c r="AO503" t="s">
        <v>306</v>
      </c>
      <c r="AP503" t="s">
        <v>307</v>
      </c>
      <c r="AQ503" s="47">
        <v>1</v>
      </c>
      <c r="AS503" s="48">
        <v>3488</v>
      </c>
      <c r="AT503" s="48">
        <v>3488</v>
      </c>
      <c r="AX503" s="47">
        <v>3488</v>
      </c>
      <c r="AY503" s="47">
        <v>3488</v>
      </c>
      <c r="AZ503" t="s">
        <v>3285</v>
      </c>
      <c r="BA503" t="s">
        <v>1053</v>
      </c>
      <c r="BB503" s="48">
        <v>3488</v>
      </c>
      <c r="BD503" t="s">
        <v>310</v>
      </c>
      <c r="BE503" t="s">
        <v>292</v>
      </c>
      <c r="BG503" s="47">
        <v>1</v>
      </c>
      <c r="BI503" t="s">
        <v>292</v>
      </c>
      <c r="BL503" t="s">
        <v>307</v>
      </c>
      <c r="BM503" s="48">
        <v>3488</v>
      </c>
      <c r="BN503" s="48">
        <v>3488</v>
      </c>
      <c r="BP503" t="s">
        <v>301</v>
      </c>
      <c r="BS503" t="s">
        <v>311</v>
      </c>
      <c r="BT503" t="s">
        <v>292</v>
      </c>
      <c r="BU503" t="s">
        <v>301</v>
      </c>
      <c r="BY503" t="s">
        <v>307</v>
      </c>
      <c r="BZ503" s="47">
        <v>1</v>
      </c>
      <c r="CE503" t="s">
        <v>312</v>
      </c>
      <c r="CF503" s="47">
        <v>1</v>
      </c>
      <c r="CG503" s="47">
        <v>1</v>
      </c>
      <c r="CH503" s="47">
        <v>1</v>
      </c>
      <c r="CI503" s="47">
        <v>1</v>
      </c>
      <c r="CJ503" s="47">
        <v>1</v>
      </c>
      <c r="CK503" s="47">
        <v>1</v>
      </c>
      <c r="CP503" s="47">
        <v>1</v>
      </c>
      <c r="CR503" s="47">
        <v>1</v>
      </c>
      <c r="CS503" s="47">
        <v>1</v>
      </c>
      <c r="CV503" s="47">
        <v>1</v>
      </c>
      <c r="CX503" s="47">
        <v>3488</v>
      </c>
      <c r="CY503" s="47">
        <v>3488</v>
      </c>
      <c r="DA503" t="s">
        <v>104</v>
      </c>
      <c r="DC503" t="s">
        <v>298</v>
      </c>
      <c r="DG503" t="s">
        <v>298</v>
      </c>
      <c r="DH503" s="47">
        <v>1</v>
      </c>
      <c r="DM503" s="47">
        <v>1</v>
      </c>
      <c r="DN503" s="47">
        <v>1</v>
      </c>
      <c r="DO503" s="47">
        <v>1</v>
      </c>
      <c r="DP503" s="47">
        <v>1</v>
      </c>
      <c r="DZ503" t="s">
        <v>292</v>
      </c>
      <c r="EA503" s="47">
        <v>1</v>
      </c>
      <c r="EB503" s="47">
        <v>1</v>
      </c>
      <c r="EC503" t="s">
        <v>307</v>
      </c>
      <c r="ED503" s="47">
        <v>1</v>
      </c>
      <c r="EF503" s="47">
        <v>1</v>
      </c>
      <c r="EG503" s="47">
        <v>1</v>
      </c>
      <c r="EH503" s="47">
        <v>1</v>
      </c>
      <c r="EP503" s="47">
        <v>1</v>
      </c>
      <c r="EQ503" s="47">
        <v>1</v>
      </c>
      <c r="ES503" t="s">
        <v>4451</v>
      </c>
      <c r="EV503" t="s">
        <v>41</v>
      </c>
      <c r="EW503" t="s">
        <v>315</v>
      </c>
      <c r="FC503" t="s">
        <v>301</v>
      </c>
      <c r="FY503" t="s">
        <v>4049</v>
      </c>
      <c r="FZ503" t="s">
        <v>4452</v>
      </c>
      <c r="GJ503" t="s">
        <v>319</v>
      </c>
      <c r="GL503" t="s">
        <v>320</v>
      </c>
      <c r="GO503" t="s">
        <v>321</v>
      </c>
      <c r="GQ503" t="s">
        <v>301</v>
      </c>
      <c r="GR503" t="s">
        <v>312</v>
      </c>
      <c r="GU503" t="s">
        <v>312</v>
      </c>
      <c r="HB503" t="s">
        <v>1056</v>
      </c>
      <c r="HD503" t="s">
        <v>301</v>
      </c>
      <c r="HG503" t="s">
        <v>301</v>
      </c>
      <c r="HH503" t="s">
        <v>301</v>
      </c>
      <c r="HL503" t="s">
        <v>301</v>
      </c>
      <c r="HM503" s="49">
        <v>0</v>
      </c>
      <c r="HN503" s="49">
        <v>0</v>
      </c>
      <c r="HP503" t="s">
        <v>459</v>
      </c>
      <c r="HQ503" s="47">
        <v>0</v>
      </c>
      <c r="HR503" s="47">
        <v>3488</v>
      </c>
      <c r="HS503" t="s">
        <v>301</v>
      </c>
      <c r="HV503" t="s">
        <v>301</v>
      </c>
      <c r="HW503" t="s">
        <v>295</v>
      </c>
      <c r="HX503" t="s">
        <v>306</v>
      </c>
      <c r="HY503" t="s">
        <v>301</v>
      </c>
      <c r="HZ503" t="s">
        <v>301</v>
      </c>
      <c r="IG503" t="s">
        <v>325</v>
      </c>
      <c r="IN503" s="47">
        <v>1</v>
      </c>
      <c r="IO503" s="47">
        <v>1</v>
      </c>
      <c r="IP503" t="s">
        <v>301</v>
      </c>
      <c r="IQ503" t="s">
        <v>312</v>
      </c>
      <c r="IR503" t="s">
        <v>301</v>
      </c>
      <c r="IX503" t="s">
        <v>1317</v>
      </c>
      <c r="IY503" s="50">
        <v>1</v>
      </c>
      <c r="IZ503" t="s">
        <v>301</v>
      </c>
      <c r="JA503" t="s">
        <v>301</v>
      </c>
      <c r="JB503" s="47">
        <v>4998</v>
      </c>
      <c r="JM503" t="s">
        <v>301</v>
      </c>
      <c r="JN503" t="s">
        <v>301</v>
      </c>
      <c r="JO503" t="s">
        <v>301</v>
      </c>
      <c r="JP503" t="s">
        <v>301</v>
      </c>
      <c r="JQ503" t="s">
        <v>301</v>
      </c>
      <c r="JR503" t="s">
        <v>350</v>
      </c>
      <c r="JS503" t="s">
        <v>301</v>
      </c>
      <c r="JT503" t="s">
        <v>301</v>
      </c>
      <c r="JU503" t="s">
        <v>312</v>
      </c>
      <c r="JV503" t="s">
        <v>312</v>
      </c>
    </row>
    <row r="504" ht="15" customHeight="1" spans="1:284">
      <c r="A504" t="s">
        <v>4049</v>
      </c>
      <c r="B504" t="s">
        <v>329</v>
      </c>
      <c r="C504" t="s">
        <v>4453</v>
      </c>
      <c r="D504" t="s">
        <v>285</v>
      </c>
      <c r="E504" t="s">
        <v>4454</v>
      </c>
      <c r="F504" t="s">
        <v>4455</v>
      </c>
      <c r="G504" t="s">
        <v>288</v>
      </c>
      <c r="H504" t="s">
        <v>518</v>
      </c>
      <c r="I504" t="s">
        <v>290</v>
      </c>
      <c r="J504" t="s">
        <v>291</v>
      </c>
      <c r="L504" t="s">
        <v>292</v>
      </c>
      <c r="M504" t="s">
        <v>293</v>
      </c>
      <c r="O504" t="s">
        <v>518</v>
      </c>
      <c r="R504" t="s">
        <v>518</v>
      </c>
      <c r="T504" t="s">
        <v>518</v>
      </c>
      <c r="U504" t="s">
        <v>295</v>
      </c>
      <c r="V504" t="s">
        <v>4456</v>
      </c>
      <c r="W504" t="s">
        <v>295</v>
      </c>
      <c r="X504" t="s">
        <v>4456</v>
      </c>
      <c r="Y504" t="s">
        <v>295</v>
      </c>
      <c r="Z504" t="s">
        <v>4457</v>
      </c>
      <c r="AA504" t="s">
        <v>441</v>
      </c>
      <c r="AB504" t="s">
        <v>442</v>
      </c>
      <c r="AC504" t="s">
        <v>2041</v>
      </c>
      <c r="AE504" t="s">
        <v>299</v>
      </c>
      <c r="AH504" t="s">
        <v>300</v>
      </c>
      <c r="AJ504" t="s">
        <v>301</v>
      </c>
      <c r="AK504" t="s">
        <v>302</v>
      </c>
      <c r="AL504" t="s">
        <v>511</v>
      </c>
      <c r="AM504" t="s">
        <v>512</v>
      </c>
      <c r="AN504" t="s">
        <v>513</v>
      </c>
      <c r="AO504" t="s">
        <v>306</v>
      </c>
      <c r="AP504" t="s">
        <v>307</v>
      </c>
      <c r="AQ504" s="47">
        <v>1</v>
      </c>
      <c r="AS504" s="48">
        <v>898</v>
      </c>
      <c r="AT504" s="48">
        <v>898</v>
      </c>
      <c r="AX504" s="47">
        <v>791</v>
      </c>
      <c r="AY504" s="47">
        <v>791</v>
      </c>
      <c r="AZ504" t="s">
        <v>3285</v>
      </c>
      <c r="BA504" t="s">
        <v>2336</v>
      </c>
      <c r="BB504" s="48">
        <v>791</v>
      </c>
      <c r="BD504" t="s">
        <v>310</v>
      </c>
      <c r="BE504" t="s">
        <v>292</v>
      </c>
      <c r="BG504" s="47">
        <v>1</v>
      </c>
      <c r="BI504" t="s">
        <v>292</v>
      </c>
      <c r="BJ504" s="48">
        <v>11.915367</v>
      </c>
      <c r="BL504" t="s">
        <v>307</v>
      </c>
      <c r="BM504" s="48">
        <v>898</v>
      </c>
      <c r="BN504" s="48">
        <v>898</v>
      </c>
      <c r="BP504" t="s">
        <v>301</v>
      </c>
      <c r="BS504" t="s">
        <v>311</v>
      </c>
      <c r="BT504" t="s">
        <v>292</v>
      </c>
      <c r="BU504" t="s">
        <v>301</v>
      </c>
      <c r="BY504" t="s">
        <v>307</v>
      </c>
      <c r="BZ504" s="47">
        <v>1</v>
      </c>
      <c r="CE504" t="s">
        <v>312</v>
      </c>
      <c r="CF504" s="47">
        <v>1</v>
      </c>
      <c r="CG504" s="47">
        <v>1</v>
      </c>
      <c r="CH504" s="47">
        <v>1</v>
      </c>
      <c r="CI504" s="47">
        <v>1</v>
      </c>
      <c r="CJ504" s="47">
        <v>1</v>
      </c>
      <c r="CK504" s="47">
        <v>1</v>
      </c>
      <c r="CP504" s="47">
        <v>1</v>
      </c>
      <c r="CR504" s="47">
        <v>1</v>
      </c>
      <c r="CS504" s="47">
        <v>1</v>
      </c>
      <c r="CV504" s="47">
        <v>1</v>
      </c>
      <c r="CX504" s="47">
        <v>898</v>
      </c>
      <c r="CY504" s="47">
        <v>898</v>
      </c>
      <c r="DA504" t="s">
        <v>104</v>
      </c>
      <c r="DC504" t="s">
        <v>298</v>
      </c>
      <c r="DG504" t="s">
        <v>298</v>
      </c>
      <c r="DH504" s="47">
        <v>1</v>
      </c>
      <c r="DM504" s="47">
        <v>1</v>
      </c>
      <c r="DN504" s="47">
        <v>1</v>
      </c>
      <c r="DO504" s="47">
        <v>1</v>
      </c>
      <c r="DP504" s="47">
        <v>1</v>
      </c>
      <c r="DT504" s="47">
        <v>791</v>
      </c>
      <c r="DZ504" t="s">
        <v>292</v>
      </c>
      <c r="EA504" s="47">
        <v>1</v>
      </c>
      <c r="EB504" s="47">
        <v>1</v>
      </c>
      <c r="EC504" t="s">
        <v>307</v>
      </c>
      <c r="ED504" s="47">
        <v>1</v>
      </c>
      <c r="EF504" s="47">
        <v>1</v>
      </c>
      <c r="EG504" s="47">
        <v>1</v>
      </c>
      <c r="EH504" s="47">
        <v>1</v>
      </c>
      <c r="EP504" s="47">
        <v>1</v>
      </c>
      <c r="EQ504" s="47">
        <v>1</v>
      </c>
      <c r="ES504" t="s">
        <v>4458</v>
      </c>
      <c r="EV504" t="s">
        <v>41</v>
      </c>
      <c r="EW504" t="s">
        <v>315</v>
      </c>
      <c r="FC504" t="s">
        <v>301</v>
      </c>
      <c r="FQ504" t="s">
        <v>667</v>
      </c>
      <c r="FU504" t="s">
        <v>346</v>
      </c>
      <c r="FW504" t="s">
        <v>1154</v>
      </c>
      <c r="FY504" t="s">
        <v>4049</v>
      </c>
      <c r="FZ504" t="s">
        <v>4459</v>
      </c>
      <c r="GC504" t="s">
        <v>527</v>
      </c>
      <c r="GH504" t="s">
        <v>672</v>
      </c>
      <c r="GI504" t="s">
        <v>673</v>
      </c>
      <c r="GJ504" t="s">
        <v>319</v>
      </c>
      <c r="GK504" t="s">
        <v>376</v>
      </c>
      <c r="GO504" t="s">
        <v>321</v>
      </c>
      <c r="GQ504" t="s">
        <v>301</v>
      </c>
      <c r="GR504" t="s">
        <v>301</v>
      </c>
      <c r="GS504" t="s">
        <v>377</v>
      </c>
      <c r="GU504" t="s">
        <v>301</v>
      </c>
      <c r="GX504" s="50">
        <v>791</v>
      </c>
      <c r="HB504" t="s">
        <v>419</v>
      </c>
      <c r="HD504" t="s">
        <v>301</v>
      </c>
      <c r="HF504" t="s">
        <v>381</v>
      </c>
      <c r="HG504" t="s">
        <v>301</v>
      </c>
      <c r="HH504" t="s">
        <v>301</v>
      </c>
      <c r="HL504" t="s">
        <v>301</v>
      </c>
      <c r="HM504" s="49">
        <v>0</v>
      </c>
      <c r="HN504" s="49">
        <v>0</v>
      </c>
      <c r="HP504" t="s">
        <v>349</v>
      </c>
      <c r="HQ504" s="47">
        <v>0</v>
      </c>
      <c r="HR504" s="47">
        <v>898</v>
      </c>
      <c r="HS504" t="s">
        <v>301</v>
      </c>
      <c r="HV504" t="s">
        <v>301</v>
      </c>
      <c r="HW504" t="s">
        <v>295</v>
      </c>
      <c r="HX504" t="s">
        <v>306</v>
      </c>
      <c r="HY504" t="s">
        <v>301</v>
      </c>
      <c r="HZ504" t="s">
        <v>301</v>
      </c>
      <c r="IF504" t="s">
        <v>384</v>
      </c>
      <c r="IG504" t="s">
        <v>325</v>
      </c>
      <c r="IH504" t="s">
        <v>529</v>
      </c>
      <c r="II504" t="s">
        <v>291</v>
      </c>
      <c r="IN504" s="47">
        <v>1</v>
      </c>
      <c r="IO504" s="47">
        <v>1</v>
      </c>
      <c r="IP504" t="s">
        <v>301</v>
      </c>
      <c r="IQ504" t="s">
        <v>312</v>
      </c>
      <c r="IR504" t="s">
        <v>301</v>
      </c>
      <c r="IZ504" t="s">
        <v>301</v>
      </c>
      <c r="JA504" t="s">
        <v>301</v>
      </c>
      <c r="JB504" s="47">
        <v>898</v>
      </c>
      <c r="JM504" t="s">
        <v>301</v>
      </c>
      <c r="JN504" t="s">
        <v>301</v>
      </c>
      <c r="JO504" t="s">
        <v>301</v>
      </c>
      <c r="JP504" t="s">
        <v>301</v>
      </c>
      <c r="JQ504" t="s">
        <v>301</v>
      </c>
      <c r="JR504" t="s">
        <v>350</v>
      </c>
      <c r="JS504" t="s">
        <v>301</v>
      </c>
      <c r="JT504" t="s">
        <v>301</v>
      </c>
      <c r="JU504" t="s">
        <v>301</v>
      </c>
      <c r="JV504" t="s">
        <v>312</v>
      </c>
    </row>
    <row r="505" ht="15" customHeight="1" spans="1:284">
      <c r="A505" t="s">
        <v>4049</v>
      </c>
      <c r="B505" t="s">
        <v>329</v>
      </c>
      <c r="C505" t="s">
        <v>4460</v>
      </c>
      <c r="D505" t="s">
        <v>285</v>
      </c>
      <c r="E505" t="s">
        <v>4461</v>
      </c>
      <c r="F505" t="s">
        <v>4462</v>
      </c>
      <c r="G505" t="s">
        <v>288</v>
      </c>
      <c r="H505" t="s">
        <v>437</v>
      </c>
      <c r="I505" t="s">
        <v>290</v>
      </c>
      <c r="J505" t="s">
        <v>291</v>
      </c>
      <c r="L505" t="s">
        <v>292</v>
      </c>
      <c r="M505" t="s">
        <v>293</v>
      </c>
      <c r="N505" t="s">
        <v>294</v>
      </c>
      <c r="O505" t="s">
        <v>437</v>
      </c>
      <c r="R505" t="s">
        <v>437</v>
      </c>
      <c r="T505" t="s">
        <v>437</v>
      </c>
      <c r="U505" t="s">
        <v>295</v>
      </c>
      <c r="V505" t="s">
        <v>4463</v>
      </c>
      <c r="W505" t="s">
        <v>337</v>
      </c>
      <c r="X505" t="s">
        <v>4464</v>
      </c>
      <c r="Y505" t="s">
        <v>337</v>
      </c>
      <c r="Z505" t="s">
        <v>4465</v>
      </c>
      <c r="AA505" t="s">
        <v>441</v>
      </c>
      <c r="AB505" t="s">
        <v>442</v>
      </c>
      <c r="AC505" t="s">
        <v>2041</v>
      </c>
      <c r="AE505" t="s">
        <v>299</v>
      </c>
      <c r="AH505" t="s">
        <v>300</v>
      </c>
      <c r="AJ505" t="s">
        <v>301</v>
      </c>
      <c r="AK505" t="s">
        <v>302</v>
      </c>
      <c r="AL505" t="s">
        <v>511</v>
      </c>
      <c r="AM505" t="s">
        <v>512</v>
      </c>
      <c r="AN505" t="s">
        <v>513</v>
      </c>
      <c r="AO505" t="s">
        <v>306</v>
      </c>
      <c r="AP505" t="s">
        <v>307</v>
      </c>
      <c r="AQ505" s="47">
        <v>1</v>
      </c>
      <c r="AS505" s="48">
        <v>898</v>
      </c>
      <c r="AT505" s="48">
        <v>898</v>
      </c>
      <c r="AX505" s="47">
        <v>790</v>
      </c>
      <c r="AY505" s="47">
        <v>790</v>
      </c>
      <c r="AZ505" t="s">
        <v>3285</v>
      </c>
      <c r="BA505" t="s">
        <v>2336</v>
      </c>
      <c r="BB505" s="48">
        <v>790</v>
      </c>
      <c r="BD505" t="s">
        <v>310</v>
      </c>
      <c r="BE505" t="s">
        <v>292</v>
      </c>
      <c r="BG505" s="47">
        <v>1</v>
      </c>
      <c r="BI505" t="s">
        <v>292</v>
      </c>
      <c r="BJ505" s="48">
        <v>12.026726</v>
      </c>
      <c r="BL505" t="s">
        <v>307</v>
      </c>
      <c r="BM505" s="48">
        <v>898</v>
      </c>
      <c r="BN505" s="48">
        <v>898</v>
      </c>
      <c r="BP505" t="s">
        <v>301</v>
      </c>
      <c r="BS505" t="s">
        <v>311</v>
      </c>
      <c r="BT505" t="s">
        <v>292</v>
      </c>
      <c r="BU505" t="s">
        <v>301</v>
      </c>
      <c r="BY505" t="s">
        <v>307</v>
      </c>
      <c r="BZ505" s="47">
        <v>1</v>
      </c>
      <c r="CE505" t="s">
        <v>312</v>
      </c>
      <c r="CF505" s="47">
        <v>1</v>
      </c>
      <c r="CG505" s="47">
        <v>1</v>
      </c>
      <c r="CH505" s="47">
        <v>1</v>
      </c>
      <c r="CI505" s="47">
        <v>1</v>
      </c>
      <c r="CJ505" s="47">
        <v>1</v>
      </c>
      <c r="CK505" s="47">
        <v>1</v>
      </c>
      <c r="CP505" s="47">
        <v>1</v>
      </c>
      <c r="CR505" s="47">
        <v>1</v>
      </c>
      <c r="CS505" s="47">
        <v>1</v>
      </c>
      <c r="CV505" s="47">
        <v>1</v>
      </c>
      <c r="CX505" s="47">
        <v>898</v>
      </c>
      <c r="CY505" s="47">
        <v>898</v>
      </c>
      <c r="DA505" t="s">
        <v>104</v>
      </c>
      <c r="DC505" t="s">
        <v>298</v>
      </c>
      <c r="DG505" t="s">
        <v>298</v>
      </c>
      <c r="DH505" s="47">
        <v>1</v>
      </c>
      <c r="DM505" s="47">
        <v>1</v>
      </c>
      <c r="DN505" s="47">
        <v>1</v>
      </c>
      <c r="DO505" s="47">
        <v>1</v>
      </c>
      <c r="DP505" s="47">
        <v>1</v>
      </c>
      <c r="DT505" s="47">
        <v>790</v>
      </c>
      <c r="DZ505" t="s">
        <v>292</v>
      </c>
      <c r="EA505" s="47">
        <v>1</v>
      </c>
      <c r="EB505" s="47">
        <v>1</v>
      </c>
      <c r="EC505" t="s">
        <v>307</v>
      </c>
      <c r="ED505" s="47">
        <v>1</v>
      </c>
      <c r="EF505" s="47">
        <v>1</v>
      </c>
      <c r="EG505" s="47">
        <v>1</v>
      </c>
      <c r="EH505" s="47">
        <v>1</v>
      </c>
      <c r="EP505" s="47">
        <v>1</v>
      </c>
      <c r="EQ505" s="47">
        <v>1</v>
      </c>
      <c r="ES505" t="s">
        <v>4466</v>
      </c>
      <c r="EU505" t="s">
        <v>4467</v>
      </c>
      <c r="EV505" t="s">
        <v>41</v>
      </c>
      <c r="EW505" t="s">
        <v>315</v>
      </c>
      <c r="FC505" t="s">
        <v>301</v>
      </c>
      <c r="FQ505" t="s">
        <v>667</v>
      </c>
      <c r="FU505" t="s">
        <v>346</v>
      </c>
      <c r="FW505" t="s">
        <v>1154</v>
      </c>
      <c r="FY505" t="s">
        <v>4049</v>
      </c>
      <c r="FZ505" t="s">
        <v>4468</v>
      </c>
      <c r="GC505" t="s">
        <v>294</v>
      </c>
      <c r="GG505" t="s">
        <v>4469</v>
      </c>
      <c r="GH505" t="s">
        <v>4470</v>
      </c>
      <c r="GI505" t="s">
        <v>375</v>
      </c>
      <c r="GJ505" t="s">
        <v>319</v>
      </c>
      <c r="GK505" t="s">
        <v>376</v>
      </c>
      <c r="GO505" t="s">
        <v>321</v>
      </c>
      <c r="GQ505" t="s">
        <v>301</v>
      </c>
      <c r="GR505" t="s">
        <v>301</v>
      </c>
      <c r="GS505" t="s">
        <v>377</v>
      </c>
      <c r="GU505" t="s">
        <v>301</v>
      </c>
      <c r="GX505" s="50">
        <v>790</v>
      </c>
      <c r="HB505" t="s">
        <v>322</v>
      </c>
      <c r="HD505" t="s">
        <v>301</v>
      </c>
      <c r="HF505" t="s">
        <v>323</v>
      </c>
      <c r="HG505" t="s">
        <v>301</v>
      </c>
      <c r="HH505" t="s">
        <v>301</v>
      </c>
      <c r="HL505" t="s">
        <v>301</v>
      </c>
      <c r="HM505" s="49">
        <v>0</v>
      </c>
      <c r="HN505" s="49">
        <v>0</v>
      </c>
      <c r="HP505" t="s">
        <v>349</v>
      </c>
      <c r="HQ505" s="47">
        <v>0</v>
      </c>
      <c r="HR505" s="47">
        <v>898</v>
      </c>
      <c r="HS505" t="s">
        <v>301</v>
      </c>
      <c r="HV505" t="s">
        <v>301</v>
      </c>
      <c r="HW505" t="s">
        <v>295</v>
      </c>
      <c r="HX505" t="s">
        <v>306</v>
      </c>
      <c r="HY505" t="s">
        <v>301</v>
      </c>
      <c r="HZ505" t="s">
        <v>301</v>
      </c>
      <c r="IF505" t="s">
        <v>384</v>
      </c>
      <c r="IG505" t="s">
        <v>325</v>
      </c>
      <c r="IN505" s="47">
        <v>1</v>
      </c>
      <c r="IO505" s="47">
        <v>1</v>
      </c>
      <c r="IP505" t="s">
        <v>301</v>
      </c>
      <c r="IQ505" t="s">
        <v>312</v>
      </c>
      <c r="IR505" t="s">
        <v>301</v>
      </c>
      <c r="IZ505" t="s">
        <v>301</v>
      </c>
      <c r="JA505" t="s">
        <v>301</v>
      </c>
      <c r="JB505" s="47">
        <v>898</v>
      </c>
      <c r="JM505" t="s">
        <v>301</v>
      </c>
      <c r="JN505" t="s">
        <v>301</v>
      </c>
      <c r="JO505" t="s">
        <v>301</v>
      </c>
      <c r="JP505" t="s">
        <v>301</v>
      </c>
      <c r="JQ505" t="s">
        <v>301</v>
      </c>
      <c r="JR505" t="s">
        <v>350</v>
      </c>
      <c r="JS505" t="s">
        <v>301</v>
      </c>
      <c r="JT505" t="s">
        <v>301</v>
      </c>
      <c r="JU505" t="s">
        <v>301</v>
      </c>
      <c r="JV505" t="s">
        <v>312</v>
      </c>
    </row>
    <row r="506" ht="15" customHeight="1" spans="1:284">
      <c r="A506" t="s">
        <v>4049</v>
      </c>
      <c r="B506" t="s">
        <v>397</v>
      </c>
      <c r="C506" t="s">
        <v>4471</v>
      </c>
      <c r="D506" t="s">
        <v>285</v>
      </c>
      <c r="E506" t="s">
        <v>4472</v>
      </c>
      <c r="F506" t="s">
        <v>4473</v>
      </c>
      <c r="G506" t="s">
        <v>288</v>
      </c>
      <c r="H506" t="s">
        <v>1201</v>
      </c>
      <c r="I506" t="s">
        <v>290</v>
      </c>
      <c r="J506" t="s">
        <v>291</v>
      </c>
      <c r="L506" t="s">
        <v>292</v>
      </c>
      <c r="M506" t="s">
        <v>293</v>
      </c>
      <c r="N506" t="s">
        <v>294</v>
      </c>
      <c r="O506" t="s">
        <v>1201</v>
      </c>
      <c r="R506" t="s">
        <v>1201</v>
      </c>
      <c r="T506" t="s">
        <v>1201</v>
      </c>
      <c r="U506" t="s">
        <v>295</v>
      </c>
      <c r="V506" t="s">
        <v>4474</v>
      </c>
      <c r="W506" t="s">
        <v>295</v>
      </c>
      <c r="X506" t="s">
        <v>4474</v>
      </c>
      <c r="Y506" t="s">
        <v>295</v>
      </c>
      <c r="Z506" t="s">
        <v>4475</v>
      </c>
      <c r="AA506" t="s">
        <v>298</v>
      </c>
      <c r="AE506" t="s">
        <v>299</v>
      </c>
      <c r="AH506" t="s">
        <v>300</v>
      </c>
      <c r="AJ506" t="s">
        <v>301</v>
      </c>
      <c r="AK506" t="s">
        <v>302</v>
      </c>
      <c r="AL506" t="s">
        <v>303</v>
      </c>
      <c r="AM506" t="s">
        <v>304</v>
      </c>
      <c r="AN506" t="s">
        <v>305</v>
      </c>
      <c r="AO506" t="s">
        <v>306</v>
      </c>
      <c r="AP506" t="s">
        <v>307</v>
      </c>
      <c r="AQ506" s="47">
        <v>1</v>
      </c>
      <c r="AS506" s="48">
        <v>2950</v>
      </c>
      <c r="AT506" s="48">
        <v>2950</v>
      </c>
      <c r="AX506" s="47">
        <v>2950</v>
      </c>
      <c r="AY506" s="47">
        <v>2950</v>
      </c>
      <c r="AZ506" t="s">
        <v>3285</v>
      </c>
      <c r="BA506" t="s">
        <v>4033</v>
      </c>
      <c r="BB506" s="48">
        <v>2950</v>
      </c>
      <c r="BD506" t="s">
        <v>310</v>
      </c>
      <c r="BE506" t="s">
        <v>292</v>
      </c>
      <c r="BG506" s="47">
        <v>1</v>
      </c>
      <c r="BI506" t="s">
        <v>292</v>
      </c>
      <c r="BL506" t="s">
        <v>307</v>
      </c>
      <c r="BM506" s="48">
        <v>2950</v>
      </c>
      <c r="BN506" s="48">
        <v>2950</v>
      </c>
      <c r="BP506" t="s">
        <v>301</v>
      </c>
      <c r="BS506" t="s">
        <v>311</v>
      </c>
      <c r="BT506" t="s">
        <v>292</v>
      </c>
      <c r="BU506" t="s">
        <v>301</v>
      </c>
      <c r="BY506" t="s">
        <v>307</v>
      </c>
      <c r="BZ506" s="47">
        <v>1</v>
      </c>
      <c r="CE506" t="s">
        <v>312</v>
      </c>
      <c r="CF506" s="47">
        <v>1</v>
      </c>
      <c r="CG506" s="47">
        <v>1</v>
      </c>
      <c r="CH506" s="47">
        <v>1</v>
      </c>
      <c r="CI506" s="47">
        <v>1</v>
      </c>
      <c r="CK506" s="47">
        <v>1</v>
      </c>
      <c r="CR506" s="47">
        <v>1</v>
      </c>
      <c r="CS506" s="47">
        <v>1</v>
      </c>
      <c r="CX506" s="47">
        <v>2950</v>
      </c>
      <c r="CY506" s="47">
        <v>2950</v>
      </c>
      <c r="CZ506" s="47">
        <v>1</v>
      </c>
      <c r="DA506" t="s">
        <v>313</v>
      </c>
      <c r="DC506" t="s">
        <v>298</v>
      </c>
      <c r="DG506" t="s">
        <v>298</v>
      </c>
      <c r="DO506" s="47">
        <v>1</v>
      </c>
      <c r="DS506" s="47">
        <v>1</v>
      </c>
      <c r="DZ506" t="s">
        <v>292</v>
      </c>
      <c r="EA506" s="47">
        <v>1</v>
      </c>
      <c r="EB506" s="47">
        <v>1</v>
      </c>
      <c r="EC506" t="s">
        <v>307</v>
      </c>
      <c r="ED506" s="47">
        <v>1</v>
      </c>
      <c r="EH506" s="47">
        <v>1</v>
      </c>
      <c r="ES506" t="s">
        <v>4476</v>
      </c>
      <c r="EV506" t="s">
        <v>41</v>
      </c>
      <c r="EW506" t="s">
        <v>315</v>
      </c>
      <c r="FC506" t="s">
        <v>301</v>
      </c>
      <c r="FY506" t="s">
        <v>4049</v>
      </c>
      <c r="FZ506" t="s">
        <v>4477</v>
      </c>
      <c r="GC506" t="s">
        <v>294</v>
      </c>
      <c r="GH506" t="s">
        <v>746</v>
      </c>
      <c r="GI506" t="s">
        <v>1688</v>
      </c>
      <c r="GJ506" t="s">
        <v>319</v>
      </c>
      <c r="GK506" t="s">
        <v>417</v>
      </c>
      <c r="GO506" t="s">
        <v>321</v>
      </c>
      <c r="GQ506" t="s">
        <v>301</v>
      </c>
      <c r="GR506" t="s">
        <v>312</v>
      </c>
      <c r="GS506" t="s">
        <v>377</v>
      </c>
      <c r="GU506" t="s">
        <v>312</v>
      </c>
      <c r="GX506" s="50">
        <v>3500</v>
      </c>
      <c r="HB506" t="s">
        <v>322</v>
      </c>
      <c r="HD506" t="s">
        <v>301</v>
      </c>
      <c r="HF506" t="s">
        <v>323</v>
      </c>
      <c r="HG506" t="s">
        <v>301</v>
      </c>
      <c r="HH506" t="s">
        <v>301</v>
      </c>
      <c r="HL506" t="s">
        <v>301</v>
      </c>
      <c r="HM506" s="49">
        <v>0</v>
      </c>
      <c r="HN506" s="49">
        <v>0</v>
      </c>
      <c r="HP506" t="s">
        <v>324</v>
      </c>
      <c r="HQ506" s="47">
        <v>0</v>
      </c>
      <c r="HR506" s="47">
        <v>2950</v>
      </c>
      <c r="HS506" t="s">
        <v>301</v>
      </c>
      <c r="HV506" t="s">
        <v>301</v>
      </c>
      <c r="HW506" t="s">
        <v>295</v>
      </c>
      <c r="HX506" t="s">
        <v>306</v>
      </c>
      <c r="HY506" t="s">
        <v>301</v>
      </c>
      <c r="HZ506" t="s">
        <v>301</v>
      </c>
      <c r="IF506" t="s">
        <v>384</v>
      </c>
      <c r="IG506" t="s">
        <v>325</v>
      </c>
      <c r="IN506" s="47">
        <v>1</v>
      </c>
      <c r="IO506" s="47">
        <v>1</v>
      </c>
      <c r="IP506" t="s">
        <v>301</v>
      </c>
      <c r="IQ506" t="s">
        <v>312</v>
      </c>
      <c r="IR506" t="s">
        <v>301</v>
      </c>
      <c r="IZ506" t="s">
        <v>301</v>
      </c>
      <c r="JA506" t="s">
        <v>301</v>
      </c>
      <c r="JB506" s="47">
        <v>6088</v>
      </c>
      <c r="JM506" t="s">
        <v>301</v>
      </c>
      <c r="JN506" t="s">
        <v>301</v>
      </c>
      <c r="JO506" t="s">
        <v>301</v>
      </c>
      <c r="JP506" t="s">
        <v>301</v>
      </c>
      <c r="JQ506" t="s">
        <v>301</v>
      </c>
      <c r="JS506" t="s">
        <v>301</v>
      </c>
      <c r="JT506" t="s">
        <v>301</v>
      </c>
      <c r="JU506" t="s">
        <v>312</v>
      </c>
      <c r="JV506" t="s">
        <v>312</v>
      </c>
    </row>
    <row r="507" ht="15" customHeight="1" spans="1:284">
      <c r="A507" t="s">
        <v>4049</v>
      </c>
      <c r="B507" t="s">
        <v>283</v>
      </c>
      <c r="C507" t="s">
        <v>4478</v>
      </c>
      <c r="D507" t="s">
        <v>285</v>
      </c>
      <c r="E507" t="s">
        <v>4479</v>
      </c>
      <c r="F507" t="s">
        <v>4480</v>
      </c>
      <c r="G507" t="s">
        <v>288</v>
      </c>
      <c r="H507" t="s">
        <v>701</v>
      </c>
      <c r="I507" t="s">
        <v>290</v>
      </c>
      <c r="J507" t="s">
        <v>291</v>
      </c>
      <c r="L507" t="s">
        <v>292</v>
      </c>
      <c r="M507" t="s">
        <v>702</v>
      </c>
      <c r="O507" t="s">
        <v>701</v>
      </c>
      <c r="R507" t="s">
        <v>701</v>
      </c>
      <c r="T507" t="s">
        <v>701</v>
      </c>
      <c r="U507" t="s">
        <v>646</v>
      </c>
      <c r="V507" t="s">
        <v>4481</v>
      </c>
      <c r="W507" t="s">
        <v>646</v>
      </c>
      <c r="X507" t="s">
        <v>4481</v>
      </c>
      <c r="Y507" t="s">
        <v>646</v>
      </c>
      <c r="Z507" t="s">
        <v>4482</v>
      </c>
      <c r="AA507" t="s">
        <v>298</v>
      </c>
      <c r="AE507" t="s">
        <v>299</v>
      </c>
      <c r="AH507" t="s">
        <v>300</v>
      </c>
      <c r="AJ507" t="s">
        <v>301</v>
      </c>
      <c r="AK507" t="s">
        <v>302</v>
      </c>
      <c r="AL507" t="s">
        <v>3872</v>
      </c>
      <c r="AM507" t="s">
        <v>3873</v>
      </c>
      <c r="AN507" t="s">
        <v>3874</v>
      </c>
      <c r="AO507" t="s">
        <v>306</v>
      </c>
      <c r="AP507" t="s">
        <v>307</v>
      </c>
      <c r="AQ507" s="47">
        <v>1</v>
      </c>
      <c r="AS507" s="48">
        <v>9658</v>
      </c>
      <c r="AT507" s="48">
        <v>9658</v>
      </c>
      <c r="AX507" s="47">
        <v>9658</v>
      </c>
      <c r="AY507" s="47">
        <v>9658</v>
      </c>
      <c r="AZ507" t="s">
        <v>3285</v>
      </c>
      <c r="BA507" t="s">
        <v>4049</v>
      </c>
      <c r="BB507" s="48">
        <v>9658</v>
      </c>
      <c r="BD507" t="s">
        <v>310</v>
      </c>
      <c r="BE507" t="s">
        <v>292</v>
      </c>
      <c r="BG507" s="47">
        <v>1</v>
      </c>
      <c r="BI507" t="s">
        <v>292</v>
      </c>
      <c r="BL507" t="s">
        <v>307</v>
      </c>
      <c r="BM507" s="48">
        <v>9658</v>
      </c>
      <c r="BN507" s="48">
        <v>9658</v>
      </c>
      <c r="BP507" t="s">
        <v>301</v>
      </c>
      <c r="BS507" t="s">
        <v>311</v>
      </c>
      <c r="BT507" t="s">
        <v>292</v>
      </c>
      <c r="BU507" t="s">
        <v>301</v>
      </c>
      <c r="BY507" t="s">
        <v>307</v>
      </c>
      <c r="BZ507" s="47">
        <v>1</v>
      </c>
      <c r="CE507" t="s">
        <v>312</v>
      </c>
      <c r="CF507" s="47">
        <v>1</v>
      </c>
      <c r="CG507" s="47">
        <v>1</v>
      </c>
      <c r="CH507" s="47">
        <v>1</v>
      </c>
      <c r="CI507" s="47">
        <v>1</v>
      </c>
      <c r="CK507" s="47">
        <v>1</v>
      </c>
      <c r="CR507" s="47">
        <v>1</v>
      </c>
      <c r="CS507" s="47">
        <v>1</v>
      </c>
      <c r="CX507" s="47">
        <v>9658</v>
      </c>
      <c r="CY507" s="47">
        <v>9658</v>
      </c>
      <c r="CZ507" s="47">
        <v>1</v>
      </c>
      <c r="DA507" t="s">
        <v>313</v>
      </c>
      <c r="DC507" t="s">
        <v>298</v>
      </c>
      <c r="DG507" t="s">
        <v>298</v>
      </c>
      <c r="DO507" s="47">
        <v>1</v>
      </c>
      <c r="DS507" s="47">
        <v>1</v>
      </c>
      <c r="DZ507" t="s">
        <v>292</v>
      </c>
      <c r="EA507" s="47">
        <v>1</v>
      </c>
      <c r="EB507" s="47">
        <v>1</v>
      </c>
      <c r="EC507" t="s">
        <v>307</v>
      </c>
      <c r="ED507" s="47">
        <v>1</v>
      </c>
      <c r="EH507" s="47">
        <v>1</v>
      </c>
      <c r="ES507" t="s">
        <v>4483</v>
      </c>
      <c r="EV507" t="s">
        <v>41</v>
      </c>
      <c r="EW507" t="s">
        <v>315</v>
      </c>
      <c r="FC507" t="s">
        <v>301</v>
      </c>
      <c r="FS507" t="s">
        <v>4478</v>
      </c>
      <c r="FY507" t="s">
        <v>4049</v>
      </c>
      <c r="FZ507" t="s">
        <v>4484</v>
      </c>
      <c r="GJ507" t="s">
        <v>319</v>
      </c>
      <c r="GL507" t="s">
        <v>320</v>
      </c>
      <c r="GO507" t="s">
        <v>321</v>
      </c>
      <c r="GQ507" t="s">
        <v>301</v>
      </c>
      <c r="GR507" t="s">
        <v>301</v>
      </c>
      <c r="GU507" t="s">
        <v>301</v>
      </c>
      <c r="GW507" t="s">
        <v>4478</v>
      </c>
      <c r="HB507" t="s">
        <v>322</v>
      </c>
      <c r="HD507" t="s">
        <v>301</v>
      </c>
      <c r="HF507" t="s">
        <v>654</v>
      </c>
      <c r="HG507" t="s">
        <v>301</v>
      </c>
      <c r="HH507" t="s">
        <v>301</v>
      </c>
      <c r="HL507" t="s">
        <v>301</v>
      </c>
      <c r="HM507" s="49">
        <v>0</v>
      </c>
      <c r="HN507" s="49">
        <v>0</v>
      </c>
      <c r="HP507" t="s">
        <v>395</v>
      </c>
      <c r="HQ507" s="47">
        <v>0</v>
      </c>
      <c r="HR507" s="47">
        <v>9658</v>
      </c>
      <c r="HS507" t="s">
        <v>301</v>
      </c>
      <c r="HV507" t="s">
        <v>301</v>
      </c>
      <c r="HW507" t="s">
        <v>646</v>
      </c>
      <c r="HX507" t="s">
        <v>306</v>
      </c>
      <c r="HY507" t="s">
        <v>301</v>
      </c>
      <c r="HZ507" t="s">
        <v>301</v>
      </c>
      <c r="IG507" t="s">
        <v>325</v>
      </c>
      <c r="IH507" t="s">
        <v>701</v>
      </c>
      <c r="II507" t="s">
        <v>291</v>
      </c>
      <c r="IN507" s="47">
        <v>1</v>
      </c>
      <c r="IO507" s="47">
        <v>1</v>
      </c>
      <c r="IP507" t="s">
        <v>301</v>
      </c>
      <c r="IQ507" t="s">
        <v>312</v>
      </c>
      <c r="IR507" t="s">
        <v>301</v>
      </c>
      <c r="IZ507" t="s">
        <v>301</v>
      </c>
      <c r="JA507" t="s">
        <v>301</v>
      </c>
      <c r="JB507" s="47">
        <v>9288</v>
      </c>
      <c r="JM507" t="s">
        <v>301</v>
      </c>
      <c r="JN507" t="s">
        <v>301</v>
      </c>
      <c r="JO507" t="s">
        <v>301</v>
      </c>
      <c r="JP507" t="s">
        <v>301</v>
      </c>
      <c r="JQ507" t="s">
        <v>301</v>
      </c>
      <c r="JR507" t="s">
        <v>327</v>
      </c>
      <c r="JS507" t="s">
        <v>301</v>
      </c>
      <c r="JT507" t="s">
        <v>301</v>
      </c>
      <c r="JU507" t="s">
        <v>301</v>
      </c>
      <c r="JV507" t="s">
        <v>301</v>
      </c>
    </row>
    <row r="508" ht="15" customHeight="1" spans="1:284">
      <c r="A508" t="s">
        <v>4049</v>
      </c>
      <c r="B508" t="s">
        <v>397</v>
      </c>
      <c r="C508" t="s">
        <v>4485</v>
      </c>
      <c r="D508" t="s">
        <v>285</v>
      </c>
      <c r="E508" t="s">
        <v>4486</v>
      </c>
      <c r="F508" t="s">
        <v>4487</v>
      </c>
      <c r="G508" t="s">
        <v>288</v>
      </c>
      <c r="H508" t="s">
        <v>614</v>
      </c>
      <c r="I508" t="s">
        <v>290</v>
      </c>
      <c r="J508" t="s">
        <v>355</v>
      </c>
      <c r="L508" t="s">
        <v>292</v>
      </c>
      <c r="M508" t="s">
        <v>356</v>
      </c>
      <c r="N508" t="s">
        <v>615</v>
      </c>
      <c r="O508" t="s">
        <v>614</v>
      </c>
      <c r="R508" t="s">
        <v>614</v>
      </c>
      <c r="T508" t="s">
        <v>614</v>
      </c>
      <c r="U508" t="s">
        <v>499</v>
      </c>
      <c r="V508" t="s">
        <v>4488</v>
      </c>
      <c r="W508" t="s">
        <v>499</v>
      </c>
      <c r="X508" t="s">
        <v>4488</v>
      </c>
      <c r="Y508" t="s">
        <v>499</v>
      </c>
      <c r="Z508" t="s">
        <v>4489</v>
      </c>
      <c r="AA508" t="s">
        <v>441</v>
      </c>
      <c r="AB508" t="s">
        <v>442</v>
      </c>
      <c r="AC508" t="s">
        <v>2041</v>
      </c>
      <c r="AE508" t="s">
        <v>299</v>
      </c>
      <c r="AH508" t="s">
        <v>300</v>
      </c>
      <c r="AJ508" t="s">
        <v>301</v>
      </c>
      <c r="AK508" t="s">
        <v>302</v>
      </c>
      <c r="AL508" t="s">
        <v>511</v>
      </c>
      <c r="AM508" t="s">
        <v>512</v>
      </c>
      <c r="AN508" t="s">
        <v>513</v>
      </c>
      <c r="AO508" t="s">
        <v>306</v>
      </c>
      <c r="AP508" t="s">
        <v>307</v>
      </c>
      <c r="AQ508" s="47">
        <v>1</v>
      </c>
      <c r="AS508" s="48">
        <v>790</v>
      </c>
      <c r="AT508" s="48">
        <v>790</v>
      </c>
      <c r="AX508" s="47">
        <v>790</v>
      </c>
      <c r="AY508" s="47">
        <v>790</v>
      </c>
      <c r="AZ508" t="s">
        <v>3285</v>
      </c>
      <c r="BA508" t="s">
        <v>621</v>
      </c>
      <c r="BB508" s="48">
        <v>790</v>
      </c>
      <c r="BD508" t="s">
        <v>310</v>
      </c>
      <c r="BE508" t="s">
        <v>292</v>
      </c>
      <c r="BG508" s="47">
        <v>1</v>
      </c>
      <c r="BI508" t="s">
        <v>292</v>
      </c>
      <c r="BL508" t="s">
        <v>307</v>
      </c>
      <c r="BM508" s="48">
        <v>790</v>
      </c>
      <c r="BN508" s="48">
        <v>790</v>
      </c>
      <c r="BP508" t="s">
        <v>301</v>
      </c>
      <c r="BS508" t="s">
        <v>311</v>
      </c>
      <c r="BT508" t="s">
        <v>292</v>
      </c>
      <c r="BU508" t="s">
        <v>301</v>
      </c>
      <c r="BY508" t="s">
        <v>307</v>
      </c>
      <c r="BZ508" s="47">
        <v>1</v>
      </c>
      <c r="CE508" t="s">
        <v>312</v>
      </c>
      <c r="CF508" s="47">
        <v>1</v>
      </c>
      <c r="CG508" s="47">
        <v>1</v>
      </c>
      <c r="CH508" s="47">
        <v>1</v>
      </c>
      <c r="CI508" s="47">
        <v>1</v>
      </c>
      <c r="CJ508" s="47">
        <v>1</v>
      </c>
      <c r="CK508" s="47">
        <v>1</v>
      </c>
      <c r="CP508" s="47">
        <v>1</v>
      </c>
      <c r="CR508" s="47">
        <v>1</v>
      </c>
      <c r="CS508" s="47">
        <v>1</v>
      </c>
      <c r="CV508" s="47">
        <v>1</v>
      </c>
      <c r="CX508" s="47">
        <v>790</v>
      </c>
      <c r="CY508" s="47">
        <v>790</v>
      </c>
      <c r="DA508" t="s">
        <v>104</v>
      </c>
      <c r="DC508" t="s">
        <v>298</v>
      </c>
      <c r="DG508" t="s">
        <v>298</v>
      </c>
      <c r="DH508" s="47">
        <v>1</v>
      </c>
      <c r="DM508" s="47">
        <v>1</v>
      </c>
      <c r="DN508" s="47">
        <v>1</v>
      </c>
      <c r="DO508" s="47">
        <v>1</v>
      </c>
      <c r="DP508" s="47">
        <v>1</v>
      </c>
      <c r="DZ508" t="s">
        <v>292</v>
      </c>
      <c r="EA508" s="47">
        <v>1</v>
      </c>
      <c r="EB508" s="47">
        <v>1</v>
      </c>
      <c r="EC508" t="s">
        <v>307</v>
      </c>
      <c r="ED508" s="47">
        <v>1</v>
      </c>
      <c r="EF508" s="47">
        <v>1</v>
      </c>
      <c r="EG508" s="47">
        <v>1</v>
      </c>
      <c r="EH508" s="47">
        <v>1</v>
      </c>
      <c r="EP508" s="47">
        <v>1</v>
      </c>
      <c r="EQ508" s="47">
        <v>1</v>
      </c>
      <c r="ES508" t="s">
        <v>4490</v>
      </c>
      <c r="EV508" t="s">
        <v>41</v>
      </c>
      <c r="FC508" t="s">
        <v>301</v>
      </c>
      <c r="FY508" t="s">
        <v>4049</v>
      </c>
      <c r="FZ508" t="s">
        <v>4491</v>
      </c>
      <c r="GO508" t="s">
        <v>321</v>
      </c>
      <c r="GP508" t="s">
        <v>624</v>
      </c>
      <c r="GQ508" t="s">
        <v>301</v>
      </c>
      <c r="GR508" t="s">
        <v>301</v>
      </c>
      <c r="GU508" t="s">
        <v>301</v>
      </c>
      <c r="HB508" t="s">
        <v>625</v>
      </c>
      <c r="HD508" t="s">
        <v>301</v>
      </c>
      <c r="HF508" t="s">
        <v>381</v>
      </c>
      <c r="HG508" t="s">
        <v>301</v>
      </c>
      <c r="HH508" t="s">
        <v>301</v>
      </c>
      <c r="HL508" t="s">
        <v>301</v>
      </c>
      <c r="HM508" s="49">
        <v>0</v>
      </c>
      <c r="HN508" s="49">
        <v>0</v>
      </c>
      <c r="HP508" t="s">
        <v>349</v>
      </c>
      <c r="HQ508" s="47">
        <v>0</v>
      </c>
      <c r="HR508" s="47">
        <v>790</v>
      </c>
      <c r="HS508" t="s">
        <v>301</v>
      </c>
      <c r="HV508" t="s">
        <v>301</v>
      </c>
      <c r="HW508" t="s">
        <v>499</v>
      </c>
      <c r="HX508" t="s">
        <v>306</v>
      </c>
      <c r="HY508" t="s">
        <v>301</v>
      </c>
      <c r="HZ508" t="s">
        <v>301</v>
      </c>
      <c r="IN508" s="47">
        <v>1</v>
      </c>
      <c r="IO508" s="47">
        <v>1</v>
      </c>
      <c r="IP508" t="s">
        <v>301</v>
      </c>
      <c r="IQ508" t="s">
        <v>312</v>
      </c>
      <c r="IR508" t="s">
        <v>301</v>
      </c>
      <c r="IZ508" t="s">
        <v>301</v>
      </c>
      <c r="JA508" t="s">
        <v>301</v>
      </c>
      <c r="JB508" s="47">
        <v>898</v>
      </c>
      <c r="JC508" t="s">
        <v>627</v>
      </c>
      <c r="JD508" t="s">
        <v>355</v>
      </c>
      <c r="JE508" t="s">
        <v>628</v>
      </c>
      <c r="JF508" t="s">
        <v>629</v>
      </c>
      <c r="JG508" t="s">
        <v>630</v>
      </c>
      <c r="JI508" t="s">
        <v>630</v>
      </c>
      <c r="JM508" t="s">
        <v>301</v>
      </c>
      <c r="JN508" t="s">
        <v>301</v>
      </c>
      <c r="JO508" t="s">
        <v>301</v>
      </c>
      <c r="JP508" t="s">
        <v>301</v>
      </c>
      <c r="JQ508" t="s">
        <v>301</v>
      </c>
      <c r="JR508" t="s">
        <v>350</v>
      </c>
      <c r="JS508" t="s">
        <v>301</v>
      </c>
      <c r="JT508" t="s">
        <v>312</v>
      </c>
      <c r="JU508" t="s">
        <v>312</v>
      </c>
      <c r="JV508" t="s">
        <v>312</v>
      </c>
    </row>
    <row r="509" ht="15" customHeight="1" spans="1:284">
      <c r="A509" t="s">
        <v>4049</v>
      </c>
      <c r="B509" t="s">
        <v>748</v>
      </c>
      <c r="C509" t="s">
        <v>4492</v>
      </c>
      <c r="D509" t="s">
        <v>285</v>
      </c>
      <c r="E509" t="s">
        <v>4493</v>
      </c>
      <c r="F509" t="s">
        <v>4494</v>
      </c>
      <c r="G509" t="s">
        <v>288</v>
      </c>
      <c r="H509" t="s">
        <v>811</v>
      </c>
      <c r="I509" t="s">
        <v>290</v>
      </c>
      <c r="J509" t="s">
        <v>291</v>
      </c>
      <c r="L509" t="s">
        <v>292</v>
      </c>
      <c r="M509" t="s">
        <v>293</v>
      </c>
      <c r="N509" t="s">
        <v>801</v>
      </c>
      <c r="O509" t="s">
        <v>811</v>
      </c>
      <c r="R509" t="s">
        <v>811</v>
      </c>
      <c r="T509" t="s">
        <v>811</v>
      </c>
      <c r="U509" t="s">
        <v>295</v>
      </c>
      <c r="V509" t="s">
        <v>4495</v>
      </c>
      <c r="W509" t="s">
        <v>295</v>
      </c>
      <c r="X509" t="s">
        <v>4496</v>
      </c>
      <c r="Y509" t="s">
        <v>337</v>
      </c>
      <c r="Z509" t="s">
        <v>4497</v>
      </c>
      <c r="AA509" t="s">
        <v>441</v>
      </c>
      <c r="AB509" t="s">
        <v>442</v>
      </c>
      <c r="AC509" t="s">
        <v>2041</v>
      </c>
      <c r="AE509" t="s">
        <v>299</v>
      </c>
      <c r="AH509" t="s">
        <v>300</v>
      </c>
      <c r="AJ509" t="s">
        <v>301</v>
      </c>
      <c r="AK509" t="s">
        <v>302</v>
      </c>
      <c r="AL509" t="s">
        <v>1814</v>
      </c>
      <c r="AM509" t="s">
        <v>1815</v>
      </c>
      <c r="AN509" t="s">
        <v>1816</v>
      </c>
      <c r="AO509" t="s">
        <v>306</v>
      </c>
      <c r="AP509" t="s">
        <v>307</v>
      </c>
      <c r="AQ509" s="47">
        <v>-1</v>
      </c>
      <c r="AS509" s="48">
        <v>6848</v>
      </c>
      <c r="AT509" s="48">
        <v>6848</v>
      </c>
      <c r="AX509" s="47">
        <v>-6848</v>
      </c>
      <c r="AY509" s="47">
        <v>-6848</v>
      </c>
      <c r="AZ509" t="s">
        <v>3285</v>
      </c>
      <c r="BA509" t="s">
        <v>4049</v>
      </c>
      <c r="BB509" s="48">
        <v>6848</v>
      </c>
      <c r="BC509" t="s">
        <v>757</v>
      </c>
      <c r="BD509" t="s">
        <v>758</v>
      </c>
      <c r="BE509" t="s">
        <v>292</v>
      </c>
      <c r="BG509" s="47">
        <v>1</v>
      </c>
      <c r="BI509" t="s">
        <v>292</v>
      </c>
      <c r="BM509" s="48">
        <v>6848</v>
      </c>
      <c r="BN509" s="48">
        <v>6848</v>
      </c>
      <c r="BP509" t="s">
        <v>301</v>
      </c>
      <c r="BS509" t="s">
        <v>311</v>
      </c>
      <c r="BT509" t="s">
        <v>292</v>
      </c>
      <c r="BU509" t="s">
        <v>301</v>
      </c>
      <c r="BY509" t="s">
        <v>307</v>
      </c>
      <c r="BZ509" s="47">
        <v>-1</v>
      </c>
      <c r="CD509" t="s">
        <v>759</v>
      </c>
      <c r="CE509" t="s">
        <v>312</v>
      </c>
      <c r="CF509" s="47">
        <v>-1</v>
      </c>
      <c r="CG509" s="47">
        <v>-1</v>
      </c>
      <c r="CH509" s="47">
        <v>-1</v>
      </c>
      <c r="CI509" s="47">
        <v>-1</v>
      </c>
      <c r="CO509" s="47">
        <v>1</v>
      </c>
      <c r="CP509" s="47">
        <v>-1</v>
      </c>
      <c r="CR509" s="47">
        <v>1</v>
      </c>
      <c r="CS509" s="47">
        <v>1</v>
      </c>
      <c r="CV509" s="47">
        <v>-1</v>
      </c>
      <c r="CX509" s="47">
        <v>-6848</v>
      </c>
      <c r="CY509" s="47">
        <v>-6848</v>
      </c>
      <c r="DA509" t="s">
        <v>104</v>
      </c>
      <c r="DC509" t="s">
        <v>298</v>
      </c>
      <c r="DG509" t="s">
        <v>298</v>
      </c>
      <c r="DH509" s="47">
        <v>-1</v>
      </c>
      <c r="DR509" s="47">
        <v>1</v>
      </c>
      <c r="DZ509" t="s">
        <v>292</v>
      </c>
      <c r="EA509" s="47">
        <v>-1</v>
      </c>
      <c r="EB509" s="47">
        <v>-1</v>
      </c>
      <c r="EC509" t="s">
        <v>307</v>
      </c>
      <c r="ED509" s="47">
        <v>-1</v>
      </c>
      <c r="EG509" s="47">
        <v>-1</v>
      </c>
      <c r="EH509" s="47">
        <v>1</v>
      </c>
      <c r="EM509" t="s">
        <v>307</v>
      </c>
      <c r="EN509" s="47">
        <v>-1</v>
      </c>
      <c r="EO509" s="47">
        <v>-1</v>
      </c>
      <c r="EP509" s="47">
        <v>-1</v>
      </c>
      <c r="ES509" t="s">
        <v>4498</v>
      </c>
      <c r="EU509" t="s">
        <v>4499</v>
      </c>
      <c r="EV509" t="s">
        <v>41</v>
      </c>
      <c r="EW509" t="s">
        <v>315</v>
      </c>
      <c r="FC509" t="s">
        <v>301</v>
      </c>
      <c r="FY509" t="s">
        <v>574</v>
      </c>
      <c r="FZ509" t="s">
        <v>4500</v>
      </c>
      <c r="GJ509" t="s">
        <v>319</v>
      </c>
      <c r="GL509" t="s">
        <v>320</v>
      </c>
      <c r="GO509" t="s">
        <v>321</v>
      </c>
      <c r="GQ509" t="s">
        <v>301</v>
      </c>
      <c r="GR509" t="s">
        <v>312</v>
      </c>
      <c r="GU509" t="s">
        <v>312</v>
      </c>
      <c r="GW509" t="s">
        <v>4501</v>
      </c>
      <c r="HB509" t="s">
        <v>562</v>
      </c>
      <c r="HD509" t="s">
        <v>301</v>
      </c>
      <c r="HG509" t="s">
        <v>301</v>
      </c>
      <c r="HH509" t="s">
        <v>301</v>
      </c>
      <c r="HL509" t="s">
        <v>301</v>
      </c>
      <c r="HM509" s="49">
        <v>0</v>
      </c>
      <c r="HN509" s="49">
        <v>0</v>
      </c>
      <c r="HP509" t="s">
        <v>324</v>
      </c>
      <c r="HQ509" s="47">
        <v>0</v>
      </c>
      <c r="HR509" s="47">
        <v>-6848</v>
      </c>
      <c r="HS509" t="s">
        <v>301</v>
      </c>
      <c r="HV509" t="s">
        <v>301</v>
      </c>
      <c r="HW509" t="s">
        <v>295</v>
      </c>
      <c r="HX509" t="s">
        <v>306</v>
      </c>
      <c r="HY509" t="s">
        <v>301</v>
      </c>
      <c r="HZ509" t="s">
        <v>301</v>
      </c>
      <c r="IG509" t="s">
        <v>325</v>
      </c>
      <c r="IN509" s="47">
        <v>1</v>
      </c>
      <c r="IP509" t="s">
        <v>301</v>
      </c>
      <c r="IQ509" t="s">
        <v>312</v>
      </c>
      <c r="IR509" t="s">
        <v>301</v>
      </c>
      <c r="IX509" t="s">
        <v>4502</v>
      </c>
      <c r="IY509" s="50">
        <v>-1</v>
      </c>
      <c r="IZ509" t="s">
        <v>301</v>
      </c>
      <c r="JA509" t="s">
        <v>301</v>
      </c>
      <c r="JM509" t="s">
        <v>301</v>
      </c>
      <c r="JN509" t="s">
        <v>301</v>
      </c>
      <c r="JO509" t="s">
        <v>301</v>
      </c>
      <c r="JP509" t="s">
        <v>301</v>
      </c>
      <c r="JQ509" t="s">
        <v>301</v>
      </c>
      <c r="JR509" t="s">
        <v>350</v>
      </c>
      <c r="JS509" t="s">
        <v>301</v>
      </c>
      <c r="JT509" t="s">
        <v>301</v>
      </c>
      <c r="JU509" t="s">
        <v>312</v>
      </c>
      <c r="JV509" t="s">
        <v>312</v>
      </c>
    </row>
    <row r="510" ht="15" customHeight="1" spans="1:284">
      <c r="A510" t="s">
        <v>4049</v>
      </c>
      <c r="B510" t="s">
        <v>329</v>
      </c>
      <c r="C510" t="s">
        <v>4503</v>
      </c>
      <c r="D510" t="s">
        <v>285</v>
      </c>
      <c r="E510" t="s">
        <v>4504</v>
      </c>
      <c r="F510" t="s">
        <v>4505</v>
      </c>
      <c r="G510" t="s">
        <v>288</v>
      </c>
      <c r="H510" t="s">
        <v>333</v>
      </c>
      <c r="I510" t="s">
        <v>290</v>
      </c>
      <c r="L510" t="s">
        <v>292</v>
      </c>
      <c r="M510" t="s">
        <v>334</v>
      </c>
      <c r="O510" t="s">
        <v>333</v>
      </c>
      <c r="R510" t="s">
        <v>333</v>
      </c>
      <c r="T510" t="s">
        <v>333</v>
      </c>
      <c r="U510" t="s">
        <v>335</v>
      </c>
      <c r="V510" t="s">
        <v>4506</v>
      </c>
      <c r="W510" t="s">
        <v>337</v>
      </c>
      <c r="X510" t="s">
        <v>4507</v>
      </c>
      <c r="Y510" t="s">
        <v>337</v>
      </c>
      <c r="Z510" t="s">
        <v>4507</v>
      </c>
      <c r="AA510" t="s">
        <v>441</v>
      </c>
      <c r="AB510" t="s">
        <v>442</v>
      </c>
      <c r="AC510" t="s">
        <v>2041</v>
      </c>
      <c r="AE510" t="s">
        <v>299</v>
      </c>
      <c r="AH510" t="s">
        <v>300</v>
      </c>
      <c r="AJ510" t="s">
        <v>301</v>
      </c>
      <c r="AK510" t="s">
        <v>302</v>
      </c>
      <c r="AL510" t="s">
        <v>4508</v>
      </c>
      <c r="AM510" t="s">
        <v>4509</v>
      </c>
      <c r="AN510" t="s">
        <v>4510</v>
      </c>
      <c r="AO510" t="s">
        <v>306</v>
      </c>
      <c r="AP510" t="s">
        <v>307</v>
      </c>
      <c r="AQ510" s="47">
        <v>1</v>
      </c>
      <c r="AY510" s="47">
        <v>0</v>
      </c>
      <c r="AZ510" t="s">
        <v>4049</v>
      </c>
      <c r="BA510" t="s">
        <v>4049</v>
      </c>
      <c r="BD510" t="s">
        <v>310</v>
      </c>
      <c r="BE510" t="s">
        <v>292</v>
      </c>
      <c r="BG510" s="47">
        <v>1</v>
      </c>
      <c r="BI510" t="s">
        <v>292</v>
      </c>
      <c r="BP510" t="s">
        <v>312</v>
      </c>
      <c r="BS510" t="s">
        <v>311</v>
      </c>
      <c r="BT510" t="s">
        <v>292</v>
      </c>
      <c r="BU510" t="s">
        <v>301</v>
      </c>
      <c r="BY510" t="s">
        <v>307</v>
      </c>
      <c r="BZ510" s="47">
        <v>1</v>
      </c>
      <c r="CE510" t="s">
        <v>312</v>
      </c>
      <c r="CF510" s="47">
        <v>1</v>
      </c>
      <c r="CG510" s="47">
        <v>1</v>
      </c>
      <c r="CH510" s="47">
        <v>1</v>
      </c>
      <c r="CI510" s="47">
        <v>1</v>
      </c>
      <c r="CJ510" s="47">
        <v>1</v>
      </c>
      <c r="CK510" s="47">
        <v>1</v>
      </c>
      <c r="CR510" s="47">
        <v>1</v>
      </c>
      <c r="CS510" s="47">
        <v>1</v>
      </c>
      <c r="DA510" t="s">
        <v>104</v>
      </c>
      <c r="DC510" t="s">
        <v>298</v>
      </c>
      <c r="DG510" t="s">
        <v>298</v>
      </c>
      <c r="DM510" s="47">
        <v>1</v>
      </c>
      <c r="DN510" s="47">
        <v>1</v>
      </c>
      <c r="DO510" s="47">
        <v>1</v>
      </c>
      <c r="DP510" s="47">
        <v>1</v>
      </c>
      <c r="DZ510" t="s">
        <v>292</v>
      </c>
      <c r="EA510" s="47">
        <v>1</v>
      </c>
      <c r="EB510" s="47">
        <v>1</v>
      </c>
      <c r="EC510" t="s">
        <v>307</v>
      </c>
      <c r="ED510" s="47">
        <v>1</v>
      </c>
      <c r="EF510" s="47">
        <v>1</v>
      </c>
      <c r="EH510" s="47">
        <v>1</v>
      </c>
      <c r="EQ510" s="47">
        <v>1</v>
      </c>
      <c r="ES510" t="s">
        <v>4511</v>
      </c>
      <c r="EU510" t="s">
        <v>4512</v>
      </c>
      <c r="EV510" t="s">
        <v>41</v>
      </c>
      <c r="EW510" t="s">
        <v>315</v>
      </c>
      <c r="FC510" t="s">
        <v>301</v>
      </c>
      <c r="FQ510" t="s">
        <v>4513</v>
      </c>
      <c r="FU510" t="s">
        <v>346</v>
      </c>
      <c r="FY510" t="s">
        <v>4049</v>
      </c>
      <c r="GJ510" t="s">
        <v>319</v>
      </c>
      <c r="GL510" t="s">
        <v>320</v>
      </c>
      <c r="GO510" t="s">
        <v>321</v>
      </c>
      <c r="GQ510" t="s">
        <v>301</v>
      </c>
      <c r="GR510" t="s">
        <v>301</v>
      </c>
      <c r="GU510" t="s">
        <v>301</v>
      </c>
      <c r="HB510" t="s">
        <v>347</v>
      </c>
      <c r="HD510" t="s">
        <v>301</v>
      </c>
      <c r="HF510" t="s">
        <v>348</v>
      </c>
      <c r="HG510" t="s">
        <v>301</v>
      </c>
      <c r="HH510" t="s">
        <v>301</v>
      </c>
      <c r="HL510" t="s">
        <v>301</v>
      </c>
      <c r="HM510" s="49">
        <v>0</v>
      </c>
      <c r="HN510" s="49">
        <v>0</v>
      </c>
      <c r="HP510" t="s">
        <v>349</v>
      </c>
      <c r="HQ510" s="47">
        <v>0</v>
      </c>
      <c r="HS510" t="s">
        <v>301</v>
      </c>
      <c r="HV510" t="s">
        <v>301</v>
      </c>
      <c r="HW510" t="s">
        <v>335</v>
      </c>
      <c r="HX510" t="s">
        <v>306</v>
      </c>
      <c r="HY510" t="s">
        <v>301</v>
      </c>
      <c r="HZ510" t="s">
        <v>301</v>
      </c>
      <c r="IG510" t="s">
        <v>325</v>
      </c>
      <c r="IN510" s="47">
        <v>1</v>
      </c>
      <c r="IO510" s="47">
        <v>1</v>
      </c>
      <c r="IP510" t="s">
        <v>301</v>
      </c>
      <c r="IQ510" t="s">
        <v>312</v>
      </c>
      <c r="IR510" t="s">
        <v>312</v>
      </c>
      <c r="IT510" t="s">
        <v>4503</v>
      </c>
      <c r="IZ510" t="s">
        <v>301</v>
      </c>
      <c r="JA510" t="s">
        <v>301</v>
      </c>
      <c r="JB510" s="47">
        <v>5668</v>
      </c>
      <c r="JM510" t="s">
        <v>301</v>
      </c>
      <c r="JN510" t="s">
        <v>301</v>
      </c>
      <c r="JO510" t="s">
        <v>301</v>
      </c>
      <c r="JP510" t="s">
        <v>301</v>
      </c>
      <c r="JQ510" t="s">
        <v>301</v>
      </c>
      <c r="JR510" t="s">
        <v>350</v>
      </c>
      <c r="JS510" t="s">
        <v>301</v>
      </c>
      <c r="JT510" t="s">
        <v>301</v>
      </c>
      <c r="JU510" t="s">
        <v>301</v>
      </c>
      <c r="JV510" t="s">
        <v>301</v>
      </c>
    </row>
    <row r="511" ht="15" customHeight="1" spans="1:284">
      <c r="A511" t="s">
        <v>4049</v>
      </c>
      <c r="B511" t="s">
        <v>329</v>
      </c>
      <c r="C511" t="s">
        <v>4514</v>
      </c>
      <c r="D511" t="s">
        <v>285</v>
      </c>
      <c r="E511" t="s">
        <v>4515</v>
      </c>
      <c r="F511" t="s">
        <v>4516</v>
      </c>
      <c r="G511" t="s">
        <v>288</v>
      </c>
      <c r="H511" t="s">
        <v>478</v>
      </c>
      <c r="I511" t="s">
        <v>290</v>
      </c>
      <c r="J511" t="s">
        <v>291</v>
      </c>
      <c r="L511" t="s">
        <v>292</v>
      </c>
      <c r="M511" t="s">
        <v>293</v>
      </c>
      <c r="O511" t="s">
        <v>478</v>
      </c>
      <c r="P511" t="s">
        <v>4517</v>
      </c>
      <c r="R511" t="s">
        <v>478</v>
      </c>
      <c r="S511" t="s">
        <v>4516</v>
      </c>
      <c r="T511" t="s">
        <v>478</v>
      </c>
      <c r="U511" t="s">
        <v>479</v>
      </c>
      <c r="V511" t="s">
        <v>4518</v>
      </c>
      <c r="W511" t="s">
        <v>479</v>
      </c>
      <c r="X511" t="s">
        <v>4519</v>
      </c>
      <c r="Y511" t="s">
        <v>479</v>
      </c>
      <c r="Z511" t="s">
        <v>4520</v>
      </c>
      <c r="AA511" t="s">
        <v>441</v>
      </c>
      <c r="AB511" t="s">
        <v>442</v>
      </c>
      <c r="AC511" t="s">
        <v>2041</v>
      </c>
      <c r="AE511" t="s">
        <v>299</v>
      </c>
      <c r="AH511" t="s">
        <v>300</v>
      </c>
      <c r="AJ511" t="s">
        <v>301</v>
      </c>
      <c r="AK511" t="s">
        <v>302</v>
      </c>
      <c r="AL511" t="s">
        <v>2317</v>
      </c>
      <c r="AM511" t="s">
        <v>2318</v>
      </c>
      <c r="AN511" t="s">
        <v>2319</v>
      </c>
      <c r="AO511" t="s">
        <v>306</v>
      </c>
      <c r="AP511" t="s">
        <v>307</v>
      </c>
      <c r="AQ511" s="47">
        <v>1</v>
      </c>
      <c r="AS511" s="48">
        <v>4198</v>
      </c>
      <c r="AT511" s="48">
        <v>4198</v>
      </c>
      <c r="AX511" s="47">
        <v>3360</v>
      </c>
      <c r="AY511" s="47">
        <v>3360</v>
      </c>
      <c r="AZ511" t="s">
        <v>3285</v>
      </c>
      <c r="BA511" t="s">
        <v>3285</v>
      </c>
      <c r="BB511" s="48">
        <v>3360</v>
      </c>
      <c r="BD511" t="s">
        <v>310</v>
      </c>
      <c r="BE511" t="s">
        <v>292</v>
      </c>
      <c r="BG511" s="47">
        <v>1</v>
      </c>
      <c r="BI511" t="s">
        <v>292</v>
      </c>
      <c r="BJ511" s="48">
        <v>19.961887</v>
      </c>
      <c r="BL511" t="s">
        <v>307</v>
      </c>
      <c r="BM511" s="48">
        <v>4198</v>
      </c>
      <c r="BN511" s="48">
        <v>4198</v>
      </c>
      <c r="BP511" t="s">
        <v>301</v>
      </c>
      <c r="BS511" t="s">
        <v>311</v>
      </c>
      <c r="BT511" t="s">
        <v>292</v>
      </c>
      <c r="BU511" t="s">
        <v>301</v>
      </c>
      <c r="BY511" t="s">
        <v>307</v>
      </c>
      <c r="BZ511" s="47">
        <v>1</v>
      </c>
      <c r="CE511" t="s">
        <v>312</v>
      </c>
      <c r="CF511" s="47">
        <v>1</v>
      </c>
      <c r="CG511" s="47">
        <v>1</v>
      </c>
      <c r="CH511" s="47">
        <v>1</v>
      </c>
      <c r="CI511" s="47">
        <v>1</v>
      </c>
      <c r="CJ511" s="47">
        <v>1</v>
      </c>
      <c r="CK511" s="47">
        <v>1</v>
      </c>
      <c r="CP511" s="47">
        <v>1</v>
      </c>
      <c r="CR511" s="47">
        <v>1</v>
      </c>
      <c r="CS511" s="47">
        <v>1</v>
      </c>
      <c r="CV511" s="47">
        <v>1</v>
      </c>
      <c r="CX511" s="47">
        <v>4198</v>
      </c>
      <c r="CY511" s="47">
        <v>4198</v>
      </c>
      <c r="DA511" t="s">
        <v>104</v>
      </c>
      <c r="DC511" t="s">
        <v>298</v>
      </c>
      <c r="DG511" t="s">
        <v>298</v>
      </c>
      <c r="DH511" s="47">
        <v>1</v>
      </c>
      <c r="DM511" s="47">
        <v>1</v>
      </c>
      <c r="DN511" s="47">
        <v>1</v>
      </c>
      <c r="DO511" s="47">
        <v>1</v>
      </c>
      <c r="DP511" s="47">
        <v>1</v>
      </c>
      <c r="DT511" s="47">
        <v>3360</v>
      </c>
      <c r="DZ511" t="s">
        <v>292</v>
      </c>
      <c r="EA511" s="47">
        <v>1</v>
      </c>
      <c r="EB511" s="47">
        <v>1</v>
      </c>
      <c r="EC511" t="s">
        <v>307</v>
      </c>
      <c r="ED511" s="47">
        <v>1</v>
      </c>
      <c r="EF511" s="47">
        <v>1</v>
      </c>
      <c r="EG511" s="47">
        <v>1</v>
      </c>
      <c r="EH511" s="47">
        <v>1</v>
      </c>
      <c r="EP511" s="47">
        <v>1</v>
      </c>
      <c r="EQ511" s="47">
        <v>1</v>
      </c>
      <c r="ES511" t="s">
        <v>4521</v>
      </c>
      <c r="EU511" t="s">
        <v>666</v>
      </c>
      <c r="EV511" t="s">
        <v>41</v>
      </c>
      <c r="EW511" t="s">
        <v>315</v>
      </c>
      <c r="FC511" t="s">
        <v>301</v>
      </c>
      <c r="FQ511" t="s">
        <v>667</v>
      </c>
      <c r="FU511" t="s">
        <v>346</v>
      </c>
      <c r="FW511" t="s">
        <v>1154</v>
      </c>
      <c r="FY511" t="s">
        <v>4049</v>
      </c>
      <c r="FZ511" t="s">
        <v>4522</v>
      </c>
      <c r="GC511" t="s">
        <v>491</v>
      </c>
      <c r="GG511" t="s">
        <v>4523</v>
      </c>
      <c r="GH511" t="s">
        <v>672</v>
      </c>
      <c r="GI511" t="s">
        <v>673</v>
      </c>
      <c r="GJ511" t="s">
        <v>319</v>
      </c>
      <c r="GK511" t="s">
        <v>376</v>
      </c>
      <c r="GO511" t="s">
        <v>321</v>
      </c>
      <c r="GQ511" t="s">
        <v>301</v>
      </c>
      <c r="GR511" t="s">
        <v>312</v>
      </c>
      <c r="GS511" t="s">
        <v>674</v>
      </c>
      <c r="GU511" t="s">
        <v>301</v>
      </c>
      <c r="GX511" s="50">
        <v>3360</v>
      </c>
      <c r="HB511" t="s">
        <v>322</v>
      </c>
      <c r="HD511" t="s">
        <v>301</v>
      </c>
      <c r="HF511" t="s">
        <v>381</v>
      </c>
      <c r="HG511" t="s">
        <v>301</v>
      </c>
      <c r="HH511" t="s">
        <v>301</v>
      </c>
      <c r="HL511" t="s">
        <v>301</v>
      </c>
      <c r="HM511" s="49">
        <v>0</v>
      </c>
      <c r="HN511" s="49">
        <v>0</v>
      </c>
      <c r="HP511" t="s">
        <v>324</v>
      </c>
      <c r="HQ511" s="47">
        <v>0</v>
      </c>
      <c r="HR511" s="47">
        <v>4198</v>
      </c>
      <c r="HS511" t="s">
        <v>301</v>
      </c>
      <c r="HV511" t="s">
        <v>301</v>
      </c>
      <c r="HW511" t="s">
        <v>479</v>
      </c>
      <c r="HX511" t="s">
        <v>306</v>
      </c>
      <c r="HY511" t="s">
        <v>301</v>
      </c>
      <c r="HZ511" t="s">
        <v>301</v>
      </c>
      <c r="IF511" t="s">
        <v>384</v>
      </c>
      <c r="IG511" t="s">
        <v>325</v>
      </c>
      <c r="IH511" t="s">
        <v>494</v>
      </c>
      <c r="II511" t="s">
        <v>291</v>
      </c>
      <c r="IN511" s="47">
        <v>1</v>
      </c>
      <c r="IO511" s="47">
        <v>1</v>
      </c>
      <c r="IP511" t="s">
        <v>301</v>
      </c>
      <c r="IQ511" t="s">
        <v>312</v>
      </c>
      <c r="IR511" t="s">
        <v>301</v>
      </c>
      <c r="IX511" t="s">
        <v>4524</v>
      </c>
      <c r="IY511" s="50">
        <v>1</v>
      </c>
      <c r="IZ511" t="s">
        <v>301</v>
      </c>
      <c r="JA511" t="s">
        <v>301</v>
      </c>
      <c r="JB511" s="47">
        <v>3988</v>
      </c>
      <c r="JM511" t="s">
        <v>301</v>
      </c>
      <c r="JN511" t="s">
        <v>301</v>
      </c>
      <c r="JO511" t="s">
        <v>301</v>
      </c>
      <c r="JP511" t="s">
        <v>301</v>
      </c>
      <c r="JQ511" t="s">
        <v>301</v>
      </c>
      <c r="JS511" t="s">
        <v>301</v>
      </c>
      <c r="JT511" t="s">
        <v>301</v>
      </c>
      <c r="JU511" t="s">
        <v>312</v>
      </c>
      <c r="JV511" t="s">
        <v>312</v>
      </c>
    </row>
    <row r="512" ht="15" customHeight="1" spans="1:284">
      <c r="A512" t="s">
        <v>4049</v>
      </c>
      <c r="B512" t="s">
        <v>329</v>
      </c>
      <c r="C512" t="s">
        <v>4525</v>
      </c>
      <c r="D512" t="s">
        <v>285</v>
      </c>
      <c r="E512" t="s">
        <v>4526</v>
      </c>
      <c r="F512" t="s">
        <v>4527</v>
      </c>
      <c r="G512" t="s">
        <v>288</v>
      </c>
      <c r="H512" t="s">
        <v>478</v>
      </c>
      <c r="I512" t="s">
        <v>290</v>
      </c>
      <c r="J512" t="s">
        <v>291</v>
      </c>
      <c r="L512" t="s">
        <v>292</v>
      </c>
      <c r="M512" t="s">
        <v>293</v>
      </c>
      <c r="O512" t="s">
        <v>478</v>
      </c>
      <c r="R512" t="s">
        <v>478</v>
      </c>
      <c r="T512" t="s">
        <v>478</v>
      </c>
      <c r="U512" t="s">
        <v>479</v>
      </c>
      <c r="V512" t="s">
        <v>4528</v>
      </c>
      <c r="W512" t="s">
        <v>337</v>
      </c>
      <c r="X512" t="s">
        <v>4529</v>
      </c>
      <c r="Y512" t="s">
        <v>337</v>
      </c>
      <c r="Z512" t="s">
        <v>4530</v>
      </c>
      <c r="AA512" t="s">
        <v>441</v>
      </c>
      <c r="AB512" t="s">
        <v>442</v>
      </c>
      <c r="AC512" t="s">
        <v>2041</v>
      </c>
      <c r="AE512" t="s">
        <v>299</v>
      </c>
      <c r="AH512" t="s">
        <v>300</v>
      </c>
      <c r="AJ512" t="s">
        <v>301</v>
      </c>
      <c r="AK512" t="s">
        <v>302</v>
      </c>
      <c r="AL512" t="s">
        <v>443</v>
      </c>
      <c r="AM512" t="s">
        <v>444</v>
      </c>
      <c r="AN512" t="s">
        <v>445</v>
      </c>
      <c r="AO512" t="s">
        <v>306</v>
      </c>
      <c r="AP512" t="s">
        <v>307</v>
      </c>
      <c r="AQ512" s="47">
        <v>1</v>
      </c>
      <c r="AS512" s="48">
        <v>3098</v>
      </c>
      <c r="AT512" s="48">
        <v>3098</v>
      </c>
      <c r="AX512" s="47">
        <v>2379</v>
      </c>
      <c r="AY512" s="47">
        <v>2379</v>
      </c>
      <c r="AZ512" t="s">
        <v>3285</v>
      </c>
      <c r="BA512" t="s">
        <v>3285</v>
      </c>
      <c r="BB512" s="48">
        <v>2379</v>
      </c>
      <c r="BD512" t="s">
        <v>310</v>
      </c>
      <c r="BE512" t="s">
        <v>292</v>
      </c>
      <c r="BG512" s="47">
        <v>1</v>
      </c>
      <c r="BI512" t="s">
        <v>292</v>
      </c>
      <c r="BJ512" s="48">
        <v>23.208522</v>
      </c>
      <c r="BL512" t="s">
        <v>307</v>
      </c>
      <c r="BM512" s="48">
        <v>3098</v>
      </c>
      <c r="BN512" s="48">
        <v>3098</v>
      </c>
      <c r="BP512" t="s">
        <v>301</v>
      </c>
      <c r="BS512" t="s">
        <v>311</v>
      </c>
      <c r="BT512" t="s">
        <v>292</v>
      </c>
      <c r="BU512" t="s">
        <v>301</v>
      </c>
      <c r="BY512" t="s">
        <v>307</v>
      </c>
      <c r="BZ512" s="47">
        <v>1</v>
      </c>
      <c r="CE512" t="s">
        <v>312</v>
      </c>
      <c r="CF512" s="47">
        <v>1</v>
      </c>
      <c r="CG512" s="47">
        <v>1</v>
      </c>
      <c r="CH512" s="47">
        <v>1</v>
      </c>
      <c r="CI512" s="47">
        <v>1</v>
      </c>
      <c r="CJ512" s="47">
        <v>1</v>
      </c>
      <c r="CK512" s="47">
        <v>1</v>
      </c>
      <c r="CP512" s="47">
        <v>1</v>
      </c>
      <c r="CR512" s="47">
        <v>1</v>
      </c>
      <c r="CS512" s="47">
        <v>1</v>
      </c>
      <c r="CV512" s="47">
        <v>1</v>
      </c>
      <c r="CX512" s="47">
        <v>3098</v>
      </c>
      <c r="CY512" s="47">
        <v>3098</v>
      </c>
      <c r="DA512" t="s">
        <v>104</v>
      </c>
      <c r="DC512" t="s">
        <v>298</v>
      </c>
      <c r="DG512" t="s">
        <v>298</v>
      </c>
      <c r="DH512" s="47">
        <v>1</v>
      </c>
      <c r="DM512" s="47">
        <v>1</v>
      </c>
      <c r="DN512" s="47">
        <v>1</v>
      </c>
      <c r="DO512" s="47">
        <v>1</v>
      </c>
      <c r="DP512" s="47">
        <v>1</v>
      </c>
      <c r="DT512" s="47">
        <v>2379</v>
      </c>
      <c r="DZ512" t="s">
        <v>292</v>
      </c>
      <c r="EA512" s="47">
        <v>1</v>
      </c>
      <c r="EB512" s="47">
        <v>1</v>
      </c>
      <c r="EC512" t="s">
        <v>307</v>
      </c>
      <c r="ED512" s="47">
        <v>1</v>
      </c>
      <c r="EF512" s="47">
        <v>1</v>
      </c>
      <c r="EG512" s="47">
        <v>1</v>
      </c>
      <c r="EH512" s="47">
        <v>1</v>
      </c>
      <c r="EP512" s="47">
        <v>1</v>
      </c>
      <c r="EQ512" s="47">
        <v>1</v>
      </c>
      <c r="ES512" t="s">
        <v>4531</v>
      </c>
      <c r="EU512" t="s">
        <v>489</v>
      </c>
      <c r="EV512" t="s">
        <v>41</v>
      </c>
      <c r="EW512" t="s">
        <v>315</v>
      </c>
      <c r="FC512" t="s">
        <v>301</v>
      </c>
      <c r="FQ512" t="s">
        <v>667</v>
      </c>
      <c r="FU512" t="s">
        <v>346</v>
      </c>
      <c r="FW512" t="s">
        <v>1154</v>
      </c>
      <c r="FY512" t="s">
        <v>4049</v>
      </c>
      <c r="FZ512" t="s">
        <v>4532</v>
      </c>
      <c r="GC512" t="s">
        <v>491</v>
      </c>
      <c r="GH512" t="s">
        <v>1395</v>
      </c>
      <c r="GI512" t="s">
        <v>673</v>
      </c>
      <c r="GJ512" t="s">
        <v>319</v>
      </c>
      <c r="GK512" t="s">
        <v>4533</v>
      </c>
      <c r="GO512" t="s">
        <v>321</v>
      </c>
      <c r="GQ512" t="s">
        <v>301</v>
      </c>
      <c r="GR512" t="s">
        <v>312</v>
      </c>
      <c r="GS512" t="s">
        <v>674</v>
      </c>
      <c r="GU512" t="s">
        <v>301</v>
      </c>
      <c r="GW512" t="s">
        <v>4534</v>
      </c>
      <c r="GX512" s="50">
        <v>2379</v>
      </c>
      <c r="HB512" t="s">
        <v>322</v>
      </c>
      <c r="HD512" t="s">
        <v>301</v>
      </c>
      <c r="HF512" t="s">
        <v>381</v>
      </c>
      <c r="HG512" t="s">
        <v>301</v>
      </c>
      <c r="HH512" t="s">
        <v>301</v>
      </c>
      <c r="HL512" t="s">
        <v>301</v>
      </c>
      <c r="HM512" s="49">
        <v>0</v>
      </c>
      <c r="HN512" s="49">
        <v>0</v>
      </c>
      <c r="HP512" t="s">
        <v>451</v>
      </c>
      <c r="HQ512" s="47">
        <v>0</v>
      </c>
      <c r="HR512" s="47">
        <v>3098</v>
      </c>
      <c r="HS512" t="s">
        <v>301</v>
      </c>
      <c r="HV512" t="s">
        <v>301</v>
      </c>
      <c r="HW512" t="s">
        <v>479</v>
      </c>
      <c r="HX512" t="s">
        <v>306</v>
      </c>
      <c r="HY512" t="s">
        <v>301</v>
      </c>
      <c r="HZ512" t="s">
        <v>301</v>
      </c>
      <c r="IE512" t="s">
        <v>4535</v>
      </c>
      <c r="IF512" t="s">
        <v>384</v>
      </c>
      <c r="IG512" t="s">
        <v>325</v>
      </c>
      <c r="IH512" t="s">
        <v>494</v>
      </c>
      <c r="II512" t="s">
        <v>291</v>
      </c>
      <c r="IN512" s="47">
        <v>1</v>
      </c>
      <c r="IO512" s="47">
        <v>1</v>
      </c>
      <c r="IP512" t="s">
        <v>301</v>
      </c>
      <c r="IQ512" t="s">
        <v>301</v>
      </c>
      <c r="IR512" t="s">
        <v>301</v>
      </c>
      <c r="IX512" t="s">
        <v>4536</v>
      </c>
      <c r="IY512" s="50">
        <v>1</v>
      </c>
      <c r="IZ512" t="s">
        <v>301</v>
      </c>
      <c r="JA512" t="s">
        <v>301</v>
      </c>
      <c r="JB512" s="47">
        <v>2998</v>
      </c>
      <c r="JM512" t="s">
        <v>301</v>
      </c>
      <c r="JN512" t="s">
        <v>301</v>
      </c>
      <c r="JO512" t="s">
        <v>301</v>
      </c>
      <c r="JP512" t="s">
        <v>301</v>
      </c>
      <c r="JQ512" t="s">
        <v>301</v>
      </c>
      <c r="JS512" t="s">
        <v>301</v>
      </c>
      <c r="JT512" t="s">
        <v>301</v>
      </c>
      <c r="JU512" t="s">
        <v>312</v>
      </c>
      <c r="JV512" t="s">
        <v>312</v>
      </c>
      <c r="JW512" t="s">
        <v>312</v>
      </c>
      <c r="JX512" s="47">
        <v>200</v>
      </c>
    </row>
    <row r="513" ht="15" customHeight="1" spans="1:282">
      <c r="A513" t="s">
        <v>4049</v>
      </c>
      <c r="B513" t="s">
        <v>283</v>
      </c>
      <c r="C513" t="s">
        <v>4537</v>
      </c>
      <c r="D513" t="s">
        <v>285</v>
      </c>
      <c r="E513" t="s">
        <v>4538</v>
      </c>
      <c r="F513" t="s">
        <v>4539</v>
      </c>
      <c r="G513" t="s">
        <v>288</v>
      </c>
      <c r="H513" t="s">
        <v>645</v>
      </c>
      <c r="I513" t="s">
        <v>290</v>
      </c>
      <c r="J513" t="s">
        <v>291</v>
      </c>
      <c r="L513" t="s">
        <v>292</v>
      </c>
      <c r="M513" t="s">
        <v>293</v>
      </c>
      <c r="O513" t="s">
        <v>645</v>
      </c>
      <c r="R513" t="s">
        <v>645</v>
      </c>
      <c r="T513" t="s">
        <v>645</v>
      </c>
      <c r="U513" t="s">
        <v>646</v>
      </c>
      <c r="V513" t="s">
        <v>4540</v>
      </c>
      <c r="W513" t="s">
        <v>646</v>
      </c>
      <c r="X513" t="s">
        <v>4540</v>
      </c>
      <c r="Y513" t="s">
        <v>646</v>
      </c>
      <c r="Z513" t="s">
        <v>4541</v>
      </c>
      <c r="AA513" t="s">
        <v>298</v>
      </c>
      <c r="AE513" t="s">
        <v>299</v>
      </c>
      <c r="AH513" t="s">
        <v>300</v>
      </c>
      <c r="AJ513" t="s">
        <v>301</v>
      </c>
      <c r="AK513" t="s">
        <v>302</v>
      </c>
      <c r="AL513" t="s">
        <v>896</v>
      </c>
      <c r="AM513" t="s">
        <v>601</v>
      </c>
      <c r="AN513" t="s">
        <v>897</v>
      </c>
      <c r="AO513" t="s">
        <v>306</v>
      </c>
      <c r="AP513" t="s">
        <v>307</v>
      </c>
      <c r="AQ513" s="47">
        <v>1</v>
      </c>
      <c r="AS513" s="48">
        <v>3460</v>
      </c>
      <c r="AT513" s="48">
        <v>3460</v>
      </c>
      <c r="AX513" s="47">
        <v>3460</v>
      </c>
      <c r="AY513" s="47">
        <v>3460</v>
      </c>
      <c r="AZ513" t="s">
        <v>3285</v>
      </c>
      <c r="BA513" t="s">
        <v>4049</v>
      </c>
      <c r="BB513" s="48">
        <v>3460</v>
      </c>
      <c r="BD513" t="s">
        <v>310</v>
      </c>
      <c r="BE513" t="s">
        <v>292</v>
      </c>
      <c r="BG513" s="47">
        <v>1</v>
      </c>
      <c r="BI513" t="s">
        <v>292</v>
      </c>
      <c r="BL513" t="s">
        <v>307</v>
      </c>
      <c r="BM513" s="48">
        <v>3460</v>
      </c>
      <c r="BN513" s="48">
        <v>3460</v>
      </c>
      <c r="BP513" t="s">
        <v>301</v>
      </c>
      <c r="BS513" t="s">
        <v>311</v>
      </c>
      <c r="BT513" t="s">
        <v>292</v>
      </c>
      <c r="BU513" t="s">
        <v>301</v>
      </c>
      <c r="BY513" t="s">
        <v>307</v>
      </c>
      <c r="BZ513" s="47">
        <v>1</v>
      </c>
      <c r="CE513" t="s">
        <v>312</v>
      </c>
      <c r="CF513" s="47">
        <v>1</v>
      </c>
      <c r="CG513" s="47">
        <v>1</v>
      </c>
      <c r="CH513" s="47">
        <v>1</v>
      </c>
      <c r="CI513" s="47">
        <v>1</v>
      </c>
      <c r="CK513" s="47">
        <v>1</v>
      </c>
      <c r="CR513" s="47">
        <v>1</v>
      </c>
      <c r="CS513" s="47">
        <v>1</v>
      </c>
      <c r="CX513" s="47">
        <v>3460</v>
      </c>
      <c r="CY513" s="47">
        <v>3460</v>
      </c>
      <c r="CZ513" s="47">
        <v>1</v>
      </c>
      <c r="DA513" t="s">
        <v>313</v>
      </c>
      <c r="DC513" t="s">
        <v>298</v>
      </c>
      <c r="DG513" t="s">
        <v>298</v>
      </c>
      <c r="DO513" s="47">
        <v>1</v>
      </c>
      <c r="DS513" s="47">
        <v>1</v>
      </c>
      <c r="DZ513" t="s">
        <v>292</v>
      </c>
      <c r="EA513" s="47">
        <v>1</v>
      </c>
      <c r="EB513" s="47">
        <v>1</v>
      </c>
      <c r="EC513" t="s">
        <v>307</v>
      </c>
      <c r="ED513" s="47">
        <v>1</v>
      </c>
      <c r="EH513" s="47">
        <v>1</v>
      </c>
      <c r="ES513" t="s">
        <v>4542</v>
      </c>
      <c r="EV513" t="s">
        <v>41</v>
      </c>
      <c r="EW513" t="s">
        <v>315</v>
      </c>
      <c r="FC513" t="s">
        <v>301</v>
      </c>
      <c r="FS513" t="s">
        <v>4537</v>
      </c>
      <c r="FY513" t="s">
        <v>4049</v>
      </c>
      <c r="FZ513" t="s">
        <v>4543</v>
      </c>
      <c r="GJ513" t="s">
        <v>319</v>
      </c>
      <c r="GL513" t="s">
        <v>320</v>
      </c>
      <c r="GO513" t="s">
        <v>321</v>
      </c>
      <c r="GQ513" t="s">
        <v>301</v>
      </c>
      <c r="GR513" t="s">
        <v>301</v>
      </c>
      <c r="GU513" t="s">
        <v>301</v>
      </c>
      <c r="GW513" t="s">
        <v>4537</v>
      </c>
      <c r="HB513" t="s">
        <v>322</v>
      </c>
      <c r="HD513" t="s">
        <v>301</v>
      </c>
      <c r="HF513" t="s">
        <v>654</v>
      </c>
      <c r="HG513" t="s">
        <v>301</v>
      </c>
      <c r="HH513" t="s">
        <v>301</v>
      </c>
      <c r="HL513" t="s">
        <v>301</v>
      </c>
      <c r="HM513" s="49">
        <v>0</v>
      </c>
      <c r="HN513" s="49">
        <v>0</v>
      </c>
      <c r="HP513" t="s">
        <v>349</v>
      </c>
      <c r="HQ513" s="47">
        <v>0</v>
      </c>
      <c r="HR513" s="47">
        <v>3460</v>
      </c>
      <c r="HS513" t="s">
        <v>301</v>
      </c>
      <c r="HV513" t="s">
        <v>301</v>
      </c>
      <c r="HW513" t="s">
        <v>646</v>
      </c>
      <c r="HX513" t="s">
        <v>306</v>
      </c>
      <c r="HY513" t="s">
        <v>301</v>
      </c>
      <c r="HZ513" t="s">
        <v>301</v>
      </c>
      <c r="IG513" t="s">
        <v>325</v>
      </c>
      <c r="IH513" t="s">
        <v>655</v>
      </c>
      <c r="II513" t="s">
        <v>291</v>
      </c>
      <c r="IN513" s="47">
        <v>1</v>
      </c>
      <c r="IO513" s="47">
        <v>1</v>
      </c>
      <c r="IP513" t="s">
        <v>301</v>
      </c>
      <c r="IQ513" t="s">
        <v>312</v>
      </c>
      <c r="IR513" t="s">
        <v>301</v>
      </c>
      <c r="IZ513" t="s">
        <v>301</v>
      </c>
      <c r="JA513" t="s">
        <v>301</v>
      </c>
      <c r="JB513" s="47">
        <v>4198</v>
      </c>
      <c r="JM513" t="s">
        <v>301</v>
      </c>
      <c r="JN513" t="s">
        <v>301</v>
      </c>
      <c r="JO513" t="s">
        <v>301</v>
      </c>
      <c r="JP513" t="s">
        <v>301</v>
      </c>
      <c r="JQ513" t="s">
        <v>301</v>
      </c>
      <c r="JR513" t="s">
        <v>327</v>
      </c>
      <c r="JS513" t="s">
        <v>301</v>
      </c>
      <c r="JT513" t="s">
        <v>301</v>
      </c>
      <c r="JU513" t="s">
        <v>301</v>
      </c>
      <c r="JV513" t="s">
        <v>301</v>
      </c>
    </row>
    <row r="514" ht="15" customHeight="1" spans="1:282">
      <c r="A514" t="s">
        <v>4049</v>
      </c>
      <c r="B514" t="s">
        <v>283</v>
      </c>
      <c r="C514" t="s">
        <v>4544</v>
      </c>
      <c r="D514" t="s">
        <v>285</v>
      </c>
      <c r="E514" t="s">
        <v>4545</v>
      </c>
      <c r="F514" t="s">
        <v>4546</v>
      </c>
      <c r="G514" t="s">
        <v>288</v>
      </c>
      <c r="H514" t="s">
        <v>645</v>
      </c>
      <c r="I514" t="s">
        <v>290</v>
      </c>
      <c r="J514" t="s">
        <v>291</v>
      </c>
      <c r="L514" t="s">
        <v>292</v>
      </c>
      <c r="M514" t="s">
        <v>293</v>
      </c>
      <c r="O514" t="s">
        <v>645</v>
      </c>
      <c r="R514" t="s">
        <v>645</v>
      </c>
      <c r="T514" t="s">
        <v>645</v>
      </c>
      <c r="U514" t="s">
        <v>646</v>
      </c>
      <c r="V514" t="s">
        <v>4547</v>
      </c>
      <c r="W514" t="s">
        <v>646</v>
      </c>
      <c r="X514" t="s">
        <v>4547</v>
      </c>
      <c r="Y514" t="s">
        <v>646</v>
      </c>
      <c r="Z514" t="s">
        <v>4548</v>
      </c>
      <c r="AA514" t="s">
        <v>298</v>
      </c>
      <c r="AE514" t="s">
        <v>299</v>
      </c>
      <c r="AH514" t="s">
        <v>300</v>
      </c>
      <c r="AJ514" t="s">
        <v>301</v>
      </c>
      <c r="AK514" t="s">
        <v>302</v>
      </c>
      <c r="AL514" t="s">
        <v>649</v>
      </c>
      <c r="AM514" t="s">
        <v>650</v>
      </c>
      <c r="AN514" t="s">
        <v>651</v>
      </c>
      <c r="AO514" t="s">
        <v>306</v>
      </c>
      <c r="AP514" t="s">
        <v>307</v>
      </c>
      <c r="AQ514" s="47">
        <v>1</v>
      </c>
      <c r="AS514" s="48">
        <v>2686</v>
      </c>
      <c r="AT514" s="48">
        <v>2686</v>
      </c>
      <c r="AX514" s="47">
        <v>2686</v>
      </c>
      <c r="AY514" s="47">
        <v>2686</v>
      </c>
      <c r="AZ514" t="s">
        <v>3285</v>
      </c>
      <c r="BA514" t="s">
        <v>4049</v>
      </c>
      <c r="BB514" s="48">
        <v>2686</v>
      </c>
      <c r="BD514" t="s">
        <v>310</v>
      </c>
      <c r="BE514" t="s">
        <v>292</v>
      </c>
      <c r="BG514" s="47">
        <v>1</v>
      </c>
      <c r="BI514" t="s">
        <v>292</v>
      </c>
      <c r="BL514" t="s">
        <v>307</v>
      </c>
      <c r="BM514" s="48">
        <v>2686</v>
      </c>
      <c r="BN514" s="48">
        <v>2686</v>
      </c>
      <c r="BP514" t="s">
        <v>301</v>
      </c>
      <c r="BS514" t="s">
        <v>311</v>
      </c>
      <c r="BT514" t="s">
        <v>292</v>
      </c>
      <c r="BU514" t="s">
        <v>301</v>
      </c>
      <c r="BY514" t="s">
        <v>307</v>
      </c>
      <c r="BZ514" s="47">
        <v>1</v>
      </c>
      <c r="CE514" t="s">
        <v>312</v>
      </c>
      <c r="CF514" s="47">
        <v>1</v>
      </c>
      <c r="CG514" s="47">
        <v>1</v>
      </c>
      <c r="CH514" s="47">
        <v>1</v>
      </c>
      <c r="CI514" s="47">
        <v>1</v>
      </c>
      <c r="CK514" s="47">
        <v>1</v>
      </c>
      <c r="CR514" s="47">
        <v>1</v>
      </c>
      <c r="CS514" s="47">
        <v>1</v>
      </c>
      <c r="CX514" s="47">
        <v>2686</v>
      </c>
      <c r="CY514" s="47">
        <v>2686</v>
      </c>
      <c r="CZ514" s="47">
        <v>1</v>
      </c>
      <c r="DA514" t="s">
        <v>313</v>
      </c>
      <c r="DC514" t="s">
        <v>298</v>
      </c>
      <c r="DG514" t="s">
        <v>298</v>
      </c>
      <c r="DO514" s="47">
        <v>1</v>
      </c>
      <c r="DS514" s="47">
        <v>1</v>
      </c>
      <c r="DZ514" t="s">
        <v>292</v>
      </c>
      <c r="EA514" s="47">
        <v>1</v>
      </c>
      <c r="EB514" s="47">
        <v>1</v>
      </c>
      <c r="EC514" t="s">
        <v>307</v>
      </c>
      <c r="ED514" s="47">
        <v>1</v>
      </c>
      <c r="EH514" s="47">
        <v>1</v>
      </c>
      <c r="ES514" t="s">
        <v>4549</v>
      </c>
      <c r="EV514" t="s">
        <v>41</v>
      </c>
      <c r="EW514" t="s">
        <v>315</v>
      </c>
      <c r="FC514" t="s">
        <v>301</v>
      </c>
      <c r="FO514" t="s">
        <v>4546</v>
      </c>
      <c r="FS514" t="s">
        <v>4544</v>
      </c>
      <c r="FY514" t="s">
        <v>4049</v>
      </c>
      <c r="FZ514" t="s">
        <v>4550</v>
      </c>
      <c r="GJ514" t="s">
        <v>319</v>
      </c>
      <c r="GL514" t="s">
        <v>320</v>
      </c>
      <c r="GO514" t="s">
        <v>321</v>
      </c>
      <c r="GQ514" t="s">
        <v>301</v>
      </c>
      <c r="GR514" t="s">
        <v>301</v>
      </c>
      <c r="GU514" t="s">
        <v>301</v>
      </c>
      <c r="GW514" t="s">
        <v>4544</v>
      </c>
      <c r="HB514" t="s">
        <v>322</v>
      </c>
      <c r="HD514" t="s">
        <v>301</v>
      </c>
      <c r="HF514" t="s">
        <v>654</v>
      </c>
      <c r="HG514" t="s">
        <v>301</v>
      </c>
      <c r="HH514" t="s">
        <v>301</v>
      </c>
      <c r="HL514" t="s">
        <v>301</v>
      </c>
      <c r="HM514" s="49">
        <v>0</v>
      </c>
      <c r="HN514" s="49">
        <v>0</v>
      </c>
      <c r="HP514" t="s">
        <v>395</v>
      </c>
      <c r="HQ514" s="47">
        <v>0</v>
      </c>
      <c r="HR514" s="47">
        <v>2686</v>
      </c>
      <c r="HS514" t="s">
        <v>301</v>
      </c>
      <c r="HV514" t="s">
        <v>301</v>
      </c>
      <c r="HW514" t="s">
        <v>646</v>
      </c>
      <c r="HX514" t="s">
        <v>306</v>
      </c>
      <c r="HY514" t="s">
        <v>301</v>
      </c>
      <c r="HZ514" t="s">
        <v>301</v>
      </c>
      <c r="IG514" t="s">
        <v>325</v>
      </c>
      <c r="IH514" t="s">
        <v>655</v>
      </c>
      <c r="II514" t="s">
        <v>291</v>
      </c>
      <c r="IN514" s="47">
        <v>1</v>
      </c>
      <c r="IO514" s="47">
        <v>1</v>
      </c>
      <c r="IP514" t="s">
        <v>301</v>
      </c>
      <c r="IQ514" t="s">
        <v>312</v>
      </c>
      <c r="IR514" t="s">
        <v>301</v>
      </c>
      <c r="IZ514" t="s">
        <v>301</v>
      </c>
      <c r="JA514" t="s">
        <v>301</v>
      </c>
      <c r="JM514" t="s">
        <v>301</v>
      </c>
      <c r="JN514" t="s">
        <v>301</v>
      </c>
      <c r="JO514" t="s">
        <v>301</v>
      </c>
      <c r="JP514" t="s">
        <v>301</v>
      </c>
      <c r="JQ514" t="s">
        <v>301</v>
      </c>
      <c r="JR514" t="s">
        <v>327</v>
      </c>
      <c r="JS514" t="s">
        <v>301</v>
      </c>
      <c r="JT514" t="s">
        <v>301</v>
      </c>
      <c r="JU514" t="s">
        <v>301</v>
      </c>
      <c r="JV514" t="s">
        <v>301</v>
      </c>
    </row>
    <row r="515" ht="15" customHeight="1" spans="1:282">
      <c r="A515" t="s">
        <v>4049</v>
      </c>
      <c r="B515" t="s">
        <v>283</v>
      </c>
      <c r="C515" t="s">
        <v>4551</v>
      </c>
      <c r="D515" t="s">
        <v>285</v>
      </c>
      <c r="E515" t="s">
        <v>4552</v>
      </c>
      <c r="F515" t="s">
        <v>4553</v>
      </c>
      <c r="G515" t="s">
        <v>288</v>
      </c>
      <c r="H515" t="s">
        <v>645</v>
      </c>
      <c r="I515" t="s">
        <v>290</v>
      </c>
      <c r="J515" t="s">
        <v>291</v>
      </c>
      <c r="L515" t="s">
        <v>292</v>
      </c>
      <c r="M515" t="s">
        <v>293</v>
      </c>
      <c r="O515" t="s">
        <v>645</v>
      </c>
      <c r="R515" t="s">
        <v>645</v>
      </c>
      <c r="T515" t="s">
        <v>645</v>
      </c>
      <c r="U515" t="s">
        <v>646</v>
      </c>
      <c r="V515" t="s">
        <v>4554</v>
      </c>
      <c r="W515" t="s">
        <v>646</v>
      </c>
      <c r="X515" t="s">
        <v>4554</v>
      </c>
      <c r="Y515" t="s">
        <v>646</v>
      </c>
      <c r="Z515" t="s">
        <v>4555</v>
      </c>
      <c r="AA515" t="s">
        <v>298</v>
      </c>
      <c r="AE515" t="s">
        <v>299</v>
      </c>
      <c r="AH515" t="s">
        <v>300</v>
      </c>
      <c r="AJ515" t="s">
        <v>301</v>
      </c>
      <c r="AK515" t="s">
        <v>302</v>
      </c>
      <c r="AL515" t="s">
        <v>896</v>
      </c>
      <c r="AM515" t="s">
        <v>601</v>
      </c>
      <c r="AN515" t="s">
        <v>897</v>
      </c>
      <c r="AO515" t="s">
        <v>306</v>
      </c>
      <c r="AP515" t="s">
        <v>307</v>
      </c>
      <c r="AQ515" s="47">
        <v>1</v>
      </c>
      <c r="AS515" s="48">
        <v>3460</v>
      </c>
      <c r="AT515" s="48">
        <v>3460</v>
      </c>
      <c r="AX515" s="47">
        <v>3460</v>
      </c>
      <c r="AY515" s="47">
        <v>3460</v>
      </c>
      <c r="AZ515" t="s">
        <v>3285</v>
      </c>
      <c r="BA515" t="s">
        <v>4049</v>
      </c>
      <c r="BB515" s="48">
        <v>3460</v>
      </c>
      <c r="BD515" t="s">
        <v>310</v>
      </c>
      <c r="BE515" t="s">
        <v>292</v>
      </c>
      <c r="BG515" s="47">
        <v>1</v>
      </c>
      <c r="BI515" t="s">
        <v>292</v>
      </c>
      <c r="BL515" t="s">
        <v>307</v>
      </c>
      <c r="BM515" s="48">
        <v>3460</v>
      </c>
      <c r="BN515" s="48">
        <v>3460</v>
      </c>
      <c r="BP515" t="s">
        <v>301</v>
      </c>
      <c r="BS515" t="s">
        <v>311</v>
      </c>
      <c r="BT515" t="s">
        <v>292</v>
      </c>
      <c r="BU515" t="s">
        <v>301</v>
      </c>
      <c r="BY515" t="s">
        <v>307</v>
      </c>
      <c r="BZ515" s="47">
        <v>1</v>
      </c>
      <c r="CE515" t="s">
        <v>312</v>
      </c>
      <c r="CF515" s="47">
        <v>1</v>
      </c>
      <c r="CG515" s="47">
        <v>1</v>
      </c>
      <c r="CH515" s="47">
        <v>1</v>
      </c>
      <c r="CI515" s="47">
        <v>1</v>
      </c>
      <c r="CK515" s="47">
        <v>1</v>
      </c>
      <c r="CR515" s="47">
        <v>1</v>
      </c>
      <c r="CS515" s="47">
        <v>1</v>
      </c>
      <c r="CX515" s="47">
        <v>3460</v>
      </c>
      <c r="CY515" s="47">
        <v>3460</v>
      </c>
      <c r="CZ515" s="47">
        <v>1</v>
      </c>
      <c r="DA515" t="s">
        <v>313</v>
      </c>
      <c r="DC515" t="s">
        <v>298</v>
      </c>
      <c r="DG515" t="s">
        <v>298</v>
      </c>
      <c r="DO515" s="47">
        <v>1</v>
      </c>
      <c r="DS515" s="47">
        <v>1</v>
      </c>
      <c r="DZ515" t="s">
        <v>292</v>
      </c>
      <c r="EA515" s="47">
        <v>1</v>
      </c>
      <c r="EB515" s="47">
        <v>1</v>
      </c>
      <c r="EC515" t="s">
        <v>307</v>
      </c>
      <c r="ED515" s="47">
        <v>1</v>
      </c>
      <c r="EH515" s="47">
        <v>1</v>
      </c>
      <c r="ES515" t="s">
        <v>4556</v>
      </c>
      <c r="EV515" t="s">
        <v>41</v>
      </c>
      <c r="EW515" t="s">
        <v>315</v>
      </c>
      <c r="FC515" t="s">
        <v>301</v>
      </c>
      <c r="FS515" t="s">
        <v>4551</v>
      </c>
      <c r="FY515" t="s">
        <v>4049</v>
      </c>
      <c r="FZ515" t="s">
        <v>4557</v>
      </c>
      <c r="GJ515" t="s">
        <v>319</v>
      </c>
      <c r="GL515" t="s">
        <v>320</v>
      </c>
      <c r="GO515" t="s">
        <v>321</v>
      </c>
      <c r="GQ515" t="s">
        <v>301</v>
      </c>
      <c r="GR515" t="s">
        <v>301</v>
      </c>
      <c r="GU515" t="s">
        <v>301</v>
      </c>
      <c r="GW515" t="s">
        <v>4551</v>
      </c>
      <c r="HB515" t="s">
        <v>322</v>
      </c>
      <c r="HD515" t="s">
        <v>301</v>
      </c>
      <c r="HF515" t="s">
        <v>654</v>
      </c>
      <c r="HG515" t="s">
        <v>301</v>
      </c>
      <c r="HH515" t="s">
        <v>301</v>
      </c>
      <c r="HL515" t="s">
        <v>301</v>
      </c>
      <c r="HM515" s="49">
        <v>0</v>
      </c>
      <c r="HN515" s="49">
        <v>0</v>
      </c>
      <c r="HP515" t="s">
        <v>349</v>
      </c>
      <c r="HQ515" s="47">
        <v>0</v>
      </c>
      <c r="HR515" s="47">
        <v>3460</v>
      </c>
      <c r="HS515" t="s">
        <v>301</v>
      </c>
      <c r="HV515" t="s">
        <v>301</v>
      </c>
      <c r="HW515" t="s">
        <v>646</v>
      </c>
      <c r="HX515" t="s">
        <v>306</v>
      </c>
      <c r="HY515" t="s">
        <v>301</v>
      </c>
      <c r="HZ515" t="s">
        <v>301</v>
      </c>
      <c r="IG515" t="s">
        <v>325</v>
      </c>
      <c r="IH515" t="s">
        <v>655</v>
      </c>
      <c r="II515" t="s">
        <v>291</v>
      </c>
      <c r="IN515" s="47">
        <v>1</v>
      </c>
      <c r="IO515" s="47">
        <v>1</v>
      </c>
      <c r="IP515" t="s">
        <v>301</v>
      </c>
      <c r="IQ515" t="s">
        <v>312</v>
      </c>
      <c r="IR515" t="s">
        <v>301</v>
      </c>
      <c r="IZ515" t="s">
        <v>301</v>
      </c>
      <c r="JA515" t="s">
        <v>301</v>
      </c>
      <c r="JB515" s="47">
        <v>4198</v>
      </c>
      <c r="JM515" t="s">
        <v>301</v>
      </c>
      <c r="JN515" t="s">
        <v>301</v>
      </c>
      <c r="JO515" t="s">
        <v>301</v>
      </c>
      <c r="JP515" t="s">
        <v>301</v>
      </c>
      <c r="JQ515" t="s">
        <v>301</v>
      </c>
      <c r="JR515" t="s">
        <v>327</v>
      </c>
      <c r="JS515" t="s">
        <v>301</v>
      </c>
      <c r="JT515" t="s">
        <v>301</v>
      </c>
      <c r="JU515" t="s">
        <v>301</v>
      </c>
      <c r="JV515" t="s">
        <v>301</v>
      </c>
    </row>
    <row r="516" ht="15" customHeight="1" spans="1:282">
      <c r="A516" t="s">
        <v>4049</v>
      </c>
      <c r="B516" t="s">
        <v>283</v>
      </c>
      <c r="C516" t="s">
        <v>4558</v>
      </c>
      <c r="D516" t="s">
        <v>285</v>
      </c>
      <c r="E516" t="s">
        <v>4559</v>
      </c>
      <c r="F516" t="s">
        <v>4560</v>
      </c>
      <c r="G516" t="s">
        <v>288</v>
      </c>
      <c r="H516" t="s">
        <v>645</v>
      </c>
      <c r="I516" t="s">
        <v>290</v>
      </c>
      <c r="J516" t="s">
        <v>291</v>
      </c>
      <c r="L516" t="s">
        <v>292</v>
      </c>
      <c r="M516" t="s">
        <v>293</v>
      </c>
      <c r="O516" t="s">
        <v>645</v>
      </c>
      <c r="R516" t="s">
        <v>645</v>
      </c>
      <c r="T516" t="s">
        <v>645</v>
      </c>
      <c r="U516" t="s">
        <v>646</v>
      </c>
      <c r="V516" t="s">
        <v>4561</v>
      </c>
      <c r="W516" t="s">
        <v>646</v>
      </c>
      <c r="X516" t="s">
        <v>4561</v>
      </c>
      <c r="Y516" t="s">
        <v>646</v>
      </c>
      <c r="Z516" t="s">
        <v>4562</v>
      </c>
      <c r="AA516" t="s">
        <v>298</v>
      </c>
      <c r="AE516" t="s">
        <v>299</v>
      </c>
      <c r="AH516" t="s">
        <v>300</v>
      </c>
      <c r="AJ516" t="s">
        <v>301</v>
      </c>
      <c r="AK516" t="s">
        <v>302</v>
      </c>
      <c r="AL516" t="s">
        <v>1050</v>
      </c>
      <c r="AM516" t="s">
        <v>1051</v>
      </c>
      <c r="AN516" t="s">
        <v>1052</v>
      </c>
      <c r="AO516" t="s">
        <v>306</v>
      </c>
      <c r="AP516" t="s">
        <v>307</v>
      </c>
      <c r="AQ516" s="47">
        <v>1</v>
      </c>
      <c r="AS516" s="48">
        <v>2574</v>
      </c>
      <c r="AT516" s="48">
        <v>2574</v>
      </c>
      <c r="AX516" s="47">
        <v>2574</v>
      </c>
      <c r="AY516" s="47">
        <v>2574</v>
      </c>
      <c r="AZ516" t="s">
        <v>3285</v>
      </c>
      <c r="BA516" t="s">
        <v>4049</v>
      </c>
      <c r="BB516" s="48">
        <v>2574</v>
      </c>
      <c r="BD516" t="s">
        <v>310</v>
      </c>
      <c r="BE516" t="s">
        <v>292</v>
      </c>
      <c r="BG516" s="47">
        <v>1</v>
      </c>
      <c r="BI516" t="s">
        <v>292</v>
      </c>
      <c r="BL516" t="s">
        <v>307</v>
      </c>
      <c r="BM516" s="48">
        <v>2574</v>
      </c>
      <c r="BN516" s="48">
        <v>2574</v>
      </c>
      <c r="BP516" t="s">
        <v>301</v>
      </c>
      <c r="BS516" t="s">
        <v>311</v>
      </c>
      <c r="BT516" t="s">
        <v>292</v>
      </c>
      <c r="BU516" t="s">
        <v>301</v>
      </c>
      <c r="BY516" t="s">
        <v>307</v>
      </c>
      <c r="BZ516" s="47">
        <v>1</v>
      </c>
      <c r="CE516" t="s">
        <v>312</v>
      </c>
      <c r="CF516" s="47">
        <v>1</v>
      </c>
      <c r="CG516" s="47">
        <v>1</v>
      </c>
      <c r="CH516" s="47">
        <v>1</v>
      </c>
      <c r="CI516" s="47">
        <v>1</v>
      </c>
      <c r="CK516" s="47">
        <v>1</v>
      </c>
      <c r="CR516" s="47">
        <v>1</v>
      </c>
      <c r="CS516" s="47">
        <v>1</v>
      </c>
      <c r="CX516" s="47">
        <v>2574</v>
      </c>
      <c r="CY516" s="47">
        <v>2574</v>
      </c>
      <c r="CZ516" s="47">
        <v>1</v>
      </c>
      <c r="DA516" t="s">
        <v>313</v>
      </c>
      <c r="DC516" t="s">
        <v>298</v>
      </c>
      <c r="DG516" t="s">
        <v>298</v>
      </c>
      <c r="DO516" s="47">
        <v>1</v>
      </c>
      <c r="DS516" s="47">
        <v>1</v>
      </c>
      <c r="DZ516" t="s">
        <v>292</v>
      </c>
      <c r="EA516" s="47">
        <v>1</v>
      </c>
      <c r="EB516" s="47">
        <v>1</v>
      </c>
      <c r="EC516" t="s">
        <v>307</v>
      </c>
      <c r="ED516" s="47">
        <v>1</v>
      </c>
      <c r="EH516" s="47">
        <v>1</v>
      </c>
      <c r="ES516" t="s">
        <v>4563</v>
      </c>
      <c r="EV516" t="s">
        <v>41</v>
      </c>
      <c r="EW516" t="s">
        <v>315</v>
      </c>
      <c r="FC516" t="s">
        <v>301</v>
      </c>
      <c r="FS516" t="s">
        <v>4558</v>
      </c>
      <c r="FY516" t="s">
        <v>4049</v>
      </c>
      <c r="FZ516" t="s">
        <v>4564</v>
      </c>
      <c r="GJ516" t="s">
        <v>319</v>
      </c>
      <c r="GL516" t="s">
        <v>320</v>
      </c>
      <c r="GO516" t="s">
        <v>321</v>
      </c>
      <c r="GQ516" t="s">
        <v>301</v>
      </c>
      <c r="GR516" t="s">
        <v>301</v>
      </c>
      <c r="GU516" t="s">
        <v>301</v>
      </c>
      <c r="GW516" t="s">
        <v>4558</v>
      </c>
      <c r="HB516" t="s">
        <v>322</v>
      </c>
      <c r="HD516" t="s">
        <v>301</v>
      </c>
      <c r="HF516" t="s">
        <v>654</v>
      </c>
      <c r="HG516" t="s">
        <v>301</v>
      </c>
      <c r="HH516" t="s">
        <v>301</v>
      </c>
      <c r="HL516" t="s">
        <v>301</v>
      </c>
      <c r="HM516" s="49">
        <v>0</v>
      </c>
      <c r="HN516" s="49">
        <v>0</v>
      </c>
      <c r="HP516" t="s">
        <v>349</v>
      </c>
      <c r="HQ516" s="47">
        <v>0</v>
      </c>
      <c r="HR516" s="47">
        <v>2574</v>
      </c>
      <c r="HS516" t="s">
        <v>301</v>
      </c>
      <c r="HV516" t="s">
        <v>301</v>
      </c>
      <c r="HW516" t="s">
        <v>646</v>
      </c>
      <c r="HX516" t="s">
        <v>306</v>
      </c>
      <c r="HY516" t="s">
        <v>301</v>
      </c>
      <c r="HZ516" t="s">
        <v>301</v>
      </c>
      <c r="IG516" t="s">
        <v>325</v>
      </c>
      <c r="IH516" t="s">
        <v>655</v>
      </c>
      <c r="II516" t="s">
        <v>291</v>
      </c>
      <c r="IN516" s="47">
        <v>1</v>
      </c>
      <c r="IO516" s="47">
        <v>1</v>
      </c>
      <c r="IP516" t="s">
        <v>301</v>
      </c>
      <c r="IQ516" t="s">
        <v>312</v>
      </c>
      <c r="IR516" t="s">
        <v>301</v>
      </c>
      <c r="IZ516" t="s">
        <v>301</v>
      </c>
      <c r="JA516" t="s">
        <v>301</v>
      </c>
      <c r="JM516" t="s">
        <v>301</v>
      </c>
      <c r="JN516" t="s">
        <v>301</v>
      </c>
      <c r="JO516" t="s">
        <v>301</v>
      </c>
      <c r="JP516" t="s">
        <v>301</v>
      </c>
      <c r="JQ516" t="s">
        <v>301</v>
      </c>
      <c r="JR516" t="s">
        <v>327</v>
      </c>
      <c r="JS516" t="s">
        <v>301</v>
      </c>
      <c r="JT516" t="s">
        <v>301</v>
      </c>
      <c r="JU516" t="s">
        <v>301</v>
      </c>
      <c r="JV516" t="s">
        <v>301</v>
      </c>
    </row>
    <row r="517" ht="15" customHeight="1" spans="1:282">
      <c r="A517" t="s">
        <v>4049</v>
      </c>
      <c r="B517" t="s">
        <v>283</v>
      </c>
      <c r="C517" t="s">
        <v>4565</v>
      </c>
      <c r="D517" t="s">
        <v>285</v>
      </c>
      <c r="E517" t="s">
        <v>7</v>
      </c>
      <c r="F517" t="s">
        <v>4566</v>
      </c>
      <c r="G517" t="s">
        <v>288</v>
      </c>
      <c r="H517" t="s">
        <v>645</v>
      </c>
      <c r="I517" t="s">
        <v>290</v>
      </c>
      <c r="J517" t="s">
        <v>291</v>
      </c>
      <c r="L517" t="s">
        <v>292</v>
      </c>
      <c r="M517" t="s">
        <v>293</v>
      </c>
      <c r="O517" t="s">
        <v>645</v>
      </c>
      <c r="R517" t="s">
        <v>645</v>
      </c>
      <c r="T517" t="s">
        <v>645</v>
      </c>
      <c r="U517" t="s">
        <v>646</v>
      </c>
      <c r="V517" t="s">
        <v>4567</v>
      </c>
      <c r="W517" t="s">
        <v>646</v>
      </c>
      <c r="X517" t="s">
        <v>4567</v>
      </c>
      <c r="Y517" t="s">
        <v>646</v>
      </c>
      <c r="Z517" t="s">
        <v>4568</v>
      </c>
      <c r="AA517" t="s">
        <v>298</v>
      </c>
      <c r="AE517" t="s">
        <v>299</v>
      </c>
      <c r="AH517" t="s">
        <v>300</v>
      </c>
      <c r="AJ517" t="s">
        <v>301</v>
      </c>
      <c r="AK517" t="s">
        <v>302</v>
      </c>
      <c r="AL517" t="s">
        <v>955</v>
      </c>
      <c r="AM517" t="s">
        <v>956</v>
      </c>
      <c r="AN517" t="s">
        <v>957</v>
      </c>
      <c r="AO517" t="s">
        <v>306</v>
      </c>
      <c r="AP517" t="s">
        <v>307</v>
      </c>
      <c r="AQ517" s="47">
        <v>1</v>
      </c>
      <c r="AS517" s="48">
        <v>2764</v>
      </c>
      <c r="AT517" s="48">
        <v>2764</v>
      </c>
      <c r="AX517" s="47">
        <v>2764</v>
      </c>
      <c r="AY517" s="47">
        <v>2764</v>
      </c>
      <c r="AZ517" t="s">
        <v>3285</v>
      </c>
      <c r="BA517" t="s">
        <v>4049</v>
      </c>
      <c r="BB517" s="48">
        <v>2764</v>
      </c>
      <c r="BD517" t="s">
        <v>310</v>
      </c>
      <c r="BE517" t="s">
        <v>292</v>
      </c>
      <c r="BG517" s="47">
        <v>1</v>
      </c>
      <c r="BI517" t="s">
        <v>292</v>
      </c>
      <c r="BL517" t="s">
        <v>307</v>
      </c>
      <c r="BM517" s="48">
        <v>2764</v>
      </c>
      <c r="BN517" s="48">
        <v>2764</v>
      </c>
      <c r="BP517" t="s">
        <v>301</v>
      </c>
      <c r="BS517" t="s">
        <v>311</v>
      </c>
      <c r="BT517" t="s">
        <v>292</v>
      </c>
      <c r="BU517" t="s">
        <v>301</v>
      </c>
      <c r="BY517" t="s">
        <v>307</v>
      </c>
      <c r="BZ517" s="47">
        <v>1</v>
      </c>
      <c r="CE517" t="s">
        <v>312</v>
      </c>
      <c r="CF517" s="47">
        <v>1</v>
      </c>
      <c r="CG517" s="47">
        <v>1</v>
      </c>
      <c r="CH517" s="47">
        <v>1</v>
      </c>
      <c r="CI517" s="47">
        <v>1</v>
      </c>
      <c r="CK517" s="47">
        <v>1</v>
      </c>
      <c r="CR517" s="47">
        <v>1</v>
      </c>
      <c r="CS517" s="47">
        <v>1</v>
      </c>
      <c r="CX517" s="47">
        <v>2764</v>
      </c>
      <c r="CY517" s="47">
        <v>2764</v>
      </c>
      <c r="CZ517" s="47">
        <v>1</v>
      </c>
      <c r="DA517" t="s">
        <v>313</v>
      </c>
      <c r="DC517" t="s">
        <v>298</v>
      </c>
      <c r="DG517" t="s">
        <v>298</v>
      </c>
      <c r="DO517" s="47">
        <v>1</v>
      </c>
      <c r="DS517" s="47">
        <v>1</v>
      </c>
      <c r="DZ517" t="s">
        <v>292</v>
      </c>
      <c r="EA517" s="47">
        <v>1</v>
      </c>
      <c r="EB517" s="47">
        <v>1</v>
      </c>
      <c r="EC517" t="s">
        <v>307</v>
      </c>
      <c r="ED517" s="47">
        <v>1</v>
      </c>
      <c r="EH517" s="47">
        <v>1</v>
      </c>
      <c r="ES517" t="s">
        <v>4569</v>
      </c>
      <c r="EV517" t="s">
        <v>41</v>
      </c>
      <c r="EW517" t="s">
        <v>315</v>
      </c>
      <c r="FC517" t="s">
        <v>301</v>
      </c>
      <c r="FS517" t="s">
        <v>4565</v>
      </c>
      <c r="FY517" t="s">
        <v>4049</v>
      </c>
      <c r="FZ517" t="s">
        <v>4570</v>
      </c>
      <c r="GJ517" t="s">
        <v>319</v>
      </c>
      <c r="GL517" t="s">
        <v>320</v>
      </c>
      <c r="GO517" t="s">
        <v>321</v>
      </c>
      <c r="GQ517" t="s">
        <v>301</v>
      </c>
      <c r="GR517" t="s">
        <v>301</v>
      </c>
      <c r="GU517" t="s">
        <v>301</v>
      </c>
      <c r="GW517" t="s">
        <v>4565</v>
      </c>
      <c r="HB517" t="s">
        <v>322</v>
      </c>
      <c r="HD517" t="s">
        <v>301</v>
      </c>
      <c r="HF517" t="s">
        <v>654</v>
      </c>
      <c r="HG517" t="s">
        <v>301</v>
      </c>
      <c r="HH517" t="s">
        <v>301</v>
      </c>
      <c r="HL517" t="s">
        <v>301</v>
      </c>
      <c r="HM517" s="49">
        <v>0</v>
      </c>
      <c r="HN517" s="49">
        <v>0</v>
      </c>
      <c r="HP517" t="s">
        <v>349</v>
      </c>
      <c r="HQ517" s="47">
        <v>0</v>
      </c>
      <c r="HR517" s="47">
        <v>2764</v>
      </c>
      <c r="HS517" t="s">
        <v>301</v>
      </c>
      <c r="HV517" t="s">
        <v>301</v>
      </c>
      <c r="HW517" t="s">
        <v>646</v>
      </c>
      <c r="HX517" t="s">
        <v>306</v>
      </c>
      <c r="HY517" t="s">
        <v>301</v>
      </c>
      <c r="HZ517" t="s">
        <v>301</v>
      </c>
      <c r="IG517" t="s">
        <v>325</v>
      </c>
      <c r="IH517" t="s">
        <v>655</v>
      </c>
      <c r="II517" t="s">
        <v>291</v>
      </c>
      <c r="IN517" s="47">
        <v>1</v>
      </c>
      <c r="IO517" s="47">
        <v>1</v>
      </c>
      <c r="IP517" t="s">
        <v>301</v>
      </c>
      <c r="IQ517" t="s">
        <v>312</v>
      </c>
      <c r="IR517" t="s">
        <v>301</v>
      </c>
      <c r="IZ517" t="s">
        <v>301</v>
      </c>
      <c r="JA517" t="s">
        <v>301</v>
      </c>
      <c r="JB517" s="47">
        <v>3158</v>
      </c>
      <c r="JM517" t="s">
        <v>301</v>
      </c>
      <c r="JN517" t="s">
        <v>301</v>
      </c>
      <c r="JO517" t="s">
        <v>301</v>
      </c>
      <c r="JP517" t="s">
        <v>301</v>
      </c>
      <c r="JQ517" t="s">
        <v>301</v>
      </c>
      <c r="JR517" t="s">
        <v>327</v>
      </c>
      <c r="JS517" t="s">
        <v>301</v>
      </c>
      <c r="JT517" t="s">
        <v>301</v>
      </c>
      <c r="JU517" t="s">
        <v>301</v>
      </c>
      <c r="JV517" t="s">
        <v>301</v>
      </c>
    </row>
    <row r="518" ht="15" customHeight="1" spans="1:282">
      <c r="A518" t="s">
        <v>4049</v>
      </c>
      <c r="B518" t="s">
        <v>283</v>
      </c>
      <c r="C518" t="s">
        <v>4571</v>
      </c>
      <c r="D518" t="s">
        <v>285</v>
      </c>
      <c r="E518" t="s">
        <v>4572</v>
      </c>
      <c r="F518" t="s">
        <v>4573</v>
      </c>
      <c r="G518" t="s">
        <v>288</v>
      </c>
      <c r="H518" t="s">
        <v>645</v>
      </c>
      <c r="I518" t="s">
        <v>290</v>
      </c>
      <c r="J518" t="s">
        <v>291</v>
      </c>
      <c r="L518" t="s">
        <v>292</v>
      </c>
      <c r="M518" t="s">
        <v>293</v>
      </c>
      <c r="O518" t="s">
        <v>645</v>
      </c>
      <c r="R518" t="s">
        <v>645</v>
      </c>
      <c r="T518" t="s">
        <v>645</v>
      </c>
      <c r="U518" t="s">
        <v>646</v>
      </c>
      <c r="V518" t="s">
        <v>4574</v>
      </c>
      <c r="W518" t="s">
        <v>646</v>
      </c>
      <c r="X518" t="s">
        <v>4574</v>
      </c>
      <c r="Y518" t="s">
        <v>646</v>
      </c>
      <c r="Z518" t="s">
        <v>4575</v>
      </c>
      <c r="AA518" t="s">
        <v>298</v>
      </c>
      <c r="AE518" t="s">
        <v>299</v>
      </c>
      <c r="AH518" t="s">
        <v>300</v>
      </c>
      <c r="AJ518" t="s">
        <v>301</v>
      </c>
      <c r="AK518" t="s">
        <v>302</v>
      </c>
      <c r="AL518" t="s">
        <v>649</v>
      </c>
      <c r="AM518" t="s">
        <v>650</v>
      </c>
      <c r="AN518" t="s">
        <v>651</v>
      </c>
      <c r="AO518" t="s">
        <v>306</v>
      </c>
      <c r="AP518" t="s">
        <v>307</v>
      </c>
      <c r="AQ518" s="47">
        <v>1</v>
      </c>
      <c r="AS518" s="48">
        <v>2686</v>
      </c>
      <c r="AT518" s="48">
        <v>2686</v>
      </c>
      <c r="AX518" s="47">
        <v>2686</v>
      </c>
      <c r="AY518" s="47">
        <v>2686</v>
      </c>
      <c r="AZ518" t="s">
        <v>3285</v>
      </c>
      <c r="BA518" t="s">
        <v>4049</v>
      </c>
      <c r="BB518" s="48">
        <v>2686</v>
      </c>
      <c r="BD518" t="s">
        <v>310</v>
      </c>
      <c r="BE518" t="s">
        <v>292</v>
      </c>
      <c r="BG518" s="47">
        <v>1</v>
      </c>
      <c r="BI518" t="s">
        <v>292</v>
      </c>
      <c r="BL518" t="s">
        <v>307</v>
      </c>
      <c r="BM518" s="48">
        <v>2686</v>
      </c>
      <c r="BN518" s="48">
        <v>2686</v>
      </c>
      <c r="BP518" t="s">
        <v>301</v>
      </c>
      <c r="BS518" t="s">
        <v>311</v>
      </c>
      <c r="BT518" t="s">
        <v>292</v>
      </c>
      <c r="BU518" t="s">
        <v>301</v>
      </c>
      <c r="BY518" t="s">
        <v>307</v>
      </c>
      <c r="BZ518" s="47">
        <v>1</v>
      </c>
      <c r="CE518" t="s">
        <v>312</v>
      </c>
      <c r="CF518" s="47">
        <v>1</v>
      </c>
      <c r="CG518" s="47">
        <v>1</v>
      </c>
      <c r="CH518" s="47">
        <v>1</v>
      </c>
      <c r="CI518" s="47">
        <v>1</v>
      </c>
      <c r="CK518" s="47">
        <v>1</v>
      </c>
      <c r="CR518" s="47">
        <v>1</v>
      </c>
      <c r="CS518" s="47">
        <v>1</v>
      </c>
      <c r="CX518" s="47">
        <v>2686</v>
      </c>
      <c r="CY518" s="47">
        <v>2686</v>
      </c>
      <c r="CZ518" s="47">
        <v>1</v>
      </c>
      <c r="DA518" t="s">
        <v>313</v>
      </c>
      <c r="DC518" t="s">
        <v>298</v>
      </c>
      <c r="DG518" t="s">
        <v>298</v>
      </c>
      <c r="DO518" s="47">
        <v>1</v>
      </c>
      <c r="DS518" s="47">
        <v>1</v>
      </c>
      <c r="DZ518" t="s">
        <v>292</v>
      </c>
      <c r="EA518" s="47">
        <v>1</v>
      </c>
      <c r="EB518" s="47">
        <v>1</v>
      </c>
      <c r="EC518" t="s">
        <v>307</v>
      </c>
      <c r="ED518" s="47">
        <v>1</v>
      </c>
      <c r="EH518" s="47">
        <v>1</v>
      </c>
      <c r="ES518" t="s">
        <v>4576</v>
      </c>
      <c r="EV518" t="s">
        <v>41</v>
      </c>
      <c r="EW518" t="s">
        <v>315</v>
      </c>
      <c r="FC518" t="s">
        <v>301</v>
      </c>
      <c r="FS518" t="s">
        <v>4571</v>
      </c>
      <c r="FY518" t="s">
        <v>4049</v>
      </c>
      <c r="FZ518" t="s">
        <v>4577</v>
      </c>
      <c r="GJ518" t="s">
        <v>319</v>
      </c>
      <c r="GL518" t="s">
        <v>320</v>
      </c>
      <c r="GO518" t="s">
        <v>321</v>
      </c>
      <c r="GQ518" t="s">
        <v>301</v>
      </c>
      <c r="GR518" t="s">
        <v>301</v>
      </c>
      <c r="GU518" t="s">
        <v>301</v>
      </c>
      <c r="GW518" t="s">
        <v>4571</v>
      </c>
      <c r="HB518" t="s">
        <v>322</v>
      </c>
      <c r="HD518" t="s">
        <v>301</v>
      </c>
      <c r="HF518" t="s">
        <v>654</v>
      </c>
      <c r="HG518" t="s">
        <v>301</v>
      </c>
      <c r="HH518" t="s">
        <v>301</v>
      </c>
      <c r="HL518" t="s">
        <v>301</v>
      </c>
      <c r="HM518" s="49">
        <v>0</v>
      </c>
      <c r="HN518" s="49">
        <v>0</v>
      </c>
      <c r="HP518" t="s">
        <v>395</v>
      </c>
      <c r="HQ518" s="47">
        <v>0</v>
      </c>
      <c r="HR518" s="47">
        <v>2686</v>
      </c>
      <c r="HS518" t="s">
        <v>301</v>
      </c>
      <c r="HV518" t="s">
        <v>301</v>
      </c>
      <c r="HW518" t="s">
        <v>646</v>
      </c>
      <c r="HX518" t="s">
        <v>306</v>
      </c>
      <c r="HY518" t="s">
        <v>301</v>
      </c>
      <c r="HZ518" t="s">
        <v>301</v>
      </c>
      <c r="IG518" t="s">
        <v>325</v>
      </c>
      <c r="IH518" t="s">
        <v>655</v>
      </c>
      <c r="II518" t="s">
        <v>291</v>
      </c>
      <c r="IN518" s="47">
        <v>1</v>
      </c>
      <c r="IO518" s="47">
        <v>1</v>
      </c>
      <c r="IP518" t="s">
        <v>301</v>
      </c>
      <c r="IQ518" t="s">
        <v>312</v>
      </c>
      <c r="IR518" t="s">
        <v>301</v>
      </c>
      <c r="IZ518" t="s">
        <v>301</v>
      </c>
      <c r="JA518" t="s">
        <v>301</v>
      </c>
      <c r="JM518" t="s">
        <v>301</v>
      </c>
      <c r="JN518" t="s">
        <v>301</v>
      </c>
      <c r="JO518" t="s">
        <v>301</v>
      </c>
      <c r="JP518" t="s">
        <v>301</v>
      </c>
      <c r="JQ518" t="s">
        <v>301</v>
      </c>
      <c r="JR518" t="s">
        <v>327</v>
      </c>
      <c r="JS518" t="s">
        <v>301</v>
      </c>
      <c r="JT518" t="s">
        <v>301</v>
      </c>
      <c r="JU518" t="s">
        <v>301</v>
      </c>
      <c r="JV518" t="s">
        <v>301</v>
      </c>
    </row>
    <row r="519" ht="15" customHeight="1" spans="1:282">
      <c r="A519" t="s">
        <v>4049</v>
      </c>
      <c r="B519" t="s">
        <v>283</v>
      </c>
      <c r="C519" t="s">
        <v>4578</v>
      </c>
      <c r="D519" t="s">
        <v>285</v>
      </c>
      <c r="E519" t="s">
        <v>4579</v>
      </c>
      <c r="F519" t="s">
        <v>4580</v>
      </c>
      <c r="G519" t="s">
        <v>288</v>
      </c>
      <c r="H519" t="s">
        <v>645</v>
      </c>
      <c r="I519" t="s">
        <v>290</v>
      </c>
      <c r="J519" t="s">
        <v>291</v>
      </c>
      <c r="L519" t="s">
        <v>292</v>
      </c>
      <c r="M519" t="s">
        <v>293</v>
      </c>
      <c r="O519" t="s">
        <v>645</v>
      </c>
      <c r="R519" t="s">
        <v>645</v>
      </c>
      <c r="T519" t="s">
        <v>645</v>
      </c>
      <c r="U519" t="s">
        <v>646</v>
      </c>
      <c r="V519" t="s">
        <v>4581</v>
      </c>
      <c r="W519" t="s">
        <v>646</v>
      </c>
      <c r="X519" t="s">
        <v>4581</v>
      </c>
      <c r="Y519" t="s">
        <v>646</v>
      </c>
      <c r="Z519" t="s">
        <v>4582</v>
      </c>
      <c r="AA519" t="s">
        <v>298</v>
      </c>
      <c r="AE519" t="s">
        <v>299</v>
      </c>
      <c r="AH519" t="s">
        <v>300</v>
      </c>
      <c r="AJ519" t="s">
        <v>301</v>
      </c>
      <c r="AK519" t="s">
        <v>302</v>
      </c>
      <c r="AL519" t="s">
        <v>649</v>
      </c>
      <c r="AM519" t="s">
        <v>650</v>
      </c>
      <c r="AN519" t="s">
        <v>651</v>
      </c>
      <c r="AO519" t="s">
        <v>306</v>
      </c>
      <c r="AP519" t="s">
        <v>307</v>
      </c>
      <c r="AQ519" s="47">
        <v>1</v>
      </c>
      <c r="AS519" s="48">
        <v>2686</v>
      </c>
      <c r="AT519" s="48">
        <v>2686</v>
      </c>
      <c r="AX519" s="47">
        <v>2686</v>
      </c>
      <c r="AY519" s="47">
        <v>2686</v>
      </c>
      <c r="AZ519" t="s">
        <v>3285</v>
      </c>
      <c r="BA519" t="s">
        <v>4049</v>
      </c>
      <c r="BB519" s="48">
        <v>2686</v>
      </c>
      <c r="BD519" t="s">
        <v>310</v>
      </c>
      <c r="BE519" t="s">
        <v>292</v>
      </c>
      <c r="BG519" s="47">
        <v>1</v>
      </c>
      <c r="BI519" t="s">
        <v>292</v>
      </c>
      <c r="BL519" t="s">
        <v>307</v>
      </c>
      <c r="BM519" s="48">
        <v>2686</v>
      </c>
      <c r="BN519" s="48">
        <v>2686</v>
      </c>
      <c r="BP519" t="s">
        <v>301</v>
      </c>
      <c r="BS519" t="s">
        <v>311</v>
      </c>
      <c r="BT519" t="s">
        <v>292</v>
      </c>
      <c r="BU519" t="s">
        <v>301</v>
      </c>
      <c r="BY519" t="s">
        <v>307</v>
      </c>
      <c r="BZ519" s="47">
        <v>1</v>
      </c>
      <c r="CE519" t="s">
        <v>312</v>
      </c>
      <c r="CF519" s="47">
        <v>1</v>
      </c>
      <c r="CG519" s="47">
        <v>1</v>
      </c>
      <c r="CH519" s="47">
        <v>1</v>
      </c>
      <c r="CI519" s="47">
        <v>1</v>
      </c>
      <c r="CK519" s="47">
        <v>1</v>
      </c>
      <c r="CR519" s="47">
        <v>1</v>
      </c>
      <c r="CS519" s="47">
        <v>1</v>
      </c>
      <c r="CX519" s="47">
        <v>2686</v>
      </c>
      <c r="CY519" s="47">
        <v>2686</v>
      </c>
      <c r="CZ519" s="47">
        <v>1</v>
      </c>
      <c r="DA519" t="s">
        <v>313</v>
      </c>
      <c r="DC519" t="s">
        <v>298</v>
      </c>
      <c r="DG519" t="s">
        <v>298</v>
      </c>
      <c r="DO519" s="47">
        <v>1</v>
      </c>
      <c r="DS519" s="47">
        <v>1</v>
      </c>
      <c r="DZ519" t="s">
        <v>292</v>
      </c>
      <c r="EA519" s="47">
        <v>1</v>
      </c>
      <c r="EB519" s="47">
        <v>1</v>
      </c>
      <c r="EC519" t="s">
        <v>307</v>
      </c>
      <c r="ED519" s="47">
        <v>1</v>
      </c>
      <c r="EH519" s="47">
        <v>1</v>
      </c>
      <c r="ES519" t="s">
        <v>4583</v>
      </c>
      <c r="EV519" t="s">
        <v>41</v>
      </c>
      <c r="EW519" t="s">
        <v>315</v>
      </c>
      <c r="FC519" t="s">
        <v>301</v>
      </c>
      <c r="FS519" t="s">
        <v>4578</v>
      </c>
      <c r="FY519" t="s">
        <v>4049</v>
      </c>
      <c r="FZ519" t="s">
        <v>4584</v>
      </c>
      <c r="GJ519" t="s">
        <v>319</v>
      </c>
      <c r="GL519" t="s">
        <v>320</v>
      </c>
      <c r="GO519" t="s">
        <v>321</v>
      </c>
      <c r="GQ519" t="s">
        <v>301</v>
      </c>
      <c r="GR519" t="s">
        <v>301</v>
      </c>
      <c r="GU519" t="s">
        <v>301</v>
      </c>
      <c r="GW519" t="s">
        <v>4578</v>
      </c>
      <c r="HB519" t="s">
        <v>322</v>
      </c>
      <c r="HD519" t="s">
        <v>301</v>
      </c>
      <c r="HF519" t="s">
        <v>654</v>
      </c>
      <c r="HG519" t="s">
        <v>301</v>
      </c>
      <c r="HH519" t="s">
        <v>301</v>
      </c>
      <c r="HL519" t="s">
        <v>301</v>
      </c>
      <c r="HM519" s="49">
        <v>0</v>
      </c>
      <c r="HN519" s="49">
        <v>0</v>
      </c>
      <c r="HP519" t="s">
        <v>395</v>
      </c>
      <c r="HQ519" s="47">
        <v>0</v>
      </c>
      <c r="HR519" s="47">
        <v>2686</v>
      </c>
      <c r="HS519" t="s">
        <v>301</v>
      </c>
      <c r="HV519" t="s">
        <v>301</v>
      </c>
      <c r="HW519" t="s">
        <v>646</v>
      </c>
      <c r="HX519" t="s">
        <v>306</v>
      </c>
      <c r="HY519" t="s">
        <v>301</v>
      </c>
      <c r="HZ519" t="s">
        <v>301</v>
      </c>
      <c r="IG519" t="s">
        <v>325</v>
      </c>
      <c r="IH519" t="s">
        <v>655</v>
      </c>
      <c r="II519" t="s">
        <v>291</v>
      </c>
      <c r="IN519" s="47">
        <v>1</v>
      </c>
      <c r="IO519" s="47">
        <v>1</v>
      </c>
      <c r="IP519" t="s">
        <v>301</v>
      </c>
      <c r="IQ519" t="s">
        <v>312</v>
      </c>
      <c r="IR519" t="s">
        <v>301</v>
      </c>
      <c r="IZ519" t="s">
        <v>301</v>
      </c>
      <c r="JA519" t="s">
        <v>301</v>
      </c>
      <c r="JM519" t="s">
        <v>301</v>
      </c>
      <c r="JN519" t="s">
        <v>301</v>
      </c>
      <c r="JO519" t="s">
        <v>301</v>
      </c>
      <c r="JP519" t="s">
        <v>301</v>
      </c>
      <c r="JQ519" t="s">
        <v>301</v>
      </c>
      <c r="JR519" t="s">
        <v>327</v>
      </c>
      <c r="JS519" t="s">
        <v>301</v>
      </c>
      <c r="JT519" t="s">
        <v>301</v>
      </c>
      <c r="JU519" t="s">
        <v>301</v>
      </c>
      <c r="JV519" t="s">
        <v>301</v>
      </c>
    </row>
    <row r="520" ht="15" customHeight="1" spans="1:282">
      <c r="A520" t="s">
        <v>574</v>
      </c>
      <c r="B520" t="s">
        <v>397</v>
      </c>
      <c r="C520" t="s">
        <v>4585</v>
      </c>
      <c r="D520" t="s">
        <v>285</v>
      </c>
      <c r="E520" t="s">
        <v>4586</v>
      </c>
      <c r="F520" t="s">
        <v>4587</v>
      </c>
      <c r="G520" t="s">
        <v>288</v>
      </c>
      <c r="H520" t="s">
        <v>738</v>
      </c>
      <c r="I520" t="s">
        <v>290</v>
      </c>
      <c r="J520" t="s">
        <v>291</v>
      </c>
      <c r="L520" t="s">
        <v>292</v>
      </c>
      <c r="M520" t="s">
        <v>293</v>
      </c>
      <c r="N520" t="s">
        <v>294</v>
      </c>
      <c r="O520" t="s">
        <v>738</v>
      </c>
      <c r="R520" t="s">
        <v>738</v>
      </c>
      <c r="T520" t="s">
        <v>738</v>
      </c>
      <c r="U520" t="s">
        <v>295</v>
      </c>
      <c r="V520" t="s">
        <v>4588</v>
      </c>
      <c r="W520" t="s">
        <v>295</v>
      </c>
      <c r="X520" t="s">
        <v>4588</v>
      </c>
      <c r="Y520" t="s">
        <v>295</v>
      </c>
      <c r="Z520" t="s">
        <v>4589</v>
      </c>
      <c r="AA520" t="s">
        <v>441</v>
      </c>
      <c r="AB520" t="s">
        <v>442</v>
      </c>
      <c r="AC520" t="s">
        <v>2041</v>
      </c>
      <c r="AE520" t="s">
        <v>299</v>
      </c>
      <c r="AH520" t="s">
        <v>300</v>
      </c>
      <c r="AJ520" t="s">
        <v>301</v>
      </c>
      <c r="AK520" t="s">
        <v>302</v>
      </c>
      <c r="AL520" t="s">
        <v>741</v>
      </c>
      <c r="AM520" t="s">
        <v>742</v>
      </c>
      <c r="AN520" t="s">
        <v>743</v>
      </c>
      <c r="AO520" t="s">
        <v>306</v>
      </c>
      <c r="AP520" t="s">
        <v>307</v>
      </c>
      <c r="AQ520" s="47">
        <v>1</v>
      </c>
      <c r="AS520" s="48">
        <v>2200</v>
      </c>
      <c r="AT520" s="48">
        <v>2200</v>
      </c>
      <c r="AX520" s="47">
        <v>2200</v>
      </c>
      <c r="AY520" s="47">
        <v>2200</v>
      </c>
      <c r="AZ520" t="s">
        <v>3285</v>
      </c>
      <c r="BA520" t="s">
        <v>309</v>
      </c>
      <c r="BB520" s="48">
        <v>2200</v>
      </c>
      <c r="BD520" t="s">
        <v>310</v>
      </c>
      <c r="BE520" t="s">
        <v>292</v>
      </c>
      <c r="BG520" s="47">
        <v>1</v>
      </c>
      <c r="BI520" t="s">
        <v>292</v>
      </c>
      <c r="BL520" t="s">
        <v>307</v>
      </c>
      <c r="BM520" s="48">
        <v>2200</v>
      </c>
      <c r="BN520" s="48">
        <v>2200</v>
      </c>
      <c r="BP520" t="s">
        <v>301</v>
      </c>
      <c r="BS520" t="s">
        <v>311</v>
      </c>
      <c r="BT520" t="s">
        <v>292</v>
      </c>
      <c r="BU520" t="s">
        <v>301</v>
      </c>
      <c r="BY520" t="s">
        <v>307</v>
      </c>
      <c r="BZ520" s="47">
        <v>1</v>
      </c>
      <c r="CE520" t="s">
        <v>312</v>
      </c>
      <c r="CF520" s="47">
        <v>1</v>
      </c>
      <c r="CG520" s="47">
        <v>1</v>
      </c>
      <c r="CH520" s="47">
        <v>1</v>
      </c>
      <c r="CI520" s="47">
        <v>1</v>
      </c>
      <c r="CJ520" s="47">
        <v>1</v>
      </c>
      <c r="CK520" s="47">
        <v>1</v>
      </c>
      <c r="CP520" s="47">
        <v>1</v>
      </c>
      <c r="CR520" s="47">
        <v>1</v>
      </c>
      <c r="CS520" s="47">
        <v>1</v>
      </c>
      <c r="CV520" s="47">
        <v>1</v>
      </c>
      <c r="CX520" s="47">
        <v>2200</v>
      </c>
      <c r="CY520" s="47">
        <v>2200</v>
      </c>
      <c r="DA520" t="s">
        <v>104</v>
      </c>
      <c r="DC520" t="s">
        <v>298</v>
      </c>
      <c r="DG520" t="s">
        <v>298</v>
      </c>
      <c r="DH520" s="47">
        <v>1</v>
      </c>
      <c r="DM520" s="47">
        <v>1</v>
      </c>
      <c r="DN520" s="47">
        <v>1</v>
      </c>
      <c r="DO520" s="47">
        <v>1</v>
      </c>
      <c r="DP520" s="47">
        <v>1</v>
      </c>
      <c r="DZ520" t="s">
        <v>292</v>
      </c>
      <c r="EA520" s="47">
        <v>1</v>
      </c>
      <c r="EB520" s="47">
        <v>1</v>
      </c>
      <c r="EC520" t="s">
        <v>307</v>
      </c>
      <c r="ED520" s="47">
        <v>1</v>
      </c>
      <c r="EF520" s="47">
        <v>1</v>
      </c>
      <c r="EG520" s="47">
        <v>1</v>
      </c>
      <c r="EH520" s="47">
        <v>1</v>
      </c>
      <c r="EP520" s="47">
        <v>1</v>
      </c>
      <c r="EQ520" s="47">
        <v>1</v>
      </c>
      <c r="ES520" t="s">
        <v>4590</v>
      </c>
      <c r="EV520" t="s">
        <v>41</v>
      </c>
      <c r="EW520" t="s">
        <v>315</v>
      </c>
      <c r="FC520" t="s">
        <v>301</v>
      </c>
      <c r="FY520" t="s">
        <v>574</v>
      </c>
      <c r="FZ520" t="s">
        <v>4591</v>
      </c>
      <c r="GC520" t="s">
        <v>294</v>
      </c>
      <c r="GH520" t="s">
        <v>746</v>
      </c>
      <c r="GI520" t="s">
        <v>375</v>
      </c>
      <c r="GJ520" t="s">
        <v>319</v>
      </c>
      <c r="GK520" t="s">
        <v>417</v>
      </c>
      <c r="GO520" t="s">
        <v>321</v>
      </c>
      <c r="GQ520" t="s">
        <v>301</v>
      </c>
      <c r="GR520" t="s">
        <v>312</v>
      </c>
      <c r="GS520" t="s">
        <v>377</v>
      </c>
      <c r="GU520" t="s">
        <v>312</v>
      </c>
      <c r="GX520" s="50">
        <v>3500</v>
      </c>
      <c r="HB520" t="s">
        <v>322</v>
      </c>
      <c r="HD520" t="s">
        <v>301</v>
      </c>
      <c r="HF520" t="s">
        <v>323</v>
      </c>
      <c r="HG520" t="s">
        <v>301</v>
      </c>
      <c r="HH520" t="s">
        <v>301</v>
      </c>
      <c r="HL520" t="s">
        <v>301</v>
      </c>
      <c r="HM520" s="49">
        <v>0</v>
      </c>
      <c r="HN520" s="49">
        <v>0</v>
      </c>
      <c r="HP520" t="s">
        <v>324</v>
      </c>
      <c r="HQ520" s="47">
        <v>0</v>
      </c>
      <c r="HR520" s="47">
        <v>2200</v>
      </c>
      <c r="HS520" t="s">
        <v>301</v>
      </c>
      <c r="HV520" t="s">
        <v>301</v>
      </c>
      <c r="HW520" t="s">
        <v>295</v>
      </c>
      <c r="HX520" t="s">
        <v>306</v>
      </c>
      <c r="HY520" t="s">
        <v>301</v>
      </c>
      <c r="HZ520" t="s">
        <v>301</v>
      </c>
      <c r="IF520" t="s">
        <v>384</v>
      </c>
      <c r="IG520" t="s">
        <v>325</v>
      </c>
      <c r="IN520" s="47">
        <v>1</v>
      </c>
      <c r="IO520" s="47">
        <v>1</v>
      </c>
      <c r="IP520" t="s">
        <v>301</v>
      </c>
      <c r="IQ520" t="s">
        <v>312</v>
      </c>
      <c r="IR520" t="s">
        <v>301</v>
      </c>
      <c r="IZ520" t="s">
        <v>301</v>
      </c>
      <c r="JA520" t="s">
        <v>301</v>
      </c>
      <c r="JB520" s="47">
        <v>3298</v>
      </c>
      <c r="JM520" t="s">
        <v>301</v>
      </c>
      <c r="JN520" t="s">
        <v>301</v>
      </c>
      <c r="JO520" t="s">
        <v>301</v>
      </c>
      <c r="JP520" t="s">
        <v>301</v>
      </c>
      <c r="JQ520" t="s">
        <v>301</v>
      </c>
      <c r="JR520" t="s">
        <v>350</v>
      </c>
      <c r="JS520" t="s">
        <v>312</v>
      </c>
      <c r="JT520" t="s">
        <v>301</v>
      </c>
      <c r="JU520" t="s">
        <v>312</v>
      </c>
      <c r="JV520" t="s">
        <v>312</v>
      </c>
    </row>
    <row r="521" ht="15" customHeight="1" spans="1:282">
      <c r="A521" t="s">
        <v>574</v>
      </c>
      <c r="B521" t="s">
        <v>748</v>
      </c>
      <c r="C521" t="s">
        <v>4592</v>
      </c>
      <c r="D521" t="s">
        <v>285</v>
      </c>
      <c r="E521" t="s">
        <v>2135</v>
      </c>
      <c r="G521" t="s">
        <v>288</v>
      </c>
      <c r="H521" t="s">
        <v>713</v>
      </c>
      <c r="I521" t="s">
        <v>290</v>
      </c>
      <c r="L521" t="s">
        <v>292</v>
      </c>
      <c r="M521" t="s">
        <v>424</v>
      </c>
      <c r="N521" t="s">
        <v>337</v>
      </c>
      <c r="O521" t="s">
        <v>713</v>
      </c>
      <c r="R521" t="s">
        <v>713</v>
      </c>
      <c r="T521" t="s">
        <v>713</v>
      </c>
      <c r="U521" t="s">
        <v>337</v>
      </c>
      <c r="V521" t="s">
        <v>4593</v>
      </c>
      <c r="W521" t="s">
        <v>337</v>
      </c>
      <c r="X521" t="s">
        <v>4594</v>
      </c>
      <c r="Y521" t="s">
        <v>337</v>
      </c>
      <c r="Z521" t="s">
        <v>4595</v>
      </c>
      <c r="AA521" t="s">
        <v>441</v>
      </c>
      <c r="AB521" t="s">
        <v>442</v>
      </c>
      <c r="AC521" t="s">
        <v>2041</v>
      </c>
      <c r="AE521" t="s">
        <v>299</v>
      </c>
      <c r="AH521" t="s">
        <v>300</v>
      </c>
      <c r="AJ521" t="s">
        <v>301</v>
      </c>
      <c r="AK521" t="s">
        <v>302</v>
      </c>
      <c r="AL521" t="s">
        <v>4596</v>
      </c>
      <c r="AM521" t="s">
        <v>4597</v>
      </c>
      <c r="AN521" t="s">
        <v>4598</v>
      </c>
      <c r="AO521" t="s">
        <v>306</v>
      </c>
      <c r="AP521" t="s">
        <v>307</v>
      </c>
      <c r="AQ521" s="47">
        <v>-1</v>
      </c>
      <c r="AS521" s="48">
        <v>3248.7</v>
      </c>
      <c r="AT521" s="48">
        <v>3248.7</v>
      </c>
      <c r="AX521" s="47">
        <v>-3248.7</v>
      </c>
      <c r="AY521" s="47">
        <v>-3248.7</v>
      </c>
      <c r="AZ521" t="s">
        <v>574</v>
      </c>
      <c r="BA521" t="s">
        <v>574</v>
      </c>
      <c r="BB521" s="48">
        <v>3248.7</v>
      </c>
      <c r="BC521" t="s">
        <v>757</v>
      </c>
      <c r="BD521" t="s">
        <v>758</v>
      </c>
      <c r="BE521" t="s">
        <v>292</v>
      </c>
      <c r="BG521" s="47">
        <v>1</v>
      </c>
      <c r="BI521" t="s">
        <v>292</v>
      </c>
      <c r="BM521" s="48">
        <v>3248.7</v>
      </c>
      <c r="BN521" s="48">
        <v>3248.7</v>
      </c>
      <c r="BP521" t="s">
        <v>301</v>
      </c>
      <c r="BS521" t="s">
        <v>311</v>
      </c>
      <c r="BT521" t="s">
        <v>292</v>
      </c>
      <c r="BU521" t="s">
        <v>301</v>
      </c>
      <c r="BY521" t="s">
        <v>307</v>
      </c>
      <c r="BZ521" s="47">
        <v>-1</v>
      </c>
      <c r="CD521" t="s">
        <v>759</v>
      </c>
      <c r="CE521" t="s">
        <v>312</v>
      </c>
      <c r="CF521" s="47">
        <v>-1</v>
      </c>
      <c r="CG521" s="47">
        <v>-1</v>
      </c>
      <c r="CH521" s="47">
        <v>-1</v>
      </c>
      <c r="CI521" s="47">
        <v>-1</v>
      </c>
      <c r="CO521" s="47">
        <v>1</v>
      </c>
      <c r="CP521" s="47">
        <v>-1</v>
      </c>
      <c r="CR521" s="47">
        <v>1</v>
      </c>
      <c r="CS521" s="47">
        <v>1</v>
      </c>
      <c r="CV521" s="47">
        <v>-1</v>
      </c>
      <c r="CX521" s="47">
        <v>-3248.7</v>
      </c>
      <c r="CY521" s="47">
        <v>-3248.7</v>
      </c>
      <c r="DA521" t="s">
        <v>104</v>
      </c>
      <c r="DC521" t="s">
        <v>298</v>
      </c>
      <c r="DG521" t="s">
        <v>298</v>
      </c>
      <c r="DH521" s="47">
        <v>-1</v>
      </c>
      <c r="DR521" s="47">
        <v>1</v>
      </c>
      <c r="DZ521" t="s">
        <v>292</v>
      </c>
      <c r="EA521" s="47">
        <v>-1</v>
      </c>
      <c r="EB521" s="47">
        <v>-1</v>
      </c>
      <c r="EC521" t="s">
        <v>307</v>
      </c>
      <c r="ED521" s="47">
        <v>-1</v>
      </c>
      <c r="EG521" s="47">
        <v>-1</v>
      </c>
      <c r="EH521" s="47">
        <v>1</v>
      </c>
      <c r="EM521" t="s">
        <v>307</v>
      </c>
      <c r="EN521" s="47">
        <v>-1</v>
      </c>
      <c r="EO521" s="47">
        <v>-1</v>
      </c>
      <c r="EP521" s="47">
        <v>-1</v>
      </c>
      <c r="ES521" t="s">
        <v>4599</v>
      </c>
      <c r="EV521" t="s">
        <v>41</v>
      </c>
      <c r="EW521" t="s">
        <v>315</v>
      </c>
      <c r="FC521" t="s">
        <v>301</v>
      </c>
      <c r="FY521" t="s">
        <v>721</v>
      </c>
      <c r="GJ521" t="s">
        <v>319</v>
      </c>
      <c r="GL521" t="s">
        <v>320</v>
      </c>
      <c r="GO521" t="s">
        <v>321</v>
      </c>
      <c r="GQ521" t="s">
        <v>301</v>
      </c>
      <c r="GR521" t="s">
        <v>301</v>
      </c>
      <c r="GU521" t="s">
        <v>312</v>
      </c>
      <c r="GW521" t="s">
        <v>4600</v>
      </c>
      <c r="HB521" t="s">
        <v>347</v>
      </c>
      <c r="HD521" t="s">
        <v>301</v>
      </c>
      <c r="HG521" t="s">
        <v>301</v>
      </c>
      <c r="HH521" t="s">
        <v>301</v>
      </c>
      <c r="HL521" t="s">
        <v>301</v>
      </c>
      <c r="HM521" s="49">
        <v>0</v>
      </c>
      <c r="HN521" s="49">
        <v>0</v>
      </c>
      <c r="HP521" t="s">
        <v>474</v>
      </c>
      <c r="HQ521" s="47">
        <v>0</v>
      </c>
      <c r="HR521" s="47">
        <v>-3248.7</v>
      </c>
      <c r="HS521" t="s">
        <v>301</v>
      </c>
      <c r="HV521" t="s">
        <v>301</v>
      </c>
      <c r="HW521" t="s">
        <v>337</v>
      </c>
      <c r="HX521" t="s">
        <v>306</v>
      </c>
      <c r="HY521" t="s">
        <v>301</v>
      </c>
      <c r="HZ521" t="s">
        <v>301</v>
      </c>
      <c r="IG521" t="s">
        <v>325</v>
      </c>
      <c r="IN521" s="47">
        <v>1</v>
      </c>
      <c r="IP521" t="s">
        <v>301</v>
      </c>
      <c r="IQ521" t="s">
        <v>301</v>
      </c>
      <c r="IR521" t="s">
        <v>301</v>
      </c>
      <c r="IZ521" t="s">
        <v>301</v>
      </c>
      <c r="JA521" t="s">
        <v>301</v>
      </c>
      <c r="JM521" t="s">
        <v>301</v>
      </c>
      <c r="JN521" t="s">
        <v>301</v>
      </c>
      <c r="JO521" t="s">
        <v>301</v>
      </c>
      <c r="JP521" t="s">
        <v>301</v>
      </c>
      <c r="JQ521" t="s">
        <v>301</v>
      </c>
      <c r="JR521" t="s">
        <v>350</v>
      </c>
      <c r="JS521" t="s">
        <v>301</v>
      </c>
      <c r="JT521" t="s">
        <v>301</v>
      </c>
      <c r="JU521" t="s">
        <v>301</v>
      </c>
      <c r="JV521" t="s">
        <v>312</v>
      </c>
    </row>
    <row r="522" ht="15" customHeight="1" spans="1:282">
      <c r="A522" t="s">
        <v>574</v>
      </c>
      <c r="B522" t="s">
        <v>283</v>
      </c>
      <c r="C522" t="s">
        <v>4601</v>
      </c>
      <c r="D522" t="s">
        <v>285</v>
      </c>
      <c r="E522" t="s">
        <v>4602</v>
      </c>
      <c r="F522" t="s">
        <v>4603</v>
      </c>
      <c r="G522" t="s">
        <v>288</v>
      </c>
      <c r="H522" t="s">
        <v>645</v>
      </c>
      <c r="I522" t="s">
        <v>290</v>
      </c>
      <c r="J522" t="s">
        <v>291</v>
      </c>
      <c r="L522" t="s">
        <v>292</v>
      </c>
      <c r="M522" t="s">
        <v>293</v>
      </c>
      <c r="O522" t="s">
        <v>645</v>
      </c>
      <c r="R522" t="s">
        <v>645</v>
      </c>
      <c r="T522" t="s">
        <v>645</v>
      </c>
      <c r="U522" t="s">
        <v>646</v>
      </c>
      <c r="V522" t="s">
        <v>4604</v>
      </c>
      <c r="W522" t="s">
        <v>646</v>
      </c>
      <c r="X522" t="s">
        <v>4604</v>
      </c>
      <c r="Y522" t="s">
        <v>646</v>
      </c>
      <c r="Z522" t="s">
        <v>4605</v>
      </c>
      <c r="AA522" t="s">
        <v>298</v>
      </c>
      <c r="AE522" t="s">
        <v>299</v>
      </c>
      <c r="AH522" t="s">
        <v>300</v>
      </c>
      <c r="AJ522" t="s">
        <v>301</v>
      </c>
      <c r="AK522" t="s">
        <v>302</v>
      </c>
      <c r="AL522" t="s">
        <v>649</v>
      </c>
      <c r="AM522" t="s">
        <v>650</v>
      </c>
      <c r="AN522" t="s">
        <v>651</v>
      </c>
      <c r="AO522" t="s">
        <v>306</v>
      </c>
      <c r="AP522" t="s">
        <v>307</v>
      </c>
      <c r="AQ522" s="47">
        <v>1</v>
      </c>
      <c r="AS522" s="48">
        <v>2686</v>
      </c>
      <c r="AT522" s="48">
        <v>2686</v>
      </c>
      <c r="AX522" s="47">
        <v>2686</v>
      </c>
      <c r="AY522" s="47">
        <v>2686</v>
      </c>
      <c r="AZ522" t="s">
        <v>3285</v>
      </c>
      <c r="BA522" t="s">
        <v>574</v>
      </c>
      <c r="BB522" s="48">
        <v>2686</v>
      </c>
      <c r="BD522" t="s">
        <v>310</v>
      </c>
      <c r="BE522" t="s">
        <v>292</v>
      </c>
      <c r="BG522" s="47">
        <v>1</v>
      </c>
      <c r="BI522" t="s">
        <v>292</v>
      </c>
      <c r="BL522" t="s">
        <v>307</v>
      </c>
      <c r="BM522" s="48">
        <v>2686</v>
      </c>
      <c r="BN522" s="48">
        <v>2686</v>
      </c>
      <c r="BP522" t="s">
        <v>301</v>
      </c>
      <c r="BS522" t="s">
        <v>311</v>
      </c>
      <c r="BT522" t="s">
        <v>292</v>
      </c>
      <c r="BU522" t="s">
        <v>301</v>
      </c>
      <c r="BY522" t="s">
        <v>307</v>
      </c>
      <c r="BZ522" s="47">
        <v>1</v>
      </c>
      <c r="CE522" t="s">
        <v>312</v>
      </c>
      <c r="CF522" s="47">
        <v>1</v>
      </c>
      <c r="CG522" s="47">
        <v>1</v>
      </c>
      <c r="CH522" s="47">
        <v>1</v>
      </c>
      <c r="CI522" s="47">
        <v>1</v>
      </c>
      <c r="CK522" s="47">
        <v>1</v>
      </c>
      <c r="CR522" s="47">
        <v>1</v>
      </c>
      <c r="CS522" s="47">
        <v>1</v>
      </c>
      <c r="CX522" s="47">
        <v>2686</v>
      </c>
      <c r="CY522" s="47">
        <v>2686</v>
      </c>
      <c r="CZ522" s="47">
        <v>1</v>
      </c>
      <c r="DA522" t="s">
        <v>313</v>
      </c>
      <c r="DC522" t="s">
        <v>298</v>
      </c>
      <c r="DG522" t="s">
        <v>298</v>
      </c>
      <c r="DO522" s="47">
        <v>1</v>
      </c>
      <c r="DS522" s="47">
        <v>1</v>
      </c>
      <c r="DZ522" t="s">
        <v>292</v>
      </c>
      <c r="EA522" s="47">
        <v>1</v>
      </c>
      <c r="EB522" s="47">
        <v>1</v>
      </c>
      <c r="EC522" t="s">
        <v>307</v>
      </c>
      <c r="ED522" s="47">
        <v>1</v>
      </c>
      <c r="EH522" s="47">
        <v>1</v>
      </c>
      <c r="ES522" t="s">
        <v>4606</v>
      </c>
      <c r="EV522" t="s">
        <v>41</v>
      </c>
      <c r="EW522" t="s">
        <v>315</v>
      </c>
      <c r="FC522" t="s">
        <v>301</v>
      </c>
      <c r="FS522" t="s">
        <v>4601</v>
      </c>
      <c r="FY522" t="s">
        <v>574</v>
      </c>
      <c r="FZ522" t="s">
        <v>4607</v>
      </c>
      <c r="GJ522" t="s">
        <v>319</v>
      </c>
      <c r="GL522" t="s">
        <v>320</v>
      </c>
      <c r="GO522" t="s">
        <v>321</v>
      </c>
      <c r="GQ522" t="s">
        <v>301</v>
      </c>
      <c r="GR522" t="s">
        <v>301</v>
      </c>
      <c r="GU522" t="s">
        <v>301</v>
      </c>
      <c r="GW522" t="s">
        <v>4601</v>
      </c>
      <c r="HB522" t="s">
        <v>322</v>
      </c>
      <c r="HD522" t="s">
        <v>301</v>
      </c>
      <c r="HF522" t="s">
        <v>654</v>
      </c>
      <c r="HG522" t="s">
        <v>301</v>
      </c>
      <c r="HH522" t="s">
        <v>301</v>
      </c>
      <c r="HL522" t="s">
        <v>301</v>
      </c>
      <c r="HM522" s="49">
        <v>0</v>
      </c>
      <c r="HN522" s="49">
        <v>0</v>
      </c>
      <c r="HP522" t="s">
        <v>395</v>
      </c>
      <c r="HQ522" s="47">
        <v>0</v>
      </c>
      <c r="HR522" s="47">
        <v>2686</v>
      </c>
      <c r="HS522" t="s">
        <v>301</v>
      </c>
      <c r="HV522" t="s">
        <v>301</v>
      </c>
      <c r="HW522" t="s">
        <v>646</v>
      </c>
      <c r="HX522" t="s">
        <v>306</v>
      </c>
      <c r="HY522" t="s">
        <v>301</v>
      </c>
      <c r="HZ522" t="s">
        <v>301</v>
      </c>
      <c r="IG522" t="s">
        <v>325</v>
      </c>
      <c r="IH522" t="s">
        <v>655</v>
      </c>
      <c r="II522" t="s">
        <v>291</v>
      </c>
      <c r="IN522" s="47">
        <v>1</v>
      </c>
      <c r="IO522" s="47">
        <v>1</v>
      </c>
      <c r="IP522" t="s">
        <v>301</v>
      </c>
      <c r="IQ522" t="s">
        <v>312</v>
      </c>
      <c r="IR522" t="s">
        <v>301</v>
      </c>
      <c r="IZ522" t="s">
        <v>301</v>
      </c>
      <c r="JA522" t="s">
        <v>301</v>
      </c>
      <c r="JM522" t="s">
        <v>301</v>
      </c>
      <c r="JN522" t="s">
        <v>301</v>
      </c>
      <c r="JO522" t="s">
        <v>301</v>
      </c>
      <c r="JP522" t="s">
        <v>301</v>
      </c>
      <c r="JQ522" t="s">
        <v>301</v>
      </c>
      <c r="JR522" t="s">
        <v>327</v>
      </c>
      <c r="JS522" t="s">
        <v>301</v>
      </c>
      <c r="JT522" t="s">
        <v>301</v>
      </c>
      <c r="JU522" t="s">
        <v>301</v>
      </c>
      <c r="JV522" t="s">
        <v>301</v>
      </c>
    </row>
    <row r="523" ht="15" customHeight="1" spans="1:282">
      <c r="A523" t="s">
        <v>574</v>
      </c>
      <c r="B523" t="s">
        <v>283</v>
      </c>
      <c r="C523" t="s">
        <v>4608</v>
      </c>
      <c r="D523" t="s">
        <v>285</v>
      </c>
      <c r="E523" t="s">
        <v>7</v>
      </c>
      <c r="F523" t="s">
        <v>4609</v>
      </c>
      <c r="G523" t="s">
        <v>288</v>
      </c>
      <c r="H523" t="s">
        <v>645</v>
      </c>
      <c r="I523" t="s">
        <v>290</v>
      </c>
      <c r="J523" t="s">
        <v>291</v>
      </c>
      <c r="L523" t="s">
        <v>292</v>
      </c>
      <c r="M523" t="s">
        <v>293</v>
      </c>
      <c r="O523" t="s">
        <v>645</v>
      </c>
      <c r="R523" t="s">
        <v>645</v>
      </c>
      <c r="T523" t="s">
        <v>645</v>
      </c>
      <c r="U523" t="s">
        <v>646</v>
      </c>
      <c r="V523" t="s">
        <v>4610</v>
      </c>
      <c r="W523" t="s">
        <v>646</v>
      </c>
      <c r="X523" t="s">
        <v>4610</v>
      </c>
      <c r="Y523" t="s">
        <v>646</v>
      </c>
      <c r="Z523" t="s">
        <v>4611</v>
      </c>
      <c r="AA523" t="s">
        <v>298</v>
      </c>
      <c r="AE523" t="s">
        <v>299</v>
      </c>
      <c r="AH523" t="s">
        <v>300</v>
      </c>
      <c r="AJ523" t="s">
        <v>301</v>
      </c>
      <c r="AK523" t="s">
        <v>302</v>
      </c>
      <c r="AL523" t="s">
        <v>1050</v>
      </c>
      <c r="AM523" t="s">
        <v>1051</v>
      </c>
      <c r="AN523" t="s">
        <v>1052</v>
      </c>
      <c r="AO523" t="s">
        <v>306</v>
      </c>
      <c r="AP523" t="s">
        <v>307</v>
      </c>
      <c r="AQ523" s="47">
        <v>1</v>
      </c>
      <c r="AS523" s="48">
        <v>2574</v>
      </c>
      <c r="AT523" s="48">
        <v>2574</v>
      </c>
      <c r="AX523" s="47">
        <v>2574</v>
      </c>
      <c r="AY523" s="47">
        <v>2574</v>
      </c>
      <c r="AZ523" t="s">
        <v>3285</v>
      </c>
      <c r="BA523" t="s">
        <v>574</v>
      </c>
      <c r="BB523" s="48">
        <v>2574</v>
      </c>
      <c r="BD523" t="s">
        <v>310</v>
      </c>
      <c r="BE523" t="s">
        <v>292</v>
      </c>
      <c r="BG523" s="47">
        <v>1</v>
      </c>
      <c r="BI523" t="s">
        <v>292</v>
      </c>
      <c r="BL523" t="s">
        <v>307</v>
      </c>
      <c r="BM523" s="48">
        <v>2574</v>
      </c>
      <c r="BN523" s="48">
        <v>2574</v>
      </c>
      <c r="BP523" t="s">
        <v>301</v>
      </c>
      <c r="BS523" t="s">
        <v>311</v>
      </c>
      <c r="BT523" t="s">
        <v>292</v>
      </c>
      <c r="BU523" t="s">
        <v>301</v>
      </c>
      <c r="BY523" t="s">
        <v>307</v>
      </c>
      <c r="BZ523" s="47">
        <v>1</v>
      </c>
      <c r="CE523" t="s">
        <v>312</v>
      </c>
      <c r="CF523" s="47">
        <v>1</v>
      </c>
      <c r="CG523" s="47">
        <v>1</v>
      </c>
      <c r="CH523" s="47">
        <v>1</v>
      </c>
      <c r="CI523" s="47">
        <v>1</v>
      </c>
      <c r="CK523" s="47">
        <v>1</v>
      </c>
      <c r="CR523" s="47">
        <v>1</v>
      </c>
      <c r="CS523" s="47">
        <v>1</v>
      </c>
      <c r="CX523" s="47">
        <v>2574</v>
      </c>
      <c r="CY523" s="47">
        <v>2574</v>
      </c>
      <c r="CZ523" s="47">
        <v>1</v>
      </c>
      <c r="DA523" t="s">
        <v>313</v>
      </c>
      <c r="DC523" t="s">
        <v>298</v>
      </c>
      <c r="DG523" t="s">
        <v>298</v>
      </c>
      <c r="DO523" s="47">
        <v>1</v>
      </c>
      <c r="DS523" s="47">
        <v>1</v>
      </c>
      <c r="DZ523" t="s">
        <v>292</v>
      </c>
      <c r="EA523" s="47">
        <v>1</v>
      </c>
      <c r="EB523" s="47">
        <v>1</v>
      </c>
      <c r="EC523" t="s">
        <v>307</v>
      </c>
      <c r="ED523" s="47">
        <v>1</v>
      </c>
      <c r="EH523" s="47">
        <v>1</v>
      </c>
      <c r="ES523" t="s">
        <v>4612</v>
      </c>
      <c r="EV523" t="s">
        <v>41</v>
      </c>
      <c r="EW523" t="s">
        <v>315</v>
      </c>
      <c r="FC523" t="s">
        <v>301</v>
      </c>
      <c r="FS523" t="s">
        <v>4608</v>
      </c>
      <c r="FY523" t="s">
        <v>574</v>
      </c>
      <c r="FZ523" t="s">
        <v>4613</v>
      </c>
      <c r="GJ523" t="s">
        <v>319</v>
      </c>
      <c r="GL523" t="s">
        <v>320</v>
      </c>
      <c r="GO523" t="s">
        <v>321</v>
      </c>
      <c r="GQ523" t="s">
        <v>301</v>
      </c>
      <c r="GR523" t="s">
        <v>301</v>
      </c>
      <c r="GU523" t="s">
        <v>301</v>
      </c>
      <c r="GW523" t="s">
        <v>4608</v>
      </c>
      <c r="HB523" t="s">
        <v>322</v>
      </c>
      <c r="HD523" t="s">
        <v>301</v>
      </c>
      <c r="HF523" t="s">
        <v>654</v>
      </c>
      <c r="HG523" t="s">
        <v>301</v>
      </c>
      <c r="HH523" t="s">
        <v>301</v>
      </c>
      <c r="HL523" t="s">
        <v>301</v>
      </c>
      <c r="HM523" s="49">
        <v>0</v>
      </c>
      <c r="HN523" s="49">
        <v>0</v>
      </c>
      <c r="HP523" t="s">
        <v>349</v>
      </c>
      <c r="HQ523" s="47">
        <v>0</v>
      </c>
      <c r="HR523" s="47">
        <v>2574</v>
      </c>
      <c r="HS523" t="s">
        <v>301</v>
      </c>
      <c r="HV523" t="s">
        <v>301</v>
      </c>
      <c r="HW523" t="s">
        <v>646</v>
      </c>
      <c r="HX523" t="s">
        <v>306</v>
      </c>
      <c r="HY523" t="s">
        <v>301</v>
      </c>
      <c r="HZ523" t="s">
        <v>301</v>
      </c>
      <c r="IG523" t="s">
        <v>325</v>
      </c>
      <c r="IH523" t="s">
        <v>655</v>
      </c>
      <c r="II523" t="s">
        <v>291</v>
      </c>
      <c r="IN523" s="47">
        <v>1</v>
      </c>
      <c r="IO523" s="47">
        <v>1</v>
      </c>
      <c r="IP523" t="s">
        <v>301</v>
      </c>
      <c r="IQ523" t="s">
        <v>312</v>
      </c>
      <c r="IR523" t="s">
        <v>301</v>
      </c>
      <c r="IZ523" t="s">
        <v>301</v>
      </c>
      <c r="JA523" t="s">
        <v>301</v>
      </c>
      <c r="JM523" t="s">
        <v>301</v>
      </c>
      <c r="JN523" t="s">
        <v>301</v>
      </c>
      <c r="JO523" t="s">
        <v>301</v>
      </c>
      <c r="JP523" t="s">
        <v>301</v>
      </c>
      <c r="JQ523" t="s">
        <v>301</v>
      </c>
      <c r="JR523" t="s">
        <v>327</v>
      </c>
      <c r="JS523" t="s">
        <v>301</v>
      </c>
      <c r="JT523" t="s">
        <v>301</v>
      </c>
      <c r="JU523" t="s">
        <v>301</v>
      </c>
      <c r="JV523" t="s">
        <v>301</v>
      </c>
    </row>
    <row r="524" ht="15" customHeight="1" spans="1:282">
      <c r="A524" t="s">
        <v>574</v>
      </c>
      <c r="B524" t="s">
        <v>329</v>
      </c>
      <c r="C524" t="s">
        <v>4614</v>
      </c>
      <c r="D524" t="s">
        <v>285</v>
      </c>
      <c r="E524" t="s">
        <v>4615</v>
      </c>
      <c r="F524" t="s">
        <v>4616</v>
      </c>
      <c r="G524" t="s">
        <v>288</v>
      </c>
      <c r="H524" t="s">
        <v>478</v>
      </c>
      <c r="I524" t="s">
        <v>290</v>
      </c>
      <c r="J524" t="s">
        <v>291</v>
      </c>
      <c r="L524" t="s">
        <v>292</v>
      </c>
      <c r="M524" t="s">
        <v>293</v>
      </c>
      <c r="O524" t="s">
        <v>478</v>
      </c>
      <c r="R524" t="s">
        <v>478</v>
      </c>
      <c r="T524" t="s">
        <v>478</v>
      </c>
      <c r="U524" t="s">
        <v>479</v>
      </c>
      <c r="V524" t="s">
        <v>4617</v>
      </c>
      <c r="W524" t="s">
        <v>479</v>
      </c>
      <c r="X524" t="s">
        <v>4617</v>
      </c>
      <c r="Y524" t="s">
        <v>479</v>
      </c>
      <c r="Z524" t="s">
        <v>4618</v>
      </c>
      <c r="AA524" t="s">
        <v>441</v>
      </c>
      <c r="AB524" t="s">
        <v>442</v>
      </c>
      <c r="AC524" t="s">
        <v>2041</v>
      </c>
      <c r="AE524" t="s">
        <v>299</v>
      </c>
      <c r="AH524" t="s">
        <v>300</v>
      </c>
      <c r="AJ524" t="s">
        <v>301</v>
      </c>
      <c r="AK524" t="s">
        <v>302</v>
      </c>
      <c r="AL524" t="s">
        <v>511</v>
      </c>
      <c r="AM524" t="s">
        <v>512</v>
      </c>
      <c r="AN524" t="s">
        <v>513</v>
      </c>
      <c r="AO524" t="s">
        <v>306</v>
      </c>
      <c r="AP524" t="s">
        <v>307</v>
      </c>
      <c r="AQ524" s="47">
        <v>2</v>
      </c>
      <c r="AS524" s="48">
        <v>898</v>
      </c>
      <c r="AT524" s="48">
        <v>898</v>
      </c>
      <c r="AX524" s="47">
        <v>1600</v>
      </c>
      <c r="AY524" s="47">
        <v>1600</v>
      </c>
      <c r="AZ524" t="s">
        <v>762</v>
      </c>
      <c r="BA524" t="s">
        <v>412</v>
      </c>
      <c r="BB524" s="48">
        <v>800</v>
      </c>
      <c r="BD524" t="s">
        <v>310</v>
      </c>
      <c r="BE524" t="s">
        <v>292</v>
      </c>
      <c r="BG524" s="47">
        <v>1</v>
      </c>
      <c r="BI524" t="s">
        <v>292</v>
      </c>
      <c r="BJ524" s="48">
        <v>10.91314</v>
      </c>
      <c r="BL524" t="s">
        <v>307</v>
      </c>
      <c r="BM524" s="48">
        <v>898</v>
      </c>
      <c r="BN524" s="48">
        <v>898</v>
      </c>
      <c r="BP524" t="s">
        <v>301</v>
      </c>
      <c r="BS524" t="s">
        <v>311</v>
      </c>
      <c r="BT524" t="s">
        <v>292</v>
      </c>
      <c r="BU524" t="s">
        <v>301</v>
      </c>
      <c r="BY524" t="s">
        <v>307</v>
      </c>
      <c r="BZ524" s="47">
        <v>2</v>
      </c>
      <c r="CE524" t="s">
        <v>312</v>
      </c>
      <c r="CF524" s="47">
        <v>2</v>
      </c>
      <c r="CG524" s="47">
        <v>2</v>
      </c>
      <c r="CH524" s="47">
        <v>2</v>
      </c>
      <c r="CI524" s="47">
        <v>2</v>
      </c>
      <c r="CJ524" s="47">
        <v>2</v>
      </c>
      <c r="CK524" s="47">
        <v>2</v>
      </c>
      <c r="CP524" s="47">
        <v>2</v>
      </c>
      <c r="CR524" s="47">
        <v>2</v>
      </c>
      <c r="CS524" s="47">
        <v>2</v>
      </c>
      <c r="CV524" s="47">
        <v>2</v>
      </c>
      <c r="CX524" s="47">
        <v>1796</v>
      </c>
      <c r="CY524" s="47">
        <v>1796</v>
      </c>
      <c r="DA524" t="s">
        <v>104</v>
      </c>
      <c r="DC524" t="s">
        <v>298</v>
      </c>
      <c r="DG524" t="s">
        <v>298</v>
      </c>
      <c r="DH524" s="47">
        <v>2</v>
      </c>
      <c r="DM524" s="47">
        <v>2</v>
      </c>
      <c r="DN524" s="47">
        <v>2</v>
      </c>
      <c r="DO524" s="47">
        <v>2</v>
      </c>
      <c r="DP524" s="47">
        <v>2</v>
      </c>
      <c r="DT524" s="47">
        <v>1600</v>
      </c>
      <c r="DZ524" t="s">
        <v>292</v>
      </c>
      <c r="EA524" s="47">
        <v>2</v>
      </c>
      <c r="EB524" s="47">
        <v>2</v>
      </c>
      <c r="EC524" t="s">
        <v>307</v>
      </c>
      <c r="ED524" s="47">
        <v>2</v>
      </c>
      <c r="EF524" s="47">
        <v>2</v>
      </c>
      <c r="EG524" s="47">
        <v>2</v>
      </c>
      <c r="EH524" s="47">
        <v>2</v>
      </c>
      <c r="EP524" s="47">
        <v>2</v>
      </c>
      <c r="EQ524" s="47">
        <v>2</v>
      </c>
      <c r="ES524" t="s">
        <v>4619</v>
      </c>
      <c r="EU524" t="s">
        <v>666</v>
      </c>
      <c r="EV524" t="s">
        <v>41</v>
      </c>
      <c r="EW524" t="s">
        <v>315</v>
      </c>
      <c r="FC524" t="s">
        <v>301</v>
      </c>
      <c r="FQ524" t="s">
        <v>667</v>
      </c>
      <c r="FU524" t="s">
        <v>346</v>
      </c>
      <c r="FW524" t="s">
        <v>1154</v>
      </c>
      <c r="FY524" t="s">
        <v>574</v>
      </c>
      <c r="FZ524" t="s">
        <v>4620</v>
      </c>
      <c r="GC524" t="s">
        <v>670</v>
      </c>
      <c r="GG524" t="s">
        <v>4621</v>
      </c>
      <c r="GH524" t="s">
        <v>374</v>
      </c>
      <c r="GI524" t="s">
        <v>1688</v>
      </c>
      <c r="GJ524" t="s">
        <v>319</v>
      </c>
      <c r="GK524" t="s">
        <v>376</v>
      </c>
      <c r="GO524" t="s">
        <v>321</v>
      </c>
      <c r="GQ524" t="s">
        <v>301</v>
      </c>
      <c r="GR524" t="s">
        <v>312</v>
      </c>
      <c r="GS524" t="s">
        <v>377</v>
      </c>
      <c r="GU524" t="s">
        <v>301</v>
      </c>
      <c r="GX524" s="50">
        <v>987</v>
      </c>
      <c r="HB524" t="s">
        <v>322</v>
      </c>
      <c r="HD524" t="s">
        <v>301</v>
      </c>
      <c r="HF524" t="s">
        <v>381</v>
      </c>
      <c r="HG524" t="s">
        <v>301</v>
      </c>
      <c r="HH524" t="s">
        <v>301</v>
      </c>
      <c r="HL524" t="s">
        <v>301</v>
      </c>
      <c r="HM524" s="49">
        <v>0</v>
      </c>
      <c r="HN524" s="49">
        <v>0</v>
      </c>
      <c r="HP524" t="s">
        <v>349</v>
      </c>
      <c r="HQ524" s="47">
        <v>0</v>
      </c>
      <c r="HR524" s="47">
        <v>1796</v>
      </c>
      <c r="HS524" t="s">
        <v>301</v>
      </c>
      <c r="HV524" t="s">
        <v>301</v>
      </c>
      <c r="HW524" t="s">
        <v>479</v>
      </c>
      <c r="HX524" t="s">
        <v>306</v>
      </c>
      <c r="HY524" t="s">
        <v>301</v>
      </c>
      <c r="HZ524" t="s">
        <v>301</v>
      </c>
      <c r="IF524" t="s">
        <v>384</v>
      </c>
      <c r="IG524" t="s">
        <v>325</v>
      </c>
      <c r="IH524" t="s">
        <v>494</v>
      </c>
      <c r="II524" t="s">
        <v>291</v>
      </c>
      <c r="IN524" s="47">
        <v>2</v>
      </c>
      <c r="IO524" s="47">
        <v>2</v>
      </c>
      <c r="IP524" t="s">
        <v>301</v>
      </c>
      <c r="IQ524" t="s">
        <v>312</v>
      </c>
      <c r="IR524" t="s">
        <v>301</v>
      </c>
      <c r="IZ524" t="s">
        <v>301</v>
      </c>
      <c r="JA524" t="s">
        <v>301</v>
      </c>
      <c r="JB524" s="47">
        <v>898</v>
      </c>
      <c r="JM524" t="s">
        <v>301</v>
      </c>
      <c r="JN524" t="s">
        <v>301</v>
      </c>
      <c r="JO524" t="s">
        <v>301</v>
      </c>
      <c r="JP524" t="s">
        <v>301</v>
      </c>
      <c r="JQ524" t="s">
        <v>301</v>
      </c>
      <c r="JS524" t="s">
        <v>301</v>
      </c>
      <c r="JT524" t="s">
        <v>301</v>
      </c>
      <c r="JU524" t="s">
        <v>301</v>
      </c>
      <c r="JV524" t="s">
        <v>312</v>
      </c>
    </row>
    <row r="525" ht="15" customHeight="1" spans="1:282">
      <c r="A525" t="s">
        <v>574</v>
      </c>
      <c r="B525" t="s">
        <v>329</v>
      </c>
      <c r="C525" t="s">
        <v>4622</v>
      </c>
      <c r="D525" t="s">
        <v>285</v>
      </c>
      <c r="E525" t="s">
        <v>4615</v>
      </c>
      <c r="F525" t="s">
        <v>4616</v>
      </c>
      <c r="G525" t="s">
        <v>288</v>
      </c>
      <c r="H525" t="s">
        <v>478</v>
      </c>
      <c r="I525" t="s">
        <v>290</v>
      </c>
      <c r="J525" t="s">
        <v>291</v>
      </c>
      <c r="L525" t="s">
        <v>292</v>
      </c>
      <c r="M525" t="s">
        <v>293</v>
      </c>
      <c r="O525" t="s">
        <v>478</v>
      </c>
      <c r="R525" t="s">
        <v>478</v>
      </c>
      <c r="T525" t="s">
        <v>478</v>
      </c>
      <c r="U525" t="s">
        <v>479</v>
      </c>
      <c r="V525" t="s">
        <v>4623</v>
      </c>
      <c r="W525" t="s">
        <v>479</v>
      </c>
      <c r="X525" t="s">
        <v>4623</v>
      </c>
      <c r="Y525" t="s">
        <v>479</v>
      </c>
      <c r="Z525" t="s">
        <v>4624</v>
      </c>
      <c r="AA525" t="s">
        <v>441</v>
      </c>
      <c r="AB525" t="s">
        <v>442</v>
      </c>
      <c r="AC525" t="s">
        <v>2041</v>
      </c>
      <c r="AE525" t="s">
        <v>299</v>
      </c>
      <c r="AH525" t="s">
        <v>300</v>
      </c>
      <c r="AJ525" t="s">
        <v>301</v>
      </c>
      <c r="AK525" t="s">
        <v>302</v>
      </c>
      <c r="AL525" t="s">
        <v>339</v>
      </c>
      <c r="AM525" t="s">
        <v>340</v>
      </c>
      <c r="AN525" t="s">
        <v>341</v>
      </c>
      <c r="AO525" t="s">
        <v>306</v>
      </c>
      <c r="AP525" t="s">
        <v>307</v>
      </c>
      <c r="AQ525" s="47">
        <v>2</v>
      </c>
      <c r="AS525" s="48">
        <v>828</v>
      </c>
      <c r="AT525" s="48">
        <v>828</v>
      </c>
      <c r="AX525" s="47">
        <v>1460</v>
      </c>
      <c r="AY525" s="47">
        <v>1460</v>
      </c>
      <c r="AZ525" t="s">
        <v>762</v>
      </c>
      <c r="BA525" t="s">
        <v>412</v>
      </c>
      <c r="BB525" s="48">
        <v>730</v>
      </c>
      <c r="BD525" t="s">
        <v>310</v>
      </c>
      <c r="BE525" t="s">
        <v>292</v>
      </c>
      <c r="BG525" s="47">
        <v>1</v>
      </c>
      <c r="BI525" t="s">
        <v>292</v>
      </c>
      <c r="BJ525" s="48">
        <v>11.835749</v>
      </c>
      <c r="BL525" t="s">
        <v>307</v>
      </c>
      <c r="BM525" s="48">
        <v>828</v>
      </c>
      <c r="BN525" s="48">
        <v>828</v>
      </c>
      <c r="BP525" t="s">
        <v>301</v>
      </c>
      <c r="BS525" t="s">
        <v>311</v>
      </c>
      <c r="BT525" t="s">
        <v>292</v>
      </c>
      <c r="BU525" t="s">
        <v>301</v>
      </c>
      <c r="BY525" t="s">
        <v>307</v>
      </c>
      <c r="BZ525" s="47">
        <v>2</v>
      </c>
      <c r="CE525" t="s">
        <v>312</v>
      </c>
      <c r="CF525" s="47">
        <v>2</v>
      </c>
      <c r="CG525" s="47">
        <v>2</v>
      </c>
      <c r="CH525" s="47">
        <v>2</v>
      </c>
      <c r="CI525" s="47">
        <v>2</v>
      </c>
      <c r="CJ525" s="47">
        <v>2</v>
      </c>
      <c r="CK525" s="47">
        <v>2</v>
      </c>
      <c r="CP525" s="47">
        <v>2</v>
      </c>
      <c r="CR525" s="47">
        <v>2</v>
      </c>
      <c r="CS525" s="47">
        <v>2</v>
      </c>
      <c r="CV525" s="47">
        <v>2</v>
      </c>
      <c r="CX525" s="47">
        <v>1656</v>
      </c>
      <c r="CY525" s="47">
        <v>1656</v>
      </c>
      <c r="DA525" t="s">
        <v>104</v>
      </c>
      <c r="DC525" t="s">
        <v>298</v>
      </c>
      <c r="DG525" t="s">
        <v>298</v>
      </c>
      <c r="DH525" s="47">
        <v>2</v>
      </c>
      <c r="DM525" s="47">
        <v>2</v>
      </c>
      <c r="DN525" s="47">
        <v>2</v>
      </c>
      <c r="DO525" s="47">
        <v>2</v>
      </c>
      <c r="DP525" s="47">
        <v>2</v>
      </c>
      <c r="DT525" s="47">
        <v>1460</v>
      </c>
      <c r="DZ525" t="s">
        <v>292</v>
      </c>
      <c r="EA525" s="47">
        <v>2</v>
      </c>
      <c r="EB525" s="47">
        <v>2</v>
      </c>
      <c r="EC525" t="s">
        <v>307</v>
      </c>
      <c r="ED525" s="47">
        <v>2</v>
      </c>
      <c r="EF525" s="47">
        <v>2</v>
      </c>
      <c r="EG525" s="47">
        <v>2</v>
      </c>
      <c r="EH525" s="47">
        <v>2</v>
      </c>
      <c r="EP525" s="47">
        <v>2</v>
      </c>
      <c r="EQ525" s="47">
        <v>2</v>
      </c>
      <c r="ES525" t="s">
        <v>4625</v>
      </c>
      <c r="EU525" t="s">
        <v>666</v>
      </c>
      <c r="EV525" t="s">
        <v>41</v>
      </c>
      <c r="EW525" t="s">
        <v>315</v>
      </c>
      <c r="FC525" t="s">
        <v>301</v>
      </c>
      <c r="FQ525" t="s">
        <v>667</v>
      </c>
      <c r="FU525" t="s">
        <v>346</v>
      </c>
      <c r="FW525" t="s">
        <v>1154</v>
      </c>
      <c r="FY525" t="s">
        <v>574</v>
      </c>
      <c r="FZ525" t="s">
        <v>4626</v>
      </c>
      <c r="GC525" t="s">
        <v>670</v>
      </c>
      <c r="GG525" t="s">
        <v>4627</v>
      </c>
      <c r="GH525" t="s">
        <v>374</v>
      </c>
      <c r="GI525" t="s">
        <v>1688</v>
      </c>
      <c r="GJ525" t="s">
        <v>319</v>
      </c>
      <c r="GK525" t="s">
        <v>376</v>
      </c>
      <c r="GO525" t="s">
        <v>321</v>
      </c>
      <c r="GQ525" t="s">
        <v>301</v>
      </c>
      <c r="GR525" t="s">
        <v>312</v>
      </c>
      <c r="GS525" t="s">
        <v>377</v>
      </c>
      <c r="GU525" t="s">
        <v>301</v>
      </c>
      <c r="GX525" s="50">
        <v>910</v>
      </c>
      <c r="HB525" t="s">
        <v>322</v>
      </c>
      <c r="HD525" t="s">
        <v>301</v>
      </c>
      <c r="HF525" t="s">
        <v>381</v>
      </c>
      <c r="HG525" t="s">
        <v>301</v>
      </c>
      <c r="HH525" t="s">
        <v>301</v>
      </c>
      <c r="HL525" t="s">
        <v>301</v>
      </c>
      <c r="HM525" s="49">
        <v>0</v>
      </c>
      <c r="HN525" s="49">
        <v>0</v>
      </c>
      <c r="HP525" t="s">
        <v>349</v>
      </c>
      <c r="HQ525" s="47">
        <v>0</v>
      </c>
      <c r="HR525" s="47">
        <v>1656</v>
      </c>
      <c r="HS525" t="s">
        <v>301</v>
      </c>
      <c r="HV525" t="s">
        <v>301</v>
      </c>
      <c r="HW525" t="s">
        <v>479</v>
      </c>
      <c r="HX525" t="s">
        <v>306</v>
      </c>
      <c r="HY525" t="s">
        <v>301</v>
      </c>
      <c r="HZ525" t="s">
        <v>301</v>
      </c>
      <c r="IF525" t="s">
        <v>384</v>
      </c>
      <c r="IG525" t="s">
        <v>325</v>
      </c>
      <c r="IH525" t="s">
        <v>494</v>
      </c>
      <c r="II525" t="s">
        <v>291</v>
      </c>
      <c r="IN525" s="47">
        <v>2</v>
      </c>
      <c r="IO525" s="47">
        <v>2</v>
      </c>
      <c r="IP525" t="s">
        <v>301</v>
      </c>
      <c r="IQ525" t="s">
        <v>312</v>
      </c>
      <c r="IR525" t="s">
        <v>301</v>
      </c>
      <c r="IZ525" t="s">
        <v>301</v>
      </c>
      <c r="JA525" t="s">
        <v>301</v>
      </c>
      <c r="JB525" s="47">
        <v>828</v>
      </c>
      <c r="JM525" t="s">
        <v>301</v>
      </c>
      <c r="JN525" t="s">
        <v>301</v>
      </c>
      <c r="JO525" t="s">
        <v>301</v>
      </c>
      <c r="JP525" t="s">
        <v>301</v>
      </c>
      <c r="JQ525" t="s">
        <v>301</v>
      </c>
      <c r="JS525" t="s">
        <v>301</v>
      </c>
      <c r="JT525" t="s">
        <v>301</v>
      </c>
      <c r="JU525" t="s">
        <v>301</v>
      </c>
      <c r="JV525" t="s">
        <v>312</v>
      </c>
    </row>
    <row r="526" ht="15" customHeight="1" spans="1:282">
      <c r="A526" t="s">
        <v>574</v>
      </c>
      <c r="B526" t="s">
        <v>329</v>
      </c>
      <c r="C526" t="s">
        <v>4628</v>
      </c>
      <c r="D526" t="s">
        <v>285</v>
      </c>
      <c r="E526" t="s">
        <v>4629</v>
      </c>
      <c r="F526" t="s">
        <v>4630</v>
      </c>
      <c r="G526" t="s">
        <v>288</v>
      </c>
      <c r="H526" t="s">
        <v>478</v>
      </c>
      <c r="I526" t="s">
        <v>290</v>
      </c>
      <c r="J526" t="s">
        <v>291</v>
      </c>
      <c r="L526" t="s">
        <v>292</v>
      </c>
      <c r="M526" t="s">
        <v>293</v>
      </c>
      <c r="O526" t="s">
        <v>478</v>
      </c>
      <c r="R526" t="s">
        <v>478</v>
      </c>
      <c r="T526" t="s">
        <v>478</v>
      </c>
      <c r="U526" t="s">
        <v>479</v>
      </c>
      <c r="V526" t="s">
        <v>4631</v>
      </c>
      <c r="W526" t="s">
        <v>337</v>
      </c>
      <c r="X526" t="s">
        <v>4632</v>
      </c>
      <c r="Y526" t="s">
        <v>337</v>
      </c>
      <c r="Z526" t="s">
        <v>4633</v>
      </c>
      <c r="AA526" t="s">
        <v>441</v>
      </c>
      <c r="AB526" t="s">
        <v>442</v>
      </c>
      <c r="AC526" t="s">
        <v>2041</v>
      </c>
      <c r="AE526" t="s">
        <v>299</v>
      </c>
      <c r="AH526" t="s">
        <v>300</v>
      </c>
      <c r="AJ526" t="s">
        <v>301</v>
      </c>
      <c r="AK526" t="s">
        <v>521</v>
      </c>
      <c r="AL526" t="s">
        <v>522</v>
      </c>
      <c r="AM526" t="s">
        <v>522</v>
      </c>
      <c r="AN526" t="s">
        <v>523</v>
      </c>
      <c r="AO526" t="s">
        <v>521</v>
      </c>
      <c r="AP526" t="s">
        <v>524</v>
      </c>
      <c r="AQ526" s="51">
        <v>1</v>
      </c>
      <c r="AS526" s="48">
        <v>99999</v>
      </c>
      <c r="AT526" s="48">
        <v>99999</v>
      </c>
      <c r="AX526" s="47">
        <v>295</v>
      </c>
      <c r="AY526" s="47">
        <v>295</v>
      </c>
      <c r="AZ526" t="s">
        <v>4049</v>
      </c>
      <c r="BA526" t="s">
        <v>574</v>
      </c>
      <c r="BB526" s="48">
        <v>295</v>
      </c>
      <c r="BD526" t="s">
        <v>310</v>
      </c>
      <c r="BE526" t="s">
        <v>292</v>
      </c>
      <c r="BG526" s="47">
        <v>1</v>
      </c>
      <c r="BI526" t="s">
        <v>292</v>
      </c>
      <c r="BJ526" s="48">
        <v>99.704997</v>
      </c>
      <c r="BL526" t="s">
        <v>524</v>
      </c>
      <c r="BM526" s="48">
        <v>99999</v>
      </c>
      <c r="BN526" s="48">
        <v>99999</v>
      </c>
      <c r="BP526" t="s">
        <v>301</v>
      </c>
      <c r="BS526" t="s">
        <v>311</v>
      </c>
      <c r="BT526" t="s">
        <v>292</v>
      </c>
      <c r="BU526" t="s">
        <v>301</v>
      </c>
      <c r="BY526" t="s">
        <v>524</v>
      </c>
      <c r="BZ526" s="51">
        <v>1</v>
      </c>
      <c r="CE526" t="s">
        <v>312</v>
      </c>
      <c r="CF526" s="51">
        <v>1</v>
      </c>
      <c r="CG526" s="51">
        <v>1</v>
      </c>
      <c r="CH526" s="51">
        <v>1</v>
      </c>
      <c r="CI526" s="51">
        <v>1</v>
      </c>
      <c r="CJ526" s="51">
        <v>1</v>
      </c>
      <c r="CK526" s="51">
        <v>1</v>
      </c>
      <c r="CP526" s="51">
        <v>1</v>
      </c>
      <c r="CV526" s="51">
        <v>1</v>
      </c>
      <c r="CX526" s="47">
        <v>99999</v>
      </c>
      <c r="CY526" s="47">
        <v>99999</v>
      </c>
      <c r="DA526" t="s">
        <v>104</v>
      </c>
      <c r="DC526" t="s">
        <v>298</v>
      </c>
      <c r="DG526" t="s">
        <v>298</v>
      </c>
      <c r="DH526" s="51">
        <v>1</v>
      </c>
      <c r="DM526" s="51">
        <v>1</v>
      </c>
      <c r="DN526" s="51">
        <v>1</v>
      </c>
      <c r="DO526" s="51">
        <v>1</v>
      </c>
      <c r="DP526" s="51">
        <v>1</v>
      </c>
      <c r="DT526" s="47">
        <v>295</v>
      </c>
      <c r="DZ526" t="s">
        <v>292</v>
      </c>
      <c r="EA526" s="51">
        <v>1</v>
      </c>
      <c r="EB526" s="51">
        <v>1</v>
      </c>
      <c r="EC526" t="s">
        <v>524</v>
      </c>
      <c r="ED526" s="51">
        <v>1</v>
      </c>
      <c r="EF526" s="51">
        <v>1</v>
      </c>
      <c r="EG526" s="51">
        <v>1</v>
      </c>
      <c r="EP526" s="51">
        <v>1</v>
      </c>
      <c r="EQ526" s="51">
        <v>1</v>
      </c>
      <c r="ES526" t="s">
        <v>4634</v>
      </c>
      <c r="EV526" t="s">
        <v>41</v>
      </c>
      <c r="EW526" t="s">
        <v>315</v>
      </c>
      <c r="FC526" t="s">
        <v>301</v>
      </c>
      <c r="FY526" t="s">
        <v>574</v>
      </c>
      <c r="FZ526" t="s">
        <v>4635</v>
      </c>
      <c r="GC526" t="s">
        <v>491</v>
      </c>
      <c r="GJ526" t="s">
        <v>319</v>
      </c>
      <c r="GL526" t="s">
        <v>320</v>
      </c>
      <c r="GO526" t="s">
        <v>321</v>
      </c>
      <c r="GQ526" t="s">
        <v>301</v>
      </c>
      <c r="GR526" t="s">
        <v>312</v>
      </c>
      <c r="GU526" t="s">
        <v>301</v>
      </c>
      <c r="HB526" t="s">
        <v>322</v>
      </c>
      <c r="HD526" t="s">
        <v>301</v>
      </c>
      <c r="HF526" t="s">
        <v>381</v>
      </c>
      <c r="HG526" t="s">
        <v>301</v>
      </c>
      <c r="HH526" t="s">
        <v>301</v>
      </c>
      <c r="HL526" t="s">
        <v>301</v>
      </c>
      <c r="HM526" s="49">
        <v>0</v>
      </c>
      <c r="HN526" s="49">
        <v>0</v>
      </c>
      <c r="HP526" t="s">
        <v>528</v>
      </c>
      <c r="HQ526" s="51">
        <v>0</v>
      </c>
      <c r="HR526" s="47">
        <v>99999</v>
      </c>
      <c r="HS526" t="s">
        <v>301</v>
      </c>
      <c r="HV526" t="s">
        <v>301</v>
      </c>
      <c r="HW526" t="s">
        <v>479</v>
      </c>
      <c r="HX526" t="s">
        <v>306</v>
      </c>
      <c r="HY526" t="s">
        <v>301</v>
      </c>
      <c r="HZ526" t="s">
        <v>301</v>
      </c>
      <c r="IG526" t="s">
        <v>325</v>
      </c>
      <c r="IH526" t="s">
        <v>494</v>
      </c>
      <c r="II526" t="s">
        <v>291</v>
      </c>
      <c r="IP526" t="s">
        <v>301</v>
      </c>
      <c r="IQ526" t="s">
        <v>301</v>
      </c>
      <c r="IR526" t="s">
        <v>301</v>
      </c>
      <c r="IZ526" t="s">
        <v>301</v>
      </c>
      <c r="JA526" t="s">
        <v>301</v>
      </c>
      <c r="JM526" t="s">
        <v>312</v>
      </c>
      <c r="JN526" t="s">
        <v>301</v>
      </c>
      <c r="JO526" t="s">
        <v>301</v>
      </c>
      <c r="JP526" t="s">
        <v>301</v>
      </c>
      <c r="JQ526" t="s">
        <v>301</v>
      </c>
      <c r="JS526" t="s">
        <v>301</v>
      </c>
      <c r="JT526" t="s">
        <v>301</v>
      </c>
      <c r="JU526" t="s">
        <v>301</v>
      </c>
      <c r="JV526" t="s">
        <v>312</v>
      </c>
    </row>
    <row r="527" ht="15" customHeight="1" spans="1:282">
      <c r="A527" t="s">
        <v>574</v>
      </c>
      <c r="B527" t="s">
        <v>329</v>
      </c>
      <c r="C527" t="s">
        <v>4636</v>
      </c>
      <c r="D527" t="s">
        <v>285</v>
      </c>
      <c r="E527" t="s">
        <v>4629</v>
      </c>
      <c r="F527" t="s">
        <v>4630</v>
      </c>
      <c r="G527" t="s">
        <v>288</v>
      </c>
      <c r="H527" t="s">
        <v>478</v>
      </c>
      <c r="I527" t="s">
        <v>290</v>
      </c>
      <c r="J527" t="s">
        <v>291</v>
      </c>
      <c r="L527" t="s">
        <v>292</v>
      </c>
      <c r="M527" t="s">
        <v>293</v>
      </c>
      <c r="O527" t="s">
        <v>478</v>
      </c>
      <c r="R527" t="s">
        <v>478</v>
      </c>
      <c r="T527" t="s">
        <v>478</v>
      </c>
      <c r="U527" t="s">
        <v>479</v>
      </c>
      <c r="V527" t="s">
        <v>4637</v>
      </c>
      <c r="W527" t="s">
        <v>337</v>
      </c>
      <c r="X527" t="s">
        <v>4637</v>
      </c>
      <c r="Y527" t="s">
        <v>337</v>
      </c>
      <c r="Z527" t="s">
        <v>4633</v>
      </c>
      <c r="AA527" t="s">
        <v>441</v>
      </c>
      <c r="AB527" t="s">
        <v>442</v>
      </c>
      <c r="AC527" t="s">
        <v>2041</v>
      </c>
      <c r="AE527" t="s">
        <v>299</v>
      </c>
      <c r="AH527" t="s">
        <v>300</v>
      </c>
      <c r="AJ527" t="s">
        <v>301</v>
      </c>
      <c r="AK527" t="s">
        <v>302</v>
      </c>
      <c r="AL527" t="s">
        <v>1001</v>
      </c>
      <c r="AM527" t="s">
        <v>1002</v>
      </c>
      <c r="AN527" t="s">
        <v>1003</v>
      </c>
      <c r="AO527" t="s">
        <v>306</v>
      </c>
      <c r="AP527" t="s">
        <v>307</v>
      </c>
      <c r="AQ527" s="47">
        <v>1</v>
      </c>
      <c r="AS527" s="48">
        <v>5368</v>
      </c>
      <c r="AT527" s="48">
        <v>5368</v>
      </c>
      <c r="AX527" s="47">
        <v>4000</v>
      </c>
      <c r="AY527" s="47">
        <v>4000</v>
      </c>
      <c r="AZ527" t="s">
        <v>4049</v>
      </c>
      <c r="BA527" t="s">
        <v>574</v>
      </c>
      <c r="BB527" s="48">
        <v>4000</v>
      </c>
      <c r="BD527" t="s">
        <v>310</v>
      </c>
      <c r="BE527" t="s">
        <v>292</v>
      </c>
      <c r="BG527" s="47">
        <v>1</v>
      </c>
      <c r="BI527" t="s">
        <v>292</v>
      </c>
      <c r="BJ527" s="48">
        <v>25.484352</v>
      </c>
      <c r="BL527" t="s">
        <v>307</v>
      </c>
      <c r="BM527" s="48">
        <v>5368</v>
      </c>
      <c r="BN527" s="48">
        <v>5368</v>
      </c>
      <c r="BP527" t="s">
        <v>301</v>
      </c>
      <c r="BS527" t="s">
        <v>311</v>
      </c>
      <c r="BT527" t="s">
        <v>292</v>
      </c>
      <c r="BU527" t="s">
        <v>301</v>
      </c>
      <c r="BY527" t="s">
        <v>307</v>
      </c>
      <c r="BZ527" s="47">
        <v>1</v>
      </c>
      <c r="CE527" t="s">
        <v>312</v>
      </c>
      <c r="CF527" s="47">
        <v>1</v>
      </c>
      <c r="CG527" s="47">
        <v>1</v>
      </c>
      <c r="CH527" s="47">
        <v>1</v>
      </c>
      <c r="CI527" s="47">
        <v>1</v>
      </c>
      <c r="CJ527" s="47">
        <v>1</v>
      </c>
      <c r="CK527" s="47">
        <v>1</v>
      </c>
      <c r="CP527" s="47">
        <v>1</v>
      </c>
      <c r="CR527" s="47">
        <v>1</v>
      </c>
      <c r="CS527" s="47">
        <v>1</v>
      </c>
      <c r="CV527" s="47">
        <v>1</v>
      </c>
      <c r="CX527" s="47">
        <v>5368</v>
      </c>
      <c r="CY527" s="47">
        <v>5368</v>
      </c>
      <c r="DA527" t="s">
        <v>104</v>
      </c>
      <c r="DC527" t="s">
        <v>298</v>
      </c>
      <c r="DG527" t="s">
        <v>298</v>
      </c>
      <c r="DH527" s="47">
        <v>1</v>
      </c>
      <c r="DM527" s="47">
        <v>1</v>
      </c>
      <c r="DN527" s="47">
        <v>1</v>
      </c>
      <c r="DO527" s="47">
        <v>1</v>
      </c>
      <c r="DP527" s="47">
        <v>1</v>
      </c>
      <c r="DT527" s="47">
        <v>4000</v>
      </c>
      <c r="DZ527" t="s">
        <v>292</v>
      </c>
      <c r="EA527" s="47">
        <v>1</v>
      </c>
      <c r="EB527" s="47">
        <v>1</v>
      </c>
      <c r="EC527" t="s">
        <v>307</v>
      </c>
      <c r="ED527" s="47">
        <v>1</v>
      </c>
      <c r="EF527" s="47">
        <v>1</v>
      </c>
      <c r="EG527" s="47">
        <v>1</v>
      </c>
      <c r="EH527" s="47">
        <v>1</v>
      </c>
      <c r="EP527" s="47">
        <v>1</v>
      </c>
      <c r="EQ527" s="47">
        <v>1</v>
      </c>
      <c r="ES527" t="s">
        <v>4638</v>
      </c>
      <c r="EU527" t="s">
        <v>489</v>
      </c>
      <c r="EV527" t="s">
        <v>41</v>
      </c>
      <c r="EW527" t="s">
        <v>315</v>
      </c>
      <c r="FC527" t="s">
        <v>301</v>
      </c>
      <c r="FY527" t="s">
        <v>574</v>
      </c>
      <c r="FZ527" t="s">
        <v>4635</v>
      </c>
      <c r="GC527" t="s">
        <v>491</v>
      </c>
      <c r="GJ527" t="s">
        <v>319</v>
      </c>
      <c r="GL527" t="s">
        <v>320</v>
      </c>
      <c r="GO527" t="s">
        <v>321</v>
      </c>
      <c r="GQ527" t="s">
        <v>301</v>
      </c>
      <c r="GR527" t="s">
        <v>312</v>
      </c>
      <c r="GU527" t="s">
        <v>301</v>
      </c>
      <c r="GW527" t="s">
        <v>4417</v>
      </c>
      <c r="HB527" t="s">
        <v>322</v>
      </c>
      <c r="HD527" t="s">
        <v>301</v>
      </c>
      <c r="HF527" t="s">
        <v>381</v>
      </c>
      <c r="HG527" t="s">
        <v>301</v>
      </c>
      <c r="HH527" t="s">
        <v>301</v>
      </c>
      <c r="HL527" t="s">
        <v>301</v>
      </c>
      <c r="HM527" s="49">
        <v>0</v>
      </c>
      <c r="HN527" s="49">
        <v>0</v>
      </c>
      <c r="HP527" t="s">
        <v>324</v>
      </c>
      <c r="HQ527" s="47">
        <v>0</v>
      </c>
      <c r="HR527" s="47">
        <v>5368</v>
      </c>
      <c r="HS527" t="s">
        <v>301</v>
      </c>
      <c r="HV527" t="s">
        <v>301</v>
      </c>
      <c r="HW527" t="s">
        <v>479</v>
      </c>
      <c r="HX527" t="s">
        <v>306</v>
      </c>
      <c r="HY527" t="s">
        <v>301</v>
      </c>
      <c r="HZ527" t="s">
        <v>301</v>
      </c>
      <c r="IG527" t="s">
        <v>325</v>
      </c>
      <c r="IH527" t="s">
        <v>494</v>
      </c>
      <c r="II527" t="s">
        <v>291</v>
      </c>
      <c r="IN527" s="47">
        <v>1</v>
      </c>
      <c r="IO527" s="47">
        <v>1</v>
      </c>
      <c r="IP527" t="s">
        <v>301</v>
      </c>
      <c r="IQ527" t="s">
        <v>312</v>
      </c>
      <c r="IR527" t="s">
        <v>301</v>
      </c>
      <c r="IX527" t="s">
        <v>4639</v>
      </c>
      <c r="IY527" s="50">
        <v>1</v>
      </c>
      <c r="IZ527" t="s">
        <v>301</v>
      </c>
      <c r="JA527" t="s">
        <v>301</v>
      </c>
      <c r="JM527" t="s">
        <v>301</v>
      </c>
      <c r="JN527" t="s">
        <v>301</v>
      </c>
      <c r="JO527" t="s">
        <v>301</v>
      </c>
      <c r="JP527" t="s">
        <v>301</v>
      </c>
      <c r="JQ527" t="s">
        <v>301</v>
      </c>
      <c r="JS527" t="s">
        <v>301</v>
      </c>
      <c r="JT527" t="s">
        <v>301</v>
      </c>
      <c r="JU527" t="s">
        <v>312</v>
      </c>
      <c r="JV527" t="s">
        <v>312</v>
      </c>
    </row>
    <row r="528" ht="15" customHeight="1" spans="1:282">
      <c r="A528" t="s">
        <v>574</v>
      </c>
      <c r="B528" t="s">
        <v>329</v>
      </c>
      <c r="C528" t="s">
        <v>4640</v>
      </c>
      <c r="D528" t="s">
        <v>285</v>
      </c>
      <c r="E528" t="s">
        <v>4641</v>
      </c>
      <c r="F528" t="s">
        <v>4642</v>
      </c>
      <c r="G528" t="s">
        <v>288</v>
      </c>
      <c r="H528" t="s">
        <v>1164</v>
      </c>
      <c r="I528" t="s">
        <v>290</v>
      </c>
      <c r="J528" t="s">
        <v>291</v>
      </c>
      <c r="L528" t="s">
        <v>292</v>
      </c>
      <c r="M528" t="s">
        <v>293</v>
      </c>
      <c r="O528" t="s">
        <v>1164</v>
      </c>
      <c r="R528" t="s">
        <v>1164</v>
      </c>
      <c r="T528" t="s">
        <v>1164</v>
      </c>
      <c r="U528" t="s">
        <v>1165</v>
      </c>
      <c r="V528" t="s">
        <v>4643</v>
      </c>
      <c r="W528" t="s">
        <v>1165</v>
      </c>
      <c r="X528" t="s">
        <v>4643</v>
      </c>
      <c r="Y528" t="s">
        <v>1165</v>
      </c>
      <c r="Z528" t="s">
        <v>4644</v>
      </c>
      <c r="AA528" t="s">
        <v>441</v>
      </c>
      <c r="AB528" t="s">
        <v>442</v>
      </c>
      <c r="AC528" t="s">
        <v>2041</v>
      </c>
      <c r="AE528" t="s">
        <v>299</v>
      </c>
      <c r="AH528" t="s">
        <v>300</v>
      </c>
      <c r="AJ528" t="s">
        <v>301</v>
      </c>
      <c r="AK528" t="s">
        <v>302</v>
      </c>
      <c r="AL528" t="s">
        <v>974</v>
      </c>
      <c r="AM528" t="s">
        <v>975</v>
      </c>
      <c r="AN528" t="s">
        <v>976</v>
      </c>
      <c r="AO528" t="s">
        <v>306</v>
      </c>
      <c r="AP528" t="s">
        <v>524</v>
      </c>
      <c r="AQ528" s="51">
        <v>1</v>
      </c>
      <c r="AS528" s="48">
        <v>5498</v>
      </c>
      <c r="AT528" s="48">
        <v>5498</v>
      </c>
      <c r="AX528" s="47">
        <v>4400</v>
      </c>
      <c r="AY528" s="47">
        <v>4400</v>
      </c>
      <c r="AZ528" t="s">
        <v>3285</v>
      </c>
      <c r="BA528" t="s">
        <v>574</v>
      </c>
      <c r="BB528" s="48">
        <v>4400</v>
      </c>
      <c r="BD528" t="s">
        <v>310</v>
      </c>
      <c r="BE528" t="s">
        <v>292</v>
      </c>
      <c r="BG528" s="47">
        <v>1</v>
      </c>
      <c r="BI528" t="s">
        <v>292</v>
      </c>
      <c r="BJ528" s="48">
        <v>19.970899</v>
      </c>
      <c r="BL528" t="s">
        <v>524</v>
      </c>
      <c r="BM528" s="48">
        <v>5498</v>
      </c>
      <c r="BN528" s="48">
        <v>5498</v>
      </c>
      <c r="BP528" t="s">
        <v>301</v>
      </c>
      <c r="BS528" t="s">
        <v>311</v>
      </c>
      <c r="BT528" t="s">
        <v>292</v>
      </c>
      <c r="BU528" t="s">
        <v>301</v>
      </c>
      <c r="BY528" t="s">
        <v>524</v>
      </c>
      <c r="BZ528" s="51">
        <v>1</v>
      </c>
      <c r="CE528" t="s">
        <v>312</v>
      </c>
      <c r="CF528" s="51">
        <v>1</v>
      </c>
      <c r="CG528" s="51">
        <v>1</v>
      </c>
      <c r="CH528" s="51">
        <v>1</v>
      </c>
      <c r="CI528" s="51">
        <v>1</v>
      </c>
      <c r="CJ528" s="51">
        <v>1</v>
      </c>
      <c r="CK528" s="51">
        <v>1</v>
      </c>
      <c r="CP528" s="51">
        <v>1</v>
      </c>
      <c r="CR528" s="51">
        <v>1</v>
      </c>
      <c r="CS528" s="51">
        <v>1</v>
      </c>
      <c r="CV528" s="51">
        <v>1</v>
      </c>
      <c r="CX528" s="47">
        <v>5498</v>
      </c>
      <c r="CY528" s="47">
        <v>5498</v>
      </c>
      <c r="DA528" t="s">
        <v>104</v>
      </c>
      <c r="DC528" t="s">
        <v>298</v>
      </c>
      <c r="DG528" t="s">
        <v>298</v>
      </c>
      <c r="DH528" s="51">
        <v>1</v>
      </c>
      <c r="DM528" s="51">
        <v>1</v>
      </c>
      <c r="DN528" s="51">
        <v>1</v>
      </c>
      <c r="DO528" s="51">
        <v>1</v>
      </c>
      <c r="DP528" s="51">
        <v>1</v>
      </c>
      <c r="DT528" s="47">
        <v>4400</v>
      </c>
      <c r="DZ528" t="s">
        <v>292</v>
      </c>
      <c r="EA528" s="51">
        <v>1</v>
      </c>
      <c r="EB528" s="51">
        <v>1</v>
      </c>
      <c r="EC528" t="s">
        <v>524</v>
      </c>
      <c r="ED528" s="51">
        <v>1</v>
      </c>
      <c r="EF528" s="51">
        <v>1</v>
      </c>
      <c r="EG528" s="51">
        <v>1</v>
      </c>
      <c r="EH528" s="51">
        <v>1</v>
      </c>
      <c r="EP528" s="51">
        <v>1</v>
      </c>
      <c r="EQ528" s="51">
        <v>1</v>
      </c>
      <c r="ES528" t="s">
        <v>4645</v>
      </c>
      <c r="EV528" t="s">
        <v>41</v>
      </c>
      <c r="EW528" t="s">
        <v>315</v>
      </c>
      <c r="FC528" t="s">
        <v>301</v>
      </c>
      <c r="FY528" t="s">
        <v>574</v>
      </c>
      <c r="FZ528" t="s">
        <v>4646</v>
      </c>
      <c r="GC528" t="s">
        <v>1165</v>
      </c>
      <c r="GJ528" t="s">
        <v>319</v>
      </c>
      <c r="GL528" t="s">
        <v>320</v>
      </c>
      <c r="GO528" t="s">
        <v>321</v>
      </c>
      <c r="GQ528" t="s">
        <v>301</v>
      </c>
      <c r="GR528" t="s">
        <v>312</v>
      </c>
      <c r="GU528" t="s">
        <v>301</v>
      </c>
      <c r="HB528" t="s">
        <v>1056</v>
      </c>
      <c r="HD528" t="s">
        <v>301</v>
      </c>
      <c r="HF528" t="s">
        <v>381</v>
      </c>
      <c r="HG528" t="s">
        <v>301</v>
      </c>
      <c r="HH528" t="s">
        <v>301</v>
      </c>
      <c r="HL528" t="s">
        <v>301</v>
      </c>
      <c r="HM528" s="49">
        <v>0</v>
      </c>
      <c r="HN528" s="49">
        <v>0</v>
      </c>
      <c r="HP528" t="s">
        <v>349</v>
      </c>
      <c r="HQ528" s="51">
        <v>0</v>
      </c>
      <c r="HR528" s="47">
        <v>5498</v>
      </c>
      <c r="HS528" t="s">
        <v>301</v>
      </c>
      <c r="HV528" t="s">
        <v>301</v>
      </c>
      <c r="HW528" t="s">
        <v>1165</v>
      </c>
      <c r="HX528" t="s">
        <v>306</v>
      </c>
      <c r="HY528" t="s">
        <v>301</v>
      </c>
      <c r="HZ528" t="s">
        <v>301</v>
      </c>
      <c r="IG528" t="s">
        <v>325</v>
      </c>
      <c r="IH528" t="s">
        <v>1170</v>
      </c>
      <c r="II528" t="s">
        <v>291</v>
      </c>
      <c r="IN528" s="51">
        <v>1</v>
      </c>
      <c r="IO528" s="51">
        <v>1</v>
      </c>
      <c r="IP528" t="s">
        <v>301</v>
      </c>
      <c r="IQ528" t="s">
        <v>301</v>
      </c>
      <c r="IR528" t="s">
        <v>301</v>
      </c>
      <c r="IZ528" t="s">
        <v>301</v>
      </c>
      <c r="JA528" t="s">
        <v>301</v>
      </c>
      <c r="JB528" s="47">
        <v>5268</v>
      </c>
      <c r="JM528" t="s">
        <v>301</v>
      </c>
      <c r="JN528" t="s">
        <v>301</v>
      </c>
      <c r="JO528" t="s">
        <v>301</v>
      </c>
      <c r="JP528" t="s">
        <v>301</v>
      </c>
      <c r="JQ528" t="s">
        <v>301</v>
      </c>
      <c r="JR528" t="s">
        <v>350</v>
      </c>
      <c r="JS528" t="s">
        <v>301</v>
      </c>
      <c r="JT528" t="s">
        <v>301</v>
      </c>
      <c r="JU528" t="s">
        <v>312</v>
      </c>
      <c r="JV528" t="s">
        <v>312</v>
      </c>
    </row>
    <row r="529" ht="15" customHeight="1" spans="1:284">
      <c r="A529" t="s">
        <v>574</v>
      </c>
      <c r="B529" t="s">
        <v>329</v>
      </c>
      <c r="C529" t="s">
        <v>4647</v>
      </c>
      <c r="D529" t="s">
        <v>285</v>
      </c>
      <c r="E529" t="s">
        <v>4648</v>
      </c>
      <c r="F529" t="s">
        <v>1552</v>
      </c>
      <c r="G529" t="s">
        <v>288</v>
      </c>
      <c r="H529" t="s">
        <v>437</v>
      </c>
      <c r="I529" t="s">
        <v>290</v>
      </c>
      <c r="J529" t="s">
        <v>291</v>
      </c>
      <c r="L529" t="s">
        <v>292</v>
      </c>
      <c r="M529" t="s">
        <v>293</v>
      </c>
      <c r="O529" t="s">
        <v>437</v>
      </c>
      <c r="R529" t="s">
        <v>437</v>
      </c>
      <c r="T529" t="s">
        <v>437</v>
      </c>
      <c r="U529" t="s">
        <v>295</v>
      </c>
      <c r="V529" t="s">
        <v>4649</v>
      </c>
      <c r="W529" t="s">
        <v>337</v>
      </c>
      <c r="X529" t="s">
        <v>4650</v>
      </c>
      <c r="Y529" t="s">
        <v>337</v>
      </c>
      <c r="Z529" t="s">
        <v>4651</v>
      </c>
      <c r="AA529" t="s">
        <v>441</v>
      </c>
      <c r="AB529" t="s">
        <v>442</v>
      </c>
      <c r="AC529" t="s">
        <v>2041</v>
      </c>
      <c r="AE529" t="s">
        <v>299</v>
      </c>
      <c r="AH529" t="s">
        <v>300</v>
      </c>
      <c r="AJ529" t="s">
        <v>301</v>
      </c>
      <c r="AK529" t="s">
        <v>302</v>
      </c>
      <c r="AL529" t="s">
        <v>4652</v>
      </c>
      <c r="AM529" t="s">
        <v>4653</v>
      </c>
      <c r="AN529" t="s">
        <v>4654</v>
      </c>
      <c r="AO529" t="s">
        <v>306</v>
      </c>
      <c r="AP529" t="s">
        <v>307</v>
      </c>
      <c r="AQ529" s="47">
        <v>1</v>
      </c>
      <c r="AS529" s="48">
        <v>16000</v>
      </c>
      <c r="AT529" s="48">
        <v>16000</v>
      </c>
      <c r="AX529" s="47">
        <v>6000</v>
      </c>
      <c r="AY529" s="47">
        <v>6000</v>
      </c>
      <c r="AZ529" t="s">
        <v>4049</v>
      </c>
      <c r="BA529" t="s">
        <v>574</v>
      </c>
      <c r="BB529" s="48">
        <v>6000</v>
      </c>
      <c r="BD529" t="s">
        <v>310</v>
      </c>
      <c r="BE529" t="s">
        <v>292</v>
      </c>
      <c r="BG529" s="47">
        <v>1</v>
      </c>
      <c r="BI529" t="s">
        <v>292</v>
      </c>
      <c r="BJ529" s="48">
        <v>62.5</v>
      </c>
      <c r="BL529" t="s">
        <v>307</v>
      </c>
      <c r="BM529" s="48">
        <v>16000</v>
      </c>
      <c r="BN529" s="48">
        <v>16000</v>
      </c>
      <c r="BP529" t="s">
        <v>301</v>
      </c>
      <c r="BS529" t="s">
        <v>311</v>
      </c>
      <c r="BT529" t="s">
        <v>292</v>
      </c>
      <c r="BU529" t="s">
        <v>301</v>
      </c>
      <c r="BY529" t="s">
        <v>307</v>
      </c>
      <c r="BZ529" s="47">
        <v>1</v>
      </c>
      <c r="CE529" t="s">
        <v>312</v>
      </c>
      <c r="CF529" s="47">
        <v>1</v>
      </c>
      <c r="CG529" s="47">
        <v>1</v>
      </c>
      <c r="CH529" s="47">
        <v>1</v>
      </c>
      <c r="CI529" s="47">
        <v>1</v>
      </c>
      <c r="CJ529" s="47">
        <v>1</v>
      </c>
      <c r="CK529" s="47">
        <v>1</v>
      </c>
      <c r="CP529" s="47">
        <v>1</v>
      </c>
      <c r="CR529" s="47">
        <v>1</v>
      </c>
      <c r="CS529" s="47">
        <v>1</v>
      </c>
      <c r="CV529" s="47">
        <v>1</v>
      </c>
      <c r="CX529" s="47">
        <v>16000</v>
      </c>
      <c r="CY529" s="47">
        <v>16000</v>
      </c>
      <c r="DA529" t="s">
        <v>104</v>
      </c>
      <c r="DC529" t="s">
        <v>298</v>
      </c>
      <c r="DG529" t="s">
        <v>298</v>
      </c>
      <c r="DH529" s="47">
        <v>1</v>
      </c>
      <c r="DM529" s="47">
        <v>1</v>
      </c>
      <c r="DN529" s="47">
        <v>1</v>
      </c>
      <c r="DO529" s="47">
        <v>1</v>
      </c>
      <c r="DP529" s="47">
        <v>1</v>
      </c>
      <c r="DT529" s="47">
        <v>6000</v>
      </c>
      <c r="DZ529" t="s">
        <v>292</v>
      </c>
      <c r="EA529" s="47">
        <v>1</v>
      </c>
      <c r="EB529" s="47">
        <v>1</v>
      </c>
      <c r="EC529" t="s">
        <v>307</v>
      </c>
      <c r="ED529" s="47">
        <v>1</v>
      </c>
      <c r="EF529" s="47">
        <v>1</v>
      </c>
      <c r="EG529" s="47">
        <v>1</v>
      </c>
      <c r="EH529" s="47">
        <v>1</v>
      </c>
      <c r="EP529" s="47">
        <v>1</v>
      </c>
      <c r="EQ529" s="47">
        <v>1</v>
      </c>
      <c r="ES529" t="s">
        <v>4655</v>
      </c>
      <c r="EU529" t="s">
        <v>4656</v>
      </c>
      <c r="EV529" t="s">
        <v>41</v>
      </c>
      <c r="EW529" t="s">
        <v>315</v>
      </c>
      <c r="FC529" t="s">
        <v>301</v>
      </c>
      <c r="FY529" t="s">
        <v>574</v>
      </c>
      <c r="FZ529" t="s">
        <v>4657</v>
      </c>
      <c r="GJ529" t="s">
        <v>319</v>
      </c>
      <c r="GL529" t="s">
        <v>320</v>
      </c>
      <c r="GO529" t="s">
        <v>321</v>
      </c>
      <c r="GQ529" t="s">
        <v>301</v>
      </c>
      <c r="GR529" t="s">
        <v>301</v>
      </c>
      <c r="GU529" t="s">
        <v>301</v>
      </c>
      <c r="HB529" t="s">
        <v>322</v>
      </c>
      <c r="HD529" t="s">
        <v>301</v>
      </c>
      <c r="HF529" t="s">
        <v>450</v>
      </c>
      <c r="HG529" t="s">
        <v>301</v>
      </c>
      <c r="HH529" t="s">
        <v>301</v>
      </c>
      <c r="HL529" t="s">
        <v>301</v>
      </c>
      <c r="HM529" s="49">
        <v>0</v>
      </c>
      <c r="HN529" s="49">
        <v>0</v>
      </c>
      <c r="HP529" t="s">
        <v>4658</v>
      </c>
      <c r="HQ529" s="47">
        <v>0</v>
      </c>
      <c r="HR529" s="47">
        <v>16000</v>
      </c>
      <c r="HS529" t="s">
        <v>301</v>
      </c>
      <c r="HV529" t="s">
        <v>301</v>
      </c>
      <c r="HW529" t="s">
        <v>295</v>
      </c>
      <c r="HX529" t="s">
        <v>306</v>
      </c>
      <c r="HY529" t="s">
        <v>301</v>
      </c>
      <c r="HZ529" t="s">
        <v>301</v>
      </c>
      <c r="IG529" t="s">
        <v>325</v>
      </c>
      <c r="IN529" s="47">
        <v>1</v>
      </c>
      <c r="IO529" s="47">
        <v>1</v>
      </c>
      <c r="IP529" t="s">
        <v>301</v>
      </c>
      <c r="IQ529" t="s">
        <v>301</v>
      </c>
      <c r="IR529" t="s">
        <v>301</v>
      </c>
      <c r="IZ529" t="s">
        <v>301</v>
      </c>
      <c r="JA529" t="s">
        <v>301</v>
      </c>
      <c r="JB529" s="47">
        <v>16000</v>
      </c>
      <c r="JM529" t="s">
        <v>301</v>
      </c>
      <c r="JN529" t="s">
        <v>301</v>
      </c>
      <c r="JO529" t="s">
        <v>301</v>
      </c>
      <c r="JP529" t="s">
        <v>301</v>
      </c>
      <c r="JQ529" t="s">
        <v>301</v>
      </c>
      <c r="JR529" t="s">
        <v>350</v>
      </c>
      <c r="JS529" t="s">
        <v>301</v>
      </c>
      <c r="JT529" t="s">
        <v>301</v>
      </c>
      <c r="JU529" t="s">
        <v>312</v>
      </c>
      <c r="JV529" t="s">
        <v>312</v>
      </c>
    </row>
    <row r="530" ht="15" customHeight="1" spans="1:284">
      <c r="A530" t="s">
        <v>574</v>
      </c>
      <c r="B530" t="s">
        <v>397</v>
      </c>
      <c r="C530" t="s">
        <v>4659</v>
      </c>
      <c r="D530" t="s">
        <v>285</v>
      </c>
      <c r="E530" t="s">
        <v>4660</v>
      </c>
      <c r="F530" t="s">
        <v>4661</v>
      </c>
      <c r="G530" t="s">
        <v>288</v>
      </c>
      <c r="H530" t="s">
        <v>738</v>
      </c>
      <c r="I530" t="s">
        <v>290</v>
      </c>
      <c r="J530" t="s">
        <v>291</v>
      </c>
      <c r="L530" t="s">
        <v>292</v>
      </c>
      <c r="M530" t="s">
        <v>293</v>
      </c>
      <c r="N530" t="s">
        <v>294</v>
      </c>
      <c r="O530" t="s">
        <v>738</v>
      </c>
      <c r="R530" t="s">
        <v>738</v>
      </c>
      <c r="T530" t="s">
        <v>738</v>
      </c>
      <c r="U530" t="s">
        <v>295</v>
      </c>
      <c r="V530" t="s">
        <v>4662</v>
      </c>
      <c r="W530" t="s">
        <v>295</v>
      </c>
      <c r="X530" t="s">
        <v>4662</v>
      </c>
      <c r="Y530" t="s">
        <v>337</v>
      </c>
      <c r="Z530" t="s">
        <v>4663</v>
      </c>
      <c r="AA530" t="s">
        <v>441</v>
      </c>
      <c r="AB530" t="s">
        <v>442</v>
      </c>
      <c r="AC530" t="s">
        <v>2041</v>
      </c>
      <c r="AE530" t="s">
        <v>299</v>
      </c>
      <c r="AH530" t="s">
        <v>300</v>
      </c>
      <c r="AJ530" t="s">
        <v>301</v>
      </c>
      <c r="AK530" t="s">
        <v>302</v>
      </c>
      <c r="AL530" t="s">
        <v>2317</v>
      </c>
      <c r="AM530" t="s">
        <v>2318</v>
      </c>
      <c r="AN530" t="s">
        <v>2319</v>
      </c>
      <c r="AO530" t="s">
        <v>306</v>
      </c>
      <c r="AP530" t="s">
        <v>307</v>
      </c>
      <c r="AQ530" s="47">
        <v>1</v>
      </c>
      <c r="AS530" s="48">
        <v>3148</v>
      </c>
      <c r="AT530" s="48">
        <v>3148</v>
      </c>
      <c r="AX530" s="47">
        <v>3074</v>
      </c>
      <c r="AY530" s="47">
        <v>3074</v>
      </c>
      <c r="AZ530" t="s">
        <v>308</v>
      </c>
      <c r="BA530" t="s">
        <v>960</v>
      </c>
      <c r="BB530" s="48">
        <v>3074</v>
      </c>
      <c r="BD530" t="s">
        <v>310</v>
      </c>
      <c r="BE530" t="s">
        <v>292</v>
      </c>
      <c r="BG530" s="47">
        <v>1</v>
      </c>
      <c r="BI530" t="s">
        <v>292</v>
      </c>
      <c r="BJ530" s="48">
        <v>2.350699</v>
      </c>
      <c r="BL530" t="s">
        <v>307</v>
      </c>
      <c r="BM530" s="48">
        <v>3148</v>
      </c>
      <c r="BN530" s="48">
        <v>3148</v>
      </c>
      <c r="BP530" t="s">
        <v>301</v>
      </c>
      <c r="BS530" t="s">
        <v>311</v>
      </c>
      <c r="BT530" t="s">
        <v>292</v>
      </c>
      <c r="BU530" t="s">
        <v>301</v>
      </c>
      <c r="BY530" t="s">
        <v>307</v>
      </c>
      <c r="BZ530" s="47">
        <v>1</v>
      </c>
      <c r="CE530" t="s">
        <v>312</v>
      </c>
      <c r="CF530" s="47">
        <v>1</v>
      </c>
      <c r="CG530" s="47">
        <v>1</v>
      </c>
      <c r="CH530" s="47">
        <v>1</v>
      </c>
      <c r="CI530" s="47">
        <v>1</v>
      </c>
      <c r="CJ530" s="47">
        <v>1</v>
      </c>
      <c r="CK530" s="47">
        <v>1</v>
      </c>
      <c r="CP530" s="47">
        <v>1</v>
      </c>
      <c r="CV530" s="47">
        <v>1</v>
      </c>
      <c r="CX530" s="47">
        <v>3148</v>
      </c>
      <c r="CY530" s="47">
        <v>3148</v>
      </c>
      <c r="DA530" t="s">
        <v>104</v>
      </c>
      <c r="DC530" t="s">
        <v>298</v>
      </c>
      <c r="DG530" t="s">
        <v>298</v>
      </c>
      <c r="DH530" s="47">
        <v>1</v>
      </c>
      <c r="DM530" s="47">
        <v>1</v>
      </c>
      <c r="DN530" s="47">
        <v>1</v>
      </c>
      <c r="DO530" s="47">
        <v>1</v>
      </c>
      <c r="DP530" s="47">
        <v>1</v>
      </c>
      <c r="DZ530" t="s">
        <v>292</v>
      </c>
      <c r="EA530" s="47">
        <v>1</v>
      </c>
      <c r="EB530" s="47">
        <v>1</v>
      </c>
      <c r="EC530" t="s">
        <v>307</v>
      </c>
      <c r="ED530" s="47">
        <v>1</v>
      </c>
      <c r="EF530" s="47">
        <v>1</v>
      </c>
      <c r="EG530" s="47">
        <v>1</v>
      </c>
      <c r="EP530" s="47">
        <v>1</v>
      </c>
      <c r="EQ530" s="47">
        <v>1</v>
      </c>
      <c r="ES530" t="s">
        <v>4664</v>
      </c>
      <c r="EU530" t="s">
        <v>4665</v>
      </c>
      <c r="EV530" t="s">
        <v>41</v>
      </c>
      <c r="EW530" t="s">
        <v>315</v>
      </c>
      <c r="FC530" t="s">
        <v>301</v>
      </c>
      <c r="FY530" t="s">
        <v>960</v>
      </c>
      <c r="FZ530" t="s">
        <v>4666</v>
      </c>
      <c r="GC530" t="s">
        <v>294</v>
      </c>
      <c r="GH530" t="s">
        <v>746</v>
      </c>
      <c r="GI530" t="s">
        <v>747</v>
      </c>
      <c r="GJ530" t="s">
        <v>319</v>
      </c>
      <c r="GK530" t="s">
        <v>417</v>
      </c>
      <c r="GO530" t="s">
        <v>321</v>
      </c>
      <c r="GQ530" t="s">
        <v>301</v>
      </c>
      <c r="GR530" t="s">
        <v>312</v>
      </c>
      <c r="GS530" t="s">
        <v>377</v>
      </c>
      <c r="GU530" t="s">
        <v>312</v>
      </c>
      <c r="GW530" t="s">
        <v>4667</v>
      </c>
      <c r="GX530" s="50">
        <v>3500</v>
      </c>
      <c r="HB530" t="s">
        <v>322</v>
      </c>
      <c r="HD530" t="s">
        <v>301</v>
      </c>
      <c r="HF530" t="s">
        <v>323</v>
      </c>
      <c r="HG530" t="s">
        <v>301</v>
      </c>
      <c r="HH530" t="s">
        <v>301</v>
      </c>
      <c r="HL530" t="s">
        <v>301</v>
      </c>
      <c r="HM530" s="49">
        <v>0</v>
      </c>
      <c r="HN530" s="49">
        <v>0</v>
      </c>
      <c r="HP530" t="s">
        <v>324</v>
      </c>
      <c r="HQ530" s="47">
        <v>0</v>
      </c>
      <c r="HR530" s="47">
        <v>3148</v>
      </c>
      <c r="HS530" t="s">
        <v>301</v>
      </c>
      <c r="HV530" t="s">
        <v>301</v>
      </c>
      <c r="HW530" t="s">
        <v>295</v>
      </c>
      <c r="HX530" t="s">
        <v>306</v>
      </c>
      <c r="HY530" t="s">
        <v>301</v>
      </c>
      <c r="HZ530" t="s">
        <v>301</v>
      </c>
      <c r="IF530" t="s">
        <v>384</v>
      </c>
      <c r="IG530" t="s">
        <v>325</v>
      </c>
      <c r="IP530" t="s">
        <v>301</v>
      </c>
      <c r="IQ530" t="s">
        <v>312</v>
      </c>
      <c r="IR530" t="s">
        <v>301</v>
      </c>
      <c r="IX530" t="s">
        <v>4668</v>
      </c>
      <c r="IY530" s="50">
        <v>1</v>
      </c>
      <c r="IZ530" t="s">
        <v>301</v>
      </c>
      <c r="JA530" t="s">
        <v>301</v>
      </c>
      <c r="JB530" s="47">
        <v>3988</v>
      </c>
      <c r="JM530" t="s">
        <v>312</v>
      </c>
      <c r="JN530" t="s">
        <v>301</v>
      </c>
      <c r="JO530" t="s">
        <v>301</v>
      </c>
      <c r="JP530" t="s">
        <v>301</v>
      </c>
      <c r="JQ530" t="s">
        <v>301</v>
      </c>
      <c r="JR530" t="s">
        <v>350</v>
      </c>
      <c r="JS530" t="s">
        <v>312</v>
      </c>
      <c r="JT530" t="s">
        <v>301</v>
      </c>
      <c r="JU530" t="s">
        <v>312</v>
      </c>
      <c r="JV530" t="s">
        <v>312</v>
      </c>
    </row>
    <row r="531" ht="15" customHeight="1" spans="1:284">
      <c r="A531" t="s">
        <v>574</v>
      </c>
      <c r="B531" t="s">
        <v>748</v>
      </c>
      <c r="C531" t="s">
        <v>4669</v>
      </c>
      <c r="D531" t="s">
        <v>285</v>
      </c>
      <c r="E531" t="s">
        <v>4660</v>
      </c>
      <c r="F531" t="s">
        <v>4661</v>
      </c>
      <c r="G531" t="s">
        <v>288</v>
      </c>
      <c r="H531" t="s">
        <v>738</v>
      </c>
      <c r="I531" t="s">
        <v>290</v>
      </c>
      <c r="J531" t="s">
        <v>291</v>
      </c>
      <c r="L531" t="s">
        <v>292</v>
      </c>
      <c r="M531" t="s">
        <v>293</v>
      </c>
      <c r="N531" t="s">
        <v>294</v>
      </c>
      <c r="O531" t="s">
        <v>738</v>
      </c>
      <c r="R531" t="s">
        <v>738</v>
      </c>
      <c r="T531" t="s">
        <v>738</v>
      </c>
      <c r="U531" t="s">
        <v>295</v>
      </c>
      <c r="V531" t="s">
        <v>4670</v>
      </c>
      <c r="W531" t="s">
        <v>337</v>
      </c>
      <c r="X531" t="s">
        <v>4671</v>
      </c>
      <c r="Y531" t="s">
        <v>337</v>
      </c>
      <c r="Z531" t="s">
        <v>4672</v>
      </c>
      <c r="AA531" t="s">
        <v>441</v>
      </c>
      <c r="AB531" t="s">
        <v>442</v>
      </c>
      <c r="AC531" t="s">
        <v>2041</v>
      </c>
      <c r="AE531" t="s">
        <v>299</v>
      </c>
      <c r="AH531" t="s">
        <v>300</v>
      </c>
      <c r="AJ531" t="s">
        <v>301</v>
      </c>
      <c r="AK531" t="s">
        <v>302</v>
      </c>
      <c r="AL531" t="s">
        <v>2317</v>
      </c>
      <c r="AM531" t="s">
        <v>2318</v>
      </c>
      <c r="AN531" t="s">
        <v>2319</v>
      </c>
      <c r="AO531" t="s">
        <v>306</v>
      </c>
      <c r="AP531" t="s">
        <v>307</v>
      </c>
      <c r="AQ531" s="47">
        <v>-1</v>
      </c>
      <c r="AS531" s="48">
        <v>3148</v>
      </c>
      <c r="AT531" s="48">
        <v>3148</v>
      </c>
      <c r="AX531" s="47">
        <v>-3148</v>
      </c>
      <c r="AY531" s="47">
        <v>-3148</v>
      </c>
      <c r="AZ531" t="s">
        <v>308</v>
      </c>
      <c r="BA531" t="s">
        <v>574</v>
      </c>
      <c r="BB531" s="48">
        <v>3148</v>
      </c>
      <c r="BC531" t="s">
        <v>757</v>
      </c>
      <c r="BD531" t="s">
        <v>758</v>
      </c>
      <c r="BE531" t="s">
        <v>292</v>
      </c>
      <c r="BG531" s="47">
        <v>1</v>
      </c>
      <c r="BI531" t="s">
        <v>292</v>
      </c>
      <c r="BM531" s="48">
        <v>3148</v>
      </c>
      <c r="BN531" s="48">
        <v>3148</v>
      </c>
      <c r="BP531" t="s">
        <v>301</v>
      </c>
      <c r="BS531" t="s">
        <v>311</v>
      </c>
      <c r="BT531" t="s">
        <v>292</v>
      </c>
      <c r="BU531" t="s">
        <v>301</v>
      </c>
      <c r="BY531" t="s">
        <v>307</v>
      </c>
      <c r="BZ531" s="47">
        <v>-1</v>
      </c>
      <c r="CD531" t="s">
        <v>759</v>
      </c>
      <c r="CE531" t="s">
        <v>312</v>
      </c>
      <c r="CF531" s="47">
        <v>-1</v>
      </c>
      <c r="CG531" s="47">
        <v>-1</v>
      </c>
      <c r="CH531" s="47">
        <v>-1</v>
      </c>
      <c r="CI531" s="47">
        <v>-1</v>
      </c>
      <c r="CO531" s="47">
        <v>1</v>
      </c>
      <c r="CP531" s="47">
        <v>-1</v>
      </c>
      <c r="CV531" s="47">
        <v>-1</v>
      </c>
      <c r="CX531" s="47">
        <v>-3148</v>
      </c>
      <c r="CY531" s="47">
        <v>-3148</v>
      </c>
      <c r="DA531" t="s">
        <v>104</v>
      </c>
      <c r="DC531" t="s">
        <v>298</v>
      </c>
      <c r="DG531" t="s">
        <v>298</v>
      </c>
      <c r="DH531" s="47">
        <v>-1</v>
      </c>
      <c r="DR531" s="47">
        <v>1</v>
      </c>
      <c r="DZ531" t="s">
        <v>292</v>
      </c>
      <c r="EA531" s="47">
        <v>-1</v>
      </c>
      <c r="EB531" s="47">
        <v>-1</v>
      </c>
      <c r="EC531" t="s">
        <v>307</v>
      </c>
      <c r="ED531" s="47">
        <v>-1</v>
      </c>
      <c r="EG531" s="47">
        <v>-1</v>
      </c>
      <c r="EM531" t="s">
        <v>307</v>
      </c>
      <c r="EN531" s="47">
        <v>-1</v>
      </c>
      <c r="EO531" s="47">
        <v>-1</v>
      </c>
      <c r="EP531" s="47">
        <v>-1</v>
      </c>
      <c r="ES531" t="s">
        <v>4673</v>
      </c>
      <c r="EU531" t="s">
        <v>4665</v>
      </c>
      <c r="EV531" t="s">
        <v>41</v>
      </c>
      <c r="EW531" t="s">
        <v>315</v>
      </c>
      <c r="FC531" t="s">
        <v>301</v>
      </c>
      <c r="FY531" t="s">
        <v>960</v>
      </c>
      <c r="FZ531" t="s">
        <v>4666</v>
      </c>
      <c r="GC531" t="s">
        <v>294</v>
      </c>
      <c r="GH531" t="s">
        <v>746</v>
      </c>
      <c r="GI531" t="s">
        <v>747</v>
      </c>
      <c r="GJ531" t="s">
        <v>319</v>
      </c>
      <c r="GK531" t="s">
        <v>417</v>
      </c>
      <c r="GL531" t="s">
        <v>320</v>
      </c>
      <c r="GO531" t="s">
        <v>321</v>
      </c>
      <c r="GQ531" t="s">
        <v>301</v>
      </c>
      <c r="GR531" t="s">
        <v>312</v>
      </c>
      <c r="GU531" t="s">
        <v>312</v>
      </c>
      <c r="GW531" t="s">
        <v>4667</v>
      </c>
      <c r="HB531" t="s">
        <v>322</v>
      </c>
      <c r="HD531" t="s">
        <v>301</v>
      </c>
      <c r="HF531" t="s">
        <v>323</v>
      </c>
      <c r="HG531" t="s">
        <v>301</v>
      </c>
      <c r="HH531" t="s">
        <v>301</v>
      </c>
      <c r="HL531" t="s">
        <v>301</v>
      </c>
      <c r="HM531" s="49">
        <v>0</v>
      </c>
      <c r="HN531" s="49">
        <v>0</v>
      </c>
      <c r="HP531" t="s">
        <v>324</v>
      </c>
      <c r="HQ531" s="47">
        <v>0</v>
      </c>
      <c r="HR531" s="47">
        <v>-3148</v>
      </c>
      <c r="HS531" t="s">
        <v>301</v>
      </c>
      <c r="HV531" t="s">
        <v>301</v>
      </c>
      <c r="HW531" t="s">
        <v>295</v>
      </c>
      <c r="HX531" t="s">
        <v>306</v>
      </c>
      <c r="HY531" t="s">
        <v>301</v>
      </c>
      <c r="HZ531" t="s">
        <v>301</v>
      </c>
      <c r="IG531" t="s">
        <v>325</v>
      </c>
      <c r="IP531" t="s">
        <v>301</v>
      </c>
      <c r="IQ531" t="s">
        <v>312</v>
      </c>
      <c r="IR531" t="s">
        <v>301</v>
      </c>
      <c r="IX531" t="s">
        <v>4668</v>
      </c>
      <c r="IY531" s="50">
        <v>-1</v>
      </c>
      <c r="IZ531" t="s">
        <v>301</v>
      </c>
      <c r="JA531" t="s">
        <v>301</v>
      </c>
      <c r="JM531" t="s">
        <v>301</v>
      </c>
      <c r="JN531" t="s">
        <v>301</v>
      </c>
      <c r="JO531" t="s">
        <v>312</v>
      </c>
      <c r="JP531" t="s">
        <v>301</v>
      </c>
      <c r="JQ531" t="s">
        <v>301</v>
      </c>
      <c r="JR531" t="s">
        <v>350</v>
      </c>
      <c r="JS531" t="s">
        <v>312</v>
      </c>
      <c r="JT531" t="s">
        <v>301</v>
      </c>
      <c r="JU531" t="s">
        <v>312</v>
      </c>
      <c r="JV531" t="s">
        <v>312</v>
      </c>
    </row>
    <row r="532" ht="15" customHeight="1" spans="1:284">
      <c r="A532" t="s">
        <v>574</v>
      </c>
      <c r="B532" t="s">
        <v>397</v>
      </c>
      <c r="C532" t="s">
        <v>4674</v>
      </c>
      <c r="D532" t="s">
        <v>285</v>
      </c>
      <c r="E532" t="s">
        <v>4493</v>
      </c>
      <c r="F532" t="s">
        <v>4494</v>
      </c>
      <c r="G532" t="s">
        <v>288</v>
      </c>
      <c r="H532" t="s">
        <v>811</v>
      </c>
      <c r="I532" t="s">
        <v>290</v>
      </c>
      <c r="J532" t="s">
        <v>291</v>
      </c>
      <c r="L532" t="s">
        <v>292</v>
      </c>
      <c r="M532" t="s">
        <v>293</v>
      </c>
      <c r="N532" t="s">
        <v>801</v>
      </c>
      <c r="O532" t="s">
        <v>811</v>
      </c>
      <c r="R532" t="s">
        <v>811</v>
      </c>
      <c r="T532" t="s">
        <v>811</v>
      </c>
      <c r="U532" t="s">
        <v>295</v>
      </c>
      <c r="V532" t="s">
        <v>4675</v>
      </c>
      <c r="W532" t="s">
        <v>295</v>
      </c>
      <c r="X532" t="s">
        <v>4675</v>
      </c>
      <c r="Y532" t="s">
        <v>295</v>
      </c>
      <c r="Z532" t="s">
        <v>4676</v>
      </c>
      <c r="AA532" t="s">
        <v>441</v>
      </c>
      <c r="AB532" t="s">
        <v>442</v>
      </c>
      <c r="AC532" t="s">
        <v>2041</v>
      </c>
      <c r="AE532" t="s">
        <v>299</v>
      </c>
      <c r="AH532" t="s">
        <v>300</v>
      </c>
      <c r="AJ532" t="s">
        <v>301</v>
      </c>
      <c r="AK532" t="s">
        <v>302</v>
      </c>
      <c r="AL532" t="s">
        <v>1814</v>
      </c>
      <c r="AM532" t="s">
        <v>1815</v>
      </c>
      <c r="AN532" t="s">
        <v>1816</v>
      </c>
      <c r="AO532" t="s">
        <v>306</v>
      </c>
      <c r="AP532" t="s">
        <v>307</v>
      </c>
      <c r="AQ532" s="47">
        <v>3</v>
      </c>
      <c r="AS532" s="48">
        <v>6848</v>
      </c>
      <c r="AT532" s="48">
        <v>6848</v>
      </c>
      <c r="AX532" s="47">
        <v>20544</v>
      </c>
      <c r="AY532" s="47">
        <v>20544</v>
      </c>
      <c r="AZ532" t="s">
        <v>4049</v>
      </c>
      <c r="BA532" t="s">
        <v>574</v>
      </c>
      <c r="BB532" s="48">
        <v>6848</v>
      </c>
      <c r="BD532" t="s">
        <v>310</v>
      </c>
      <c r="BE532" t="s">
        <v>292</v>
      </c>
      <c r="BG532" s="47">
        <v>1</v>
      </c>
      <c r="BI532" t="s">
        <v>292</v>
      </c>
      <c r="BL532" t="s">
        <v>307</v>
      </c>
      <c r="BM532" s="48">
        <v>6848</v>
      </c>
      <c r="BN532" s="48">
        <v>6848</v>
      </c>
      <c r="BP532" t="s">
        <v>301</v>
      </c>
      <c r="BS532" t="s">
        <v>311</v>
      </c>
      <c r="BT532" t="s">
        <v>292</v>
      </c>
      <c r="BU532" t="s">
        <v>301</v>
      </c>
      <c r="BY532" t="s">
        <v>307</v>
      </c>
      <c r="BZ532" s="47">
        <v>3</v>
      </c>
      <c r="CE532" t="s">
        <v>312</v>
      </c>
      <c r="CF532" s="47">
        <v>3</v>
      </c>
      <c r="CG532" s="47">
        <v>3</v>
      </c>
      <c r="CH532" s="47">
        <v>3</v>
      </c>
      <c r="CI532" s="47">
        <v>3</v>
      </c>
      <c r="CJ532" s="47">
        <v>3</v>
      </c>
      <c r="CK532" s="47">
        <v>3</v>
      </c>
      <c r="CP532" s="47">
        <v>3</v>
      </c>
      <c r="CR532" s="47">
        <v>3</v>
      </c>
      <c r="CS532" s="47">
        <v>3</v>
      </c>
      <c r="CV532" s="47">
        <v>3</v>
      </c>
      <c r="CX532" s="47">
        <v>20544</v>
      </c>
      <c r="CY532" s="47">
        <v>20544</v>
      </c>
      <c r="DA532" t="s">
        <v>104</v>
      </c>
      <c r="DC532" t="s">
        <v>298</v>
      </c>
      <c r="DG532" t="s">
        <v>298</v>
      </c>
      <c r="DH532" s="47">
        <v>3</v>
      </c>
      <c r="DM532" s="47">
        <v>3</v>
      </c>
      <c r="DN532" s="47">
        <v>3</v>
      </c>
      <c r="DO532" s="47">
        <v>3</v>
      </c>
      <c r="DP532" s="47">
        <v>3</v>
      </c>
      <c r="DZ532" t="s">
        <v>292</v>
      </c>
      <c r="EA532" s="47">
        <v>3</v>
      </c>
      <c r="EB532" s="47">
        <v>3</v>
      </c>
      <c r="EC532" t="s">
        <v>307</v>
      </c>
      <c r="ED532" s="47">
        <v>3</v>
      </c>
      <c r="EF532" s="47">
        <v>3</v>
      </c>
      <c r="EG532" s="47">
        <v>3</v>
      </c>
      <c r="EH532" s="47">
        <v>3</v>
      </c>
      <c r="EP532" s="47">
        <v>3</v>
      </c>
      <c r="EQ532" s="47">
        <v>3</v>
      </c>
      <c r="ES532" t="s">
        <v>4498</v>
      </c>
      <c r="EV532" t="s">
        <v>41</v>
      </c>
      <c r="EW532" t="s">
        <v>315</v>
      </c>
      <c r="FC532" t="s">
        <v>301</v>
      </c>
      <c r="FY532" t="s">
        <v>574</v>
      </c>
      <c r="FZ532" t="s">
        <v>4500</v>
      </c>
      <c r="GJ532" t="s">
        <v>319</v>
      </c>
      <c r="GL532" t="s">
        <v>320</v>
      </c>
      <c r="GO532" t="s">
        <v>321</v>
      </c>
      <c r="GQ532" t="s">
        <v>301</v>
      </c>
      <c r="GR532" t="s">
        <v>301</v>
      </c>
      <c r="GU532" t="s">
        <v>312</v>
      </c>
      <c r="GZ532" s="47">
        <v>1</v>
      </c>
      <c r="HB532" t="s">
        <v>562</v>
      </c>
      <c r="HD532" t="s">
        <v>301</v>
      </c>
      <c r="HG532" t="s">
        <v>301</v>
      </c>
      <c r="HH532" t="s">
        <v>301</v>
      </c>
      <c r="HL532" t="s">
        <v>301</v>
      </c>
      <c r="HM532" s="49">
        <v>0</v>
      </c>
      <c r="HN532" s="49">
        <v>0</v>
      </c>
      <c r="HP532" t="s">
        <v>324</v>
      </c>
      <c r="HQ532" s="47">
        <v>0</v>
      </c>
      <c r="HR532" s="47">
        <v>20544</v>
      </c>
      <c r="HS532" t="s">
        <v>301</v>
      </c>
      <c r="HV532" t="s">
        <v>301</v>
      </c>
      <c r="HW532" t="s">
        <v>295</v>
      </c>
      <c r="HX532" t="s">
        <v>306</v>
      </c>
      <c r="HY532" t="s">
        <v>301</v>
      </c>
      <c r="HZ532" t="s">
        <v>301</v>
      </c>
      <c r="IG532" t="s">
        <v>325</v>
      </c>
      <c r="IN532" s="47">
        <v>3</v>
      </c>
      <c r="IO532" s="47">
        <v>3</v>
      </c>
      <c r="IP532" t="s">
        <v>301</v>
      </c>
      <c r="IQ532" t="s">
        <v>312</v>
      </c>
      <c r="IR532" t="s">
        <v>301</v>
      </c>
      <c r="IX532" t="s">
        <v>4502</v>
      </c>
      <c r="IY532" s="50">
        <v>3</v>
      </c>
      <c r="IZ532" t="s">
        <v>301</v>
      </c>
      <c r="JA532" t="s">
        <v>301</v>
      </c>
      <c r="JM532" t="s">
        <v>301</v>
      </c>
      <c r="JN532" t="s">
        <v>301</v>
      </c>
      <c r="JO532" t="s">
        <v>301</v>
      </c>
      <c r="JP532" t="s">
        <v>301</v>
      </c>
      <c r="JQ532" t="s">
        <v>301</v>
      </c>
      <c r="JR532" t="s">
        <v>350</v>
      </c>
      <c r="JS532" t="s">
        <v>301</v>
      </c>
      <c r="JT532" t="s">
        <v>301</v>
      </c>
      <c r="JU532" t="s">
        <v>312</v>
      </c>
      <c r="JV532" t="s">
        <v>312</v>
      </c>
    </row>
    <row r="533" ht="15" customHeight="1" spans="1:284">
      <c r="A533" t="s">
        <v>574</v>
      </c>
      <c r="B533" t="s">
        <v>329</v>
      </c>
      <c r="C533" t="s">
        <v>4677</v>
      </c>
      <c r="D533" t="s">
        <v>285</v>
      </c>
      <c r="E533" t="s">
        <v>4678</v>
      </c>
      <c r="F533" t="s">
        <v>4679</v>
      </c>
      <c r="G533" t="s">
        <v>288</v>
      </c>
      <c r="H533" t="s">
        <v>518</v>
      </c>
      <c r="I533" t="s">
        <v>290</v>
      </c>
      <c r="J533" t="s">
        <v>291</v>
      </c>
      <c r="L533" t="s">
        <v>292</v>
      </c>
      <c r="M533" t="s">
        <v>293</v>
      </c>
      <c r="O533" t="s">
        <v>518</v>
      </c>
      <c r="R533" t="s">
        <v>518</v>
      </c>
      <c r="T533" t="s">
        <v>518</v>
      </c>
      <c r="U533" t="s">
        <v>295</v>
      </c>
      <c r="V533" t="s">
        <v>4680</v>
      </c>
      <c r="W533" t="s">
        <v>295</v>
      </c>
      <c r="X533" t="s">
        <v>4680</v>
      </c>
      <c r="Y533" t="s">
        <v>295</v>
      </c>
      <c r="Z533" t="s">
        <v>4681</v>
      </c>
      <c r="AA533" t="s">
        <v>441</v>
      </c>
      <c r="AB533" t="s">
        <v>442</v>
      </c>
      <c r="AC533" t="s">
        <v>2041</v>
      </c>
      <c r="AE533" t="s">
        <v>299</v>
      </c>
      <c r="AH533" t="s">
        <v>300</v>
      </c>
      <c r="AJ533" t="s">
        <v>301</v>
      </c>
      <c r="AK533" t="s">
        <v>302</v>
      </c>
      <c r="AL533" t="s">
        <v>662</v>
      </c>
      <c r="AM533" t="s">
        <v>663</v>
      </c>
      <c r="AN533" t="s">
        <v>664</v>
      </c>
      <c r="AO533" t="s">
        <v>306</v>
      </c>
      <c r="AP533" t="s">
        <v>307</v>
      </c>
      <c r="AQ533" s="47">
        <v>1</v>
      </c>
      <c r="AS533" s="48">
        <v>4598</v>
      </c>
      <c r="AT533" s="48">
        <v>4598</v>
      </c>
      <c r="AX533" s="47">
        <v>4249</v>
      </c>
      <c r="AY533" s="47">
        <v>4249</v>
      </c>
      <c r="AZ533" t="s">
        <v>412</v>
      </c>
      <c r="BA533" t="s">
        <v>574</v>
      </c>
      <c r="BB533" s="48">
        <v>4249</v>
      </c>
      <c r="BD533" t="s">
        <v>310</v>
      </c>
      <c r="BE533" t="s">
        <v>292</v>
      </c>
      <c r="BG533" s="47">
        <v>1</v>
      </c>
      <c r="BI533" t="s">
        <v>292</v>
      </c>
      <c r="BJ533" s="48">
        <v>7.590257</v>
      </c>
      <c r="BL533" t="s">
        <v>307</v>
      </c>
      <c r="BM533" s="48">
        <v>4598</v>
      </c>
      <c r="BN533" s="48">
        <v>4598</v>
      </c>
      <c r="BP533" t="s">
        <v>301</v>
      </c>
      <c r="BS533" t="s">
        <v>311</v>
      </c>
      <c r="BT533" t="s">
        <v>292</v>
      </c>
      <c r="BU533" t="s">
        <v>301</v>
      </c>
      <c r="BY533" t="s">
        <v>307</v>
      </c>
      <c r="BZ533" s="47">
        <v>1</v>
      </c>
      <c r="CE533" t="s">
        <v>312</v>
      </c>
      <c r="CF533" s="47">
        <v>1</v>
      </c>
      <c r="CG533" s="47">
        <v>1</v>
      </c>
      <c r="CH533" s="47">
        <v>1</v>
      </c>
      <c r="CI533" s="47">
        <v>1</v>
      </c>
      <c r="CJ533" s="47">
        <v>1</v>
      </c>
      <c r="CK533" s="47">
        <v>1</v>
      </c>
      <c r="CP533" s="47">
        <v>1</v>
      </c>
      <c r="CR533" s="47">
        <v>1</v>
      </c>
      <c r="CS533" s="47">
        <v>1</v>
      </c>
      <c r="CV533" s="47">
        <v>1</v>
      </c>
      <c r="CX533" s="47">
        <v>4598</v>
      </c>
      <c r="CY533" s="47">
        <v>4598</v>
      </c>
      <c r="DA533" t="s">
        <v>104</v>
      </c>
      <c r="DC533" t="s">
        <v>298</v>
      </c>
      <c r="DG533" t="s">
        <v>298</v>
      </c>
      <c r="DH533" s="47">
        <v>1</v>
      </c>
      <c r="DM533" s="47">
        <v>1</v>
      </c>
      <c r="DN533" s="47">
        <v>1</v>
      </c>
      <c r="DO533" s="47">
        <v>1</v>
      </c>
      <c r="DP533" s="47">
        <v>1</v>
      </c>
      <c r="DT533" s="47">
        <v>4249</v>
      </c>
      <c r="DZ533" t="s">
        <v>292</v>
      </c>
      <c r="EA533" s="47">
        <v>1</v>
      </c>
      <c r="EB533" s="47">
        <v>1</v>
      </c>
      <c r="EC533" t="s">
        <v>307</v>
      </c>
      <c r="ED533" s="47">
        <v>1</v>
      </c>
      <c r="EF533" s="47">
        <v>1</v>
      </c>
      <c r="EG533" s="47">
        <v>1</v>
      </c>
      <c r="EH533" s="47">
        <v>1</v>
      </c>
      <c r="EP533" s="47">
        <v>1</v>
      </c>
      <c r="EQ533" s="47">
        <v>1</v>
      </c>
      <c r="ES533" t="s">
        <v>4682</v>
      </c>
      <c r="EV533" t="s">
        <v>41</v>
      </c>
      <c r="EW533" t="s">
        <v>315</v>
      </c>
      <c r="FC533" t="s">
        <v>301</v>
      </c>
      <c r="FY533" t="s">
        <v>574</v>
      </c>
      <c r="FZ533" t="s">
        <v>4683</v>
      </c>
      <c r="GC533" t="s">
        <v>779</v>
      </c>
      <c r="GJ533" t="s">
        <v>319</v>
      </c>
      <c r="GL533" t="s">
        <v>320</v>
      </c>
      <c r="GO533" t="s">
        <v>321</v>
      </c>
      <c r="GQ533" t="s">
        <v>301</v>
      </c>
      <c r="GR533" t="s">
        <v>312</v>
      </c>
      <c r="GU533" t="s">
        <v>301</v>
      </c>
      <c r="HB533" t="s">
        <v>419</v>
      </c>
      <c r="HD533" t="s">
        <v>301</v>
      </c>
      <c r="HF533" t="s">
        <v>381</v>
      </c>
      <c r="HG533" t="s">
        <v>301</v>
      </c>
      <c r="HH533" t="s">
        <v>301</v>
      </c>
      <c r="HL533" t="s">
        <v>301</v>
      </c>
      <c r="HM533" s="49">
        <v>0</v>
      </c>
      <c r="HN533" s="49">
        <v>0</v>
      </c>
      <c r="HP533" t="s">
        <v>349</v>
      </c>
      <c r="HQ533" s="47">
        <v>0</v>
      </c>
      <c r="HR533" s="47">
        <v>4598</v>
      </c>
      <c r="HS533" t="s">
        <v>301</v>
      </c>
      <c r="HV533" t="s">
        <v>301</v>
      </c>
      <c r="HW533" t="s">
        <v>295</v>
      </c>
      <c r="HX533" t="s">
        <v>306</v>
      </c>
      <c r="HY533" t="s">
        <v>301</v>
      </c>
      <c r="HZ533" t="s">
        <v>301</v>
      </c>
      <c r="IG533" t="s">
        <v>325</v>
      </c>
      <c r="IH533" t="s">
        <v>529</v>
      </c>
      <c r="II533" t="s">
        <v>291</v>
      </c>
      <c r="IN533" s="47">
        <v>1</v>
      </c>
      <c r="IO533" s="47">
        <v>1</v>
      </c>
      <c r="IP533" t="s">
        <v>301</v>
      </c>
      <c r="IQ533" t="s">
        <v>312</v>
      </c>
      <c r="IR533" t="s">
        <v>301</v>
      </c>
      <c r="IZ533" t="s">
        <v>301</v>
      </c>
      <c r="JA533" t="s">
        <v>301</v>
      </c>
      <c r="JB533" s="47">
        <v>4498000000</v>
      </c>
      <c r="JM533" t="s">
        <v>301</v>
      </c>
      <c r="JN533" t="s">
        <v>301</v>
      </c>
      <c r="JO533" t="s">
        <v>301</v>
      </c>
      <c r="JP533" t="s">
        <v>301</v>
      </c>
      <c r="JQ533" t="s">
        <v>301</v>
      </c>
      <c r="JR533" t="s">
        <v>350</v>
      </c>
      <c r="JS533" t="s">
        <v>301</v>
      </c>
      <c r="JT533" t="s">
        <v>301</v>
      </c>
      <c r="JU533" t="s">
        <v>312</v>
      </c>
      <c r="JV533" t="s">
        <v>312</v>
      </c>
      <c r="JW533" t="s">
        <v>312</v>
      </c>
      <c r="JX533" s="47">
        <v>600</v>
      </c>
    </row>
    <row r="534" ht="15" customHeight="1" spans="1:284">
      <c r="A534" t="s">
        <v>574</v>
      </c>
      <c r="B534" t="s">
        <v>748</v>
      </c>
      <c r="C534" t="s">
        <v>4684</v>
      </c>
      <c r="D534" t="s">
        <v>285</v>
      </c>
      <c r="E534" t="s">
        <v>4685</v>
      </c>
      <c r="F534" t="s">
        <v>4686</v>
      </c>
      <c r="G534" t="s">
        <v>288</v>
      </c>
      <c r="H534" t="s">
        <v>645</v>
      </c>
      <c r="I534" t="s">
        <v>290</v>
      </c>
      <c r="J534" t="s">
        <v>291</v>
      </c>
      <c r="L534" t="s">
        <v>292</v>
      </c>
      <c r="M534" t="s">
        <v>293</v>
      </c>
      <c r="O534" t="s">
        <v>645</v>
      </c>
      <c r="R534" t="s">
        <v>645</v>
      </c>
      <c r="T534" t="s">
        <v>645</v>
      </c>
      <c r="U534" t="s">
        <v>295</v>
      </c>
      <c r="V534" t="s">
        <v>4687</v>
      </c>
      <c r="W534" t="s">
        <v>337</v>
      </c>
      <c r="X534" t="s">
        <v>4688</v>
      </c>
      <c r="Y534" t="s">
        <v>337</v>
      </c>
      <c r="Z534" t="s">
        <v>4689</v>
      </c>
      <c r="AA534" t="s">
        <v>298</v>
      </c>
      <c r="AE534" t="s">
        <v>299</v>
      </c>
      <c r="AH534" t="s">
        <v>300</v>
      </c>
      <c r="AJ534" t="s">
        <v>301</v>
      </c>
      <c r="AK534" t="s">
        <v>302</v>
      </c>
      <c r="AL534" t="s">
        <v>649</v>
      </c>
      <c r="AM534" t="s">
        <v>650</v>
      </c>
      <c r="AN534" t="s">
        <v>651</v>
      </c>
      <c r="AO534" t="s">
        <v>306</v>
      </c>
      <c r="AP534" t="s">
        <v>307</v>
      </c>
      <c r="AQ534" s="47">
        <v>-1</v>
      </c>
      <c r="AS534" s="48">
        <v>2686</v>
      </c>
      <c r="AT534" s="48">
        <v>2686</v>
      </c>
      <c r="AX534" s="47">
        <v>-2686</v>
      </c>
      <c r="AY534" s="47">
        <v>-2686</v>
      </c>
      <c r="AZ534" t="s">
        <v>4049</v>
      </c>
      <c r="BA534" t="s">
        <v>574</v>
      </c>
      <c r="BB534" s="48">
        <v>2686</v>
      </c>
      <c r="BC534" t="s">
        <v>757</v>
      </c>
      <c r="BD534" t="s">
        <v>758</v>
      </c>
      <c r="BE534" t="s">
        <v>292</v>
      </c>
      <c r="BG534" s="47">
        <v>1</v>
      </c>
      <c r="BI534" t="s">
        <v>292</v>
      </c>
      <c r="BM534" s="48">
        <v>2686</v>
      </c>
      <c r="BN534" s="48">
        <v>2686</v>
      </c>
      <c r="BP534" t="s">
        <v>301</v>
      </c>
      <c r="BS534" t="s">
        <v>311</v>
      </c>
      <c r="BT534" t="s">
        <v>292</v>
      </c>
      <c r="BU534" t="s">
        <v>301</v>
      </c>
      <c r="BY534" t="s">
        <v>307</v>
      </c>
      <c r="BZ534" s="47">
        <v>-1</v>
      </c>
      <c r="CD534" t="s">
        <v>759</v>
      </c>
      <c r="CE534" t="s">
        <v>312</v>
      </c>
      <c r="CF534" s="47">
        <v>-1</v>
      </c>
      <c r="CG534" s="47">
        <v>-1</v>
      </c>
      <c r="CH534" s="47">
        <v>-1</v>
      </c>
      <c r="CI534" s="47">
        <v>-1</v>
      </c>
      <c r="CX534" s="47">
        <v>-2686</v>
      </c>
      <c r="CY534" s="47">
        <v>-2686</v>
      </c>
      <c r="CZ534" s="47">
        <v>-1</v>
      </c>
      <c r="DA534" t="s">
        <v>313</v>
      </c>
      <c r="DC534" t="s">
        <v>298</v>
      </c>
      <c r="DG534" t="s">
        <v>298</v>
      </c>
      <c r="DS534" s="47">
        <v>-1</v>
      </c>
      <c r="DZ534" t="s">
        <v>292</v>
      </c>
      <c r="EA534" s="47">
        <v>-1</v>
      </c>
      <c r="EB534" s="47">
        <v>-1</v>
      </c>
      <c r="EC534" t="s">
        <v>307</v>
      </c>
      <c r="ED534" s="47">
        <v>-1</v>
      </c>
      <c r="EM534" t="s">
        <v>307</v>
      </c>
      <c r="EN534" s="47">
        <v>-1</v>
      </c>
      <c r="EO534" s="47">
        <v>-1</v>
      </c>
      <c r="ES534" t="s">
        <v>4690</v>
      </c>
      <c r="EU534" t="s">
        <v>4691</v>
      </c>
      <c r="EV534" t="s">
        <v>41</v>
      </c>
      <c r="EW534" t="s">
        <v>315</v>
      </c>
      <c r="FC534" t="s">
        <v>301</v>
      </c>
      <c r="FS534" t="s">
        <v>4692</v>
      </c>
      <c r="FY534" t="s">
        <v>4693</v>
      </c>
      <c r="FZ534" t="s">
        <v>4694</v>
      </c>
      <c r="GC534" t="s">
        <v>4695</v>
      </c>
      <c r="GJ534" t="s">
        <v>319</v>
      </c>
      <c r="GL534" t="s">
        <v>320</v>
      </c>
      <c r="GO534" t="s">
        <v>321</v>
      </c>
      <c r="GQ534" t="s">
        <v>301</v>
      </c>
      <c r="GR534" t="s">
        <v>312</v>
      </c>
      <c r="GU534" t="s">
        <v>312</v>
      </c>
      <c r="GW534" t="s">
        <v>4696</v>
      </c>
      <c r="HB534" t="s">
        <v>322</v>
      </c>
      <c r="HD534" t="s">
        <v>301</v>
      </c>
      <c r="HF534" t="s">
        <v>654</v>
      </c>
      <c r="HG534" t="s">
        <v>301</v>
      </c>
      <c r="HH534" t="s">
        <v>301</v>
      </c>
      <c r="HL534" t="s">
        <v>301</v>
      </c>
      <c r="HM534" s="49">
        <v>0</v>
      </c>
      <c r="HN534" s="49">
        <v>0</v>
      </c>
      <c r="HP534" t="s">
        <v>395</v>
      </c>
      <c r="HQ534" s="47">
        <v>0</v>
      </c>
      <c r="HR534" s="47">
        <v>-2686</v>
      </c>
      <c r="HS534" t="s">
        <v>301</v>
      </c>
      <c r="HV534" t="s">
        <v>301</v>
      </c>
      <c r="HW534" t="s">
        <v>295</v>
      </c>
      <c r="HX534" t="s">
        <v>306</v>
      </c>
      <c r="HY534" t="s">
        <v>301</v>
      </c>
      <c r="HZ534" t="s">
        <v>301</v>
      </c>
      <c r="IG534" t="s">
        <v>325</v>
      </c>
      <c r="IH534" t="s">
        <v>655</v>
      </c>
      <c r="II534" t="s">
        <v>291</v>
      </c>
      <c r="IP534" t="s">
        <v>301</v>
      </c>
      <c r="IQ534" t="s">
        <v>312</v>
      </c>
      <c r="IR534" t="s">
        <v>301</v>
      </c>
      <c r="IW534" s="47">
        <v>2686</v>
      </c>
      <c r="IZ534" t="s">
        <v>301</v>
      </c>
      <c r="JA534" t="s">
        <v>301</v>
      </c>
      <c r="JM534" t="s">
        <v>301</v>
      </c>
      <c r="JN534" t="s">
        <v>301</v>
      </c>
      <c r="JO534" t="s">
        <v>312</v>
      </c>
      <c r="JP534" t="s">
        <v>301</v>
      </c>
      <c r="JQ534" t="s">
        <v>301</v>
      </c>
      <c r="JR534" t="s">
        <v>327</v>
      </c>
      <c r="JS534" t="s">
        <v>312</v>
      </c>
      <c r="JT534" t="s">
        <v>301</v>
      </c>
      <c r="JU534" t="s">
        <v>312</v>
      </c>
      <c r="JV534" t="s">
        <v>312</v>
      </c>
    </row>
    <row r="535" ht="15" customHeight="1" spans="1:284">
      <c r="A535" t="s">
        <v>574</v>
      </c>
      <c r="B535" t="s">
        <v>283</v>
      </c>
      <c r="C535" t="s">
        <v>4697</v>
      </c>
      <c r="D535" t="s">
        <v>285</v>
      </c>
      <c r="E535" t="s">
        <v>4698</v>
      </c>
      <c r="F535" t="s">
        <v>4699</v>
      </c>
      <c r="G535" t="s">
        <v>288</v>
      </c>
      <c r="H535" t="s">
        <v>645</v>
      </c>
      <c r="I535" t="s">
        <v>290</v>
      </c>
      <c r="J535" t="s">
        <v>291</v>
      </c>
      <c r="L535" t="s">
        <v>292</v>
      </c>
      <c r="M535" t="s">
        <v>293</v>
      </c>
      <c r="O535" t="s">
        <v>645</v>
      </c>
      <c r="R535" t="s">
        <v>645</v>
      </c>
      <c r="T535" t="s">
        <v>645</v>
      </c>
      <c r="U535" t="s">
        <v>646</v>
      </c>
      <c r="V535" t="s">
        <v>4700</v>
      </c>
      <c r="W535" t="s">
        <v>646</v>
      </c>
      <c r="X535" t="s">
        <v>4700</v>
      </c>
      <c r="Y535" t="s">
        <v>646</v>
      </c>
      <c r="Z535" t="s">
        <v>4701</v>
      </c>
      <c r="AA535" t="s">
        <v>298</v>
      </c>
      <c r="AE535" t="s">
        <v>299</v>
      </c>
      <c r="AH535" t="s">
        <v>300</v>
      </c>
      <c r="AJ535" t="s">
        <v>301</v>
      </c>
      <c r="AK535" t="s">
        <v>302</v>
      </c>
      <c r="AL535" t="s">
        <v>896</v>
      </c>
      <c r="AM535" t="s">
        <v>601</v>
      </c>
      <c r="AN535" t="s">
        <v>897</v>
      </c>
      <c r="AO535" t="s">
        <v>306</v>
      </c>
      <c r="AP535" t="s">
        <v>307</v>
      </c>
      <c r="AQ535" s="47">
        <v>1</v>
      </c>
      <c r="AS535" s="48">
        <v>3460</v>
      </c>
      <c r="AT535" s="48">
        <v>3460</v>
      </c>
      <c r="AX535" s="47">
        <v>3460</v>
      </c>
      <c r="AY535" s="47">
        <v>3460</v>
      </c>
      <c r="AZ535" t="s">
        <v>4049</v>
      </c>
      <c r="BA535" t="s">
        <v>574</v>
      </c>
      <c r="BB535" s="48">
        <v>3460</v>
      </c>
      <c r="BD535" t="s">
        <v>310</v>
      </c>
      <c r="BE535" t="s">
        <v>292</v>
      </c>
      <c r="BG535" s="47">
        <v>1</v>
      </c>
      <c r="BI535" t="s">
        <v>292</v>
      </c>
      <c r="BL535" t="s">
        <v>307</v>
      </c>
      <c r="BM535" s="48">
        <v>3460</v>
      </c>
      <c r="BN535" s="48">
        <v>3460</v>
      </c>
      <c r="BP535" t="s">
        <v>301</v>
      </c>
      <c r="BS535" t="s">
        <v>311</v>
      </c>
      <c r="BT535" t="s">
        <v>292</v>
      </c>
      <c r="BU535" t="s">
        <v>301</v>
      </c>
      <c r="BY535" t="s">
        <v>307</v>
      </c>
      <c r="BZ535" s="47">
        <v>1</v>
      </c>
      <c r="CE535" t="s">
        <v>312</v>
      </c>
      <c r="CF535" s="47">
        <v>1</v>
      </c>
      <c r="CG535" s="47">
        <v>1</v>
      </c>
      <c r="CH535" s="47">
        <v>1</v>
      </c>
      <c r="CI535" s="47">
        <v>1</v>
      </c>
      <c r="CK535" s="47">
        <v>1</v>
      </c>
      <c r="CR535" s="47">
        <v>1</v>
      </c>
      <c r="CS535" s="47">
        <v>1</v>
      </c>
      <c r="CX535" s="47">
        <v>3460</v>
      </c>
      <c r="CY535" s="47">
        <v>3460</v>
      </c>
      <c r="CZ535" s="47">
        <v>1</v>
      </c>
      <c r="DA535" t="s">
        <v>313</v>
      </c>
      <c r="DC535" t="s">
        <v>298</v>
      </c>
      <c r="DG535" t="s">
        <v>298</v>
      </c>
      <c r="DO535" s="47">
        <v>1</v>
      </c>
      <c r="DS535" s="47">
        <v>1</v>
      </c>
      <c r="DZ535" t="s">
        <v>292</v>
      </c>
      <c r="EA535" s="47">
        <v>1</v>
      </c>
      <c r="EB535" s="47">
        <v>1</v>
      </c>
      <c r="EC535" t="s">
        <v>307</v>
      </c>
      <c r="ED535" s="47">
        <v>1</v>
      </c>
      <c r="EH535" s="47">
        <v>1</v>
      </c>
      <c r="ES535" t="s">
        <v>4702</v>
      </c>
      <c r="EV535" t="s">
        <v>41</v>
      </c>
      <c r="EW535" t="s">
        <v>315</v>
      </c>
      <c r="FC535" t="s">
        <v>301</v>
      </c>
      <c r="FS535" t="s">
        <v>4697</v>
      </c>
      <c r="FY535" t="s">
        <v>574</v>
      </c>
      <c r="FZ535" t="s">
        <v>4703</v>
      </c>
      <c r="GJ535" t="s">
        <v>319</v>
      </c>
      <c r="GL535" t="s">
        <v>320</v>
      </c>
      <c r="GO535" t="s">
        <v>321</v>
      </c>
      <c r="GQ535" t="s">
        <v>301</v>
      </c>
      <c r="GR535" t="s">
        <v>301</v>
      </c>
      <c r="GU535" t="s">
        <v>301</v>
      </c>
      <c r="GW535" t="s">
        <v>4697</v>
      </c>
      <c r="HB535" t="s">
        <v>322</v>
      </c>
      <c r="HD535" t="s">
        <v>301</v>
      </c>
      <c r="HF535" t="s">
        <v>654</v>
      </c>
      <c r="HG535" t="s">
        <v>301</v>
      </c>
      <c r="HH535" t="s">
        <v>301</v>
      </c>
      <c r="HL535" t="s">
        <v>301</v>
      </c>
      <c r="HM535" s="49">
        <v>0</v>
      </c>
      <c r="HN535" s="49">
        <v>0</v>
      </c>
      <c r="HP535" t="s">
        <v>349</v>
      </c>
      <c r="HQ535" s="47">
        <v>0</v>
      </c>
      <c r="HR535" s="47">
        <v>3460</v>
      </c>
      <c r="HS535" t="s">
        <v>301</v>
      </c>
      <c r="HV535" t="s">
        <v>301</v>
      </c>
      <c r="HW535" t="s">
        <v>646</v>
      </c>
      <c r="HX535" t="s">
        <v>306</v>
      </c>
      <c r="HY535" t="s">
        <v>301</v>
      </c>
      <c r="HZ535" t="s">
        <v>301</v>
      </c>
      <c r="IG535" t="s">
        <v>325</v>
      </c>
      <c r="IH535" t="s">
        <v>655</v>
      </c>
      <c r="II535" t="s">
        <v>291</v>
      </c>
      <c r="IN535" s="47">
        <v>1</v>
      </c>
      <c r="IO535" s="47">
        <v>1</v>
      </c>
      <c r="IP535" t="s">
        <v>301</v>
      </c>
      <c r="IQ535" t="s">
        <v>312</v>
      </c>
      <c r="IR535" t="s">
        <v>301</v>
      </c>
      <c r="IZ535" t="s">
        <v>301</v>
      </c>
      <c r="JA535" t="s">
        <v>301</v>
      </c>
      <c r="JB535" s="47">
        <v>4198</v>
      </c>
      <c r="JM535" t="s">
        <v>301</v>
      </c>
      <c r="JN535" t="s">
        <v>301</v>
      </c>
      <c r="JO535" t="s">
        <v>301</v>
      </c>
      <c r="JP535" t="s">
        <v>301</v>
      </c>
      <c r="JQ535" t="s">
        <v>301</v>
      </c>
      <c r="JR535" t="s">
        <v>327</v>
      </c>
      <c r="JS535" t="s">
        <v>301</v>
      </c>
      <c r="JT535" t="s">
        <v>301</v>
      </c>
      <c r="JU535" t="s">
        <v>301</v>
      </c>
      <c r="JV535" t="s">
        <v>301</v>
      </c>
    </row>
    <row r="536" ht="15" customHeight="1" spans="1:284">
      <c r="A536" t="s">
        <v>574</v>
      </c>
      <c r="B536" t="s">
        <v>283</v>
      </c>
      <c r="C536" t="s">
        <v>4704</v>
      </c>
      <c r="D536" t="s">
        <v>285</v>
      </c>
      <c r="E536" t="s">
        <v>4705</v>
      </c>
      <c r="F536" t="s">
        <v>4706</v>
      </c>
      <c r="G536" t="s">
        <v>288</v>
      </c>
      <c r="H536" t="s">
        <v>583</v>
      </c>
      <c r="I536" t="s">
        <v>290</v>
      </c>
      <c r="J536" t="s">
        <v>584</v>
      </c>
      <c r="L536" t="s">
        <v>292</v>
      </c>
      <c r="M536" t="s">
        <v>585</v>
      </c>
      <c r="O536" t="s">
        <v>583</v>
      </c>
      <c r="R536" t="s">
        <v>583</v>
      </c>
      <c r="T536" t="s">
        <v>583</v>
      </c>
      <c r="U536" t="s">
        <v>295</v>
      </c>
      <c r="V536" t="s">
        <v>4707</v>
      </c>
      <c r="W536" t="s">
        <v>295</v>
      </c>
      <c r="X536" t="s">
        <v>4707</v>
      </c>
      <c r="Y536" t="s">
        <v>295</v>
      </c>
      <c r="Z536" t="s">
        <v>4708</v>
      </c>
      <c r="AA536" t="s">
        <v>298</v>
      </c>
      <c r="AE536" t="s">
        <v>299</v>
      </c>
      <c r="AH536" t="s">
        <v>300</v>
      </c>
      <c r="AJ536" t="s">
        <v>301</v>
      </c>
      <c r="AK536" t="s">
        <v>302</v>
      </c>
      <c r="AL536" t="s">
        <v>3100</v>
      </c>
      <c r="AM536" t="s">
        <v>3101</v>
      </c>
      <c r="AN536" t="s">
        <v>3102</v>
      </c>
      <c r="AO536" t="s">
        <v>306</v>
      </c>
      <c r="AP536" t="s">
        <v>307</v>
      </c>
      <c r="AQ536" s="47">
        <v>1</v>
      </c>
      <c r="AS536" s="48">
        <v>6703</v>
      </c>
      <c r="AT536" s="48">
        <v>6703</v>
      </c>
      <c r="AX536" s="47">
        <v>6703</v>
      </c>
      <c r="AY536" s="47">
        <v>6703</v>
      </c>
      <c r="AZ536" t="s">
        <v>4049</v>
      </c>
      <c r="BA536" t="s">
        <v>3285</v>
      </c>
      <c r="BB536" s="48">
        <v>6703</v>
      </c>
      <c r="BD536" t="s">
        <v>310</v>
      </c>
      <c r="BE536" t="s">
        <v>292</v>
      </c>
      <c r="BG536" s="47">
        <v>1</v>
      </c>
      <c r="BI536" t="s">
        <v>292</v>
      </c>
      <c r="BL536" t="s">
        <v>307</v>
      </c>
      <c r="BM536" s="48">
        <v>6703</v>
      </c>
      <c r="BN536" s="48">
        <v>6703</v>
      </c>
      <c r="BP536" t="s">
        <v>301</v>
      </c>
      <c r="BS536" t="s">
        <v>311</v>
      </c>
      <c r="BT536" t="s">
        <v>292</v>
      </c>
      <c r="BU536" t="s">
        <v>301</v>
      </c>
      <c r="BY536" t="s">
        <v>307</v>
      </c>
      <c r="BZ536" s="47">
        <v>1</v>
      </c>
      <c r="CE536" t="s">
        <v>312</v>
      </c>
      <c r="CF536" s="47">
        <v>1</v>
      </c>
      <c r="CG536" s="47">
        <v>1</v>
      </c>
      <c r="CH536" s="47">
        <v>1</v>
      </c>
      <c r="CI536" s="47">
        <v>1</v>
      </c>
      <c r="CK536" s="47">
        <v>1</v>
      </c>
      <c r="CR536" s="47">
        <v>1</v>
      </c>
      <c r="CS536" s="47">
        <v>1</v>
      </c>
      <c r="CX536" s="47">
        <v>6703</v>
      </c>
      <c r="CY536" s="47">
        <v>6703</v>
      </c>
      <c r="CZ536" s="47">
        <v>1</v>
      </c>
      <c r="DA536" t="s">
        <v>313</v>
      </c>
      <c r="DC536" t="s">
        <v>298</v>
      </c>
      <c r="DG536" t="s">
        <v>298</v>
      </c>
      <c r="DO536" s="47">
        <v>1</v>
      </c>
      <c r="DS536" s="47">
        <v>1</v>
      </c>
      <c r="DZ536" t="s">
        <v>292</v>
      </c>
      <c r="EA536" s="47">
        <v>1</v>
      </c>
      <c r="EB536" s="47">
        <v>1</v>
      </c>
      <c r="EC536" t="s">
        <v>307</v>
      </c>
      <c r="ED536" s="47">
        <v>1</v>
      </c>
      <c r="EH536" s="47">
        <v>1</v>
      </c>
      <c r="ES536" t="s">
        <v>4709</v>
      </c>
      <c r="EU536" t="s">
        <v>4710</v>
      </c>
      <c r="EV536" t="s">
        <v>41</v>
      </c>
      <c r="FC536" t="s">
        <v>301</v>
      </c>
      <c r="FF536" t="s">
        <v>366</v>
      </c>
      <c r="FG536" s="48">
        <v>4309</v>
      </c>
      <c r="FQ536" t="s">
        <v>596</v>
      </c>
      <c r="FU536" t="s">
        <v>346</v>
      </c>
      <c r="FW536" t="s">
        <v>597</v>
      </c>
      <c r="FY536" t="s">
        <v>4033</v>
      </c>
      <c r="FZ536" t="s">
        <v>4711</v>
      </c>
      <c r="GC536" t="s">
        <v>2468</v>
      </c>
      <c r="GD536" t="s">
        <v>3295</v>
      </c>
      <c r="GE536" t="s">
        <v>4349</v>
      </c>
      <c r="GF536" t="s">
        <v>3296</v>
      </c>
      <c r="GG536" t="s">
        <v>4350</v>
      </c>
      <c r="GH536" t="s">
        <v>603</v>
      </c>
      <c r="GI536" t="s">
        <v>673</v>
      </c>
      <c r="GJ536" t="s">
        <v>319</v>
      </c>
      <c r="GK536" t="s">
        <v>376</v>
      </c>
      <c r="GO536" t="s">
        <v>321</v>
      </c>
      <c r="GQ536" t="s">
        <v>301</v>
      </c>
      <c r="GR536" t="s">
        <v>312</v>
      </c>
      <c r="GS536" t="s">
        <v>377</v>
      </c>
      <c r="GT536" t="s">
        <v>3297</v>
      </c>
      <c r="GU536" t="s">
        <v>301</v>
      </c>
      <c r="GW536" t="s">
        <v>4712</v>
      </c>
      <c r="GX536" s="50">
        <v>8676</v>
      </c>
      <c r="GY536" t="s">
        <v>4351</v>
      </c>
      <c r="HB536" t="s">
        <v>606</v>
      </c>
      <c r="HD536" t="s">
        <v>301</v>
      </c>
      <c r="HF536" t="s">
        <v>607</v>
      </c>
      <c r="HG536" t="s">
        <v>301</v>
      </c>
      <c r="HH536" t="s">
        <v>301</v>
      </c>
      <c r="HL536" t="s">
        <v>301</v>
      </c>
      <c r="HM536" s="49">
        <v>0</v>
      </c>
      <c r="HN536" s="49">
        <v>0</v>
      </c>
      <c r="HP536" t="s">
        <v>324</v>
      </c>
      <c r="HQ536" s="47">
        <v>0</v>
      </c>
      <c r="HR536" s="47">
        <v>6703</v>
      </c>
      <c r="HS536" t="s">
        <v>301</v>
      </c>
      <c r="HV536" t="s">
        <v>301</v>
      </c>
      <c r="HW536" t="s">
        <v>295</v>
      </c>
      <c r="HX536" t="s">
        <v>306</v>
      </c>
      <c r="HY536" t="s">
        <v>301</v>
      </c>
      <c r="HZ536" t="s">
        <v>301</v>
      </c>
      <c r="IF536" t="s">
        <v>384</v>
      </c>
      <c r="IG536" t="s">
        <v>325</v>
      </c>
      <c r="IH536" t="s">
        <v>608</v>
      </c>
      <c r="II536" t="s">
        <v>584</v>
      </c>
      <c r="IJ536" t="s">
        <v>3299</v>
      </c>
      <c r="IN536" s="47">
        <v>1</v>
      </c>
      <c r="IO536" s="47">
        <v>1</v>
      </c>
      <c r="IP536" t="s">
        <v>301</v>
      </c>
      <c r="IQ536" t="s">
        <v>312</v>
      </c>
      <c r="IR536" t="s">
        <v>301</v>
      </c>
      <c r="IZ536" t="s">
        <v>301</v>
      </c>
      <c r="JA536" t="s">
        <v>301</v>
      </c>
      <c r="JB536" s="47">
        <v>7888</v>
      </c>
      <c r="JM536" t="s">
        <v>301</v>
      </c>
      <c r="JN536" t="s">
        <v>301</v>
      </c>
      <c r="JO536" t="s">
        <v>301</v>
      </c>
      <c r="JP536" t="s">
        <v>301</v>
      </c>
      <c r="JQ536" t="s">
        <v>301</v>
      </c>
      <c r="JR536" t="s">
        <v>327</v>
      </c>
      <c r="JS536" t="s">
        <v>301</v>
      </c>
      <c r="JT536" t="s">
        <v>301</v>
      </c>
      <c r="JU536" t="s">
        <v>312</v>
      </c>
      <c r="JV536" t="s">
        <v>312</v>
      </c>
    </row>
    <row r="537" ht="15" customHeight="1" spans="1:284">
      <c r="A537" t="s">
        <v>574</v>
      </c>
      <c r="B537" t="s">
        <v>748</v>
      </c>
      <c r="C537" t="s">
        <v>4713</v>
      </c>
      <c r="D537" t="s">
        <v>285</v>
      </c>
      <c r="E537" t="s">
        <v>4714</v>
      </c>
      <c r="F537" t="s">
        <v>4715</v>
      </c>
      <c r="G537" t="s">
        <v>288</v>
      </c>
      <c r="H537" t="s">
        <v>543</v>
      </c>
      <c r="I537" t="s">
        <v>290</v>
      </c>
      <c r="J537" t="s">
        <v>291</v>
      </c>
      <c r="L537" t="s">
        <v>292</v>
      </c>
      <c r="M537" t="s">
        <v>293</v>
      </c>
      <c r="O537" t="s">
        <v>543</v>
      </c>
      <c r="R537" t="s">
        <v>543</v>
      </c>
      <c r="T537" t="s">
        <v>543</v>
      </c>
      <c r="U537" t="s">
        <v>295</v>
      </c>
      <c r="V537" t="s">
        <v>4716</v>
      </c>
      <c r="W537" t="s">
        <v>337</v>
      </c>
      <c r="X537" t="s">
        <v>4717</v>
      </c>
      <c r="Y537" t="s">
        <v>337</v>
      </c>
      <c r="Z537" t="s">
        <v>4718</v>
      </c>
      <c r="AA537" t="s">
        <v>298</v>
      </c>
      <c r="AE537" t="s">
        <v>299</v>
      </c>
      <c r="AH537" t="s">
        <v>300</v>
      </c>
      <c r="AJ537" t="s">
        <v>301</v>
      </c>
      <c r="AK537" t="s">
        <v>302</v>
      </c>
      <c r="AL537" t="s">
        <v>1956</v>
      </c>
      <c r="AM537" t="s">
        <v>1957</v>
      </c>
      <c r="AN537" t="s">
        <v>1958</v>
      </c>
      <c r="AO537" t="s">
        <v>306</v>
      </c>
      <c r="AP537" t="s">
        <v>307</v>
      </c>
      <c r="AQ537" s="47">
        <v>-1</v>
      </c>
      <c r="AS537" s="48">
        <v>1488</v>
      </c>
      <c r="AT537" s="48">
        <v>1488</v>
      </c>
      <c r="AX537" s="47">
        <v>-1340</v>
      </c>
      <c r="AY537" s="47">
        <v>-1340</v>
      </c>
      <c r="AZ537" t="s">
        <v>4049</v>
      </c>
      <c r="BA537" t="s">
        <v>574</v>
      </c>
      <c r="BB537" s="48">
        <v>1340</v>
      </c>
      <c r="BC537" t="s">
        <v>757</v>
      </c>
      <c r="BD537" t="s">
        <v>758</v>
      </c>
      <c r="BE537" t="s">
        <v>292</v>
      </c>
      <c r="BG537" s="47">
        <v>1</v>
      </c>
      <c r="BI537" t="s">
        <v>292</v>
      </c>
      <c r="BJ537" s="48">
        <v>9.946237</v>
      </c>
      <c r="BK537" s="47">
        <v>-148</v>
      </c>
      <c r="BM537" s="48">
        <v>1488</v>
      </c>
      <c r="BN537" s="48">
        <v>1488</v>
      </c>
      <c r="BP537" t="s">
        <v>301</v>
      </c>
      <c r="BS537" t="s">
        <v>311</v>
      </c>
      <c r="BT537" t="s">
        <v>292</v>
      </c>
      <c r="BU537" t="s">
        <v>301</v>
      </c>
      <c r="BY537" t="s">
        <v>307</v>
      </c>
      <c r="BZ537" s="47">
        <v>-1</v>
      </c>
      <c r="CD537" t="s">
        <v>759</v>
      </c>
      <c r="CE537" t="s">
        <v>312</v>
      </c>
      <c r="CF537" s="47">
        <v>-1</v>
      </c>
      <c r="CG537" s="47">
        <v>-1</v>
      </c>
      <c r="CH537" s="47">
        <v>-1</v>
      </c>
      <c r="CI537" s="47">
        <v>-1</v>
      </c>
      <c r="CR537" s="47">
        <v>1</v>
      </c>
      <c r="CS537" s="47">
        <v>1</v>
      </c>
      <c r="CX537" s="47">
        <v>-1340</v>
      </c>
      <c r="CY537" s="47">
        <v>-1340</v>
      </c>
      <c r="CZ537" s="47">
        <v>-1</v>
      </c>
      <c r="DA537" t="s">
        <v>313</v>
      </c>
      <c r="DC537" t="s">
        <v>298</v>
      </c>
      <c r="DG537" t="s">
        <v>298</v>
      </c>
      <c r="DS537" s="47">
        <v>-1</v>
      </c>
      <c r="DZ537" t="s">
        <v>292</v>
      </c>
      <c r="EA537" s="47">
        <v>-1</v>
      </c>
      <c r="EB537" s="47">
        <v>-1</v>
      </c>
      <c r="EC537" t="s">
        <v>307</v>
      </c>
      <c r="ED537" s="47">
        <v>-1</v>
      </c>
      <c r="EH537" s="47">
        <v>1</v>
      </c>
      <c r="EM537" t="s">
        <v>307</v>
      </c>
      <c r="EN537" s="47">
        <v>-1</v>
      </c>
      <c r="EO537" s="47">
        <v>-1</v>
      </c>
      <c r="ES537" t="s">
        <v>4719</v>
      </c>
      <c r="EU537" t="s">
        <v>4720</v>
      </c>
      <c r="EV537" t="s">
        <v>41</v>
      </c>
      <c r="EW537" t="s">
        <v>315</v>
      </c>
      <c r="FC537" t="s">
        <v>301</v>
      </c>
      <c r="FY537" t="s">
        <v>574</v>
      </c>
      <c r="FZ537" t="s">
        <v>4721</v>
      </c>
      <c r="GC537" t="s">
        <v>544</v>
      </c>
      <c r="GJ537" t="s">
        <v>492</v>
      </c>
      <c r="GL537" t="s">
        <v>320</v>
      </c>
      <c r="GO537" t="s">
        <v>321</v>
      </c>
      <c r="GQ537" t="s">
        <v>301</v>
      </c>
      <c r="GR537" t="s">
        <v>301</v>
      </c>
      <c r="GU537" t="s">
        <v>312</v>
      </c>
      <c r="GW537" t="s">
        <v>4722</v>
      </c>
      <c r="HB537" t="s">
        <v>562</v>
      </c>
      <c r="HD537" t="s">
        <v>301</v>
      </c>
      <c r="HF537" t="s">
        <v>765</v>
      </c>
      <c r="HG537" t="s">
        <v>301</v>
      </c>
      <c r="HH537" t="s">
        <v>301</v>
      </c>
      <c r="HJ537" s="47">
        <v>1340</v>
      </c>
      <c r="HL537" t="s">
        <v>301</v>
      </c>
      <c r="HM537" s="49">
        <v>0</v>
      </c>
      <c r="HN537" s="49">
        <v>0</v>
      </c>
      <c r="HP537" t="s">
        <v>382</v>
      </c>
      <c r="HQ537" s="47">
        <v>0</v>
      </c>
      <c r="HR537" s="47">
        <v>-1488</v>
      </c>
      <c r="HS537" t="s">
        <v>301</v>
      </c>
      <c r="HV537" t="s">
        <v>301</v>
      </c>
      <c r="HW537" t="s">
        <v>295</v>
      </c>
      <c r="HX537" t="s">
        <v>306</v>
      </c>
      <c r="HY537" t="s">
        <v>301</v>
      </c>
      <c r="HZ537" t="s">
        <v>301</v>
      </c>
      <c r="IG537" t="s">
        <v>325</v>
      </c>
      <c r="IH537" t="s">
        <v>543</v>
      </c>
      <c r="II537" t="s">
        <v>291</v>
      </c>
      <c r="IN537" s="47">
        <v>1</v>
      </c>
      <c r="IP537" t="s">
        <v>301</v>
      </c>
      <c r="IQ537" t="s">
        <v>312</v>
      </c>
      <c r="IR537" t="s">
        <v>301</v>
      </c>
      <c r="IU537" s="47">
        <v>1340</v>
      </c>
      <c r="IZ537" t="s">
        <v>301</v>
      </c>
      <c r="JA537" t="s">
        <v>301</v>
      </c>
      <c r="JM537" t="s">
        <v>301</v>
      </c>
      <c r="JN537" t="s">
        <v>301</v>
      </c>
      <c r="JO537" t="s">
        <v>301</v>
      </c>
      <c r="JP537" t="s">
        <v>301</v>
      </c>
      <c r="JQ537" t="s">
        <v>301</v>
      </c>
      <c r="JS537" t="s">
        <v>301</v>
      </c>
      <c r="JT537" t="s">
        <v>301</v>
      </c>
      <c r="JU537" t="s">
        <v>312</v>
      </c>
      <c r="JV537" t="s">
        <v>312</v>
      </c>
    </row>
    <row r="538" ht="15" customHeight="1" spans="1:284">
      <c r="A538" t="s">
        <v>574</v>
      </c>
      <c r="B538" t="s">
        <v>329</v>
      </c>
      <c r="C538" t="s">
        <v>4723</v>
      </c>
      <c r="D538" t="s">
        <v>285</v>
      </c>
      <c r="E538" t="s">
        <v>4724</v>
      </c>
      <c r="F538" t="s">
        <v>4725</v>
      </c>
      <c r="G538" t="s">
        <v>288</v>
      </c>
      <c r="H538" t="s">
        <v>354</v>
      </c>
      <c r="I538" t="s">
        <v>290</v>
      </c>
      <c r="J538" t="s">
        <v>355</v>
      </c>
      <c r="L538" t="s">
        <v>292</v>
      </c>
      <c r="M538" t="s">
        <v>356</v>
      </c>
      <c r="N538" t="s">
        <v>357</v>
      </c>
      <c r="O538" t="s">
        <v>354</v>
      </c>
      <c r="R538" t="s">
        <v>354</v>
      </c>
      <c r="T538" t="s">
        <v>354</v>
      </c>
      <c r="U538" t="s">
        <v>499</v>
      </c>
      <c r="V538" t="s">
        <v>4726</v>
      </c>
      <c r="W538" t="s">
        <v>337</v>
      </c>
      <c r="X538" t="s">
        <v>4727</v>
      </c>
      <c r="Y538" t="s">
        <v>337</v>
      </c>
      <c r="Z538" t="s">
        <v>4728</v>
      </c>
      <c r="AA538" t="s">
        <v>298</v>
      </c>
      <c r="AE538" t="s">
        <v>299</v>
      </c>
      <c r="AH538" t="s">
        <v>300</v>
      </c>
      <c r="AJ538" t="s">
        <v>301</v>
      </c>
      <c r="AK538" t="s">
        <v>302</v>
      </c>
      <c r="AL538" t="s">
        <v>974</v>
      </c>
      <c r="AM538" t="s">
        <v>975</v>
      </c>
      <c r="AN538" t="s">
        <v>976</v>
      </c>
      <c r="AO538" t="s">
        <v>306</v>
      </c>
      <c r="AP538" t="s">
        <v>524</v>
      </c>
      <c r="AQ538" s="51">
        <v>1</v>
      </c>
      <c r="AS538" s="48">
        <v>5498</v>
      </c>
      <c r="AT538" s="48">
        <v>5498</v>
      </c>
      <c r="AX538" s="47">
        <v>4124</v>
      </c>
      <c r="AY538" s="47">
        <v>4124</v>
      </c>
      <c r="AZ538" t="s">
        <v>574</v>
      </c>
      <c r="BA538" t="s">
        <v>977</v>
      </c>
      <c r="BB538" s="48">
        <v>4124</v>
      </c>
      <c r="BD538" t="s">
        <v>310</v>
      </c>
      <c r="BE538" t="s">
        <v>292</v>
      </c>
      <c r="BG538" s="47">
        <v>1</v>
      </c>
      <c r="BI538" t="s">
        <v>292</v>
      </c>
      <c r="BJ538" s="48">
        <v>24.990906</v>
      </c>
      <c r="BL538" t="s">
        <v>524</v>
      </c>
      <c r="BM538" s="48">
        <v>5498</v>
      </c>
      <c r="BN538" s="48">
        <v>5498</v>
      </c>
      <c r="BP538" t="s">
        <v>301</v>
      </c>
      <c r="BS538" t="s">
        <v>311</v>
      </c>
      <c r="BT538" t="s">
        <v>292</v>
      </c>
      <c r="BU538" t="s">
        <v>301</v>
      </c>
      <c r="BY538" t="s">
        <v>524</v>
      </c>
      <c r="BZ538" s="51">
        <v>1</v>
      </c>
      <c r="CE538" t="s">
        <v>312</v>
      </c>
      <c r="CF538" s="51">
        <v>1</v>
      </c>
      <c r="CG538" s="51">
        <v>1</v>
      </c>
      <c r="CH538" s="51">
        <v>1</v>
      </c>
      <c r="CI538" s="51">
        <v>1</v>
      </c>
      <c r="CX538" s="47">
        <v>5498</v>
      </c>
      <c r="CY538" s="47">
        <v>5498</v>
      </c>
      <c r="CZ538" s="51">
        <v>1</v>
      </c>
      <c r="DA538" t="s">
        <v>313</v>
      </c>
      <c r="DC538" t="s">
        <v>298</v>
      </c>
      <c r="DG538" t="s">
        <v>298</v>
      </c>
      <c r="DK538" s="51">
        <v>1</v>
      </c>
      <c r="DL538" s="51">
        <v>1</v>
      </c>
      <c r="DS538" s="51">
        <v>1</v>
      </c>
      <c r="DT538" s="47">
        <v>4124</v>
      </c>
      <c r="DZ538" t="s">
        <v>292</v>
      </c>
      <c r="EA538" s="51">
        <v>1</v>
      </c>
      <c r="EB538" s="51">
        <v>1</v>
      </c>
      <c r="EC538" t="s">
        <v>524</v>
      </c>
      <c r="ED538" s="51">
        <v>1</v>
      </c>
      <c r="EE538" s="51">
        <v>1</v>
      </c>
      <c r="ES538" t="s">
        <v>4729</v>
      </c>
      <c r="EU538" t="s">
        <v>4730</v>
      </c>
      <c r="EV538" t="s">
        <v>41</v>
      </c>
      <c r="FC538" t="s">
        <v>301</v>
      </c>
      <c r="FF538" t="s">
        <v>366</v>
      </c>
      <c r="FG538" s="48">
        <v>4125</v>
      </c>
      <c r="FO538" t="s">
        <v>3906</v>
      </c>
      <c r="FQ538" t="s">
        <v>4731</v>
      </c>
      <c r="FU538" t="s">
        <v>346</v>
      </c>
      <c r="FW538" t="s">
        <v>4732</v>
      </c>
      <c r="FY538" t="s">
        <v>980</v>
      </c>
      <c r="FZ538" t="s">
        <v>4733</v>
      </c>
      <c r="GC538" t="s">
        <v>371</v>
      </c>
      <c r="GD538" t="s">
        <v>372</v>
      </c>
      <c r="GE538" t="s">
        <v>982</v>
      </c>
      <c r="GF538" t="s">
        <v>373</v>
      </c>
      <c r="GH538" t="s">
        <v>374</v>
      </c>
      <c r="GI538" t="s">
        <v>673</v>
      </c>
      <c r="GJ538" t="s">
        <v>319</v>
      </c>
      <c r="GK538" t="s">
        <v>417</v>
      </c>
      <c r="GO538" t="s">
        <v>321</v>
      </c>
      <c r="GQ538" t="s">
        <v>301</v>
      </c>
      <c r="GR538" t="s">
        <v>312</v>
      </c>
      <c r="GS538" t="s">
        <v>377</v>
      </c>
      <c r="GT538" t="s">
        <v>378</v>
      </c>
      <c r="GU538" t="s">
        <v>312</v>
      </c>
      <c r="GW538" t="s">
        <v>4734</v>
      </c>
      <c r="GX538" s="50">
        <v>4125</v>
      </c>
      <c r="GY538" t="s">
        <v>983</v>
      </c>
      <c r="HB538" t="s">
        <v>380</v>
      </c>
      <c r="HD538" t="s">
        <v>301</v>
      </c>
      <c r="HF538" t="s">
        <v>381</v>
      </c>
      <c r="HG538" t="s">
        <v>301</v>
      </c>
      <c r="HH538" t="s">
        <v>301</v>
      </c>
      <c r="HL538" t="s">
        <v>301</v>
      </c>
      <c r="HM538" s="49">
        <v>0</v>
      </c>
      <c r="HN538" s="49">
        <v>0</v>
      </c>
      <c r="HP538" t="s">
        <v>349</v>
      </c>
      <c r="HQ538" s="51">
        <v>0</v>
      </c>
      <c r="HR538" s="47">
        <v>5498</v>
      </c>
      <c r="HS538" t="s">
        <v>301</v>
      </c>
      <c r="HV538" t="s">
        <v>301</v>
      </c>
      <c r="HW538" t="s">
        <v>499</v>
      </c>
      <c r="HX538" t="s">
        <v>306</v>
      </c>
      <c r="HY538" t="s">
        <v>301</v>
      </c>
      <c r="HZ538" t="s">
        <v>301</v>
      </c>
      <c r="IF538" t="s">
        <v>384</v>
      </c>
      <c r="IG538" t="s">
        <v>325</v>
      </c>
      <c r="IH538" t="s">
        <v>354</v>
      </c>
      <c r="II538" t="s">
        <v>355</v>
      </c>
      <c r="IJ538" t="s">
        <v>385</v>
      </c>
      <c r="IP538" t="s">
        <v>301</v>
      </c>
      <c r="IQ538" t="s">
        <v>301</v>
      </c>
      <c r="IR538" t="s">
        <v>301</v>
      </c>
      <c r="IZ538" t="s">
        <v>301</v>
      </c>
      <c r="JA538" t="s">
        <v>301</v>
      </c>
      <c r="JM538" t="s">
        <v>301</v>
      </c>
      <c r="JN538" t="s">
        <v>301</v>
      </c>
      <c r="JO538" t="s">
        <v>301</v>
      </c>
      <c r="JP538" t="s">
        <v>301</v>
      </c>
      <c r="JQ538" t="s">
        <v>301</v>
      </c>
      <c r="JR538" t="s">
        <v>350</v>
      </c>
      <c r="JS538" t="s">
        <v>301</v>
      </c>
      <c r="JT538" t="s">
        <v>301</v>
      </c>
      <c r="JU538" t="s">
        <v>312</v>
      </c>
      <c r="JV538" t="s">
        <v>312</v>
      </c>
    </row>
    <row r="539" ht="15" customHeight="1" spans="1:284">
      <c r="A539" t="s">
        <v>4033</v>
      </c>
      <c r="B539" t="s">
        <v>283</v>
      </c>
      <c r="C539" t="s">
        <v>4735</v>
      </c>
      <c r="D539" t="s">
        <v>285</v>
      </c>
      <c r="E539" t="s">
        <v>4736</v>
      </c>
      <c r="F539" t="s">
        <v>4737</v>
      </c>
      <c r="G539" t="s">
        <v>288</v>
      </c>
      <c r="H539" t="s">
        <v>289</v>
      </c>
      <c r="I539" t="s">
        <v>290</v>
      </c>
      <c r="J539" t="s">
        <v>291</v>
      </c>
      <c r="L539" t="s">
        <v>292</v>
      </c>
      <c r="M539" t="s">
        <v>293</v>
      </c>
      <c r="N539" t="s">
        <v>294</v>
      </c>
      <c r="O539" t="s">
        <v>289</v>
      </c>
      <c r="R539" t="s">
        <v>289</v>
      </c>
      <c r="T539" t="s">
        <v>289</v>
      </c>
      <c r="U539" t="s">
        <v>358</v>
      </c>
      <c r="V539" t="s">
        <v>4738</v>
      </c>
      <c r="W539" t="s">
        <v>295</v>
      </c>
      <c r="X539" t="s">
        <v>4738</v>
      </c>
      <c r="Y539" t="s">
        <v>295</v>
      </c>
      <c r="Z539" t="s">
        <v>4739</v>
      </c>
      <c r="AA539" t="s">
        <v>298</v>
      </c>
      <c r="AE539" t="s">
        <v>299</v>
      </c>
      <c r="AH539" t="s">
        <v>300</v>
      </c>
      <c r="AJ539" t="s">
        <v>301</v>
      </c>
      <c r="AK539" t="s">
        <v>302</v>
      </c>
      <c r="AL539" t="s">
        <v>1001</v>
      </c>
      <c r="AM539" t="s">
        <v>1002</v>
      </c>
      <c r="AN539" t="s">
        <v>1003</v>
      </c>
      <c r="AO539" t="s">
        <v>306</v>
      </c>
      <c r="AP539" t="s">
        <v>307</v>
      </c>
      <c r="AQ539" s="47">
        <v>1</v>
      </c>
      <c r="AS539" s="48">
        <v>5368</v>
      </c>
      <c r="AT539" s="48">
        <v>5368</v>
      </c>
      <c r="AX539" s="47">
        <v>5368</v>
      </c>
      <c r="AY539" s="47">
        <v>5368</v>
      </c>
      <c r="AZ539" t="s">
        <v>308</v>
      </c>
      <c r="BA539" t="s">
        <v>4740</v>
      </c>
      <c r="BB539" s="48">
        <v>5368</v>
      </c>
      <c r="BD539" t="s">
        <v>310</v>
      </c>
      <c r="BE539" t="s">
        <v>292</v>
      </c>
      <c r="BG539" s="47">
        <v>1</v>
      </c>
      <c r="BI539" t="s">
        <v>292</v>
      </c>
      <c r="BL539" t="s">
        <v>307</v>
      </c>
      <c r="BM539" s="48">
        <v>5368</v>
      </c>
      <c r="BN539" s="48">
        <v>5368</v>
      </c>
      <c r="BP539" t="s">
        <v>301</v>
      </c>
      <c r="BS539" t="s">
        <v>311</v>
      </c>
      <c r="BT539" t="s">
        <v>292</v>
      </c>
      <c r="BU539" t="s">
        <v>301</v>
      </c>
      <c r="BY539" t="s">
        <v>307</v>
      </c>
      <c r="BZ539" s="47">
        <v>1</v>
      </c>
      <c r="CE539" t="s">
        <v>312</v>
      </c>
      <c r="CF539" s="47">
        <v>1</v>
      </c>
      <c r="CG539" s="47">
        <v>1</v>
      </c>
      <c r="CH539" s="47">
        <v>1</v>
      </c>
      <c r="CI539" s="47">
        <v>1</v>
      </c>
      <c r="CK539" s="47">
        <v>1</v>
      </c>
      <c r="CR539" s="47">
        <v>1</v>
      </c>
      <c r="CS539" s="47">
        <v>1</v>
      </c>
      <c r="CX539" s="47">
        <v>5368</v>
      </c>
      <c r="CY539" s="47">
        <v>5368</v>
      </c>
      <c r="CZ539" s="47">
        <v>1</v>
      </c>
      <c r="DA539" t="s">
        <v>313</v>
      </c>
      <c r="DC539" t="s">
        <v>298</v>
      </c>
      <c r="DG539" t="s">
        <v>298</v>
      </c>
      <c r="DO539" s="47">
        <v>1</v>
      </c>
      <c r="DS539" s="47">
        <v>1</v>
      </c>
      <c r="DZ539" t="s">
        <v>292</v>
      </c>
      <c r="EA539" s="47">
        <v>1</v>
      </c>
      <c r="EB539" s="47">
        <v>1</v>
      </c>
      <c r="EC539" t="s">
        <v>307</v>
      </c>
      <c r="ED539" s="47">
        <v>1</v>
      </c>
      <c r="EV539" t="s">
        <v>41</v>
      </c>
      <c r="FC539" t="s">
        <v>301</v>
      </c>
      <c r="FF539" t="s">
        <v>366</v>
      </c>
      <c r="FG539" s="48">
        <v>4858</v>
      </c>
      <c r="FY539" t="s">
        <v>4033</v>
      </c>
      <c r="FZ539" t="s">
        <v>4741</v>
      </c>
      <c r="GB539" t="s">
        <v>4742</v>
      </c>
      <c r="GC539" t="s">
        <v>1294</v>
      </c>
      <c r="GD539" t="s">
        <v>1295</v>
      </c>
      <c r="GE539" t="s">
        <v>1615</v>
      </c>
      <c r="GF539" t="s">
        <v>1297</v>
      </c>
      <c r="GH539" t="s">
        <v>416</v>
      </c>
      <c r="GI539" t="s">
        <v>375</v>
      </c>
      <c r="GJ539" t="s">
        <v>319</v>
      </c>
      <c r="GK539" t="s">
        <v>559</v>
      </c>
      <c r="GO539" t="s">
        <v>321</v>
      </c>
      <c r="GQ539" t="s">
        <v>301</v>
      </c>
      <c r="GR539" t="s">
        <v>312</v>
      </c>
      <c r="GS539" t="s">
        <v>377</v>
      </c>
      <c r="GT539" t="s">
        <v>1616</v>
      </c>
      <c r="GU539" t="s">
        <v>312</v>
      </c>
      <c r="GW539" t="s">
        <v>4742</v>
      </c>
      <c r="GX539" s="50">
        <v>4858</v>
      </c>
      <c r="GY539" t="s">
        <v>4743</v>
      </c>
      <c r="HB539" t="s">
        <v>322</v>
      </c>
      <c r="HD539" t="s">
        <v>301</v>
      </c>
      <c r="HF539" t="s">
        <v>323</v>
      </c>
      <c r="HG539" t="s">
        <v>301</v>
      </c>
      <c r="HH539" t="s">
        <v>301</v>
      </c>
      <c r="HL539" t="s">
        <v>301</v>
      </c>
      <c r="HM539" s="49">
        <v>0</v>
      </c>
      <c r="HN539" s="49">
        <v>0</v>
      </c>
      <c r="HP539" t="s">
        <v>324</v>
      </c>
      <c r="HQ539" s="47">
        <v>0</v>
      </c>
      <c r="HR539" s="47">
        <v>5368</v>
      </c>
      <c r="HS539" t="s">
        <v>301</v>
      </c>
      <c r="HV539" t="s">
        <v>301</v>
      </c>
      <c r="HW539" t="s">
        <v>295</v>
      </c>
      <c r="HX539" t="s">
        <v>306</v>
      </c>
      <c r="HY539" t="s">
        <v>301</v>
      </c>
      <c r="HZ539" t="s">
        <v>301</v>
      </c>
      <c r="IF539" t="s">
        <v>384</v>
      </c>
      <c r="IG539" t="s">
        <v>325</v>
      </c>
      <c r="IH539" t="s">
        <v>326</v>
      </c>
      <c r="II539" t="s">
        <v>291</v>
      </c>
      <c r="IJ539" t="s">
        <v>2619</v>
      </c>
      <c r="IO539" s="47">
        <v>1</v>
      </c>
      <c r="IP539" t="s">
        <v>301</v>
      </c>
      <c r="IQ539" t="s">
        <v>312</v>
      </c>
      <c r="IR539" t="s">
        <v>301</v>
      </c>
      <c r="IZ539" t="s">
        <v>301</v>
      </c>
      <c r="JA539" t="s">
        <v>301</v>
      </c>
      <c r="JM539" t="s">
        <v>301</v>
      </c>
      <c r="JN539" t="s">
        <v>301</v>
      </c>
      <c r="JO539" t="s">
        <v>301</v>
      </c>
      <c r="JP539" t="s">
        <v>301</v>
      </c>
      <c r="JQ539" t="s">
        <v>301</v>
      </c>
      <c r="JR539" t="s">
        <v>327</v>
      </c>
      <c r="JS539" t="s">
        <v>301</v>
      </c>
      <c r="JT539" t="s">
        <v>301</v>
      </c>
      <c r="JU539" t="s">
        <v>312</v>
      </c>
      <c r="JV539" t="s">
        <v>312</v>
      </c>
    </row>
    <row r="540" ht="15" customHeight="1" spans="1:284">
      <c r="A540" t="s">
        <v>574</v>
      </c>
      <c r="B540" t="s">
        <v>748</v>
      </c>
      <c r="C540" t="s">
        <v>4744</v>
      </c>
      <c r="D540" t="s">
        <v>285</v>
      </c>
      <c r="E540" t="s">
        <v>4745</v>
      </c>
      <c r="F540" t="s">
        <v>4746</v>
      </c>
      <c r="G540" t="s">
        <v>288</v>
      </c>
      <c r="H540" t="s">
        <v>354</v>
      </c>
      <c r="I540" t="s">
        <v>290</v>
      </c>
      <c r="J540" t="s">
        <v>355</v>
      </c>
      <c r="L540" t="s">
        <v>292</v>
      </c>
      <c r="M540" t="s">
        <v>356</v>
      </c>
      <c r="N540" t="s">
        <v>357</v>
      </c>
      <c r="O540" t="s">
        <v>354</v>
      </c>
      <c r="R540" t="s">
        <v>354</v>
      </c>
      <c r="T540" t="s">
        <v>354</v>
      </c>
      <c r="U540" t="s">
        <v>499</v>
      </c>
      <c r="V540" t="s">
        <v>4747</v>
      </c>
      <c r="W540" t="s">
        <v>337</v>
      </c>
      <c r="X540" t="s">
        <v>4748</v>
      </c>
      <c r="Y540" t="s">
        <v>337</v>
      </c>
      <c r="Z540" t="s">
        <v>4748</v>
      </c>
      <c r="AA540" t="s">
        <v>298</v>
      </c>
      <c r="AE540" t="s">
        <v>299</v>
      </c>
      <c r="AH540" t="s">
        <v>300</v>
      </c>
      <c r="AJ540" t="s">
        <v>301</v>
      </c>
      <c r="AK540" t="s">
        <v>302</v>
      </c>
      <c r="AL540" t="s">
        <v>974</v>
      </c>
      <c r="AM540" t="s">
        <v>975</v>
      </c>
      <c r="AN540" t="s">
        <v>976</v>
      </c>
      <c r="AO540" t="s">
        <v>306</v>
      </c>
      <c r="AP540" t="s">
        <v>524</v>
      </c>
      <c r="AQ540" s="51">
        <v>-1</v>
      </c>
      <c r="AS540" s="48">
        <v>5498</v>
      </c>
      <c r="AT540" s="48">
        <v>5498</v>
      </c>
      <c r="AX540" s="47">
        <v>-4124</v>
      </c>
      <c r="AY540" s="47">
        <v>-4124</v>
      </c>
      <c r="AZ540" t="s">
        <v>574</v>
      </c>
      <c r="BA540" t="s">
        <v>574</v>
      </c>
      <c r="BB540" s="48">
        <v>4124</v>
      </c>
      <c r="BC540" t="s">
        <v>757</v>
      </c>
      <c r="BD540" t="s">
        <v>758</v>
      </c>
      <c r="BE540" t="s">
        <v>292</v>
      </c>
      <c r="BG540" s="47">
        <v>1</v>
      </c>
      <c r="BI540" t="s">
        <v>292</v>
      </c>
      <c r="BJ540" s="48">
        <v>24.990906</v>
      </c>
      <c r="BK540" s="47">
        <v>-1374</v>
      </c>
      <c r="BM540" s="48">
        <v>5498</v>
      </c>
      <c r="BN540" s="48">
        <v>5498</v>
      </c>
      <c r="BP540" t="s">
        <v>301</v>
      </c>
      <c r="BS540" t="s">
        <v>311</v>
      </c>
      <c r="BT540" t="s">
        <v>292</v>
      </c>
      <c r="BU540" t="s">
        <v>301</v>
      </c>
      <c r="BY540" t="s">
        <v>524</v>
      </c>
      <c r="BZ540" s="51">
        <v>-1</v>
      </c>
      <c r="CD540" t="s">
        <v>759</v>
      </c>
      <c r="CE540" t="s">
        <v>312</v>
      </c>
      <c r="CF540" s="51">
        <v>-1</v>
      </c>
      <c r="CG540" s="51">
        <v>-1</v>
      </c>
      <c r="CH540" s="51">
        <v>-1</v>
      </c>
      <c r="CI540" s="51">
        <v>-1</v>
      </c>
      <c r="CX540" s="47">
        <v>-4124</v>
      </c>
      <c r="CY540" s="47">
        <v>-4124</v>
      </c>
      <c r="CZ540" s="51">
        <v>-1</v>
      </c>
      <c r="DA540" t="s">
        <v>313</v>
      </c>
      <c r="DC540" t="s">
        <v>298</v>
      </c>
      <c r="DG540" t="s">
        <v>298</v>
      </c>
      <c r="DM540" s="51">
        <v>1</v>
      </c>
      <c r="DN540" s="51">
        <v>1</v>
      </c>
      <c r="DS540" s="51">
        <v>-1</v>
      </c>
      <c r="DZ540" t="s">
        <v>292</v>
      </c>
      <c r="EA540" s="51">
        <v>-1</v>
      </c>
      <c r="EB540" s="51">
        <v>-1</v>
      </c>
      <c r="EC540" t="s">
        <v>524</v>
      </c>
      <c r="ED540" s="51">
        <v>-1</v>
      </c>
      <c r="EF540" s="51">
        <v>1</v>
      </c>
      <c r="EM540" t="s">
        <v>524</v>
      </c>
      <c r="EN540" s="51">
        <v>-1</v>
      </c>
      <c r="EO540" s="51">
        <v>-1</v>
      </c>
      <c r="ES540" t="s">
        <v>4749</v>
      </c>
      <c r="EU540" t="s">
        <v>4750</v>
      </c>
      <c r="EV540" t="s">
        <v>41</v>
      </c>
      <c r="EW540" t="s">
        <v>315</v>
      </c>
      <c r="FC540" t="s">
        <v>301</v>
      </c>
      <c r="FG540" s="48">
        <v>4125</v>
      </c>
      <c r="FO540" t="s">
        <v>3906</v>
      </c>
      <c r="FQ540" t="s">
        <v>4731</v>
      </c>
      <c r="FU540" t="s">
        <v>346</v>
      </c>
      <c r="FW540" t="s">
        <v>4732</v>
      </c>
      <c r="FY540" t="s">
        <v>980</v>
      </c>
      <c r="FZ540" t="s">
        <v>4733</v>
      </c>
      <c r="GC540" t="s">
        <v>371</v>
      </c>
      <c r="GD540" t="s">
        <v>372</v>
      </c>
      <c r="GF540" t="s">
        <v>373</v>
      </c>
      <c r="GH540" t="s">
        <v>374</v>
      </c>
      <c r="GI540" t="s">
        <v>673</v>
      </c>
      <c r="GJ540" t="s">
        <v>492</v>
      </c>
      <c r="GK540" t="s">
        <v>417</v>
      </c>
      <c r="GL540" t="s">
        <v>320</v>
      </c>
      <c r="GO540" t="s">
        <v>321</v>
      </c>
      <c r="GQ540" t="s">
        <v>301</v>
      </c>
      <c r="GR540" t="s">
        <v>301</v>
      </c>
      <c r="GT540" t="s">
        <v>378</v>
      </c>
      <c r="GU540" t="s">
        <v>312</v>
      </c>
      <c r="GW540" t="s">
        <v>4750</v>
      </c>
      <c r="HB540" t="s">
        <v>380</v>
      </c>
      <c r="HD540" t="s">
        <v>301</v>
      </c>
      <c r="HF540" t="s">
        <v>381</v>
      </c>
      <c r="HG540" t="s">
        <v>301</v>
      </c>
      <c r="HH540" t="s">
        <v>301</v>
      </c>
      <c r="HJ540" s="47">
        <v>4124</v>
      </c>
      <c r="HL540" t="s">
        <v>301</v>
      </c>
      <c r="HM540" s="49">
        <v>0</v>
      </c>
      <c r="HN540" s="49">
        <v>0</v>
      </c>
      <c r="HP540" t="s">
        <v>349</v>
      </c>
      <c r="HQ540" s="51">
        <v>0</v>
      </c>
      <c r="HR540" s="47">
        <v>-5498</v>
      </c>
      <c r="HS540" t="s">
        <v>301</v>
      </c>
      <c r="HV540" t="s">
        <v>301</v>
      </c>
      <c r="HW540" t="s">
        <v>499</v>
      </c>
      <c r="HX540" t="s">
        <v>306</v>
      </c>
      <c r="HY540" t="s">
        <v>301</v>
      </c>
      <c r="HZ540" t="s">
        <v>301</v>
      </c>
      <c r="IG540" t="s">
        <v>325</v>
      </c>
      <c r="IH540" t="s">
        <v>354</v>
      </c>
      <c r="II540" t="s">
        <v>355</v>
      </c>
      <c r="IP540" t="s">
        <v>301</v>
      </c>
      <c r="IQ540" t="s">
        <v>301</v>
      </c>
      <c r="IR540" t="s">
        <v>301</v>
      </c>
      <c r="IU540" s="47">
        <v>4124</v>
      </c>
      <c r="IZ540" t="s">
        <v>301</v>
      </c>
      <c r="JA540" t="s">
        <v>301</v>
      </c>
      <c r="JM540" t="s">
        <v>301</v>
      </c>
      <c r="JN540" t="s">
        <v>301</v>
      </c>
      <c r="JO540" t="s">
        <v>301</v>
      </c>
      <c r="JP540" t="s">
        <v>301</v>
      </c>
      <c r="JQ540" t="s">
        <v>301</v>
      </c>
      <c r="JR540" t="s">
        <v>350</v>
      </c>
      <c r="JS540" t="s">
        <v>301</v>
      </c>
      <c r="JT540" t="s">
        <v>301</v>
      </c>
      <c r="JU540" t="s">
        <v>312</v>
      </c>
      <c r="JV540" t="s">
        <v>312</v>
      </c>
    </row>
    <row r="541" ht="15" customHeight="1" spans="1:284">
      <c r="A541" t="s">
        <v>4033</v>
      </c>
      <c r="B541" t="s">
        <v>283</v>
      </c>
      <c r="C541" t="s">
        <v>4751</v>
      </c>
      <c r="D541" t="s">
        <v>285</v>
      </c>
      <c r="E541" t="s">
        <v>4752</v>
      </c>
      <c r="F541" t="s">
        <v>4753</v>
      </c>
      <c r="G541" t="s">
        <v>288</v>
      </c>
      <c r="H541" t="s">
        <v>289</v>
      </c>
      <c r="I541" t="s">
        <v>290</v>
      </c>
      <c r="J541" t="s">
        <v>291</v>
      </c>
      <c r="L541" t="s">
        <v>292</v>
      </c>
      <c r="M541" t="s">
        <v>293</v>
      </c>
      <c r="N541" t="s">
        <v>294</v>
      </c>
      <c r="O541" t="s">
        <v>289</v>
      </c>
      <c r="R541" t="s">
        <v>289</v>
      </c>
      <c r="T541" t="s">
        <v>289</v>
      </c>
      <c r="U541" t="s">
        <v>358</v>
      </c>
      <c r="V541" t="s">
        <v>4754</v>
      </c>
      <c r="W541" t="s">
        <v>295</v>
      </c>
      <c r="X541" t="s">
        <v>4754</v>
      </c>
      <c r="Y541" t="s">
        <v>295</v>
      </c>
      <c r="Z541" t="s">
        <v>4755</v>
      </c>
      <c r="AA541" t="s">
        <v>298</v>
      </c>
      <c r="AE541" t="s">
        <v>299</v>
      </c>
      <c r="AH541" t="s">
        <v>300</v>
      </c>
      <c r="AJ541" t="s">
        <v>301</v>
      </c>
      <c r="AK541" t="s">
        <v>302</v>
      </c>
      <c r="AL541" t="s">
        <v>303</v>
      </c>
      <c r="AM541" t="s">
        <v>304</v>
      </c>
      <c r="AN541" t="s">
        <v>305</v>
      </c>
      <c r="AO541" t="s">
        <v>306</v>
      </c>
      <c r="AP541" t="s">
        <v>307</v>
      </c>
      <c r="AQ541" s="47">
        <v>1</v>
      </c>
      <c r="AS541" s="48">
        <v>6188</v>
      </c>
      <c r="AT541" s="48">
        <v>6188</v>
      </c>
      <c r="AX541" s="47">
        <v>6188</v>
      </c>
      <c r="AY541" s="47">
        <v>6188</v>
      </c>
      <c r="AZ541" t="s">
        <v>308</v>
      </c>
      <c r="BA541" t="s">
        <v>4740</v>
      </c>
      <c r="BB541" s="48">
        <v>6188</v>
      </c>
      <c r="BD541" t="s">
        <v>310</v>
      </c>
      <c r="BE541" t="s">
        <v>292</v>
      </c>
      <c r="BG541" s="47">
        <v>1</v>
      </c>
      <c r="BI541" t="s">
        <v>292</v>
      </c>
      <c r="BL541" t="s">
        <v>307</v>
      </c>
      <c r="BM541" s="48">
        <v>6188</v>
      </c>
      <c r="BN541" s="48">
        <v>6188</v>
      </c>
      <c r="BP541" t="s">
        <v>301</v>
      </c>
      <c r="BS541" t="s">
        <v>311</v>
      </c>
      <c r="BT541" t="s">
        <v>292</v>
      </c>
      <c r="BU541" t="s">
        <v>301</v>
      </c>
      <c r="BY541" t="s">
        <v>307</v>
      </c>
      <c r="BZ541" s="47">
        <v>1</v>
      </c>
      <c r="CE541" t="s">
        <v>312</v>
      </c>
      <c r="CF541" s="47">
        <v>1</v>
      </c>
      <c r="CG541" s="47">
        <v>1</v>
      </c>
      <c r="CH541" s="47">
        <v>1</v>
      </c>
      <c r="CI541" s="47">
        <v>1</v>
      </c>
      <c r="CK541" s="47">
        <v>1</v>
      </c>
      <c r="CR541" s="47">
        <v>1</v>
      </c>
      <c r="CS541" s="47">
        <v>1</v>
      </c>
      <c r="CX541" s="47">
        <v>6188</v>
      </c>
      <c r="CY541" s="47">
        <v>6188</v>
      </c>
      <c r="CZ541" s="47">
        <v>1</v>
      </c>
      <c r="DA541" t="s">
        <v>313</v>
      </c>
      <c r="DC541" t="s">
        <v>298</v>
      </c>
      <c r="DG541" t="s">
        <v>298</v>
      </c>
      <c r="DO541" s="47">
        <v>1</v>
      </c>
      <c r="DS541" s="47">
        <v>1</v>
      </c>
      <c r="DZ541" t="s">
        <v>292</v>
      </c>
      <c r="EA541" s="47">
        <v>1</v>
      </c>
      <c r="EB541" s="47">
        <v>1</v>
      </c>
      <c r="EC541" t="s">
        <v>307</v>
      </c>
      <c r="ED541" s="47">
        <v>1</v>
      </c>
      <c r="EV541" t="s">
        <v>41</v>
      </c>
      <c r="FC541" t="s">
        <v>301</v>
      </c>
      <c r="FF541" t="s">
        <v>366</v>
      </c>
      <c r="FG541" s="48">
        <v>3500</v>
      </c>
      <c r="FS541" t="s">
        <v>4756</v>
      </c>
      <c r="FY541" t="s">
        <v>4033</v>
      </c>
      <c r="FZ541" t="s">
        <v>4757</v>
      </c>
      <c r="GC541" t="s">
        <v>1294</v>
      </c>
      <c r="GD541" t="s">
        <v>1295</v>
      </c>
      <c r="GE541" t="s">
        <v>304</v>
      </c>
      <c r="GF541" t="s">
        <v>1297</v>
      </c>
      <c r="GH541" t="s">
        <v>416</v>
      </c>
      <c r="GI541" t="s">
        <v>375</v>
      </c>
      <c r="GJ541" t="s">
        <v>319</v>
      </c>
      <c r="GK541" t="s">
        <v>559</v>
      </c>
      <c r="GO541" t="s">
        <v>321</v>
      </c>
      <c r="GQ541" t="s">
        <v>301</v>
      </c>
      <c r="GR541" t="s">
        <v>312</v>
      </c>
      <c r="GS541" t="s">
        <v>377</v>
      </c>
      <c r="GT541" t="s">
        <v>1088</v>
      </c>
      <c r="GU541" t="s">
        <v>312</v>
      </c>
      <c r="GW541" t="s">
        <v>4756</v>
      </c>
      <c r="GX541" s="50">
        <v>3500</v>
      </c>
      <c r="GY541" t="s">
        <v>4758</v>
      </c>
      <c r="HB541" t="s">
        <v>322</v>
      </c>
      <c r="HD541" t="s">
        <v>301</v>
      </c>
      <c r="HF541" t="s">
        <v>323</v>
      </c>
      <c r="HG541" t="s">
        <v>301</v>
      </c>
      <c r="HH541" t="s">
        <v>301</v>
      </c>
      <c r="HL541" t="s">
        <v>301</v>
      </c>
      <c r="HM541" s="49">
        <v>0</v>
      </c>
      <c r="HN541" s="49">
        <v>0</v>
      </c>
      <c r="HP541" t="s">
        <v>324</v>
      </c>
      <c r="HQ541" s="47">
        <v>0</v>
      </c>
      <c r="HR541" s="47">
        <v>6188</v>
      </c>
      <c r="HS541" t="s">
        <v>301</v>
      </c>
      <c r="HV541" t="s">
        <v>301</v>
      </c>
      <c r="HW541" t="s">
        <v>295</v>
      </c>
      <c r="HX541" t="s">
        <v>306</v>
      </c>
      <c r="HY541" t="s">
        <v>301</v>
      </c>
      <c r="HZ541" t="s">
        <v>301</v>
      </c>
      <c r="IF541" t="s">
        <v>384</v>
      </c>
      <c r="IG541" t="s">
        <v>325</v>
      </c>
      <c r="IH541" t="s">
        <v>326</v>
      </c>
      <c r="II541" t="s">
        <v>291</v>
      </c>
      <c r="IJ541" t="s">
        <v>1091</v>
      </c>
      <c r="IO541" s="47">
        <v>1</v>
      </c>
      <c r="IP541" t="s">
        <v>301</v>
      </c>
      <c r="IQ541" t="s">
        <v>312</v>
      </c>
      <c r="IR541" t="s">
        <v>301</v>
      </c>
      <c r="IZ541" t="s">
        <v>301</v>
      </c>
      <c r="JA541" t="s">
        <v>301</v>
      </c>
      <c r="JM541" t="s">
        <v>301</v>
      </c>
      <c r="JN541" t="s">
        <v>301</v>
      </c>
      <c r="JO541" t="s">
        <v>301</v>
      </c>
      <c r="JP541" t="s">
        <v>301</v>
      </c>
      <c r="JQ541" t="s">
        <v>301</v>
      </c>
      <c r="JR541" t="s">
        <v>327</v>
      </c>
      <c r="JS541" t="s">
        <v>301</v>
      </c>
      <c r="JT541" t="s">
        <v>301</v>
      </c>
      <c r="JU541" t="s">
        <v>312</v>
      </c>
      <c r="JV541" t="s">
        <v>312</v>
      </c>
    </row>
    <row r="542" ht="15" customHeight="1" spans="1:284">
      <c r="A542" t="s">
        <v>574</v>
      </c>
      <c r="B542" t="s">
        <v>748</v>
      </c>
      <c r="C542" t="s">
        <v>4759</v>
      </c>
      <c r="D542" t="s">
        <v>285</v>
      </c>
      <c r="E542" t="s">
        <v>4724</v>
      </c>
      <c r="F542" t="s">
        <v>4725</v>
      </c>
      <c r="G542" t="s">
        <v>288</v>
      </c>
      <c r="H542" t="s">
        <v>354</v>
      </c>
      <c r="I542" t="s">
        <v>290</v>
      </c>
      <c r="J542" t="s">
        <v>355</v>
      </c>
      <c r="L542" t="s">
        <v>292</v>
      </c>
      <c r="M542" t="s">
        <v>356</v>
      </c>
      <c r="N542" t="s">
        <v>357</v>
      </c>
      <c r="O542" t="s">
        <v>354</v>
      </c>
      <c r="R542" t="s">
        <v>354</v>
      </c>
      <c r="T542" t="s">
        <v>354</v>
      </c>
      <c r="U542" t="s">
        <v>499</v>
      </c>
      <c r="V542" t="s">
        <v>4760</v>
      </c>
      <c r="W542" t="s">
        <v>337</v>
      </c>
      <c r="X542" t="s">
        <v>4761</v>
      </c>
      <c r="Y542" t="s">
        <v>337</v>
      </c>
      <c r="Z542" t="s">
        <v>4761</v>
      </c>
      <c r="AA542" t="s">
        <v>441</v>
      </c>
      <c r="AB542" t="s">
        <v>442</v>
      </c>
      <c r="AC542" t="s">
        <v>2041</v>
      </c>
      <c r="AE542" t="s">
        <v>299</v>
      </c>
      <c r="AH542" t="s">
        <v>300</v>
      </c>
      <c r="AJ542" t="s">
        <v>301</v>
      </c>
      <c r="AK542" t="s">
        <v>302</v>
      </c>
      <c r="AL542" t="s">
        <v>974</v>
      </c>
      <c r="AM542" t="s">
        <v>975</v>
      </c>
      <c r="AN542" t="s">
        <v>976</v>
      </c>
      <c r="AO542" t="s">
        <v>306</v>
      </c>
      <c r="AP542" t="s">
        <v>524</v>
      </c>
      <c r="AQ542" s="51">
        <v>-1</v>
      </c>
      <c r="AS542" s="48">
        <v>5498</v>
      </c>
      <c r="AT542" s="48">
        <v>5498</v>
      </c>
      <c r="AX542" s="47">
        <v>-4124</v>
      </c>
      <c r="AY542" s="47">
        <v>-4124</v>
      </c>
      <c r="AZ542" t="s">
        <v>574</v>
      </c>
      <c r="BA542" t="s">
        <v>574</v>
      </c>
      <c r="BB542" s="48">
        <v>4124</v>
      </c>
      <c r="BC542" t="s">
        <v>757</v>
      </c>
      <c r="BD542" t="s">
        <v>758</v>
      </c>
      <c r="BE542" t="s">
        <v>292</v>
      </c>
      <c r="BG542" s="47">
        <v>1</v>
      </c>
      <c r="BI542" t="s">
        <v>292</v>
      </c>
      <c r="BJ542" s="48">
        <v>24.990906</v>
      </c>
      <c r="BK542" s="47">
        <v>-1374</v>
      </c>
      <c r="BM542" s="48">
        <v>5498</v>
      </c>
      <c r="BN542" s="48">
        <v>5498</v>
      </c>
      <c r="BP542" t="s">
        <v>301</v>
      </c>
      <c r="BS542" t="s">
        <v>311</v>
      </c>
      <c r="BT542" t="s">
        <v>292</v>
      </c>
      <c r="BU542" t="s">
        <v>301</v>
      </c>
      <c r="BY542" t="s">
        <v>524</v>
      </c>
      <c r="BZ542" s="51">
        <v>-1</v>
      </c>
      <c r="CD542" t="s">
        <v>759</v>
      </c>
      <c r="CE542" t="s">
        <v>312</v>
      </c>
      <c r="CF542" s="51">
        <v>-1</v>
      </c>
      <c r="CG542" s="51">
        <v>-1</v>
      </c>
      <c r="CH542" s="51">
        <v>-1</v>
      </c>
      <c r="CI542" s="51">
        <v>-1</v>
      </c>
      <c r="CO542" s="51">
        <v>1</v>
      </c>
      <c r="CP542" s="51">
        <v>-1</v>
      </c>
      <c r="CR542" s="51">
        <v>1</v>
      </c>
      <c r="CS542" s="51">
        <v>1</v>
      </c>
      <c r="CV542" s="51">
        <v>-1</v>
      </c>
      <c r="CX542" s="47">
        <v>-4124</v>
      </c>
      <c r="CY542" s="47">
        <v>-4124</v>
      </c>
      <c r="DA542" t="s">
        <v>104</v>
      </c>
      <c r="DC542" t="s">
        <v>298</v>
      </c>
      <c r="DG542" t="s">
        <v>298</v>
      </c>
      <c r="DH542" s="51">
        <v>-1</v>
      </c>
      <c r="DR542" s="51">
        <v>1</v>
      </c>
      <c r="DZ542" t="s">
        <v>292</v>
      </c>
      <c r="EA542" s="51">
        <v>-1</v>
      </c>
      <c r="EB542" s="51">
        <v>-1</v>
      </c>
      <c r="EC542" t="s">
        <v>524</v>
      </c>
      <c r="ED542" s="51">
        <v>-1</v>
      </c>
      <c r="EG542" s="51">
        <v>-1</v>
      </c>
      <c r="EH542" s="51">
        <v>1</v>
      </c>
      <c r="EM542" t="s">
        <v>524</v>
      </c>
      <c r="EN542" s="51">
        <v>-1</v>
      </c>
      <c r="EO542" s="51">
        <v>-1</v>
      </c>
      <c r="EP542" s="51">
        <v>-1</v>
      </c>
      <c r="EU542" t="s">
        <v>4762</v>
      </c>
      <c r="EV542" t="s">
        <v>41</v>
      </c>
      <c r="EW542" t="s">
        <v>315</v>
      </c>
      <c r="FC542" t="s">
        <v>301</v>
      </c>
      <c r="FG542" s="48">
        <v>5498</v>
      </c>
      <c r="FQ542" t="s">
        <v>367</v>
      </c>
      <c r="FU542" t="s">
        <v>346</v>
      </c>
      <c r="FW542" t="s">
        <v>1041</v>
      </c>
      <c r="FY542" t="s">
        <v>4763</v>
      </c>
      <c r="FZ542" t="s">
        <v>4764</v>
      </c>
      <c r="GC542" t="s">
        <v>371</v>
      </c>
      <c r="GD542" t="s">
        <v>372</v>
      </c>
      <c r="GF542" t="s">
        <v>373</v>
      </c>
      <c r="GH542" t="s">
        <v>879</v>
      </c>
      <c r="GI542" t="s">
        <v>747</v>
      </c>
      <c r="GJ542" t="s">
        <v>492</v>
      </c>
      <c r="GK542" t="s">
        <v>376</v>
      </c>
      <c r="GL542" t="s">
        <v>320</v>
      </c>
      <c r="GO542" t="s">
        <v>321</v>
      </c>
      <c r="GQ542" t="s">
        <v>301</v>
      </c>
      <c r="GR542" t="s">
        <v>301</v>
      </c>
      <c r="GT542" t="s">
        <v>378</v>
      </c>
      <c r="GU542" t="s">
        <v>312</v>
      </c>
      <c r="GW542" t="s">
        <v>4734</v>
      </c>
      <c r="HB542" t="s">
        <v>380</v>
      </c>
      <c r="HD542" t="s">
        <v>301</v>
      </c>
      <c r="HF542" t="s">
        <v>381</v>
      </c>
      <c r="HG542" t="s">
        <v>301</v>
      </c>
      <c r="HH542" t="s">
        <v>301</v>
      </c>
      <c r="HJ542" s="47">
        <v>4124</v>
      </c>
      <c r="HL542" t="s">
        <v>301</v>
      </c>
      <c r="HM542" s="49">
        <v>0</v>
      </c>
      <c r="HN542" s="49">
        <v>0</v>
      </c>
      <c r="HP542" t="s">
        <v>349</v>
      </c>
      <c r="HQ542" s="51">
        <v>0</v>
      </c>
      <c r="HR542" s="47">
        <v>-5498</v>
      </c>
      <c r="HS542" t="s">
        <v>301</v>
      </c>
      <c r="HV542" t="s">
        <v>301</v>
      </c>
      <c r="HW542" t="s">
        <v>499</v>
      </c>
      <c r="HX542" t="s">
        <v>306</v>
      </c>
      <c r="HY542" t="s">
        <v>301</v>
      </c>
      <c r="HZ542" t="s">
        <v>301</v>
      </c>
      <c r="IG542" t="s">
        <v>325</v>
      </c>
      <c r="IH542" t="s">
        <v>354</v>
      </c>
      <c r="II542" t="s">
        <v>355</v>
      </c>
      <c r="IN542" s="51">
        <v>1</v>
      </c>
      <c r="IP542" t="s">
        <v>301</v>
      </c>
      <c r="IQ542" t="s">
        <v>301</v>
      </c>
      <c r="IR542" t="s">
        <v>301</v>
      </c>
      <c r="IU542" s="47">
        <v>4124</v>
      </c>
      <c r="IZ542" t="s">
        <v>301</v>
      </c>
      <c r="JA542" t="s">
        <v>301</v>
      </c>
      <c r="JM542" t="s">
        <v>301</v>
      </c>
      <c r="JN542" t="s">
        <v>301</v>
      </c>
      <c r="JO542" t="s">
        <v>301</v>
      </c>
      <c r="JP542" t="s">
        <v>301</v>
      </c>
      <c r="JQ542" t="s">
        <v>301</v>
      </c>
      <c r="JR542" t="s">
        <v>350</v>
      </c>
      <c r="JS542" t="s">
        <v>301</v>
      </c>
      <c r="JT542" t="s">
        <v>301</v>
      </c>
      <c r="JU542" t="s">
        <v>312</v>
      </c>
      <c r="JV542" t="s">
        <v>312</v>
      </c>
    </row>
    <row r="543" ht="15" customHeight="1" spans="1:284">
      <c r="A543" t="s">
        <v>574</v>
      </c>
      <c r="B543" t="s">
        <v>397</v>
      </c>
      <c r="C543" t="s">
        <v>4765</v>
      </c>
      <c r="D543" t="s">
        <v>285</v>
      </c>
      <c r="E543" t="s">
        <v>1797</v>
      </c>
      <c r="F543" t="s">
        <v>1798</v>
      </c>
      <c r="G543" t="s">
        <v>288</v>
      </c>
      <c r="H543" t="s">
        <v>1799</v>
      </c>
      <c r="I543" t="s">
        <v>290</v>
      </c>
      <c r="J543" t="s">
        <v>291</v>
      </c>
      <c r="L543" t="s">
        <v>292</v>
      </c>
      <c r="M543" t="s">
        <v>293</v>
      </c>
      <c r="O543" t="s">
        <v>1799</v>
      </c>
      <c r="R543" t="s">
        <v>1799</v>
      </c>
      <c r="T543" t="s">
        <v>1799</v>
      </c>
      <c r="U543" t="s">
        <v>1797</v>
      </c>
      <c r="V543" t="s">
        <v>4766</v>
      </c>
      <c r="W543" t="s">
        <v>295</v>
      </c>
      <c r="X543" t="s">
        <v>4767</v>
      </c>
      <c r="Y543" t="s">
        <v>295</v>
      </c>
      <c r="Z543" t="s">
        <v>4768</v>
      </c>
      <c r="AA543" t="s">
        <v>441</v>
      </c>
      <c r="AB543" t="s">
        <v>442</v>
      </c>
      <c r="AC543" t="s">
        <v>2041</v>
      </c>
      <c r="AE543" t="s">
        <v>299</v>
      </c>
      <c r="AH543" t="s">
        <v>300</v>
      </c>
      <c r="AJ543" t="s">
        <v>301</v>
      </c>
      <c r="AK543" t="s">
        <v>302</v>
      </c>
      <c r="AL543" t="s">
        <v>2317</v>
      </c>
      <c r="AM543" t="s">
        <v>2318</v>
      </c>
      <c r="AN543" t="s">
        <v>2319</v>
      </c>
      <c r="AO543" t="s">
        <v>306</v>
      </c>
      <c r="AP543" t="s">
        <v>307</v>
      </c>
      <c r="AQ543" s="47">
        <v>1</v>
      </c>
      <c r="AS543" s="48">
        <v>2986</v>
      </c>
      <c r="AT543" s="48">
        <v>2986</v>
      </c>
      <c r="AX543" s="47">
        <v>2986</v>
      </c>
      <c r="AY543" s="47">
        <v>2986</v>
      </c>
      <c r="AZ543" t="s">
        <v>4049</v>
      </c>
      <c r="BA543" t="s">
        <v>574</v>
      </c>
      <c r="BB543" s="48">
        <v>2986</v>
      </c>
      <c r="BD543" t="s">
        <v>310</v>
      </c>
      <c r="BE543" t="s">
        <v>292</v>
      </c>
      <c r="BG543" s="47">
        <v>1</v>
      </c>
      <c r="BI543" t="s">
        <v>292</v>
      </c>
      <c r="BL543" t="s">
        <v>307</v>
      </c>
      <c r="BM543" s="48">
        <v>2986</v>
      </c>
      <c r="BN543" s="48">
        <v>2986</v>
      </c>
      <c r="BP543" t="s">
        <v>301</v>
      </c>
      <c r="BS543" t="s">
        <v>311</v>
      </c>
      <c r="BT543" t="s">
        <v>292</v>
      </c>
      <c r="BU543" t="s">
        <v>301</v>
      </c>
      <c r="BY543" t="s">
        <v>307</v>
      </c>
      <c r="BZ543" s="47">
        <v>1</v>
      </c>
      <c r="CE543" t="s">
        <v>312</v>
      </c>
      <c r="CF543" s="47">
        <v>1</v>
      </c>
      <c r="CG543" s="47">
        <v>1</v>
      </c>
      <c r="CH543" s="47">
        <v>1</v>
      </c>
      <c r="CI543" s="47">
        <v>1</v>
      </c>
      <c r="CJ543" s="47">
        <v>1</v>
      </c>
      <c r="CK543" s="47">
        <v>1</v>
      </c>
      <c r="CP543" s="47">
        <v>1</v>
      </c>
      <c r="CR543" s="47">
        <v>1</v>
      </c>
      <c r="CS543" s="47">
        <v>1</v>
      </c>
      <c r="CV543" s="47">
        <v>1</v>
      </c>
      <c r="CX543" s="47">
        <v>2986</v>
      </c>
      <c r="CY543" s="47">
        <v>2986</v>
      </c>
      <c r="DA543" t="s">
        <v>104</v>
      </c>
      <c r="DC543" t="s">
        <v>298</v>
      </c>
      <c r="DG543" t="s">
        <v>298</v>
      </c>
      <c r="DH543" s="47">
        <v>1</v>
      </c>
      <c r="DM543" s="47">
        <v>1</v>
      </c>
      <c r="DN543" s="47">
        <v>1</v>
      </c>
      <c r="DO543" s="47">
        <v>1</v>
      </c>
      <c r="DP543" s="47">
        <v>1</v>
      </c>
      <c r="DZ543" t="s">
        <v>292</v>
      </c>
      <c r="EA543" s="47">
        <v>1</v>
      </c>
      <c r="EB543" s="47">
        <v>1</v>
      </c>
      <c r="EC543" t="s">
        <v>307</v>
      </c>
      <c r="ED543" s="47">
        <v>1</v>
      </c>
      <c r="EF543" s="47">
        <v>1</v>
      </c>
      <c r="EG543" s="47">
        <v>1</v>
      </c>
      <c r="EH543" s="47">
        <v>1</v>
      </c>
      <c r="EP543" s="47">
        <v>1</v>
      </c>
      <c r="EQ543" s="47">
        <v>1</v>
      </c>
      <c r="ES543" t="s">
        <v>4769</v>
      </c>
      <c r="EV543" t="s">
        <v>41</v>
      </c>
      <c r="EW543" t="s">
        <v>315</v>
      </c>
      <c r="FC543" t="s">
        <v>301</v>
      </c>
      <c r="FY543" t="s">
        <v>574</v>
      </c>
      <c r="FZ543" t="s">
        <v>1807</v>
      </c>
      <c r="GC543" t="s">
        <v>4770</v>
      </c>
      <c r="GJ543" t="s">
        <v>319</v>
      </c>
      <c r="GL543" t="s">
        <v>320</v>
      </c>
      <c r="GO543" t="s">
        <v>321</v>
      </c>
      <c r="GQ543" t="s">
        <v>301</v>
      </c>
      <c r="GR543" t="s">
        <v>312</v>
      </c>
      <c r="GU543" t="s">
        <v>312</v>
      </c>
      <c r="HB543" t="s">
        <v>1808</v>
      </c>
      <c r="HD543" t="s">
        <v>301</v>
      </c>
      <c r="HG543" t="s">
        <v>301</v>
      </c>
      <c r="HH543" t="s">
        <v>301</v>
      </c>
      <c r="HL543" t="s">
        <v>301</v>
      </c>
      <c r="HM543" s="49">
        <v>0</v>
      </c>
      <c r="HN543" s="49">
        <v>0</v>
      </c>
      <c r="HP543" t="s">
        <v>324</v>
      </c>
      <c r="HQ543" s="47">
        <v>0</v>
      </c>
      <c r="HR543" s="47">
        <v>2986</v>
      </c>
      <c r="HS543" t="s">
        <v>301</v>
      </c>
      <c r="HV543" t="s">
        <v>301</v>
      </c>
      <c r="HW543" t="s">
        <v>295</v>
      </c>
      <c r="HX543" t="s">
        <v>306</v>
      </c>
      <c r="HY543" t="s">
        <v>301</v>
      </c>
      <c r="HZ543" t="s">
        <v>301</v>
      </c>
      <c r="IG543" t="s">
        <v>325</v>
      </c>
      <c r="IN543" s="47">
        <v>1</v>
      </c>
      <c r="IO543" s="47">
        <v>1</v>
      </c>
      <c r="IP543" t="s">
        <v>301</v>
      </c>
      <c r="IQ543" t="s">
        <v>312</v>
      </c>
      <c r="IR543" t="s">
        <v>301</v>
      </c>
      <c r="IZ543" t="s">
        <v>301</v>
      </c>
      <c r="JA543" t="s">
        <v>301</v>
      </c>
      <c r="JB543" s="47">
        <v>3988</v>
      </c>
      <c r="JM543" t="s">
        <v>301</v>
      </c>
      <c r="JN543" t="s">
        <v>301</v>
      </c>
      <c r="JO543" t="s">
        <v>301</v>
      </c>
      <c r="JP543" t="s">
        <v>301</v>
      </c>
      <c r="JQ543" t="s">
        <v>301</v>
      </c>
      <c r="JR543" t="s">
        <v>350</v>
      </c>
      <c r="JS543" t="s">
        <v>301</v>
      </c>
      <c r="JT543" t="s">
        <v>301</v>
      </c>
      <c r="JU543" t="s">
        <v>312</v>
      </c>
      <c r="JV543" t="s">
        <v>312</v>
      </c>
    </row>
    <row r="544" ht="15" customHeight="1" spans="1:284">
      <c r="AK544" t="s">
        <v>302</v>
      </c>
      <c r="AL544" t="s">
        <v>741</v>
      </c>
      <c r="AM544" t="s">
        <v>742</v>
      </c>
      <c r="AN544" t="s">
        <v>743</v>
      </c>
      <c r="AO544" t="s">
        <v>306</v>
      </c>
      <c r="AP544" t="s">
        <v>307</v>
      </c>
      <c r="AQ544" s="47">
        <v>1</v>
      </c>
      <c r="AS544" s="48">
        <v>2252</v>
      </c>
      <c r="AT544" s="48">
        <v>2252</v>
      </c>
      <c r="AX544" s="47">
        <v>2252</v>
      </c>
      <c r="AY544" s="47">
        <v>2252</v>
      </c>
      <c r="AZ544" t="s">
        <v>4049</v>
      </c>
      <c r="BA544" t="s">
        <v>574</v>
      </c>
      <c r="BB544" s="48">
        <v>2252</v>
      </c>
      <c r="BD544" t="s">
        <v>310</v>
      </c>
      <c r="BE544" t="s">
        <v>292</v>
      </c>
      <c r="BG544" s="47">
        <v>1</v>
      </c>
      <c r="BI544" t="s">
        <v>292</v>
      </c>
      <c r="BL544" t="s">
        <v>307</v>
      </c>
      <c r="BM544" s="48">
        <v>2252</v>
      </c>
      <c r="BN544" s="48">
        <v>2252</v>
      </c>
      <c r="BP544" t="s">
        <v>301</v>
      </c>
      <c r="BS544" t="s">
        <v>311</v>
      </c>
      <c r="BT544" t="s">
        <v>292</v>
      </c>
      <c r="BU544" t="s">
        <v>301</v>
      </c>
      <c r="BY544" t="s">
        <v>307</v>
      </c>
      <c r="BZ544" s="47">
        <v>1</v>
      </c>
      <c r="CE544" t="s">
        <v>312</v>
      </c>
      <c r="CF544" s="47">
        <v>1</v>
      </c>
      <c r="CG544" s="47">
        <v>1</v>
      </c>
      <c r="CH544" s="47">
        <v>1</v>
      </c>
      <c r="CI544" s="47">
        <v>1</v>
      </c>
      <c r="CJ544" s="47">
        <v>1</v>
      </c>
      <c r="CK544" s="47">
        <v>1</v>
      </c>
      <c r="CP544" s="47">
        <v>1</v>
      </c>
      <c r="CR544" s="47">
        <v>1</v>
      </c>
      <c r="CS544" s="47">
        <v>1</v>
      </c>
      <c r="CV544" s="47">
        <v>1</v>
      </c>
      <c r="CX544" s="47">
        <v>2252</v>
      </c>
      <c r="CY544" s="47">
        <v>2252</v>
      </c>
      <c r="DA544" t="s">
        <v>104</v>
      </c>
      <c r="DC544" t="s">
        <v>298</v>
      </c>
      <c r="DG544" t="s">
        <v>298</v>
      </c>
      <c r="DH544" s="47">
        <v>1</v>
      </c>
      <c r="DM544" s="47">
        <v>1</v>
      </c>
      <c r="DN544" s="47">
        <v>1</v>
      </c>
      <c r="DO544" s="47">
        <v>1</v>
      </c>
      <c r="DP544" s="47">
        <v>1</v>
      </c>
      <c r="DZ544" t="s">
        <v>292</v>
      </c>
      <c r="EA544" s="47">
        <v>1</v>
      </c>
      <c r="EB544" s="47">
        <v>1</v>
      </c>
      <c r="EC544" t="s">
        <v>307</v>
      </c>
      <c r="ED544" s="47">
        <v>1</v>
      </c>
      <c r="EF544" s="47">
        <v>1</v>
      </c>
      <c r="EG544" s="47">
        <v>1</v>
      </c>
      <c r="EH544" s="47">
        <v>1</v>
      </c>
      <c r="EP544" s="47">
        <v>1</v>
      </c>
      <c r="EQ544" s="47">
        <v>1</v>
      </c>
      <c r="ES544" t="s">
        <v>4771</v>
      </c>
      <c r="EV544" t="s">
        <v>41</v>
      </c>
      <c r="FC544" t="s">
        <v>301</v>
      </c>
      <c r="GU544" t="s">
        <v>312</v>
      </c>
      <c r="HD544" t="s">
        <v>301</v>
      </c>
      <c r="HG544" t="s">
        <v>301</v>
      </c>
      <c r="HH544" t="s">
        <v>301</v>
      </c>
      <c r="HM544" s="49">
        <v>0</v>
      </c>
      <c r="HN544" s="49">
        <v>0</v>
      </c>
      <c r="HP544" t="s">
        <v>324</v>
      </c>
      <c r="HQ544" s="47">
        <v>0</v>
      </c>
      <c r="HR544" s="47">
        <v>2252</v>
      </c>
      <c r="HS544" t="s">
        <v>301</v>
      </c>
      <c r="IN544" s="47">
        <v>1</v>
      </c>
      <c r="IO544" s="47">
        <v>1</v>
      </c>
      <c r="IP544" t="s">
        <v>301</v>
      </c>
      <c r="IQ544" t="s">
        <v>312</v>
      </c>
      <c r="JB544" s="47">
        <v>3298</v>
      </c>
      <c r="JU544" t="s">
        <v>312</v>
      </c>
      <c r="JV544" t="s">
        <v>312</v>
      </c>
    </row>
    <row r="545" ht="15" customHeight="1" spans="1:284">
      <c r="AK545" t="s">
        <v>302</v>
      </c>
      <c r="AL545" t="s">
        <v>2118</v>
      </c>
      <c r="AM545" t="s">
        <v>2119</v>
      </c>
      <c r="AN545" t="s">
        <v>2120</v>
      </c>
      <c r="AO545" t="s">
        <v>306</v>
      </c>
      <c r="AP545" t="s">
        <v>307</v>
      </c>
      <c r="AQ545" s="47">
        <v>1</v>
      </c>
      <c r="AS545" s="48">
        <v>1926</v>
      </c>
      <c r="AT545" s="48">
        <v>1926</v>
      </c>
      <c r="AX545" s="47">
        <v>1926</v>
      </c>
      <c r="AY545" s="47">
        <v>1926</v>
      </c>
      <c r="AZ545" t="s">
        <v>4049</v>
      </c>
      <c r="BA545" t="s">
        <v>574</v>
      </c>
      <c r="BB545" s="48">
        <v>1926</v>
      </c>
      <c r="BD545" t="s">
        <v>310</v>
      </c>
      <c r="BE545" t="s">
        <v>292</v>
      </c>
      <c r="BG545" s="47">
        <v>1</v>
      </c>
      <c r="BI545" t="s">
        <v>292</v>
      </c>
      <c r="BL545" t="s">
        <v>307</v>
      </c>
      <c r="BM545" s="48">
        <v>1926</v>
      </c>
      <c r="BN545" s="48">
        <v>1926</v>
      </c>
      <c r="BP545" t="s">
        <v>301</v>
      </c>
      <c r="BS545" t="s">
        <v>311</v>
      </c>
      <c r="BT545" t="s">
        <v>292</v>
      </c>
      <c r="BU545" t="s">
        <v>301</v>
      </c>
      <c r="BY545" t="s">
        <v>307</v>
      </c>
      <c r="BZ545" s="47">
        <v>1</v>
      </c>
      <c r="CE545" t="s">
        <v>312</v>
      </c>
      <c r="CF545" s="47">
        <v>1</v>
      </c>
      <c r="CG545" s="47">
        <v>1</v>
      </c>
      <c r="CH545" s="47">
        <v>1</v>
      </c>
      <c r="CI545" s="47">
        <v>1</v>
      </c>
      <c r="CJ545" s="47">
        <v>1</v>
      </c>
      <c r="CK545" s="47">
        <v>1</v>
      </c>
      <c r="CP545" s="47">
        <v>1</v>
      </c>
      <c r="CR545" s="47">
        <v>1</v>
      </c>
      <c r="CS545" s="47">
        <v>1</v>
      </c>
      <c r="CV545" s="47">
        <v>1</v>
      </c>
      <c r="CX545" s="47">
        <v>1926</v>
      </c>
      <c r="CY545" s="47">
        <v>1926</v>
      </c>
      <c r="DA545" t="s">
        <v>104</v>
      </c>
      <c r="DC545" t="s">
        <v>298</v>
      </c>
      <c r="DG545" t="s">
        <v>298</v>
      </c>
      <c r="DH545" s="47">
        <v>1</v>
      </c>
      <c r="DM545" s="47">
        <v>1</v>
      </c>
      <c r="DN545" s="47">
        <v>1</v>
      </c>
      <c r="DO545" s="47">
        <v>1</v>
      </c>
      <c r="DP545" s="47">
        <v>1</v>
      </c>
      <c r="DZ545" t="s">
        <v>292</v>
      </c>
      <c r="EA545" s="47">
        <v>1</v>
      </c>
      <c r="EB545" s="47">
        <v>1</v>
      </c>
      <c r="EC545" t="s">
        <v>307</v>
      </c>
      <c r="ED545" s="47">
        <v>1</v>
      </c>
      <c r="EF545" s="47">
        <v>1</v>
      </c>
      <c r="EG545" s="47">
        <v>1</v>
      </c>
      <c r="EH545" s="47">
        <v>1</v>
      </c>
      <c r="EP545" s="47">
        <v>1</v>
      </c>
      <c r="EQ545" s="47">
        <v>1</v>
      </c>
      <c r="ES545" t="s">
        <v>4772</v>
      </c>
      <c r="EV545" t="s">
        <v>41</v>
      </c>
      <c r="FC545" t="s">
        <v>301</v>
      </c>
      <c r="GU545" t="s">
        <v>312</v>
      </c>
      <c r="HD545" t="s">
        <v>301</v>
      </c>
      <c r="HG545" t="s">
        <v>301</v>
      </c>
      <c r="HH545" t="s">
        <v>301</v>
      </c>
      <c r="HM545" s="49">
        <v>0</v>
      </c>
      <c r="HN545" s="49">
        <v>0</v>
      </c>
      <c r="HP545" t="s">
        <v>349</v>
      </c>
      <c r="HQ545" s="47">
        <v>0</v>
      </c>
      <c r="HR545" s="47">
        <v>1926</v>
      </c>
      <c r="HS545" t="s">
        <v>301</v>
      </c>
      <c r="IN545" s="47">
        <v>1</v>
      </c>
      <c r="IO545" s="47">
        <v>1</v>
      </c>
      <c r="IP545" t="s">
        <v>301</v>
      </c>
      <c r="IQ545" t="s">
        <v>312</v>
      </c>
      <c r="JU545" t="s">
        <v>312</v>
      </c>
      <c r="JV545" t="s">
        <v>312</v>
      </c>
    </row>
    <row r="546" ht="15" customHeight="1" spans="1:284">
      <c r="A546" t="s">
        <v>574</v>
      </c>
      <c r="B546" t="s">
        <v>329</v>
      </c>
      <c r="C546" t="s">
        <v>4773</v>
      </c>
      <c r="D546" t="s">
        <v>285</v>
      </c>
      <c r="E546" t="s">
        <v>4774</v>
      </c>
      <c r="F546" t="s">
        <v>4775</v>
      </c>
      <c r="G546" t="s">
        <v>288</v>
      </c>
      <c r="H546" t="s">
        <v>354</v>
      </c>
      <c r="I546" t="s">
        <v>290</v>
      </c>
      <c r="J546" t="s">
        <v>355</v>
      </c>
      <c r="L546" t="s">
        <v>292</v>
      </c>
      <c r="M546" t="s">
        <v>356</v>
      </c>
      <c r="N546" t="s">
        <v>357</v>
      </c>
      <c r="O546" t="s">
        <v>354</v>
      </c>
      <c r="R546" t="s">
        <v>354</v>
      </c>
      <c r="T546" t="s">
        <v>354</v>
      </c>
      <c r="U546" t="s">
        <v>358</v>
      </c>
      <c r="V546" t="s">
        <v>4776</v>
      </c>
      <c r="W546" t="s">
        <v>337</v>
      </c>
      <c r="X546" t="s">
        <v>4777</v>
      </c>
      <c r="Y546" t="s">
        <v>337</v>
      </c>
      <c r="Z546" t="s">
        <v>4778</v>
      </c>
      <c r="AA546" t="s">
        <v>441</v>
      </c>
      <c r="AB546" t="s">
        <v>442</v>
      </c>
      <c r="AC546" t="s">
        <v>2041</v>
      </c>
      <c r="AE546" t="s">
        <v>299</v>
      </c>
      <c r="AH546" t="s">
        <v>300</v>
      </c>
      <c r="AJ546" t="s">
        <v>301</v>
      </c>
      <c r="AK546" t="s">
        <v>302</v>
      </c>
      <c r="AL546" t="s">
        <v>1142</v>
      </c>
      <c r="AM546" t="s">
        <v>1143</v>
      </c>
      <c r="AN546" t="s">
        <v>1144</v>
      </c>
      <c r="AO546" t="s">
        <v>306</v>
      </c>
      <c r="AP546" t="s">
        <v>307</v>
      </c>
      <c r="AQ546" s="47">
        <v>1</v>
      </c>
      <c r="AS546" s="48">
        <v>11658</v>
      </c>
      <c r="AT546" s="48">
        <v>11658</v>
      </c>
      <c r="AX546" s="47">
        <v>9100</v>
      </c>
      <c r="AY546" s="47">
        <v>9100</v>
      </c>
      <c r="AZ546" t="s">
        <v>4049</v>
      </c>
      <c r="BA546" t="s">
        <v>4049</v>
      </c>
      <c r="BB546" s="48">
        <v>9100</v>
      </c>
      <c r="BD546" t="s">
        <v>310</v>
      </c>
      <c r="BE546" t="s">
        <v>292</v>
      </c>
      <c r="BG546" s="47">
        <v>1</v>
      </c>
      <c r="BI546" t="s">
        <v>292</v>
      </c>
      <c r="BJ546" s="48">
        <v>21.942014</v>
      </c>
      <c r="BL546" t="s">
        <v>307</v>
      </c>
      <c r="BM546" s="48">
        <v>11658</v>
      </c>
      <c r="BN546" s="48">
        <v>11658</v>
      </c>
      <c r="BP546" t="s">
        <v>301</v>
      </c>
      <c r="BS546" t="s">
        <v>311</v>
      </c>
      <c r="BT546" t="s">
        <v>292</v>
      </c>
      <c r="BU546" t="s">
        <v>301</v>
      </c>
      <c r="BY546" t="s">
        <v>307</v>
      </c>
      <c r="BZ546" s="47">
        <v>1</v>
      </c>
      <c r="CE546" t="s">
        <v>312</v>
      </c>
      <c r="CF546" s="47">
        <v>1</v>
      </c>
      <c r="CG546" s="47">
        <v>1</v>
      </c>
      <c r="CH546" s="47">
        <v>1</v>
      </c>
      <c r="CI546" s="47">
        <v>1</v>
      </c>
      <c r="CJ546" s="47">
        <v>1</v>
      </c>
      <c r="CK546" s="47">
        <v>1</v>
      </c>
      <c r="CP546" s="47">
        <v>1</v>
      </c>
      <c r="CR546" s="47">
        <v>1</v>
      </c>
      <c r="CS546" s="47">
        <v>1</v>
      </c>
      <c r="CV546" s="47">
        <v>1</v>
      </c>
      <c r="CX546" s="47">
        <v>11658</v>
      </c>
      <c r="CY546" s="47">
        <v>11658</v>
      </c>
      <c r="DA546" t="s">
        <v>104</v>
      </c>
      <c r="DC546" t="s">
        <v>298</v>
      </c>
      <c r="DG546" t="s">
        <v>298</v>
      </c>
      <c r="DH546" s="47">
        <v>1</v>
      </c>
      <c r="DM546" s="47">
        <v>1</v>
      </c>
      <c r="DN546" s="47">
        <v>1</v>
      </c>
      <c r="DO546" s="47">
        <v>1</v>
      </c>
      <c r="DP546" s="47">
        <v>1</v>
      </c>
      <c r="DT546" s="47">
        <v>9100</v>
      </c>
      <c r="DZ546" t="s">
        <v>292</v>
      </c>
      <c r="EA546" s="47">
        <v>1</v>
      </c>
      <c r="EB546" s="47">
        <v>1</v>
      </c>
      <c r="EC546" t="s">
        <v>307</v>
      </c>
      <c r="ED546" s="47">
        <v>1</v>
      </c>
      <c r="EF546" s="47">
        <v>1</v>
      </c>
      <c r="EG546" s="47">
        <v>1</v>
      </c>
      <c r="EH546" s="47">
        <v>1</v>
      </c>
      <c r="EP546" s="47">
        <v>1</v>
      </c>
      <c r="EQ546" s="47">
        <v>1</v>
      </c>
      <c r="EV546" t="s">
        <v>41</v>
      </c>
      <c r="FC546" t="s">
        <v>301</v>
      </c>
      <c r="FF546" t="s">
        <v>366</v>
      </c>
      <c r="FG546" s="48">
        <v>9100</v>
      </c>
      <c r="FQ546" t="s">
        <v>367</v>
      </c>
      <c r="FU546" t="s">
        <v>346</v>
      </c>
      <c r="FW546" t="s">
        <v>1041</v>
      </c>
      <c r="FY546" t="s">
        <v>574</v>
      </c>
      <c r="FZ546" t="s">
        <v>4779</v>
      </c>
      <c r="GC546" t="s">
        <v>371</v>
      </c>
      <c r="GD546" t="s">
        <v>372</v>
      </c>
      <c r="GE546" t="s">
        <v>4780</v>
      </c>
      <c r="GF546" t="s">
        <v>373</v>
      </c>
      <c r="GH546" t="s">
        <v>1395</v>
      </c>
      <c r="GI546" t="s">
        <v>673</v>
      </c>
      <c r="GJ546" t="s">
        <v>319</v>
      </c>
      <c r="GK546" t="s">
        <v>376</v>
      </c>
      <c r="GO546" t="s">
        <v>321</v>
      </c>
      <c r="GQ546" t="s">
        <v>301</v>
      </c>
      <c r="GR546" t="s">
        <v>312</v>
      </c>
      <c r="GS546" t="s">
        <v>377</v>
      </c>
      <c r="GT546" t="s">
        <v>378</v>
      </c>
      <c r="GU546" t="s">
        <v>312</v>
      </c>
      <c r="GX546" s="50">
        <v>9100</v>
      </c>
      <c r="GY546" t="s">
        <v>4781</v>
      </c>
      <c r="HB546" t="s">
        <v>380</v>
      </c>
      <c r="HD546" t="s">
        <v>301</v>
      </c>
      <c r="HF546" t="s">
        <v>381</v>
      </c>
      <c r="HG546" t="s">
        <v>301</v>
      </c>
      <c r="HH546" t="s">
        <v>301</v>
      </c>
      <c r="HL546" t="s">
        <v>301</v>
      </c>
      <c r="HM546" s="49">
        <v>0</v>
      </c>
      <c r="HN546" s="49">
        <v>0</v>
      </c>
      <c r="HP546" t="s">
        <v>324</v>
      </c>
      <c r="HQ546" s="47">
        <v>0</v>
      </c>
      <c r="HR546" s="47">
        <v>11658</v>
      </c>
      <c r="HS546" t="s">
        <v>301</v>
      </c>
      <c r="HV546" t="s">
        <v>301</v>
      </c>
      <c r="HW546" t="s">
        <v>383</v>
      </c>
      <c r="HX546" t="s">
        <v>306</v>
      </c>
      <c r="HY546" t="s">
        <v>301</v>
      </c>
      <c r="HZ546" t="s">
        <v>301</v>
      </c>
      <c r="IF546" t="s">
        <v>384</v>
      </c>
      <c r="IG546" t="s">
        <v>325</v>
      </c>
      <c r="IH546" t="s">
        <v>354</v>
      </c>
      <c r="II546" t="s">
        <v>355</v>
      </c>
      <c r="IJ546" t="s">
        <v>385</v>
      </c>
      <c r="IN546" s="47">
        <v>1</v>
      </c>
      <c r="IO546" s="47">
        <v>1</v>
      </c>
      <c r="IP546" t="s">
        <v>301</v>
      </c>
      <c r="IQ546" t="s">
        <v>312</v>
      </c>
      <c r="IR546" t="s">
        <v>301</v>
      </c>
      <c r="IX546" t="s">
        <v>4782</v>
      </c>
      <c r="IY546" s="50">
        <v>1</v>
      </c>
      <c r="IZ546" t="s">
        <v>301</v>
      </c>
      <c r="JA546" t="s">
        <v>301</v>
      </c>
      <c r="JM546" t="s">
        <v>301</v>
      </c>
      <c r="JN546" t="s">
        <v>301</v>
      </c>
      <c r="JO546" t="s">
        <v>301</v>
      </c>
      <c r="JP546" t="s">
        <v>301</v>
      </c>
      <c r="JQ546" t="s">
        <v>301</v>
      </c>
      <c r="JR546" t="s">
        <v>350</v>
      </c>
      <c r="JS546" t="s">
        <v>301</v>
      </c>
      <c r="JT546" t="s">
        <v>301</v>
      </c>
      <c r="JU546" t="s">
        <v>312</v>
      </c>
      <c r="JV546" t="s">
        <v>312</v>
      </c>
    </row>
    <row r="547" ht="15" customHeight="1" spans="1:284">
      <c r="A547" t="s">
        <v>574</v>
      </c>
      <c r="B547" t="s">
        <v>748</v>
      </c>
      <c r="C547" t="s">
        <v>4783</v>
      </c>
      <c r="D547" t="s">
        <v>285</v>
      </c>
      <c r="E547" t="s">
        <v>4705</v>
      </c>
      <c r="F547" t="s">
        <v>4706</v>
      </c>
      <c r="G547" t="s">
        <v>288</v>
      </c>
      <c r="H547" t="s">
        <v>583</v>
      </c>
      <c r="I547" t="s">
        <v>290</v>
      </c>
      <c r="J547" t="s">
        <v>584</v>
      </c>
      <c r="L547" t="s">
        <v>292</v>
      </c>
      <c r="M547" t="s">
        <v>585</v>
      </c>
      <c r="O547" t="s">
        <v>583</v>
      </c>
      <c r="R547" t="s">
        <v>583</v>
      </c>
      <c r="T547" t="s">
        <v>583</v>
      </c>
      <c r="U547" t="s">
        <v>295</v>
      </c>
      <c r="V547" t="s">
        <v>4784</v>
      </c>
      <c r="W547" t="s">
        <v>337</v>
      </c>
      <c r="X547" t="s">
        <v>4785</v>
      </c>
      <c r="Y547" t="s">
        <v>337</v>
      </c>
      <c r="Z547" t="s">
        <v>4786</v>
      </c>
      <c r="AA547" t="s">
        <v>441</v>
      </c>
      <c r="AB547" t="s">
        <v>687</v>
      </c>
      <c r="AC547" t="s">
        <v>396</v>
      </c>
      <c r="AE547" t="s">
        <v>299</v>
      </c>
      <c r="AH547" t="s">
        <v>300</v>
      </c>
      <c r="AJ547" t="s">
        <v>301</v>
      </c>
      <c r="AK547" t="s">
        <v>302</v>
      </c>
      <c r="AL547" t="s">
        <v>405</v>
      </c>
      <c r="AM547" t="s">
        <v>406</v>
      </c>
      <c r="AN547" t="s">
        <v>407</v>
      </c>
      <c r="AO547" t="s">
        <v>306</v>
      </c>
      <c r="AP547" t="s">
        <v>307</v>
      </c>
      <c r="AQ547" s="47">
        <v>-1</v>
      </c>
      <c r="AS547" s="48">
        <v>6466</v>
      </c>
      <c r="AT547" s="48">
        <v>6466</v>
      </c>
      <c r="AX547" s="47">
        <v>-6466</v>
      </c>
      <c r="AY547" s="47">
        <v>-6466</v>
      </c>
      <c r="AZ547" t="s">
        <v>4049</v>
      </c>
      <c r="BA547" t="s">
        <v>574</v>
      </c>
      <c r="BB547" s="48">
        <v>6466</v>
      </c>
      <c r="BC547" t="s">
        <v>757</v>
      </c>
      <c r="BD547" t="s">
        <v>758</v>
      </c>
      <c r="BE547" t="s">
        <v>292</v>
      </c>
      <c r="BG547" s="47">
        <v>1</v>
      </c>
      <c r="BI547" t="s">
        <v>292</v>
      </c>
      <c r="BM547" s="48">
        <v>6466</v>
      </c>
      <c r="BN547" s="48">
        <v>6466</v>
      </c>
      <c r="BP547" t="s">
        <v>301</v>
      </c>
      <c r="BS547" t="s">
        <v>311</v>
      </c>
      <c r="BT547" t="s">
        <v>292</v>
      </c>
      <c r="BU547" t="s">
        <v>301</v>
      </c>
      <c r="BY547" t="s">
        <v>307</v>
      </c>
      <c r="BZ547" s="47">
        <v>-1</v>
      </c>
      <c r="CD547" t="s">
        <v>759</v>
      </c>
      <c r="CE547" t="s">
        <v>312</v>
      </c>
      <c r="CF547" s="47">
        <v>-1</v>
      </c>
      <c r="CG547" s="47">
        <v>-1</v>
      </c>
      <c r="CH547" s="47">
        <v>-1</v>
      </c>
      <c r="CI547" s="47">
        <v>-1</v>
      </c>
      <c r="CO547" s="47">
        <v>1</v>
      </c>
      <c r="CP547" s="47">
        <v>-1</v>
      </c>
      <c r="CR547" s="47">
        <v>1</v>
      </c>
      <c r="CS547" s="47">
        <v>1</v>
      </c>
      <c r="CV547" s="47">
        <v>-1</v>
      </c>
      <c r="CX547" s="47">
        <v>-6466</v>
      </c>
      <c r="CY547" s="47">
        <v>-6466</v>
      </c>
      <c r="DA547" t="s">
        <v>104</v>
      </c>
      <c r="DC547" t="s">
        <v>298</v>
      </c>
      <c r="DG547" t="s">
        <v>298</v>
      </c>
      <c r="DH547" s="47">
        <v>-1</v>
      </c>
      <c r="DR547" s="47">
        <v>1</v>
      </c>
      <c r="DZ547" t="s">
        <v>292</v>
      </c>
      <c r="EA547" s="47">
        <v>-1</v>
      </c>
      <c r="EB547" s="47">
        <v>-1</v>
      </c>
      <c r="EC547" t="s">
        <v>307</v>
      </c>
      <c r="ED547" s="47">
        <v>-1</v>
      </c>
      <c r="EG547" s="47">
        <v>-1</v>
      </c>
      <c r="EH547" s="47">
        <v>1</v>
      </c>
      <c r="EM547" t="s">
        <v>307</v>
      </c>
      <c r="EN547" s="47">
        <v>-1</v>
      </c>
      <c r="EO547" s="47">
        <v>-1</v>
      </c>
      <c r="EP547" s="47">
        <v>-1</v>
      </c>
      <c r="ES547" t="s">
        <v>4787</v>
      </c>
      <c r="EU547" t="s">
        <v>4788</v>
      </c>
      <c r="EV547" t="s">
        <v>41</v>
      </c>
      <c r="EW547" t="s">
        <v>315</v>
      </c>
      <c r="FC547" t="s">
        <v>301</v>
      </c>
      <c r="FG547" s="48">
        <v>4309</v>
      </c>
      <c r="FS547" t="s">
        <v>4783</v>
      </c>
      <c r="FY547" t="s">
        <v>4033</v>
      </c>
      <c r="FZ547" t="s">
        <v>4789</v>
      </c>
      <c r="GC547" t="s">
        <v>2468</v>
      </c>
      <c r="GD547" t="s">
        <v>3295</v>
      </c>
      <c r="GF547" t="s">
        <v>3296</v>
      </c>
      <c r="GG547" t="s">
        <v>4790</v>
      </c>
      <c r="GH547" t="s">
        <v>603</v>
      </c>
      <c r="GI547" t="s">
        <v>747</v>
      </c>
      <c r="GJ547" t="s">
        <v>319</v>
      </c>
      <c r="GK547" t="s">
        <v>376</v>
      </c>
      <c r="GL547" t="s">
        <v>320</v>
      </c>
      <c r="GO547" t="s">
        <v>321</v>
      </c>
      <c r="GQ547" t="s">
        <v>301</v>
      </c>
      <c r="GR547" t="s">
        <v>312</v>
      </c>
      <c r="GT547" t="s">
        <v>3297</v>
      </c>
      <c r="GU547" t="s">
        <v>312</v>
      </c>
      <c r="GW547" t="s">
        <v>4791</v>
      </c>
      <c r="HB547" t="s">
        <v>606</v>
      </c>
      <c r="HD547" t="s">
        <v>301</v>
      </c>
      <c r="HF547" t="s">
        <v>607</v>
      </c>
      <c r="HG547" t="s">
        <v>301</v>
      </c>
      <c r="HH547" t="s">
        <v>301</v>
      </c>
      <c r="HL547" t="s">
        <v>301</v>
      </c>
      <c r="HM547" s="49">
        <v>0</v>
      </c>
      <c r="HN547" s="49">
        <v>0</v>
      </c>
      <c r="HP547" t="s">
        <v>324</v>
      </c>
      <c r="HQ547" s="47">
        <v>0</v>
      </c>
      <c r="HR547" s="47">
        <v>-6466</v>
      </c>
      <c r="HS547" t="s">
        <v>301</v>
      </c>
      <c r="HV547" t="s">
        <v>301</v>
      </c>
      <c r="HW547" t="s">
        <v>295</v>
      </c>
      <c r="HX547" t="s">
        <v>306</v>
      </c>
      <c r="HY547" t="s">
        <v>301</v>
      </c>
      <c r="HZ547" t="s">
        <v>301</v>
      </c>
      <c r="IG547" t="s">
        <v>325</v>
      </c>
      <c r="IH547" t="s">
        <v>608</v>
      </c>
      <c r="II547" t="s">
        <v>584</v>
      </c>
      <c r="IN547" s="47">
        <v>1</v>
      </c>
      <c r="IP547" t="s">
        <v>301</v>
      </c>
      <c r="IQ547" t="s">
        <v>312</v>
      </c>
      <c r="IR547" t="s">
        <v>301</v>
      </c>
      <c r="IV547" t="s">
        <v>2517</v>
      </c>
      <c r="IX547" t="s">
        <v>2518</v>
      </c>
      <c r="IY547" s="50">
        <v>-1</v>
      </c>
      <c r="IZ547" t="s">
        <v>301</v>
      </c>
      <c r="JA547" t="s">
        <v>301</v>
      </c>
      <c r="JM547" t="s">
        <v>301</v>
      </c>
      <c r="JN547" t="s">
        <v>301</v>
      </c>
      <c r="JO547" t="s">
        <v>301</v>
      </c>
      <c r="JP547" t="s">
        <v>301</v>
      </c>
      <c r="JQ547" t="s">
        <v>301</v>
      </c>
      <c r="JR547" t="s">
        <v>327</v>
      </c>
      <c r="JS547" t="s">
        <v>301</v>
      </c>
      <c r="JT547" t="s">
        <v>301</v>
      </c>
      <c r="JU547" t="s">
        <v>312</v>
      </c>
      <c r="JV547" t="s">
        <v>312</v>
      </c>
    </row>
    <row r="548" ht="15" customHeight="1" spans="1:284">
      <c r="A548" t="s">
        <v>574</v>
      </c>
      <c r="B548" t="s">
        <v>329</v>
      </c>
      <c r="C548" t="s">
        <v>4792</v>
      </c>
      <c r="D548" t="s">
        <v>285</v>
      </c>
      <c r="E548" t="s">
        <v>1677</v>
      </c>
      <c r="F548" t="s">
        <v>4793</v>
      </c>
      <c r="G548" t="s">
        <v>288</v>
      </c>
      <c r="H548" t="s">
        <v>543</v>
      </c>
      <c r="I548" t="s">
        <v>290</v>
      </c>
      <c r="J548" t="s">
        <v>291</v>
      </c>
      <c r="L548" t="s">
        <v>292</v>
      </c>
      <c r="M548" t="s">
        <v>293</v>
      </c>
      <c r="O548" t="s">
        <v>543</v>
      </c>
      <c r="R548" t="s">
        <v>543</v>
      </c>
      <c r="T548" t="s">
        <v>543</v>
      </c>
      <c r="U548" t="s">
        <v>544</v>
      </c>
      <c r="V548" t="s">
        <v>4794</v>
      </c>
      <c r="W548" t="s">
        <v>544</v>
      </c>
      <c r="X548" t="s">
        <v>4794</v>
      </c>
      <c r="Y548" t="s">
        <v>544</v>
      </c>
      <c r="Z548" t="s">
        <v>4795</v>
      </c>
      <c r="AA548" t="s">
        <v>441</v>
      </c>
      <c r="AB548" t="s">
        <v>442</v>
      </c>
      <c r="AC548" t="s">
        <v>2041</v>
      </c>
      <c r="AE548" t="s">
        <v>299</v>
      </c>
      <c r="AH548" t="s">
        <v>300</v>
      </c>
      <c r="AJ548" t="s">
        <v>301</v>
      </c>
      <c r="AK548" t="s">
        <v>302</v>
      </c>
      <c r="AL548" t="s">
        <v>955</v>
      </c>
      <c r="AM548" t="s">
        <v>956</v>
      </c>
      <c r="AN548" t="s">
        <v>957</v>
      </c>
      <c r="AO548" t="s">
        <v>306</v>
      </c>
      <c r="AP548" t="s">
        <v>307</v>
      </c>
      <c r="AQ548" s="47">
        <v>1</v>
      </c>
      <c r="AS548" s="48">
        <v>3428</v>
      </c>
      <c r="AT548" s="48">
        <v>3428</v>
      </c>
      <c r="AX548" s="47">
        <v>2745</v>
      </c>
      <c r="AY548" s="47">
        <v>2745</v>
      </c>
      <c r="AZ548" t="s">
        <v>4049</v>
      </c>
      <c r="BA548" t="s">
        <v>2037</v>
      </c>
      <c r="BB548" s="48">
        <v>2745</v>
      </c>
      <c r="BD548" t="s">
        <v>310</v>
      </c>
      <c r="BE548" t="s">
        <v>292</v>
      </c>
      <c r="BG548" s="47">
        <v>1</v>
      </c>
      <c r="BI548" t="s">
        <v>292</v>
      </c>
      <c r="BJ548" s="48">
        <v>19.924154</v>
      </c>
      <c r="BL548" t="s">
        <v>307</v>
      </c>
      <c r="BM548" s="48">
        <v>3428</v>
      </c>
      <c r="BN548" s="48">
        <v>3428</v>
      </c>
      <c r="BP548" t="s">
        <v>301</v>
      </c>
      <c r="BS548" t="s">
        <v>311</v>
      </c>
      <c r="BT548" t="s">
        <v>292</v>
      </c>
      <c r="BU548" t="s">
        <v>301</v>
      </c>
      <c r="BY548" t="s">
        <v>307</v>
      </c>
      <c r="BZ548" s="47">
        <v>1</v>
      </c>
      <c r="CE548" t="s">
        <v>312</v>
      </c>
      <c r="CF548" s="47">
        <v>1</v>
      </c>
      <c r="CG548" s="47">
        <v>1</v>
      </c>
      <c r="CH548" s="47">
        <v>1</v>
      </c>
      <c r="CI548" s="47">
        <v>1</v>
      </c>
      <c r="CJ548" s="47">
        <v>1</v>
      </c>
      <c r="CK548" s="47">
        <v>1</v>
      </c>
      <c r="CP548" s="47">
        <v>1</v>
      </c>
      <c r="CR548" s="47">
        <v>1</v>
      </c>
      <c r="CS548" s="47">
        <v>1</v>
      </c>
      <c r="CV548" s="47">
        <v>1</v>
      </c>
      <c r="CX548" s="47">
        <v>3428</v>
      </c>
      <c r="CY548" s="47">
        <v>3428</v>
      </c>
      <c r="DA548" t="s">
        <v>104</v>
      </c>
      <c r="DC548" t="s">
        <v>298</v>
      </c>
      <c r="DG548" t="s">
        <v>298</v>
      </c>
      <c r="DH548" s="47">
        <v>1</v>
      </c>
      <c r="DM548" s="47">
        <v>1</v>
      </c>
      <c r="DN548" s="47">
        <v>1</v>
      </c>
      <c r="DO548" s="47">
        <v>1</v>
      </c>
      <c r="DP548" s="47">
        <v>1</v>
      </c>
      <c r="DT548" s="47">
        <v>2745</v>
      </c>
      <c r="DZ548" t="s">
        <v>292</v>
      </c>
      <c r="EA548" s="47">
        <v>1</v>
      </c>
      <c r="EB548" s="47">
        <v>1</v>
      </c>
      <c r="EC548" t="s">
        <v>307</v>
      </c>
      <c r="ED548" s="47">
        <v>1</v>
      </c>
      <c r="EF548" s="47">
        <v>1</v>
      </c>
      <c r="EG548" s="47">
        <v>1</v>
      </c>
      <c r="EH548" s="47">
        <v>1</v>
      </c>
      <c r="EP548" s="47">
        <v>1</v>
      </c>
      <c r="EQ548" s="47">
        <v>1</v>
      </c>
      <c r="ES548" t="s">
        <v>4796</v>
      </c>
      <c r="EV548" t="s">
        <v>41</v>
      </c>
      <c r="EW548" t="s">
        <v>315</v>
      </c>
      <c r="FC548" t="s">
        <v>301</v>
      </c>
      <c r="FY548" t="s">
        <v>574</v>
      </c>
      <c r="FZ548" t="s">
        <v>4797</v>
      </c>
      <c r="GC548" t="s">
        <v>544</v>
      </c>
      <c r="GJ548" t="s">
        <v>319</v>
      </c>
      <c r="GL548" t="s">
        <v>320</v>
      </c>
      <c r="GO548" t="s">
        <v>321</v>
      </c>
      <c r="GQ548" t="s">
        <v>301</v>
      </c>
      <c r="GR548" t="s">
        <v>312</v>
      </c>
      <c r="GU548" t="s">
        <v>301</v>
      </c>
      <c r="HB548" t="s">
        <v>562</v>
      </c>
      <c r="HD548" t="s">
        <v>301</v>
      </c>
      <c r="HF548" t="s">
        <v>381</v>
      </c>
      <c r="HG548" t="s">
        <v>301</v>
      </c>
      <c r="HH548" t="s">
        <v>301</v>
      </c>
      <c r="HL548" t="s">
        <v>301</v>
      </c>
      <c r="HM548" s="49">
        <v>0</v>
      </c>
      <c r="HN548" s="49">
        <v>0</v>
      </c>
      <c r="HP548" t="s">
        <v>349</v>
      </c>
      <c r="HQ548" s="47">
        <v>0</v>
      </c>
      <c r="HR548" s="47">
        <v>3428</v>
      </c>
      <c r="HS548" t="s">
        <v>301</v>
      </c>
      <c r="HV548" t="s">
        <v>301</v>
      </c>
      <c r="HW548" t="s">
        <v>544</v>
      </c>
      <c r="HX548" t="s">
        <v>306</v>
      </c>
      <c r="HY548" t="s">
        <v>301</v>
      </c>
      <c r="HZ548" t="s">
        <v>301</v>
      </c>
      <c r="IG548" t="s">
        <v>325</v>
      </c>
      <c r="IH548" t="s">
        <v>543</v>
      </c>
      <c r="II548" t="s">
        <v>291</v>
      </c>
      <c r="IN548" s="47">
        <v>1</v>
      </c>
      <c r="IO548" s="47">
        <v>1</v>
      </c>
      <c r="IP548" t="s">
        <v>301</v>
      </c>
      <c r="IQ548" t="s">
        <v>312</v>
      </c>
      <c r="IR548" t="s">
        <v>301</v>
      </c>
      <c r="IZ548" t="s">
        <v>301</v>
      </c>
      <c r="JA548" t="s">
        <v>301</v>
      </c>
      <c r="JB548" s="47">
        <v>3158</v>
      </c>
      <c r="JM548" t="s">
        <v>301</v>
      </c>
      <c r="JN548" t="s">
        <v>301</v>
      </c>
      <c r="JO548" t="s">
        <v>301</v>
      </c>
      <c r="JP548" t="s">
        <v>301</v>
      </c>
      <c r="JQ548" t="s">
        <v>301</v>
      </c>
      <c r="JS548" t="s">
        <v>301</v>
      </c>
      <c r="JT548" t="s">
        <v>301</v>
      </c>
      <c r="JU548" t="s">
        <v>312</v>
      </c>
      <c r="JV548" t="s">
        <v>312</v>
      </c>
    </row>
    <row r="549" ht="15" customHeight="1" spans="1:284">
      <c r="A549" t="s">
        <v>574</v>
      </c>
      <c r="B549" t="s">
        <v>283</v>
      </c>
      <c r="C549" t="s">
        <v>4798</v>
      </c>
      <c r="D549" t="s">
        <v>285</v>
      </c>
      <c r="E549" t="s">
        <v>4799</v>
      </c>
      <c r="F549" t="s">
        <v>4800</v>
      </c>
      <c r="G549" t="s">
        <v>288</v>
      </c>
      <c r="H549" t="s">
        <v>645</v>
      </c>
      <c r="I549" t="s">
        <v>290</v>
      </c>
      <c r="J549" t="s">
        <v>291</v>
      </c>
      <c r="L549" t="s">
        <v>292</v>
      </c>
      <c r="M549" t="s">
        <v>293</v>
      </c>
      <c r="O549" t="s">
        <v>645</v>
      </c>
      <c r="R549" t="s">
        <v>645</v>
      </c>
      <c r="T549" t="s">
        <v>645</v>
      </c>
      <c r="U549" t="s">
        <v>646</v>
      </c>
      <c r="V549" t="s">
        <v>4801</v>
      </c>
      <c r="W549" t="s">
        <v>646</v>
      </c>
      <c r="X549" t="s">
        <v>4801</v>
      </c>
      <c r="Y549" t="s">
        <v>646</v>
      </c>
      <c r="Z549" t="s">
        <v>4802</v>
      </c>
      <c r="AA549" t="s">
        <v>298</v>
      </c>
      <c r="AE549" t="s">
        <v>299</v>
      </c>
      <c r="AH549" t="s">
        <v>300</v>
      </c>
      <c r="AJ549" t="s">
        <v>301</v>
      </c>
      <c r="AK549" t="s">
        <v>302</v>
      </c>
      <c r="AL549" t="s">
        <v>1333</v>
      </c>
      <c r="AM549" t="s">
        <v>1334</v>
      </c>
      <c r="AN549" t="s">
        <v>1335</v>
      </c>
      <c r="AO549" t="s">
        <v>306</v>
      </c>
      <c r="AP549" t="s">
        <v>307</v>
      </c>
      <c r="AQ549" s="47">
        <v>1</v>
      </c>
      <c r="AS549" s="48">
        <v>3932</v>
      </c>
      <c r="AT549" s="48">
        <v>3932</v>
      </c>
      <c r="AX549" s="47">
        <v>3932</v>
      </c>
      <c r="AY549" s="47">
        <v>3932</v>
      </c>
      <c r="AZ549" t="s">
        <v>4049</v>
      </c>
      <c r="BA549" t="s">
        <v>574</v>
      </c>
      <c r="BB549" s="48">
        <v>3932</v>
      </c>
      <c r="BD549" t="s">
        <v>310</v>
      </c>
      <c r="BE549" t="s">
        <v>292</v>
      </c>
      <c r="BG549" s="47">
        <v>1</v>
      </c>
      <c r="BI549" t="s">
        <v>292</v>
      </c>
      <c r="BL549" t="s">
        <v>307</v>
      </c>
      <c r="BM549" s="48">
        <v>3932</v>
      </c>
      <c r="BN549" s="48">
        <v>3932</v>
      </c>
      <c r="BP549" t="s">
        <v>301</v>
      </c>
      <c r="BS549" t="s">
        <v>311</v>
      </c>
      <c r="BT549" t="s">
        <v>292</v>
      </c>
      <c r="BU549" t="s">
        <v>301</v>
      </c>
      <c r="BY549" t="s">
        <v>307</v>
      </c>
      <c r="BZ549" s="47">
        <v>1</v>
      </c>
      <c r="CE549" t="s">
        <v>312</v>
      </c>
      <c r="CF549" s="47">
        <v>1</v>
      </c>
      <c r="CG549" s="47">
        <v>1</v>
      </c>
      <c r="CH549" s="47">
        <v>1</v>
      </c>
      <c r="CI549" s="47">
        <v>1</v>
      </c>
      <c r="CK549" s="47">
        <v>1</v>
      </c>
      <c r="CR549" s="47">
        <v>1</v>
      </c>
      <c r="CS549" s="47">
        <v>1</v>
      </c>
      <c r="CX549" s="47">
        <v>3932</v>
      </c>
      <c r="CY549" s="47">
        <v>3932</v>
      </c>
      <c r="CZ549" s="47">
        <v>1</v>
      </c>
      <c r="DA549" t="s">
        <v>313</v>
      </c>
      <c r="DC549" t="s">
        <v>298</v>
      </c>
      <c r="DG549" t="s">
        <v>298</v>
      </c>
      <c r="DO549" s="47">
        <v>1</v>
      </c>
      <c r="DS549" s="47">
        <v>1</v>
      </c>
      <c r="DZ549" t="s">
        <v>292</v>
      </c>
      <c r="EA549" s="47">
        <v>1</v>
      </c>
      <c r="EB549" s="47">
        <v>1</v>
      </c>
      <c r="EC549" t="s">
        <v>307</v>
      </c>
      <c r="ED549" s="47">
        <v>1</v>
      </c>
      <c r="EH549" s="47">
        <v>1</v>
      </c>
      <c r="ES549" t="s">
        <v>4803</v>
      </c>
      <c r="EV549" t="s">
        <v>41</v>
      </c>
      <c r="EW549" t="s">
        <v>315</v>
      </c>
      <c r="FC549" t="s">
        <v>301</v>
      </c>
      <c r="FS549" t="s">
        <v>4798</v>
      </c>
      <c r="FY549" t="s">
        <v>574</v>
      </c>
      <c r="FZ549" t="s">
        <v>4804</v>
      </c>
      <c r="GJ549" t="s">
        <v>319</v>
      </c>
      <c r="GL549" t="s">
        <v>320</v>
      </c>
      <c r="GO549" t="s">
        <v>321</v>
      </c>
      <c r="GQ549" t="s">
        <v>301</v>
      </c>
      <c r="GR549" t="s">
        <v>301</v>
      </c>
      <c r="GU549" t="s">
        <v>301</v>
      </c>
      <c r="GW549" t="s">
        <v>4798</v>
      </c>
      <c r="HB549" t="s">
        <v>322</v>
      </c>
      <c r="HD549" t="s">
        <v>301</v>
      </c>
      <c r="HF549" t="s">
        <v>654</v>
      </c>
      <c r="HG549" t="s">
        <v>301</v>
      </c>
      <c r="HH549" t="s">
        <v>301</v>
      </c>
      <c r="HL549" t="s">
        <v>301</v>
      </c>
      <c r="HM549" s="49">
        <v>0</v>
      </c>
      <c r="HN549" s="49">
        <v>0</v>
      </c>
      <c r="HP549" t="s">
        <v>324</v>
      </c>
      <c r="HQ549" s="47">
        <v>0</v>
      </c>
      <c r="HR549" s="47">
        <v>3932</v>
      </c>
      <c r="HS549" t="s">
        <v>301</v>
      </c>
      <c r="HV549" t="s">
        <v>301</v>
      </c>
      <c r="HW549" t="s">
        <v>646</v>
      </c>
      <c r="HX549" t="s">
        <v>306</v>
      </c>
      <c r="HY549" t="s">
        <v>301</v>
      </c>
      <c r="HZ549" t="s">
        <v>301</v>
      </c>
      <c r="IG549" t="s">
        <v>325</v>
      </c>
      <c r="IH549" t="s">
        <v>655</v>
      </c>
      <c r="II549" t="s">
        <v>291</v>
      </c>
      <c r="IN549" s="47">
        <v>1</v>
      </c>
      <c r="IO549" s="47">
        <v>1</v>
      </c>
      <c r="IP549" t="s">
        <v>301</v>
      </c>
      <c r="IQ549" t="s">
        <v>312</v>
      </c>
      <c r="IR549" t="s">
        <v>301</v>
      </c>
      <c r="IZ549" t="s">
        <v>301</v>
      </c>
      <c r="JA549" t="s">
        <v>301</v>
      </c>
      <c r="JM549" t="s">
        <v>301</v>
      </c>
      <c r="JN549" t="s">
        <v>301</v>
      </c>
      <c r="JO549" t="s">
        <v>301</v>
      </c>
      <c r="JP549" t="s">
        <v>301</v>
      </c>
      <c r="JQ549" t="s">
        <v>301</v>
      </c>
      <c r="JR549" t="s">
        <v>327</v>
      </c>
      <c r="JS549" t="s">
        <v>301</v>
      </c>
      <c r="JT549" t="s">
        <v>301</v>
      </c>
      <c r="JU549" t="s">
        <v>301</v>
      </c>
      <c r="JV549" t="s">
        <v>301</v>
      </c>
    </row>
    <row r="550" ht="15" customHeight="1" spans="1:284">
      <c r="A550" t="s">
        <v>574</v>
      </c>
      <c r="B550" t="s">
        <v>283</v>
      </c>
      <c r="C550" t="s">
        <v>4805</v>
      </c>
      <c r="D550" t="s">
        <v>285</v>
      </c>
      <c r="E550" t="s">
        <v>7</v>
      </c>
      <c r="F550" t="s">
        <v>4806</v>
      </c>
      <c r="G550" t="s">
        <v>288</v>
      </c>
      <c r="H550" t="s">
        <v>645</v>
      </c>
      <c r="I550" t="s">
        <v>290</v>
      </c>
      <c r="J550" t="s">
        <v>291</v>
      </c>
      <c r="L550" t="s">
        <v>292</v>
      </c>
      <c r="M550" t="s">
        <v>293</v>
      </c>
      <c r="O550" t="s">
        <v>645</v>
      </c>
      <c r="R550" t="s">
        <v>645</v>
      </c>
      <c r="T550" t="s">
        <v>645</v>
      </c>
      <c r="U550" t="s">
        <v>646</v>
      </c>
      <c r="V550" t="s">
        <v>4807</v>
      </c>
      <c r="W550" t="s">
        <v>646</v>
      </c>
      <c r="X550" t="s">
        <v>4807</v>
      </c>
      <c r="Y550" t="s">
        <v>646</v>
      </c>
      <c r="Z550" t="s">
        <v>4808</v>
      </c>
      <c r="AA550" t="s">
        <v>298</v>
      </c>
      <c r="AE550" t="s">
        <v>299</v>
      </c>
      <c r="AH550" t="s">
        <v>300</v>
      </c>
      <c r="AJ550" t="s">
        <v>301</v>
      </c>
      <c r="AK550" t="s">
        <v>302</v>
      </c>
      <c r="AL550" t="s">
        <v>1050</v>
      </c>
      <c r="AM550" t="s">
        <v>1051</v>
      </c>
      <c r="AN550" t="s">
        <v>1052</v>
      </c>
      <c r="AO550" t="s">
        <v>306</v>
      </c>
      <c r="AP550" t="s">
        <v>307</v>
      </c>
      <c r="AQ550" s="47">
        <v>1</v>
      </c>
      <c r="AS550" s="48">
        <v>2574</v>
      </c>
      <c r="AT550" s="48">
        <v>2574</v>
      </c>
      <c r="AX550" s="47">
        <v>2574</v>
      </c>
      <c r="AY550" s="47">
        <v>2574</v>
      </c>
      <c r="AZ550" t="s">
        <v>4049</v>
      </c>
      <c r="BA550" t="s">
        <v>574</v>
      </c>
      <c r="BB550" s="48">
        <v>2574</v>
      </c>
      <c r="BD550" t="s">
        <v>310</v>
      </c>
      <c r="BE550" t="s">
        <v>292</v>
      </c>
      <c r="BG550" s="47">
        <v>1</v>
      </c>
      <c r="BI550" t="s">
        <v>292</v>
      </c>
      <c r="BL550" t="s">
        <v>307</v>
      </c>
      <c r="BM550" s="48">
        <v>2574</v>
      </c>
      <c r="BN550" s="48">
        <v>2574</v>
      </c>
      <c r="BP550" t="s">
        <v>301</v>
      </c>
      <c r="BS550" t="s">
        <v>311</v>
      </c>
      <c r="BT550" t="s">
        <v>292</v>
      </c>
      <c r="BU550" t="s">
        <v>301</v>
      </c>
      <c r="BY550" t="s">
        <v>307</v>
      </c>
      <c r="BZ550" s="47">
        <v>1</v>
      </c>
      <c r="CE550" t="s">
        <v>312</v>
      </c>
      <c r="CF550" s="47">
        <v>1</v>
      </c>
      <c r="CG550" s="47">
        <v>1</v>
      </c>
      <c r="CH550" s="47">
        <v>1</v>
      </c>
      <c r="CI550" s="47">
        <v>1</v>
      </c>
      <c r="CK550" s="47">
        <v>1</v>
      </c>
      <c r="CR550" s="47">
        <v>1</v>
      </c>
      <c r="CS550" s="47">
        <v>1</v>
      </c>
      <c r="CX550" s="47">
        <v>2574</v>
      </c>
      <c r="CY550" s="47">
        <v>2574</v>
      </c>
      <c r="CZ550" s="47">
        <v>1</v>
      </c>
      <c r="DA550" t="s">
        <v>313</v>
      </c>
      <c r="DC550" t="s">
        <v>298</v>
      </c>
      <c r="DG550" t="s">
        <v>298</v>
      </c>
      <c r="DO550" s="47">
        <v>1</v>
      </c>
      <c r="DS550" s="47">
        <v>1</v>
      </c>
      <c r="DZ550" t="s">
        <v>292</v>
      </c>
      <c r="EA550" s="47">
        <v>1</v>
      </c>
      <c r="EB550" s="47">
        <v>1</v>
      </c>
      <c r="EC550" t="s">
        <v>307</v>
      </c>
      <c r="ED550" s="47">
        <v>1</v>
      </c>
      <c r="EH550" s="47">
        <v>1</v>
      </c>
      <c r="ES550" t="s">
        <v>4809</v>
      </c>
      <c r="EV550" t="s">
        <v>41</v>
      </c>
      <c r="EW550" t="s">
        <v>315</v>
      </c>
      <c r="FC550" t="s">
        <v>301</v>
      </c>
      <c r="FS550" t="s">
        <v>4805</v>
      </c>
      <c r="FY550" t="s">
        <v>574</v>
      </c>
      <c r="FZ550" t="s">
        <v>4810</v>
      </c>
      <c r="GJ550" t="s">
        <v>319</v>
      </c>
      <c r="GL550" t="s">
        <v>320</v>
      </c>
      <c r="GO550" t="s">
        <v>321</v>
      </c>
      <c r="GQ550" t="s">
        <v>301</v>
      </c>
      <c r="GR550" t="s">
        <v>301</v>
      </c>
      <c r="GU550" t="s">
        <v>301</v>
      </c>
      <c r="GW550" t="s">
        <v>4805</v>
      </c>
      <c r="HB550" t="s">
        <v>322</v>
      </c>
      <c r="HD550" t="s">
        <v>301</v>
      </c>
      <c r="HF550" t="s">
        <v>654</v>
      </c>
      <c r="HG550" t="s">
        <v>301</v>
      </c>
      <c r="HH550" t="s">
        <v>301</v>
      </c>
      <c r="HL550" t="s">
        <v>301</v>
      </c>
      <c r="HM550" s="49">
        <v>0</v>
      </c>
      <c r="HN550" s="49">
        <v>0</v>
      </c>
      <c r="HP550" t="s">
        <v>349</v>
      </c>
      <c r="HQ550" s="47">
        <v>0</v>
      </c>
      <c r="HR550" s="47">
        <v>2574</v>
      </c>
      <c r="HS550" t="s">
        <v>301</v>
      </c>
      <c r="HV550" t="s">
        <v>301</v>
      </c>
      <c r="HW550" t="s">
        <v>646</v>
      </c>
      <c r="HX550" t="s">
        <v>306</v>
      </c>
      <c r="HY550" t="s">
        <v>301</v>
      </c>
      <c r="HZ550" t="s">
        <v>301</v>
      </c>
      <c r="IG550" t="s">
        <v>325</v>
      </c>
      <c r="IH550" t="s">
        <v>655</v>
      </c>
      <c r="II550" t="s">
        <v>291</v>
      </c>
      <c r="IN550" s="47">
        <v>1</v>
      </c>
      <c r="IO550" s="47">
        <v>1</v>
      </c>
      <c r="IP550" t="s">
        <v>301</v>
      </c>
      <c r="IQ550" t="s">
        <v>312</v>
      </c>
      <c r="IR550" t="s">
        <v>301</v>
      </c>
      <c r="IZ550" t="s">
        <v>301</v>
      </c>
      <c r="JA550" t="s">
        <v>301</v>
      </c>
      <c r="JM550" t="s">
        <v>301</v>
      </c>
      <c r="JN550" t="s">
        <v>301</v>
      </c>
      <c r="JO550" t="s">
        <v>301</v>
      </c>
      <c r="JP550" t="s">
        <v>301</v>
      </c>
      <c r="JQ550" t="s">
        <v>301</v>
      </c>
      <c r="JR550" t="s">
        <v>327</v>
      </c>
      <c r="JS550" t="s">
        <v>301</v>
      </c>
      <c r="JT550" t="s">
        <v>301</v>
      </c>
      <c r="JU550" t="s">
        <v>301</v>
      </c>
      <c r="JV550" t="s">
        <v>301</v>
      </c>
    </row>
    <row r="551" ht="15" customHeight="1" spans="1:284">
      <c r="A551" t="s">
        <v>574</v>
      </c>
      <c r="B551" t="s">
        <v>329</v>
      </c>
      <c r="C551" t="s">
        <v>4811</v>
      </c>
      <c r="D551" t="s">
        <v>285</v>
      </c>
      <c r="E551" t="s">
        <v>4685</v>
      </c>
      <c r="F551" t="s">
        <v>4686</v>
      </c>
      <c r="G551" t="s">
        <v>288</v>
      </c>
      <c r="H551" t="s">
        <v>333</v>
      </c>
      <c r="I551" t="s">
        <v>290</v>
      </c>
      <c r="L551" t="s">
        <v>292</v>
      </c>
      <c r="M551" t="s">
        <v>334</v>
      </c>
      <c r="O551" t="s">
        <v>333</v>
      </c>
      <c r="R551" t="s">
        <v>333</v>
      </c>
      <c r="T551" t="s">
        <v>333</v>
      </c>
      <c r="U551" t="s">
        <v>335</v>
      </c>
      <c r="V551" t="s">
        <v>4812</v>
      </c>
      <c r="W551" t="s">
        <v>337</v>
      </c>
      <c r="X551" t="s">
        <v>4813</v>
      </c>
      <c r="Y551" t="s">
        <v>337</v>
      </c>
      <c r="Z551" t="s">
        <v>4813</v>
      </c>
      <c r="AA551" t="s">
        <v>298</v>
      </c>
      <c r="AE551" t="s">
        <v>299</v>
      </c>
      <c r="AH551" t="s">
        <v>300</v>
      </c>
      <c r="AJ551" t="s">
        <v>301</v>
      </c>
      <c r="AK551" t="s">
        <v>302</v>
      </c>
      <c r="AL551" t="s">
        <v>649</v>
      </c>
      <c r="AM551" t="s">
        <v>650</v>
      </c>
      <c r="AN551" t="s">
        <v>651</v>
      </c>
      <c r="AO551" t="s">
        <v>306</v>
      </c>
      <c r="AP551" t="s">
        <v>307</v>
      </c>
      <c r="AQ551" s="47">
        <v>1</v>
      </c>
      <c r="AY551" s="47">
        <v>0</v>
      </c>
      <c r="AZ551" t="s">
        <v>574</v>
      </c>
      <c r="BA551" t="s">
        <v>574</v>
      </c>
      <c r="BD551" t="s">
        <v>310</v>
      </c>
      <c r="BE551" t="s">
        <v>292</v>
      </c>
      <c r="BG551" s="47">
        <v>1</v>
      </c>
      <c r="BI551" t="s">
        <v>292</v>
      </c>
      <c r="BP551" t="s">
        <v>312</v>
      </c>
      <c r="BS551" t="s">
        <v>311</v>
      </c>
      <c r="BT551" t="s">
        <v>292</v>
      </c>
      <c r="BU551" t="s">
        <v>301</v>
      </c>
      <c r="BY551" t="s">
        <v>307</v>
      </c>
      <c r="BZ551" s="47">
        <v>1</v>
      </c>
      <c r="CE551" t="s">
        <v>312</v>
      </c>
      <c r="CF551" s="47">
        <v>1</v>
      </c>
      <c r="CG551" s="47">
        <v>1</v>
      </c>
      <c r="CH551" s="47">
        <v>1</v>
      </c>
      <c r="CI551" s="47">
        <v>1</v>
      </c>
      <c r="CZ551" s="47">
        <v>1</v>
      </c>
      <c r="DA551" t="s">
        <v>313</v>
      </c>
      <c r="DC551" t="s">
        <v>298</v>
      </c>
      <c r="DG551" t="s">
        <v>298</v>
      </c>
      <c r="DK551" s="47">
        <v>1</v>
      </c>
      <c r="DL551" s="47">
        <v>1</v>
      </c>
      <c r="DS551" s="47">
        <v>1</v>
      </c>
      <c r="DZ551" t="s">
        <v>292</v>
      </c>
      <c r="EA551" s="47">
        <v>1</v>
      </c>
      <c r="EB551" s="47">
        <v>1</v>
      </c>
      <c r="EC551" t="s">
        <v>307</v>
      </c>
      <c r="ED551" s="47">
        <v>1</v>
      </c>
      <c r="EE551" s="47">
        <v>1</v>
      </c>
      <c r="ES551" t="s">
        <v>4814</v>
      </c>
      <c r="EU551" t="s">
        <v>4815</v>
      </c>
      <c r="EV551" t="s">
        <v>41</v>
      </c>
      <c r="EW551" t="s">
        <v>315</v>
      </c>
      <c r="FC551" t="s">
        <v>301</v>
      </c>
      <c r="FQ551" t="s">
        <v>4694</v>
      </c>
      <c r="FU551" t="s">
        <v>346</v>
      </c>
      <c r="FY551" t="s">
        <v>574</v>
      </c>
      <c r="GJ551" t="s">
        <v>319</v>
      </c>
      <c r="GL551" t="s">
        <v>320</v>
      </c>
      <c r="GO551" t="s">
        <v>321</v>
      </c>
      <c r="GQ551" t="s">
        <v>301</v>
      </c>
      <c r="GR551" t="s">
        <v>301</v>
      </c>
      <c r="GU551" t="s">
        <v>301</v>
      </c>
      <c r="HB551" t="s">
        <v>347</v>
      </c>
      <c r="HD551" t="s">
        <v>301</v>
      </c>
      <c r="HF551" t="s">
        <v>348</v>
      </c>
      <c r="HG551" t="s">
        <v>301</v>
      </c>
      <c r="HH551" t="s">
        <v>301</v>
      </c>
      <c r="HL551" t="s">
        <v>301</v>
      </c>
      <c r="HM551" s="49">
        <v>0</v>
      </c>
      <c r="HN551" s="49">
        <v>0</v>
      </c>
      <c r="HP551" t="s">
        <v>395</v>
      </c>
      <c r="HQ551" s="47">
        <v>0</v>
      </c>
      <c r="HS551" t="s">
        <v>301</v>
      </c>
      <c r="HV551" t="s">
        <v>301</v>
      </c>
      <c r="HW551" t="s">
        <v>335</v>
      </c>
      <c r="HX551" t="s">
        <v>306</v>
      </c>
      <c r="HY551" t="s">
        <v>301</v>
      </c>
      <c r="HZ551" t="s">
        <v>301</v>
      </c>
      <c r="IG551" t="s">
        <v>325</v>
      </c>
      <c r="IP551" t="s">
        <v>301</v>
      </c>
      <c r="IQ551" t="s">
        <v>312</v>
      </c>
      <c r="IR551" t="s">
        <v>312</v>
      </c>
      <c r="IT551" t="s">
        <v>4811</v>
      </c>
      <c r="IZ551" t="s">
        <v>301</v>
      </c>
      <c r="JA551" t="s">
        <v>301</v>
      </c>
      <c r="JM551" t="s">
        <v>301</v>
      </c>
      <c r="JN551" t="s">
        <v>301</v>
      </c>
      <c r="JO551" t="s">
        <v>301</v>
      </c>
      <c r="JP551" t="s">
        <v>301</v>
      </c>
      <c r="JQ551" t="s">
        <v>301</v>
      </c>
      <c r="JR551" t="s">
        <v>350</v>
      </c>
      <c r="JS551" t="s">
        <v>301</v>
      </c>
      <c r="JT551" t="s">
        <v>301</v>
      </c>
      <c r="JU551" t="s">
        <v>301</v>
      </c>
      <c r="JV551" t="s">
        <v>301</v>
      </c>
    </row>
    <row r="552" ht="15" customHeight="1" spans="1:284">
      <c r="A552" t="s">
        <v>574</v>
      </c>
      <c r="B552" t="s">
        <v>283</v>
      </c>
      <c r="C552" t="s">
        <v>4816</v>
      </c>
      <c r="D552" t="s">
        <v>285</v>
      </c>
      <c r="E552" t="s">
        <v>7</v>
      </c>
      <c r="F552" t="s">
        <v>4817</v>
      </c>
      <c r="G552" t="s">
        <v>288</v>
      </c>
      <c r="H552" t="s">
        <v>645</v>
      </c>
      <c r="I552" t="s">
        <v>290</v>
      </c>
      <c r="J552" t="s">
        <v>291</v>
      </c>
      <c r="L552" t="s">
        <v>292</v>
      </c>
      <c r="M552" t="s">
        <v>293</v>
      </c>
      <c r="O552" t="s">
        <v>645</v>
      </c>
      <c r="R552" t="s">
        <v>645</v>
      </c>
      <c r="T552" t="s">
        <v>645</v>
      </c>
      <c r="U552" t="s">
        <v>646</v>
      </c>
      <c r="V552" t="s">
        <v>4818</v>
      </c>
      <c r="W552" t="s">
        <v>646</v>
      </c>
      <c r="X552" t="s">
        <v>4818</v>
      </c>
      <c r="Y552" t="s">
        <v>646</v>
      </c>
      <c r="Z552" t="s">
        <v>4819</v>
      </c>
      <c r="AA552" t="s">
        <v>298</v>
      </c>
      <c r="AE552" t="s">
        <v>299</v>
      </c>
      <c r="AH552" t="s">
        <v>300</v>
      </c>
      <c r="AJ552" t="s">
        <v>301</v>
      </c>
      <c r="AK552" t="s">
        <v>302</v>
      </c>
      <c r="AL552" t="s">
        <v>649</v>
      </c>
      <c r="AM552" t="s">
        <v>650</v>
      </c>
      <c r="AN552" t="s">
        <v>651</v>
      </c>
      <c r="AO552" t="s">
        <v>306</v>
      </c>
      <c r="AP552" t="s">
        <v>307</v>
      </c>
      <c r="AQ552" s="47">
        <v>1</v>
      </c>
      <c r="AS552" s="48">
        <v>2686</v>
      </c>
      <c r="AT552" s="48">
        <v>2686</v>
      </c>
      <c r="AX552" s="47">
        <v>2686</v>
      </c>
      <c r="AY552" s="47">
        <v>2686</v>
      </c>
      <c r="AZ552" t="s">
        <v>4049</v>
      </c>
      <c r="BA552" t="s">
        <v>574</v>
      </c>
      <c r="BB552" s="48">
        <v>2686</v>
      </c>
      <c r="BD552" t="s">
        <v>310</v>
      </c>
      <c r="BE552" t="s">
        <v>292</v>
      </c>
      <c r="BG552" s="47">
        <v>1</v>
      </c>
      <c r="BI552" t="s">
        <v>292</v>
      </c>
      <c r="BL552" t="s">
        <v>307</v>
      </c>
      <c r="BM552" s="48">
        <v>2686</v>
      </c>
      <c r="BN552" s="48">
        <v>2686</v>
      </c>
      <c r="BP552" t="s">
        <v>301</v>
      </c>
      <c r="BS552" t="s">
        <v>311</v>
      </c>
      <c r="BT552" t="s">
        <v>292</v>
      </c>
      <c r="BU552" t="s">
        <v>301</v>
      </c>
      <c r="BY552" t="s">
        <v>307</v>
      </c>
      <c r="BZ552" s="47">
        <v>1</v>
      </c>
      <c r="CE552" t="s">
        <v>312</v>
      </c>
      <c r="CF552" s="47">
        <v>1</v>
      </c>
      <c r="CG552" s="47">
        <v>1</v>
      </c>
      <c r="CH552" s="47">
        <v>1</v>
      </c>
      <c r="CI552" s="47">
        <v>1</v>
      </c>
      <c r="CK552" s="47">
        <v>1</v>
      </c>
      <c r="CR552" s="47">
        <v>1</v>
      </c>
      <c r="CS552" s="47">
        <v>1</v>
      </c>
      <c r="CX552" s="47">
        <v>2686</v>
      </c>
      <c r="CY552" s="47">
        <v>2686</v>
      </c>
      <c r="CZ552" s="47">
        <v>1</v>
      </c>
      <c r="DA552" t="s">
        <v>313</v>
      </c>
      <c r="DC552" t="s">
        <v>298</v>
      </c>
      <c r="DG552" t="s">
        <v>298</v>
      </c>
      <c r="DO552" s="47">
        <v>1</v>
      </c>
      <c r="DS552" s="47">
        <v>1</v>
      </c>
      <c r="DZ552" t="s">
        <v>292</v>
      </c>
      <c r="EA552" s="47">
        <v>1</v>
      </c>
      <c r="EB552" s="47">
        <v>1</v>
      </c>
      <c r="EC552" t="s">
        <v>307</v>
      </c>
      <c r="ED552" s="47">
        <v>1</v>
      </c>
      <c r="EH552" s="47">
        <v>1</v>
      </c>
      <c r="ES552" t="s">
        <v>4820</v>
      </c>
      <c r="EV552" t="s">
        <v>41</v>
      </c>
      <c r="EW552" t="s">
        <v>315</v>
      </c>
      <c r="FC552" t="s">
        <v>301</v>
      </c>
      <c r="FS552" t="s">
        <v>4816</v>
      </c>
      <c r="FY552" t="s">
        <v>574</v>
      </c>
      <c r="FZ552" t="s">
        <v>4821</v>
      </c>
      <c r="GJ552" t="s">
        <v>319</v>
      </c>
      <c r="GL552" t="s">
        <v>320</v>
      </c>
      <c r="GO552" t="s">
        <v>321</v>
      </c>
      <c r="GQ552" t="s">
        <v>301</v>
      </c>
      <c r="GR552" t="s">
        <v>301</v>
      </c>
      <c r="GU552" t="s">
        <v>301</v>
      </c>
      <c r="GW552" t="s">
        <v>4816</v>
      </c>
      <c r="HB552" t="s">
        <v>322</v>
      </c>
      <c r="HD552" t="s">
        <v>301</v>
      </c>
      <c r="HF552" t="s">
        <v>654</v>
      </c>
      <c r="HG552" t="s">
        <v>301</v>
      </c>
      <c r="HH552" t="s">
        <v>301</v>
      </c>
      <c r="HL552" t="s">
        <v>301</v>
      </c>
      <c r="HM552" s="49">
        <v>0</v>
      </c>
      <c r="HN552" s="49">
        <v>0</v>
      </c>
      <c r="HP552" t="s">
        <v>395</v>
      </c>
      <c r="HQ552" s="47">
        <v>0</v>
      </c>
      <c r="HR552" s="47">
        <v>2686</v>
      </c>
      <c r="HS552" t="s">
        <v>301</v>
      </c>
      <c r="HV552" t="s">
        <v>301</v>
      </c>
      <c r="HW552" t="s">
        <v>646</v>
      </c>
      <c r="HX552" t="s">
        <v>306</v>
      </c>
      <c r="HY552" t="s">
        <v>301</v>
      </c>
      <c r="HZ552" t="s">
        <v>301</v>
      </c>
      <c r="IG552" t="s">
        <v>325</v>
      </c>
      <c r="IH552" t="s">
        <v>655</v>
      </c>
      <c r="II552" t="s">
        <v>291</v>
      </c>
      <c r="IN552" s="47">
        <v>1</v>
      </c>
      <c r="IO552" s="47">
        <v>1</v>
      </c>
      <c r="IP552" t="s">
        <v>301</v>
      </c>
      <c r="IQ552" t="s">
        <v>312</v>
      </c>
      <c r="IR552" t="s">
        <v>301</v>
      </c>
      <c r="IZ552" t="s">
        <v>301</v>
      </c>
      <c r="JA552" t="s">
        <v>301</v>
      </c>
      <c r="JM552" t="s">
        <v>301</v>
      </c>
      <c r="JN552" t="s">
        <v>301</v>
      </c>
      <c r="JO552" t="s">
        <v>301</v>
      </c>
      <c r="JP552" t="s">
        <v>301</v>
      </c>
      <c r="JQ552" t="s">
        <v>301</v>
      </c>
      <c r="JR552" t="s">
        <v>327</v>
      </c>
      <c r="JS552" t="s">
        <v>301</v>
      </c>
      <c r="JT552" t="s">
        <v>301</v>
      </c>
      <c r="JU552" t="s">
        <v>301</v>
      </c>
      <c r="JV552" t="s">
        <v>301</v>
      </c>
    </row>
    <row r="553" ht="15" customHeight="1" spans="1:284">
      <c r="A553" t="s">
        <v>574</v>
      </c>
      <c r="B553" t="s">
        <v>283</v>
      </c>
      <c r="C553" t="s">
        <v>4822</v>
      </c>
      <c r="D553" t="s">
        <v>285</v>
      </c>
      <c r="E553" t="s">
        <v>4823</v>
      </c>
      <c r="F553" t="s">
        <v>4824</v>
      </c>
      <c r="G553" t="s">
        <v>288</v>
      </c>
      <c r="H553" t="s">
        <v>645</v>
      </c>
      <c r="I553" t="s">
        <v>290</v>
      </c>
      <c r="J553" t="s">
        <v>291</v>
      </c>
      <c r="L553" t="s">
        <v>292</v>
      </c>
      <c r="M553" t="s">
        <v>293</v>
      </c>
      <c r="O553" t="s">
        <v>645</v>
      </c>
      <c r="R553" t="s">
        <v>645</v>
      </c>
      <c r="T553" t="s">
        <v>645</v>
      </c>
      <c r="U553" t="s">
        <v>646</v>
      </c>
      <c r="V553" t="s">
        <v>4825</v>
      </c>
      <c r="W553" t="s">
        <v>646</v>
      </c>
      <c r="X553" t="s">
        <v>4825</v>
      </c>
      <c r="Y553" t="s">
        <v>646</v>
      </c>
      <c r="Z553" t="s">
        <v>4826</v>
      </c>
      <c r="AA553" t="s">
        <v>298</v>
      </c>
      <c r="AE553" t="s">
        <v>299</v>
      </c>
      <c r="AH553" t="s">
        <v>300</v>
      </c>
      <c r="AJ553" t="s">
        <v>301</v>
      </c>
      <c r="AK553" t="s">
        <v>302</v>
      </c>
      <c r="AL553" t="s">
        <v>649</v>
      </c>
      <c r="AM553" t="s">
        <v>650</v>
      </c>
      <c r="AN553" t="s">
        <v>651</v>
      </c>
      <c r="AO553" t="s">
        <v>306</v>
      </c>
      <c r="AP553" t="s">
        <v>307</v>
      </c>
      <c r="AQ553" s="47">
        <v>1</v>
      </c>
      <c r="AS553" s="48">
        <v>2686</v>
      </c>
      <c r="AT553" s="48">
        <v>2686</v>
      </c>
      <c r="AX553" s="47">
        <v>2686</v>
      </c>
      <c r="AY553" s="47">
        <v>2686</v>
      </c>
      <c r="AZ553" t="s">
        <v>4049</v>
      </c>
      <c r="BA553" t="s">
        <v>574</v>
      </c>
      <c r="BB553" s="48">
        <v>2686</v>
      </c>
      <c r="BD553" t="s">
        <v>310</v>
      </c>
      <c r="BE553" t="s">
        <v>292</v>
      </c>
      <c r="BG553" s="47">
        <v>1</v>
      </c>
      <c r="BI553" t="s">
        <v>292</v>
      </c>
      <c r="BL553" t="s">
        <v>307</v>
      </c>
      <c r="BM553" s="48">
        <v>2686</v>
      </c>
      <c r="BN553" s="48">
        <v>2686</v>
      </c>
      <c r="BP553" t="s">
        <v>301</v>
      </c>
      <c r="BS553" t="s">
        <v>311</v>
      </c>
      <c r="BT553" t="s">
        <v>292</v>
      </c>
      <c r="BU553" t="s">
        <v>301</v>
      </c>
      <c r="BY553" t="s">
        <v>307</v>
      </c>
      <c r="BZ553" s="47">
        <v>1</v>
      </c>
      <c r="CE553" t="s">
        <v>312</v>
      </c>
      <c r="CF553" s="47">
        <v>1</v>
      </c>
      <c r="CG553" s="47">
        <v>1</v>
      </c>
      <c r="CH553" s="47">
        <v>1</v>
      </c>
      <c r="CI553" s="47">
        <v>1</v>
      </c>
      <c r="CK553" s="47">
        <v>1</v>
      </c>
      <c r="CR553" s="47">
        <v>1</v>
      </c>
      <c r="CS553" s="47">
        <v>1</v>
      </c>
      <c r="CX553" s="47">
        <v>2686</v>
      </c>
      <c r="CY553" s="47">
        <v>2686</v>
      </c>
      <c r="CZ553" s="47">
        <v>1</v>
      </c>
      <c r="DA553" t="s">
        <v>313</v>
      </c>
      <c r="DC553" t="s">
        <v>298</v>
      </c>
      <c r="DG553" t="s">
        <v>298</v>
      </c>
      <c r="DO553" s="47">
        <v>1</v>
      </c>
      <c r="DS553" s="47">
        <v>1</v>
      </c>
      <c r="DZ553" t="s">
        <v>292</v>
      </c>
      <c r="EA553" s="47">
        <v>1</v>
      </c>
      <c r="EB553" s="47">
        <v>1</v>
      </c>
      <c r="EC553" t="s">
        <v>307</v>
      </c>
      <c r="ED553" s="47">
        <v>1</v>
      </c>
      <c r="EH553" s="47">
        <v>1</v>
      </c>
      <c r="ES553" t="s">
        <v>4827</v>
      </c>
      <c r="EV553" t="s">
        <v>41</v>
      </c>
      <c r="EW553" t="s">
        <v>315</v>
      </c>
      <c r="FC553" t="s">
        <v>301</v>
      </c>
      <c r="FS553" t="s">
        <v>4822</v>
      </c>
      <c r="FY553" t="s">
        <v>574</v>
      </c>
      <c r="FZ553" t="s">
        <v>4828</v>
      </c>
      <c r="GJ553" t="s">
        <v>319</v>
      </c>
      <c r="GL553" t="s">
        <v>320</v>
      </c>
      <c r="GO553" t="s">
        <v>321</v>
      </c>
      <c r="GQ553" t="s">
        <v>301</v>
      </c>
      <c r="GR553" t="s">
        <v>301</v>
      </c>
      <c r="GU553" t="s">
        <v>301</v>
      </c>
      <c r="GW553" t="s">
        <v>4822</v>
      </c>
      <c r="HB553" t="s">
        <v>322</v>
      </c>
      <c r="HD553" t="s">
        <v>301</v>
      </c>
      <c r="HF553" t="s">
        <v>654</v>
      </c>
      <c r="HG553" t="s">
        <v>301</v>
      </c>
      <c r="HH553" t="s">
        <v>301</v>
      </c>
      <c r="HL553" t="s">
        <v>301</v>
      </c>
      <c r="HM553" s="49">
        <v>0</v>
      </c>
      <c r="HN553" s="49">
        <v>0</v>
      </c>
      <c r="HP553" t="s">
        <v>395</v>
      </c>
      <c r="HQ553" s="47">
        <v>0</v>
      </c>
      <c r="HR553" s="47">
        <v>2686</v>
      </c>
      <c r="HS553" t="s">
        <v>301</v>
      </c>
      <c r="HV553" t="s">
        <v>301</v>
      </c>
      <c r="HW553" t="s">
        <v>646</v>
      </c>
      <c r="HX553" t="s">
        <v>306</v>
      </c>
      <c r="HY553" t="s">
        <v>301</v>
      </c>
      <c r="HZ553" t="s">
        <v>301</v>
      </c>
      <c r="IG553" t="s">
        <v>325</v>
      </c>
      <c r="IH553" t="s">
        <v>655</v>
      </c>
      <c r="II553" t="s">
        <v>291</v>
      </c>
      <c r="IN553" s="47">
        <v>1</v>
      </c>
      <c r="IO553" s="47">
        <v>1</v>
      </c>
      <c r="IP553" t="s">
        <v>301</v>
      </c>
      <c r="IQ553" t="s">
        <v>312</v>
      </c>
      <c r="IR553" t="s">
        <v>301</v>
      </c>
      <c r="IZ553" t="s">
        <v>301</v>
      </c>
      <c r="JA553" t="s">
        <v>301</v>
      </c>
      <c r="JM553" t="s">
        <v>301</v>
      </c>
      <c r="JN553" t="s">
        <v>301</v>
      </c>
      <c r="JO553" t="s">
        <v>301</v>
      </c>
      <c r="JP553" t="s">
        <v>301</v>
      </c>
      <c r="JQ553" t="s">
        <v>301</v>
      </c>
      <c r="JR553" t="s">
        <v>327</v>
      </c>
      <c r="JS553" t="s">
        <v>301</v>
      </c>
      <c r="JT553" t="s">
        <v>301</v>
      </c>
      <c r="JU553" t="s">
        <v>301</v>
      </c>
      <c r="JV553" t="s">
        <v>301</v>
      </c>
    </row>
    <row r="554" ht="15" customHeight="1" spans="1:284">
      <c r="A554" t="s">
        <v>574</v>
      </c>
      <c r="B554" t="s">
        <v>329</v>
      </c>
      <c r="C554" t="s">
        <v>4829</v>
      </c>
      <c r="D554" t="s">
        <v>285</v>
      </c>
      <c r="E554" t="s">
        <v>4830</v>
      </c>
      <c r="F554" t="s">
        <v>4831</v>
      </c>
      <c r="G554" t="s">
        <v>288</v>
      </c>
      <c r="H554" t="s">
        <v>478</v>
      </c>
      <c r="I554" t="s">
        <v>290</v>
      </c>
      <c r="J554" t="s">
        <v>291</v>
      </c>
      <c r="L554" t="s">
        <v>292</v>
      </c>
      <c r="M554" t="s">
        <v>293</v>
      </c>
      <c r="O554" t="s">
        <v>478</v>
      </c>
      <c r="R554" t="s">
        <v>478</v>
      </c>
      <c r="T554" t="s">
        <v>478</v>
      </c>
      <c r="U554" t="s">
        <v>479</v>
      </c>
      <c r="V554" t="s">
        <v>4832</v>
      </c>
      <c r="W554" t="s">
        <v>479</v>
      </c>
      <c r="X554" t="s">
        <v>4832</v>
      </c>
      <c r="Y554" t="s">
        <v>479</v>
      </c>
      <c r="Z554" t="s">
        <v>4833</v>
      </c>
      <c r="AA554" t="s">
        <v>441</v>
      </c>
      <c r="AB554" t="s">
        <v>442</v>
      </c>
      <c r="AC554" t="s">
        <v>2041</v>
      </c>
      <c r="AE554" t="s">
        <v>299</v>
      </c>
      <c r="AH554" t="s">
        <v>300</v>
      </c>
      <c r="AJ554" t="s">
        <v>301</v>
      </c>
      <c r="AK554" t="s">
        <v>302</v>
      </c>
      <c r="AL554" t="s">
        <v>339</v>
      </c>
      <c r="AM554" t="s">
        <v>340</v>
      </c>
      <c r="AN554" t="s">
        <v>341</v>
      </c>
      <c r="AO554" t="s">
        <v>306</v>
      </c>
      <c r="AP554" t="s">
        <v>307</v>
      </c>
      <c r="AQ554" s="47">
        <v>1</v>
      </c>
      <c r="AS554" s="48">
        <v>828</v>
      </c>
      <c r="AT554" s="48">
        <v>828</v>
      </c>
      <c r="AX554" s="47">
        <v>730</v>
      </c>
      <c r="AY554" s="47">
        <v>730</v>
      </c>
      <c r="AZ554" t="s">
        <v>4049</v>
      </c>
      <c r="BA554" t="s">
        <v>3285</v>
      </c>
      <c r="BB554" s="48">
        <v>730</v>
      </c>
      <c r="BD554" t="s">
        <v>310</v>
      </c>
      <c r="BE554" t="s">
        <v>292</v>
      </c>
      <c r="BG554" s="47">
        <v>1</v>
      </c>
      <c r="BI554" t="s">
        <v>292</v>
      </c>
      <c r="BJ554" s="48">
        <v>11.835749</v>
      </c>
      <c r="BL554" t="s">
        <v>307</v>
      </c>
      <c r="BM554" s="48">
        <v>828</v>
      </c>
      <c r="BN554" s="48">
        <v>828</v>
      </c>
      <c r="BP554" t="s">
        <v>301</v>
      </c>
      <c r="BS554" t="s">
        <v>311</v>
      </c>
      <c r="BT554" t="s">
        <v>292</v>
      </c>
      <c r="BU554" t="s">
        <v>301</v>
      </c>
      <c r="BY554" t="s">
        <v>307</v>
      </c>
      <c r="BZ554" s="47">
        <v>1</v>
      </c>
      <c r="CE554" t="s">
        <v>312</v>
      </c>
      <c r="CF554" s="47">
        <v>1</v>
      </c>
      <c r="CG554" s="47">
        <v>1</v>
      </c>
      <c r="CH554" s="47">
        <v>1</v>
      </c>
      <c r="CI554" s="47">
        <v>1</v>
      </c>
      <c r="CJ554" s="47">
        <v>1</v>
      </c>
      <c r="CK554" s="47">
        <v>1</v>
      </c>
      <c r="CP554" s="47">
        <v>1</v>
      </c>
      <c r="CR554" s="47">
        <v>1</v>
      </c>
      <c r="CS554" s="47">
        <v>1</v>
      </c>
      <c r="CV554" s="47">
        <v>1</v>
      </c>
      <c r="CX554" s="47">
        <v>828</v>
      </c>
      <c r="CY554" s="47">
        <v>828</v>
      </c>
      <c r="DA554" t="s">
        <v>104</v>
      </c>
      <c r="DC554" t="s">
        <v>298</v>
      </c>
      <c r="DG554" t="s">
        <v>298</v>
      </c>
      <c r="DH554" s="47">
        <v>1</v>
      </c>
      <c r="DM554" s="47">
        <v>1</v>
      </c>
      <c r="DN554" s="47">
        <v>1</v>
      </c>
      <c r="DO554" s="47">
        <v>1</v>
      </c>
      <c r="DP554" s="47">
        <v>1</v>
      </c>
      <c r="DT554" s="47">
        <v>730</v>
      </c>
      <c r="DZ554" t="s">
        <v>292</v>
      </c>
      <c r="EA554" s="47">
        <v>1</v>
      </c>
      <c r="EB554" s="47">
        <v>1</v>
      </c>
      <c r="EC554" t="s">
        <v>307</v>
      </c>
      <c r="ED554" s="47">
        <v>1</v>
      </c>
      <c r="EF554" s="47">
        <v>1</v>
      </c>
      <c r="EG554" s="47">
        <v>1</v>
      </c>
      <c r="EH554" s="47">
        <v>1</v>
      </c>
      <c r="EP554" s="47">
        <v>1</v>
      </c>
      <c r="EQ554" s="47">
        <v>1</v>
      </c>
      <c r="ES554" t="s">
        <v>4834</v>
      </c>
      <c r="EU554" t="s">
        <v>666</v>
      </c>
      <c r="EV554" t="s">
        <v>41</v>
      </c>
      <c r="EW554" t="s">
        <v>315</v>
      </c>
      <c r="FC554" t="s">
        <v>301</v>
      </c>
      <c r="FQ554" t="s">
        <v>667</v>
      </c>
      <c r="FU554" t="s">
        <v>346</v>
      </c>
      <c r="FW554" t="s">
        <v>668</v>
      </c>
      <c r="FY554" t="s">
        <v>574</v>
      </c>
      <c r="FZ554" t="s">
        <v>4835</v>
      </c>
      <c r="GC554" t="s">
        <v>670</v>
      </c>
      <c r="GG554" t="s">
        <v>4836</v>
      </c>
      <c r="GH554" t="s">
        <v>672</v>
      </c>
      <c r="GI554" t="s">
        <v>673</v>
      </c>
      <c r="GJ554" t="s">
        <v>319</v>
      </c>
      <c r="GK554" t="s">
        <v>376</v>
      </c>
      <c r="GO554" t="s">
        <v>321</v>
      </c>
      <c r="GQ554" t="s">
        <v>301</v>
      </c>
      <c r="GR554" t="s">
        <v>312</v>
      </c>
      <c r="GS554" t="s">
        <v>377</v>
      </c>
      <c r="GU554" t="s">
        <v>301</v>
      </c>
      <c r="GX554" s="50">
        <v>910</v>
      </c>
      <c r="HB554" t="s">
        <v>322</v>
      </c>
      <c r="HD554" t="s">
        <v>301</v>
      </c>
      <c r="HF554" t="s">
        <v>381</v>
      </c>
      <c r="HG554" t="s">
        <v>301</v>
      </c>
      <c r="HH554" t="s">
        <v>301</v>
      </c>
      <c r="HL554" t="s">
        <v>301</v>
      </c>
      <c r="HM554" s="49">
        <v>0</v>
      </c>
      <c r="HN554" s="49">
        <v>0</v>
      </c>
      <c r="HP554" t="s">
        <v>349</v>
      </c>
      <c r="HQ554" s="47">
        <v>0</v>
      </c>
      <c r="HR554" s="47">
        <v>828</v>
      </c>
      <c r="HS554" t="s">
        <v>301</v>
      </c>
      <c r="HV554" t="s">
        <v>301</v>
      </c>
      <c r="HW554" t="s">
        <v>479</v>
      </c>
      <c r="HX554" t="s">
        <v>306</v>
      </c>
      <c r="HY554" t="s">
        <v>301</v>
      </c>
      <c r="HZ554" t="s">
        <v>301</v>
      </c>
      <c r="IF554" t="s">
        <v>384</v>
      </c>
      <c r="IG554" t="s">
        <v>325</v>
      </c>
      <c r="IH554" t="s">
        <v>494</v>
      </c>
      <c r="II554" t="s">
        <v>291</v>
      </c>
      <c r="IN554" s="47">
        <v>1</v>
      </c>
      <c r="IO554" s="47">
        <v>1</v>
      </c>
      <c r="IP554" t="s">
        <v>301</v>
      </c>
      <c r="IQ554" t="s">
        <v>312</v>
      </c>
      <c r="IR554" t="s">
        <v>301</v>
      </c>
      <c r="IZ554" t="s">
        <v>301</v>
      </c>
      <c r="JA554" t="s">
        <v>301</v>
      </c>
      <c r="JB554" s="47">
        <v>828</v>
      </c>
      <c r="JM554" t="s">
        <v>301</v>
      </c>
      <c r="JN554" t="s">
        <v>301</v>
      </c>
      <c r="JO554" t="s">
        <v>301</v>
      </c>
      <c r="JP554" t="s">
        <v>301</v>
      </c>
      <c r="JQ554" t="s">
        <v>301</v>
      </c>
      <c r="JS554" t="s">
        <v>301</v>
      </c>
      <c r="JT554" t="s">
        <v>301</v>
      </c>
      <c r="JU554" t="s">
        <v>301</v>
      </c>
      <c r="JV554" t="s">
        <v>312</v>
      </c>
    </row>
    <row r="555" ht="15" customHeight="1" spans="1:284">
      <c r="A555" t="s">
        <v>574</v>
      </c>
      <c r="B555" t="s">
        <v>329</v>
      </c>
      <c r="C555" t="s">
        <v>4837</v>
      </c>
      <c r="D555" t="s">
        <v>285</v>
      </c>
      <c r="E555" t="s">
        <v>566</v>
      </c>
      <c r="F555" t="s">
        <v>4838</v>
      </c>
      <c r="G555" t="s">
        <v>288</v>
      </c>
      <c r="H555" t="s">
        <v>437</v>
      </c>
      <c r="I555" t="s">
        <v>290</v>
      </c>
      <c r="J555" t="s">
        <v>291</v>
      </c>
      <c r="L555" t="s">
        <v>292</v>
      </c>
      <c r="M555" t="s">
        <v>293</v>
      </c>
      <c r="O555" t="s">
        <v>437</v>
      </c>
      <c r="R555" t="s">
        <v>437</v>
      </c>
      <c r="T555" t="s">
        <v>437</v>
      </c>
      <c r="U555" t="s">
        <v>295</v>
      </c>
      <c r="V555" t="s">
        <v>4839</v>
      </c>
      <c r="W555" t="s">
        <v>337</v>
      </c>
      <c r="X555" t="s">
        <v>4840</v>
      </c>
      <c r="Y555" t="s">
        <v>337</v>
      </c>
      <c r="Z555" t="s">
        <v>4841</v>
      </c>
      <c r="AA555" t="s">
        <v>441</v>
      </c>
      <c r="AB555" t="s">
        <v>442</v>
      </c>
      <c r="AC555" t="s">
        <v>2041</v>
      </c>
      <c r="AE555" t="s">
        <v>299</v>
      </c>
      <c r="AH555" t="s">
        <v>300</v>
      </c>
      <c r="AJ555" t="s">
        <v>301</v>
      </c>
      <c r="AK555" t="s">
        <v>302</v>
      </c>
      <c r="AL555" t="s">
        <v>571</v>
      </c>
      <c r="AM555" t="s">
        <v>572</v>
      </c>
      <c r="AN555" t="s">
        <v>573</v>
      </c>
      <c r="AO555" t="s">
        <v>306</v>
      </c>
      <c r="AP555" t="s">
        <v>307</v>
      </c>
      <c r="AQ555" s="47">
        <v>1</v>
      </c>
      <c r="AS555" s="48">
        <v>3298</v>
      </c>
      <c r="AT555" s="48">
        <v>3298</v>
      </c>
      <c r="AX555" s="47">
        <v>1618</v>
      </c>
      <c r="AY555" s="47">
        <v>1618</v>
      </c>
      <c r="AZ555" t="s">
        <v>4049</v>
      </c>
      <c r="BA555" t="s">
        <v>574</v>
      </c>
      <c r="BB555" s="48">
        <v>1618</v>
      </c>
      <c r="BD555" t="s">
        <v>310</v>
      </c>
      <c r="BE555" t="s">
        <v>292</v>
      </c>
      <c r="BG555" s="47">
        <v>1</v>
      </c>
      <c r="BI555" t="s">
        <v>292</v>
      </c>
      <c r="BJ555" s="48">
        <v>50.939964</v>
      </c>
      <c r="BL555" t="s">
        <v>307</v>
      </c>
      <c r="BM555" s="48">
        <v>3298</v>
      </c>
      <c r="BN555" s="48">
        <v>3298</v>
      </c>
      <c r="BP555" t="s">
        <v>301</v>
      </c>
      <c r="BS555" t="s">
        <v>311</v>
      </c>
      <c r="BT555" t="s">
        <v>292</v>
      </c>
      <c r="BU555" t="s">
        <v>301</v>
      </c>
      <c r="BY555" t="s">
        <v>307</v>
      </c>
      <c r="BZ555" s="47">
        <v>1</v>
      </c>
      <c r="CE555" t="s">
        <v>312</v>
      </c>
      <c r="CF555" s="47">
        <v>1</v>
      </c>
      <c r="CG555" s="47">
        <v>1</v>
      </c>
      <c r="CH555" s="47">
        <v>1</v>
      </c>
      <c r="CI555" s="47">
        <v>1</v>
      </c>
      <c r="CJ555" s="47">
        <v>1</v>
      </c>
      <c r="CK555" s="47">
        <v>1</v>
      </c>
      <c r="CP555" s="47">
        <v>1</v>
      </c>
      <c r="CR555" s="47">
        <v>1</v>
      </c>
      <c r="CS555" s="47">
        <v>1</v>
      </c>
      <c r="CV555" s="47">
        <v>1</v>
      </c>
      <c r="CX555" s="47">
        <v>3298</v>
      </c>
      <c r="CY555" s="47">
        <v>3298</v>
      </c>
      <c r="DA555" t="s">
        <v>104</v>
      </c>
      <c r="DC555" t="s">
        <v>298</v>
      </c>
      <c r="DG555" t="s">
        <v>298</v>
      </c>
      <c r="DH555" s="47">
        <v>1</v>
      </c>
      <c r="DM555" s="47">
        <v>1</v>
      </c>
      <c r="DN555" s="47">
        <v>1</v>
      </c>
      <c r="DO555" s="47">
        <v>1</v>
      </c>
      <c r="DP555" s="47">
        <v>1</v>
      </c>
      <c r="DT555" s="47">
        <v>1618</v>
      </c>
      <c r="DZ555" t="s">
        <v>292</v>
      </c>
      <c r="EA555" s="47">
        <v>1</v>
      </c>
      <c r="EB555" s="47">
        <v>1</v>
      </c>
      <c r="EC555" t="s">
        <v>307</v>
      </c>
      <c r="ED555" s="47">
        <v>1</v>
      </c>
      <c r="EF555" s="47">
        <v>1</v>
      </c>
      <c r="EG555" s="47">
        <v>1</v>
      </c>
      <c r="EH555" s="47">
        <v>1</v>
      </c>
      <c r="EP555" s="47">
        <v>1</v>
      </c>
      <c r="EQ555" s="47">
        <v>1</v>
      </c>
      <c r="ES555" t="s">
        <v>4842</v>
      </c>
      <c r="EU555" t="s">
        <v>4843</v>
      </c>
      <c r="EV555" t="s">
        <v>41</v>
      </c>
      <c r="EW555" t="s">
        <v>315</v>
      </c>
      <c r="FC555" t="s">
        <v>301</v>
      </c>
      <c r="FY555" t="s">
        <v>574</v>
      </c>
      <c r="FZ555" t="s">
        <v>4844</v>
      </c>
      <c r="GJ555" t="s">
        <v>319</v>
      </c>
      <c r="GL555" t="s">
        <v>320</v>
      </c>
      <c r="GO555" t="s">
        <v>321</v>
      </c>
      <c r="GQ555" t="s">
        <v>301</v>
      </c>
      <c r="GR555" t="s">
        <v>312</v>
      </c>
      <c r="GU555" t="s">
        <v>301</v>
      </c>
      <c r="GW555" t="s">
        <v>4845</v>
      </c>
      <c r="HB555" t="s">
        <v>322</v>
      </c>
      <c r="HD555" t="s">
        <v>301</v>
      </c>
      <c r="HF555" t="s">
        <v>450</v>
      </c>
      <c r="HG555" t="s">
        <v>301</v>
      </c>
      <c r="HH555" t="s">
        <v>301</v>
      </c>
      <c r="HL555" t="s">
        <v>301</v>
      </c>
      <c r="HM555" s="49">
        <v>0</v>
      </c>
      <c r="HN555" s="49">
        <v>0</v>
      </c>
      <c r="HP555" t="s">
        <v>324</v>
      </c>
      <c r="HQ555" s="47">
        <v>0</v>
      </c>
      <c r="HR555" s="47">
        <v>3298</v>
      </c>
      <c r="HS555" t="s">
        <v>301</v>
      </c>
      <c r="HV555" t="s">
        <v>301</v>
      </c>
      <c r="HW555" t="s">
        <v>295</v>
      </c>
      <c r="HX555" t="s">
        <v>306</v>
      </c>
      <c r="HY555" t="s">
        <v>301</v>
      </c>
      <c r="HZ555" t="s">
        <v>301</v>
      </c>
      <c r="IG555" t="s">
        <v>325</v>
      </c>
      <c r="IN555" s="47">
        <v>1</v>
      </c>
      <c r="IO555" s="47">
        <v>1</v>
      </c>
      <c r="IP555" t="s">
        <v>301</v>
      </c>
      <c r="IQ555" t="s">
        <v>312</v>
      </c>
      <c r="IR555" t="s">
        <v>301</v>
      </c>
      <c r="IX555" t="s">
        <v>4846</v>
      </c>
      <c r="IY555" s="50">
        <v>1</v>
      </c>
      <c r="IZ555" t="s">
        <v>301</v>
      </c>
      <c r="JA555" t="s">
        <v>301</v>
      </c>
      <c r="JB555" s="47">
        <v>2998</v>
      </c>
      <c r="JM555" t="s">
        <v>301</v>
      </c>
      <c r="JN555" t="s">
        <v>301</v>
      </c>
      <c r="JO555" t="s">
        <v>301</v>
      </c>
      <c r="JP555" t="s">
        <v>301</v>
      </c>
      <c r="JQ555" t="s">
        <v>301</v>
      </c>
      <c r="JR555" t="s">
        <v>350</v>
      </c>
      <c r="JS555" t="s">
        <v>301</v>
      </c>
      <c r="JT555" t="s">
        <v>301</v>
      </c>
      <c r="JU555" t="s">
        <v>312</v>
      </c>
      <c r="JV555" t="s">
        <v>312</v>
      </c>
    </row>
    <row r="556" ht="15" customHeight="1" spans="1:284">
      <c r="A556" t="s">
        <v>574</v>
      </c>
      <c r="B556" t="s">
        <v>329</v>
      </c>
      <c r="C556" t="s">
        <v>4847</v>
      </c>
      <c r="D556" t="s">
        <v>285</v>
      </c>
      <c r="E556" t="s">
        <v>4848</v>
      </c>
      <c r="F556" t="s">
        <v>4849</v>
      </c>
      <c r="G556" t="s">
        <v>288</v>
      </c>
      <c r="H556" t="s">
        <v>518</v>
      </c>
      <c r="I556" t="s">
        <v>290</v>
      </c>
      <c r="J556" t="s">
        <v>291</v>
      </c>
      <c r="L556" t="s">
        <v>292</v>
      </c>
      <c r="M556" t="s">
        <v>293</v>
      </c>
      <c r="O556" t="s">
        <v>518</v>
      </c>
      <c r="R556" t="s">
        <v>518</v>
      </c>
      <c r="T556" t="s">
        <v>518</v>
      </c>
      <c r="U556" t="s">
        <v>295</v>
      </c>
      <c r="V556" t="s">
        <v>4850</v>
      </c>
      <c r="W556" t="s">
        <v>295</v>
      </c>
      <c r="X556" t="s">
        <v>4850</v>
      </c>
      <c r="Y556" t="s">
        <v>295</v>
      </c>
      <c r="Z556" t="s">
        <v>4851</v>
      </c>
      <c r="AA556" t="s">
        <v>441</v>
      </c>
      <c r="AB556" t="s">
        <v>442</v>
      </c>
      <c r="AC556" t="s">
        <v>2041</v>
      </c>
      <c r="AE556" t="s">
        <v>299</v>
      </c>
      <c r="AH556" t="s">
        <v>300</v>
      </c>
      <c r="AJ556" t="s">
        <v>301</v>
      </c>
      <c r="AK556" t="s">
        <v>302</v>
      </c>
      <c r="AL556" t="s">
        <v>2602</v>
      </c>
      <c r="AM556" t="s">
        <v>2603</v>
      </c>
      <c r="AN556" t="s">
        <v>2604</v>
      </c>
      <c r="AO556" t="s">
        <v>306</v>
      </c>
      <c r="AP556" t="s">
        <v>307</v>
      </c>
      <c r="AQ556" s="47">
        <v>1</v>
      </c>
      <c r="AS556" s="48">
        <v>4798</v>
      </c>
      <c r="AT556" s="48">
        <v>4798</v>
      </c>
      <c r="AX556" s="47">
        <v>4458</v>
      </c>
      <c r="AY556" s="47">
        <v>4458</v>
      </c>
      <c r="AZ556" t="s">
        <v>4049</v>
      </c>
      <c r="BA556" t="s">
        <v>574</v>
      </c>
      <c r="BB556" s="48">
        <v>4458</v>
      </c>
      <c r="BD556" t="s">
        <v>310</v>
      </c>
      <c r="BE556" t="s">
        <v>292</v>
      </c>
      <c r="BG556" s="47">
        <v>1</v>
      </c>
      <c r="BI556" t="s">
        <v>292</v>
      </c>
      <c r="BJ556" s="48">
        <v>7.086286</v>
      </c>
      <c r="BL556" t="s">
        <v>307</v>
      </c>
      <c r="BM556" s="48">
        <v>4798</v>
      </c>
      <c r="BN556" s="48">
        <v>4798</v>
      </c>
      <c r="BP556" t="s">
        <v>301</v>
      </c>
      <c r="BS556" t="s">
        <v>311</v>
      </c>
      <c r="BT556" t="s">
        <v>292</v>
      </c>
      <c r="BU556" t="s">
        <v>301</v>
      </c>
      <c r="BY556" t="s">
        <v>307</v>
      </c>
      <c r="BZ556" s="47">
        <v>1</v>
      </c>
      <c r="CE556" t="s">
        <v>312</v>
      </c>
      <c r="CF556" s="47">
        <v>1</v>
      </c>
      <c r="CG556" s="47">
        <v>1</v>
      </c>
      <c r="CH556" s="47">
        <v>1</v>
      </c>
      <c r="CI556" s="47">
        <v>1</v>
      </c>
      <c r="CJ556" s="47">
        <v>1</v>
      </c>
      <c r="CK556" s="47">
        <v>1</v>
      </c>
      <c r="CP556" s="47">
        <v>1</v>
      </c>
      <c r="CR556" s="47">
        <v>1</v>
      </c>
      <c r="CS556" s="47">
        <v>1</v>
      </c>
      <c r="CV556" s="47">
        <v>1</v>
      </c>
      <c r="CX556" s="47">
        <v>4798</v>
      </c>
      <c r="CY556" s="47">
        <v>4798</v>
      </c>
      <c r="DA556" t="s">
        <v>104</v>
      </c>
      <c r="DC556" t="s">
        <v>298</v>
      </c>
      <c r="DG556" t="s">
        <v>298</v>
      </c>
      <c r="DH556" s="47">
        <v>1</v>
      </c>
      <c r="DM556" s="47">
        <v>1</v>
      </c>
      <c r="DN556" s="47">
        <v>1</v>
      </c>
      <c r="DO556" s="47">
        <v>1</v>
      </c>
      <c r="DP556" s="47">
        <v>1</v>
      </c>
      <c r="DT556" s="47">
        <v>4458</v>
      </c>
      <c r="DZ556" t="s">
        <v>292</v>
      </c>
      <c r="EA556" s="47">
        <v>1</v>
      </c>
      <c r="EB556" s="47">
        <v>1</v>
      </c>
      <c r="EC556" t="s">
        <v>307</v>
      </c>
      <c r="ED556" s="47">
        <v>1</v>
      </c>
      <c r="EF556" s="47">
        <v>1</v>
      </c>
      <c r="EG556" s="47">
        <v>1</v>
      </c>
      <c r="EH556" s="47">
        <v>1</v>
      </c>
      <c r="EP556" s="47">
        <v>1</v>
      </c>
      <c r="EQ556" s="47">
        <v>1</v>
      </c>
      <c r="ES556" t="s">
        <v>4852</v>
      </c>
      <c r="EV556" t="s">
        <v>41</v>
      </c>
      <c r="EW556" t="s">
        <v>315</v>
      </c>
      <c r="FC556" t="s">
        <v>301</v>
      </c>
      <c r="FY556" t="s">
        <v>574</v>
      </c>
      <c r="FZ556" t="s">
        <v>4853</v>
      </c>
      <c r="GC556" t="s">
        <v>779</v>
      </c>
      <c r="GJ556" t="s">
        <v>319</v>
      </c>
      <c r="GL556" t="s">
        <v>320</v>
      </c>
      <c r="GO556" t="s">
        <v>321</v>
      </c>
      <c r="GQ556" t="s">
        <v>301</v>
      </c>
      <c r="GR556" t="s">
        <v>312</v>
      </c>
      <c r="GU556" t="s">
        <v>301</v>
      </c>
      <c r="HB556" t="s">
        <v>419</v>
      </c>
      <c r="HD556" t="s">
        <v>301</v>
      </c>
      <c r="HF556" t="s">
        <v>381</v>
      </c>
      <c r="HG556" t="s">
        <v>301</v>
      </c>
      <c r="HH556" t="s">
        <v>301</v>
      </c>
      <c r="HL556" t="s">
        <v>301</v>
      </c>
      <c r="HM556" s="49">
        <v>0</v>
      </c>
      <c r="HN556" s="49">
        <v>0</v>
      </c>
      <c r="HP556" t="s">
        <v>349</v>
      </c>
      <c r="HQ556" s="47">
        <v>0</v>
      </c>
      <c r="HR556" s="47">
        <v>4798</v>
      </c>
      <c r="HS556" t="s">
        <v>301</v>
      </c>
      <c r="HV556" t="s">
        <v>301</v>
      </c>
      <c r="HW556" t="s">
        <v>295</v>
      </c>
      <c r="HX556" t="s">
        <v>306</v>
      </c>
      <c r="HY556" t="s">
        <v>301</v>
      </c>
      <c r="HZ556" t="s">
        <v>301</v>
      </c>
      <c r="IG556" t="s">
        <v>325</v>
      </c>
      <c r="IH556" t="s">
        <v>529</v>
      </c>
      <c r="II556" t="s">
        <v>291</v>
      </c>
      <c r="IN556" s="47">
        <v>1</v>
      </c>
      <c r="IO556" s="47">
        <v>1</v>
      </c>
      <c r="IP556" t="s">
        <v>301</v>
      </c>
      <c r="IQ556" t="s">
        <v>312</v>
      </c>
      <c r="IR556" t="s">
        <v>301</v>
      </c>
      <c r="IZ556" t="s">
        <v>301</v>
      </c>
      <c r="JA556" t="s">
        <v>301</v>
      </c>
      <c r="JM556" t="s">
        <v>301</v>
      </c>
      <c r="JN556" t="s">
        <v>301</v>
      </c>
      <c r="JO556" t="s">
        <v>301</v>
      </c>
      <c r="JP556" t="s">
        <v>301</v>
      </c>
      <c r="JQ556" t="s">
        <v>301</v>
      </c>
      <c r="JR556" t="s">
        <v>350</v>
      </c>
      <c r="JS556" t="s">
        <v>301</v>
      </c>
      <c r="JT556" t="s">
        <v>301</v>
      </c>
      <c r="JU556" t="s">
        <v>312</v>
      </c>
      <c r="JV556" t="s">
        <v>312</v>
      </c>
      <c r="JW556" t="s">
        <v>312</v>
      </c>
      <c r="JX556" s="47">
        <v>600</v>
      </c>
    </row>
    <row r="557" ht="15" customHeight="1" spans="1:284">
      <c r="A557" t="s">
        <v>574</v>
      </c>
      <c r="B557" t="s">
        <v>329</v>
      </c>
      <c r="C557" t="s">
        <v>4854</v>
      </c>
      <c r="D557" t="s">
        <v>285</v>
      </c>
      <c r="E557" t="s">
        <v>4855</v>
      </c>
      <c r="F557" t="s">
        <v>4856</v>
      </c>
      <c r="G557" t="s">
        <v>288</v>
      </c>
      <c r="H557" t="s">
        <v>518</v>
      </c>
      <c r="I557" t="s">
        <v>290</v>
      </c>
      <c r="J557" t="s">
        <v>291</v>
      </c>
      <c r="L557" t="s">
        <v>292</v>
      </c>
      <c r="M557" t="s">
        <v>293</v>
      </c>
      <c r="O557" t="s">
        <v>518</v>
      </c>
      <c r="R557" t="s">
        <v>518</v>
      </c>
      <c r="T557" t="s">
        <v>518</v>
      </c>
      <c r="U557" t="s">
        <v>295</v>
      </c>
      <c r="V557" t="s">
        <v>4857</v>
      </c>
      <c r="W557" t="s">
        <v>295</v>
      </c>
      <c r="X557" t="s">
        <v>4857</v>
      </c>
      <c r="Y557" t="s">
        <v>295</v>
      </c>
      <c r="Z557" t="s">
        <v>4858</v>
      </c>
      <c r="AA557" t="s">
        <v>441</v>
      </c>
      <c r="AB557" t="s">
        <v>442</v>
      </c>
      <c r="AC557" t="s">
        <v>2041</v>
      </c>
      <c r="AE557" t="s">
        <v>299</v>
      </c>
      <c r="AH557" t="s">
        <v>300</v>
      </c>
      <c r="AJ557" t="s">
        <v>301</v>
      </c>
      <c r="AK557" t="s">
        <v>302</v>
      </c>
      <c r="AL557" t="s">
        <v>3035</v>
      </c>
      <c r="AM557" t="s">
        <v>3036</v>
      </c>
      <c r="AN557" t="s">
        <v>3037</v>
      </c>
      <c r="AO557" t="s">
        <v>306</v>
      </c>
      <c r="AP557" t="s">
        <v>307</v>
      </c>
      <c r="AQ557" s="47">
        <v>1</v>
      </c>
      <c r="AS557" s="48">
        <v>2778</v>
      </c>
      <c r="AT557" s="48">
        <v>2778</v>
      </c>
      <c r="AX557" s="47">
        <v>2778</v>
      </c>
      <c r="AY557" s="47">
        <v>2778</v>
      </c>
      <c r="AZ557" t="s">
        <v>412</v>
      </c>
      <c r="BA557" t="s">
        <v>574</v>
      </c>
      <c r="BB557" s="48">
        <v>2778</v>
      </c>
      <c r="BD557" t="s">
        <v>310</v>
      </c>
      <c r="BE557" t="s">
        <v>292</v>
      </c>
      <c r="BG557" s="47">
        <v>1</v>
      </c>
      <c r="BI557" t="s">
        <v>292</v>
      </c>
      <c r="BL557" t="s">
        <v>307</v>
      </c>
      <c r="BM557" s="48">
        <v>2778</v>
      </c>
      <c r="BN557" s="48">
        <v>2778</v>
      </c>
      <c r="BP557" t="s">
        <v>301</v>
      </c>
      <c r="BS557" t="s">
        <v>311</v>
      </c>
      <c r="BT557" t="s">
        <v>292</v>
      </c>
      <c r="BU557" t="s">
        <v>301</v>
      </c>
      <c r="BY557" t="s">
        <v>307</v>
      </c>
      <c r="BZ557" s="47">
        <v>1</v>
      </c>
      <c r="CE557" t="s">
        <v>312</v>
      </c>
      <c r="CF557" s="47">
        <v>1</v>
      </c>
      <c r="CG557" s="47">
        <v>1</v>
      </c>
      <c r="CH557" s="47">
        <v>1</v>
      </c>
      <c r="CI557" s="47">
        <v>1</v>
      </c>
      <c r="CJ557" s="47">
        <v>1</v>
      </c>
      <c r="CK557" s="47">
        <v>1</v>
      </c>
      <c r="CP557" s="47">
        <v>1</v>
      </c>
      <c r="CR557" s="47">
        <v>1</v>
      </c>
      <c r="CS557" s="47">
        <v>1</v>
      </c>
      <c r="CV557" s="47">
        <v>1</v>
      </c>
      <c r="CX557" s="47">
        <v>2778</v>
      </c>
      <c r="CY557" s="47">
        <v>2778</v>
      </c>
      <c r="DA557" t="s">
        <v>104</v>
      </c>
      <c r="DC557" t="s">
        <v>298</v>
      </c>
      <c r="DG557" t="s">
        <v>298</v>
      </c>
      <c r="DH557" s="47">
        <v>1</v>
      </c>
      <c r="DM557" s="47">
        <v>1</v>
      </c>
      <c r="DN557" s="47">
        <v>1</v>
      </c>
      <c r="DO557" s="47">
        <v>1</v>
      </c>
      <c r="DP557" s="47">
        <v>1</v>
      </c>
      <c r="DT557" s="47">
        <v>2778</v>
      </c>
      <c r="DZ557" t="s">
        <v>292</v>
      </c>
      <c r="EA557" s="47">
        <v>1</v>
      </c>
      <c r="EB557" s="47">
        <v>1</v>
      </c>
      <c r="EC557" t="s">
        <v>307</v>
      </c>
      <c r="ED557" s="47">
        <v>1</v>
      </c>
      <c r="EF557" s="47">
        <v>1</v>
      </c>
      <c r="EG557" s="47">
        <v>1</v>
      </c>
      <c r="EH557" s="47">
        <v>1</v>
      </c>
      <c r="EP557" s="47">
        <v>1</v>
      </c>
      <c r="EQ557" s="47">
        <v>1</v>
      </c>
      <c r="ES557" t="s">
        <v>4859</v>
      </c>
      <c r="EV557" t="s">
        <v>41</v>
      </c>
      <c r="EW557" t="s">
        <v>315</v>
      </c>
      <c r="FC557" t="s">
        <v>301</v>
      </c>
      <c r="FY557" t="s">
        <v>574</v>
      </c>
      <c r="FZ557" t="s">
        <v>4860</v>
      </c>
      <c r="GC557" t="s">
        <v>779</v>
      </c>
      <c r="GJ557" t="s">
        <v>319</v>
      </c>
      <c r="GL557" t="s">
        <v>320</v>
      </c>
      <c r="GO557" t="s">
        <v>321</v>
      </c>
      <c r="GQ557" t="s">
        <v>301</v>
      </c>
      <c r="GR557" t="s">
        <v>312</v>
      </c>
      <c r="GU557" t="s">
        <v>301</v>
      </c>
      <c r="HB557" t="s">
        <v>419</v>
      </c>
      <c r="HD557" t="s">
        <v>301</v>
      </c>
      <c r="HF557" t="s">
        <v>381</v>
      </c>
      <c r="HG557" t="s">
        <v>301</v>
      </c>
      <c r="HH557" t="s">
        <v>301</v>
      </c>
      <c r="HL557" t="s">
        <v>301</v>
      </c>
      <c r="HM557" s="49">
        <v>0</v>
      </c>
      <c r="HN557" s="49">
        <v>0</v>
      </c>
      <c r="HP557" t="s">
        <v>349</v>
      </c>
      <c r="HQ557" s="47">
        <v>0</v>
      </c>
      <c r="HR557" s="47">
        <v>2778</v>
      </c>
      <c r="HS557" t="s">
        <v>301</v>
      </c>
      <c r="HV557" t="s">
        <v>301</v>
      </c>
      <c r="HW557" t="s">
        <v>295</v>
      </c>
      <c r="HX557" t="s">
        <v>306</v>
      </c>
      <c r="HY557" t="s">
        <v>301</v>
      </c>
      <c r="HZ557" t="s">
        <v>301</v>
      </c>
      <c r="IG557" t="s">
        <v>325</v>
      </c>
      <c r="IH557" t="s">
        <v>529</v>
      </c>
      <c r="II557" t="s">
        <v>291</v>
      </c>
      <c r="IN557" s="47">
        <v>1</v>
      </c>
      <c r="IO557" s="47">
        <v>1</v>
      </c>
      <c r="IP557" t="s">
        <v>301</v>
      </c>
      <c r="IQ557" t="s">
        <v>312</v>
      </c>
      <c r="IR557" t="s">
        <v>301</v>
      </c>
      <c r="IZ557" t="s">
        <v>301</v>
      </c>
      <c r="JA557" t="s">
        <v>301</v>
      </c>
      <c r="JB557" s="47">
        <v>2678</v>
      </c>
      <c r="JM557" t="s">
        <v>301</v>
      </c>
      <c r="JN557" t="s">
        <v>301</v>
      </c>
      <c r="JO557" t="s">
        <v>301</v>
      </c>
      <c r="JP557" t="s">
        <v>301</v>
      </c>
      <c r="JQ557" t="s">
        <v>301</v>
      </c>
      <c r="JR557" t="s">
        <v>350</v>
      </c>
      <c r="JS557" t="s">
        <v>301</v>
      </c>
      <c r="JT557" t="s">
        <v>301</v>
      </c>
      <c r="JU557" t="s">
        <v>312</v>
      </c>
      <c r="JV557" t="s">
        <v>312</v>
      </c>
      <c r="JW557" t="s">
        <v>312</v>
      </c>
      <c r="JX557" s="47">
        <v>550</v>
      </c>
    </row>
    <row r="558" ht="15" customHeight="1" spans="1:284">
      <c r="A558" t="s">
        <v>574</v>
      </c>
      <c r="B558" t="s">
        <v>283</v>
      </c>
      <c r="C558" t="s">
        <v>4861</v>
      </c>
      <c r="D558" t="s">
        <v>285</v>
      </c>
      <c r="E558" t="s">
        <v>4862</v>
      </c>
      <c r="F558" t="s">
        <v>4863</v>
      </c>
      <c r="G558" t="s">
        <v>288</v>
      </c>
      <c r="H558" t="s">
        <v>645</v>
      </c>
      <c r="I558" t="s">
        <v>290</v>
      </c>
      <c r="J558" t="s">
        <v>291</v>
      </c>
      <c r="L558" t="s">
        <v>292</v>
      </c>
      <c r="M558" t="s">
        <v>293</v>
      </c>
      <c r="O558" t="s">
        <v>645</v>
      </c>
      <c r="R558" t="s">
        <v>645</v>
      </c>
      <c r="T558" t="s">
        <v>645</v>
      </c>
      <c r="U558" t="s">
        <v>646</v>
      </c>
      <c r="V558" t="s">
        <v>4864</v>
      </c>
      <c r="W558" t="s">
        <v>646</v>
      </c>
      <c r="X558" t="s">
        <v>4864</v>
      </c>
      <c r="Y558" t="s">
        <v>646</v>
      </c>
      <c r="Z558" t="s">
        <v>4865</v>
      </c>
      <c r="AA558" t="s">
        <v>441</v>
      </c>
      <c r="AB558" t="s">
        <v>687</v>
      </c>
      <c r="AC558" t="s">
        <v>2041</v>
      </c>
      <c r="AE558" t="s">
        <v>299</v>
      </c>
      <c r="AH558" t="s">
        <v>300</v>
      </c>
      <c r="AJ558" t="s">
        <v>301</v>
      </c>
      <c r="AK558" t="s">
        <v>302</v>
      </c>
      <c r="AL558" t="s">
        <v>896</v>
      </c>
      <c r="AM558" t="s">
        <v>601</v>
      </c>
      <c r="AN558" t="s">
        <v>897</v>
      </c>
      <c r="AO558" t="s">
        <v>306</v>
      </c>
      <c r="AP558" t="s">
        <v>307</v>
      </c>
      <c r="AQ558" s="47">
        <v>1</v>
      </c>
      <c r="AS558" s="48">
        <v>3460</v>
      </c>
      <c r="AT558" s="48">
        <v>3460</v>
      </c>
      <c r="AX558" s="47">
        <v>3460</v>
      </c>
      <c r="AY558" s="47">
        <v>3460</v>
      </c>
      <c r="AZ558" t="s">
        <v>4049</v>
      </c>
      <c r="BA558" t="s">
        <v>574</v>
      </c>
      <c r="BB558" s="48">
        <v>3460</v>
      </c>
      <c r="BD558" t="s">
        <v>310</v>
      </c>
      <c r="BE558" t="s">
        <v>292</v>
      </c>
      <c r="BG558" s="47">
        <v>1</v>
      </c>
      <c r="BI558" t="s">
        <v>292</v>
      </c>
      <c r="BL558" t="s">
        <v>307</v>
      </c>
      <c r="BM558" s="48">
        <v>3460</v>
      </c>
      <c r="BN558" s="48">
        <v>3460</v>
      </c>
      <c r="BP558" t="s">
        <v>301</v>
      </c>
      <c r="BS558" t="s">
        <v>311</v>
      </c>
      <c r="BT558" t="s">
        <v>292</v>
      </c>
      <c r="BU558" t="s">
        <v>301</v>
      </c>
      <c r="BY558" t="s">
        <v>307</v>
      </c>
      <c r="BZ558" s="47">
        <v>1</v>
      </c>
      <c r="CE558" t="s">
        <v>312</v>
      </c>
      <c r="CF558" s="47">
        <v>1</v>
      </c>
      <c r="CG558" s="47">
        <v>1</v>
      </c>
      <c r="CH558" s="47">
        <v>1</v>
      </c>
      <c r="CI558" s="47">
        <v>1</v>
      </c>
      <c r="CJ558" s="47">
        <v>1</v>
      </c>
      <c r="CK558" s="47">
        <v>1</v>
      </c>
      <c r="CP558" s="47">
        <v>1</v>
      </c>
      <c r="CR558" s="47">
        <v>1</v>
      </c>
      <c r="CS558" s="47">
        <v>1</v>
      </c>
      <c r="CV558" s="47">
        <v>1</v>
      </c>
      <c r="CX558" s="47">
        <v>3460</v>
      </c>
      <c r="CY558" s="47">
        <v>3460</v>
      </c>
      <c r="DA558" t="s">
        <v>104</v>
      </c>
      <c r="DC558" t="s">
        <v>298</v>
      </c>
      <c r="DG558" t="s">
        <v>298</v>
      </c>
      <c r="DH558" s="47">
        <v>1</v>
      </c>
      <c r="DM558" s="47">
        <v>1</v>
      </c>
      <c r="DN558" s="47">
        <v>1</v>
      </c>
      <c r="DO558" s="47">
        <v>1</v>
      </c>
      <c r="DP558" s="47">
        <v>1</v>
      </c>
      <c r="DZ558" t="s">
        <v>292</v>
      </c>
      <c r="EA558" s="47">
        <v>1</v>
      </c>
      <c r="EB558" s="47">
        <v>1</v>
      </c>
      <c r="EC558" t="s">
        <v>307</v>
      </c>
      <c r="ED558" s="47">
        <v>1</v>
      </c>
      <c r="EF558" s="47">
        <v>1</v>
      </c>
      <c r="EG558" s="47">
        <v>1</v>
      </c>
      <c r="EH558" s="47">
        <v>1</v>
      </c>
      <c r="EP558" s="47">
        <v>1</v>
      </c>
      <c r="EQ558" s="47">
        <v>1</v>
      </c>
      <c r="ES558" t="s">
        <v>4866</v>
      </c>
      <c r="EV558" t="s">
        <v>41</v>
      </c>
      <c r="EW558" t="s">
        <v>315</v>
      </c>
      <c r="FC558" t="s">
        <v>301</v>
      </c>
      <c r="FS558" t="s">
        <v>4861</v>
      </c>
      <c r="FY558" t="s">
        <v>574</v>
      </c>
      <c r="FZ558" t="s">
        <v>4867</v>
      </c>
      <c r="GJ558" t="s">
        <v>319</v>
      </c>
      <c r="GL558" t="s">
        <v>320</v>
      </c>
      <c r="GO558" t="s">
        <v>321</v>
      </c>
      <c r="GQ558" t="s">
        <v>301</v>
      </c>
      <c r="GR558" t="s">
        <v>301</v>
      </c>
      <c r="GU558" t="s">
        <v>301</v>
      </c>
      <c r="GW558" t="s">
        <v>4861</v>
      </c>
      <c r="HB558" t="s">
        <v>322</v>
      </c>
      <c r="HD558" t="s">
        <v>301</v>
      </c>
      <c r="HF558" t="s">
        <v>654</v>
      </c>
      <c r="HG558" t="s">
        <v>301</v>
      </c>
      <c r="HH558" t="s">
        <v>301</v>
      </c>
      <c r="HL558" t="s">
        <v>301</v>
      </c>
      <c r="HM558" s="49">
        <v>0</v>
      </c>
      <c r="HN558" s="49">
        <v>0</v>
      </c>
      <c r="HP558" t="s">
        <v>349</v>
      </c>
      <c r="HQ558" s="47">
        <v>0</v>
      </c>
      <c r="HR558" s="47">
        <v>3460</v>
      </c>
      <c r="HS558" t="s">
        <v>301</v>
      </c>
      <c r="HV558" t="s">
        <v>301</v>
      </c>
      <c r="HW558" t="s">
        <v>646</v>
      </c>
      <c r="HX558" t="s">
        <v>306</v>
      </c>
      <c r="HY558" t="s">
        <v>301</v>
      </c>
      <c r="HZ558" t="s">
        <v>301</v>
      </c>
      <c r="IG558" t="s">
        <v>325</v>
      </c>
      <c r="IH558" t="s">
        <v>655</v>
      </c>
      <c r="II558" t="s">
        <v>291</v>
      </c>
      <c r="IN558" s="47">
        <v>1</v>
      </c>
      <c r="IO558" s="47">
        <v>1</v>
      </c>
      <c r="IP558" t="s">
        <v>301</v>
      </c>
      <c r="IQ558" t="s">
        <v>312</v>
      </c>
      <c r="IR558" t="s">
        <v>301</v>
      </c>
      <c r="IV558" t="s">
        <v>4868</v>
      </c>
      <c r="IW558" s="47">
        <v>3460</v>
      </c>
      <c r="IX558" t="s">
        <v>4869</v>
      </c>
      <c r="IY558" s="50">
        <v>1</v>
      </c>
      <c r="IZ558" t="s">
        <v>301</v>
      </c>
      <c r="JA558" t="s">
        <v>301</v>
      </c>
      <c r="JB558" s="47">
        <v>4198</v>
      </c>
      <c r="JM558" t="s">
        <v>301</v>
      </c>
      <c r="JN558" t="s">
        <v>301</v>
      </c>
      <c r="JO558" t="s">
        <v>301</v>
      </c>
      <c r="JP558" t="s">
        <v>301</v>
      </c>
      <c r="JQ558" t="s">
        <v>301</v>
      </c>
      <c r="JR558" t="s">
        <v>327</v>
      </c>
      <c r="JS558" t="s">
        <v>301</v>
      </c>
      <c r="JT558" t="s">
        <v>301</v>
      </c>
      <c r="JU558" t="s">
        <v>301</v>
      </c>
      <c r="JV558" t="s">
        <v>301</v>
      </c>
    </row>
    <row r="559" ht="15" customHeight="1" spans="1:284">
      <c r="A559" t="s">
        <v>574</v>
      </c>
      <c r="B559" t="s">
        <v>283</v>
      </c>
      <c r="C559" t="s">
        <v>4870</v>
      </c>
      <c r="D559" t="s">
        <v>285</v>
      </c>
      <c r="E559" t="s">
        <v>4871</v>
      </c>
      <c r="F559" t="s">
        <v>4872</v>
      </c>
      <c r="G559" t="s">
        <v>288</v>
      </c>
      <c r="H559" t="s">
        <v>645</v>
      </c>
      <c r="I559" t="s">
        <v>290</v>
      </c>
      <c r="J559" t="s">
        <v>291</v>
      </c>
      <c r="L559" t="s">
        <v>292</v>
      </c>
      <c r="M559" t="s">
        <v>293</v>
      </c>
      <c r="O559" t="s">
        <v>645</v>
      </c>
      <c r="R559" t="s">
        <v>645</v>
      </c>
      <c r="T559" t="s">
        <v>645</v>
      </c>
      <c r="U559" t="s">
        <v>646</v>
      </c>
      <c r="V559" t="s">
        <v>4873</v>
      </c>
      <c r="W559" t="s">
        <v>646</v>
      </c>
      <c r="X559" t="s">
        <v>4873</v>
      </c>
      <c r="Y559" t="s">
        <v>646</v>
      </c>
      <c r="Z559" t="s">
        <v>4874</v>
      </c>
      <c r="AA559" t="s">
        <v>298</v>
      </c>
      <c r="AE559" t="s">
        <v>299</v>
      </c>
      <c r="AH559" t="s">
        <v>300</v>
      </c>
      <c r="AJ559" t="s">
        <v>301</v>
      </c>
      <c r="AK559" t="s">
        <v>302</v>
      </c>
      <c r="AL559" t="s">
        <v>649</v>
      </c>
      <c r="AM559" t="s">
        <v>650</v>
      </c>
      <c r="AN559" t="s">
        <v>651</v>
      </c>
      <c r="AO559" t="s">
        <v>306</v>
      </c>
      <c r="AP559" t="s">
        <v>307</v>
      </c>
      <c r="AQ559" s="47">
        <v>1</v>
      </c>
      <c r="AS559" s="48">
        <v>2686</v>
      </c>
      <c r="AT559" s="48">
        <v>2686</v>
      </c>
      <c r="AX559" s="47">
        <v>2686</v>
      </c>
      <c r="AY559" s="47">
        <v>2686</v>
      </c>
      <c r="AZ559" t="s">
        <v>4049</v>
      </c>
      <c r="BA559" t="s">
        <v>574</v>
      </c>
      <c r="BB559" s="48">
        <v>2686</v>
      </c>
      <c r="BD559" t="s">
        <v>310</v>
      </c>
      <c r="BE559" t="s">
        <v>292</v>
      </c>
      <c r="BG559" s="47">
        <v>1</v>
      </c>
      <c r="BI559" t="s">
        <v>292</v>
      </c>
      <c r="BL559" t="s">
        <v>307</v>
      </c>
      <c r="BM559" s="48">
        <v>2686</v>
      </c>
      <c r="BN559" s="48">
        <v>2686</v>
      </c>
      <c r="BP559" t="s">
        <v>301</v>
      </c>
      <c r="BS559" t="s">
        <v>311</v>
      </c>
      <c r="BT559" t="s">
        <v>292</v>
      </c>
      <c r="BU559" t="s">
        <v>301</v>
      </c>
      <c r="BY559" t="s">
        <v>307</v>
      </c>
      <c r="BZ559" s="47">
        <v>1</v>
      </c>
      <c r="CE559" t="s">
        <v>312</v>
      </c>
      <c r="CF559" s="47">
        <v>1</v>
      </c>
      <c r="CG559" s="47">
        <v>1</v>
      </c>
      <c r="CH559" s="47">
        <v>1</v>
      </c>
      <c r="CI559" s="47">
        <v>1</v>
      </c>
      <c r="CK559" s="47">
        <v>1</v>
      </c>
      <c r="CR559" s="47">
        <v>1</v>
      </c>
      <c r="CS559" s="47">
        <v>1</v>
      </c>
      <c r="CX559" s="47">
        <v>2686</v>
      </c>
      <c r="CY559" s="47">
        <v>2686</v>
      </c>
      <c r="CZ559" s="47">
        <v>1</v>
      </c>
      <c r="DA559" t="s">
        <v>313</v>
      </c>
      <c r="DC559" t="s">
        <v>298</v>
      </c>
      <c r="DG559" t="s">
        <v>298</v>
      </c>
      <c r="DO559" s="47">
        <v>1</v>
      </c>
      <c r="DS559" s="47">
        <v>1</v>
      </c>
      <c r="DZ559" t="s">
        <v>292</v>
      </c>
      <c r="EA559" s="47">
        <v>1</v>
      </c>
      <c r="EB559" s="47">
        <v>1</v>
      </c>
      <c r="EC559" t="s">
        <v>307</v>
      </c>
      <c r="ED559" s="47">
        <v>1</v>
      </c>
      <c r="EH559" s="47">
        <v>1</v>
      </c>
      <c r="ES559" t="s">
        <v>4875</v>
      </c>
      <c r="EV559" t="s">
        <v>41</v>
      </c>
      <c r="EW559" t="s">
        <v>315</v>
      </c>
      <c r="FC559" t="s">
        <v>301</v>
      </c>
      <c r="FS559" t="s">
        <v>4870</v>
      </c>
      <c r="FY559" t="s">
        <v>574</v>
      </c>
      <c r="FZ559" t="s">
        <v>4876</v>
      </c>
      <c r="GJ559" t="s">
        <v>319</v>
      </c>
      <c r="GL559" t="s">
        <v>320</v>
      </c>
      <c r="GO559" t="s">
        <v>321</v>
      </c>
      <c r="GQ559" t="s">
        <v>301</v>
      </c>
      <c r="GR559" t="s">
        <v>301</v>
      </c>
      <c r="GU559" t="s">
        <v>301</v>
      </c>
      <c r="GW559" t="s">
        <v>4870</v>
      </c>
      <c r="HB559" t="s">
        <v>322</v>
      </c>
      <c r="HD559" t="s">
        <v>301</v>
      </c>
      <c r="HF559" t="s">
        <v>654</v>
      </c>
      <c r="HG559" t="s">
        <v>301</v>
      </c>
      <c r="HH559" t="s">
        <v>301</v>
      </c>
      <c r="HL559" t="s">
        <v>301</v>
      </c>
      <c r="HM559" s="49">
        <v>0</v>
      </c>
      <c r="HN559" s="49">
        <v>0</v>
      </c>
      <c r="HP559" t="s">
        <v>395</v>
      </c>
      <c r="HQ559" s="47">
        <v>0</v>
      </c>
      <c r="HR559" s="47">
        <v>2686</v>
      </c>
      <c r="HS559" t="s">
        <v>301</v>
      </c>
      <c r="HV559" t="s">
        <v>301</v>
      </c>
      <c r="HW559" t="s">
        <v>646</v>
      </c>
      <c r="HX559" t="s">
        <v>306</v>
      </c>
      <c r="HY559" t="s">
        <v>301</v>
      </c>
      <c r="HZ559" t="s">
        <v>301</v>
      </c>
      <c r="IG559" t="s">
        <v>325</v>
      </c>
      <c r="IH559" t="s">
        <v>655</v>
      </c>
      <c r="II559" t="s">
        <v>291</v>
      </c>
      <c r="IN559" s="47">
        <v>1</v>
      </c>
      <c r="IO559" s="47">
        <v>1</v>
      </c>
      <c r="IP559" t="s">
        <v>301</v>
      </c>
      <c r="IQ559" t="s">
        <v>312</v>
      </c>
      <c r="IR559" t="s">
        <v>301</v>
      </c>
      <c r="IZ559" t="s">
        <v>301</v>
      </c>
      <c r="JA559" t="s">
        <v>301</v>
      </c>
      <c r="JM559" t="s">
        <v>301</v>
      </c>
      <c r="JN559" t="s">
        <v>301</v>
      </c>
      <c r="JO559" t="s">
        <v>301</v>
      </c>
      <c r="JP559" t="s">
        <v>301</v>
      </c>
      <c r="JQ559" t="s">
        <v>301</v>
      </c>
      <c r="JR559" t="s">
        <v>327</v>
      </c>
      <c r="JS559" t="s">
        <v>301</v>
      </c>
      <c r="JT559" t="s">
        <v>301</v>
      </c>
      <c r="JU559" t="s">
        <v>301</v>
      </c>
      <c r="JV559" t="s">
        <v>301</v>
      </c>
    </row>
    <row r="560" ht="15" customHeight="1" spans="1:284">
      <c r="A560" t="s">
        <v>574</v>
      </c>
      <c r="B560" t="s">
        <v>397</v>
      </c>
      <c r="C560" t="s">
        <v>4877</v>
      </c>
      <c r="D560" t="s">
        <v>285</v>
      </c>
      <c r="E560" t="s">
        <v>4871</v>
      </c>
      <c r="F560" t="s">
        <v>4872</v>
      </c>
      <c r="G560" t="s">
        <v>288</v>
      </c>
      <c r="H560" t="s">
        <v>2696</v>
      </c>
      <c r="I560" t="s">
        <v>290</v>
      </c>
      <c r="L560" t="s">
        <v>292</v>
      </c>
      <c r="M560" t="s">
        <v>293</v>
      </c>
      <c r="O560" t="s">
        <v>2696</v>
      </c>
      <c r="R560" t="s">
        <v>2696</v>
      </c>
      <c r="T560" t="s">
        <v>2696</v>
      </c>
      <c r="U560" t="s">
        <v>295</v>
      </c>
      <c r="V560" t="s">
        <v>4878</v>
      </c>
      <c r="W560" t="s">
        <v>337</v>
      </c>
      <c r="X560" t="s">
        <v>4879</v>
      </c>
      <c r="Y560" t="s">
        <v>337</v>
      </c>
      <c r="Z560" t="s">
        <v>4880</v>
      </c>
      <c r="AA560" t="s">
        <v>441</v>
      </c>
      <c r="AB560" t="s">
        <v>442</v>
      </c>
      <c r="AC560" t="s">
        <v>2041</v>
      </c>
      <c r="AE560" t="s">
        <v>299</v>
      </c>
      <c r="AH560" t="s">
        <v>300</v>
      </c>
      <c r="AJ560" t="s">
        <v>301</v>
      </c>
      <c r="AK560" t="s">
        <v>302</v>
      </c>
      <c r="AL560" t="s">
        <v>339</v>
      </c>
      <c r="AM560" t="s">
        <v>340</v>
      </c>
      <c r="AN560" t="s">
        <v>341</v>
      </c>
      <c r="AO560" t="s">
        <v>306</v>
      </c>
      <c r="AP560" t="s">
        <v>307</v>
      </c>
      <c r="AQ560" s="47">
        <v>1</v>
      </c>
      <c r="AS560" s="48">
        <v>828</v>
      </c>
      <c r="AT560" s="48">
        <v>828</v>
      </c>
      <c r="AX560" s="47">
        <v>729</v>
      </c>
      <c r="AY560" s="47">
        <v>729</v>
      </c>
      <c r="AZ560" t="s">
        <v>4049</v>
      </c>
      <c r="BA560" t="s">
        <v>2700</v>
      </c>
      <c r="BB560" s="48">
        <v>729</v>
      </c>
      <c r="BD560" t="s">
        <v>310</v>
      </c>
      <c r="BE560" t="s">
        <v>292</v>
      </c>
      <c r="BG560" s="47">
        <v>1</v>
      </c>
      <c r="BI560" t="s">
        <v>292</v>
      </c>
      <c r="BJ560" s="48">
        <v>11.956522</v>
      </c>
      <c r="BL560" t="s">
        <v>307</v>
      </c>
      <c r="BM560" s="48">
        <v>828</v>
      </c>
      <c r="BN560" s="48">
        <v>828</v>
      </c>
      <c r="BP560" t="s">
        <v>301</v>
      </c>
      <c r="BS560" t="s">
        <v>311</v>
      </c>
      <c r="BT560" t="s">
        <v>292</v>
      </c>
      <c r="BU560" t="s">
        <v>301</v>
      </c>
      <c r="BY560" t="s">
        <v>307</v>
      </c>
      <c r="BZ560" s="47">
        <v>1</v>
      </c>
      <c r="CE560" t="s">
        <v>312</v>
      </c>
      <c r="CF560" s="47">
        <v>1</v>
      </c>
      <c r="CG560" s="47">
        <v>1</v>
      </c>
      <c r="CH560" s="47">
        <v>1</v>
      </c>
      <c r="CI560" s="47">
        <v>1</v>
      </c>
      <c r="CJ560" s="47">
        <v>1</v>
      </c>
      <c r="CK560" s="47">
        <v>1</v>
      </c>
      <c r="CP560" s="47">
        <v>1</v>
      </c>
      <c r="CR560" s="47">
        <v>1</v>
      </c>
      <c r="CS560" s="47">
        <v>1</v>
      </c>
      <c r="CV560" s="47">
        <v>1</v>
      </c>
      <c r="CX560" s="47">
        <v>828</v>
      </c>
      <c r="CY560" s="47">
        <v>828</v>
      </c>
      <c r="DA560" t="s">
        <v>104</v>
      </c>
      <c r="DC560" t="s">
        <v>298</v>
      </c>
      <c r="DG560" t="s">
        <v>298</v>
      </c>
      <c r="DH560" s="47">
        <v>1</v>
      </c>
      <c r="DM560" s="47">
        <v>1</v>
      </c>
      <c r="DN560" s="47">
        <v>1</v>
      </c>
      <c r="DO560" s="47">
        <v>1</v>
      </c>
      <c r="DP560" s="47">
        <v>1</v>
      </c>
      <c r="DZ560" t="s">
        <v>292</v>
      </c>
      <c r="EA560" s="47">
        <v>1</v>
      </c>
      <c r="EB560" s="47">
        <v>1</v>
      </c>
      <c r="EC560" t="s">
        <v>307</v>
      </c>
      <c r="ED560" s="47">
        <v>1</v>
      </c>
      <c r="EF560" s="47">
        <v>1</v>
      </c>
      <c r="EG560" s="47">
        <v>1</v>
      </c>
      <c r="EH560" s="47">
        <v>1</v>
      </c>
      <c r="EP560" s="47">
        <v>1</v>
      </c>
      <c r="EQ560" s="47">
        <v>1</v>
      </c>
      <c r="ES560" t="s">
        <v>4881</v>
      </c>
      <c r="EV560" t="s">
        <v>41</v>
      </c>
      <c r="EW560" t="s">
        <v>315</v>
      </c>
      <c r="FC560" t="s">
        <v>301</v>
      </c>
      <c r="FY560" t="s">
        <v>574</v>
      </c>
      <c r="FZ560" t="s">
        <v>4876</v>
      </c>
      <c r="GC560" t="s">
        <v>335</v>
      </c>
      <c r="GJ560" t="s">
        <v>319</v>
      </c>
      <c r="GL560" t="s">
        <v>320</v>
      </c>
      <c r="GO560" t="s">
        <v>321</v>
      </c>
      <c r="GQ560" t="s">
        <v>301</v>
      </c>
      <c r="GR560" t="s">
        <v>312</v>
      </c>
      <c r="GU560" t="s">
        <v>301</v>
      </c>
      <c r="HB560" t="s">
        <v>347</v>
      </c>
      <c r="HD560" t="s">
        <v>301</v>
      </c>
      <c r="HG560" t="s">
        <v>301</v>
      </c>
      <c r="HH560" t="s">
        <v>301</v>
      </c>
      <c r="HL560" t="s">
        <v>301</v>
      </c>
      <c r="HM560" s="49">
        <v>0</v>
      </c>
      <c r="HN560" s="49">
        <v>0</v>
      </c>
      <c r="HP560" t="s">
        <v>349</v>
      </c>
      <c r="HQ560" s="47">
        <v>0</v>
      </c>
      <c r="HR560" s="47">
        <v>828</v>
      </c>
      <c r="HS560" t="s">
        <v>301</v>
      </c>
      <c r="HV560" t="s">
        <v>301</v>
      </c>
      <c r="HW560" t="s">
        <v>295</v>
      </c>
      <c r="HX560" t="s">
        <v>306</v>
      </c>
      <c r="HY560" t="s">
        <v>301</v>
      </c>
      <c r="HZ560" t="s">
        <v>301</v>
      </c>
      <c r="IG560" t="s">
        <v>325</v>
      </c>
      <c r="IN560" s="47">
        <v>1</v>
      </c>
      <c r="IO560" s="47">
        <v>1</v>
      </c>
      <c r="IP560" t="s">
        <v>301</v>
      </c>
      <c r="IQ560" t="s">
        <v>312</v>
      </c>
      <c r="IR560" t="s">
        <v>301</v>
      </c>
      <c r="IZ560" t="s">
        <v>301</v>
      </c>
      <c r="JA560" t="s">
        <v>301</v>
      </c>
      <c r="JB560" s="47">
        <v>828</v>
      </c>
      <c r="JM560" t="s">
        <v>301</v>
      </c>
      <c r="JN560" t="s">
        <v>301</v>
      </c>
      <c r="JO560" t="s">
        <v>301</v>
      </c>
      <c r="JP560" t="s">
        <v>301</v>
      </c>
      <c r="JQ560" t="s">
        <v>301</v>
      </c>
      <c r="JR560" t="s">
        <v>350</v>
      </c>
      <c r="JS560" t="s">
        <v>301</v>
      </c>
      <c r="JT560" t="s">
        <v>301</v>
      </c>
      <c r="JU560" t="s">
        <v>301</v>
      </c>
      <c r="JV560" t="s">
        <v>312</v>
      </c>
    </row>
    <row r="561" ht="15" customHeight="1" spans="1:284">
      <c r="A561" t="s">
        <v>574</v>
      </c>
      <c r="B561" t="s">
        <v>283</v>
      </c>
      <c r="C561" t="s">
        <v>4882</v>
      </c>
      <c r="D561" t="s">
        <v>285</v>
      </c>
      <c r="E561" t="s">
        <v>4883</v>
      </c>
      <c r="F561" t="s">
        <v>4884</v>
      </c>
      <c r="G561" t="s">
        <v>288</v>
      </c>
      <c r="H561" t="s">
        <v>645</v>
      </c>
      <c r="I561" t="s">
        <v>290</v>
      </c>
      <c r="J561" t="s">
        <v>291</v>
      </c>
      <c r="L561" t="s">
        <v>292</v>
      </c>
      <c r="M561" t="s">
        <v>293</v>
      </c>
      <c r="O561" t="s">
        <v>645</v>
      </c>
      <c r="R561" t="s">
        <v>645</v>
      </c>
      <c r="T561" t="s">
        <v>645</v>
      </c>
      <c r="U561" t="s">
        <v>646</v>
      </c>
      <c r="V561" t="s">
        <v>4885</v>
      </c>
      <c r="W561" t="s">
        <v>646</v>
      </c>
      <c r="X561" t="s">
        <v>4885</v>
      </c>
      <c r="Y561" t="s">
        <v>646</v>
      </c>
      <c r="Z561" t="s">
        <v>4886</v>
      </c>
      <c r="AA561" t="s">
        <v>298</v>
      </c>
      <c r="AE561" t="s">
        <v>299</v>
      </c>
      <c r="AH561" t="s">
        <v>300</v>
      </c>
      <c r="AJ561" t="s">
        <v>301</v>
      </c>
      <c r="AK561" t="s">
        <v>302</v>
      </c>
      <c r="AL561" t="s">
        <v>649</v>
      </c>
      <c r="AM561" t="s">
        <v>650</v>
      </c>
      <c r="AN561" t="s">
        <v>651</v>
      </c>
      <c r="AO561" t="s">
        <v>306</v>
      </c>
      <c r="AP561" t="s">
        <v>307</v>
      </c>
      <c r="AQ561" s="47">
        <v>1</v>
      </c>
      <c r="AS561" s="48">
        <v>2686</v>
      </c>
      <c r="AT561" s="48">
        <v>2686</v>
      </c>
      <c r="AX561" s="47">
        <v>2686</v>
      </c>
      <c r="AY561" s="47">
        <v>2686</v>
      </c>
      <c r="AZ561" t="s">
        <v>4049</v>
      </c>
      <c r="BA561" t="s">
        <v>574</v>
      </c>
      <c r="BB561" s="48">
        <v>2686</v>
      </c>
      <c r="BD561" t="s">
        <v>310</v>
      </c>
      <c r="BE561" t="s">
        <v>292</v>
      </c>
      <c r="BG561" s="47">
        <v>1</v>
      </c>
      <c r="BI561" t="s">
        <v>292</v>
      </c>
      <c r="BL561" t="s">
        <v>307</v>
      </c>
      <c r="BM561" s="48">
        <v>2686</v>
      </c>
      <c r="BN561" s="48">
        <v>2686</v>
      </c>
      <c r="BP561" t="s">
        <v>301</v>
      </c>
      <c r="BS561" t="s">
        <v>311</v>
      </c>
      <c r="BT561" t="s">
        <v>292</v>
      </c>
      <c r="BU561" t="s">
        <v>301</v>
      </c>
      <c r="BY561" t="s">
        <v>307</v>
      </c>
      <c r="BZ561" s="47">
        <v>1</v>
      </c>
      <c r="CE561" t="s">
        <v>312</v>
      </c>
      <c r="CF561" s="47">
        <v>1</v>
      </c>
      <c r="CG561" s="47">
        <v>1</v>
      </c>
      <c r="CH561" s="47">
        <v>1</v>
      </c>
      <c r="CI561" s="47">
        <v>1</v>
      </c>
      <c r="CK561" s="47">
        <v>1</v>
      </c>
      <c r="CR561" s="47">
        <v>1</v>
      </c>
      <c r="CS561" s="47">
        <v>1</v>
      </c>
      <c r="CX561" s="47">
        <v>2686</v>
      </c>
      <c r="CY561" s="47">
        <v>2686</v>
      </c>
      <c r="CZ561" s="47">
        <v>1</v>
      </c>
      <c r="DA561" t="s">
        <v>313</v>
      </c>
      <c r="DC561" t="s">
        <v>298</v>
      </c>
      <c r="DG561" t="s">
        <v>298</v>
      </c>
      <c r="DO561" s="47">
        <v>1</v>
      </c>
      <c r="DS561" s="47">
        <v>1</v>
      </c>
      <c r="DZ561" t="s">
        <v>292</v>
      </c>
      <c r="EA561" s="47">
        <v>1</v>
      </c>
      <c r="EB561" s="47">
        <v>1</v>
      </c>
      <c r="EC561" t="s">
        <v>307</v>
      </c>
      <c r="ED561" s="47">
        <v>1</v>
      </c>
      <c r="EH561" s="47">
        <v>1</v>
      </c>
      <c r="ES561" t="s">
        <v>4887</v>
      </c>
      <c r="EV561" t="s">
        <v>41</v>
      </c>
      <c r="EW561" t="s">
        <v>315</v>
      </c>
      <c r="FC561" t="s">
        <v>301</v>
      </c>
      <c r="FS561" t="s">
        <v>4882</v>
      </c>
      <c r="FY561" t="s">
        <v>574</v>
      </c>
      <c r="FZ561" t="s">
        <v>4888</v>
      </c>
      <c r="GJ561" t="s">
        <v>319</v>
      </c>
      <c r="GL561" t="s">
        <v>320</v>
      </c>
      <c r="GO561" t="s">
        <v>321</v>
      </c>
      <c r="GQ561" t="s">
        <v>301</v>
      </c>
      <c r="GR561" t="s">
        <v>301</v>
      </c>
      <c r="GU561" t="s">
        <v>301</v>
      </c>
      <c r="GW561" t="s">
        <v>4882</v>
      </c>
      <c r="HB561" t="s">
        <v>322</v>
      </c>
      <c r="HD561" t="s">
        <v>301</v>
      </c>
      <c r="HF561" t="s">
        <v>654</v>
      </c>
      <c r="HG561" t="s">
        <v>301</v>
      </c>
      <c r="HH561" t="s">
        <v>301</v>
      </c>
      <c r="HL561" t="s">
        <v>301</v>
      </c>
      <c r="HM561" s="49">
        <v>0</v>
      </c>
      <c r="HN561" s="49">
        <v>0</v>
      </c>
      <c r="HP561" t="s">
        <v>395</v>
      </c>
      <c r="HQ561" s="47">
        <v>0</v>
      </c>
      <c r="HR561" s="47">
        <v>2686</v>
      </c>
      <c r="HS561" t="s">
        <v>301</v>
      </c>
      <c r="HV561" t="s">
        <v>301</v>
      </c>
      <c r="HW561" t="s">
        <v>646</v>
      </c>
      <c r="HX561" t="s">
        <v>306</v>
      </c>
      <c r="HY561" t="s">
        <v>301</v>
      </c>
      <c r="HZ561" t="s">
        <v>301</v>
      </c>
      <c r="IG561" t="s">
        <v>325</v>
      </c>
      <c r="IH561" t="s">
        <v>655</v>
      </c>
      <c r="II561" t="s">
        <v>291</v>
      </c>
      <c r="IN561" s="47">
        <v>1</v>
      </c>
      <c r="IO561" s="47">
        <v>1</v>
      </c>
      <c r="IP561" t="s">
        <v>301</v>
      </c>
      <c r="IQ561" t="s">
        <v>312</v>
      </c>
      <c r="IR561" t="s">
        <v>301</v>
      </c>
      <c r="IZ561" t="s">
        <v>301</v>
      </c>
      <c r="JA561" t="s">
        <v>301</v>
      </c>
      <c r="JM561" t="s">
        <v>301</v>
      </c>
      <c r="JN561" t="s">
        <v>301</v>
      </c>
      <c r="JO561" t="s">
        <v>301</v>
      </c>
      <c r="JP561" t="s">
        <v>301</v>
      </c>
      <c r="JQ561" t="s">
        <v>301</v>
      </c>
      <c r="JR561" t="s">
        <v>327</v>
      </c>
      <c r="JS561" t="s">
        <v>301</v>
      </c>
      <c r="JT561" t="s">
        <v>301</v>
      </c>
      <c r="JU561" t="s">
        <v>301</v>
      </c>
      <c r="JV561" t="s">
        <v>301</v>
      </c>
    </row>
    <row r="562" ht="15" customHeight="1" spans="1:284">
      <c r="A562" t="s">
        <v>574</v>
      </c>
      <c r="B562" t="s">
        <v>329</v>
      </c>
      <c r="C562" t="s">
        <v>4889</v>
      </c>
      <c r="D562" t="s">
        <v>285</v>
      </c>
      <c r="E562" t="s">
        <v>4890</v>
      </c>
      <c r="F562" t="s">
        <v>4891</v>
      </c>
      <c r="G562" t="s">
        <v>288</v>
      </c>
      <c r="H562" t="s">
        <v>1164</v>
      </c>
      <c r="I562" t="s">
        <v>290</v>
      </c>
      <c r="J562" t="s">
        <v>291</v>
      </c>
      <c r="L562" t="s">
        <v>292</v>
      </c>
      <c r="M562" t="s">
        <v>293</v>
      </c>
      <c r="O562" t="s">
        <v>1164</v>
      </c>
      <c r="R562" t="s">
        <v>1164</v>
      </c>
      <c r="T562" t="s">
        <v>1164</v>
      </c>
      <c r="U562" t="s">
        <v>1165</v>
      </c>
      <c r="V562" t="s">
        <v>4892</v>
      </c>
      <c r="W562" t="s">
        <v>337</v>
      </c>
      <c r="X562" t="s">
        <v>4893</v>
      </c>
      <c r="Y562" t="s">
        <v>337</v>
      </c>
      <c r="Z562" t="s">
        <v>4893</v>
      </c>
      <c r="AA562" t="s">
        <v>441</v>
      </c>
      <c r="AB562" t="s">
        <v>442</v>
      </c>
      <c r="AC562" t="s">
        <v>328</v>
      </c>
      <c r="AE562" t="s">
        <v>299</v>
      </c>
      <c r="AH562" t="s">
        <v>300</v>
      </c>
      <c r="AJ562" t="s">
        <v>301</v>
      </c>
      <c r="AK562" t="s">
        <v>302</v>
      </c>
      <c r="AL562" t="s">
        <v>443</v>
      </c>
      <c r="AM562" t="s">
        <v>444</v>
      </c>
      <c r="AN562" t="s">
        <v>445</v>
      </c>
      <c r="AO562" t="s">
        <v>306</v>
      </c>
      <c r="AP562" t="s">
        <v>307</v>
      </c>
      <c r="AQ562" s="47">
        <v>1</v>
      </c>
      <c r="AY562" s="47">
        <v>0</v>
      </c>
      <c r="AZ562" t="s">
        <v>4049</v>
      </c>
      <c r="BA562" t="s">
        <v>574</v>
      </c>
      <c r="BD562" t="s">
        <v>310</v>
      </c>
      <c r="BE562" t="s">
        <v>292</v>
      </c>
      <c r="BG562" s="47">
        <v>1</v>
      </c>
      <c r="BI562" t="s">
        <v>292</v>
      </c>
      <c r="BL562" t="s">
        <v>307</v>
      </c>
      <c r="BM562" s="48">
        <v>3098</v>
      </c>
      <c r="BN562" s="48">
        <v>3098</v>
      </c>
      <c r="BP562" t="s">
        <v>312</v>
      </c>
      <c r="BS562" t="s">
        <v>311</v>
      </c>
      <c r="BT562" t="s">
        <v>292</v>
      </c>
      <c r="BU562" t="s">
        <v>301</v>
      </c>
      <c r="BY562" t="s">
        <v>307</v>
      </c>
      <c r="BZ562" s="47">
        <v>1</v>
      </c>
      <c r="CE562" t="s">
        <v>312</v>
      </c>
      <c r="CF562" s="47">
        <v>1</v>
      </c>
      <c r="CG562" s="47">
        <v>1</v>
      </c>
      <c r="CH562" s="47">
        <v>1</v>
      </c>
      <c r="CI562" s="47">
        <v>1</v>
      </c>
      <c r="CJ562" s="47">
        <v>1</v>
      </c>
      <c r="CK562" s="47">
        <v>1</v>
      </c>
      <c r="CR562" s="47">
        <v>1</v>
      </c>
      <c r="CS562" s="47">
        <v>1</v>
      </c>
      <c r="DA562" t="s">
        <v>104</v>
      </c>
      <c r="DC562" t="s">
        <v>298</v>
      </c>
      <c r="DG562" t="s">
        <v>298</v>
      </c>
      <c r="DM562" s="47">
        <v>1</v>
      </c>
      <c r="DN562" s="47">
        <v>1</v>
      </c>
      <c r="DO562" s="47">
        <v>1</v>
      </c>
      <c r="DP562" s="47">
        <v>1</v>
      </c>
      <c r="DZ562" t="s">
        <v>292</v>
      </c>
      <c r="EA562" s="47">
        <v>1</v>
      </c>
      <c r="EB562" s="47">
        <v>1</v>
      </c>
      <c r="EC562" t="s">
        <v>307</v>
      </c>
      <c r="ED562" s="47">
        <v>1</v>
      </c>
      <c r="EF562" s="47">
        <v>1</v>
      </c>
      <c r="EH562" s="47">
        <v>1</v>
      </c>
      <c r="EQ562" s="47">
        <v>1</v>
      </c>
      <c r="ES562" t="s">
        <v>4894</v>
      </c>
      <c r="EV562" t="s">
        <v>41</v>
      </c>
      <c r="EW562" t="s">
        <v>315</v>
      </c>
      <c r="FC562" t="s">
        <v>301</v>
      </c>
      <c r="FY562" t="s">
        <v>574</v>
      </c>
      <c r="FZ562" t="s">
        <v>4895</v>
      </c>
      <c r="GC562" t="s">
        <v>1165</v>
      </c>
      <c r="GJ562" t="s">
        <v>319</v>
      </c>
      <c r="GL562" t="s">
        <v>320</v>
      </c>
      <c r="GO562" t="s">
        <v>321</v>
      </c>
      <c r="GQ562" t="s">
        <v>301</v>
      </c>
      <c r="GR562" t="s">
        <v>312</v>
      </c>
      <c r="GU562" t="s">
        <v>301</v>
      </c>
      <c r="HB562" t="s">
        <v>1056</v>
      </c>
      <c r="HD562" t="s">
        <v>301</v>
      </c>
      <c r="HF562" t="s">
        <v>381</v>
      </c>
      <c r="HG562" t="s">
        <v>301</v>
      </c>
      <c r="HH562" t="s">
        <v>301</v>
      </c>
      <c r="HL562" t="s">
        <v>301</v>
      </c>
      <c r="HM562" s="49">
        <v>0</v>
      </c>
      <c r="HN562" s="49">
        <v>0</v>
      </c>
      <c r="HP562" t="s">
        <v>451</v>
      </c>
      <c r="HQ562" s="47">
        <v>0</v>
      </c>
      <c r="HR562" s="47">
        <v>3098</v>
      </c>
      <c r="HS562" t="s">
        <v>301</v>
      </c>
      <c r="HV562" t="s">
        <v>301</v>
      </c>
      <c r="HW562" t="s">
        <v>1165</v>
      </c>
      <c r="HX562" t="s">
        <v>306</v>
      </c>
      <c r="HY562" t="s">
        <v>301</v>
      </c>
      <c r="HZ562" t="s">
        <v>301</v>
      </c>
      <c r="IG562" t="s">
        <v>325</v>
      </c>
      <c r="IH562" t="s">
        <v>1170</v>
      </c>
      <c r="II562" t="s">
        <v>291</v>
      </c>
      <c r="IN562" s="47">
        <v>1</v>
      </c>
      <c r="IO562" s="47">
        <v>1</v>
      </c>
      <c r="IP562" t="s">
        <v>301</v>
      </c>
      <c r="IQ562" t="s">
        <v>301</v>
      </c>
      <c r="IR562" t="s">
        <v>312</v>
      </c>
      <c r="IZ562" t="s">
        <v>301</v>
      </c>
      <c r="JA562" t="s">
        <v>301</v>
      </c>
      <c r="JB562" s="47">
        <v>2998</v>
      </c>
      <c r="JM562" t="s">
        <v>301</v>
      </c>
      <c r="JN562" t="s">
        <v>301</v>
      </c>
      <c r="JO562" t="s">
        <v>301</v>
      </c>
      <c r="JP562" t="s">
        <v>301</v>
      </c>
      <c r="JQ562" t="s">
        <v>301</v>
      </c>
      <c r="JR562" t="s">
        <v>350</v>
      </c>
      <c r="JS562" t="s">
        <v>301</v>
      </c>
      <c r="JT562" t="s">
        <v>301</v>
      </c>
      <c r="JU562" t="s">
        <v>312</v>
      </c>
      <c r="JV562" t="s">
        <v>312</v>
      </c>
    </row>
    <row r="563" ht="15" customHeight="1" spans="1:284">
      <c r="A563" t="s">
        <v>574</v>
      </c>
      <c r="B563" t="s">
        <v>329</v>
      </c>
      <c r="C563" t="s">
        <v>4896</v>
      </c>
      <c r="D563" t="s">
        <v>285</v>
      </c>
      <c r="E563" t="s">
        <v>4890</v>
      </c>
      <c r="F563" t="s">
        <v>4891</v>
      </c>
      <c r="G563" t="s">
        <v>288</v>
      </c>
      <c r="H563" t="s">
        <v>1164</v>
      </c>
      <c r="I563" t="s">
        <v>290</v>
      </c>
      <c r="J563" t="s">
        <v>291</v>
      </c>
      <c r="L563" t="s">
        <v>292</v>
      </c>
      <c r="M563" t="s">
        <v>293</v>
      </c>
      <c r="O563" t="s">
        <v>1164</v>
      </c>
      <c r="R563" t="s">
        <v>1164</v>
      </c>
      <c r="T563" t="s">
        <v>1164</v>
      </c>
      <c r="U563" t="s">
        <v>1165</v>
      </c>
      <c r="V563" t="s">
        <v>4897</v>
      </c>
      <c r="W563" t="s">
        <v>1165</v>
      </c>
      <c r="X563" t="s">
        <v>4897</v>
      </c>
      <c r="Y563" t="s">
        <v>1165</v>
      </c>
      <c r="Z563" t="s">
        <v>4898</v>
      </c>
      <c r="AA563" t="s">
        <v>441</v>
      </c>
      <c r="AB563" t="s">
        <v>442</v>
      </c>
      <c r="AC563" t="s">
        <v>2041</v>
      </c>
      <c r="AE563" t="s">
        <v>299</v>
      </c>
      <c r="AH563" t="s">
        <v>300</v>
      </c>
      <c r="AJ563" t="s">
        <v>301</v>
      </c>
      <c r="AK563" t="s">
        <v>302</v>
      </c>
      <c r="AL563" t="s">
        <v>4448</v>
      </c>
      <c r="AM563" t="s">
        <v>4449</v>
      </c>
      <c r="AN563" t="s">
        <v>4450</v>
      </c>
      <c r="AO563" t="s">
        <v>306</v>
      </c>
      <c r="AP563" t="s">
        <v>307</v>
      </c>
      <c r="AQ563" s="47">
        <v>1</v>
      </c>
      <c r="AS563" s="48">
        <v>5678</v>
      </c>
      <c r="AT563" s="48">
        <v>5678</v>
      </c>
      <c r="AX563" s="47">
        <v>5100</v>
      </c>
      <c r="AY563" s="47">
        <v>5100</v>
      </c>
      <c r="AZ563" t="s">
        <v>4049</v>
      </c>
      <c r="BA563" t="s">
        <v>574</v>
      </c>
      <c r="BB563" s="48">
        <v>5100</v>
      </c>
      <c r="BD563" t="s">
        <v>310</v>
      </c>
      <c r="BE563" t="s">
        <v>292</v>
      </c>
      <c r="BG563" s="47">
        <v>1</v>
      </c>
      <c r="BI563" t="s">
        <v>292</v>
      </c>
      <c r="BJ563" s="48">
        <v>10.179641</v>
      </c>
      <c r="BL563" t="s">
        <v>307</v>
      </c>
      <c r="BM563" s="48">
        <v>5678</v>
      </c>
      <c r="BN563" s="48">
        <v>5678</v>
      </c>
      <c r="BP563" t="s">
        <v>301</v>
      </c>
      <c r="BS563" t="s">
        <v>311</v>
      </c>
      <c r="BT563" t="s">
        <v>292</v>
      </c>
      <c r="BU563" t="s">
        <v>301</v>
      </c>
      <c r="BY563" t="s">
        <v>307</v>
      </c>
      <c r="BZ563" s="47">
        <v>1</v>
      </c>
      <c r="CE563" t="s">
        <v>312</v>
      </c>
      <c r="CF563" s="47">
        <v>1</v>
      </c>
      <c r="CG563" s="47">
        <v>1</v>
      </c>
      <c r="CH563" s="47">
        <v>1</v>
      </c>
      <c r="CI563" s="47">
        <v>1</v>
      </c>
      <c r="CJ563" s="47">
        <v>1</v>
      </c>
      <c r="CK563" s="47">
        <v>1</v>
      </c>
      <c r="CP563" s="47">
        <v>1</v>
      </c>
      <c r="CR563" s="47">
        <v>1</v>
      </c>
      <c r="CS563" s="47">
        <v>1</v>
      </c>
      <c r="CV563" s="47">
        <v>1</v>
      </c>
      <c r="CX563" s="47">
        <v>5678</v>
      </c>
      <c r="CY563" s="47">
        <v>5678</v>
      </c>
      <c r="DA563" t="s">
        <v>104</v>
      </c>
      <c r="DC563" t="s">
        <v>298</v>
      </c>
      <c r="DG563" t="s">
        <v>298</v>
      </c>
      <c r="DH563" s="47">
        <v>1</v>
      </c>
      <c r="DM563" s="47">
        <v>1</v>
      </c>
      <c r="DN563" s="47">
        <v>1</v>
      </c>
      <c r="DO563" s="47">
        <v>1</v>
      </c>
      <c r="DP563" s="47">
        <v>1</v>
      </c>
      <c r="DT563" s="47">
        <v>5100</v>
      </c>
      <c r="DZ563" t="s">
        <v>292</v>
      </c>
      <c r="EA563" s="47">
        <v>1</v>
      </c>
      <c r="EB563" s="47">
        <v>1</v>
      </c>
      <c r="EC563" t="s">
        <v>307</v>
      </c>
      <c r="ED563" s="47">
        <v>1</v>
      </c>
      <c r="EF563" s="47">
        <v>1</v>
      </c>
      <c r="EG563" s="47">
        <v>1</v>
      </c>
      <c r="EH563" s="47">
        <v>1</v>
      </c>
      <c r="EP563" s="47">
        <v>1</v>
      </c>
      <c r="EQ563" s="47">
        <v>1</v>
      </c>
      <c r="ES563" t="s">
        <v>4899</v>
      </c>
      <c r="EV563" t="s">
        <v>41</v>
      </c>
      <c r="EW563" t="s">
        <v>315</v>
      </c>
      <c r="FC563" t="s">
        <v>301</v>
      </c>
      <c r="FY563" t="s">
        <v>574</v>
      </c>
      <c r="FZ563" t="s">
        <v>4895</v>
      </c>
      <c r="GC563" t="s">
        <v>1165</v>
      </c>
      <c r="GJ563" t="s">
        <v>319</v>
      </c>
      <c r="GL563" t="s">
        <v>320</v>
      </c>
      <c r="GO563" t="s">
        <v>321</v>
      </c>
      <c r="GQ563" t="s">
        <v>301</v>
      </c>
      <c r="GR563" t="s">
        <v>312</v>
      </c>
      <c r="GU563" t="s">
        <v>301</v>
      </c>
      <c r="HB563" t="s">
        <v>1056</v>
      </c>
      <c r="HD563" t="s">
        <v>301</v>
      </c>
      <c r="HF563" t="s">
        <v>381</v>
      </c>
      <c r="HG563" t="s">
        <v>301</v>
      </c>
      <c r="HH563" t="s">
        <v>301</v>
      </c>
      <c r="HL563" t="s">
        <v>301</v>
      </c>
      <c r="HM563" s="49">
        <v>0</v>
      </c>
      <c r="HN563" s="49">
        <v>0</v>
      </c>
      <c r="HP563" t="s">
        <v>459</v>
      </c>
      <c r="HQ563" s="47">
        <v>0</v>
      </c>
      <c r="HR563" s="47">
        <v>5678</v>
      </c>
      <c r="HS563" t="s">
        <v>301</v>
      </c>
      <c r="HV563" t="s">
        <v>301</v>
      </c>
      <c r="HW563" t="s">
        <v>1165</v>
      </c>
      <c r="HX563" t="s">
        <v>306</v>
      </c>
      <c r="HY563" t="s">
        <v>301</v>
      </c>
      <c r="HZ563" t="s">
        <v>301</v>
      </c>
      <c r="IG563" t="s">
        <v>325</v>
      </c>
      <c r="IH563" t="s">
        <v>1170</v>
      </c>
      <c r="II563" t="s">
        <v>291</v>
      </c>
      <c r="IN563" s="47">
        <v>1</v>
      </c>
      <c r="IO563" s="47">
        <v>1</v>
      </c>
      <c r="IP563" t="s">
        <v>301</v>
      </c>
      <c r="IQ563" t="s">
        <v>312</v>
      </c>
      <c r="IR563" t="s">
        <v>301</v>
      </c>
      <c r="IZ563" t="s">
        <v>301</v>
      </c>
      <c r="JA563" t="s">
        <v>301</v>
      </c>
      <c r="JB563" s="47">
        <v>4998</v>
      </c>
      <c r="JM563" t="s">
        <v>301</v>
      </c>
      <c r="JN563" t="s">
        <v>301</v>
      </c>
      <c r="JO563" t="s">
        <v>301</v>
      </c>
      <c r="JP563" t="s">
        <v>301</v>
      </c>
      <c r="JQ563" t="s">
        <v>301</v>
      </c>
      <c r="JR563" t="s">
        <v>350</v>
      </c>
      <c r="JS563" t="s">
        <v>301</v>
      </c>
      <c r="JT563" t="s">
        <v>301</v>
      </c>
      <c r="JU563" t="s">
        <v>312</v>
      </c>
      <c r="JV563" t="s">
        <v>312</v>
      </c>
    </row>
    <row r="564" ht="15" customHeight="1" spans="1:284">
      <c r="A564" t="s">
        <v>4033</v>
      </c>
      <c r="B564" t="s">
        <v>329</v>
      </c>
      <c r="C564" t="s">
        <v>4900</v>
      </c>
      <c r="D564" t="s">
        <v>285</v>
      </c>
      <c r="E564" t="s">
        <v>4901</v>
      </c>
      <c r="F564" t="s">
        <v>4902</v>
      </c>
      <c r="G564" t="s">
        <v>288</v>
      </c>
      <c r="H564" t="s">
        <v>354</v>
      </c>
      <c r="I564" t="s">
        <v>290</v>
      </c>
      <c r="J564" t="s">
        <v>355</v>
      </c>
      <c r="L564" t="s">
        <v>292</v>
      </c>
      <c r="M564" t="s">
        <v>356</v>
      </c>
      <c r="N564" t="s">
        <v>357</v>
      </c>
      <c r="O564" t="s">
        <v>354</v>
      </c>
      <c r="R564" t="s">
        <v>354</v>
      </c>
      <c r="T564" t="s">
        <v>354</v>
      </c>
      <c r="U564" t="s">
        <v>358</v>
      </c>
      <c r="V564" t="s">
        <v>4903</v>
      </c>
      <c r="W564" t="s">
        <v>337</v>
      </c>
      <c r="X564" t="s">
        <v>4904</v>
      </c>
      <c r="Y564" t="s">
        <v>337</v>
      </c>
      <c r="Z564" t="s">
        <v>4905</v>
      </c>
      <c r="AA564" t="s">
        <v>441</v>
      </c>
      <c r="AB564" t="s">
        <v>442</v>
      </c>
      <c r="AC564" t="s">
        <v>2041</v>
      </c>
      <c r="AE564" t="s">
        <v>299</v>
      </c>
      <c r="AH564" t="s">
        <v>300</v>
      </c>
      <c r="AJ564" t="s">
        <v>301</v>
      </c>
      <c r="AK564" t="s">
        <v>302</v>
      </c>
      <c r="AL564" t="s">
        <v>705</v>
      </c>
      <c r="AM564" t="s">
        <v>706</v>
      </c>
      <c r="AN564" t="s">
        <v>707</v>
      </c>
      <c r="AO564" t="s">
        <v>306</v>
      </c>
      <c r="AP564" t="s">
        <v>307</v>
      </c>
      <c r="AQ564" s="47">
        <v>1</v>
      </c>
      <c r="AS564" s="48">
        <v>4848</v>
      </c>
      <c r="AT564" s="48">
        <v>4848</v>
      </c>
      <c r="AX564" s="47">
        <v>3636</v>
      </c>
      <c r="AY564" s="47">
        <v>3636</v>
      </c>
      <c r="AZ564" t="s">
        <v>4049</v>
      </c>
      <c r="BA564" t="s">
        <v>4049</v>
      </c>
      <c r="BB564" s="48">
        <v>3636</v>
      </c>
      <c r="BD564" t="s">
        <v>310</v>
      </c>
      <c r="BE564" t="s">
        <v>292</v>
      </c>
      <c r="BG564" s="47">
        <v>1</v>
      </c>
      <c r="BI564" t="s">
        <v>292</v>
      </c>
      <c r="BJ564" s="48">
        <v>25</v>
      </c>
      <c r="BL564" t="s">
        <v>307</v>
      </c>
      <c r="BM564" s="48">
        <v>4848</v>
      </c>
      <c r="BN564" s="48">
        <v>4848</v>
      </c>
      <c r="BP564" t="s">
        <v>301</v>
      </c>
      <c r="BS564" t="s">
        <v>311</v>
      </c>
      <c r="BT564" t="s">
        <v>292</v>
      </c>
      <c r="BU564" t="s">
        <v>301</v>
      </c>
      <c r="BY564" t="s">
        <v>307</v>
      </c>
      <c r="BZ564" s="47">
        <v>1</v>
      </c>
      <c r="CE564" t="s">
        <v>312</v>
      </c>
      <c r="CF564" s="47">
        <v>1</v>
      </c>
      <c r="CG564" s="47">
        <v>1</v>
      </c>
      <c r="CH564" s="47">
        <v>1</v>
      </c>
      <c r="CI564" s="47">
        <v>1</v>
      </c>
      <c r="CJ564" s="47">
        <v>1</v>
      </c>
      <c r="CK564" s="47">
        <v>1</v>
      </c>
      <c r="CP564" s="47">
        <v>1</v>
      </c>
      <c r="CR564" s="47">
        <v>1</v>
      </c>
      <c r="CS564" s="47">
        <v>1</v>
      </c>
      <c r="CV564" s="47">
        <v>1</v>
      </c>
      <c r="CX564" s="47">
        <v>4848</v>
      </c>
      <c r="CY564" s="47">
        <v>4848</v>
      </c>
      <c r="DA564" t="s">
        <v>104</v>
      </c>
      <c r="DC564" t="s">
        <v>298</v>
      </c>
      <c r="DG564" t="s">
        <v>298</v>
      </c>
      <c r="DH564" s="47">
        <v>1</v>
      </c>
      <c r="DM564" s="47">
        <v>1</v>
      </c>
      <c r="DN564" s="47">
        <v>1</v>
      </c>
      <c r="DO564" s="47">
        <v>1</v>
      </c>
      <c r="DP564" s="47">
        <v>1</v>
      </c>
      <c r="DT564" s="47">
        <v>3636</v>
      </c>
      <c r="DZ564" t="s">
        <v>292</v>
      </c>
      <c r="EA564" s="47">
        <v>1</v>
      </c>
      <c r="EB564" s="47">
        <v>1</v>
      </c>
      <c r="EC564" t="s">
        <v>307</v>
      </c>
      <c r="ED564" s="47">
        <v>1</v>
      </c>
      <c r="EF564" s="47">
        <v>1</v>
      </c>
      <c r="EG564" s="47">
        <v>1</v>
      </c>
      <c r="EH564" s="47">
        <v>1</v>
      </c>
      <c r="EP564" s="47">
        <v>1</v>
      </c>
      <c r="EQ564" s="47">
        <v>1</v>
      </c>
      <c r="EV564" t="s">
        <v>41</v>
      </c>
      <c r="FC564" t="s">
        <v>301</v>
      </c>
      <c r="FF564" t="s">
        <v>366</v>
      </c>
      <c r="FG564" s="48">
        <v>3636</v>
      </c>
      <c r="FQ564" t="s">
        <v>367</v>
      </c>
      <c r="FU564" t="s">
        <v>346</v>
      </c>
      <c r="FW564" t="s">
        <v>369</v>
      </c>
      <c r="FY564" t="s">
        <v>4033</v>
      </c>
      <c r="FZ564" t="s">
        <v>4906</v>
      </c>
      <c r="GC564" t="s">
        <v>371</v>
      </c>
      <c r="GD564" t="s">
        <v>372</v>
      </c>
      <c r="GE564" t="s">
        <v>4907</v>
      </c>
      <c r="GF564" t="s">
        <v>373</v>
      </c>
      <c r="GH564" t="s">
        <v>374</v>
      </c>
      <c r="GI564" t="s">
        <v>375</v>
      </c>
      <c r="GJ564" t="s">
        <v>319</v>
      </c>
      <c r="GK564" t="s">
        <v>376</v>
      </c>
      <c r="GO564" t="s">
        <v>321</v>
      </c>
      <c r="GQ564" t="s">
        <v>301</v>
      </c>
      <c r="GR564" t="s">
        <v>312</v>
      </c>
      <c r="GS564" t="s">
        <v>377</v>
      </c>
      <c r="GT564" t="s">
        <v>378</v>
      </c>
      <c r="GU564" t="s">
        <v>312</v>
      </c>
      <c r="GX564" s="50">
        <v>3636</v>
      </c>
      <c r="GY564" t="s">
        <v>4908</v>
      </c>
      <c r="HB564" t="s">
        <v>380</v>
      </c>
      <c r="HD564" t="s">
        <v>301</v>
      </c>
      <c r="HF564" t="s">
        <v>381</v>
      </c>
      <c r="HG564" t="s">
        <v>301</v>
      </c>
      <c r="HH564" t="s">
        <v>301</v>
      </c>
      <c r="HL564" t="s">
        <v>301</v>
      </c>
      <c r="HM564" s="49">
        <v>0</v>
      </c>
      <c r="HN564" s="49">
        <v>0</v>
      </c>
      <c r="HP564" t="s">
        <v>395</v>
      </c>
      <c r="HQ564" s="47">
        <v>0</v>
      </c>
      <c r="HR564" s="47">
        <v>4848</v>
      </c>
      <c r="HS564" t="s">
        <v>301</v>
      </c>
      <c r="HV564" t="s">
        <v>301</v>
      </c>
      <c r="HW564" t="s">
        <v>383</v>
      </c>
      <c r="HX564" t="s">
        <v>306</v>
      </c>
      <c r="HY564" t="s">
        <v>301</v>
      </c>
      <c r="HZ564" t="s">
        <v>301</v>
      </c>
      <c r="IF564" t="s">
        <v>384</v>
      </c>
      <c r="IG564" t="s">
        <v>325</v>
      </c>
      <c r="IH564" t="s">
        <v>354</v>
      </c>
      <c r="II564" t="s">
        <v>355</v>
      </c>
      <c r="IJ564" t="s">
        <v>385</v>
      </c>
      <c r="IN564" s="47">
        <v>1</v>
      </c>
      <c r="IO564" s="47">
        <v>1</v>
      </c>
      <c r="IP564" t="s">
        <v>301</v>
      </c>
      <c r="IQ564" t="s">
        <v>312</v>
      </c>
      <c r="IR564" t="s">
        <v>301</v>
      </c>
      <c r="IZ564" t="s">
        <v>301</v>
      </c>
      <c r="JA564" t="s">
        <v>301</v>
      </c>
      <c r="JM564" t="s">
        <v>301</v>
      </c>
      <c r="JN564" t="s">
        <v>301</v>
      </c>
      <c r="JO564" t="s">
        <v>301</v>
      </c>
      <c r="JP564" t="s">
        <v>301</v>
      </c>
      <c r="JQ564" t="s">
        <v>301</v>
      </c>
      <c r="JR564" t="s">
        <v>350</v>
      </c>
      <c r="JS564" t="s">
        <v>301</v>
      </c>
      <c r="JT564" t="s">
        <v>301</v>
      </c>
      <c r="JU564" t="s">
        <v>312</v>
      </c>
      <c r="JV564" t="s">
        <v>312</v>
      </c>
    </row>
    <row r="565" ht="15" customHeight="1" spans="1:284">
      <c r="A565" t="s">
        <v>574</v>
      </c>
      <c r="B565" t="s">
        <v>748</v>
      </c>
      <c r="C565" t="s">
        <v>4909</v>
      </c>
      <c r="D565" t="s">
        <v>285</v>
      </c>
      <c r="E565" t="s">
        <v>4910</v>
      </c>
      <c r="F565" t="s">
        <v>4911</v>
      </c>
      <c r="G565" t="s">
        <v>288</v>
      </c>
      <c r="H565" t="s">
        <v>518</v>
      </c>
      <c r="I565" t="s">
        <v>290</v>
      </c>
      <c r="J565" t="s">
        <v>291</v>
      </c>
      <c r="L565" t="s">
        <v>292</v>
      </c>
      <c r="M565" t="s">
        <v>293</v>
      </c>
      <c r="O565" t="s">
        <v>518</v>
      </c>
      <c r="R565" t="s">
        <v>518</v>
      </c>
      <c r="T565" t="s">
        <v>518</v>
      </c>
      <c r="U565" t="s">
        <v>295</v>
      </c>
      <c r="V565" t="s">
        <v>4912</v>
      </c>
      <c r="W565" t="s">
        <v>337</v>
      </c>
      <c r="X565" t="s">
        <v>4913</v>
      </c>
      <c r="Y565" t="s">
        <v>337</v>
      </c>
      <c r="Z565" t="s">
        <v>4914</v>
      </c>
      <c r="AA565" t="s">
        <v>441</v>
      </c>
      <c r="AB565" t="s">
        <v>442</v>
      </c>
      <c r="AC565" t="s">
        <v>2041</v>
      </c>
      <c r="AE565" t="s">
        <v>299</v>
      </c>
      <c r="AH565" t="s">
        <v>300</v>
      </c>
      <c r="AJ565" t="s">
        <v>301</v>
      </c>
      <c r="AK565" t="s">
        <v>302</v>
      </c>
      <c r="AL565" t="s">
        <v>3035</v>
      </c>
      <c r="AM565" t="s">
        <v>3036</v>
      </c>
      <c r="AN565" t="s">
        <v>3037</v>
      </c>
      <c r="AO565" t="s">
        <v>306</v>
      </c>
      <c r="AP565" t="s">
        <v>307</v>
      </c>
      <c r="AQ565" s="47">
        <v>-1</v>
      </c>
      <c r="AS565" s="48">
        <v>2778</v>
      </c>
      <c r="AT565" s="48">
        <v>2778</v>
      </c>
      <c r="AX565" s="47">
        <v>-2578</v>
      </c>
      <c r="AY565" s="47">
        <v>-2578</v>
      </c>
      <c r="AZ565" t="s">
        <v>4049</v>
      </c>
      <c r="BA565" t="s">
        <v>574</v>
      </c>
      <c r="BB565" s="48">
        <v>2578</v>
      </c>
      <c r="BC565" t="s">
        <v>757</v>
      </c>
      <c r="BD565" t="s">
        <v>758</v>
      </c>
      <c r="BE565" t="s">
        <v>292</v>
      </c>
      <c r="BG565" s="47">
        <v>1</v>
      </c>
      <c r="BI565" t="s">
        <v>292</v>
      </c>
      <c r="BJ565" s="48">
        <v>7.199424</v>
      </c>
      <c r="BK565" s="47">
        <v>-200</v>
      </c>
      <c r="BM565" s="48">
        <v>2778</v>
      </c>
      <c r="BN565" s="48">
        <v>2778</v>
      </c>
      <c r="BP565" t="s">
        <v>301</v>
      </c>
      <c r="BS565" t="s">
        <v>311</v>
      </c>
      <c r="BT565" t="s">
        <v>292</v>
      </c>
      <c r="BU565" t="s">
        <v>301</v>
      </c>
      <c r="BY565" t="s">
        <v>307</v>
      </c>
      <c r="BZ565" s="47">
        <v>-1</v>
      </c>
      <c r="CD565" t="s">
        <v>759</v>
      </c>
      <c r="CE565" t="s">
        <v>312</v>
      </c>
      <c r="CF565" s="47">
        <v>-1</v>
      </c>
      <c r="CG565" s="47">
        <v>-1</v>
      </c>
      <c r="CH565" s="47">
        <v>-1</v>
      </c>
      <c r="CI565" s="47">
        <v>-1</v>
      </c>
      <c r="CO565" s="47">
        <v>1</v>
      </c>
      <c r="CP565" s="47">
        <v>-1</v>
      </c>
      <c r="CR565" s="47">
        <v>1</v>
      </c>
      <c r="CS565" s="47">
        <v>1</v>
      </c>
      <c r="CV565" s="47">
        <v>-1</v>
      </c>
      <c r="CX565" s="47">
        <v>-2578</v>
      </c>
      <c r="CY565" s="47">
        <v>-2578</v>
      </c>
      <c r="DA565" t="s">
        <v>104</v>
      </c>
      <c r="DC565" t="s">
        <v>298</v>
      </c>
      <c r="DG565" t="s">
        <v>298</v>
      </c>
      <c r="DH565" s="47">
        <v>-1</v>
      </c>
      <c r="DR565" s="47">
        <v>1</v>
      </c>
      <c r="DZ565" t="s">
        <v>292</v>
      </c>
      <c r="EA565" s="47">
        <v>-1</v>
      </c>
      <c r="EB565" s="47">
        <v>-1</v>
      </c>
      <c r="EC565" t="s">
        <v>307</v>
      </c>
      <c r="ED565" s="47">
        <v>-1</v>
      </c>
      <c r="EG565" s="47">
        <v>-1</v>
      </c>
      <c r="EH565" s="47">
        <v>1</v>
      </c>
      <c r="EM565" t="s">
        <v>307</v>
      </c>
      <c r="EN565" s="47">
        <v>-1</v>
      </c>
      <c r="EO565" s="47">
        <v>-1</v>
      </c>
      <c r="EP565" s="47">
        <v>-1</v>
      </c>
      <c r="ES565" t="s">
        <v>4915</v>
      </c>
      <c r="EU565" t="s">
        <v>4916</v>
      </c>
      <c r="EV565" t="s">
        <v>41</v>
      </c>
      <c r="EW565" t="s">
        <v>315</v>
      </c>
      <c r="FC565" t="s">
        <v>301</v>
      </c>
      <c r="FX565" t="s">
        <v>4917</v>
      </c>
      <c r="FY565" t="s">
        <v>4033</v>
      </c>
      <c r="FZ565" t="s">
        <v>4918</v>
      </c>
      <c r="GC565" t="s">
        <v>2295</v>
      </c>
      <c r="GH565" t="s">
        <v>672</v>
      </c>
      <c r="GI565" t="s">
        <v>747</v>
      </c>
      <c r="GJ565" t="s">
        <v>492</v>
      </c>
      <c r="GK565" t="s">
        <v>376</v>
      </c>
      <c r="GL565" t="s">
        <v>320</v>
      </c>
      <c r="GO565" t="s">
        <v>321</v>
      </c>
      <c r="GQ565" t="s">
        <v>301</v>
      </c>
      <c r="GR565" t="s">
        <v>312</v>
      </c>
      <c r="GU565" t="s">
        <v>312</v>
      </c>
      <c r="GW565" t="s">
        <v>4919</v>
      </c>
      <c r="HB565" t="s">
        <v>419</v>
      </c>
      <c r="HD565" t="s">
        <v>301</v>
      </c>
      <c r="HF565" t="s">
        <v>381</v>
      </c>
      <c r="HG565" t="s">
        <v>301</v>
      </c>
      <c r="HH565" t="s">
        <v>301</v>
      </c>
      <c r="HJ565" s="47">
        <v>2578</v>
      </c>
      <c r="HL565" t="s">
        <v>301</v>
      </c>
      <c r="HM565" s="49">
        <v>0</v>
      </c>
      <c r="HN565" s="49">
        <v>0</v>
      </c>
      <c r="HP565" t="s">
        <v>349</v>
      </c>
      <c r="HQ565" s="47">
        <v>0</v>
      </c>
      <c r="HR565" s="47">
        <v>-2778</v>
      </c>
      <c r="HS565" t="s">
        <v>301</v>
      </c>
      <c r="HV565" t="s">
        <v>301</v>
      </c>
      <c r="HW565" t="s">
        <v>295</v>
      </c>
      <c r="HX565" t="s">
        <v>306</v>
      </c>
      <c r="HY565" t="s">
        <v>301</v>
      </c>
      <c r="HZ565" t="s">
        <v>301</v>
      </c>
      <c r="IG565" t="s">
        <v>325</v>
      </c>
      <c r="IH565" t="s">
        <v>529</v>
      </c>
      <c r="II565" t="s">
        <v>291</v>
      </c>
      <c r="IN565" s="47">
        <v>1</v>
      </c>
      <c r="IP565" t="s">
        <v>301</v>
      </c>
      <c r="IQ565" t="s">
        <v>312</v>
      </c>
      <c r="IR565" t="s">
        <v>301</v>
      </c>
      <c r="IU565" s="47">
        <v>2578</v>
      </c>
      <c r="IZ565" t="s">
        <v>301</v>
      </c>
      <c r="JA565" t="s">
        <v>301</v>
      </c>
      <c r="JM565" t="s">
        <v>301</v>
      </c>
      <c r="JN565" t="s">
        <v>301</v>
      </c>
      <c r="JO565" t="s">
        <v>301</v>
      </c>
      <c r="JP565" t="s">
        <v>301</v>
      </c>
      <c r="JQ565" t="s">
        <v>301</v>
      </c>
      <c r="JR565" t="s">
        <v>350</v>
      </c>
      <c r="JS565" t="s">
        <v>301</v>
      </c>
      <c r="JT565" t="s">
        <v>301</v>
      </c>
      <c r="JU565" t="s">
        <v>312</v>
      </c>
      <c r="JV565" t="s">
        <v>312</v>
      </c>
    </row>
    <row r="566" ht="15" customHeight="1" spans="1:284">
      <c r="A566" t="s">
        <v>3730</v>
      </c>
      <c r="B566" t="s">
        <v>329</v>
      </c>
      <c r="C566" t="s">
        <v>4920</v>
      </c>
      <c r="D566" t="s">
        <v>285</v>
      </c>
      <c r="E566" t="s">
        <v>4921</v>
      </c>
      <c r="F566" t="s">
        <v>4922</v>
      </c>
      <c r="G566" t="s">
        <v>288</v>
      </c>
      <c r="H566" t="s">
        <v>1239</v>
      </c>
      <c r="I566" t="s">
        <v>290</v>
      </c>
      <c r="J566" t="s">
        <v>291</v>
      </c>
      <c r="L566" t="s">
        <v>292</v>
      </c>
      <c r="M566" t="s">
        <v>293</v>
      </c>
      <c r="O566" t="s">
        <v>1239</v>
      </c>
      <c r="R566" t="s">
        <v>1239</v>
      </c>
      <c r="T566" t="s">
        <v>1239</v>
      </c>
      <c r="U566" t="s">
        <v>2209</v>
      </c>
      <c r="V566" t="s">
        <v>4923</v>
      </c>
      <c r="W566" t="s">
        <v>337</v>
      </c>
      <c r="X566" t="s">
        <v>4924</v>
      </c>
      <c r="Y566" t="s">
        <v>337</v>
      </c>
      <c r="Z566" t="s">
        <v>4924</v>
      </c>
      <c r="AA566" t="s">
        <v>441</v>
      </c>
      <c r="AB566" t="s">
        <v>442</v>
      </c>
      <c r="AC566" t="s">
        <v>2041</v>
      </c>
      <c r="AE566" t="s">
        <v>299</v>
      </c>
      <c r="AH566" t="s">
        <v>300</v>
      </c>
      <c r="AJ566" t="s">
        <v>301</v>
      </c>
      <c r="AK566" t="s">
        <v>302</v>
      </c>
      <c r="AL566" t="s">
        <v>339</v>
      </c>
      <c r="AM566" t="s">
        <v>340</v>
      </c>
      <c r="AN566" t="s">
        <v>341</v>
      </c>
      <c r="AO566" t="s">
        <v>306</v>
      </c>
      <c r="AP566" t="s">
        <v>307</v>
      </c>
      <c r="AQ566" s="47">
        <v>1</v>
      </c>
      <c r="AY566" s="47">
        <v>0</v>
      </c>
      <c r="AZ566" t="s">
        <v>4049</v>
      </c>
      <c r="BA566" t="s">
        <v>3730</v>
      </c>
      <c r="BD566" t="s">
        <v>310</v>
      </c>
      <c r="BE566" t="s">
        <v>292</v>
      </c>
      <c r="BG566" s="47">
        <v>1</v>
      </c>
      <c r="BI566" t="s">
        <v>292</v>
      </c>
      <c r="BL566" t="s">
        <v>307</v>
      </c>
      <c r="BM566" s="48">
        <v>828</v>
      </c>
      <c r="BN566" s="48">
        <v>828</v>
      </c>
      <c r="BP566" t="s">
        <v>312</v>
      </c>
      <c r="BS566" t="s">
        <v>311</v>
      </c>
      <c r="BT566" t="s">
        <v>292</v>
      </c>
      <c r="BU566" t="s">
        <v>301</v>
      </c>
      <c r="BY566" t="s">
        <v>307</v>
      </c>
      <c r="BZ566" s="47">
        <v>1</v>
      </c>
      <c r="CE566" t="s">
        <v>312</v>
      </c>
      <c r="CF566" s="47">
        <v>1</v>
      </c>
      <c r="CG566" s="47">
        <v>1</v>
      </c>
      <c r="CH566" s="47">
        <v>1</v>
      </c>
      <c r="CI566" s="47">
        <v>1</v>
      </c>
      <c r="CJ566" s="47">
        <v>1</v>
      </c>
      <c r="CK566" s="47">
        <v>1</v>
      </c>
      <c r="CR566" s="47">
        <v>1</v>
      </c>
      <c r="CS566" s="47">
        <v>1</v>
      </c>
      <c r="DA566" t="s">
        <v>104</v>
      </c>
      <c r="DC566" t="s">
        <v>298</v>
      </c>
      <c r="DG566" t="s">
        <v>298</v>
      </c>
      <c r="DM566" s="47">
        <v>1</v>
      </c>
      <c r="DN566" s="47">
        <v>1</v>
      </c>
      <c r="DO566" s="47">
        <v>1</v>
      </c>
      <c r="DP566" s="47">
        <v>1</v>
      </c>
      <c r="DZ566" t="s">
        <v>292</v>
      </c>
      <c r="EA566" s="47">
        <v>1</v>
      </c>
      <c r="EB566" s="47">
        <v>1</v>
      </c>
      <c r="EC566" t="s">
        <v>307</v>
      </c>
      <c r="ED566" s="47">
        <v>1</v>
      </c>
      <c r="EF566" s="47">
        <v>1</v>
      </c>
      <c r="EH566" s="47">
        <v>1</v>
      </c>
      <c r="EQ566" s="47">
        <v>1</v>
      </c>
      <c r="ES566" t="s">
        <v>4925</v>
      </c>
      <c r="EU566" t="s">
        <v>4926</v>
      </c>
      <c r="EV566" t="s">
        <v>41</v>
      </c>
      <c r="EW566" t="s">
        <v>315</v>
      </c>
      <c r="FC566" t="s">
        <v>301</v>
      </c>
      <c r="FY566" t="s">
        <v>3730</v>
      </c>
      <c r="FZ566" t="s">
        <v>4927</v>
      </c>
      <c r="GC566" t="s">
        <v>2209</v>
      </c>
      <c r="GJ566" t="s">
        <v>319</v>
      </c>
      <c r="GL566" t="s">
        <v>320</v>
      </c>
      <c r="GO566" t="s">
        <v>321</v>
      </c>
      <c r="GQ566" t="s">
        <v>301</v>
      </c>
      <c r="GR566" t="s">
        <v>301</v>
      </c>
      <c r="GU566" t="s">
        <v>301</v>
      </c>
      <c r="GW566" t="s">
        <v>4928</v>
      </c>
      <c r="HB566" t="s">
        <v>322</v>
      </c>
      <c r="HD566" t="s">
        <v>301</v>
      </c>
      <c r="HF566" t="s">
        <v>381</v>
      </c>
      <c r="HG566" t="s">
        <v>301</v>
      </c>
      <c r="HH566" t="s">
        <v>301</v>
      </c>
      <c r="HL566" t="s">
        <v>301</v>
      </c>
      <c r="HM566" s="49">
        <v>0</v>
      </c>
      <c r="HN566" s="49">
        <v>0</v>
      </c>
      <c r="HP566" t="s">
        <v>349</v>
      </c>
      <c r="HQ566" s="47">
        <v>0</v>
      </c>
      <c r="HR566" s="47">
        <v>828</v>
      </c>
      <c r="HS566" t="s">
        <v>301</v>
      </c>
      <c r="HV566" t="s">
        <v>301</v>
      </c>
      <c r="HW566" t="s">
        <v>2209</v>
      </c>
      <c r="HX566" t="s">
        <v>306</v>
      </c>
      <c r="HY566" t="s">
        <v>301</v>
      </c>
      <c r="HZ566" t="s">
        <v>301</v>
      </c>
      <c r="IG566" t="s">
        <v>325</v>
      </c>
      <c r="IH566" t="s">
        <v>1251</v>
      </c>
      <c r="II566" t="s">
        <v>291</v>
      </c>
      <c r="IN566" s="47">
        <v>1</v>
      </c>
      <c r="IO566" s="47">
        <v>1</v>
      </c>
      <c r="IP566" t="s">
        <v>301</v>
      </c>
      <c r="IQ566" t="s">
        <v>312</v>
      </c>
      <c r="IR566" t="s">
        <v>312</v>
      </c>
      <c r="IZ566" t="s">
        <v>301</v>
      </c>
      <c r="JA566" t="s">
        <v>301</v>
      </c>
      <c r="JB566" s="47">
        <v>828</v>
      </c>
      <c r="JM566" t="s">
        <v>301</v>
      </c>
      <c r="JN566" t="s">
        <v>301</v>
      </c>
      <c r="JO566" t="s">
        <v>301</v>
      </c>
      <c r="JP566" t="s">
        <v>301</v>
      </c>
      <c r="JQ566" t="s">
        <v>301</v>
      </c>
      <c r="JR566" t="s">
        <v>350</v>
      </c>
      <c r="JS566" t="s">
        <v>301</v>
      </c>
      <c r="JT566" t="s">
        <v>301</v>
      </c>
      <c r="JU566" t="s">
        <v>301</v>
      </c>
      <c r="JV566" t="s">
        <v>301</v>
      </c>
    </row>
    <row r="567" ht="15" customHeight="1" spans="1:284">
      <c r="A567" t="s">
        <v>3730</v>
      </c>
      <c r="B567" t="s">
        <v>329</v>
      </c>
      <c r="C567" t="s">
        <v>4929</v>
      </c>
      <c r="D567" t="s">
        <v>285</v>
      </c>
      <c r="E567" t="s">
        <v>4921</v>
      </c>
      <c r="F567" t="s">
        <v>4922</v>
      </c>
      <c r="G567" t="s">
        <v>288</v>
      </c>
      <c r="H567" t="s">
        <v>1239</v>
      </c>
      <c r="I567" t="s">
        <v>290</v>
      </c>
      <c r="J567" t="s">
        <v>291</v>
      </c>
      <c r="L567" t="s">
        <v>292</v>
      </c>
      <c r="M567" t="s">
        <v>293</v>
      </c>
      <c r="O567" t="s">
        <v>1239</v>
      </c>
      <c r="R567" t="s">
        <v>1239</v>
      </c>
      <c r="T567" t="s">
        <v>1239</v>
      </c>
      <c r="U567" t="s">
        <v>2209</v>
      </c>
      <c r="V567" t="s">
        <v>4930</v>
      </c>
      <c r="W567" t="s">
        <v>337</v>
      </c>
      <c r="X567" t="s">
        <v>4931</v>
      </c>
      <c r="Y567" t="s">
        <v>337</v>
      </c>
      <c r="Z567" t="s">
        <v>4932</v>
      </c>
      <c r="AA567" t="s">
        <v>441</v>
      </c>
      <c r="AB567" t="s">
        <v>442</v>
      </c>
      <c r="AC567" t="s">
        <v>2041</v>
      </c>
      <c r="AE567" t="s">
        <v>299</v>
      </c>
      <c r="AH567" t="s">
        <v>300</v>
      </c>
      <c r="AJ567" t="s">
        <v>301</v>
      </c>
      <c r="AK567" t="s">
        <v>302</v>
      </c>
      <c r="AL567" t="s">
        <v>4933</v>
      </c>
      <c r="AM567" t="s">
        <v>4934</v>
      </c>
      <c r="AN567" t="s">
        <v>4935</v>
      </c>
      <c r="AO567" t="s">
        <v>306</v>
      </c>
      <c r="AP567" t="s">
        <v>307</v>
      </c>
      <c r="AQ567" s="47">
        <v>1</v>
      </c>
      <c r="AS567" s="48">
        <v>9308</v>
      </c>
      <c r="AT567" s="48">
        <v>9308</v>
      </c>
      <c r="AX567" s="47">
        <v>6981</v>
      </c>
      <c r="AY567" s="47">
        <v>6981</v>
      </c>
      <c r="AZ567" t="s">
        <v>4049</v>
      </c>
      <c r="BA567" t="s">
        <v>3730</v>
      </c>
      <c r="BB567" s="48">
        <v>6981</v>
      </c>
      <c r="BD567" t="s">
        <v>310</v>
      </c>
      <c r="BE567" t="s">
        <v>292</v>
      </c>
      <c r="BG567" s="47">
        <v>1</v>
      </c>
      <c r="BI567" t="s">
        <v>292</v>
      </c>
      <c r="BJ567" s="48">
        <v>25</v>
      </c>
      <c r="BL567" t="s">
        <v>307</v>
      </c>
      <c r="BM567" s="48">
        <v>9308</v>
      </c>
      <c r="BN567" s="48">
        <v>9308</v>
      </c>
      <c r="BP567" t="s">
        <v>301</v>
      </c>
      <c r="BS567" t="s">
        <v>311</v>
      </c>
      <c r="BT567" t="s">
        <v>292</v>
      </c>
      <c r="BU567" t="s">
        <v>301</v>
      </c>
      <c r="BY567" t="s">
        <v>307</v>
      </c>
      <c r="BZ567" s="47">
        <v>1</v>
      </c>
      <c r="CE567" t="s">
        <v>312</v>
      </c>
      <c r="CF567" s="47">
        <v>1</v>
      </c>
      <c r="CG567" s="47">
        <v>1</v>
      </c>
      <c r="CH567" s="47">
        <v>1</v>
      </c>
      <c r="CI567" s="47">
        <v>1</v>
      </c>
      <c r="CJ567" s="47">
        <v>1</v>
      </c>
      <c r="CK567" s="47">
        <v>1</v>
      </c>
      <c r="CP567" s="47">
        <v>1</v>
      </c>
      <c r="CR567" s="47">
        <v>1</v>
      </c>
      <c r="CS567" s="47">
        <v>1</v>
      </c>
      <c r="CV567" s="47">
        <v>1</v>
      </c>
      <c r="CX567" s="47">
        <v>9308</v>
      </c>
      <c r="CY567" s="47">
        <v>9308</v>
      </c>
      <c r="DA567" t="s">
        <v>104</v>
      </c>
      <c r="DC567" t="s">
        <v>298</v>
      </c>
      <c r="DG567" t="s">
        <v>298</v>
      </c>
      <c r="DH567" s="47">
        <v>1</v>
      </c>
      <c r="DM567" s="47">
        <v>1</v>
      </c>
      <c r="DN567" s="47">
        <v>1</v>
      </c>
      <c r="DO567" s="47">
        <v>1</v>
      </c>
      <c r="DP567" s="47">
        <v>1</v>
      </c>
      <c r="DT567" s="47">
        <v>6981</v>
      </c>
      <c r="DZ567" t="s">
        <v>292</v>
      </c>
      <c r="EA567" s="47">
        <v>1</v>
      </c>
      <c r="EB567" s="47">
        <v>1</v>
      </c>
      <c r="EC567" t="s">
        <v>307</v>
      </c>
      <c r="ED567" s="47">
        <v>1</v>
      </c>
      <c r="EF567" s="47">
        <v>1</v>
      </c>
      <c r="EG567" s="47">
        <v>1</v>
      </c>
      <c r="EH567" s="47">
        <v>1</v>
      </c>
      <c r="EP567" s="47">
        <v>1</v>
      </c>
      <c r="EQ567" s="47">
        <v>1</v>
      </c>
      <c r="ES567" t="s">
        <v>4936</v>
      </c>
      <c r="EV567" t="s">
        <v>41</v>
      </c>
      <c r="EW567" t="s">
        <v>315</v>
      </c>
      <c r="FC567" t="s">
        <v>301</v>
      </c>
      <c r="FY567" t="s">
        <v>3730</v>
      </c>
      <c r="FZ567" t="s">
        <v>4927</v>
      </c>
      <c r="GC567" t="s">
        <v>2209</v>
      </c>
      <c r="GJ567" t="s">
        <v>319</v>
      </c>
      <c r="GL567" t="s">
        <v>320</v>
      </c>
      <c r="GO567" t="s">
        <v>321</v>
      </c>
      <c r="GQ567" t="s">
        <v>301</v>
      </c>
      <c r="GR567" t="s">
        <v>301</v>
      </c>
      <c r="GU567" t="s">
        <v>301</v>
      </c>
      <c r="HB567" t="s">
        <v>322</v>
      </c>
      <c r="HD567" t="s">
        <v>301</v>
      </c>
      <c r="HF567" t="s">
        <v>381</v>
      </c>
      <c r="HG567" t="s">
        <v>301</v>
      </c>
      <c r="HH567" t="s">
        <v>301</v>
      </c>
      <c r="HL567" t="s">
        <v>301</v>
      </c>
      <c r="HM567" s="49">
        <v>0</v>
      </c>
      <c r="HN567" s="49">
        <v>0</v>
      </c>
      <c r="HP567" t="s">
        <v>324</v>
      </c>
      <c r="HQ567" s="47">
        <v>0</v>
      </c>
      <c r="HR567" s="47">
        <v>9308</v>
      </c>
      <c r="HS567" t="s">
        <v>301</v>
      </c>
      <c r="HV567" t="s">
        <v>301</v>
      </c>
      <c r="HW567" t="s">
        <v>2209</v>
      </c>
      <c r="HX567" t="s">
        <v>306</v>
      </c>
      <c r="HY567" t="s">
        <v>301</v>
      </c>
      <c r="HZ567" t="s">
        <v>301</v>
      </c>
      <c r="IG567" t="s">
        <v>325</v>
      </c>
      <c r="IN567" s="47">
        <v>1</v>
      </c>
      <c r="IO567" s="47">
        <v>1</v>
      </c>
      <c r="IP567" t="s">
        <v>301</v>
      </c>
      <c r="IQ567" t="s">
        <v>312</v>
      </c>
      <c r="IR567" t="s">
        <v>301</v>
      </c>
      <c r="IZ567" t="s">
        <v>301</v>
      </c>
      <c r="JA567" t="s">
        <v>301</v>
      </c>
      <c r="JB567" s="47">
        <v>9118</v>
      </c>
      <c r="JM567" t="s">
        <v>301</v>
      </c>
      <c r="JN567" t="s">
        <v>301</v>
      </c>
      <c r="JO567" t="s">
        <v>301</v>
      </c>
      <c r="JP567" t="s">
        <v>301</v>
      </c>
      <c r="JQ567" t="s">
        <v>301</v>
      </c>
      <c r="JR567" t="s">
        <v>350</v>
      </c>
      <c r="JS567" t="s">
        <v>301</v>
      </c>
      <c r="JT567" t="s">
        <v>301</v>
      </c>
      <c r="JU567" t="s">
        <v>301</v>
      </c>
      <c r="JV567" t="s">
        <v>301</v>
      </c>
    </row>
    <row r="568" ht="15" customHeight="1" spans="1:284">
      <c r="A568" t="s">
        <v>3730</v>
      </c>
      <c r="B568" t="s">
        <v>329</v>
      </c>
      <c r="C568" t="s">
        <v>4937</v>
      </c>
      <c r="D568" t="s">
        <v>285</v>
      </c>
      <c r="E568" t="s">
        <v>4910</v>
      </c>
      <c r="F568" t="s">
        <v>4911</v>
      </c>
      <c r="G568" t="s">
        <v>288</v>
      </c>
      <c r="H568" t="s">
        <v>518</v>
      </c>
      <c r="I568" t="s">
        <v>290</v>
      </c>
      <c r="J568" t="s">
        <v>291</v>
      </c>
      <c r="L568" t="s">
        <v>292</v>
      </c>
      <c r="M568" t="s">
        <v>293</v>
      </c>
      <c r="O568" t="s">
        <v>518</v>
      </c>
      <c r="R568" t="s">
        <v>518</v>
      </c>
      <c r="T568" t="s">
        <v>518</v>
      </c>
      <c r="U568" t="s">
        <v>295</v>
      </c>
      <c r="V568" t="s">
        <v>4938</v>
      </c>
      <c r="W568" t="s">
        <v>295</v>
      </c>
      <c r="X568" t="s">
        <v>4939</v>
      </c>
      <c r="Y568" t="s">
        <v>295</v>
      </c>
      <c r="Z568" t="s">
        <v>4940</v>
      </c>
      <c r="AA568" t="s">
        <v>441</v>
      </c>
      <c r="AB568" t="s">
        <v>442</v>
      </c>
      <c r="AC568" t="s">
        <v>2041</v>
      </c>
      <c r="AE568" t="s">
        <v>299</v>
      </c>
      <c r="AH568" t="s">
        <v>300</v>
      </c>
      <c r="AJ568" t="s">
        <v>301</v>
      </c>
      <c r="AK568" t="s">
        <v>302</v>
      </c>
      <c r="AL568" t="s">
        <v>974</v>
      </c>
      <c r="AM568" t="s">
        <v>975</v>
      </c>
      <c r="AN568" t="s">
        <v>976</v>
      </c>
      <c r="AO568" t="s">
        <v>306</v>
      </c>
      <c r="AP568" t="s">
        <v>524</v>
      </c>
      <c r="AQ568" s="51">
        <v>1</v>
      </c>
      <c r="AS568" s="48">
        <v>5498</v>
      </c>
      <c r="AT568" s="48">
        <v>5498</v>
      </c>
      <c r="AX568" s="47">
        <v>4399</v>
      </c>
      <c r="AY568" s="47">
        <v>4399</v>
      </c>
      <c r="AZ568" t="s">
        <v>4049</v>
      </c>
      <c r="BA568" t="s">
        <v>4049</v>
      </c>
      <c r="BB568" s="48">
        <v>4399</v>
      </c>
      <c r="BD568" t="s">
        <v>310</v>
      </c>
      <c r="BE568" t="s">
        <v>292</v>
      </c>
      <c r="BG568" s="47">
        <v>1</v>
      </c>
      <c r="BI568" t="s">
        <v>292</v>
      </c>
      <c r="BJ568" s="48">
        <v>19.989087</v>
      </c>
      <c r="BL568" t="s">
        <v>524</v>
      </c>
      <c r="BM568" s="48">
        <v>5498</v>
      </c>
      <c r="BN568" s="48">
        <v>5498</v>
      </c>
      <c r="BP568" t="s">
        <v>301</v>
      </c>
      <c r="BS568" t="s">
        <v>311</v>
      </c>
      <c r="BT568" t="s">
        <v>292</v>
      </c>
      <c r="BU568" t="s">
        <v>301</v>
      </c>
      <c r="BY568" t="s">
        <v>524</v>
      </c>
      <c r="BZ568" s="51">
        <v>1</v>
      </c>
      <c r="CE568" t="s">
        <v>312</v>
      </c>
      <c r="CF568" s="51">
        <v>1</v>
      </c>
      <c r="CG568" s="51">
        <v>1</v>
      </c>
      <c r="CH568" s="51">
        <v>1</v>
      </c>
      <c r="CI568" s="51">
        <v>1</v>
      </c>
      <c r="CJ568" s="51">
        <v>1</v>
      </c>
      <c r="CK568" s="51">
        <v>1</v>
      </c>
      <c r="CP568" s="51">
        <v>1</v>
      </c>
      <c r="CR568" s="51">
        <v>1</v>
      </c>
      <c r="CS568" s="51">
        <v>1</v>
      </c>
      <c r="CV568" s="51">
        <v>1</v>
      </c>
      <c r="CX568" s="47">
        <v>5498</v>
      </c>
      <c r="CY568" s="47">
        <v>5498</v>
      </c>
      <c r="DA568" t="s">
        <v>104</v>
      </c>
      <c r="DC568" t="s">
        <v>298</v>
      </c>
      <c r="DG568" t="s">
        <v>298</v>
      </c>
      <c r="DH568" s="51">
        <v>1</v>
      </c>
      <c r="DM568" s="51">
        <v>1</v>
      </c>
      <c r="DN568" s="51">
        <v>1</v>
      </c>
      <c r="DO568" s="51">
        <v>1</v>
      </c>
      <c r="DP568" s="51">
        <v>1</v>
      </c>
      <c r="DT568" s="47">
        <v>4399</v>
      </c>
      <c r="DZ568" t="s">
        <v>292</v>
      </c>
      <c r="EA568" s="51">
        <v>1</v>
      </c>
      <c r="EB568" s="51">
        <v>1</v>
      </c>
      <c r="EC568" t="s">
        <v>524</v>
      </c>
      <c r="ED568" s="51">
        <v>1</v>
      </c>
      <c r="EF568" s="51">
        <v>1</v>
      </c>
      <c r="EG568" s="51">
        <v>1</v>
      </c>
      <c r="EH568" s="51">
        <v>1</v>
      </c>
      <c r="EP568" s="51">
        <v>1</v>
      </c>
      <c r="EQ568" s="51">
        <v>1</v>
      </c>
      <c r="ES568" t="s">
        <v>4941</v>
      </c>
      <c r="EV568" t="s">
        <v>41</v>
      </c>
      <c r="EW568" t="s">
        <v>315</v>
      </c>
      <c r="FC568" t="s">
        <v>301</v>
      </c>
      <c r="FQ568" t="s">
        <v>667</v>
      </c>
      <c r="FU568" t="s">
        <v>346</v>
      </c>
      <c r="FW568" t="s">
        <v>668</v>
      </c>
      <c r="FY568" t="s">
        <v>3730</v>
      </c>
      <c r="FZ568" t="s">
        <v>4942</v>
      </c>
      <c r="GC568" t="s">
        <v>527</v>
      </c>
      <c r="GH568" t="s">
        <v>672</v>
      </c>
      <c r="GI568" t="s">
        <v>673</v>
      </c>
      <c r="GJ568" t="s">
        <v>319</v>
      </c>
      <c r="GK568" t="s">
        <v>376</v>
      </c>
      <c r="GO568" t="s">
        <v>321</v>
      </c>
      <c r="GQ568" t="s">
        <v>301</v>
      </c>
      <c r="GR568" t="s">
        <v>312</v>
      </c>
      <c r="GS568" t="s">
        <v>377</v>
      </c>
      <c r="GU568" t="s">
        <v>301</v>
      </c>
      <c r="GX568" s="50">
        <v>4399</v>
      </c>
      <c r="HB568" t="s">
        <v>419</v>
      </c>
      <c r="HD568" t="s">
        <v>301</v>
      </c>
      <c r="HF568" t="s">
        <v>381</v>
      </c>
      <c r="HG568" t="s">
        <v>301</v>
      </c>
      <c r="HH568" t="s">
        <v>301</v>
      </c>
      <c r="HL568" t="s">
        <v>301</v>
      </c>
      <c r="HM568" s="49">
        <v>0</v>
      </c>
      <c r="HN568" s="49">
        <v>0</v>
      </c>
      <c r="HP568" t="s">
        <v>349</v>
      </c>
      <c r="HQ568" s="51">
        <v>0</v>
      </c>
      <c r="HR568" s="47">
        <v>5498</v>
      </c>
      <c r="HS568" t="s">
        <v>301</v>
      </c>
      <c r="HV568" t="s">
        <v>301</v>
      </c>
      <c r="HW568" t="s">
        <v>295</v>
      </c>
      <c r="HX568" t="s">
        <v>306</v>
      </c>
      <c r="HY568" t="s">
        <v>301</v>
      </c>
      <c r="HZ568" t="s">
        <v>301</v>
      </c>
      <c r="IF568" t="s">
        <v>384</v>
      </c>
      <c r="IG568" t="s">
        <v>325</v>
      </c>
      <c r="IH568" t="s">
        <v>529</v>
      </c>
      <c r="II568" t="s">
        <v>291</v>
      </c>
      <c r="IN568" s="51">
        <v>1</v>
      </c>
      <c r="IO568" s="51">
        <v>1</v>
      </c>
      <c r="IP568" t="s">
        <v>301</v>
      </c>
      <c r="IQ568" t="s">
        <v>301</v>
      </c>
      <c r="IR568" t="s">
        <v>301</v>
      </c>
      <c r="IZ568" t="s">
        <v>301</v>
      </c>
      <c r="JA568" t="s">
        <v>301</v>
      </c>
      <c r="JB568" s="47">
        <v>5268</v>
      </c>
      <c r="JM568" t="s">
        <v>301</v>
      </c>
      <c r="JN568" t="s">
        <v>301</v>
      </c>
      <c r="JO568" t="s">
        <v>301</v>
      </c>
      <c r="JP568" t="s">
        <v>301</v>
      </c>
      <c r="JQ568" t="s">
        <v>301</v>
      </c>
      <c r="JR568" t="s">
        <v>350</v>
      </c>
      <c r="JS568" t="s">
        <v>301</v>
      </c>
      <c r="JT568" t="s">
        <v>301</v>
      </c>
      <c r="JU568" t="s">
        <v>312</v>
      </c>
      <c r="JV568" t="s">
        <v>312</v>
      </c>
      <c r="JW568" t="s">
        <v>312</v>
      </c>
      <c r="JX568" s="47">
        <v>350</v>
      </c>
    </row>
    <row r="569" ht="15" customHeight="1" spans="1:284">
      <c r="A569" t="s">
        <v>3730</v>
      </c>
      <c r="B569" t="s">
        <v>397</v>
      </c>
      <c r="C569" t="s">
        <v>4943</v>
      </c>
      <c r="D569" t="s">
        <v>285</v>
      </c>
      <c r="E569" t="s">
        <v>4944</v>
      </c>
      <c r="F569" t="s">
        <v>4945</v>
      </c>
      <c r="G569" t="s">
        <v>288</v>
      </c>
      <c r="H569" t="s">
        <v>614</v>
      </c>
      <c r="I569" t="s">
        <v>290</v>
      </c>
      <c r="J569" t="s">
        <v>355</v>
      </c>
      <c r="L569" t="s">
        <v>292</v>
      </c>
      <c r="M569" t="s">
        <v>356</v>
      </c>
      <c r="N569" t="s">
        <v>615</v>
      </c>
      <c r="O569" t="s">
        <v>614</v>
      </c>
      <c r="R569" t="s">
        <v>614</v>
      </c>
      <c r="T569" t="s">
        <v>614</v>
      </c>
      <c r="U569" t="s">
        <v>499</v>
      </c>
      <c r="V569" t="s">
        <v>4946</v>
      </c>
      <c r="W569" t="s">
        <v>499</v>
      </c>
      <c r="X569" t="s">
        <v>4946</v>
      </c>
      <c r="Y569" t="s">
        <v>499</v>
      </c>
      <c r="Z569" t="s">
        <v>4947</v>
      </c>
      <c r="AA569" t="s">
        <v>441</v>
      </c>
      <c r="AB569" t="s">
        <v>442</v>
      </c>
      <c r="AC569" t="s">
        <v>2041</v>
      </c>
      <c r="AE569" t="s">
        <v>299</v>
      </c>
      <c r="AH569" t="s">
        <v>300</v>
      </c>
      <c r="AJ569" t="s">
        <v>301</v>
      </c>
      <c r="AK569" t="s">
        <v>302</v>
      </c>
      <c r="AL569" t="s">
        <v>4948</v>
      </c>
      <c r="AM569" t="s">
        <v>4949</v>
      </c>
      <c r="AN569" t="s">
        <v>4950</v>
      </c>
      <c r="AO569" t="s">
        <v>306</v>
      </c>
      <c r="AP569" t="s">
        <v>307</v>
      </c>
      <c r="AQ569" s="47">
        <v>1</v>
      </c>
      <c r="AS569" s="48">
        <v>3159</v>
      </c>
      <c r="AT569" s="48">
        <v>3159</v>
      </c>
      <c r="AX569" s="47">
        <v>3159</v>
      </c>
      <c r="AY569" s="47">
        <v>3159</v>
      </c>
      <c r="AZ569" t="s">
        <v>574</v>
      </c>
      <c r="BA569" t="s">
        <v>621</v>
      </c>
      <c r="BB569" s="48">
        <v>3159</v>
      </c>
      <c r="BD569" t="s">
        <v>310</v>
      </c>
      <c r="BE569" t="s">
        <v>292</v>
      </c>
      <c r="BG569" s="47">
        <v>1</v>
      </c>
      <c r="BI569" t="s">
        <v>292</v>
      </c>
      <c r="BL569" t="s">
        <v>307</v>
      </c>
      <c r="BM569" s="48">
        <v>3159</v>
      </c>
      <c r="BN569" s="48">
        <v>3159</v>
      </c>
      <c r="BP569" t="s">
        <v>301</v>
      </c>
      <c r="BS569" t="s">
        <v>311</v>
      </c>
      <c r="BT569" t="s">
        <v>292</v>
      </c>
      <c r="BU569" t="s">
        <v>301</v>
      </c>
      <c r="BY569" t="s">
        <v>307</v>
      </c>
      <c r="BZ569" s="47">
        <v>1</v>
      </c>
      <c r="CE569" t="s">
        <v>312</v>
      </c>
      <c r="CF569" s="47">
        <v>1</v>
      </c>
      <c r="CG569" s="47">
        <v>1</v>
      </c>
      <c r="CH569" s="47">
        <v>1</v>
      </c>
      <c r="CI569" s="47">
        <v>1</v>
      </c>
      <c r="CJ569" s="47">
        <v>1</v>
      </c>
      <c r="CK569" s="47">
        <v>1</v>
      </c>
      <c r="CP569" s="47">
        <v>1</v>
      </c>
      <c r="CR569" s="47">
        <v>1</v>
      </c>
      <c r="CS569" s="47">
        <v>1</v>
      </c>
      <c r="CV569" s="47">
        <v>1</v>
      </c>
      <c r="CX569" s="47">
        <v>3159</v>
      </c>
      <c r="CY569" s="47">
        <v>3159</v>
      </c>
      <c r="DA569" t="s">
        <v>104</v>
      </c>
      <c r="DC569" t="s">
        <v>298</v>
      </c>
      <c r="DG569" t="s">
        <v>298</v>
      </c>
      <c r="DH569" s="47">
        <v>1</v>
      </c>
      <c r="DM569" s="47">
        <v>1</v>
      </c>
      <c r="DN569" s="47">
        <v>1</v>
      </c>
      <c r="DO569" s="47">
        <v>1</v>
      </c>
      <c r="DP569" s="47">
        <v>1</v>
      </c>
      <c r="DZ569" t="s">
        <v>292</v>
      </c>
      <c r="EA569" s="47">
        <v>1</v>
      </c>
      <c r="EB569" s="47">
        <v>1</v>
      </c>
      <c r="EC569" t="s">
        <v>307</v>
      </c>
      <c r="ED569" s="47">
        <v>1</v>
      </c>
      <c r="EF569" s="47">
        <v>1</v>
      </c>
      <c r="EG569" s="47">
        <v>1</v>
      </c>
      <c r="EH569" s="47">
        <v>1</v>
      </c>
      <c r="EP569" s="47">
        <v>1</v>
      </c>
      <c r="EQ569" s="47">
        <v>1</v>
      </c>
      <c r="ES569" t="s">
        <v>4951</v>
      </c>
      <c r="EV569" t="s">
        <v>41</v>
      </c>
      <c r="FC569" t="s">
        <v>301</v>
      </c>
      <c r="FY569" t="s">
        <v>3730</v>
      </c>
      <c r="FZ569" t="s">
        <v>4952</v>
      </c>
      <c r="GO569" t="s">
        <v>321</v>
      </c>
      <c r="GP569" t="s">
        <v>624</v>
      </c>
      <c r="GQ569" t="s">
        <v>301</v>
      </c>
      <c r="GR569" t="s">
        <v>301</v>
      </c>
      <c r="GU569" t="s">
        <v>301</v>
      </c>
      <c r="HB569" t="s">
        <v>625</v>
      </c>
      <c r="HD569" t="s">
        <v>301</v>
      </c>
      <c r="HF569" t="s">
        <v>381</v>
      </c>
      <c r="HG569" t="s">
        <v>301</v>
      </c>
      <c r="HH569" t="s">
        <v>301</v>
      </c>
      <c r="HL569" t="s">
        <v>301</v>
      </c>
      <c r="HM569" s="49">
        <v>0</v>
      </c>
      <c r="HN569" s="49">
        <v>0</v>
      </c>
      <c r="HP569" t="s">
        <v>349</v>
      </c>
      <c r="HQ569" s="47">
        <v>0</v>
      </c>
      <c r="HR569" s="47">
        <v>3159</v>
      </c>
      <c r="HS569" t="s">
        <v>301</v>
      </c>
      <c r="HV569" t="s">
        <v>301</v>
      </c>
      <c r="HW569" t="s">
        <v>499</v>
      </c>
      <c r="HX569" t="s">
        <v>306</v>
      </c>
      <c r="HY569" t="s">
        <v>301</v>
      </c>
      <c r="HZ569" t="s">
        <v>301</v>
      </c>
      <c r="IN569" s="47">
        <v>1</v>
      </c>
      <c r="IO569" s="47">
        <v>1</v>
      </c>
      <c r="IP569" t="s">
        <v>301</v>
      </c>
      <c r="IQ569" t="s">
        <v>312</v>
      </c>
      <c r="IR569" t="s">
        <v>301</v>
      </c>
      <c r="IZ569" t="s">
        <v>301</v>
      </c>
      <c r="JA569" t="s">
        <v>301</v>
      </c>
      <c r="JB569" s="47">
        <v>3638</v>
      </c>
      <c r="JC569" t="s">
        <v>627</v>
      </c>
      <c r="JD569" t="s">
        <v>355</v>
      </c>
      <c r="JE569" t="s">
        <v>628</v>
      </c>
      <c r="JF569" t="s">
        <v>629</v>
      </c>
      <c r="JG569" t="s">
        <v>630</v>
      </c>
      <c r="JI569" t="s">
        <v>630</v>
      </c>
      <c r="JM569" t="s">
        <v>301</v>
      </c>
      <c r="JN569" t="s">
        <v>301</v>
      </c>
      <c r="JO569" t="s">
        <v>301</v>
      </c>
      <c r="JP569" t="s">
        <v>301</v>
      </c>
      <c r="JQ569" t="s">
        <v>301</v>
      </c>
      <c r="JR569" t="s">
        <v>350</v>
      </c>
      <c r="JS569" t="s">
        <v>301</v>
      </c>
      <c r="JT569" t="s">
        <v>312</v>
      </c>
      <c r="JU569" t="s">
        <v>312</v>
      </c>
      <c r="JV569" t="s">
        <v>312</v>
      </c>
    </row>
    <row r="570" ht="15" customHeight="1" spans="1:284">
      <c r="A570" t="s">
        <v>3730</v>
      </c>
      <c r="B570" t="s">
        <v>397</v>
      </c>
      <c r="C570" t="s">
        <v>4953</v>
      </c>
      <c r="D570" t="s">
        <v>285</v>
      </c>
      <c r="E570" t="s">
        <v>4954</v>
      </c>
      <c r="F570" t="s">
        <v>4955</v>
      </c>
      <c r="G570" t="s">
        <v>288</v>
      </c>
      <c r="H570" t="s">
        <v>614</v>
      </c>
      <c r="I570" t="s">
        <v>290</v>
      </c>
      <c r="J570" t="s">
        <v>355</v>
      </c>
      <c r="L570" t="s">
        <v>292</v>
      </c>
      <c r="M570" t="s">
        <v>356</v>
      </c>
      <c r="N570" t="s">
        <v>615</v>
      </c>
      <c r="O570" t="s">
        <v>614</v>
      </c>
      <c r="R570" t="s">
        <v>614</v>
      </c>
      <c r="T570" t="s">
        <v>614</v>
      </c>
      <c r="U570" t="s">
        <v>499</v>
      </c>
      <c r="V570" t="s">
        <v>4956</v>
      </c>
      <c r="W570" t="s">
        <v>499</v>
      </c>
      <c r="X570" t="s">
        <v>4956</v>
      </c>
      <c r="Y570" t="s">
        <v>499</v>
      </c>
      <c r="Z570" t="s">
        <v>4957</v>
      </c>
      <c r="AA570" t="s">
        <v>441</v>
      </c>
      <c r="AB570" t="s">
        <v>442</v>
      </c>
      <c r="AC570" t="s">
        <v>2041</v>
      </c>
      <c r="AE570" t="s">
        <v>299</v>
      </c>
      <c r="AH570" t="s">
        <v>300</v>
      </c>
      <c r="AJ570" t="s">
        <v>301</v>
      </c>
      <c r="AK570" t="s">
        <v>302</v>
      </c>
      <c r="AL570" t="s">
        <v>1897</v>
      </c>
      <c r="AM570" t="s">
        <v>1898</v>
      </c>
      <c r="AN570" t="s">
        <v>1899</v>
      </c>
      <c r="AO570" t="s">
        <v>306</v>
      </c>
      <c r="AP570" t="s">
        <v>307</v>
      </c>
      <c r="AQ570" s="47">
        <v>1</v>
      </c>
      <c r="AS570" s="48">
        <v>2669</v>
      </c>
      <c r="AT570" s="48">
        <v>2669</v>
      </c>
      <c r="AX570" s="47">
        <v>2669</v>
      </c>
      <c r="AY570" s="47">
        <v>2669</v>
      </c>
      <c r="AZ570" t="s">
        <v>574</v>
      </c>
      <c r="BA570" t="s">
        <v>621</v>
      </c>
      <c r="BB570" s="48">
        <v>2669</v>
      </c>
      <c r="BD570" t="s">
        <v>310</v>
      </c>
      <c r="BE570" t="s">
        <v>292</v>
      </c>
      <c r="BG570" s="47">
        <v>1</v>
      </c>
      <c r="BI570" t="s">
        <v>292</v>
      </c>
      <c r="BL570" t="s">
        <v>307</v>
      </c>
      <c r="BM570" s="48">
        <v>2669</v>
      </c>
      <c r="BN570" s="48">
        <v>2669</v>
      </c>
      <c r="BP570" t="s">
        <v>301</v>
      </c>
      <c r="BS570" t="s">
        <v>311</v>
      </c>
      <c r="BT570" t="s">
        <v>292</v>
      </c>
      <c r="BU570" t="s">
        <v>301</v>
      </c>
      <c r="BY570" t="s">
        <v>307</v>
      </c>
      <c r="BZ570" s="47">
        <v>1</v>
      </c>
      <c r="CE570" t="s">
        <v>312</v>
      </c>
      <c r="CF570" s="47">
        <v>1</v>
      </c>
      <c r="CG570" s="47">
        <v>1</v>
      </c>
      <c r="CH570" s="47">
        <v>1</v>
      </c>
      <c r="CI570" s="47">
        <v>1</v>
      </c>
      <c r="CJ570" s="47">
        <v>1</v>
      </c>
      <c r="CK570" s="47">
        <v>1</v>
      </c>
      <c r="CP570" s="47">
        <v>1</v>
      </c>
      <c r="CR570" s="47">
        <v>1</v>
      </c>
      <c r="CS570" s="47">
        <v>1</v>
      </c>
      <c r="CV570" s="47">
        <v>1</v>
      </c>
      <c r="CX570" s="47">
        <v>2669</v>
      </c>
      <c r="CY570" s="47">
        <v>2669</v>
      </c>
      <c r="DA570" t="s">
        <v>104</v>
      </c>
      <c r="DC570" t="s">
        <v>298</v>
      </c>
      <c r="DG570" t="s">
        <v>298</v>
      </c>
      <c r="DH570" s="47">
        <v>1</v>
      </c>
      <c r="DM570" s="47">
        <v>1</v>
      </c>
      <c r="DN570" s="47">
        <v>1</v>
      </c>
      <c r="DO570" s="47">
        <v>1</v>
      </c>
      <c r="DP570" s="47">
        <v>1</v>
      </c>
      <c r="DZ570" t="s">
        <v>292</v>
      </c>
      <c r="EA570" s="47">
        <v>1</v>
      </c>
      <c r="EB570" s="47">
        <v>1</v>
      </c>
      <c r="EC570" t="s">
        <v>307</v>
      </c>
      <c r="ED570" s="47">
        <v>1</v>
      </c>
      <c r="EF570" s="47">
        <v>1</v>
      </c>
      <c r="EG570" s="47">
        <v>1</v>
      </c>
      <c r="EH570" s="47">
        <v>1</v>
      </c>
      <c r="EP570" s="47">
        <v>1</v>
      </c>
      <c r="EQ570" s="47">
        <v>1</v>
      </c>
      <c r="ES570" t="s">
        <v>4958</v>
      </c>
      <c r="EV570" t="s">
        <v>41</v>
      </c>
      <c r="FC570" t="s">
        <v>301</v>
      </c>
      <c r="FY570" t="s">
        <v>3730</v>
      </c>
      <c r="FZ570" t="s">
        <v>4959</v>
      </c>
      <c r="GO570" t="s">
        <v>321</v>
      </c>
      <c r="GP570" t="s">
        <v>624</v>
      </c>
      <c r="GQ570" t="s">
        <v>301</v>
      </c>
      <c r="GR570" t="s">
        <v>301</v>
      </c>
      <c r="GU570" t="s">
        <v>301</v>
      </c>
      <c r="HB570" t="s">
        <v>625</v>
      </c>
      <c r="HD570" t="s">
        <v>301</v>
      </c>
      <c r="HF570" t="s">
        <v>381</v>
      </c>
      <c r="HG570" t="s">
        <v>301</v>
      </c>
      <c r="HH570" t="s">
        <v>301</v>
      </c>
      <c r="HL570" t="s">
        <v>301</v>
      </c>
      <c r="HM570" s="49">
        <v>0</v>
      </c>
      <c r="HN570" s="49">
        <v>0</v>
      </c>
      <c r="HP570" t="s">
        <v>349</v>
      </c>
      <c r="HQ570" s="47">
        <v>0</v>
      </c>
      <c r="HR570" s="47">
        <v>2669</v>
      </c>
      <c r="HS570" t="s">
        <v>301</v>
      </c>
      <c r="HV570" t="s">
        <v>301</v>
      </c>
      <c r="HW570" t="s">
        <v>499</v>
      </c>
      <c r="HX570" t="s">
        <v>306</v>
      </c>
      <c r="HY570" t="s">
        <v>301</v>
      </c>
      <c r="HZ570" t="s">
        <v>301</v>
      </c>
      <c r="IN570" s="47">
        <v>1</v>
      </c>
      <c r="IO570" s="47">
        <v>1</v>
      </c>
      <c r="IP570" t="s">
        <v>301</v>
      </c>
      <c r="IQ570" t="s">
        <v>312</v>
      </c>
      <c r="IR570" t="s">
        <v>301</v>
      </c>
      <c r="IZ570" t="s">
        <v>301</v>
      </c>
      <c r="JA570" t="s">
        <v>301</v>
      </c>
      <c r="JB570" s="47">
        <v>3368</v>
      </c>
      <c r="JC570" t="s">
        <v>627</v>
      </c>
      <c r="JD570" t="s">
        <v>355</v>
      </c>
      <c r="JE570" t="s">
        <v>628</v>
      </c>
      <c r="JF570" t="s">
        <v>629</v>
      </c>
      <c r="JG570" t="s">
        <v>630</v>
      </c>
      <c r="JI570" t="s">
        <v>630</v>
      </c>
      <c r="JM570" t="s">
        <v>301</v>
      </c>
      <c r="JN570" t="s">
        <v>301</v>
      </c>
      <c r="JO570" t="s">
        <v>301</v>
      </c>
      <c r="JP570" t="s">
        <v>301</v>
      </c>
      <c r="JQ570" t="s">
        <v>301</v>
      </c>
      <c r="JR570" t="s">
        <v>350</v>
      </c>
      <c r="JS570" t="s">
        <v>301</v>
      </c>
      <c r="JT570" t="s">
        <v>312</v>
      </c>
      <c r="JU570" t="s">
        <v>312</v>
      </c>
      <c r="JV570" t="s">
        <v>312</v>
      </c>
    </row>
    <row r="571" ht="15" customHeight="1" spans="1:284">
      <c r="A571" t="s">
        <v>3730</v>
      </c>
      <c r="B571" t="s">
        <v>283</v>
      </c>
      <c r="C571" t="s">
        <v>4960</v>
      </c>
      <c r="D571" t="s">
        <v>285</v>
      </c>
      <c r="E571" t="s">
        <v>4961</v>
      </c>
      <c r="F571" t="s">
        <v>4962</v>
      </c>
      <c r="G571" t="s">
        <v>288</v>
      </c>
      <c r="H571" t="s">
        <v>583</v>
      </c>
      <c r="I571" t="s">
        <v>290</v>
      </c>
      <c r="J571" t="s">
        <v>584</v>
      </c>
      <c r="L571" t="s">
        <v>292</v>
      </c>
      <c r="M571" t="s">
        <v>585</v>
      </c>
      <c r="O571" t="s">
        <v>583</v>
      </c>
      <c r="R571" t="s">
        <v>583</v>
      </c>
      <c r="T571" t="s">
        <v>583</v>
      </c>
      <c r="U571" t="s">
        <v>295</v>
      </c>
      <c r="V571" t="s">
        <v>4963</v>
      </c>
      <c r="W571" t="s">
        <v>295</v>
      </c>
      <c r="X571" t="s">
        <v>4963</v>
      </c>
      <c r="Y571" t="s">
        <v>295</v>
      </c>
      <c r="Z571" t="s">
        <v>4964</v>
      </c>
      <c r="AA571" t="s">
        <v>298</v>
      </c>
      <c r="AE571" t="s">
        <v>299</v>
      </c>
      <c r="AH571" t="s">
        <v>300</v>
      </c>
      <c r="AJ571" t="s">
        <v>301</v>
      </c>
      <c r="AK571" t="s">
        <v>302</v>
      </c>
      <c r="AL571" t="s">
        <v>814</v>
      </c>
      <c r="AM571" t="s">
        <v>815</v>
      </c>
      <c r="AN571" t="s">
        <v>816</v>
      </c>
      <c r="AO571" t="s">
        <v>306</v>
      </c>
      <c r="AP571" t="s">
        <v>307</v>
      </c>
      <c r="AQ571" s="47">
        <v>1</v>
      </c>
      <c r="AS571" s="48">
        <v>790</v>
      </c>
      <c r="AT571" s="48">
        <v>790</v>
      </c>
      <c r="AX571" s="47">
        <v>790</v>
      </c>
      <c r="AY571" s="47">
        <v>790</v>
      </c>
      <c r="AZ571" t="s">
        <v>4049</v>
      </c>
      <c r="BA571" t="s">
        <v>762</v>
      </c>
      <c r="BB571" s="48">
        <v>790</v>
      </c>
      <c r="BD571" t="s">
        <v>310</v>
      </c>
      <c r="BE571" t="s">
        <v>292</v>
      </c>
      <c r="BG571" s="47">
        <v>1</v>
      </c>
      <c r="BI571" t="s">
        <v>292</v>
      </c>
      <c r="BL571" t="s">
        <v>307</v>
      </c>
      <c r="BM571" s="48">
        <v>790</v>
      </c>
      <c r="BN571" s="48">
        <v>790</v>
      </c>
      <c r="BP571" t="s">
        <v>301</v>
      </c>
      <c r="BS571" t="s">
        <v>311</v>
      </c>
      <c r="BT571" t="s">
        <v>292</v>
      </c>
      <c r="BU571" t="s">
        <v>301</v>
      </c>
      <c r="BY571" t="s">
        <v>307</v>
      </c>
      <c r="BZ571" s="47">
        <v>1</v>
      </c>
      <c r="CE571" t="s">
        <v>312</v>
      </c>
      <c r="CF571" s="47">
        <v>1</v>
      </c>
      <c r="CG571" s="47">
        <v>1</v>
      </c>
      <c r="CH571" s="47">
        <v>1</v>
      </c>
      <c r="CI571" s="47">
        <v>1</v>
      </c>
      <c r="CK571" s="47">
        <v>1</v>
      </c>
      <c r="CR571" s="47">
        <v>1</v>
      </c>
      <c r="CS571" s="47">
        <v>1</v>
      </c>
      <c r="CX571" s="47">
        <v>790</v>
      </c>
      <c r="CY571" s="47">
        <v>790</v>
      </c>
      <c r="CZ571" s="47">
        <v>1</v>
      </c>
      <c r="DA571" t="s">
        <v>313</v>
      </c>
      <c r="DC571" t="s">
        <v>298</v>
      </c>
      <c r="DG571" t="s">
        <v>298</v>
      </c>
      <c r="DO571" s="47">
        <v>1</v>
      </c>
      <c r="DS571" s="47">
        <v>1</v>
      </c>
      <c r="DZ571" t="s">
        <v>292</v>
      </c>
      <c r="EA571" s="47">
        <v>1</v>
      </c>
      <c r="EB571" s="47">
        <v>1</v>
      </c>
      <c r="EC571" t="s">
        <v>307</v>
      </c>
      <c r="ED571" s="47">
        <v>1</v>
      </c>
      <c r="EH571" s="47">
        <v>1</v>
      </c>
      <c r="ES571" t="s">
        <v>4965</v>
      </c>
      <c r="EV571" t="s">
        <v>41</v>
      </c>
      <c r="FC571" t="s">
        <v>301</v>
      </c>
      <c r="FF571" t="s">
        <v>366</v>
      </c>
      <c r="FG571" s="48">
        <v>2406</v>
      </c>
      <c r="FQ571" t="s">
        <v>596</v>
      </c>
      <c r="FU571" t="s">
        <v>346</v>
      </c>
      <c r="FW571" t="s">
        <v>597</v>
      </c>
      <c r="FY571" t="s">
        <v>3730</v>
      </c>
      <c r="FZ571" t="s">
        <v>4966</v>
      </c>
      <c r="GC571" t="s">
        <v>599</v>
      </c>
      <c r="GD571" t="s">
        <v>600</v>
      </c>
      <c r="GE571" t="s">
        <v>849</v>
      </c>
      <c r="GF571" t="s">
        <v>602</v>
      </c>
      <c r="GG571" t="s">
        <v>2891</v>
      </c>
      <c r="GH571" t="s">
        <v>603</v>
      </c>
      <c r="GI571" t="s">
        <v>673</v>
      </c>
      <c r="GJ571" t="s">
        <v>319</v>
      </c>
      <c r="GK571" t="s">
        <v>376</v>
      </c>
      <c r="GO571" t="s">
        <v>321</v>
      </c>
      <c r="GQ571" t="s">
        <v>301</v>
      </c>
      <c r="GR571" t="s">
        <v>312</v>
      </c>
      <c r="GS571" t="s">
        <v>377</v>
      </c>
      <c r="GT571" t="s">
        <v>2682</v>
      </c>
      <c r="GU571" t="s">
        <v>301</v>
      </c>
      <c r="GX571" s="50">
        <v>987</v>
      </c>
      <c r="GY571" t="s">
        <v>4967</v>
      </c>
      <c r="HB571" t="s">
        <v>606</v>
      </c>
      <c r="HD571" t="s">
        <v>301</v>
      </c>
      <c r="HF571" t="s">
        <v>607</v>
      </c>
      <c r="HG571" t="s">
        <v>301</v>
      </c>
      <c r="HH571" t="s">
        <v>301</v>
      </c>
      <c r="HL571" t="s">
        <v>301</v>
      </c>
      <c r="HM571" s="49">
        <v>0</v>
      </c>
      <c r="HN571" s="49">
        <v>0</v>
      </c>
      <c r="HP571" t="s">
        <v>349</v>
      </c>
      <c r="HQ571" s="47">
        <v>0</v>
      </c>
      <c r="HR571" s="47">
        <v>790</v>
      </c>
      <c r="HS571" t="s">
        <v>301</v>
      </c>
      <c r="HV571" t="s">
        <v>301</v>
      </c>
      <c r="HW571" t="s">
        <v>295</v>
      </c>
      <c r="HX571" t="s">
        <v>306</v>
      </c>
      <c r="HY571" t="s">
        <v>301</v>
      </c>
      <c r="HZ571" t="s">
        <v>301</v>
      </c>
      <c r="IF571" t="s">
        <v>384</v>
      </c>
      <c r="IG571" t="s">
        <v>325</v>
      </c>
      <c r="IH571" t="s">
        <v>608</v>
      </c>
      <c r="II571" t="s">
        <v>584</v>
      </c>
      <c r="IJ571" t="s">
        <v>609</v>
      </c>
      <c r="IN571" s="47">
        <v>1</v>
      </c>
      <c r="IO571" s="47">
        <v>1</v>
      </c>
      <c r="IP571" t="s">
        <v>301</v>
      </c>
      <c r="IQ571" t="s">
        <v>312</v>
      </c>
      <c r="IR571" t="s">
        <v>301</v>
      </c>
      <c r="IZ571" t="s">
        <v>301</v>
      </c>
      <c r="JA571" t="s">
        <v>301</v>
      </c>
      <c r="JB571" s="47">
        <v>898</v>
      </c>
      <c r="JM571" t="s">
        <v>301</v>
      </c>
      <c r="JN571" t="s">
        <v>301</v>
      </c>
      <c r="JO571" t="s">
        <v>301</v>
      </c>
      <c r="JP571" t="s">
        <v>301</v>
      </c>
      <c r="JQ571" t="s">
        <v>301</v>
      </c>
      <c r="JR571" t="s">
        <v>327</v>
      </c>
      <c r="JS571" t="s">
        <v>301</v>
      </c>
      <c r="JT571" t="s">
        <v>301</v>
      </c>
      <c r="JU571" t="s">
        <v>301</v>
      </c>
      <c r="JV571" t="s">
        <v>312</v>
      </c>
    </row>
    <row r="572" ht="15" customHeight="1" spans="1:284">
      <c r="A572" t="s">
        <v>3730</v>
      </c>
      <c r="B572" t="s">
        <v>283</v>
      </c>
      <c r="C572" t="s">
        <v>4968</v>
      </c>
      <c r="D572" t="s">
        <v>285</v>
      </c>
      <c r="E572" t="s">
        <v>4969</v>
      </c>
      <c r="F572" t="s">
        <v>4970</v>
      </c>
      <c r="G572" t="s">
        <v>288</v>
      </c>
      <c r="H572" t="s">
        <v>645</v>
      </c>
      <c r="I572" t="s">
        <v>290</v>
      </c>
      <c r="J572" t="s">
        <v>291</v>
      </c>
      <c r="L572" t="s">
        <v>292</v>
      </c>
      <c r="M572" t="s">
        <v>293</v>
      </c>
      <c r="O572" t="s">
        <v>645</v>
      </c>
      <c r="R572" t="s">
        <v>645</v>
      </c>
      <c r="T572" t="s">
        <v>645</v>
      </c>
      <c r="U572" t="s">
        <v>295</v>
      </c>
      <c r="V572" t="s">
        <v>4971</v>
      </c>
      <c r="W572" t="s">
        <v>295</v>
      </c>
      <c r="X572" t="s">
        <v>4971</v>
      </c>
      <c r="Y572" t="s">
        <v>295</v>
      </c>
      <c r="Z572" t="s">
        <v>4972</v>
      </c>
      <c r="AA572" t="s">
        <v>298</v>
      </c>
      <c r="AE572" t="s">
        <v>299</v>
      </c>
      <c r="AH572" t="s">
        <v>300</v>
      </c>
      <c r="AJ572" t="s">
        <v>301</v>
      </c>
      <c r="AK572" t="s">
        <v>302</v>
      </c>
      <c r="AL572" t="s">
        <v>649</v>
      </c>
      <c r="AM572" t="s">
        <v>650</v>
      </c>
      <c r="AN572" t="s">
        <v>651</v>
      </c>
      <c r="AO572" t="s">
        <v>306</v>
      </c>
      <c r="AP572" t="s">
        <v>307</v>
      </c>
      <c r="AQ572" s="47">
        <v>1</v>
      </c>
      <c r="AS572" s="48">
        <v>2686</v>
      </c>
      <c r="AT572" s="48">
        <v>2686</v>
      </c>
      <c r="AX572" s="47">
        <v>2686</v>
      </c>
      <c r="AY572" s="47">
        <v>2686</v>
      </c>
      <c r="AZ572" t="s">
        <v>574</v>
      </c>
      <c r="BA572" t="s">
        <v>309</v>
      </c>
      <c r="BB572" s="48">
        <v>2686</v>
      </c>
      <c r="BD572" t="s">
        <v>310</v>
      </c>
      <c r="BE572" t="s">
        <v>292</v>
      </c>
      <c r="BG572" s="47">
        <v>1</v>
      </c>
      <c r="BI572" t="s">
        <v>292</v>
      </c>
      <c r="BL572" t="s">
        <v>307</v>
      </c>
      <c r="BM572" s="48">
        <v>2686</v>
      </c>
      <c r="BN572" s="48">
        <v>2686</v>
      </c>
      <c r="BP572" t="s">
        <v>301</v>
      </c>
      <c r="BS572" t="s">
        <v>311</v>
      </c>
      <c r="BT572" t="s">
        <v>292</v>
      </c>
      <c r="BU572" t="s">
        <v>301</v>
      </c>
      <c r="BY572" t="s">
        <v>307</v>
      </c>
      <c r="BZ572" s="47">
        <v>1</v>
      </c>
      <c r="CE572" t="s">
        <v>312</v>
      </c>
      <c r="CF572" s="47">
        <v>1</v>
      </c>
      <c r="CG572" s="47">
        <v>1</v>
      </c>
      <c r="CH572" s="47">
        <v>1</v>
      </c>
      <c r="CI572" s="47">
        <v>1</v>
      </c>
      <c r="CK572" s="47">
        <v>1</v>
      </c>
      <c r="CR572" s="47">
        <v>1</v>
      </c>
      <c r="CS572" s="47">
        <v>1</v>
      </c>
      <c r="CX572" s="47">
        <v>2686</v>
      </c>
      <c r="CY572" s="47">
        <v>2686</v>
      </c>
      <c r="CZ572" s="47">
        <v>1</v>
      </c>
      <c r="DA572" t="s">
        <v>313</v>
      </c>
      <c r="DC572" t="s">
        <v>298</v>
      </c>
      <c r="DG572" t="s">
        <v>298</v>
      </c>
      <c r="DO572" s="47">
        <v>1</v>
      </c>
      <c r="DS572" s="47">
        <v>1</v>
      </c>
      <c r="DZ572" t="s">
        <v>292</v>
      </c>
      <c r="EA572" s="47">
        <v>1</v>
      </c>
      <c r="EB572" s="47">
        <v>1</v>
      </c>
      <c r="EC572" t="s">
        <v>307</v>
      </c>
      <c r="ED572" s="47">
        <v>1</v>
      </c>
      <c r="EH572" s="47">
        <v>1</v>
      </c>
      <c r="ES572" t="s">
        <v>4973</v>
      </c>
      <c r="EV572" t="s">
        <v>41</v>
      </c>
      <c r="EW572" t="s">
        <v>315</v>
      </c>
      <c r="FC572" t="s">
        <v>301</v>
      </c>
      <c r="FS572" t="s">
        <v>4968</v>
      </c>
      <c r="FY572" t="s">
        <v>3730</v>
      </c>
      <c r="FZ572" t="s">
        <v>4974</v>
      </c>
      <c r="GC572" t="s">
        <v>4975</v>
      </c>
      <c r="GJ572" t="s">
        <v>319</v>
      </c>
      <c r="GL572" t="s">
        <v>320</v>
      </c>
      <c r="GO572" t="s">
        <v>321</v>
      </c>
      <c r="GQ572" t="s">
        <v>301</v>
      </c>
      <c r="GR572" t="s">
        <v>312</v>
      </c>
      <c r="GU572" t="s">
        <v>301</v>
      </c>
      <c r="GW572" t="s">
        <v>4968</v>
      </c>
      <c r="HB572" t="s">
        <v>322</v>
      </c>
      <c r="HD572" t="s">
        <v>301</v>
      </c>
      <c r="HF572" t="s">
        <v>654</v>
      </c>
      <c r="HG572" t="s">
        <v>301</v>
      </c>
      <c r="HH572" t="s">
        <v>301</v>
      </c>
      <c r="HL572" t="s">
        <v>301</v>
      </c>
      <c r="HM572" s="49">
        <v>0</v>
      </c>
      <c r="HN572" s="49">
        <v>0</v>
      </c>
      <c r="HP572" t="s">
        <v>395</v>
      </c>
      <c r="HQ572" s="47">
        <v>0</v>
      </c>
      <c r="HR572" s="47">
        <v>2686</v>
      </c>
      <c r="HS572" t="s">
        <v>301</v>
      </c>
      <c r="HV572" t="s">
        <v>301</v>
      </c>
      <c r="HW572" t="s">
        <v>295</v>
      </c>
      <c r="HX572" t="s">
        <v>306</v>
      </c>
      <c r="HY572" t="s">
        <v>301</v>
      </c>
      <c r="HZ572" t="s">
        <v>301</v>
      </c>
      <c r="IG572" t="s">
        <v>325</v>
      </c>
      <c r="IH572" t="s">
        <v>655</v>
      </c>
      <c r="II572" t="s">
        <v>291</v>
      </c>
      <c r="IN572" s="47">
        <v>1</v>
      </c>
      <c r="IO572" s="47">
        <v>1</v>
      </c>
      <c r="IP572" t="s">
        <v>301</v>
      </c>
      <c r="IQ572" t="s">
        <v>312</v>
      </c>
      <c r="IR572" t="s">
        <v>301</v>
      </c>
      <c r="IZ572" t="s">
        <v>301</v>
      </c>
      <c r="JA572" t="s">
        <v>301</v>
      </c>
      <c r="JM572" t="s">
        <v>301</v>
      </c>
      <c r="JN572" t="s">
        <v>301</v>
      </c>
      <c r="JO572" t="s">
        <v>301</v>
      </c>
      <c r="JP572" t="s">
        <v>301</v>
      </c>
      <c r="JQ572" t="s">
        <v>301</v>
      </c>
      <c r="JR572" t="s">
        <v>327</v>
      </c>
      <c r="JS572" t="s">
        <v>301</v>
      </c>
      <c r="JT572" t="s">
        <v>301</v>
      </c>
      <c r="JU572" t="s">
        <v>301</v>
      </c>
      <c r="JV572" t="s">
        <v>301</v>
      </c>
    </row>
    <row r="573" ht="15" customHeight="1" spans="1:284">
      <c r="A573" t="s">
        <v>3730</v>
      </c>
      <c r="B573" t="s">
        <v>283</v>
      </c>
      <c r="C573" t="s">
        <v>4976</v>
      </c>
      <c r="D573" t="s">
        <v>285</v>
      </c>
      <c r="E573" t="s">
        <v>4977</v>
      </c>
      <c r="F573" t="s">
        <v>4978</v>
      </c>
      <c r="G573" t="s">
        <v>288</v>
      </c>
      <c r="H573" t="s">
        <v>645</v>
      </c>
      <c r="I573" t="s">
        <v>290</v>
      </c>
      <c r="J573" t="s">
        <v>291</v>
      </c>
      <c r="L573" t="s">
        <v>292</v>
      </c>
      <c r="M573" t="s">
        <v>293</v>
      </c>
      <c r="O573" t="s">
        <v>645</v>
      </c>
      <c r="R573" t="s">
        <v>645</v>
      </c>
      <c r="T573" t="s">
        <v>645</v>
      </c>
      <c r="U573" t="s">
        <v>295</v>
      </c>
      <c r="V573" t="s">
        <v>4979</v>
      </c>
      <c r="W573" t="s">
        <v>295</v>
      </c>
      <c r="X573" t="s">
        <v>4979</v>
      </c>
      <c r="Y573" t="s">
        <v>295</v>
      </c>
      <c r="Z573" t="s">
        <v>4980</v>
      </c>
      <c r="AA573" t="s">
        <v>441</v>
      </c>
      <c r="AB573" t="s">
        <v>687</v>
      </c>
      <c r="AC573" t="s">
        <v>4049</v>
      </c>
      <c r="AE573" t="s">
        <v>299</v>
      </c>
      <c r="AH573" t="s">
        <v>300</v>
      </c>
      <c r="AJ573" t="s">
        <v>301</v>
      </c>
      <c r="AK573" t="s">
        <v>302</v>
      </c>
      <c r="AL573" t="s">
        <v>649</v>
      </c>
      <c r="AM573" t="s">
        <v>650</v>
      </c>
      <c r="AN573" t="s">
        <v>651</v>
      </c>
      <c r="AO573" t="s">
        <v>306</v>
      </c>
      <c r="AP573" t="s">
        <v>307</v>
      </c>
      <c r="AQ573" s="47">
        <v>1</v>
      </c>
      <c r="AS573" s="48">
        <v>2686</v>
      </c>
      <c r="AT573" s="48">
        <v>2686</v>
      </c>
      <c r="AX573" s="47">
        <v>2686</v>
      </c>
      <c r="AY573" s="47">
        <v>2686</v>
      </c>
      <c r="AZ573" t="s">
        <v>574</v>
      </c>
      <c r="BA573" t="s">
        <v>309</v>
      </c>
      <c r="BB573" s="48">
        <v>2686</v>
      </c>
      <c r="BD573" t="s">
        <v>310</v>
      </c>
      <c r="BE573" t="s">
        <v>292</v>
      </c>
      <c r="BG573" s="47">
        <v>1</v>
      </c>
      <c r="BI573" t="s">
        <v>292</v>
      </c>
      <c r="BL573" t="s">
        <v>307</v>
      </c>
      <c r="BM573" s="48">
        <v>2686</v>
      </c>
      <c r="BN573" s="48">
        <v>2686</v>
      </c>
      <c r="BP573" t="s">
        <v>301</v>
      </c>
      <c r="BS573" t="s">
        <v>311</v>
      </c>
      <c r="BT573" t="s">
        <v>292</v>
      </c>
      <c r="BU573" t="s">
        <v>301</v>
      </c>
      <c r="BY573" t="s">
        <v>307</v>
      </c>
      <c r="BZ573" s="47">
        <v>1</v>
      </c>
      <c r="CE573" t="s">
        <v>312</v>
      </c>
      <c r="CF573" s="47">
        <v>1</v>
      </c>
      <c r="CG573" s="47">
        <v>1</v>
      </c>
      <c r="CH573" s="47">
        <v>1</v>
      </c>
      <c r="CI573" s="47">
        <v>1</v>
      </c>
      <c r="CJ573" s="47">
        <v>1</v>
      </c>
      <c r="CK573" s="47">
        <v>1</v>
      </c>
      <c r="CP573" s="47">
        <v>1</v>
      </c>
      <c r="CR573" s="47">
        <v>1</v>
      </c>
      <c r="CS573" s="47">
        <v>1</v>
      </c>
      <c r="CV573" s="47">
        <v>1</v>
      </c>
      <c r="CX573" s="47">
        <v>2686</v>
      </c>
      <c r="CY573" s="47">
        <v>2686</v>
      </c>
      <c r="DA573" t="s">
        <v>104</v>
      </c>
      <c r="DC573" t="s">
        <v>298</v>
      </c>
      <c r="DG573" t="s">
        <v>298</v>
      </c>
      <c r="DH573" s="47">
        <v>1</v>
      </c>
      <c r="DM573" s="47">
        <v>1</v>
      </c>
      <c r="DN573" s="47">
        <v>1</v>
      </c>
      <c r="DO573" s="47">
        <v>1</v>
      </c>
      <c r="DP573" s="47">
        <v>1</v>
      </c>
      <c r="DZ573" t="s">
        <v>292</v>
      </c>
      <c r="EA573" s="47">
        <v>1</v>
      </c>
      <c r="EB573" s="47">
        <v>1</v>
      </c>
      <c r="EC573" t="s">
        <v>307</v>
      </c>
      <c r="ED573" s="47">
        <v>1</v>
      </c>
      <c r="EF573" s="47">
        <v>1</v>
      </c>
      <c r="EG573" s="47">
        <v>1</v>
      </c>
      <c r="EH573" s="47">
        <v>1</v>
      </c>
      <c r="EP573" s="47">
        <v>1</v>
      </c>
      <c r="EQ573" s="47">
        <v>1</v>
      </c>
      <c r="ES573" t="s">
        <v>4981</v>
      </c>
      <c r="EV573" t="s">
        <v>41</v>
      </c>
      <c r="EW573" t="s">
        <v>315</v>
      </c>
      <c r="FC573" t="s">
        <v>301</v>
      </c>
      <c r="FS573" t="s">
        <v>4976</v>
      </c>
      <c r="FY573" t="s">
        <v>3730</v>
      </c>
      <c r="FZ573" t="s">
        <v>4982</v>
      </c>
      <c r="GC573" t="s">
        <v>4983</v>
      </c>
      <c r="GJ573" t="s">
        <v>319</v>
      </c>
      <c r="GL573" t="s">
        <v>320</v>
      </c>
      <c r="GO573" t="s">
        <v>321</v>
      </c>
      <c r="GQ573" t="s">
        <v>301</v>
      </c>
      <c r="GR573" t="s">
        <v>312</v>
      </c>
      <c r="GU573" t="s">
        <v>301</v>
      </c>
      <c r="GW573" t="s">
        <v>4976</v>
      </c>
      <c r="HB573" t="s">
        <v>322</v>
      </c>
      <c r="HD573" t="s">
        <v>301</v>
      </c>
      <c r="HF573" t="s">
        <v>654</v>
      </c>
      <c r="HG573" t="s">
        <v>301</v>
      </c>
      <c r="HH573" t="s">
        <v>301</v>
      </c>
      <c r="HL573" t="s">
        <v>301</v>
      </c>
      <c r="HM573" s="49">
        <v>0</v>
      </c>
      <c r="HN573" s="49">
        <v>0</v>
      </c>
      <c r="HP573" t="s">
        <v>395</v>
      </c>
      <c r="HQ573" s="47">
        <v>0</v>
      </c>
      <c r="HR573" s="47">
        <v>2686</v>
      </c>
      <c r="HS573" t="s">
        <v>301</v>
      </c>
      <c r="HV573" t="s">
        <v>301</v>
      </c>
      <c r="HW573" t="s">
        <v>295</v>
      </c>
      <c r="HX573" t="s">
        <v>306</v>
      </c>
      <c r="HY573" t="s">
        <v>301</v>
      </c>
      <c r="HZ573" t="s">
        <v>301</v>
      </c>
      <c r="IG573" t="s">
        <v>325</v>
      </c>
      <c r="IH573" t="s">
        <v>655</v>
      </c>
      <c r="II573" t="s">
        <v>291</v>
      </c>
      <c r="IN573" s="47">
        <v>1</v>
      </c>
      <c r="IO573" s="47">
        <v>1</v>
      </c>
      <c r="IP573" t="s">
        <v>301</v>
      </c>
      <c r="IQ573" t="s">
        <v>312</v>
      </c>
      <c r="IR573" t="s">
        <v>301</v>
      </c>
      <c r="IV573" t="s">
        <v>4984</v>
      </c>
      <c r="IW573" s="47">
        <v>2686</v>
      </c>
      <c r="IX573" t="s">
        <v>4985</v>
      </c>
      <c r="IY573" s="50">
        <v>1</v>
      </c>
      <c r="IZ573" t="s">
        <v>301</v>
      </c>
      <c r="JA573" t="s">
        <v>301</v>
      </c>
      <c r="JM573" t="s">
        <v>301</v>
      </c>
      <c r="JN573" t="s">
        <v>301</v>
      </c>
      <c r="JO573" t="s">
        <v>301</v>
      </c>
      <c r="JP573" t="s">
        <v>301</v>
      </c>
      <c r="JQ573" t="s">
        <v>301</v>
      </c>
      <c r="JR573" t="s">
        <v>327</v>
      </c>
      <c r="JS573" t="s">
        <v>301</v>
      </c>
      <c r="JT573" t="s">
        <v>301</v>
      </c>
      <c r="JU573" t="s">
        <v>301</v>
      </c>
      <c r="JV573" t="s">
        <v>301</v>
      </c>
    </row>
    <row r="574" ht="15" customHeight="1" spans="1:284">
      <c r="A574" t="s">
        <v>3730</v>
      </c>
      <c r="B574" t="s">
        <v>283</v>
      </c>
      <c r="C574" t="s">
        <v>4986</v>
      </c>
      <c r="D574" t="s">
        <v>285</v>
      </c>
      <c r="E574" t="s">
        <v>4987</v>
      </c>
      <c r="F574" t="s">
        <v>4988</v>
      </c>
      <c r="G574" t="s">
        <v>288</v>
      </c>
      <c r="H574" t="s">
        <v>645</v>
      </c>
      <c r="I574" t="s">
        <v>290</v>
      </c>
      <c r="J574" t="s">
        <v>291</v>
      </c>
      <c r="L574" t="s">
        <v>292</v>
      </c>
      <c r="M574" t="s">
        <v>293</v>
      </c>
      <c r="O574" t="s">
        <v>645</v>
      </c>
      <c r="R574" t="s">
        <v>645</v>
      </c>
      <c r="T574" t="s">
        <v>645</v>
      </c>
      <c r="U574" t="s">
        <v>295</v>
      </c>
      <c r="V574" t="s">
        <v>4989</v>
      </c>
      <c r="W574" t="s">
        <v>295</v>
      </c>
      <c r="X574" t="s">
        <v>4989</v>
      </c>
      <c r="Y574" t="s">
        <v>295</v>
      </c>
      <c r="Z574" t="s">
        <v>4990</v>
      </c>
      <c r="AA574" t="s">
        <v>298</v>
      </c>
      <c r="AE574" t="s">
        <v>299</v>
      </c>
      <c r="AH574" t="s">
        <v>300</v>
      </c>
      <c r="AJ574" t="s">
        <v>301</v>
      </c>
      <c r="AK574" t="s">
        <v>302</v>
      </c>
      <c r="AL574" t="s">
        <v>649</v>
      </c>
      <c r="AM574" t="s">
        <v>650</v>
      </c>
      <c r="AN574" t="s">
        <v>651</v>
      </c>
      <c r="AO574" t="s">
        <v>306</v>
      </c>
      <c r="AP574" t="s">
        <v>307</v>
      </c>
      <c r="AQ574" s="47">
        <v>1</v>
      </c>
      <c r="AS574" s="48">
        <v>2686</v>
      </c>
      <c r="AT574" s="48">
        <v>2686</v>
      </c>
      <c r="AX574" s="47">
        <v>2686</v>
      </c>
      <c r="AY574" s="47">
        <v>2686</v>
      </c>
      <c r="AZ574" t="s">
        <v>574</v>
      </c>
      <c r="BA574" t="s">
        <v>309</v>
      </c>
      <c r="BB574" s="48">
        <v>2686</v>
      </c>
      <c r="BD574" t="s">
        <v>310</v>
      </c>
      <c r="BE574" t="s">
        <v>292</v>
      </c>
      <c r="BG574" s="47">
        <v>1</v>
      </c>
      <c r="BI574" t="s">
        <v>292</v>
      </c>
      <c r="BL574" t="s">
        <v>307</v>
      </c>
      <c r="BM574" s="48">
        <v>2686</v>
      </c>
      <c r="BN574" s="48">
        <v>2686</v>
      </c>
      <c r="BP574" t="s">
        <v>301</v>
      </c>
      <c r="BS574" t="s">
        <v>311</v>
      </c>
      <c r="BT574" t="s">
        <v>292</v>
      </c>
      <c r="BU574" t="s">
        <v>301</v>
      </c>
      <c r="BY574" t="s">
        <v>307</v>
      </c>
      <c r="BZ574" s="47">
        <v>1</v>
      </c>
      <c r="CE574" t="s">
        <v>312</v>
      </c>
      <c r="CF574" s="47">
        <v>1</v>
      </c>
      <c r="CG574" s="47">
        <v>1</v>
      </c>
      <c r="CH574" s="47">
        <v>1</v>
      </c>
      <c r="CI574" s="47">
        <v>1</v>
      </c>
      <c r="CK574" s="47">
        <v>1</v>
      </c>
      <c r="CR574" s="47">
        <v>1</v>
      </c>
      <c r="CS574" s="47">
        <v>1</v>
      </c>
      <c r="CX574" s="47">
        <v>2686</v>
      </c>
      <c r="CY574" s="47">
        <v>2686</v>
      </c>
      <c r="CZ574" s="47">
        <v>1</v>
      </c>
      <c r="DA574" t="s">
        <v>313</v>
      </c>
      <c r="DC574" t="s">
        <v>298</v>
      </c>
      <c r="DG574" t="s">
        <v>298</v>
      </c>
      <c r="DO574" s="47">
        <v>1</v>
      </c>
      <c r="DS574" s="47">
        <v>1</v>
      </c>
      <c r="DZ574" t="s">
        <v>292</v>
      </c>
      <c r="EA574" s="47">
        <v>1</v>
      </c>
      <c r="EB574" s="47">
        <v>1</v>
      </c>
      <c r="EC574" t="s">
        <v>307</v>
      </c>
      <c r="ED574" s="47">
        <v>1</v>
      </c>
      <c r="EH574" s="47">
        <v>1</v>
      </c>
      <c r="ES574" t="s">
        <v>4991</v>
      </c>
      <c r="EV574" t="s">
        <v>41</v>
      </c>
      <c r="EW574" t="s">
        <v>315</v>
      </c>
      <c r="FC574" t="s">
        <v>301</v>
      </c>
      <c r="FS574" t="s">
        <v>4986</v>
      </c>
      <c r="FY574" t="s">
        <v>3730</v>
      </c>
      <c r="FZ574" t="s">
        <v>4992</v>
      </c>
      <c r="GC574" t="s">
        <v>4993</v>
      </c>
      <c r="GJ574" t="s">
        <v>319</v>
      </c>
      <c r="GL574" t="s">
        <v>320</v>
      </c>
      <c r="GO574" t="s">
        <v>321</v>
      </c>
      <c r="GQ574" t="s">
        <v>301</v>
      </c>
      <c r="GR574" t="s">
        <v>312</v>
      </c>
      <c r="GU574" t="s">
        <v>301</v>
      </c>
      <c r="GW574" t="s">
        <v>4986</v>
      </c>
      <c r="HB574" t="s">
        <v>322</v>
      </c>
      <c r="HD574" t="s">
        <v>301</v>
      </c>
      <c r="HF574" t="s">
        <v>654</v>
      </c>
      <c r="HG574" t="s">
        <v>301</v>
      </c>
      <c r="HH574" t="s">
        <v>301</v>
      </c>
      <c r="HL574" t="s">
        <v>301</v>
      </c>
      <c r="HM574" s="49">
        <v>0</v>
      </c>
      <c r="HN574" s="49">
        <v>0</v>
      </c>
      <c r="HP574" t="s">
        <v>395</v>
      </c>
      <c r="HQ574" s="47">
        <v>0</v>
      </c>
      <c r="HR574" s="47">
        <v>2686</v>
      </c>
      <c r="HS574" t="s">
        <v>301</v>
      </c>
      <c r="HV574" t="s">
        <v>301</v>
      </c>
      <c r="HW574" t="s">
        <v>295</v>
      </c>
      <c r="HX574" t="s">
        <v>306</v>
      </c>
      <c r="HY574" t="s">
        <v>301</v>
      </c>
      <c r="HZ574" t="s">
        <v>301</v>
      </c>
      <c r="IG574" t="s">
        <v>325</v>
      </c>
      <c r="IH574" t="s">
        <v>655</v>
      </c>
      <c r="II574" t="s">
        <v>291</v>
      </c>
      <c r="IN574" s="47">
        <v>1</v>
      </c>
      <c r="IO574" s="47">
        <v>1</v>
      </c>
      <c r="IP574" t="s">
        <v>301</v>
      </c>
      <c r="IQ574" t="s">
        <v>312</v>
      </c>
      <c r="IR574" t="s">
        <v>301</v>
      </c>
      <c r="IZ574" t="s">
        <v>301</v>
      </c>
      <c r="JA574" t="s">
        <v>301</v>
      </c>
      <c r="JM574" t="s">
        <v>301</v>
      </c>
      <c r="JN574" t="s">
        <v>301</v>
      </c>
      <c r="JO574" t="s">
        <v>301</v>
      </c>
      <c r="JP574" t="s">
        <v>301</v>
      </c>
      <c r="JQ574" t="s">
        <v>301</v>
      </c>
      <c r="JR574" t="s">
        <v>327</v>
      </c>
      <c r="JS574" t="s">
        <v>301</v>
      </c>
      <c r="JT574" t="s">
        <v>301</v>
      </c>
      <c r="JU574" t="s">
        <v>301</v>
      </c>
      <c r="JV574" t="s">
        <v>301</v>
      </c>
    </row>
    <row r="575" ht="15" customHeight="1" spans="1:284">
      <c r="A575" t="s">
        <v>3730</v>
      </c>
      <c r="B575" t="s">
        <v>283</v>
      </c>
      <c r="C575" t="s">
        <v>4994</v>
      </c>
      <c r="D575" t="s">
        <v>285</v>
      </c>
      <c r="E575" t="s">
        <v>4995</v>
      </c>
      <c r="F575" t="s">
        <v>4996</v>
      </c>
      <c r="G575" t="s">
        <v>288</v>
      </c>
      <c r="H575" t="s">
        <v>645</v>
      </c>
      <c r="I575" t="s">
        <v>290</v>
      </c>
      <c r="J575" t="s">
        <v>291</v>
      </c>
      <c r="L575" t="s">
        <v>292</v>
      </c>
      <c r="M575" t="s">
        <v>293</v>
      </c>
      <c r="O575" t="s">
        <v>645</v>
      </c>
      <c r="R575" t="s">
        <v>645</v>
      </c>
      <c r="T575" t="s">
        <v>645</v>
      </c>
      <c r="U575" t="s">
        <v>295</v>
      </c>
      <c r="V575" t="s">
        <v>4997</v>
      </c>
      <c r="W575" t="s">
        <v>295</v>
      </c>
      <c r="X575" t="s">
        <v>4997</v>
      </c>
      <c r="Y575" t="s">
        <v>295</v>
      </c>
      <c r="Z575" t="s">
        <v>4998</v>
      </c>
      <c r="AA575" t="s">
        <v>441</v>
      </c>
      <c r="AB575" t="s">
        <v>687</v>
      </c>
      <c r="AC575" t="s">
        <v>574</v>
      </c>
      <c r="AE575" t="s">
        <v>299</v>
      </c>
      <c r="AH575" t="s">
        <v>300</v>
      </c>
      <c r="AJ575" t="s">
        <v>301</v>
      </c>
      <c r="AK575" t="s">
        <v>302</v>
      </c>
      <c r="AL575" t="s">
        <v>896</v>
      </c>
      <c r="AM575" t="s">
        <v>601</v>
      </c>
      <c r="AN575" t="s">
        <v>897</v>
      </c>
      <c r="AO575" t="s">
        <v>306</v>
      </c>
      <c r="AP575" t="s">
        <v>307</v>
      </c>
      <c r="AQ575" s="47">
        <v>1</v>
      </c>
      <c r="AS575" s="48">
        <v>3460</v>
      </c>
      <c r="AT575" s="48">
        <v>3460</v>
      </c>
      <c r="AX575" s="47">
        <v>3460</v>
      </c>
      <c r="AY575" s="47">
        <v>3460</v>
      </c>
      <c r="AZ575" t="s">
        <v>574</v>
      </c>
      <c r="BA575" t="s">
        <v>309</v>
      </c>
      <c r="BB575" s="48">
        <v>3460</v>
      </c>
      <c r="BD575" t="s">
        <v>310</v>
      </c>
      <c r="BE575" t="s">
        <v>292</v>
      </c>
      <c r="BG575" s="47">
        <v>1</v>
      </c>
      <c r="BI575" t="s">
        <v>292</v>
      </c>
      <c r="BL575" t="s">
        <v>307</v>
      </c>
      <c r="BM575" s="48">
        <v>3460</v>
      </c>
      <c r="BN575" s="48">
        <v>3460</v>
      </c>
      <c r="BP575" t="s">
        <v>301</v>
      </c>
      <c r="BS575" t="s">
        <v>311</v>
      </c>
      <c r="BT575" t="s">
        <v>292</v>
      </c>
      <c r="BU575" t="s">
        <v>301</v>
      </c>
      <c r="BY575" t="s">
        <v>307</v>
      </c>
      <c r="BZ575" s="47">
        <v>1</v>
      </c>
      <c r="CE575" t="s">
        <v>312</v>
      </c>
      <c r="CF575" s="47">
        <v>1</v>
      </c>
      <c r="CG575" s="47">
        <v>1</v>
      </c>
      <c r="CH575" s="47">
        <v>1</v>
      </c>
      <c r="CI575" s="47">
        <v>1</v>
      </c>
      <c r="CJ575" s="47">
        <v>1</v>
      </c>
      <c r="CK575" s="47">
        <v>1</v>
      </c>
      <c r="CP575" s="47">
        <v>1</v>
      </c>
      <c r="CR575" s="47">
        <v>1</v>
      </c>
      <c r="CS575" s="47">
        <v>1</v>
      </c>
      <c r="CV575" s="47">
        <v>1</v>
      </c>
      <c r="CX575" s="47">
        <v>3460</v>
      </c>
      <c r="CY575" s="47">
        <v>3460</v>
      </c>
      <c r="DA575" t="s">
        <v>104</v>
      </c>
      <c r="DC575" t="s">
        <v>298</v>
      </c>
      <c r="DG575" t="s">
        <v>298</v>
      </c>
      <c r="DH575" s="47">
        <v>1</v>
      </c>
      <c r="DM575" s="47">
        <v>1</v>
      </c>
      <c r="DN575" s="47">
        <v>1</v>
      </c>
      <c r="DO575" s="47">
        <v>1</v>
      </c>
      <c r="DP575" s="47">
        <v>1</v>
      </c>
      <c r="DZ575" t="s">
        <v>292</v>
      </c>
      <c r="EA575" s="47">
        <v>1</v>
      </c>
      <c r="EB575" s="47">
        <v>1</v>
      </c>
      <c r="EC575" t="s">
        <v>307</v>
      </c>
      <c r="ED575" s="47">
        <v>1</v>
      </c>
      <c r="EF575" s="47">
        <v>1</v>
      </c>
      <c r="EG575" s="47">
        <v>1</v>
      </c>
      <c r="EH575" s="47">
        <v>1</v>
      </c>
      <c r="EP575" s="47">
        <v>1</v>
      </c>
      <c r="EQ575" s="47">
        <v>1</v>
      </c>
      <c r="ES575" t="s">
        <v>4999</v>
      </c>
      <c r="EV575" t="s">
        <v>41</v>
      </c>
      <c r="EW575" t="s">
        <v>315</v>
      </c>
      <c r="FC575" t="s">
        <v>301</v>
      </c>
      <c r="FS575" t="s">
        <v>4994</v>
      </c>
      <c r="FY575" t="s">
        <v>3730</v>
      </c>
      <c r="FZ575" t="s">
        <v>5000</v>
      </c>
      <c r="GC575" t="s">
        <v>5001</v>
      </c>
      <c r="GJ575" t="s">
        <v>319</v>
      </c>
      <c r="GL575" t="s">
        <v>320</v>
      </c>
      <c r="GO575" t="s">
        <v>321</v>
      </c>
      <c r="GQ575" t="s">
        <v>301</v>
      </c>
      <c r="GR575" t="s">
        <v>312</v>
      </c>
      <c r="GU575" t="s">
        <v>301</v>
      </c>
      <c r="GW575" t="s">
        <v>4994</v>
      </c>
      <c r="HB575" t="s">
        <v>322</v>
      </c>
      <c r="HD575" t="s">
        <v>301</v>
      </c>
      <c r="HF575" t="s">
        <v>654</v>
      </c>
      <c r="HG575" t="s">
        <v>301</v>
      </c>
      <c r="HH575" t="s">
        <v>301</v>
      </c>
      <c r="HL575" t="s">
        <v>301</v>
      </c>
      <c r="HM575" s="49">
        <v>0</v>
      </c>
      <c r="HN575" s="49">
        <v>0</v>
      </c>
      <c r="HP575" t="s">
        <v>349</v>
      </c>
      <c r="HQ575" s="47">
        <v>0</v>
      </c>
      <c r="HR575" s="47">
        <v>3460</v>
      </c>
      <c r="HS575" t="s">
        <v>301</v>
      </c>
      <c r="HV575" t="s">
        <v>301</v>
      </c>
      <c r="HW575" t="s">
        <v>295</v>
      </c>
      <c r="HX575" t="s">
        <v>306</v>
      </c>
      <c r="HY575" t="s">
        <v>301</v>
      </c>
      <c r="HZ575" t="s">
        <v>301</v>
      </c>
      <c r="IG575" t="s">
        <v>325</v>
      </c>
      <c r="IH575" t="s">
        <v>655</v>
      </c>
      <c r="II575" t="s">
        <v>291</v>
      </c>
      <c r="IN575" s="47">
        <v>1</v>
      </c>
      <c r="IO575" s="47">
        <v>1</v>
      </c>
      <c r="IP575" t="s">
        <v>301</v>
      </c>
      <c r="IQ575" t="s">
        <v>312</v>
      </c>
      <c r="IR575" t="s">
        <v>301</v>
      </c>
      <c r="IV575" t="s">
        <v>5002</v>
      </c>
      <c r="IW575" s="47">
        <v>3460</v>
      </c>
      <c r="IX575" t="s">
        <v>5003</v>
      </c>
      <c r="IY575" s="50">
        <v>1</v>
      </c>
      <c r="IZ575" t="s">
        <v>301</v>
      </c>
      <c r="JA575" t="s">
        <v>301</v>
      </c>
      <c r="JB575" s="47">
        <v>4198</v>
      </c>
      <c r="JM575" t="s">
        <v>301</v>
      </c>
      <c r="JN575" t="s">
        <v>301</v>
      </c>
      <c r="JO575" t="s">
        <v>301</v>
      </c>
      <c r="JP575" t="s">
        <v>301</v>
      </c>
      <c r="JQ575" t="s">
        <v>301</v>
      </c>
      <c r="JR575" t="s">
        <v>327</v>
      </c>
      <c r="JS575" t="s">
        <v>301</v>
      </c>
      <c r="JT575" t="s">
        <v>301</v>
      </c>
      <c r="JU575" t="s">
        <v>301</v>
      </c>
      <c r="JV575" t="s">
        <v>301</v>
      </c>
    </row>
    <row r="576" ht="15" customHeight="1" spans="1:284">
      <c r="A576" t="s">
        <v>3730</v>
      </c>
      <c r="B576" t="s">
        <v>397</v>
      </c>
      <c r="C576" t="s">
        <v>5004</v>
      </c>
      <c r="D576" t="s">
        <v>285</v>
      </c>
      <c r="E576" t="s">
        <v>5005</v>
      </c>
      <c r="F576" t="s">
        <v>5006</v>
      </c>
      <c r="G576" t="s">
        <v>288</v>
      </c>
      <c r="H576" t="s">
        <v>401</v>
      </c>
      <c r="I576" t="s">
        <v>290</v>
      </c>
      <c r="J576" t="s">
        <v>291</v>
      </c>
      <c r="L576" t="s">
        <v>292</v>
      </c>
      <c r="M576" t="s">
        <v>293</v>
      </c>
      <c r="N576" t="s">
        <v>294</v>
      </c>
      <c r="O576" t="s">
        <v>401</v>
      </c>
      <c r="R576" t="s">
        <v>401</v>
      </c>
      <c r="T576" t="s">
        <v>401</v>
      </c>
      <c r="U576" t="s">
        <v>295</v>
      </c>
      <c r="V576" t="s">
        <v>5007</v>
      </c>
      <c r="W576" t="s">
        <v>295</v>
      </c>
      <c r="X576" t="s">
        <v>5007</v>
      </c>
      <c r="Y576" t="s">
        <v>295</v>
      </c>
      <c r="Z576" t="s">
        <v>5008</v>
      </c>
      <c r="AA576" t="s">
        <v>298</v>
      </c>
      <c r="AE576" t="s">
        <v>299</v>
      </c>
      <c r="AH576" t="s">
        <v>300</v>
      </c>
      <c r="AJ576" t="s">
        <v>301</v>
      </c>
      <c r="AK576" t="s">
        <v>302</v>
      </c>
      <c r="AL576" t="s">
        <v>5009</v>
      </c>
      <c r="AM576" t="s">
        <v>5010</v>
      </c>
      <c r="AN576" t="s">
        <v>5011</v>
      </c>
      <c r="AO576" t="s">
        <v>306</v>
      </c>
      <c r="AP576" t="s">
        <v>524</v>
      </c>
      <c r="AQ576" s="51">
        <v>1</v>
      </c>
      <c r="AS576" s="48">
        <v>4035</v>
      </c>
      <c r="AT576" s="48">
        <v>4035</v>
      </c>
      <c r="AX576" s="47">
        <v>4035</v>
      </c>
      <c r="AY576" s="47">
        <v>4035</v>
      </c>
      <c r="AZ576" t="s">
        <v>574</v>
      </c>
      <c r="BA576" t="s">
        <v>1911</v>
      </c>
      <c r="BB576" s="48">
        <v>4035</v>
      </c>
      <c r="BD576" t="s">
        <v>310</v>
      </c>
      <c r="BE576" t="s">
        <v>292</v>
      </c>
      <c r="BG576" s="47">
        <v>1</v>
      </c>
      <c r="BI576" t="s">
        <v>292</v>
      </c>
      <c r="BL576" t="s">
        <v>524</v>
      </c>
      <c r="BM576" s="48">
        <v>4035</v>
      </c>
      <c r="BN576" s="48">
        <v>4035</v>
      </c>
      <c r="BP576" t="s">
        <v>301</v>
      </c>
      <c r="BS576" t="s">
        <v>311</v>
      </c>
      <c r="BT576" t="s">
        <v>292</v>
      </c>
      <c r="BU576" t="s">
        <v>301</v>
      </c>
      <c r="BY576" t="s">
        <v>524</v>
      </c>
      <c r="BZ576" s="51">
        <v>1</v>
      </c>
      <c r="CE576" t="s">
        <v>312</v>
      </c>
      <c r="CF576" s="51">
        <v>1</v>
      </c>
      <c r="CG576" s="51">
        <v>1</v>
      </c>
      <c r="CH576" s="51">
        <v>1</v>
      </c>
      <c r="CI576" s="51">
        <v>1</v>
      </c>
      <c r="CK576" s="51">
        <v>1</v>
      </c>
      <c r="CR576" s="51">
        <v>1</v>
      </c>
      <c r="CS576" s="51">
        <v>1</v>
      </c>
      <c r="CX576" s="47">
        <v>4035</v>
      </c>
      <c r="CY576" s="47">
        <v>4035</v>
      </c>
      <c r="CZ576" s="51">
        <v>1</v>
      </c>
      <c r="DA576" t="s">
        <v>313</v>
      </c>
      <c r="DC576" t="s">
        <v>298</v>
      </c>
      <c r="DG576" t="s">
        <v>298</v>
      </c>
      <c r="DO576" s="51">
        <v>1</v>
      </c>
      <c r="DS576" s="51">
        <v>1</v>
      </c>
      <c r="DZ576" t="s">
        <v>292</v>
      </c>
      <c r="EA576" s="51">
        <v>1</v>
      </c>
      <c r="EB576" s="51">
        <v>1</v>
      </c>
      <c r="EC576" t="s">
        <v>524</v>
      </c>
      <c r="ED576" s="51">
        <v>1</v>
      </c>
      <c r="EH576" s="51">
        <v>1</v>
      </c>
      <c r="ES576" t="s">
        <v>5012</v>
      </c>
      <c r="EU576" t="s">
        <v>291</v>
      </c>
      <c r="EV576" t="s">
        <v>41</v>
      </c>
      <c r="EW576" t="s">
        <v>315</v>
      </c>
      <c r="FC576" t="s">
        <v>301</v>
      </c>
      <c r="FS576" t="s">
        <v>5013</v>
      </c>
      <c r="FY576" t="s">
        <v>3730</v>
      </c>
      <c r="FZ576" t="s">
        <v>5014</v>
      </c>
      <c r="GC576" t="s">
        <v>414</v>
      </c>
      <c r="GG576" t="s">
        <v>3430</v>
      </c>
      <c r="GH576" t="s">
        <v>416</v>
      </c>
      <c r="GI576" t="s">
        <v>747</v>
      </c>
      <c r="GJ576" t="s">
        <v>319</v>
      </c>
      <c r="GK576" t="s">
        <v>417</v>
      </c>
      <c r="GO576" t="s">
        <v>321</v>
      </c>
      <c r="GQ576" t="s">
        <v>301</v>
      </c>
      <c r="GR576" t="s">
        <v>312</v>
      </c>
      <c r="GS576" t="s">
        <v>377</v>
      </c>
      <c r="GU576" t="s">
        <v>312</v>
      </c>
      <c r="GW576" t="s">
        <v>5013</v>
      </c>
      <c r="GX576" s="50">
        <v>4966</v>
      </c>
      <c r="HB576" t="s">
        <v>419</v>
      </c>
      <c r="HD576" t="s">
        <v>301</v>
      </c>
      <c r="HF576" t="s">
        <v>323</v>
      </c>
      <c r="HG576" t="s">
        <v>301</v>
      </c>
      <c r="HH576" t="s">
        <v>301</v>
      </c>
      <c r="HL576" t="s">
        <v>301</v>
      </c>
      <c r="HM576" s="49">
        <v>0</v>
      </c>
      <c r="HN576" s="49">
        <v>0</v>
      </c>
      <c r="HP576" t="s">
        <v>349</v>
      </c>
      <c r="HQ576" s="51">
        <v>0</v>
      </c>
      <c r="HR576" s="47">
        <v>4035</v>
      </c>
      <c r="HS576" t="s">
        <v>301</v>
      </c>
      <c r="HV576" t="s">
        <v>301</v>
      </c>
      <c r="HW576" t="s">
        <v>295</v>
      </c>
      <c r="HX576" t="s">
        <v>306</v>
      </c>
      <c r="HY576" t="s">
        <v>301</v>
      </c>
      <c r="HZ576" t="s">
        <v>301</v>
      </c>
      <c r="IF576" t="s">
        <v>384</v>
      </c>
      <c r="IG576" t="s">
        <v>325</v>
      </c>
      <c r="IN576" s="51">
        <v>1</v>
      </c>
      <c r="IO576" s="51">
        <v>1</v>
      </c>
      <c r="IP576" t="s">
        <v>301</v>
      </c>
      <c r="IQ576" t="s">
        <v>301</v>
      </c>
      <c r="IR576" t="s">
        <v>301</v>
      </c>
      <c r="IZ576" t="s">
        <v>301</v>
      </c>
      <c r="JA576" t="s">
        <v>301</v>
      </c>
      <c r="JB576" s="47">
        <v>5428</v>
      </c>
      <c r="JM576" t="s">
        <v>301</v>
      </c>
      <c r="JN576" t="s">
        <v>301</v>
      </c>
      <c r="JO576" t="s">
        <v>301</v>
      </c>
      <c r="JP576" t="s">
        <v>301</v>
      </c>
      <c r="JQ576" t="s">
        <v>301</v>
      </c>
      <c r="JR576" t="s">
        <v>327</v>
      </c>
      <c r="JS576" t="s">
        <v>301</v>
      </c>
      <c r="JT576" t="s">
        <v>301</v>
      </c>
      <c r="JU576" t="s">
        <v>312</v>
      </c>
      <c r="JV576" t="s">
        <v>312</v>
      </c>
    </row>
    <row r="577" ht="15" customHeight="1" spans="1:284">
      <c r="A577" t="s">
        <v>3730</v>
      </c>
      <c r="B577" t="s">
        <v>397</v>
      </c>
      <c r="C577" t="s">
        <v>5015</v>
      </c>
      <c r="D577" t="s">
        <v>285</v>
      </c>
      <c r="E577" t="s">
        <v>5016</v>
      </c>
      <c r="F577" t="s">
        <v>5017</v>
      </c>
      <c r="G577" t="s">
        <v>288</v>
      </c>
      <c r="H577" t="s">
        <v>401</v>
      </c>
      <c r="I577" t="s">
        <v>290</v>
      </c>
      <c r="J577" t="s">
        <v>291</v>
      </c>
      <c r="L577" t="s">
        <v>292</v>
      </c>
      <c r="M577" t="s">
        <v>293</v>
      </c>
      <c r="N577" t="s">
        <v>294</v>
      </c>
      <c r="O577" t="s">
        <v>401</v>
      </c>
      <c r="R577" t="s">
        <v>401</v>
      </c>
      <c r="T577" t="s">
        <v>401</v>
      </c>
      <c r="U577" t="s">
        <v>295</v>
      </c>
      <c r="V577" t="s">
        <v>5018</v>
      </c>
      <c r="W577" t="s">
        <v>295</v>
      </c>
      <c r="X577" t="s">
        <v>5019</v>
      </c>
      <c r="Y577" t="s">
        <v>295</v>
      </c>
      <c r="Z577" t="s">
        <v>5020</v>
      </c>
      <c r="AA577" t="s">
        <v>298</v>
      </c>
      <c r="AE577" t="s">
        <v>299</v>
      </c>
      <c r="AH577" t="s">
        <v>300</v>
      </c>
      <c r="AJ577" t="s">
        <v>301</v>
      </c>
      <c r="AK577" t="s">
        <v>302</v>
      </c>
      <c r="AL577" t="s">
        <v>5009</v>
      </c>
      <c r="AM577" t="s">
        <v>5010</v>
      </c>
      <c r="AN577" t="s">
        <v>5011</v>
      </c>
      <c r="AO577" t="s">
        <v>306</v>
      </c>
      <c r="AP577" t="s">
        <v>524</v>
      </c>
      <c r="AQ577" s="51">
        <v>1</v>
      </c>
      <c r="AS577" s="48">
        <v>4035</v>
      </c>
      <c r="AT577" s="48">
        <v>4035</v>
      </c>
      <c r="AX577" s="47">
        <v>4035</v>
      </c>
      <c r="AY577" s="47">
        <v>4035</v>
      </c>
      <c r="AZ577" t="s">
        <v>574</v>
      </c>
      <c r="BA577" t="s">
        <v>1911</v>
      </c>
      <c r="BB577" s="48">
        <v>4035</v>
      </c>
      <c r="BD577" t="s">
        <v>310</v>
      </c>
      <c r="BE577" t="s">
        <v>292</v>
      </c>
      <c r="BG577" s="47">
        <v>1</v>
      </c>
      <c r="BI577" t="s">
        <v>292</v>
      </c>
      <c r="BL577" t="s">
        <v>524</v>
      </c>
      <c r="BM577" s="48">
        <v>4035</v>
      </c>
      <c r="BN577" s="48">
        <v>4035</v>
      </c>
      <c r="BP577" t="s">
        <v>301</v>
      </c>
      <c r="BS577" t="s">
        <v>311</v>
      </c>
      <c r="BT577" t="s">
        <v>292</v>
      </c>
      <c r="BU577" t="s">
        <v>301</v>
      </c>
      <c r="BY577" t="s">
        <v>524</v>
      </c>
      <c r="BZ577" s="51">
        <v>1</v>
      </c>
      <c r="CE577" t="s">
        <v>312</v>
      </c>
      <c r="CF577" s="51">
        <v>1</v>
      </c>
      <c r="CG577" s="51">
        <v>1</v>
      </c>
      <c r="CH577" s="51">
        <v>1</v>
      </c>
      <c r="CI577" s="51">
        <v>1</v>
      </c>
      <c r="CK577" s="51">
        <v>1</v>
      </c>
      <c r="CR577" s="51">
        <v>1</v>
      </c>
      <c r="CS577" s="51">
        <v>1</v>
      </c>
      <c r="CX577" s="47">
        <v>4035</v>
      </c>
      <c r="CY577" s="47">
        <v>4035</v>
      </c>
      <c r="CZ577" s="51">
        <v>1</v>
      </c>
      <c r="DA577" t="s">
        <v>313</v>
      </c>
      <c r="DC577" t="s">
        <v>298</v>
      </c>
      <c r="DG577" t="s">
        <v>298</v>
      </c>
      <c r="DO577" s="51">
        <v>1</v>
      </c>
      <c r="DS577" s="51">
        <v>1</v>
      </c>
      <c r="DZ577" t="s">
        <v>292</v>
      </c>
      <c r="EA577" s="51">
        <v>1</v>
      </c>
      <c r="EB577" s="51">
        <v>1</v>
      </c>
      <c r="EC577" t="s">
        <v>524</v>
      </c>
      <c r="ED577" s="51">
        <v>1</v>
      </c>
      <c r="EH577" s="51">
        <v>1</v>
      </c>
      <c r="ES577" t="s">
        <v>5021</v>
      </c>
      <c r="EU577" t="s">
        <v>291</v>
      </c>
      <c r="EV577" t="s">
        <v>41</v>
      </c>
      <c r="EW577" t="s">
        <v>315</v>
      </c>
      <c r="FC577" t="s">
        <v>301</v>
      </c>
      <c r="FS577" t="s">
        <v>5022</v>
      </c>
      <c r="FY577" t="s">
        <v>3730</v>
      </c>
      <c r="FZ577" t="s">
        <v>5023</v>
      </c>
      <c r="GC577" t="s">
        <v>414</v>
      </c>
      <c r="GG577" t="s">
        <v>3430</v>
      </c>
      <c r="GH577" t="s">
        <v>416</v>
      </c>
      <c r="GI577" t="s">
        <v>747</v>
      </c>
      <c r="GJ577" t="s">
        <v>319</v>
      </c>
      <c r="GK577" t="s">
        <v>417</v>
      </c>
      <c r="GO577" t="s">
        <v>321</v>
      </c>
      <c r="GQ577" t="s">
        <v>301</v>
      </c>
      <c r="GR577" t="s">
        <v>312</v>
      </c>
      <c r="GS577" t="s">
        <v>377</v>
      </c>
      <c r="GU577" t="s">
        <v>312</v>
      </c>
      <c r="GW577" t="s">
        <v>5022</v>
      </c>
      <c r="GX577" s="50">
        <v>4966</v>
      </c>
      <c r="HB577" t="s">
        <v>419</v>
      </c>
      <c r="HD577" t="s">
        <v>301</v>
      </c>
      <c r="HF577" t="s">
        <v>323</v>
      </c>
      <c r="HG577" t="s">
        <v>301</v>
      </c>
      <c r="HH577" t="s">
        <v>301</v>
      </c>
      <c r="HL577" t="s">
        <v>301</v>
      </c>
      <c r="HM577" s="49">
        <v>0</v>
      </c>
      <c r="HN577" s="49">
        <v>0</v>
      </c>
      <c r="HP577" t="s">
        <v>349</v>
      </c>
      <c r="HQ577" s="51">
        <v>0</v>
      </c>
      <c r="HR577" s="47">
        <v>4035</v>
      </c>
      <c r="HS577" t="s">
        <v>301</v>
      </c>
      <c r="HV577" t="s">
        <v>301</v>
      </c>
      <c r="HW577" t="s">
        <v>295</v>
      </c>
      <c r="HX577" t="s">
        <v>306</v>
      </c>
      <c r="HY577" t="s">
        <v>301</v>
      </c>
      <c r="HZ577" t="s">
        <v>301</v>
      </c>
      <c r="IF577" t="s">
        <v>384</v>
      </c>
      <c r="IG577" t="s">
        <v>325</v>
      </c>
      <c r="IN577" s="51">
        <v>1</v>
      </c>
      <c r="IO577" s="51">
        <v>1</v>
      </c>
      <c r="IP577" t="s">
        <v>301</v>
      </c>
      <c r="IQ577" t="s">
        <v>301</v>
      </c>
      <c r="IR577" t="s">
        <v>301</v>
      </c>
      <c r="IZ577" t="s">
        <v>301</v>
      </c>
      <c r="JA577" t="s">
        <v>301</v>
      </c>
      <c r="JB577" s="47">
        <v>5428</v>
      </c>
      <c r="JM577" t="s">
        <v>301</v>
      </c>
      <c r="JN577" t="s">
        <v>301</v>
      </c>
      <c r="JO577" t="s">
        <v>301</v>
      </c>
      <c r="JP577" t="s">
        <v>301</v>
      </c>
      <c r="JQ577" t="s">
        <v>301</v>
      </c>
      <c r="JR577" t="s">
        <v>327</v>
      </c>
      <c r="JS577" t="s">
        <v>301</v>
      </c>
      <c r="JT577" t="s">
        <v>301</v>
      </c>
      <c r="JU577" t="s">
        <v>312</v>
      </c>
      <c r="JV577" t="s">
        <v>312</v>
      </c>
    </row>
    <row r="578" ht="15" customHeight="1" spans="1:284">
      <c r="A578" t="s">
        <v>3730</v>
      </c>
      <c r="B578" t="s">
        <v>329</v>
      </c>
      <c r="C578" t="s">
        <v>5024</v>
      </c>
      <c r="D578" t="s">
        <v>285</v>
      </c>
      <c r="E578" t="s">
        <v>5025</v>
      </c>
      <c r="F578" t="s">
        <v>5026</v>
      </c>
      <c r="G578" t="s">
        <v>288</v>
      </c>
      <c r="H578" t="s">
        <v>437</v>
      </c>
      <c r="I578" t="s">
        <v>290</v>
      </c>
      <c r="J578" t="s">
        <v>291</v>
      </c>
      <c r="L578" t="s">
        <v>292</v>
      </c>
      <c r="M578" t="s">
        <v>293</v>
      </c>
      <c r="N578" t="s">
        <v>294</v>
      </c>
      <c r="O578" t="s">
        <v>437</v>
      </c>
      <c r="R578" t="s">
        <v>437</v>
      </c>
      <c r="T578" t="s">
        <v>437</v>
      </c>
      <c r="U578" t="s">
        <v>295</v>
      </c>
      <c r="V578" t="s">
        <v>5027</v>
      </c>
      <c r="W578" t="s">
        <v>337</v>
      </c>
      <c r="X578" t="s">
        <v>5027</v>
      </c>
      <c r="Y578" t="s">
        <v>337</v>
      </c>
      <c r="Z578" t="s">
        <v>5028</v>
      </c>
      <c r="AA578" t="s">
        <v>441</v>
      </c>
      <c r="AB578" t="s">
        <v>442</v>
      </c>
      <c r="AC578" t="s">
        <v>2041</v>
      </c>
      <c r="AE578" t="s">
        <v>299</v>
      </c>
      <c r="AH578" t="s">
        <v>300</v>
      </c>
      <c r="AJ578" t="s">
        <v>301</v>
      </c>
      <c r="AK578" t="s">
        <v>302</v>
      </c>
      <c r="AL578" t="s">
        <v>896</v>
      </c>
      <c r="AM578" t="s">
        <v>601</v>
      </c>
      <c r="AN578" t="s">
        <v>897</v>
      </c>
      <c r="AO578" t="s">
        <v>306</v>
      </c>
      <c r="AP578" t="s">
        <v>307</v>
      </c>
      <c r="AQ578" s="47">
        <v>1</v>
      </c>
      <c r="AS578" s="48">
        <v>4298</v>
      </c>
      <c r="AT578" s="48">
        <v>4298</v>
      </c>
      <c r="AX578" s="47">
        <v>3439</v>
      </c>
      <c r="AY578" s="47">
        <v>3439</v>
      </c>
      <c r="AZ578" t="s">
        <v>574</v>
      </c>
      <c r="BA578" t="s">
        <v>3730</v>
      </c>
      <c r="BB578" s="48">
        <v>3439</v>
      </c>
      <c r="BD578" t="s">
        <v>310</v>
      </c>
      <c r="BE578" t="s">
        <v>292</v>
      </c>
      <c r="BG578" s="47">
        <v>1</v>
      </c>
      <c r="BI578" t="s">
        <v>292</v>
      </c>
      <c r="BJ578" s="48">
        <v>19.98604</v>
      </c>
      <c r="BL578" t="s">
        <v>307</v>
      </c>
      <c r="BM578" s="48">
        <v>4298</v>
      </c>
      <c r="BN578" s="48">
        <v>4298</v>
      </c>
      <c r="BP578" t="s">
        <v>301</v>
      </c>
      <c r="BS578" t="s">
        <v>311</v>
      </c>
      <c r="BT578" t="s">
        <v>292</v>
      </c>
      <c r="BU578" t="s">
        <v>301</v>
      </c>
      <c r="BY578" t="s">
        <v>307</v>
      </c>
      <c r="BZ578" s="47">
        <v>1</v>
      </c>
      <c r="CE578" t="s">
        <v>312</v>
      </c>
      <c r="CF578" s="47">
        <v>1</v>
      </c>
      <c r="CG578" s="47">
        <v>1</v>
      </c>
      <c r="CH578" s="47">
        <v>1</v>
      </c>
      <c r="CI578" s="47">
        <v>1</v>
      </c>
      <c r="CJ578" s="47">
        <v>1</v>
      </c>
      <c r="CK578" s="47">
        <v>1</v>
      </c>
      <c r="CP578" s="47">
        <v>1</v>
      </c>
      <c r="CR578" s="47">
        <v>1</v>
      </c>
      <c r="CS578" s="47">
        <v>1</v>
      </c>
      <c r="CV578" s="47">
        <v>1</v>
      </c>
      <c r="CX578" s="47">
        <v>4298</v>
      </c>
      <c r="CY578" s="47">
        <v>4298</v>
      </c>
      <c r="DA578" t="s">
        <v>104</v>
      </c>
      <c r="DC578" t="s">
        <v>298</v>
      </c>
      <c r="DG578" t="s">
        <v>298</v>
      </c>
      <c r="DH578" s="47">
        <v>1</v>
      </c>
      <c r="DM578" s="47">
        <v>1</v>
      </c>
      <c r="DN578" s="47">
        <v>1</v>
      </c>
      <c r="DO578" s="47">
        <v>1</v>
      </c>
      <c r="DP578" s="47">
        <v>1</v>
      </c>
      <c r="DT578" s="47">
        <v>3439</v>
      </c>
      <c r="DZ578" t="s">
        <v>292</v>
      </c>
      <c r="EA578" s="47">
        <v>1</v>
      </c>
      <c r="EB578" s="47">
        <v>1</v>
      </c>
      <c r="EC578" t="s">
        <v>307</v>
      </c>
      <c r="ED578" s="47">
        <v>1</v>
      </c>
      <c r="EF578" s="47">
        <v>1</v>
      </c>
      <c r="EG578" s="47">
        <v>1</v>
      </c>
      <c r="EH578" s="47">
        <v>1</v>
      </c>
      <c r="EP578" s="47">
        <v>1</v>
      </c>
      <c r="EQ578" s="47">
        <v>1</v>
      </c>
      <c r="ES578" t="s">
        <v>5029</v>
      </c>
      <c r="EU578" t="s">
        <v>3479</v>
      </c>
      <c r="EV578" t="s">
        <v>41</v>
      </c>
      <c r="EW578" t="s">
        <v>315</v>
      </c>
      <c r="FC578" t="s">
        <v>301</v>
      </c>
      <c r="FY578" t="s">
        <v>3730</v>
      </c>
      <c r="FZ578" t="s">
        <v>5030</v>
      </c>
      <c r="GJ578" t="s">
        <v>319</v>
      </c>
      <c r="GL578" t="s">
        <v>320</v>
      </c>
      <c r="GO578" t="s">
        <v>321</v>
      </c>
      <c r="GQ578" t="s">
        <v>301</v>
      </c>
      <c r="GR578" t="s">
        <v>312</v>
      </c>
      <c r="GU578" t="s">
        <v>301</v>
      </c>
      <c r="HB578" t="s">
        <v>322</v>
      </c>
      <c r="HD578" t="s">
        <v>301</v>
      </c>
      <c r="HF578" t="s">
        <v>450</v>
      </c>
      <c r="HG578" t="s">
        <v>301</v>
      </c>
      <c r="HH578" t="s">
        <v>301</v>
      </c>
      <c r="HL578" t="s">
        <v>301</v>
      </c>
      <c r="HM578" s="49">
        <v>0</v>
      </c>
      <c r="HN578" s="49">
        <v>0</v>
      </c>
      <c r="HP578" t="s">
        <v>349</v>
      </c>
      <c r="HQ578" s="47">
        <v>0</v>
      </c>
      <c r="HR578" s="47">
        <v>4298</v>
      </c>
      <c r="HS578" t="s">
        <v>301</v>
      </c>
      <c r="HV578" t="s">
        <v>301</v>
      </c>
      <c r="HW578" t="s">
        <v>295</v>
      </c>
      <c r="HX578" t="s">
        <v>306</v>
      </c>
      <c r="HY578" t="s">
        <v>301</v>
      </c>
      <c r="HZ578" t="s">
        <v>301</v>
      </c>
      <c r="IG578" t="s">
        <v>325</v>
      </c>
      <c r="IN578" s="47">
        <v>1</v>
      </c>
      <c r="IO578" s="47">
        <v>1</v>
      </c>
      <c r="IP578" t="s">
        <v>301</v>
      </c>
      <c r="IQ578" t="s">
        <v>312</v>
      </c>
      <c r="IR578" t="s">
        <v>301</v>
      </c>
      <c r="IZ578" t="s">
        <v>301</v>
      </c>
      <c r="JA578" t="s">
        <v>301</v>
      </c>
      <c r="JB578" s="47">
        <v>4198</v>
      </c>
      <c r="JM578" t="s">
        <v>301</v>
      </c>
      <c r="JN578" t="s">
        <v>301</v>
      </c>
      <c r="JO578" t="s">
        <v>301</v>
      </c>
      <c r="JP578" t="s">
        <v>301</v>
      </c>
      <c r="JQ578" t="s">
        <v>301</v>
      </c>
      <c r="JR578" t="s">
        <v>350</v>
      </c>
      <c r="JS578" t="s">
        <v>301</v>
      </c>
      <c r="JT578" t="s">
        <v>301</v>
      </c>
      <c r="JU578" t="s">
        <v>312</v>
      </c>
      <c r="JV578" t="s">
        <v>312</v>
      </c>
    </row>
    <row r="579" ht="15" customHeight="1" spans="1:284">
      <c r="A579" t="s">
        <v>3730</v>
      </c>
      <c r="B579" t="s">
        <v>329</v>
      </c>
      <c r="C579" t="s">
        <v>5031</v>
      </c>
      <c r="D579" t="s">
        <v>285</v>
      </c>
      <c r="E579" t="s">
        <v>5032</v>
      </c>
      <c r="F579" t="s">
        <v>5033</v>
      </c>
      <c r="G579" t="s">
        <v>288</v>
      </c>
      <c r="H579" t="s">
        <v>333</v>
      </c>
      <c r="I579" t="s">
        <v>290</v>
      </c>
      <c r="L579" t="s">
        <v>292</v>
      </c>
      <c r="M579" t="s">
        <v>334</v>
      </c>
      <c r="O579" t="s">
        <v>333</v>
      </c>
      <c r="R579" t="s">
        <v>333</v>
      </c>
      <c r="T579" t="s">
        <v>333</v>
      </c>
      <c r="U579" t="s">
        <v>335</v>
      </c>
      <c r="V579" t="s">
        <v>5034</v>
      </c>
      <c r="W579" t="s">
        <v>337</v>
      </c>
      <c r="X579" t="s">
        <v>5034</v>
      </c>
      <c r="Y579" t="s">
        <v>337</v>
      </c>
      <c r="Z579" t="s">
        <v>5035</v>
      </c>
      <c r="AA579" t="s">
        <v>441</v>
      </c>
      <c r="AB579" t="s">
        <v>442</v>
      </c>
      <c r="AC579" t="s">
        <v>328</v>
      </c>
      <c r="AE579" t="s">
        <v>299</v>
      </c>
      <c r="AH579" t="s">
        <v>300</v>
      </c>
      <c r="AJ579" t="s">
        <v>301</v>
      </c>
      <c r="AK579" t="s">
        <v>302</v>
      </c>
      <c r="AL579" t="s">
        <v>5036</v>
      </c>
      <c r="AM579" t="s">
        <v>3093</v>
      </c>
      <c r="AN579" t="s">
        <v>5037</v>
      </c>
      <c r="AO579" t="s">
        <v>306</v>
      </c>
      <c r="AP579" t="s">
        <v>307</v>
      </c>
      <c r="AQ579" s="47">
        <v>1</v>
      </c>
      <c r="AY579" s="47">
        <v>0</v>
      </c>
      <c r="AZ579" t="s">
        <v>3730</v>
      </c>
      <c r="BA579" t="s">
        <v>3730</v>
      </c>
      <c r="BD579" t="s">
        <v>310</v>
      </c>
      <c r="BE579" t="s">
        <v>292</v>
      </c>
      <c r="BG579" s="47">
        <v>1</v>
      </c>
      <c r="BI579" t="s">
        <v>292</v>
      </c>
      <c r="BP579" t="s">
        <v>312</v>
      </c>
      <c r="BS579" t="s">
        <v>311</v>
      </c>
      <c r="BT579" t="s">
        <v>292</v>
      </c>
      <c r="BU579" t="s">
        <v>301</v>
      </c>
      <c r="BY579" t="s">
        <v>307</v>
      </c>
      <c r="BZ579" s="47">
        <v>1</v>
      </c>
      <c r="CE579" t="s">
        <v>312</v>
      </c>
      <c r="CF579" s="47">
        <v>1</v>
      </c>
      <c r="CG579" s="47">
        <v>1</v>
      </c>
      <c r="CH579" s="47">
        <v>1</v>
      </c>
      <c r="CI579" s="47">
        <v>1</v>
      </c>
      <c r="CJ579" s="47">
        <v>1</v>
      </c>
      <c r="CK579" s="47">
        <v>1</v>
      </c>
      <c r="CR579" s="47">
        <v>1</v>
      </c>
      <c r="CS579" s="47">
        <v>1</v>
      </c>
      <c r="DA579" t="s">
        <v>104</v>
      </c>
      <c r="DC579" t="s">
        <v>298</v>
      </c>
      <c r="DG579" t="s">
        <v>298</v>
      </c>
      <c r="DM579" s="47">
        <v>1</v>
      </c>
      <c r="DN579" s="47">
        <v>1</v>
      </c>
      <c r="DO579" s="47">
        <v>1</v>
      </c>
      <c r="DP579" s="47">
        <v>1</v>
      </c>
      <c r="DZ579" t="s">
        <v>292</v>
      </c>
      <c r="EA579" s="47">
        <v>1</v>
      </c>
      <c r="EB579" s="47">
        <v>1</v>
      </c>
      <c r="EC579" t="s">
        <v>307</v>
      </c>
      <c r="ED579" s="47">
        <v>1</v>
      </c>
      <c r="EF579" s="47">
        <v>1</v>
      </c>
      <c r="EH579" s="47">
        <v>1</v>
      </c>
      <c r="EQ579" s="47">
        <v>1</v>
      </c>
      <c r="ES579" t="s">
        <v>5038</v>
      </c>
      <c r="EU579" t="s">
        <v>5039</v>
      </c>
      <c r="EV579" t="s">
        <v>41</v>
      </c>
      <c r="EW579" t="s">
        <v>315</v>
      </c>
      <c r="FC579" t="s">
        <v>301</v>
      </c>
      <c r="FQ579" t="s">
        <v>5040</v>
      </c>
      <c r="FU579" t="s">
        <v>346</v>
      </c>
      <c r="FY579" t="s">
        <v>3730</v>
      </c>
      <c r="GJ579" t="s">
        <v>319</v>
      </c>
      <c r="GL579" t="s">
        <v>320</v>
      </c>
      <c r="GO579" t="s">
        <v>321</v>
      </c>
      <c r="GQ579" t="s">
        <v>301</v>
      </c>
      <c r="GR579" t="s">
        <v>301</v>
      </c>
      <c r="GU579" t="s">
        <v>301</v>
      </c>
      <c r="HB579" t="s">
        <v>347</v>
      </c>
      <c r="HD579" t="s">
        <v>301</v>
      </c>
      <c r="HF579" t="s">
        <v>348</v>
      </c>
      <c r="HG579" t="s">
        <v>301</v>
      </c>
      <c r="HH579" t="s">
        <v>301</v>
      </c>
      <c r="HL579" t="s">
        <v>301</v>
      </c>
      <c r="HM579" s="49">
        <v>0</v>
      </c>
      <c r="HN579" s="49">
        <v>0</v>
      </c>
      <c r="HP579" t="s">
        <v>451</v>
      </c>
      <c r="HQ579" s="47">
        <v>0</v>
      </c>
      <c r="HS579" t="s">
        <v>301</v>
      </c>
      <c r="HV579" t="s">
        <v>301</v>
      </c>
      <c r="HW579" t="s">
        <v>335</v>
      </c>
      <c r="HX579" t="s">
        <v>306</v>
      </c>
      <c r="HY579" t="s">
        <v>301</v>
      </c>
      <c r="HZ579" t="s">
        <v>301</v>
      </c>
      <c r="IG579" t="s">
        <v>325</v>
      </c>
      <c r="IN579" s="47">
        <v>1</v>
      </c>
      <c r="IO579" s="47">
        <v>1</v>
      </c>
      <c r="IP579" t="s">
        <v>301</v>
      </c>
      <c r="IQ579" t="s">
        <v>301</v>
      </c>
      <c r="IR579" t="s">
        <v>312</v>
      </c>
      <c r="IT579" t="s">
        <v>5031</v>
      </c>
      <c r="IZ579" t="s">
        <v>301</v>
      </c>
      <c r="JA579" t="s">
        <v>301</v>
      </c>
      <c r="JB579" s="47">
        <v>2998</v>
      </c>
      <c r="JM579" t="s">
        <v>301</v>
      </c>
      <c r="JN579" t="s">
        <v>301</v>
      </c>
      <c r="JO579" t="s">
        <v>301</v>
      </c>
      <c r="JP579" t="s">
        <v>301</v>
      </c>
      <c r="JQ579" t="s">
        <v>301</v>
      </c>
      <c r="JR579" t="s">
        <v>350</v>
      </c>
      <c r="JS579" t="s">
        <v>301</v>
      </c>
      <c r="JT579" t="s">
        <v>301</v>
      </c>
      <c r="JU579" t="s">
        <v>301</v>
      </c>
      <c r="JV579" t="s">
        <v>301</v>
      </c>
    </row>
    <row r="580" ht="15" customHeight="1" spans="1:284">
      <c r="A580" t="s">
        <v>3730</v>
      </c>
      <c r="B580" t="s">
        <v>329</v>
      </c>
      <c r="C580" t="s">
        <v>5041</v>
      </c>
      <c r="D580" t="s">
        <v>285</v>
      </c>
      <c r="E580" t="s">
        <v>5042</v>
      </c>
      <c r="F580" t="s">
        <v>5043</v>
      </c>
      <c r="G580" t="s">
        <v>288</v>
      </c>
      <c r="H580" t="s">
        <v>1239</v>
      </c>
      <c r="I580" t="s">
        <v>290</v>
      </c>
      <c r="J580" t="s">
        <v>291</v>
      </c>
      <c r="L580" t="s">
        <v>292</v>
      </c>
      <c r="M580" t="s">
        <v>293</v>
      </c>
      <c r="O580" t="s">
        <v>1239</v>
      </c>
      <c r="R580" t="s">
        <v>1239</v>
      </c>
      <c r="T580" t="s">
        <v>1239</v>
      </c>
      <c r="U580" t="s">
        <v>2209</v>
      </c>
      <c r="V580" t="s">
        <v>5044</v>
      </c>
      <c r="W580" t="s">
        <v>337</v>
      </c>
      <c r="X580" t="s">
        <v>5045</v>
      </c>
      <c r="Y580" t="s">
        <v>337</v>
      </c>
      <c r="Z580" t="s">
        <v>5046</v>
      </c>
      <c r="AA580" t="s">
        <v>441</v>
      </c>
      <c r="AB580" t="s">
        <v>442</v>
      </c>
      <c r="AC580" t="s">
        <v>2041</v>
      </c>
      <c r="AE580" t="s">
        <v>299</v>
      </c>
      <c r="AH580" t="s">
        <v>300</v>
      </c>
      <c r="AJ580" t="s">
        <v>301</v>
      </c>
      <c r="AK580" t="s">
        <v>302</v>
      </c>
      <c r="AL580" t="s">
        <v>862</v>
      </c>
      <c r="AM580" t="s">
        <v>863</v>
      </c>
      <c r="AN580" t="s">
        <v>864</v>
      </c>
      <c r="AO580" t="s">
        <v>306</v>
      </c>
      <c r="AP580" t="s">
        <v>307</v>
      </c>
      <c r="AQ580" s="47">
        <v>1</v>
      </c>
      <c r="AS580" s="48">
        <v>5798</v>
      </c>
      <c r="AT580" s="48">
        <v>5798</v>
      </c>
      <c r="AX580" s="47">
        <v>4638</v>
      </c>
      <c r="AY580" s="47">
        <v>4638</v>
      </c>
      <c r="AZ580" t="s">
        <v>2747</v>
      </c>
      <c r="BA580" t="s">
        <v>3730</v>
      </c>
      <c r="BB580" s="48">
        <v>4638</v>
      </c>
      <c r="BD580" t="s">
        <v>310</v>
      </c>
      <c r="BE580" t="s">
        <v>292</v>
      </c>
      <c r="BG580" s="47">
        <v>1</v>
      </c>
      <c r="BI580" t="s">
        <v>292</v>
      </c>
      <c r="BJ580" s="48">
        <v>20.006899</v>
      </c>
      <c r="BL580" t="s">
        <v>307</v>
      </c>
      <c r="BM580" s="48">
        <v>5798</v>
      </c>
      <c r="BN580" s="48">
        <v>5798</v>
      </c>
      <c r="BP580" t="s">
        <v>301</v>
      </c>
      <c r="BS580" t="s">
        <v>311</v>
      </c>
      <c r="BT580" t="s">
        <v>292</v>
      </c>
      <c r="BU580" t="s">
        <v>301</v>
      </c>
      <c r="BY580" t="s">
        <v>307</v>
      </c>
      <c r="BZ580" s="47">
        <v>1</v>
      </c>
      <c r="CE580" t="s">
        <v>312</v>
      </c>
      <c r="CF580" s="47">
        <v>1</v>
      </c>
      <c r="CG580" s="47">
        <v>1</v>
      </c>
      <c r="CH580" s="47">
        <v>1</v>
      </c>
      <c r="CI580" s="47">
        <v>1</v>
      </c>
      <c r="CJ580" s="47">
        <v>1</v>
      </c>
      <c r="CK580" s="47">
        <v>1</v>
      </c>
      <c r="CP580" s="47">
        <v>1</v>
      </c>
      <c r="CR580" s="47">
        <v>1</v>
      </c>
      <c r="CS580" s="47">
        <v>1</v>
      </c>
      <c r="CV580" s="47">
        <v>1</v>
      </c>
      <c r="CX580" s="47">
        <v>5798</v>
      </c>
      <c r="CY580" s="47">
        <v>5798</v>
      </c>
      <c r="DA580" t="s">
        <v>104</v>
      </c>
      <c r="DC580" t="s">
        <v>298</v>
      </c>
      <c r="DG580" t="s">
        <v>298</v>
      </c>
      <c r="DH580" s="47">
        <v>1</v>
      </c>
      <c r="DM580" s="47">
        <v>1</v>
      </c>
      <c r="DN580" s="47">
        <v>1</v>
      </c>
      <c r="DO580" s="47">
        <v>1</v>
      </c>
      <c r="DP580" s="47">
        <v>1</v>
      </c>
      <c r="DT580" s="47">
        <v>4638</v>
      </c>
      <c r="DZ580" t="s">
        <v>292</v>
      </c>
      <c r="EA580" s="47">
        <v>1</v>
      </c>
      <c r="EB580" s="47">
        <v>1</v>
      </c>
      <c r="EC580" t="s">
        <v>307</v>
      </c>
      <c r="ED580" s="47">
        <v>1</v>
      </c>
      <c r="EF580" s="47">
        <v>1</v>
      </c>
      <c r="EG580" s="47">
        <v>1</v>
      </c>
      <c r="EP580" s="47">
        <v>1</v>
      </c>
      <c r="EQ580" s="47">
        <v>1</v>
      </c>
      <c r="ES580" t="s">
        <v>5047</v>
      </c>
      <c r="EV580" t="s">
        <v>41</v>
      </c>
      <c r="EW580" t="s">
        <v>315</v>
      </c>
      <c r="FC580" t="s">
        <v>301</v>
      </c>
      <c r="FY580" t="s">
        <v>3730</v>
      </c>
      <c r="FZ580" t="s">
        <v>5048</v>
      </c>
      <c r="GC580" t="s">
        <v>2209</v>
      </c>
      <c r="GJ580" t="s">
        <v>319</v>
      </c>
      <c r="GL580" t="s">
        <v>320</v>
      </c>
      <c r="GO580" t="s">
        <v>321</v>
      </c>
      <c r="GQ580" t="s">
        <v>301</v>
      </c>
      <c r="GR580" t="s">
        <v>301</v>
      </c>
      <c r="GU580" t="s">
        <v>301</v>
      </c>
      <c r="HB580" t="s">
        <v>322</v>
      </c>
      <c r="HD580" t="s">
        <v>301</v>
      </c>
      <c r="HF580" t="s">
        <v>381</v>
      </c>
      <c r="HG580" t="s">
        <v>301</v>
      </c>
      <c r="HH580" t="s">
        <v>301</v>
      </c>
      <c r="HL580" t="s">
        <v>301</v>
      </c>
      <c r="HM580" s="49">
        <v>0</v>
      </c>
      <c r="HN580" s="49">
        <v>0</v>
      </c>
      <c r="HP580" t="s">
        <v>324</v>
      </c>
      <c r="HQ580" s="47">
        <v>0</v>
      </c>
      <c r="HR580" s="47">
        <v>5798</v>
      </c>
      <c r="HS580" t="s">
        <v>301</v>
      </c>
      <c r="HV580" t="s">
        <v>301</v>
      </c>
      <c r="HW580" t="s">
        <v>2209</v>
      </c>
      <c r="HX580" t="s">
        <v>306</v>
      </c>
      <c r="HY580" t="s">
        <v>301</v>
      </c>
      <c r="HZ580" t="s">
        <v>301</v>
      </c>
      <c r="IG580" t="s">
        <v>325</v>
      </c>
      <c r="IH580" t="s">
        <v>1251</v>
      </c>
      <c r="II580" t="s">
        <v>291</v>
      </c>
      <c r="IO580" s="47">
        <v>1</v>
      </c>
      <c r="IP580" t="s">
        <v>301</v>
      </c>
      <c r="IQ580" t="s">
        <v>312</v>
      </c>
      <c r="IR580" t="s">
        <v>301</v>
      </c>
      <c r="IZ580" t="s">
        <v>301</v>
      </c>
      <c r="JA580" t="s">
        <v>301</v>
      </c>
      <c r="JM580" t="s">
        <v>301</v>
      </c>
      <c r="JN580" t="s">
        <v>301</v>
      </c>
      <c r="JO580" t="s">
        <v>301</v>
      </c>
      <c r="JP580" t="s">
        <v>301</v>
      </c>
      <c r="JQ580" t="s">
        <v>301</v>
      </c>
      <c r="JR580" t="s">
        <v>350</v>
      </c>
      <c r="JS580" t="s">
        <v>301</v>
      </c>
      <c r="JT580" t="s">
        <v>301</v>
      </c>
      <c r="JU580" t="s">
        <v>301</v>
      </c>
      <c r="JV580" t="s">
        <v>301</v>
      </c>
    </row>
    <row r="581" ht="15" customHeight="1" spans="1:284">
      <c r="A581" t="s">
        <v>4033</v>
      </c>
      <c r="B581" t="s">
        <v>283</v>
      </c>
      <c r="C581" t="s">
        <v>5049</v>
      </c>
      <c r="D581" t="s">
        <v>285</v>
      </c>
      <c r="E581" t="s">
        <v>5050</v>
      </c>
      <c r="F581" t="s">
        <v>5051</v>
      </c>
      <c r="G581" t="s">
        <v>288</v>
      </c>
      <c r="H581" t="s">
        <v>583</v>
      </c>
      <c r="I581" t="s">
        <v>290</v>
      </c>
      <c r="J581" t="s">
        <v>584</v>
      </c>
      <c r="L581" t="s">
        <v>292</v>
      </c>
      <c r="M581" t="s">
        <v>585</v>
      </c>
      <c r="O581" t="s">
        <v>583</v>
      </c>
      <c r="R581" t="s">
        <v>583</v>
      </c>
      <c r="T581" t="s">
        <v>583</v>
      </c>
      <c r="U581" t="s">
        <v>358</v>
      </c>
      <c r="V581" t="s">
        <v>5052</v>
      </c>
      <c r="W581" t="s">
        <v>295</v>
      </c>
      <c r="X581" t="s">
        <v>5052</v>
      </c>
      <c r="Y581" t="s">
        <v>295</v>
      </c>
      <c r="Z581" t="s">
        <v>5053</v>
      </c>
      <c r="AA581" t="s">
        <v>298</v>
      </c>
      <c r="AE581" t="s">
        <v>299</v>
      </c>
      <c r="AH581" t="s">
        <v>300</v>
      </c>
      <c r="AJ581" t="s">
        <v>301</v>
      </c>
      <c r="AK581" t="s">
        <v>302</v>
      </c>
      <c r="AL581" t="s">
        <v>848</v>
      </c>
      <c r="AM581" t="s">
        <v>849</v>
      </c>
      <c r="AN581" t="s">
        <v>850</v>
      </c>
      <c r="AO581" t="s">
        <v>306</v>
      </c>
      <c r="AP581" t="s">
        <v>307</v>
      </c>
      <c r="AQ581" s="47">
        <v>1</v>
      </c>
      <c r="AS581" s="48">
        <v>1839</v>
      </c>
      <c r="AT581" s="48">
        <v>1839</v>
      </c>
      <c r="AX581" s="47">
        <v>1839</v>
      </c>
      <c r="AY581" s="47">
        <v>1839</v>
      </c>
      <c r="AZ581" t="s">
        <v>574</v>
      </c>
      <c r="BA581" t="s">
        <v>574</v>
      </c>
      <c r="BB581" s="48">
        <v>1839</v>
      </c>
      <c r="BD581" t="s">
        <v>310</v>
      </c>
      <c r="BE581" t="s">
        <v>292</v>
      </c>
      <c r="BG581" s="47">
        <v>1</v>
      </c>
      <c r="BI581" t="s">
        <v>292</v>
      </c>
      <c r="BL581" t="s">
        <v>307</v>
      </c>
      <c r="BM581" s="48">
        <v>1839</v>
      </c>
      <c r="BN581" s="48">
        <v>1839</v>
      </c>
      <c r="BP581" t="s">
        <v>301</v>
      </c>
      <c r="BS581" t="s">
        <v>311</v>
      </c>
      <c r="BT581" t="s">
        <v>292</v>
      </c>
      <c r="BU581" t="s">
        <v>301</v>
      </c>
      <c r="BY581" t="s">
        <v>307</v>
      </c>
      <c r="BZ581" s="47">
        <v>1</v>
      </c>
      <c r="CE581" t="s">
        <v>312</v>
      </c>
      <c r="CF581" s="47">
        <v>1</v>
      </c>
      <c r="CG581" s="47">
        <v>1</v>
      </c>
      <c r="CH581" s="47">
        <v>1</v>
      </c>
      <c r="CI581" s="47">
        <v>1</v>
      </c>
      <c r="CK581" s="47">
        <v>1</v>
      </c>
      <c r="CR581" s="47">
        <v>1</v>
      </c>
      <c r="CS581" s="47">
        <v>1</v>
      </c>
      <c r="CX581" s="47">
        <v>1839</v>
      </c>
      <c r="CY581" s="47">
        <v>1839</v>
      </c>
      <c r="CZ581" s="47">
        <v>1</v>
      </c>
      <c r="DA581" t="s">
        <v>313</v>
      </c>
      <c r="DC581" t="s">
        <v>298</v>
      </c>
      <c r="DG581" t="s">
        <v>298</v>
      </c>
      <c r="DO581" s="47">
        <v>1</v>
      </c>
      <c r="DS581" s="47">
        <v>1</v>
      </c>
      <c r="DZ581" t="s">
        <v>292</v>
      </c>
      <c r="EA581" s="47">
        <v>1</v>
      </c>
      <c r="EB581" s="47">
        <v>1</v>
      </c>
      <c r="EC581" t="s">
        <v>307</v>
      </c>
      <c r="ED581" s="47">
        <v>1</v>
      </c>
      <c r="EH581" s="47">
        <v>1</v>
      </c>
      <c r="EV581" t="s">
        <v>41</v>
      </c>
      <c r="FC581" t="s">
        <v>301</v>
      </c>
      <c r="FF581" t="s">
        <v>366</v>
      </c>
      <c r="FG581" s="48">
        <v>2406</v>
      </c>
      <c r="FQ581" t="s">
        <v>596</v>
      </c>
      <c r="FU581" t="s">
        <v>346</v>
      </c>
      <c r="FW581" t="s">
        <v>597</v>
      </c>
      <c r="FY581" t="s">
        <v>4033</v>
      </c>
      <c r="FZ581" t="s">
        <v>5054</v>
      </c>
      <c r="GC581" t="s">
        <v>599</v>
      </c>
      <c r="GD581" t="s">
        <v>600</v>
      </c>
      <c r="GE581" t="s">
        <v>849</v>
      </c>
      <c r="GF581" t="s">
        <v>602</v>
      </c>
      <c r="GG581" t="s">
        <v>2891</v>
      </c>
      <c r="GH581" t="s">
        <v>603</v>
      </c>
      <c r="GI581" t="s">
        <v>673</v>
      </c>
      <c r="GJ581" t="s">
        <v>319</v>
      </c>
      <c r="GK581" t="s">
        <v>376</v>
      </c>
      <c r="GO581" t="s">
        <v>321</v>
      </c>
      <c r="GQ581" t="s">
        <v>301</v>
      </c>
      <c r="GR581" t="s">
        <v>312</v>
      </c>
      <c r="GS581" t="s">
        <v>377</v>
      </c>
      <c r="GT581" t="s">
        <v>2682</v>
      </c>
      <c r="GU581" t="s">
        <v>312</v>
      </c>
      <c r="GX581" s="50">
        <v>2406</v>
      </c>
      <c r="GY581" t="s">
        <v>4967</v>
      </c>
      <c r="HB581" t="s">
        <v>606</v>
      </c>
      <c r="HD581" t="s">
        <v>301</v>
      </c>
      <c r="HF581" t="s">
        <v>607</v>
      </c>
      <c r="HG581" t="s">
        <v>301</v>
      </c>
      <c r="HH581" t="s">
        <v>301</v>
      </c>
      <c r="HL581" t="s">
        <v>301</v>
      </c>
      <c r="HM581" s="49">
        <v>0</v>
      </c>
      <c r="HN581" s="49">
        <v>0</v>
      </c>
      <c r="HP581" t="s">
        <v>349</v>
      </c>
      <c r="HQ581" s="47">
        <v>0</v>
      </c>
      <c r="HR581" s="47">
        <v>1839</v>
      </c>
      <c r="HS581" t="s">
        <v>301</v>
      </c>
      <c r="HV581" t="s">
        <v>301</v>
      </c>
      <c r="HW581" t="s">
        <v>295</v>
      </c>
      <c r="HX581" t="s">
        <v>306</v>
      </c>
      <c r="HY581" t="s">
        <v>301</v>
      </c>
      <c r="HZ581" t="s">
        <v>301</v>
      </c>
      <c r="IF581" t="s">
        <v>384</v>
      </c>
      <c r="IG581" t="s">
        <v>325</v>
      </c>
      <c r="IH581" t="s">
        <v>608</v>
      </c>
      <c r="II581" t="s">
        <v>584</v>
      </c>
      <c r="IJ581" t="s">
        <v>609</v>
      </c>
      <c r="IN581" s="47">
        <v>1</v>
      </c>
      <c r="IO581" s="47">
        <v>1</v>
      </c>
      <c r="IP581" t="s">
        <v>301</v>
      </c>
      <c r="IQ581" t="s">
        <v>312</v>
      </c>
      <c r="IR581" t="s">
        <v>301</v>
      </c>
      <c r="IZ581" t="s">
        <v>301</v>
      </c>
      <c r="JA581" t="s">
        <v>301</v>
      </c>
      <c r="JM581" t="s">
        <v>301</v>
      </c>
      <c r="JN581" t="s">
        <v>301</v>
      </c>
      <c r="JO581" t="s">
        <v>301</v>
      </c>
      <c r="JP581" t="s">
        <v>301</v>
      </c>
      <c r="JQ581" t="s">
        <v>301</v>
      </c>
      <c r="JR581" t="s">
        <v>327</v>
      </c>
      <c r="JS581" t="s">
        <v>301</v>
      </c>
      <c r="JT581" t="s">
        <v>301</v>
      </c>
      <c r="JU581" t="s">
        <v>312</v>
      </c>
      <c r="JV581" t="s">
        <v>312</v>
      </c>
    </row>
    <row r="582" ht="15" customHeight="1" spans="1:284">
      <c r="A582" t="s">
        <v>3730</v>
      </c>
      <c r="B582" t="s">
        <v>329</v>
      </c>
      <c r="C582" t="s">
        <v>5055</v>
      </c>
      <c r="D582" t="s">
        <v>285</v>
      </c>
      <c r="E582" t="s">
        <v>5056</v>
      </c>
      <c r="F582" t="s">
        <v>5057</v>
      </c>
      <c r="G582" t="s">
        <v>288</v>
      </c>
      <c r="H582" t="s">
        <v>1164</v>
      </c>
      <c r="I582" t="s">
        <v>290</v>
      </c>
      <c r="J582" t="s">
        <v>291</v>
      </c>
      <c r="L582" t="s">
        <v>292</v>
      </c>
      <c r="M582" t="s">
        <v>293</v>
      </c>
      <c r="O582" t="s">
        <v>1164</v>
      </c>
      <c r="R582" t="s">
        <v>1164</v>
      </c>
      <c r="T582" t="s">
        <v>1164</v>
      </c>
      <c r="U582" t="s">
        <v>1165</v>
      </c>
      <c r="V582" t="s">
        <v>5058</v>
      </c>
      <c r="W582" t="s">
        <v>1165</v>
      </c>
      <c r="X582" t="s">
        <v>5058</v>
      </c>
      <c r="Y582" t="s">
        <v>1165</v>
      </c>
      <c r="Z582" t="s">
        <v>5059</v>
      </c>
      <c r="AA582" t="s">
        <v>441</v>
      </c>
      <c r="AB582" t="s">
        <v>442</v>
      </c>
      <c r="AC582" t="s">
        <v>2041</v>
      </c>
      <c r="AE582" t="s">
        <v>299</v>
      </c>
      <c r="AH582" t="s">
        <v>300</v>
      </c>
      <c r="AJ582" t="s">
        <v>301</v>
      </c>
      <c r="AK582" t="s">
        <v>302</v>
      </c>
      <c r="AL582" t="s">
        <v>339</v>
      </c>
      <c r="AM582" t="s">
        <v>340</v>
      </c>
      <c r="AN582" t="s">
        <v>341</v>
      </c>
      <c r="AO582" t="s">
        <v>306</v>
      </c>
      <c r="AP582" t="s">
        <v>307</v>
      </c>
      <c r="AQ582" s="47">
        <v>1</v>
      </c>
      <c r="AS582" s="48">
        <v>828</v>
      </c>
      <c r="AT582" s="48">
        <v>828</v>
      </c>
      <c r="AX582" s="47">
        <v>750</v>
      </c>
      <c r="AY582" s="47">
        <v>750</v>
      </c>
      <c r="AZ582" t="s">
        <v>5060</v>
      </c>
      <c r="BA582" t="s">
        <v>3730</v>
      </c>
      <c r="BB582" s="48">
        <v>750</v>
      </c>
      <c r="BD582" t="s">
        <v>310</v>
      </c>
      <c r="BE582" t="s">
        <v>292</v>
      </c>
      <c r="BG582" s="47">
        <v>1</v>
      </c>
      <c r="BI582" t="s">
        <v>292</v>
      </c>
      <c r="BJ582" s="48">
        <v>9.42029</v>
      </c>
      <c r="BL582" t="s">
        <v>307</v>
      </c>
      <c r="BM582" s="48">
        <v>828</v>
      </c>
      <c r="BN582" s="48">
        <v>828</v>
      </c>
      <c r="BP582" t="s">
        <v>301</v>
      </c>
      <c r="BS582" t="s">
        <v>311</v>
      </c>
      <c r="BT582" t="s">
        <v>292</v>
      </c>
      <c r="BU582" t="s">
        <v>301</v>
      </c>
      <c r="BY582" t="s">
        <v>307</v>
      </c>
      <c r="BZ582" s="47">
        <v>1</v>
      </c>
      <c r="CE582" t="s">
        <v>312</v>
      </c>
      <c r="CF582" s="47">
        <v>1</v>
      </c>
      <c r="CG582" s="47">
        <v>1</v>
      </c>
      <c r="CH582" s="47">
        <v>1</v>
      </c>
      <c r="CI582" s="47">
        <v>1</v>
      </c>
      <c r="CJ582" s="47">
        <v>1</v>
      </c>
      <c r="CK582" s="47">
        <v>1</v>
      </c>
      <c r="CP582" s="47">
        <v>1</v>
      </c>
      <c r="CR582" s="47">
        <v>1</v>
      </c>
      <c r="CS582" s="47">
        <v>1</v>
      </c>
      <c r="CV582" s="47">
        <v>1</v>
      </c>
      <c r="CX582" s="47">
        <v>828</v>
      </c>
      <c r="CY582" s="47">
        <v>828</v>
      </c>
      <c r="DA582" t="s">
        <v>104</v>
      </c>
      <c r="DC582" t="s">
        <v>298</v>
      </c>
      <c r="DG582" t="s">
        <v>298</v>
      </c>
      <c r="DH582" s="47">
        <v>1</v>
      </c>
      <c r="DM582" s="47">
        <v>1</v>
      </c>
      <c r="DN582" s="47">
        <v>1</v>
      </c>
      <c r="DO582" s="47">
        <v>1</v>
      </c>
      <c r="DP582" s="47">
        <v>1</v>
      </c>
      <c r="DT582" s="47">
        <v>750</v>
      </c>
      <c r="DZ582" t="s">
        <v>292</v>
      </c>
      <c r="EA582" s="47">
        <v>1</v>
      </c>
      <c r="EB582" s="47">
        <v>1</v>
      </c>
      <c r="EC582" t="s">
        <v>307</v>
      </c>
      <c r="ED582" s="47">
        <v>1</v>
      </c>
      <c r="EF582" s="47">
        <v>1</v>
      </c>
      <c r="EG582" s="47">
        <v>1</v>
      </c>
      <c r="EH582" s="47">
        <v>1</v>
      </c>
      <c r="EP582" s="47">
        <v>1</v>
      </c>
      <c r="EQ582" s="47">
        <v>1</v>
      </c>
      <c r="ES582" t="s">
        <v>5061</v>
      </c>
      <c r="EV582" t="s">
        <v>41</v>
      </c>
      <c r="EW582" t="s">
        <v>315</v>
      </c>
      <c r="FC582" t="s">
        <v>301</v>
      </c>
      <c r="FY582" t="s">
        <v>3730</v>
      </c>
      <c r="FZ582" t="s">
        <v>5062</v>
      </c>
      <c r="GC582" t="s">
        <v>1165</v>
      </c>
      <c r="GJ582" t="s">
        <v>319</v>
      </c>
      <c r="GL582" t="s">
        <v>320</v>
      </c>
      <c r="GO582" t="s">
        <v>321</v>
      </c>
      <c r="GQ582" t="s">
        <v>301</v>
      </c>
      <c r="GR582" t="s">
        <v>312</v>
      </c>
      <c r="GU582" t="s">
        <v>301</v>
      </c>
      <c r="HB582" t="s">
        <v>1056</v>
      </c>
      <c r="HD582" t="s">
        <v>301</v>
      </c>
      <c r="HF582" t="s">
        <v>381</v>
      </c>
      <c r="HG582" t="s">
        <v>301</v>
      </c>
      <c r="HH582" t="s">
        <v>301</v>
      </c>
      <c r="HL582" t="s">
        <v>301</v>
      </c>
      <c r="HM582" s="49">
        <v>0</v>
      </c>
      <c r="HN582" s="49">
        <v>0</v>
      </c>
      <c r="HP582" t="s">
        <v>349</v>
      </c>
      <c r="HQ582" s="47">
        <v>0</v>
      </c>
      <c r="HR582" s="47">
        <v>828</v>
      </c>
      <c r="HS582" t="s">
        <v>301</v>
      </c>
      <c r="HV582" t="s">
        <v>301</v>
      </c>
      <c r="HW582" t="s">
        <v>1165</v>
      </c>
      <c r="HX582" t="s">
        <v>306</v>
      </c>
      <c r="HY582" t="s">
        <v>301</v>
      </c>
      <c r="HZ582" t="s">
        <v>301</v>
      </c>
      <c r="IG582" t="s">
        <v>325</v>
      </c>
      <c r="IH582" t="s">
        <v>1170</v>
      </c>
      <c r="II582" t="s">
        <v>291</v>
      </c>
      <c r="IN582" s="47">
        <v>1</v>
      </c>
      <c r="IO582" s="47">
        <v>1</v>
      </c>
      <c r="IP582" t="s">
        <v>301</v>
      </c>
      <c r="IQ582" t="s">
        <v>312</v>
      </c>
      <c r="IR582" t="s">
        <v>301</v>
      </c>
      <c r="IZ582" t="s">
        <v>301</v>
      </c>
      <c r="JA582" t="s">
        <v>301</v>
      </c>
      <c r="JB582" s="47">
        <v>828</v>
      </c>
      <c r="JM582" t="s">
        <v>301</v>
      </c>
      <c r="JN582" t="s">
        <v>301</v>
      </c>
      <c r="JO582" t="s">
        <v>301</v>
      </c>
      <c r="JP582" t="s">
        <v>301</v>
      </c>
      <c r="JQ582" t="s">
        <v>301</v>
      </c>
      <c r="JR582" t="s">
        <v>350</v>
      </c>
      <c r="JS582" t="s">
        <v>301</v>
      </c>
      <c r="JT582" t="s">
        <v>301</v>
      </c>
      <c r="JU582" t="s">
        <v>312</v>
      </c>
      <c r="JV582" t="s">
        <v>312</v>
      </c>
    </row>
    <row r="583" ht="15" customHeight="1" spans="1:284">
      <c r="A583" t="s">
        <v>3730</v>
      </c>
      <c r="B583" t="s">
        <v>329</v>
      </c>
      <c r="C583" t="s">
        <v>5063</v>
      </c>
      <c r="D583" t="s">
        <v>285</v>
      </c>
      <c r="E583" t="s">
        <v>5064</v>
      </c>
      <c r="F583" t="s">
        <v>5065</v>
      </c>
      <c r="G583" t="s">
        <v>288</v>
      </c>
      <c r="H583" t="s">
        <v>518</v>
      </c>
      <c r="I583" t="s">
        <v>290</v>
      </c>
      <c r="J583" t="s">
        <v>291</v>
      </c>
      <c r="L583" t="s">
        <v>292</v>
      </c>
      <c r="M583" t="s">
        <v>293</v>
      </c>
      <c r="O583" t="s">
        <v>518</v>
      </c>
      <c r="R583" t="s">
        <v>518</v>
      </c>
      <c r="T583" t="s">
        <v>518</v>
      </c>
      <c r="U583" t="s">
        <v>295</v>
      </c>
      <c r="V583" t="s">
        <v>5066</v>
      </c>
      <c r="W583" t="s">
        <v>295</v>
      </c>
      <c r="X583" t="s">
        <v>5067</v>
      </c>
      <c r="Y583" t="s">
        <v>295</v>
      </c>
      <c r="Z583" t="s">
        <v>5068</v>
      </c>
      <c r="AA583" t="s">
        <v>441</v>
      </c>
      <c r="AB583" t="s">
        <v>442</v>
      </c>
      <c r="AC583" t="s">
        <v>2041</v>
      </c>
      <c r="AE583" t="s">
        <v>299</v>
      </c>
      <c r="AH583" t="s">
        <v>300</v>
      </c>
      <c r="AJ583" t="s">
        <v>301</v>
      </c>
      <c r="AK583" t="s">
        <v>302</v>
      </c>
      <c r="AL583" t="s">
        <v>2317</v>
      </c>
      <c r="AM583" t="s">
        <v>2318</v>
      </c>
      <c r="AN583" t="s">
        <v>2319</v>
      </c>
      <c r="AO583" t="s">
        <v>306</v>
      </c>
      <c r="AP583" t="s">
        <v>307</v>
      </c>
      <c r="AQ583" s="47">
        <v>1</v>
      </c>
      <c r="AS583" s="48">
        <v>4198</v>
      </c>
      <c r="AT583" s="48">
        <v>4198</v>
      </c>
      <c r="AX583" s="47">
        <v>3359</v>
      </c>
      <c r="AY583" s="47">
        <v>3359</v>
      </c>
      <c r="AZ583" t="s">
        <v>574</v>
      </c>
      <c r="BA583" t="s">
        <v>3730</v>
      </c>
      <c r="BB583" s="48">
        <v>3359</v>
      </c>
      <c r="BD583" t="s">
        <v>310</v>
      </c>
      <c r="BE583" t="s">
        <v>292</v>
      </c>
      <c r="BG583" s="47">
        <v>1</v>
      </c>
      <c r="BI583" t="s">
        <v>292</v>
      </c>
      <c r="BJ583" s="48">
        <v>19.985707</v>
      </c>
      <c r="BL583" t="s">
        <v>307</v>
      </c>
      <c r="BM583" s="48">
        <v>4198</v>
      </c>
      <c r="BN583" s="48">
        <v>4198</v>
      </c>
      <c r="BP583" t="s">
        <v>301</v>
      </c>
      <c r="BS583" t="s">
        <v>311</v>
      </c>
      <c r="BT583" t="s">
        <v>292</v>
      </c>
      <c r="BU583" t="s">
        <v>301</v>
      </c>
      <c r="BY583" t="s">
        <v>307</v>
      </c>
      <c r="BZ583" s="47">
        <v>1</v>
      </c>
      <c r="CE583" t="s">
        <v>312</v>
      </c>
      <c r="CF583" s="47">
        <v>1</v>
      </c>
      <c r="CG583" s="47">
        <v>1</v>
      </c>
      <c r="CH583" s="47">
        <v>1</v>
      </c>
      <c r="CI583" s="47">
        <v>1</v>
      </c>
      <c r="CJ583" s="47">
        <v>1</v>
      </c>
      <c r="CK583" s="47">
        <v>1</v>
      </c>
      <c r="CP583" s="47">
        <v>1</v>
      </c>
      <c r="CR583" s="47">
        <v>1</v>
      </c>
      <c r="CS583" s="47">
        <v>1</v>
      </c>
      <c r="CV583" s="47">
        <v>1</v>
      </c>
      <c r="CX583" s="47">
        <v>4198</v>
      </c>
      <c r="CY583" s="47">
        <v>4198</v>
      </c>
      <c r="DA583" t="s">
        <v>104</v>
      </c>
      <c r="DC583" t="s">
        <v>298</v>
      </c>
      <c r="DG583" t="s">
        <v>298</v>
      </c>
      <c r="DH583" s="47">
        <v>1</v>
      </c>
      <c r="DM583" s="47">
        <v>1</v>
      </c>
      <c r="DN583" s="47">
        <v>1</v>
      </c>
      <c r="DO583" s="47">
        <v>1</v>
      </c>
      <c r="DP583" s="47">
        <v>1</v>
      </c>
      <c r="DT583" s="47">
        <v>3359</v>
      </c>
      <c r="DZ583" t="s">
        <v>292</v>
      </c>
      <c r="EA583" s="47">
        <v>1</v>
      </c>
      <c r="EB583" s="47">
        <v>1</v>
      </c>
      <c r="EC583" t="s">
        <v>307</v>
      </c>
      <c r="ED583" s="47">
        <v>1</v>
      </c>
      <c r="EF583" s="47">
        <v>1</v>
      </c>
      <c r="EG583" s="47">
        <v>1</v>
      </c>
      <c r="EH583" s="47">
        <v>1</v>
      </c>
      <c r="EP583" s="47">
        <v>1</v>
      </c>
      <c r="EQ583" s="47">
        <v>1</v>
      </c>
      <c r="ES583" t="s">
        <v>5069</v>
      </c>
      <c r="EU583" t="s">
        <v>5070</v>
      </c>
      <c r="EV583" t="s">
        <v>41</v>
      </c>
      <c r="EW583" t="s">
        <v>315</v>
      </c>
      <c r="FC583" t="s">
        <v>301</v>
      </c>
      <c r="FY583" t="s">
        <v>3730</v>
      </c>
      <c r="FZ583" t="s">
        <v>5071</v>
      </c>
      <c r="GC583" t="s">
        <v>527</v>
      </c>
      <c r="GJ583" t="s">
        <v>319</v>
      </c>
      <c r="GL583" t="s">
        <v>320</v>
      </c>
      <c r="GO583" t="s">
        <v>321</v>
      </c>
      <c r="GQ583" t="s">
        <v>301</v>
      </c>
      <c r="GR583" t="s">
        <v>312</v>
      </c>
      <c r="GU583" t="s">
        <v>301</v>
      </c>
      <c r="GW583" t="s">
        <v>5072</v>
      </c>
      <c r="HB583" t="s">
        <v>419</v>
      </c>
      <c r="HD583" t="s">
        <v>301</v>
      </c>
      <c r="HF583" t="s">
        <v>381</v>
      </c>
      <c r="HG583" t="s">
        <v>301</v>
      </c>
      <c r="HH583" t="s">
        <v>301</v>
      </c>
      <c r="HL583" t="s">
        <v>301</v>
      </c>
      <c r="HM583" s="49">
        <v>0</v>
      </c>
      <c r="HN583" s="49">
        <v>0</v>
      </c>
      <c r="HP583" t="s">
        <v>324</v>
      </c>
      <c r="HQ583" s="47">
        <v>0</v>
      </c>
      <c r="HR583" s="47">
        <v>4198</v>
      </c>
      <c r="HS583" t="s">
        <v>301</v>
      </c>
      <c r="HV583" t="s">
        <v>301</v>
      </c>
      <c r="HW583" t="s">
        <v>295</v>
      </c>
      <c r="HX583" t="s">
        <v>306</v>
      </c>
      <c r="HY583" t="s">
        <v>301</v>
      </c>
      <c r="HZ583" t="s">
        <v>301</v>
      </c>
      <c r="IG583" t="s">
        <v>325</v>
      </c>
      <c r="IN583" s="47">
        <v>1</v>
      </c>
      <c r="IO583" s="47">
        <v>1</v>
      </c>
      <c r="IP583" t="s">
        <v>301</v>
      </c>
      <c r="IQ583" t="s">
        <v>312</v>
      </c>
      <c r="IR583" t="s">
        <v>301</v>
      </c>
      <c r="IZ583" t="s">
        <v>301</v>
      </c>
      <c r="JA583" t="s">
        <v>301</v>
      </c>
      <c r="JB583" s="47">
        <v>3988</v>
      </c>
      <c r="JM583" t="s">
        <v>301</v>
      </c>
      <c r="JN583" t="s">
        <v>301</v>
      </c>
      <c r="JO583" t="s">
        <v>301</v>
      </c>
      <c r="JP583" t="s">
        <v>301</v>
      </c>
      <c r="JQ583" t="s">
        <v>301</v>
      </c>
      <c r="JR583" t="s">
        <v>350</v>
      </c>
      <c r="JS583" t="s">
        <v>301</v>
      </c>
      <c r="JT583" t="s">
        <v>301</v>
      </c>
      <c r="JU583" t="s">
        <v>312</v>
      </c>
      <c r="JV583" t="s">
        <v>312</v>
      </c>
    </row>
    <row r="584" ht="15" customHeight="1" spans="1:284">
      <c r="A584" t="s">
        <v>3730</v>
      </c>
      <c r="B584" t="s">
        <v>397</v>
      </c>
      <c r="C584" t="s">
        <v>5073</v>
      </c>
      <c r="D584" t="s">
        <v>285</v>
      </c>
      <c r="E584" t="s">
        <v>1941</v>
      </c>
      <c r="F584" t="s">
        <v>1942</v>
      </c>
      <c r="G584" t="s">
        <v>288</v>
      </c>
      <c r="H584" t="s">
        <v>1943</v>
      </c>
      <c r="I584" t="s">
        <v>290</v>
      </c>
      <c r="J584" t="s">
        <v>291</v>
      </c>
      <c r="L584" t="s">
        <v>292</v>
      </c>
      <c r="M584" t="s">
        <v>293</v>
      </c>
      <c r="O584" t="s">
        <v>1943</v>
      </c>
      <c r="R584" t="s">
        <v>1943</v>
      </c>
      <c r="T584" t="s">
        <v>1943</v>
      </c>
      <c r="U584" t="s">
        <v>1944</v>
      </c>
      <c r="V584" t="s">
        <v>5074</v>
      </c>
      <c r="W584" t="s">
        <v>295</v>
      </c>
      <c r="X584" t="s">
        <v>5075</v>
      </c>
      <c r="Y584" t="s">
        <v>295</v>
      </c>
      <c r="Z584" t="s">
        <v>5076</v>
      </c>
      <c r="AA584" t="s">
        <v>441</v>
      </c>
      <c r="AB584" t="s">
        <v>442</v>
      </c>
      <c r="AC584" t="s">
        <v>2041</v>
      </c>
      <c r="AE584" t="s">
        <v>299</v>
      </c>
      <c r="AH584" t="s">
        <v>300</v>
      </c>
      <c r="AJ584" t="s">
        <v>301</v>
      </c>
      <c r="AK584" t="s">
        <v>302</v>
      </c>
      <c r="AL584" t="s">
        <v>5077</v>
      </c>
      <c r="AM584" t="s">
        <v>5078</v>
      </c>
      <c r="AN584" t="s">
        <v>5079</v>
      </c>
      <c r="AO584" t="s">
        <v>306</v>
      </c>
      <c r="AP584" t="s">
        <v>307</v>
      </c>
      <c r="AQ584" s="47">
        <v>1</v>
      </c>
      <c r="AS584" s="48">
        <v>5861</v>
      </c>
      <c r="AT584" s="48">
        <v>5861</v>
      </c>
      <c r="AX584" s="47">
        <v>5861</v>
      </c>
      <c r="AY584" s="47">
        <v>5861</v>
      </c>
      <c r="AZ584" t="s">
        <v>574</v>
      </c>
      <c r="BA584" t="s">
        <v>3730</v>
      </c>
      <c r="BB584" s="48">
        <v>5861</v>
      </c>
      <c r="BD584" t="s">
        <v>310</v>
      </c>
      <c r="BE584" t="s">
        <v>292</v>
      </c>
      <c r="BG584" s="47">
        <v>1</v>
      </c>
      <c r="BI584" t="s">
        <v>292</v>
      </c>
      <c r="BL584" t="s">
        <v>307</v>
      </c>
      <c r="BM584" s="48">
        <v>5861</v>
      </c>
      <c r="BN584" s="48">
        <v>5861</v>
      </c>
      <c r="BP584" t="s">
        <v>301</v>
      </c>
      <c r="BS584" t="s">
        <v>311</v>
      </c>
      <c r="BT584" t="s">
        <v>292</v>
      </c>
      <c r="BU584" t="s">
        <v>301</v>
      </c>
      <c r="BY584" t="s">
        <v>307</v>
      </c>
      <c r="BZ584" s="47">
        <v>1</v>
      </c>
      <c r="CE584" t="s">
        <v>312</v>
      </c>
      <c r="CF584" s="47">
        <v>1</v>
      </c>
      <c r="CG584" s="47">
        <v>1</v>
      </c>
      <c r="CH584" s="47">
        <v>1</v>
      </c>
      <c r="CI584" s="47">
        <v>1</v>
      </c>
      <c r="CJ584" s="47">
        <v>1</v>
      </c>
      <c r="CK584" s="47">
        <v>1</v>
      </c>
      <c r="CP584" s="47">
        <v>1</v>
      </c>
      <c r="CR584" s="47">
        <v>1</v>
      </c>
      <c r="CS584" s="47">
        <v>1</v>
      </c>
      <c r="CV584" s="47">
        <v>1</v>
      </c>
      <c r="CX584" s="47">
        <v>5861</v>
      </c>
      <c r="CY584" s="47">
        <v>5861</v>
      </c>
      <c r="DA584" t="s">
        <v>104</v>
      </c>
      <c r="DC584" t="s">
        <v>298</v>
      </c>
      <c r="DG584" t="s">
        <v>298</v>
      </c>
      <c r="DH584" s="47">
        <v>1</v>
      </c>
      <c r="DM584" s="47">
        <v>1</v>
      </c>
      <c r="DN584" s="47">
        <v>1</v>
      </c>
      <c r="DO584" s="47">
        <v>1</v>
      </c>
      <c r="DP584" s="47">
        <v>1</v>
      </c>
      <c r="DZ584" t="s">
        <v>292</v>
      </c>
      <c r="EA584" s="47">
        <v>1</v>
      </c>
      <c r="EB584" s="47">
        <v>1</v>
      </c>
      <c r="EC584" t="s">
        <v>307</v>
      </c>
      <c r="ED584" s="47">
        <v>1</v>
      </c>
      <c r="EF584" s="47">
        <v>1</v>
      </c>
      <c r="EG584" s="47">
        <v>1</v>
      </c>
      <c r="EH584" s="47">
        <v>1</v>
      </c>
      <c r="EP584" s="47">
        <v>1</v>
      </c>
      <c r="EQ584" s="47">
        <v>1</v>
      </c>
      <c r="ES584" t="s">
        <v>5080</v>
      </c>
      <c r="EV584" t="s">
        <v>41</v>
      </c>
      <c r="EW584" t="s">
        <v>315</v>
      </c>
      <c r="FC584" t="s">
        <v>301</v>
      </c>
      <c r="FY584" t="s">
        <v>3730</v>
      </c>
      <c r="FZ584" t="s">
        <v>1949</v>
      </c>
      <c r="GJ584" t="s">
        <v>319</v>
      </c>
      <c r="GL584" t="s">
        <v>320</v>
      </c>
      <c r="GO584" t="s">
        <v>321</v>
      </c>
      <c r="GQ584" t="s">
        <v>301</v>
      </c>
      <c r="GR584" t="s">
        <v>312</v>
      </c>
      <c r="GU584" t="s">
        <v>312</v>
      </c>
      <c r="HB584" t="s">
        <v>1950</v>
      </c>
      <c r="HD584" t="s">
        <v>301</v>
      </c>
      <c r="HG584" t="s">
        <v>301</v>
      </c>
      <c r="HH584" t="s">
        <v>301</v>
      </c>
      <c r="HL584" t="s">
        <v>301</v>
      </c>
      <c r="HM584" s="49">
        <v>0</v>
      </c>
      <c r="HN584" s="49">
        <v>0</v>
      </c>
      <c r="HP584" t="s">
        <v>395</v>
      </c>
      <c r="HQ584" s="47">
        <v>0</v>
      </c>
      <c r="HR584" s="47">
        <v>5861</v>
      </c>
      <c r="HS584" t="s">
        <v>301</v>
      </c>
      <c r="HV584" t="s">
        <v>301</v>
      </c>
      <c r="HW584" t="s">
        <v>295</v>
      </c>
      <c r="HX584" t="s">
        <v>306</v>
      </c>
      <c r="HY584" t="s">
        <v>301</v>
      </c>
      <c r="HZ584" t="s">
        <v>301</v>
      </c>
      <c r="IG584" t="s">
        <v>325</v>
      </c>
      <c r="IN584" s="47">
        <v>1</v>
      </c>
      <c r="IO584" s="47">
        <v>1</v>
      </c>
      <c r="IP584" t="s">
        <v>301</v>
      </c>
      <c r="IQ584" t="s">
        <v>312</v>
      </c>
      <c r="IR584" t="s">
        <v>301</v>
      </c>
      <c r="IZ584" t="s">
        <v>301</v>
      </c>
      <c r="JA584" t="s">
        <v>301</v>
      </c>
      <c r="JM584" t="s">
        <v>301</v>
      </c>
      <c r="JN584" t="s">
        <v>301</v>
      </c>
      <c r="JO584" t="s">
        <v>301</v>
      </c>
      <c r="JP584" t="s">
        <v>301</v>
      </c>
      <c r="JQ584" t="s">
        <v>301</v>
      </c>
      <c r="JR584" t="s">
        <v>350</v>
      </c>
      <c r="JS584" t="s">
        <v>301</v>
      </c>
      <c r="JT584" t="s">
        <v>301</v>
      </c>
      <c r="JU584" t="s">
        <v>312</v>
      </c>
      <c r="JV584" t="s">
        <v>312</v>
      </c>
    </row>
    <row r="585" ht="15" customHeight="1" spans="1:284">
      <c r="A585" t="s">
        <v>3730</v>
      </c>
      <c r="B585" t="s">
        <v>283</v>
      </c>
      <c r="C585" t="s">
        <v>5081</v>
      </c>
      <c r="D585" t="s">
        <v>285</v>
      </c>
      <c r="E585" t="s">
        <v>5082</v>
      </c>
      <c r="F585" t="s">
        <v>5083</v>
      </c>
      <c r="G585" t="s">
        <v>288</v>
      </c>
      <c r="H585" t="s">
        <v>701</v>
      </c>
      <c r="I585" t="s">
        <v>290</v>
      </c>
      <c r="J585" t="s">
        <v>291</v>
      </c>
      <c r="L585" t="s">
        <v>292</v>
      </c>
      <c r="M585" t="s">
        <v>702</v>
      </c>
      <c r="O585" t="s">
        <v>701</v>
      </c>
      <c r="R585" t="s">
        <v>701</v>
      </c>
      <c r="T585" t="s">
        <v>701</v>
      </c>
      <c r="U585" t="s">
        <v>646</v>
      </c>
      <c r="V585" t="s">
        <v>5084</v>
      </c>
      <c r="W585" t="s">
        <v>646</v>
      </c>
      <c r="X585" t="s">
        <v>5084</v>
      </c>
      <c r="Y585" t="s">
        <v>646</v>
      </c>
      <c r="Z585" t="s">
        <v>5085</v>
      </c>
      <c r="AA585" t="s">
        <v>298</v>
      </c>
      <c r="AE585" t="s">
        <v>299</v>
      </c>
      <c r="AH585" t="s">
        <v>300</v>
      </c>
      <c r="AJ585" t="s">
        <v>301</v>
      </c>
      <c r="AK585" t="s">
        <v>302</v>
      </c>
      <c r="AL585" t="s">
        <v>2674</v>
      </c>
      <c r="AM585" t="s">
        <v>2675</v>
      </c>
      <c r="AN585" t="s">
        <v>2676</v>
      </c>
      <c r="AO585" t="s">
        <v>306</v>
      </c>
      <c r="AP585" t="s">
        <v>307</v>
      </c>
      <c r="AQ585" s="47">
        <v>1</v>
      </c>
      <c r="AS585" s="48">
        <v>4258</v>
      </c>
      <c r="AT585" s="48">
        <v>4258</v>
      </c>
      <c r="AX585" s="47">
        <v>4258</v>
      </c>
      <c r="AY585" s="47">
        <v>4258</v>
      </c>
      <c r="AZ585" t="s">
        <v>574</v>
      </c>
      <c r="BA585" t="s">
        <v>3730</v>
      </c>
      <c r="BB585" s="48">
        <v>4258</v>
      </c>
      <c r="BD585" t="s">
        <v>310</v>
      </c>
      <c r="BE585" t="s">
        <v>292</v>
      </c>
      <c r="BG585" s="47">
        <v>1</v>
      </c>
      <c r="BI585" t="s">
        <v>292</v>
      </c>
      <c r="BL585" t="s">
        <v>307</v>
      </c>
      <c r="BM585" s="48">
        <v>4258</v>
      </c>
      <c r="BN585" s="48">
        <v>4258</v>
      </c>
      <c r="BP585" t="s">
        <v>301</v>
      </c>
      <c r="BS585" t="s">
        <v>311</v>
      </c>
      <c r="BT585" t="s">
        <v>292</v>
      </c>
      <c r="BU585" t="s">
        <v>301</v>
      </c>
      <c r="BY585" t="s">
        <v>307</v>
      </c>
      <c r="BZ585" s="47">
        <v>1</v>
      </c>
      <c r="CE585" t="s">
        <v>312</v>
      </c>
      <c r="CF585" s="47">
        <v>1</v>
      </c>
      <c r="CG585" s="47">
        <v>1</v>
      </c>
      <c r="CH585" s="47">
        <v>1</v>
      </c>
      <c r="CI585" s="47">
        <v>1</v>
      </c>
      <c r="CK585" s="47">
        <v>1</v>
      </c>
      <c r="CR585" s="47">
        <v>1</v>
      </c>
      <c r="CS585" s="47">
        <v>1</v>
      </c>
      <c r="CX585" s="47">
        <v>4258</v>
      </c>
      <c r="CY585" s="47">
        <v>4258</v>
      </c>
      <c r="CZ585" s="47">
        <v>1</v>
      </c>
      <c r="DA585" t="s">
        <v>313</v>
      </c>
      <c r="DC585" t="s">
        <v>298</v>
      </c>
      <c r="DG585" t="s">
        <v>298</v>
      </c>
      <c r="DO585" s="47">
        <v>1</v>
      </c>
      <c r="DS585" s="47">
        <v>1</v>
      </c>
      <c r="DZ585" t="s">
        <v>292</v>
      </c>
      <c r="EA585" s="47">
        <v>1</v>
      </c>
      <c r="EB585" s="47">
        <v>1</v>
      </c>
      <c r="EC585" t="s">
        <v>307</v>
      </c>
      <c r="ED585" s="47">
        <v>1</v>
      </c>
      <c r="EH585" s="47">
        <v>1</v>
      </c>
      <c r="ES585" t="s">
        <v>5086</v>
      </c>
      <c r="EV585" t="s">
        <v>41</v>
      </c>
      <c r="EW585" t="s">
        <v>315</v>
      </c>
      <c r="FC585" t="s">
        <v>301</v>
      </c>
      <c r="FY585" t="s">
        <v>3730</v>
      </c>
      <c r="FZ585" t="s">
        <v>5087</v>
      </c>
      <c r="GJ585" t="s">
        <v>319</v>
      </c>
      <c r="GL585" t="s">
        <v>320</v>
      </c>
      <c r="GO585" t="s">
        <v>321</v>
      </c>
      <c r="GQ585" t="s">
        <v>301</v>
      </c>
      <c r="GR585" t="s">
        <v>301</v>
      </c>
      <c r="GU585" t="s">
        <v>301</v>
      </c>
      <c r="GW585" t="s">
        <v>5081</v>
      </c>
      <c r="HB585" t="s">
        <v>322</v>
      </c>
      <c r="HD585" t="s">
        <v>301</v>
      </c>
      <c r="HF585" t="s">
        <v>654</v>
      </c>
      <c r="HG585" t="s">
        <v>301</v>
      </c>
      <c r="HH585" t="s">
        <v>301</v>
      </c>
      <c r="HL585" t="s">
        <v>301</v>
      </c>
      <c r="HM585" s="49">
        <v>0</v>
      </c>
      <c r="HN585" s="49">
        <v>0</v>
      </c>
      <c r="HP585" t="s">
        <v>395</v>
      </c>
      <c r="HQ585" s="47">
        <v>0</v>
      </c>
      <c r="HR585" s="47">
        <v>4258</v>
      </c>
      <c r="HS585" t="s">
        <v>301</v>
      </c>
      <c r="HV585" t="s">
        <v>301</v>
      </c>
      <c r="HW585" t="s">
        <v>646</v>
      </c>
      <c r="HX585" t="s">
        <v>306</v>
      </c>
      <c r="HY585" t="s">
        <v>301</v>
      </c>
      <c r="HZ585" t="s">
        <v>301</v>
      </c>
      <c r="IG585" t="s">
        <v>325</v>
      </c>
      <c r="IH585" t="s">
        <v>701</v>
      </c>
      <c r="II585" t="s">
        <v>291</v>
      </c>
      <c r="IN585" s="47">
        <v>1</v>
      </c>
      <c r="IO585" s="47">
        <v>1</v>
      </c>
      <c r="IP585" t="s">
        <v>301</v>
      </c>
      <c r="IQ585" t="s">
        <v>312</v>
      </c>
      <c r="IR585" t="s">
        <v>301</v>
      </c>
      <c r="IZ585" t="s">
        <v>301</v>
      </c>
      <c r="JA585" t="s">
        <v>301</v>
      </c>
      <c r="JB585" s="47">
        <v>3988</v>
      </c>
      <c r="JM585" t="s">
        <v>301</v>
      </c>
      <c r="JN585" t="s">
        <v>301</v>
      </c>
      <c r="JO585" t="s">
        <v>301</v>
      </c>
      <c r="JP585" t="s">
        <v>301</v>
      </c>
      <c r="JQ585" t="s">
        <v>301</v>
      </c>
      <c r="JR585" t="s">
        <v>327</v>
      </c>
      <c r="JS585" t="s">
        <v>301</v>
      </c>
      <c r="JT585" t="s">
        <v>301</v>
      </c>
      <c r="JU585" t="s">
        <v>301</v>
      </c>
      <c r="JV585" t="s">
        <v>301</v>
      </c>
    </row>
    <row r="586" ht="15" customHeight="1" spans="1:284">
      <c r="A586" t="s">
        <v>3730</v>
      </c>
      <c r="B586" t="s">
        <v>329</v>
      </c>
      <c r="C586" t="s">
        <v>5088</v>
      </c>
      <c r="D586" t="s">
        <v>285</v>
      </c>
      <c r="E586" t="s">
        <v>5089</v>
      </c>
      <c r="F586" t="s">
        <v>5090</v>
      </c>
      <c r="G586" t="s">
        <v>288</v>
      </c>
      <c r="H586" t="s">
        <v>478</v>
      </c>
      <c r="I586" t="s">
        <v>290</v>
      </c>
      <c r="J586" t="s">
        <v>291</v>
      </c>
      <c r="L586" t="s">
        <v>292</v>
      </c>
      <c r="M586" t="s">
        <v>293</v>
      </c>
      <c r="O586" t="s">
        <v>478</v>
      </c>
      <c r="R586" t="s">
        <v>478</v>
      </c>
      <c r="T586" t="s">
        <v>478</v>
      </c>
      <c r="U586" t="s">
        <v>479</v>
      </c>
      <c r="V586" t="s">
        <v>5091</v>
      </c>
      <c r="W586" t="s">
        <v>479</v>
      </c>
      <c r="X586" t="s">
        <v>5092</v>
      </c>
      <c r="Y586" t="s">
        <v>479</v>
      </c>
      <c r="Z586" t="s">
        <v>5093</v>
      </c>
      <c r="AA586" t="s">
        <v>441</v>
      </c>
      <c r="AB586" t="s">
        <v>442</v>
      </c>
      <c r="AC586" t="s">
        <v>2041</v>
      </c>
      <c r="AE586" t="s">
        <v>299</v>
      </c>
      <c r="AH586" t="s">
        <v>300</v>
      </c>
      <c r="AJ586" t="s">
        <v>301</v>
      </c>
      <c r="AK586" t="s">
        <v>302</v>
      </c>
      <c r="AL586" t="s">
        <v>5094</v>
      </c>
      <c r="AM586" t="s">
        <v>5095</v>
      </c>
      <c r="AN586" t="s">
        <v>5096</v>
      </c>
      <c r="AO586" t="s">
        <v>349</v>
      </c>
      <c r="AP586" t="s">
        <v>524</v>
      </c>
      <c r="AQ586" s="51">
        <v>1</v>
      </c>
      <c r="AS586" s="48">
        <v>2399</v>
      </c>
      <c r="AT586" s="48">
        <v>2399</v>
      </c>
      <c r="AX586" s="47">
        <v>2200</v>
      </c>
      <c r="AY586" s="47">
        <v>2200</v>
      </c>
      <c r="AZ586" t="s">
        <v>574</v>
      </c>
      <c r="BA586" t="s">
        <v>574</v>
      </c>
      <c r="BB586" s="48">
        <v>2200</v>
      </c>
      <c r="BD586" t="s">
        <v>310</v>
      </c>
      <c r="BE586" t="s">
        <v>292</v>
      </c>
      <c r="BG586" s="47">
        <v>1</v>
      </c>
      <c r="BI586" t="s">
        <v>292</v>
      </c>
      <c r="BJ586" s="48">
        <v>8.295123</v>
      </c>
      <c r="BL586" t="s">
        <v>524</v>
      </c>
      <c r="BM586" s="48">
        <v>2399</v>
      </c>
      <c r="BN586" s="48">
        <v>2399</v>
      </c>
      <c r="BP586" t="s">
        <v>301</v>
      </c>
      <c r="BS586" t="s">
        <v>311</v>
      </c>
      <c r="BT586" t="s">
        <v>292</v>
      </c>
      <c r="BU586" t="s">
        <v>301</v>
      </c>
      <c r="BY586" t="s">
        <v>524</v>
      </c>
      <c r="BZ586" s="51">
        <v>1</v>
      </c>
      <c r="CE586" t="s">
        <v>312</v>
      </c>
      <c r="CF586" s="51">
        <v>1</v>
      </c>
      <c r="CG586" s="51">
        <v>1</v>
      </c>
      <c r="CH586" s="51">
        <v>1</v>
      </c>
      <c r="CI586" s="51">
        <v>1</v>
      </c>
      <c r="CJ586" s="51">
        <v>1</v>
      </c>
      <c r="CK586" s="51">
        <v>1</v>
      </c>
      <c r="CP586" s="51">
        <v>1</v>
      </c>
      <c r="CR586" s="51">
        <v>1</v>
      </c>
      <c r="CS586" s="51">
        <v>1</v>
      </c>
      <c r="CV586" s="51">
        <v>1</v>
      </c>
      <c r="CX586" s="47">
        <v>2399</v>
      </c>
      <c r="CY586" s="47">
        <v>2399</v>
      </c>
      <c r="DA586" t="s">
        <v>104</v>
      </c>
      <c r="DC586" t="s">
        <v>298</v>
      </c>
      <c r="DG586" t="s">
        <v>298</v>
      </c>
      <c r="DH586" s="51">
        <v>1</v>
      </c>
      <c r="DM586" s="51">
        <v>1</v>
      </c>
      <c r="DN586" s="51">
        <v>1</v>
      </c>
      <c r="DO586" s="51">
        <v>1</v>
      </c>
      <c r="DP586" s="51">
        <v>1</v>
      </c>
      <c r="DT586" s="47">
        <v>2200</v>
      </c>
      <c r="DZ586" t="s">
        <v>292</v>
      </c>
      <c r="EA586" s="51">
        <v>1</v>
      </c>
      <c r="EB586" s="51">
        <v>1</v>
      </c>
      <c r="EC586" t="s">
        <v>524</v>
      </c>
      <c r="ED586" s="51">
        <v>1</v>
      </c>
      <c r="EF586" s="51">
        <v>1</v>
      </c>
      <c r="EG586" s="51">
        <v>1</v>
      </c>
      <c r="EH586" s="51">
        <v>1</v>
      </c>
      <c r="EP586" s="51">
        <v>1</v>
      </c>
      <c r="EQ586" s="51">
        <v>1</v>
      </c>
      <c r="ES586" t="s">
        <v>5097</v>
      </c>
      <c r="EU586" t="s">
        <v>489</v>
      </c>
      <c r="EV586" t="s">
        <v>41</v>
      </c>
      <c r="EW586" t="s">
        <v>315</v>
      </c>
      <c r="FC586" t="s">
        <v>301</v>
      </c>
      <c r="FQ586" t="s">
        <v>667</v>
      </c>
      <c r="FU586" t="s">
        <v>346</v>
      </c>
      <c r="FW586" t="s">
        <v>668</v>
      </c>
      <c r="FY586" t="s">
        <v>3730</v>
      </c>
      <c r="FZ586" t="s">
        <v>5098</v>
      </c>
      <c r="GC586" t="s">
        <v>491</v>
      </c>
      <c r="GG586" t="s">
        <v>5099</v>
      </c>
      <c r="GH586" t="s">
        <v>2566</v>
      </c>
      <c r="GI586" t="s">
        <v>673</v>
      </c>
      <c r="GJ586" t="s">
        <v>319</v>
      </c>
      <c r="GK586" t="s">
        <v>4199</v>
      </c>
      <c r="GO586" t="s">
        <v>321</v>
      </c>
      <c r="GQ586" t="s">
        <v>301</v>
      </c>
      <c r="GR586" t="s">
        <v>312</v>
      </c>
      <c r="GS586" t="s">
        <v>674</v>
      </c>
      <c r="GU586" t="s">
        <v>301</v>
      </c>
      <c r="GW586" t="s">
        <v>4222</v>
      </c>
      <c r="GX586" s="50">
        <v>2200</v>
      </c>
      <c r="HB586" t="s">
        <v>322</v>
      </c>
      <c r="HD586" t="s">
        <v>301</v>
      </c>
      <c r="HF586" t="s">
        <v>765</v>
      </c>
      <c r="HG586" t="s">
        <v>301</v>
      </c>
      <c r="HH586" t="s">
        <v>301</v>
      </c>
      <c r="HL586" t="s">
        <v>301</v>
      </c>
      <c r="HM586" s="49">
        <v>0</v>
      </c>
      <c r="HN586" s="49">
        <v>0</v>
      </c>
      <c r="HP586" t="s">
        <v>925</v>
      </c>
      <c r="HQ586" s="51">
        <v>0</v>
      </c>
      <c r="HR586" s="47">
        <v>2399</v>
      </c>
      <c r="HS586" t="s">
        <v>301</v>
      </c>
      <c r="HV586" t="s">
        <v>301</v>
      </c>
      <c r="HW586" t="s">
        <v>479</v>
      </c>
      <c r="HX586" t="s">
        <v>781</v>
      </c>
      <c r="HY586" t="s">
        <v>301</v>
      </c>
      <c r="HZ586" t="s">
        <v>301</v>
      </c>
      <c r="IE586" t="s">
        <v>4201</v>
      </c>
      <c r="IF586" t="s">
        <v>384</v>
      </c>
      <c r="IG586" t="s">
        <v>325</v>
      </c>
      <c r="IH586" t="s">
        <v>494</v>
      </c>
      <c r="II586" t="s">
        <v>291</v>
      </c>
      <c r="IN586" s="51">
        <v>1</v>
      </c>
      <c r="IO586" s="51">
        <v>1</v>
      </c>
      <c r="IP586" t="s">
        <v>301</v>
      </c>
      <c r="IQ586" t="s">
        <v>301</v>
      </c>
      <c r="IR586" t="s">
        <v>301</v>
      </c>
      <c r="IX586" t="s">
        <v>5100</v>
      </c>
      <c r="IY586" s="50">
        <v>1</v>
      </c>
      <c r="IZ586" t="s">
        <v>301</v>
      </c>
      <c r="JA586" t="s">
        <v>301</v>
      </c>
      <c r="JB586" s="47">
        <v>2559</v>
      </c>
      <c r="JM586" t="s">
        <v>301</v>
      </c>
      <c r="JN586" t="s">
        <v>301</v>
      </c>
      <c r="JO586" t="s">
        <v>301</v>
      </c>
      <c r="JP586" t="s">
        <v>301</v>
      </c>
      <c r="JQ586" t="s">
        <v>301</v>
      </c>
      <c r="JS586" t="s">
        <v>301</v>
      </c>
      <c r="JT586" t="s">
        <v>301</v>
      </c>
      <c r="JU586" t="s">
        <v>301</v>
      </c>
      <c r="JV586" t="s">
        <v>312</v>
      </c>
      <c r="JW586" t="s">
        <v>312</v>
      </c>
      <c r="JX586" s="47">
        <v>500</v>
      </c>
    </row>
    <row r="587" ht="15" customHeight="1" spans="1:284">
      <c r="A587" t="s">
        <v>3730</v>
      </c>
      <c r="B587" t="s">
        <v>329</v>
      </c>
      <c r="C587" t="s">
        <v>5101</v>
      </c>
      <c r="D587" t="s">
        <v>285</v>
      </c>
      <c r="E587" t="s">
        <v>5102</v>
      </c>
      <c r="F587" t="s">
        <v>5103</v>
      </c>
      <c r="G587" t="s">
        <v>288</v>
      </c>
      <c r="H587" t="s">
        <v>333</v>
      </c>
      <c r="I587" t="s">
        <v>290</v>
      </c>
      <c r="L587" t="s">
        <v>292</v>
      </c>
      <c r="M587" t="s">
        <v>334</v>
      </c>
      <c r="O587" t="s">
        <v>333</v>
      </c>
      <c r="R587" t="s">
        <v>333</v>
      </c>
      <c r="T587" t="s">
        <v>333</v>
      </c>
      <c r="U587" t="s">
        <v>335</v>
      </c>
      <c r="V587" t="s">
        <v>5104</v>
      </c>
      <c r="W587" t="s">
        <v>337</v>
      </c>
      <c r="X587" t="s">
        <v>5104</v>
      </c>
      <c r="Y587" t="s">
        <v>337</v>
      </c>
      <c r="Z587" t="s">
        <v>5035</v>
      </c>
      <c r="AA587" t="s">
        <v>441</v>
      </c>
      <c r="AB587" t="s">
        <v>442</v>
      </c>
      <c r="AC587" t="s">
        <v>2041</v>
      </c>
      <c r="AE587" t="s">
        <v>299</v>
      </c>
      <c r="AH587" t="s">
        <v>300</v>
      </c>
      <c r="AJ587" t="s">
        <v>301</v>
      </c>
      <c r="AK587" t="s">
        <v>302</v>
      </c>
      <c r="AL587" t="s">
        <v>1682</v>
      </c>
      <c r="AM587" t="s">
        <v>1683</v>
      </c>
      <c r="AN587" t="s">
        <v>1684</v>
      </c>
      <c r="AO587" t="s">
        <v>306</v>
      </c>
      <c r="AP587" t="s">
        <v>307</v>
      </c>
      <c r="AQ587" s="47">
        <v>1</v>
      </c>
      <c r="AY587" s="47">
        <v>0</v>
      </c>
      <c r="AZ587" t="s">
        <v>3730</v>
      </c>
      <c r="BA587" t="s">
        <v>3730</v>
      </c>
      <c r="BD587" t="s">
        <v>310</v>
      </c>
      <c r="BE587" t="s">
        <v>292</v>
      </c>
      <c r="BG587" s="47">
        <v>1</v>
      </c>
      <c r="BI587" t="s">
        <v>292</v>
      </c>
      <c r="BP587" t="s">
        <v>312</v>
      </c>
      <c r="BS587" t="s">
        <v>311</v>
      </c>
      <c r="BT587" t="s">
        <v>292</v>
      </c>
      <c r="BU587" t="s">
        <v>301</v>
      </c>
      <c r="BY587" t="s">
        <v>307</v>
      </c>
      <c r="BZ587" s="47">
        <v>1</v>
      </c>
      <c r="CE587" t="s">
        <v>312</v>
      </c>
      <c r="CF587" s="47">
        <v>1</v>
      </c>
      <c r="CG587" s="47">
        <v>1</v>
      </c>
      <c r="CH587" s="47">
        <v>1</v>
      </c>
      <c r="CI587" s="47">
        <v>1</v>
      </c>
      <c r="CJ587" s="47">
        <v>1</v>
      </c>
      <c r="CK587" s="47">
        <v>1</v>
      </c>
      <c r="CR587" s="47">
        <v>1</v>
      </c>
      <c r="CS587" s="47">
        <v>1</v>
      </c>
      <c r="DA587" t="s">
        <v>104</v>
      </c>
      <c r="DC587" t="s">
        <v>298</v>
      </c>
      <c r="DG587" t="s">
        <v>298</v>
      </c>
      <c r="DM587" s="47">
        <v>1</v>
      </c>
      <c r="DN587" s="47">
        <v>1</v>
      </c>
      <c r="DO587" s="47">
        <v>1</v>
      </c>
      <c r="DP587" s="47">
        <v>1</v>
      </c>
      <c r="DZ587" t="s">
        <v>292</v>
      </c>
      <c r="EA587" s="47">
        <v>1</v>
      </c>
      <c r="EB587" s="47">
        <v>1</v>
      </c>
      <c r="EC587" t="s">
        <v>307</v>
      </c>
      <c r="ED587" s="47">
        <v>1</v>
      </c>
      <c r="EF587" s="47">
        <v>1</v>
      </c>
      <c r="EH587" s="47">
        <v>1</v>
      </c>
      <c r="EQ587" s="47">
        <v>1</v>
      </c>
      <c r="ES587" t="s">
        <v>5105</v>
      </c>
      <c r="EU587" t="s">
        <v>5106</v>
      </c>
      <c r="EV587" t="s">
        <v>41</v>
      </c>
      <c r="EW587" t="s">
        <v>315</v>
      </c>
      <c r="FC587" t="s">
        <v>301</v>
      </c>
      <c r="FQ587" t="s">
        <v>5107</v>
      </c>
      <c r="FU587" t="s">
        <v>346</v>
      </c>
      <c r="FY587" t="s">
        <v>3730</v>
      </c>
      <c r="GJ587" t="s">
        <v>319</v>
      </c>
      <c r="GL587" t="s">
        <v>320</v>
      </c>
      <c r="GO587" t="s">
        <v>321</v>
      </c>
      <c r="GQ587" t="s">
        <v>301</v>
      </c>
      <c r="GR587" t="s">
        <v>301</v>
      </c>
      <c r="GU587" t="s">
        <v>301</v>
      </c>
      <c r="HB587" t="s">
        <v>347</v>
      </c>
      <c r="HD587" t="s">
        <v>301</v>
      </c>
      <c r="HF587" t="s">
        <v>348</v>
      </c>
      <c r="HG587" t="s">
        <v>301</v>
      </c>
      <c r="HH587" t="s">
        <v>301</v>
      </c>
      <c r="HL587" t="s">
        <v>301</v>
      </c>
      <c r="HM587" s="49">
        <v>0</v>
      </c>
      <c r="HN587" s="49">
        <v>0</v>
      </c>
      <c r="HP587" t="s">
        <v>349</v>
      </c>
      <c r="HQ587" s="47">
        <v>0</v>
      </c>
      <c r="HS587" t="s">
        <v>301</v>
      </c>
      <c r="HV587" t="s">
        <v>301</v>
      </c>
      <c r="HW587" t="s">
        <v>335</v>
      </c>
      <c r="HX587" t="s">
        <v>306</v>
      </c>
      <c r="HY587" t="s">
        <v>301</v>
      </c>
      <c r="HZ587" t="s">
        <v>301</v>
      </c>
      <c r="IG587" t="s">
        <v>325</v>
      </c>
      <c r="IN587" s="47">
        <v>1</v>
      </c>
      <c r="IO587" s="47">
        <v>1</v>
      </c>
      <c r="IP587" t="s">
        <v>301</v>
      </c>
      <c r="IQ587" t="s">
        <v>312</v>
      </c>
      <c r="IR587" t="s">
        <v>312</v>
      </c>
      <c r="IT587" t="s">
        <v>5101</v>
      </c>
      <c r="IZ587" t="s">
        <v>301</v>
      </c>
      <c r="JA587" t="s">
        <v>301</v>
      </c>
      <c r="JB587" s="47">
        <v>2418</v>
      </c>
      <c r="JM587" t="s">
        <v>301</v>
      </c>
      <c r="JN587" t="s">
        <v>301</v>
      </c>
      <c r="JO587" t="s">
        <v>301</v>
      </c>
      <c r="JP587" t="s">
        <v>301</v>
      </c>
      <c r="JQ587" t="s">
        <v>301</v>
      </c>
      <c r="JR587" t="s">
        <v>350</v>
      </c>
      <c r="JS587" t="s">
        <v>301</v>
      </c>
      <c r="JT587" t="s">
        <v>301</v>
      </c>
      <c r="JU587" t="s">
        <v>301</v>
      </c>
      <c r="JV587" t="s">
        <v>301</v>
      </c>
    </row>
    <row r="588" ht="15" customHeight="1" spans="1:284">
      <c r="A588" t="s">
        <v>4033</v>
      </c>
      <c r="B588" t="s">
        <v>329</v>
      </c>
      <c r="C588" t="s">
        <v>5108</v>
      </c>
      <c r="D588" t="s">
        <v>285</v>
      </c>
      <c r="E588" t="s">
        <v>5109</v>
      </c>
      <c r="F588" t="s">
        <v>5110</v>
      </c>
      <c r="G588" t="s">
        <v>288</v>
      </c>
      <c r="H588" t="s">
        <v>333</v>
      </c>
      <c r="I588" t="s">
        <v>290</v>
      </c>
      <c r="L588" t="s">
        <v>292</v>
      </c>
      <c r="M588" t="s">
        <v>334</v>
      </c>
      <c r="O588" t="s">
        <v>333</v>
      </c>
      <c r="R588" t="s">
        <v>333</v>
      </c>
      <c r="T588" t="s">
        <v>333</v>
      </c>
      <c r="U588" t="s">
        <v>335</v>
      </c>
      <c r="V588" t="s">
        <v>5111</v>
      </c>
      <c r="W588" t="s">
        <v>337</v>
      </c>
      <c r="X588" t="s">
        <v>5111</v>
      </c>
      <c r="Y588" t="s">
        <v>337</v>
      </c>
      <c r="Z588" t="s">
        <v>5035</v>
      </c>
      <c r="AA588" t="s">
        <v>441</v>
      </c>
      <c r="AB588" t="s">
        <v>442</v>
      </c>
      <c r="AC588" t="s">
        <v>328</v>
      </c>
      <c r="AE588" t="s">
        <v>299</v>
      </c>
      <c r="AH588" t="s">
        <v>300</v>
      </c>
      <c r="AJ588" t="s">
        <v>301</v>
      </c>
      <c r="AK588" t="s">
        <v>302</v>
      </c>
      <c r="AL588" t="s">
        <v>3066</v>
      </c>
      <c r="AM588" t="s">
        <v>3067</v>
      </c>
      <c r="AN588" t="s">
        <v>3068</v>
      </c>
      <c r="AO588" t="s">
        <v>306</v>
      </c>
      <c r="AP588" t="s">
        <v>307</v>
      </c>
      <c r="AQ588" s="47">
        <v>1</v>
      </c>
      <c r="AY588" s="47">
        <v>0</v>
      </c>
      <c r="AZ588" t="s">
        <v>3730</v>
      </c>
      <c r="BA588" t="s">
        <v>3730</v>
      </c>
      <c r="BD588" t="s">
        <v>310</v>
      </c>
      <c r="BE588" t="s">
        <v>292</v>
      </c>
      <c r="BG588" s="47">
        <v>1</v>
      </c>
      <c r="BI588" t="s">
        <v>292</v>
      </c>
      <c r="BP588" t="s">
        <v>312</v>
      </c>
      <c r="BS588" t="s">
        <v>311</v>
      </c>
      <c r="BT588" t="s">
        <v>292</v>
      </c>
      <c r="BU588" t="s">
        <v>301</v>
      </c>
      <c r="BY588" t="s">
        <v>307</v>
      </c>
      <c r="BZ588" s="47">
        <v>1</v>
      </c>
      <c r="CE588" t="s">
        <v>312</v>
      </c>
      <c r="CF588" s="47">
        <v>1</v>
      </c>
      <c r="CG588" s="47">
        <v>1</v>
      </c>
      <c r="CH588" s="47">
        <v>1</v>
      </c>
      <c r="CI588" s="47">
        <v>1</v>
      </c>
      <c r="CJ588" s="47">
        <v>1</v>
      </c>
      <c r="CK588" s="47">
        <v>1</v>
      </c>
      <c r="CR588" s="47">
        <v>1</v>
      </c>
      <c r="CS588" s="47">
        <v>1</v>
      </c>
      <c r="DA588" t="s">
        <v>104</v>
      </c>
      <c r="DC588" t="s">
        <v>298</v>
      </c>
      <c r="DG588" t="s">
        <v>298</v>
      </c>
      <c r="DM588" s="47">
        <v>1</v>
      </c>
      <c r="DN588" s="47">
        <v>1</v>
      </c>
      <c r="DO588" s="47">
        <v>1</v>
      </c>
      <c r="DP588" s="47">
        <v>1</v>
      </c>
      <c r="DZ588" t="s">
        <v>292</v>
      </c>
      <c r="EA588" s="47">
        <v>1</v>
      </c>
      <c r="EB588" s="47">
        <v>1</v>
      </c>
      <c r="EC588" t="s">
        <v>307</v>
      </c>
      <c r="ED588" s="47">
        <v>1</v>
      </c>
      <c r="EF588" s="47">
        <v>1</v>
      </c>
      <c r="EH588" s="47">
        <v>1</v>
      </c>
      <c r="EQ588" s="47">
        <v>1</v>
      </c>
      <c r="ES588" t="s">
        <v>5112</v>
      </c>
      <c r="EU588" t="s">
        <v>5113</v>
      </c>
      <c r="EV588" t="s">
        <v>41</v>
      </c>
      <c r="EW588" t="s">
        <v>315</v>
      </c>
      <c r="FC588" t="s">
        <v>301</v>
      </c>
      <c r="FQ588" t="s">
        <v>5114</v>
      </c>
      <c r="FU588" t="s">
        <v>346</v>
      </c>
      <c r="FY588" t="s">
        <v>3730</v>
      </c>
      <c r="GJ588" t="s">
        <v>319</v>
      </c>
      <c r="GL588" t="s">
        <v>320</v>
      </c>
      <c r="GO588" t="s">
        <v>321</v>
      </c>
      <c r="GQ588" t="s">
        <v>301</v>
      </c>
      <c r="GR588" t="s">
        <v>301</v>
      </c>
      <c r="GU588" t="s">
        <v>301</v>
      </c>
      <c r="HB588" t="s">
        <v>347</v>
      </c>
      <c r="HD588" t="s">
        <v>301</v>
      </c>
      <c r="HF588" t="s">
        <v>348</v>
      </c>
      <c r="HG588" t="s">
        <v>301</v>
      </c>
      <c r="HH588" t="s">
        <v>301</v>
      </c>
      <c r="HL588" t="s">
        <v>301</v>
      </c>
      <c r="HM588" s="49">
        <v>0</v>
      </c>
      <c r="HN588" s="49">
        <v>0</v>
      </c>
      <c r="HP588" t="s">
        <v>466</v>
      </c>
      <c r="HQ588" s="47">
        <v>0</v>
      </c>
      <c r="HS588" t="s">
        <v>301</v>
      </c>
      <c r="HV588" t="s">
        <v>301</v>
      </c>
      <c r="HW588" t="s">
        <v>335</v>
      </c>
      <c r="HX588" t="s">
        <v>306</v>
      </c>
      <c r="HY588" t="s">
        <v>301</v>
      </c>
      <c r="HZ588" t="s">
        <v>301</v>
      </c>
      <c r="IG588" t="s">
        <v>325</v>
      </c>
      <c r="IN588" s="47">
        <v>1</v>
      </c>
      <c r="IO588" s="47">
        <v>1</v>
      </c>
      <c r="IP588" t="s">
        <v>301</v>
      </c>
      <c r="IQ588" t="s">
        <v>301</v>
      </c>
      <c r="IR588" t="s">
        <v>312</v>
      </c>
      <c r="IT588" t="s">
        <v>5108</v>
      </c>
      <c r="IZ588" t="s">
        <v>301</v>
      </c>
      <c r="JA588" t="s">
        <v>301</v>
      </c>
      <c r="JB588" s="47">
        <v>7998</v>
      </c>
      <c r="JM588" t="s">
        <v>301</v>
      </c>
      <c r="JN588" t="s">
        <v>301</v>
      </c>
      <c r="JO588" t="s">
        <v>301</v>
      </c>
      <c r="JP588" t="s">
        <v>301</v>
      </c>
      <c r="JQ588" t="s">
        <v>301</v>
      </c>
      <c r="JR588" t="s">
        <v>350</v>
      </c>
      <c r="JS588" t="s">
        <v>301</v>
      </c>
      <c r="JT588" t="s">
        <v>301</v>
      </c>
      <c r="JU588" t="s">
        <v>301</v>
      </c>
      <c r="JV588" t="s">
        <v>301</v>
      </c>
    </row>
    <row r="589" ht="15" customHeight="1" spans="1:284">
      <c r="A589" t="s">
        <v>4033</v>
      </c>
      <c r="B589" t="s">
        <v>329</v>
      </c>
      <c r="C589" t="s">
        <v>5115</v>
      </c>
      <c r="D589" t="s">
        <v>285</v>
      </c>
      <c r="E589" t="s">
        <v>5116</v>
      </c>
      <c r="F589" t="s">
        <v>5117</v>
      </c>
      <c r="G589" t="s">
        <v>288</v>
      </c>
      <c r="H589" t="s">
        <v>333</v>
      </c>
      <c r="I589" t="s">
        <v>290</v>
      </c>
      <c r="L589" t="s">
        <v>292</v>
      </c>
      <c r="M589" t="s">
        <v>334</v>
      </c>
      <c r="O589" t="s">
        <v>333</v>
      </c>
      <c r="R589" t="s">
        <v>333</v>
      </c>
      <c r="T589" t="s">
        <v>333</v>
      </c>
      <c r="U589" t="s">
        <v>335</v>
      </c>
      <c r="V589" t="s">
        <v>5118</v>
      </c>
      <c r="W589" t="s">
        <v>337</v>
      </c>
      <c r="X589" t="s">
        <v>5118</v>
      </c>
      <c r="Y589" t="s">
        <v>337</v>
      </c>
      <c r="Z589" t="s">
        <v>5035</v>
      </c>
      <c r="AA589" t="s">
        <v>441</v>
      </c>
      <c r="AB589" t="s">
        <v>442</v>
      </c>
      <c r="AC589" t="s">
        <v>2041</v>
      </c>
      <c r="AE589" t="s">
        <v>299</v>
      </c>
      <c r="AH589" t="s">
        <v>300</v>
      </c>
      <c r="AJ589" t="s">
        <v>301</v>
      </c>
      <c r="AK589" t="s">
        <v>302</v>
      </c>
      <c r="AL589" t="s">
        <v>339</v>
      </c>
      <c r="AM589" t="s">
        <v>340</v>
      </c>
      <c r="AN589" t="s">
        <v>341</v>
      </c>
      <c r="AO589" t="s">
        <v>306</v>
      </c>
      <c r="AP589" t="s">
        <v>307</v>
      </c>
      <c r="AQ589" s="47">
        <v>1</v>
      </c>
      <c r="AY589" s="47">
        <v>0</v>
      </c>
      <c r="AZ589" t="s">
        <v>3730</v>
      </c>
      <c r="BA589" t="s">
        <v>3730</v>
      </c>
      <c r="BD589" t="s">
        <v>310</v>
      </c>
      <c r="BE589" t="s">
        <v>292</v>
      </c>
      <c r="BG589" s="47">
        <v>1</v>
      </c>
      <c r="BI589" t="s">
        <v>292</v>
      </c>
      <c r="BP589" t="s">
        <v>312</v>
      </c>
      <c r="BS589" t="s">
        <v>311</v>
      </c>
      <c r="BT589" t="s">
        <v>292</v>
      </c>
      <c r="BU589" t="s">
        <v>301</v>
      </c>
      <c r="BY589" t="s">
        <v>307</v>
      </c>
      <c r="BZ589" s="47">
        <v>1</v>
      </c>
      <c r="CE589" t="s">
        <v>312</v>
      </c>
      <c r="CF589" s="47">
        <v>1</v>
      </c>
      <c r="CG589" s="47">
        <v>1</v>
      </c>
      <c r="CH589" s="47">
        <v>1</v>
      </c>
      <c r="CI589" s="47">
        <v>1</v>
      </c>
      <c r="CJ589" s="47">
        <v>1</v>
      </c>
      <c r="CK589" s="47">
        <v>1</v>
      </c>
      <c r="CR589" s="47">
        <v>1</v>
      </c>
      <c r="CS589" s="47">
        <v>1</v>
      </c>
      <c r="DA589" t="s">
        <v>104</v>
      </c>
      <c r="DC589" t="s">
        <v>298</v>
      </c>
      <c r="DG589" t="s">
        <v>298</v>
      </c>
      <c r="DM589" s="47">
        <v>1</v>
      </c>
      <c r="DN589" s="47">
        <v>1</v>
      </c>
      <c r="DO589" s="47">
        <v>1</v>
      </c>
      <c r="DP589" s="47">
        <v>1</v>
      </c>
      <c r="DZ589" t="s">
        <v>292</v>
      </c>
      <c r="EA589" s="47">
        <v>1</v>
      </c>
      <c r="EB589" s="47">
        <v>1</v>
      </c>
      <c r="EC589" t="s">
        <v>307</v>
      </c>
      <c r="ED589" s="47">
        <v>1</v>
      </c>
      <c r="EF589" s="47">
        <v>1</v>
      </c>
      <c r="EH589" s="47">
        <v>1</v>
      </c>
      <c r="EQ589" s="47">
        <v>1</v>
      </c>
      <c r="ES589" t="s">
        <v>5119</v>
      </c>
      <c r="EU589" t="s">
        <v>344</v>
      </c>
      <c r="EV589" t="s">
        <v>41</v>
      </c>
      <c r="EW589" t="s">
        <v>315</v>
      </c>
      <c r="FC589" t="s">
        <v>301</v>
      </c>
      <c r="FQ589" t="s">
        <v>5120</v>
      </c>
      <c r="FU589" t="s">
        <v>346</v>
      </c>
      <c r="FY589" t="s">
        <v>3730</v>
      </c>
      <c r="GJ589" t="s">
        <v>319</v>
      </c>
      <c r="GL589" t="s">
        <v>320</v>
      </c>
      <c r="GO589" t="s">
        <v>321</v>
      </c>
      <c r="GQ589" t="s">
        <v>301</v>
      </c>
      <c r="GR589" t="s">
        <v>301</v>
      </c>
      <c r="GU589" t="s">
        <v>301</v>
      </c>
      <c r="HB589" t="s">
        <v>347</v>
      </c>
      <c r="HD589" t="s">
        <v>301</v>
      </c>
      <c r="HF589" t="s">
        <v>348</v>
      </c>
      <c r="HG589" t="s">
        <v>301</v>
      </c>
      <c r="HH589" t="s">
        <v>301</v>
      </c>
      <c r="HL589" t="s">
        <v>301</v>
      </c>
      <c r="HM589" s="49">
        <v>0</v>
      </c>
      <c r="HN589" s="49">
        <v>0</v>
      </c>
      <c r="HP589" t="s">
        <v>349</v>
      </c>
      <c r="HQ589" s="47">
        <v>0</v>
      </c>
      <c r="HS589" t="s">
        <v>301</v>
      </c>
      <c r="HV589" t="s">
        <v>301</v>
      </c>
      <c r="HW589" t="s">
        <v>335</v>
      </c>
      <c r="HX589" t="s">
        <v>306</v>
      </c>
      <c r="HY589" t="s">
        <v>301</v>
      </c>
      <c r="HZ589" t="s">
        <v>301</v>
      </c>
      <c r="IG589" t="s">
        <v>325</v>
      </c>
      <c r="IN589" s="47">
        <v>1</v>
      </c>
      <c r="IO589" s="47">
        <v>1</v>
      </c>
      <c r="IP589" t="s">
        <v>301</v>
      </c>
      <c r="IQ589" t="s">
        <v>312</v>
      </c>
      <c r="IR589" t="s">
        <v>312</v>
      </c>
      <c r="IT589" t="s">
        <v>5115</v>
      </c>
      <c r="IZ589" t="s">
        <v>301</v>
      </c>
      <c r="JA589" t="s">
        <v>301</v>
      </c>
      <c r="JB589" s="47">
        <v>828</v>
      </c>
      <c r="JM589" t="s">
        <v>301</v>
      </c>
      <c r="JN589" t="s">
        <v>301</v>
      </c>
      <c r="JO589" t="s">
        <v>301</v>
      </c>
      <c r="JP589" t="s">
        <v>301</v>
      </c>
      <c r="JQ589" t="s">
        <v>301</v>
      </c>
      <c r="JR589" t="s">
        <v>350</v>
      </c>
      <c r="JS589" t="s">
        <v>301</v>
      </c>
      <c r="JT589" t="s">
        <v>301</v>
      </c>
      <c r="JU589" t="s">
        <v>301</v>
      </c>
      <c r="JV589" t="s">
        <v>301</v>
      </c>
    </row>
    <row r="590" ht="15" customHeight="1" spans="1:284">
      <c r="A590" t="s">
        <v>4033</v>
      </c>
      <c r="B590" t="s">
        <v>283</v>
      </c>
      <c r="C590" t="s">
        <v>5121</v>
      </c>
      <c r="D590" t="s">
        <v>285</v>
      </c>
      <c r="E590" t="s">
        <v>4705</v>
      </c>
      <c r="F590" t="s">
        <v>4706</v>
      </c>
      <c r="G590" t="s">
        <v>288</v>
      </c>
      <c r="H590" t="s">
        <v>583</v>
      </c>
      <c r="I590" t="s">
        <v>290</v>
      </c>
      <c r="J590" t="s">
        <v>584</v>
      </c>
      <c r="L590" t="s">
        <v>292</v>
      </c>
      <c r="M590" t="s">
        <v>585</v>
      </c>
      <c r="O590" t="s">
        <v>583</v>
      </c>
      <c r="R590" t="s">
        <v>583</v>
      </c>
      <c r="T590" t="s">
        <v>583</v>
      </c>
      <c r="U590" t="s">
        <v>295</v>
      </c>
      <c r="V590" t="s">
        <v>5122</v>
      </c>
      <c r="W590" t="s">
        <v>295</v>
      </c>
      <c r="X590" t="s">
        <v>5123</v>
      </c>
      <c r="Y590" t="s">
        <v>295</v>
      </c>
      <c r="Z590" t="s">
        <v>5124</v>
      </c>
      <c r="AA590" t="s">
        <v>441</v>
      </c>
      <c r="AB590" t="s">
        <v>687</v>
      </c>
      <c r="AC590" t="s">
        <v>396</v>
      </c>
      <c r="AE590" t="s">
        <v>299</v>
      </c>
      <c r="AH590" t="s">
        <v>300</v>
      </c>
      <c r="AJ590" t="s">
        <v>301</v>
      </c>
      <c r="AK590" t="s">
        <v>302</v>
      </c>
      <c r="AL590" t="s">
        <v>405</v>
      </c>
      <c r="AM590" t="s">
        <v>406</v>
      </c>
      <c r="AN590" t="s">
        <v>407</v>
      </c>
      <c r="AO590" t="s">
        <v>306</v>
      </c>
      <c r="AP590" t="s">
        <v>307</v>
      </c>
      <c r="AQ590" s="47">
        <v>1</v>
      </c>
      <c r="AS590" s="48">
        <v>6466</v>
      </c>
      <c r="AT590" s="48">
        <v>6466</v>
      </c>
      <c r="AX590" s="47">
        <v>6466</v>
      </c>
      <c r="AY590" s="47">
        <v>6466</v>
      </c>
      <c r="AZ590" t="s">
        <v>3730</v>
      </c>
      <c r="BA590" t="s">
        <v>553</v>
      </c>
      <c r="BB590" s="48">
        <v>6466</v>
      </c>
      <c r="BD590" t="s">
        <v>310</v>
      </c>
      <c r="BE590" t="s">
        <v>292</v>
      </c>
      <c r="BG590" s="47">
        <v>1</v>
      </c>
      <c r="BI590" t="s">
        <v>292</v>
      </c>
      <c r="BL590" t="s">
        <v>307</v>
      </c>
      <c r="BM590" s="48">
        <v>6466</v>
      </c>
      <c r="BN590" s="48">
        <v>6466</v>
      </c>
      <c r="BP590" t="s">
        <v>301</v>
      </c>
      <c r="BS590" t="s">
        <v>311</v>
      </c>
      <c r="BT590" t="s">
        <v>292</v>
      </c>
      <c r="BU590" t="s">
        <v>301</v>
      </c>
      <c r="BY590" t="s">
        <v>307</v>
      </c>
      <c r="BZ590" s="47">
        <v>1</v>
      </c>
      <c r="CE590" t="s">
        <v>312</v>
      </c>
      <c r="CF590" s="47">
        <v>1</v>
      </c>
      <c r="CG590" s="47">
        <v>1</v>
      </c>
      <c r="CH590" s="47">
        <v>1</v>
      </c>
      <c r="CI590" s="47">
        <v>1</v>
      </c>
      <c r="CJ590" s="47">
        <v>1</v>
      </c>
      <c r="CK590" s="47">
        <v>1</v>
      </c>
      <c r="CP590" s="47">
        <v>1</v>
      </c>
      <c r="CR590" s="47">
        <v>1</v>
      </c>
      <c r="CS590" s="47">
        <v>1</v>
      </c>
      <c r="CV590" s="47">
        <v>1</v>
      </c>
      <c r="CX590" s="47">
        <v>6466</v>
      </c>
      <c r="CY590" s="47">
        <v>6466</v>
      </c>
      <c r="DA590" t="s">
        <v>104</v>
      </c>
      <c r="DC590" t="s">
        <v>298</v>
      </c>
      <c r="DG590" t="s">
        <v>298</v>
      </c>
      <c r="DH590" s="47">
        <v>1</v>
      </c>
      <c r="DM590" s="47">
        <v>1</v>
      </c>
      <c r="DN590" s="47">
        <v>1</v>
      </c>
      <c r="DO590" s="47">
        <v>1</v>
      </c>
      <c r="DP590" s="47">
        <v>1</v>
      </c>
      <c r="DZ590" t="s">
        <v>292</v>
      </c>
      <c r="EA590" s="47">
        <v>1</v>
      </c>
      <c r="EB590" s="47">
        <v>1</v>
      </c>
      <c r="EC590" t="s">
        <v>307</v>
      </c>
      <c r="ED590" s="47">
        <v>1</v>
      </c>
      <c r="EF590" s="47">
        <v>1</v>
      </c>
      <c r="EG590" s="47">
        <v>1</v>
      </c>
      <c r="EH590" s="47">
        <v>1</v>
      </c>
      <c r="EP590" s="47">
        <v>1</v>
      </c>
      <c r="EQ590" s="47">
        <v>1</v>
      </c>
      <c r="ES590" t="s">
        <v>4787</v>
      </c>
      <c r="EV590" t="s">
        <v>41</v>
      </c>
      <c r="FC590" t="s">
        <v>301</v>
      </c>
      <c r="FF590" t="s">
        <v>366</v>
      </c>
      <c r="FG590" s="48">
        <v>4309</v>
      </c>
      <c r="FQ590" t="s">
        <v>596</v>
      </c>
      <c r="FS590" t="s">
        <v>5121</v>
      </c>
      <c r="FU590" t="s">
        <v>346</v>
      </c>
      <c r="FW590" t="s">
        <v>597</v>
      </c>
      <c r="FY590" t="s">
        <v>4033</v>
      </c>
      <c r="FZ590" t="s">
        <v>4711</v>
      </c>
      <c r="GC590" t="s">
        <v>2468</v>
      </c>
      <c r="GD590" t="s">
        <v>3295</v>
      </c>
      <c r="GE590" t="s">
        <v>4349</v>
      </c>
      <c r="GF590" t="s">
        <v>3296</v>
      </c>
      <c r="GG590" t="s">
        <v>4790</v>
      </c>
      <c r="GH590" t="s">
        <v>603</v>
      </c>
      <c r="GI590" t="s">
        <v>747</v>
      </c>
      <c r="GJ590" t="s">
        <v>492</v>
      </c>
      <c r="GK590" t="s">
        <v>376</v>
      </c>
      <c r="GO590" t="s">
        <v>321</v>
      </c>
      <c r="GQ590" t="s">
        <v>301</v>
      </c>
      <c r="GR590" t="s">
        <v>312</v>
      </c>
      <c r="GS590" t="s">
        <v>377</v>
      </c>
      <c r="GT590" t="s">
        <v>3297</v>
      </c>
      <c r="GU590" t="s">
        <v>301</v>
      </c>
      <c r="GW590" t="s">
        <v>5125</v>
      </c>
      <c r="GX590" s="50">
        <v>8247</v>
      </c>
      <c r="GY590" t="s">
        <v>4351</v>
      </c>
      <c r="GZ590" s="47">
        <v>1</v>
      </c>
      <c r="HB590" t="s">
        <v>606</v>
      </c>
      <c r="HD590" t="s">
        <v>301</v>
      </c>
      <c r="HF590" t="s">
        <v>607</v>
      </c>
      <c r="HG590" t="s">
        <v>301</v>
      </c>
      <c r="HH590" t="s">
        <v>301</v>
      </c>
      <c r="HL590" t="s">
        <v>301</v>
      </c>
      <c r="HM590" s="49">
        <v>0</v>
      </c>
      <c r="HN590" s="49">
        <v>0</v>
      </c>
      <c r="HP590" t="s">
        <v>324</v>
      </c>
      <c r="HQ590" s="47">
        <v>0</v>
      </c>
      <c r="HR590" s="47">
        <v>6466</v>
      </c>
      <c r="HS590" t="s">
        <v>301</v>
      </c>
      <c r="HV590" t="s">
        <v>301</v>
      </c>
      <c r="HW590" t="s">
        <v>295</v>
      </c>
      <c r="HX590" t="s">
        <v>306</v>
      </c>
      <c r="HY590" t="s">
        <v>301</v>
      </c>
      <c r="HZ590" t="s">
        <v>301</v>
      </c>
      <c r="IF590" t="s">
        <v>384</v>
      </c>
      <c r="IG590" t="s">
        <v>325</v>
      </c>
      <c r="IH590" t="s">
        <v>608</v>
      </c>
      <c r="II590" t="s">
        <v>584</v>
      </c>
      <c r="IJ590" t="s">
        <v>3299</v>
      </c>
      <c r="IN590" s="47">
        <v>1</v>
      </c>
      <c r="IO590" s="47">
        <v>1</v>
      </c>
      <c r="IP590" t="s">
        <v>301</v>
      </c>
      <c r="IQ590" t="s">
        <v>312</v>
      </c>
      <c r="IR590" t="s">
        <v>301</v>
      </c>
      <c r="IV590" t="s">
        <v>2517</v>
      </c>
      <c r="IX590" t="s">
        <v>2518</v>
      </c>
      <c r="IY590" s="50">
        <v>1</v>
      </c>
      <c r="IZ590" t="s">
        <v>301</v>
      </c>
      <c r="JA590" t="s">
        <v>301</v>
      </c>
      <c r="JB590" s="47">
        <v>7888</v>
      </c>
      <c r="JM590" t="s">
        <v>301</v>
      </c>
      <c r="JN590" t="s">
        <v>301</v>
      </c>
      <c r="JO590" t="s">
        <v>301</v>
      </c>
      <c r="JP590" t="s">
        <v>301</v>
      </c>
      <c r="JQ590" t="s">
        <v>301</v>
      </c>
      <c r="JR590" t="s">
        <v>327</v>
      </c>
      <c r="JS590" t="s">
        <v>301</v>
      </c>
      <c r="JT590" t="s">
        <v>301</v>
      </c>
      <c r="JU590" t="s">
        <v>312</v>
      </c>
      <c r="JV590" t="s">
        <v>312</v>
      </c>
    </row>
    <row r="591" ht="15" customHeight="1" spans="1:284">
      <c r="A591" t="s">
        <v>4033</v>
      </c>
      <c r="B591" t="s">
        <v>329</v>
      </c>
      <c r="C591" t="s">
        <v>5126</v>
      </c>
      <c r="D591" t="s">
        <v>285</v>
      </c>
      <c r="E591" t="s">
        <v>5127</v>
      </c>
      <c r="F591" t="s">
        <v>5128</v>
      </c>
      <c r="G591" t="s">
        <v>288</v>
      </c>
      <c r="H591" t="s">
        <v>518</v>
      </c>
      <c r="I591" t="s">
        <v>290</v>
      </c>
      <c r="J591" t="s">
        <v>291</v>
      </c>
      <c r="L591" t="s">
        <v>292</v>
      </c>
      <c r="M591" t="s">
        <v>293</v>
      </c>
      <c r="O591" t="s">
        <v>518</v>
      </c>
      <c r="R591" t="s">
        <v>518</v>
      </c>
      <c r="T591" t="s">
        <v>518</v>
      </c>
      <c r="U591" t="s">
        <v>295</v>
      </c>
      <c r="V591" t="s">
        <v>5129</v>
      </c>
      <c r="W591" t="s">
        <v>295</v>
      </c>
      <c r="X591" t="s">
        <v>5129</v>
      </c>
      <c r="Y591" t="s">
        <v>295</v>
      </c>
      <c r="Z591" t="s">
        <v>5130</v>
      </c>
      <c r="AA591" t="s">
        <v>441</v>
      </c>
      <c r="AB591" t="s">
        <v>442</v>
      </c>
      <c r="AC591" t="s">
        <v>2041</v>
      </c>
      <c r="AE591" t="s">
        <v>299</v>
      </c>
      <c r="AH591" t="s">
        <v>300</v>
      </c>
      <c r="AJ591" t="s">
        <v>301</v>
      </c>
      <c r="AK591" t="s">
        <v>302</v>
      </c>
      <c r="AL591" t="s">
        <v>974</v>
      </c>
      <c r="AM591" t="s">
        <v>975</v>
      </c>
      <c r="AN591" t="s">
        <v>976</v>
      </c>
      <c r="AO591" t="s">
        <v>306</v>
      </c>
      <c r="AP591" t="s">
        <v>524</v>
      </c>
      <c r="AQ591" s="51">
        <v>1</v>
      </c>
      <c r="AS591" s="48">
        <v>5498</v>
      </c>
      <c r="AT591" s="48">
        <v>5498</v>
      </c>
      <c r="AX591" s="47">
        <v>4399</v>
      </c>
      <c r="AY591" s="47">
        <v>4399</v>
      </c>
      <c r="AZ591" t="s">
        <v>308</v>
      </c>
      <c r="BA591" t="s">
        <v>4033</v>
      </c>
      <c r="BB591" s="48">
        <v>4399</v>
      </c>
      <c r="BD591" t="s">
        <v>310</v>
      </c>
      <c r="BE591" t="s">
        <v>292</v>
      </c>
      <c r="BG591" s="47">
        <v>1</v>
      </c>
      <c r="BI591" t="s">
        <v>292</v>
      </c>
      <c r="BJ591" s="48">
        <v>19.989087</v>
      </c>
      <c r="BL591" t="s">
        <v>524</v>
      </c>
      <c r="BM591" s="48">
        <v>5498</v>
      </c>
      <c r="BN591" s="48">
        <v>5498</v>
      </c>
      <c r="BP591" t="s">
        <v>301</v>
      </c>
      <c r="BS591" t="s">
        <v>311</v>
      </c>
      <c r="BT591" t="s">
        <v>292</v>
      </c>
      <c r="BU591" t="s">
        <v>301</v>
      </c>
      <c r="BY591" t="s">
        <v>524</v>
      </c>
      <c r="BZ591" s="51">
        <v>1</v>
      </c>
      <c r="CE591" t="s">
        <v>312</v>
      </c>
      <c r="CF591" s="51">
        <v>1</v>
      </c>
      <c r="CG591" s="51">
        <v>1</v>
      </c>
      <c r="CH591" s="51">
        <v>1</v>
      </c>
      <c r="CI591" s="51">
        <v>1</v>
      </c>
      <c r="CJ591" s="51">
        <v>1</v>
      </c>
      <c r="CK591" s="51">
        <v>1</v>
      </c>
      <c r="CP591" s="51">
        <v>1</v>
      </c>
      <c r="CR591" s="51">
        <v>1</v>
      </c>
      <c r="CS591" s="51">
        <v>1</v>
      </c>
      <c r="CV591" s="51">
        <v>1</v>
      </c>
      <c r="CX591" s="47">
        <v>5498</v>
      </c>
      <c r="CY591" s="47">
        <v>5498</v>
      </c>
      <c r="DA591" t="s">
        <v>104</v>
      </c>
      <c r="DC591" t="s">
        <v>298</v>
      </c>
      <c r="DG591" t="s">
        <v>298</v>
      </c>
      <c r="DH591" s="51">
        <v>1</v>
      </c>
      <c r="DM591" s="51">
        <v>1</v>
      </c>
      <c r="DN591" s="51">
        <v>1</v>
      </c>
      <c r="DO591" s="51">
        <v>1</v>
      </c>
      <c r="DP591" s="51">
        <v>1</v>
      </c>
      <c r="DT591" s="47">
        <v>4399</v>
      </c>
      <c r="DZ591" t="s">
        <v>292</v>
      </c>
      <c r="EA591" s="51">
        <v>1</v>
      </c>
      <c r="EB591" s="51">
        <v>1</v>
      </c>
      <c r="EC591" t="s">
        <v>524</v>
      </c>
      <c r="ED591" s="51">
        <v>1</v>
      </c>
      <c r="EF591" s="51">
        <v>1</v>
      </c>
      <c r="EG591" s="51">
        <v>1</v>
      </c>
      <c r="EH591" s="51">
        <v>1</v>
      </c>
      <c r="EP591" s="51">
        <v>1</v>
      </c>
      <c r="EQ591" s="51">
        <v>1</v>
      </c>
      <c r="ES591" t="s">
        <v>5131</v>
      </c>
      <c r="EU591" t="s">
        <v>489</v>
      </c>
      <c r="EV591" t="s">
        <v>41</v>
      </c>
      <c r="EW591" t="s">
        <v>315</v>
      </c>
      <c r="FC591" t="s">
        <v>301</v>
      </c>
      <c r="FY591" t="s">
        <v>4033</v>
      </c>
      <c r="FZ591" t="s">
        <v>5132</v>
      </c>
      <c r="GC591" t="s">
        <v>527</v>
      </c>
      <c r="GJ591" t="s">
        <v>319</v>
      </c>
      <c r="GL591" t="s">
        <v>320</v>
      </c>
      <c r="GO591" t="s">
        <v>321</v>
      </c>
      <c r="GQ591" t="s">
        <v>301</v>
      </c>
      <c r="GR591" t="s">
        <v>312</v>
      </c>
      <c r="GU591" t="s">
        <v>301</v>
      </c>
      <c r="GW591" t="s">
        <v>5133</v>
      </c>
      <c r="HB591" t="s">
        <v>419</v>
      </c>
      <c r="HD591" t="s">
        <v>301</v>
      </c>
      <c r="HF591" t="s">
        <v>381</v>
      </c>
      <c r="HG591" t="s">
        <v>301</v>
      </c>
      <c r="HH591" t="s">
        <v>301</v>
      </c>
      <c r="HL591" t="s">
        <v>301</v>
      </c>
      <c r="HM591" s="49">
        <v>0</v>
      </c>
      <c r="HN591" s="49">
        <v>0</v>
      </c>
      <c r="HP591" t="s">
        <v>349</v>
      </c>
      <c r="HQ591" s="51">
        <v>0</v>
      </c>
      <c r="HR591" s="47">
        <v>5498</v>
      </c>
      <c r="HS591" t="s">
        <v>301</v>
      </c>
      <c r="HV591" t="s">
        <v>301</v>
      </c>
      <c r="HW591" t="s">
        <v>295</v>
      </c>
      <c r="HX591" t="s">
        <v>306</v>
      </c>
      <c r="HY591" t="s">
        <v>301</v>
      </c>
      <c r="HZ591" t="s">
        <v>301</v>
      </c>
      <c r="IG591" t="s">
        <v>325</v>
      </c>
      <c r="IH591" t="s">
        <v>529</v>
      </c>
      <c r="II591" t="s">
        <v>291</v>
      </c>
      <c r="IN591" s="51">
        <v>1</v>
      </c>
      <c r="IO591" s="51">
        <v>1</v>
      </c>
      <c r="IP591" t="s">
        <v>301</v>
      </c>
      <c r="IQ591" t="s">
        <v>301</v>
      </c>
      <c r="IR591" t="s">
        <v>301</v>
      </c>
      <c r="IX591" t="s">
        <v>5134</v>
      </c>
      <c r="IY591" s="50">
        <v>1</v>
      </c>
      <c r="IZ591" t="s">
        <v>301</v>
      </c>
      <c r="JA591" t="s">
        <v>301</v>
      </c>
      <c r="JB591" s="47">
        <v>5268</v>
      </c>
      <c r="JM591" t="s">
        <v>301</v>
      </c>
      <c r="JN591" t="s">
        <v>301</v>
      </c>
      <c r="JO591" t="s">
        <v>301</v>
      </c>
      <c r="JP591" t="s">
        <v>301</v>
      </c>
      <c r="JQ591" t="s">
        <v>301</v>
      </c>
      <c r="JR591" t="s">
        <v>350</v>
      </c>
      <c r="JS591" t="s">
        <v>301</v>
      </c>
      <c r="JT591" t="s">
        <v>301</v>
      </c>
      <c r="JU591" t="s">
        <v>312</v>
      </c>
      <c r="JV591" t="s">
        <v>312</v>
      </c>
      <c r="JW591" t="s">
        <v>312</v>
      </c>
      <c r="JX591" s="47">
        <v>530</v>
      </c>
    </row>
    <row r="592" ht="15" customHeight="1" spans="1:284">
      <c r="A592" t="s">
        <v>4033</v>
      </c>
      <c r="B592" t="s">
        <v>329</v>
      </c>
      <c r="C592" t="s">
        <v>5135</v>
      </c>
      <c r="D592" t="s">
        <v>285</v>
      </c>
      <c r="E592" t="s">
        <v>5136</v>
      </c>
      <c r="F592" t="s">
        <v>5137</v>
      </c>
      <c r="G592" t="s">
        <v>288</v>
      </c>
      <c r="H592" t="s">
        <v>518</v>
      </c>
      <c r="I592" t="s">
        <v>290</v>
      </c>
      <c r="J592" t="s">
        <v>291</v>
      </c>
      <c r="L592" t="s">
        <v>292</v>
      </c>
      <c r="M592" t="s">
        <v>293</v>
      </c>
      <c r="O592" t="s">
        <v>518</v>
      </c>
      <c r="R592" t="s">
        <v>518</v>
      </c>
      <c r="T592" t="s">
        <v>518</v>
      </c>
      <c r="U592" t="s">
        <v>295</v>
      </c>
      <c r="V592" t="s">
        <v>5138</v>
      </c>
      <c r="W592" t="s">
        <v>295</v>
      </c>
      <c r="X592" t="s">
        <v>5138</v>
      </c>
      <c r="Y592" t="s">
        <v>295</v>
      </c>
      <c r="Z592" t="s">
        <v>5139</v>
      </c>
      <c r="AA592" t="s">
        <v>441</v>
      </c>
      <c r="AB592" t="s">
        <v>442</v>
      </c>
      <c r="AC592" t="s">
        <v>2041</v>
      </c>
      <c r="AE592" t="s">
        <v>299</v>
      </c>
      <c r="AH592" t="s">
        <v>300</v>
      </c>
      <c r="AJ592" t="s">
        <v>301</v>
      </c>
      <c r="AK592" t="s">
        <v>302</v>
      </c>
      <c r="AL592" t="s">
        <v>502</v>
      </c>
      <c r="AM592" t="s">
        <v>503</v>
      </c>
      <c r="AN592" t="s">
        <v>504</v>
      </c>
      <c r="AO592" t="s">
        <v>306</v>
      </c>
      <c r="AP592" t="s">
        <v>307</v>
      </c>
      <c r="AQ592" s="47">
        <v>1</v>
      </c>
      <c r="AS592" s="48">
        <v>2558</v>
      </c>
      <c r="AT592" s="48">
        <v>2558</v>
      </c>
      <c r="AX592" s="47">
        <v>2558</v>
      </c>
      <c r="AY592" s="47">
        <v>2558</v>
      </c>
      <c r="AZ592" t="s">
        <v>308</v>
      </c>
      <c r="BA592" t="s">
        <v>4033</v>
      </c>
      <c r="BB592" s="48">
        <v>2558</v>
      </c>
      <c r="BD592" t="s">
        <v>310</v>
      </c>
      <c r="BE592" t="s">
        <v>292</v>
      </c>
      <c r="BG592" s="47">
        <v>1</v>
      </c>
      <c r="BI592" t="s">
        <v>292</v>
      </c>
      <c r="BL592" t="s">
        <v>307</v>
      </c>
      <c r="BM592" s="48">
        <v>2558</v>
      </c>
      <c r="BN592" s="48">
        <v>2558</v>
      </c>
      <c r="BP592" t="s">
        <v>301</v>
      </c>
      <c r="BS592" t="s">
        <v>311</v>
      </c>
      <c r="BT592" t="s">
        <v>292</v>
      </c>
      <c r="BU592" t="s">
        <v>301</v>
      </c>
      <c r="BY592" t="s">
        <v>307</v>
      </c>
      <c r="BZ592" s="47">
        <v>1</v>
      </c>
      <c r="CE592" t="s">
        <v>312</v>
      </c>
      <c r="CF592" s="47">
        <v>1</v>
      </c>
      <c r="CG592" s="47">
        <v>1</v>
      </c>
      <c r="CH592" s="47">
        <v>1</v>
      </c>
      <c r="CI592" s="47">
        <v>1</v>
      </c>
      <c r="CJ592" s="47">
        <v>1</v>
      </c>
      <c r="CK592" s="47">
        <v>1</v>
      </c>
      <c r="CP592" s="47">
        <v>1</v>
      </c>
      <c r="CR592" s="47">
        <v>1</v>
      </c>
      <c r="CS592" s="47">
        <v>1</v>
      </c>
      <c r="CV592" s="47">
        <v>1</v>
      </c>
      <c r="CX592" s="47">
        <v>2558</v>
      </c>
      <c r="CY592" s="47">
        <v>2558</v>
      </c>
      <c r="DA592" t="s">
        <v>104</v>
      </c>
      <c r="DC592" t="s">
        <v>298</v>
      </c>
      <c r="DG592" t="s">
        <v>298</v>
      </c>
      <c r="DH592" s="47">
        <v>1</v>
      </c>
      <c r="DM592" s="47">
        <v>1</v>
      </c>
      <c r="DN592" s="47">
        <v>1</v>
      </c>
      <c r="DO592" s="47">
        <v>1</v>
      </c>
      <c r="DP592" s="47">
        <v>1</v>
      </c>
      <c r="DT592" s="47">
        <v>2558</v>
      </c>
      <c r="DZ592" t="s">
        <v>292</v>
      </c>
      <c r="EA592" s="47">
        <v>1</v>
      </c>
      <c r="EB592" s="47">
        <v>1</v>
      </c>
      <c r="EC592" t="s">
        <v>307</v>
      </c>
      <c r="ED592" s="47">
        <v>1</v>
      </c>
      <c r="EF592" s="47">
        <v>1</v>
      </c>
      <c r="EG592" s="47">
        <v>1</v>
      </c>
      <c r="EH592" s="47">
        <v>1</v>
      </c>
      <c r="EP592" s="47">
        <v>1</v>
      </c>
      <c r="EQ592" s="47">
        <v>1</v>
      </c>
      <c r="ES592" t="s">
        <v>5140</v>
      </c>
      <c r="EV592" t="s">
        <v>41</v>
      </c>
      <c r="EW592" t="s">
        <v>315</v>
      </c>
      <c r="FC592" t="s">
        <v>301</v>
      </c>
      <c r="FY592" t="s">
        <v>4033</v>
      </c>
      <c r="FZ592" t="s">
        <v>5141</v>
      </c>
      <c r="GC592" t="s">
        <v>779</v>
      </c>
      <c r="GJ592" t="s">
        <v>319</v>
      </c>
      <c r="GL592" t="s">
        <v>320</v>
      </c>
      <c r="GO592" t="s">
        <v>321</v>
      </c>
      <c r="GQ592" t="s">
        <v>301</v>
      </c>
      <c r="GR592" t="s">
        <v>312</v>
      </c>
      <c r="GU592" t="s">
        <v>301</v>
      </c>
      <c r="HB592" t="s">
        <v>419</v>
      </c>
      <c r="HD592" t="s">
        <v>301</v>
      </c>
      <c r="HF592" t="s">
        <v>381</v>
      </c>
      <c r="HG592" t="s">
        <v>301</v>
      </c>
      <c r="HH592" t="s">
        <v>301</v>
      </c>
      <c r="HL592" t="s">
        <v>301</v>
      </c>
      <c r="HM592" s="49">
        <v>0</v>
      </c>
      <c r="HN592" s="49">
        <v>0</v>
      </c>
      <c r="HP592" t="s">
        <v>349</v>
      </c>
      <c r="HQ592" s="47">
        <v>0</v>
      </c>
      <c r="HR592" s="47">
        <v>2558</v>
      </c>
      <c r="HS592" t="s">
        <v>301</v>
      </c>
      <c r="HV592" t="s">
        <v>301</v>
      </c>
      <c r="HW592" t="s">
        <v>295</v>
      </c>
      <c r="HX592" t="s">
        <v>306</v>
      </c>
      <c r="HY592" t="s">
        <v>301</v>
      </c>
      <c r="HZ592" t="s">
        <v>301</v>
      </c>
      <c r="IG592" t="s">
        <v>325</v>
      </c>
      <c r="IH592" t="s">
        <v>529</v>
      </c>
      <c r="II592" t="s">
        <v>291</v>
      </c>
      <c r="IN592" s="47">
        <v>1</v>
      </c>
      <c r="IO592" s="47">
        <v>1</v>
      </c>
      <c r="IP592" t="s">
        <v>301</v>
      </c>
      <c r="IQ592" t="s">
        <v>312</v>
      </c>
      <c r="IR592" t="s">
        <v>301</v>
      </c>
      <c r="IZ592" t="s">
        <v>301</v>
      </c>
      <c r="JA592" t="s">
        <v>301</v>
      </c>
      <c r="JB592" s="47">
        <v>1988</v>
      </c>
      <c r="JM592" t="s">
        <v>301</v>
      </c>
      <c r="JN592" t="s">
        <v>301</v>
      </c>
      <c r="JO592" t="s">
        <v>301</v>
      </c>
      <c r="JP592" t="s">
        <v>301</v>
      </c>
      <c r="JQ592" t="s">
        <v>301</v>
      </c>
      <c r="JR592" t="s">
        <v>350</v>
      </c>
      <c r="JS592" t="s">
        <v>301</v>
      </c>
      <c r="JT592" t="s">
        <v>301</v>
      </c>
      <c r="JU592" t="s">
        <v>312</v>
      </c>
      <c r="JV592" t="s">
        <v>312</v>
      </c>
      <c r="JW592" t="s">
        <v>312</v>
      </c>
      <c r="JX592" s="47">
        <v>530</v>
      </c>
    </row>
    <row r="593" ht="15" customHeight="1" spans="1:284">
      <c r="A593" t="s">
        <v>4033</v>
      </c>
      <c r="B593" t="s">
        <v>329</v>
      </c>
      <c r="C593" t="s">
        <v>5142</v>
      </c>
      <c r="D593" t="s">
        <v>285</v>
      </c>
      <c r="E593" t="s">
        <v>5143</v>
      </c>
      <c r="F593" t="s">
        <v>5144</v>
      </c>
      <c r="G593" t="s">
        <v>288</v>
      </c>
      <c r="H593" t="s">
        <v>518</v>
      </c>
      <c r="I593" t="s">
        <v>290</v>
      </c>
      <c r="J593" t="s">
        <v>291</v>
      </c>
      <c r="L593" t="s">
        <v>292</v>
      </c>
      <c r="M593" t="s">
        <v>293</v>
      </c>
      <c r="O593" t="s">
        <v>518</v>
      </c>
      <c r="R593" t="s">
        <v>518</v>
      </c>
      <c r="T593" t="s">
        <v>518</v>
      </c>
      <c r="U593" t="s">
        <v>295</v>
      </c>
      <c r="V593" t="s">
        <v>5145</v>
      </c>
      <c r="W593" t="s">
        <v>337</v>
      </c>
      <c r="X593" t="s">
        <v>5146</v>
      </c>
      <c r="Y593" t="s">
        <v>337</v>
      </c>
      <c r="Z593" t="s">
        <v>5147</v>
      </c>
      <c r="AA593" t="s">
        <v>441</v>
      </c>
      <c r="AB593" t="s">
        <v>442</v>
      </c>
      <c r="AC593" t="s">
        <v>2041</v>
      </c>
      <c r="AE593" t="s">
        <v>299</v>
      </c>
      <c r="AH593" t="s">
        <v>300</v>
      </c>
      <c r="AJ593" t="s">
        <v>301</v>
      </c>
      <c r="AK593" t="s">
        <v>302</v>
      </c>
      <c r="AL593" t="s">
        <v>705</v>
      </c>
      <c r="AM593" t="s">
        <v>706</v>
      </c>
      <c r="AN593" t="s">
        <v>707</v>
      </c>
      <c r="AO593" t="s">
        <v>306</v>
      </c>
      <c r="AP593" t="s">
        <v>307</v>
      </c>
      <c r="AQ593" s="47">
        <v>1</v>
      </c>
      <c r="AS593" s="48">
        <v>4848</v>
      </c>
      <c r="AT593" s="48">
        <v>4848</v>
      </c>
      <c r="AX593" s="47">
        <v>3636</v>
      </c>
      <c r="AY593" s="47">
        <v>3636</v>
      </c>
      <c r="AZ593" t="s">
        <v>574</v>
      </c>
      <c r="BA593" t="s">
        <v>4049</v>
      </c>
      <c r="BB593" s="48">
        <v>3636</v>
      </c>
      <c r="BD593" t="s">
        <v>310</v>
      </c>
      <c r="BE593" t="s">
        <v>292</v>
      </c>
      <c r="BG593" s="47">
        <v>1</v>
      </c>
      <c r="BI593" t="s">
        <v>292</v>
      </c>
      <c r="BJ593" s="48">
        <v>25</v>
      </c>
      <c r="BL593" t="s">
        <v>307</v>
      </c>
      <c r="BM593" s="48">
        <v>4848</v>
      </c>
      <c r="BN593" s="48">
        <v>4848</v>
      </c>
      <c r="BP593" t="s">
        <v>301</v>
      </c>
      <c r="BS593" t="s">
        <v>311</v>
      </c>
      <c r="BT593" t="s">
        <v>292</v>
      </c>
      <c r="BU593" t="s">
        <v>301</v>
      </c>
      <c r="BY593" t="s">
        <v>307</v>
      </c>
      <c r="BZ593" s="47">
        <v>1</v>
      </c>
      <c r="CE593" t="s">
        <v>312</v>
      </c>
      <c r="CF593" s="47">
        <v>1</v>
      </c>
      <c r="CG593" s="47">
        <v>1</v>
      </c>
      <c r="CH593" s="47">
        <v>1</v>
      </c>
      <c r="CI593" s="47">
        <v>1</v>
      </c>
      <c r="CJ593" s="47">
        <v>1</v>
      </c>
      <c r="CK593" s="47">
        <v>1</v>
      </c>
      <c r="CP593" s="47">
        <v>1</v>
      </c>
      <c r="CR593" s="47">
        <v>1</v>
      </c>
      <c r="CS593" s="47">
        <v>1</v>
      </c>
      <c r="CV593" s="47">
        <v>1</v>
      </c>
      <c r="CX593" s="47">
        <v>4848</v>
      </c>
      <c r="CY593" s="47">
        <v>4848</v>
      </c>
      <c r="DA593" t="s">
        <v>104</v>
      </c>
      <c r="DC593" t="s">
        <v>298</v>
      </c>
      <c r="DG593" t="s">
        <v>298</v>
      </c>
      <c r="DH593" s="47">
        <v>1</v>
      </c>
      <c r="DM593" s="47">
        <v>1</v>
      </c>
      <c r="DN593" s="47">
        <v>1</v>
      </c>
      <c r="DO593" s="47">
        <v>1</v>
      </c>
      <c r="DP593" s="47">
        <v>1</v>
      </c>
      <c r="DT593" s="47">
        <v>3636</v>
      </c>
      <c r="DZ593" t="s">
        <v>292</v>
      </c>
      <c r="EA593" s="47">
        <v>1</v>
      </c>
      <c r="EB593" s="47">
        <v>1</v>
      </c>
      <c r="EC593" t="s">
        <v>307</v>
      </c>
      <c r="ED593" s="47">
        <v>1</v>
      </c>
      <c r="EF593" s="47">
        <v>1</v>
      </c>
      <c r="EG593" s="47">
        <v>1</v>
      </c>
      <c r="EH593" s="47">
        <v>1</v>
      </c>
      <c r="EP593" s="47">
        <v>1</v>
      </c>
      <c r="EQ593" s="47">
        <v>1</v>
      </c>
      <c r="ES593" t="s">
        <v>5148</v>
      </c>
      <c r="EU593" t="s">
        <v>489</v>
      </c>
      <c r="EV593" t="s">
        <v>41</v>
      </c>
      <c r="EW593" t="s">
        <v>315</v>
      </c>
      <c r="FC593" t="s">
        <v>301</v>
      </c>
      <c r="FQ593" t="s">
        <v>667</v>
      </c>
      <c r="FU593" t="s">
        <v>346</v>
      </c>
      <c r="FW593" t="s">
        <v>938</v>
      </c>
      <c r="FY593" t="s">
        <v>4033</v>
      </c>
      <c r="FZ593" t="s">
        <v>5149</v>
      </c>
      <c r="GC593" t="s">
        <v>2295</v>
      </c>
      <c r="GH593" t="s">
        <v>672</v>
      </c>
      <c r="GI593" t="s">
        <v>747</v>
      </c>
      <c r="GJ593" t="s">
        <v>319</v>
      </c>
      <c r="GK593" t="s">
        <v>376</v>
      </c>
      <c r="GO593" t="s">
        <v>321</v>
      </c>
      <c r="GQ593" t="s">
        <v>301</v>
      </c>
      <c r="GR593" t="s">
        <v>312</v>
      </c>
      <c r="GS593" t="s">
        <v>377</v>
      </c>
      <c r="GU593" t="s">
        <v>301</v>
      </c>
      <c r="GW593" t="s">
        <v>1470</v>
      </c>
      <c r="GX593" s="50">
        <v>3636</v>
      </c>
      <c r="HB593" t="s">
        <v>419</v>
      </c>
      <c r="HD593" t="s">
        <v>301</v>
      </c>
      <c r="HF593" t="s">
        <v>381</v>
      </c>
      <c r="HG593" t="s">
        <v>301</v>
      </c>
      <c r="HH593" t="s">
        <v>301</v>
      </c>
      <c r="HL593" t="s">
        <v>301</v>
      </c>
      <c r="HM593" s="49">
        <v>0</v>
      </c>
      <c r="HN593" s="49">
        <v>0</v>
      </c>
      <c r="HP593" t="s">
        <v>395</v>
      </c>
      <c r="HQ593" s="47">
        <v>0</v>
      </c>
      <c r="HR593" s="47">
        <v>4848</v>
      </c>
      <c r="HS593" t="s">
        <v>301</v>
      </c>
      <c r="HV593" t="s">
        <v>301</v>
      </c>
      <c r="HW593" t="s">
        <v>295</v>
      </c>
      <c r="HX593" t="s">
        <v>306</v>
      </c>
      <c r="HY593" t="s">
        <v>301</v>
      </c>
      <c r="HZ593" t="s">
        <v>301</v>
      </c>
      <c r="IF593" t="s">
        <v>384</v>
      </c>
      <c r="IG593" t="s">
        <v>325</v>
      </c>
      <c r="IH593" t="s">
        <v>529</v>
      </c>
      <c r="II593" t="s">
        <v>291</v>
      </c>
      <c r="IN593" s="47">
        <v>1</v>
      </c>
      <c r="IO593" s="47">
        <v>1</v>
      </c>
      <c r="IP593" t="s">
        <v>301</v>
      </c>
      <c r="IQ593" t="s">
        <v>312</v>
      </c>
      <c r="IR593" t="s">
        <v>301</v>
      </c>
      <c r="IX593" t="s">
        <v>5150</v>
      </c>
      <c r="IY593" s="50">
        <v>1</v>
      </c>
      <c r="IZ593" t="s">
        <v>301</v>
      </c>
      <c r="JA593" t="s">
        <v>301</v>
      </c>
      <c r="JB593" s="47">
        <v>4748</v>
      </c>
      <c r="JM593" t="s">
        <v>301</v>
      </c>
      <c r="JN593" t="s">
        <v>301</v>
      </c>
      <c r="JO593" t="s">
        <v>301</v>
      </c>
      <c r="JP593" t="s">
        <v>301</v>
      </c>
      <c r="JQ593" t="s">
        <v>301</v>
      </c>
      <c r="JR593" t="s">
        <v>350</v>
      </c>
      <c r="JS593" t="s">
        <v>301</v>
      </c>
      <c r="JT593" t="s">
        <v>301</v>
      </c>
      <c r="JU593" t="s">
        <v>312</v>
      </c>
      <c r="JV593" t="s">
        <v>312</v>
      </c>
      <c r="JW593" t="s">
        <v>312</v>
      </c>
      <c r="JX593" s="47">
        <v>530</v>
      </c>
    </row>
    <row r="594" ht="15" customHeight="1" spans="1:284">
      <c r="A594" t="s">
        <v>4033</v>
      </c>
      <c r="B594" t="s">
        <v>283</v>
      </c>
      <c r="C594" t="s">
        <v>5151</v>
      </c>
      <c r="D594" t="s">
        <v>285</v>
      </c>
      <c r="E594" t="s">
        <v>5152</v>
      </c>
      <c r="F594" t="s">
        <v>5153</v>
      </c>
      <c r="G594" t="s">
        <v>288</v>
      </c>
      <c r="H594" t="s">
        <v>645</v>
      </c>
      <c r="I594" t="s">
        <v>290</v>
      </c>
      <c r="J594" t="s">
        <v>291</v>
      </c>
      <c r="L594" t="s">
        <v>292</v>
      </c>
      <c r="M594" t="s">
        <v>293</v>
      </c>
      <c r="O594" t="s">
        <v>645</v>
      </c>
      <c r="R594" t="s">
        <v>645</v>
      </c>
      <c r="T594" t="s">
        <v>645</v>
      </c>
      <c r="U594" t="s">
        <v>295</v>
      </c>
      <c r="V594" t="s">
        <v>5154</v>
      </c>
      <c r="W594" t="s">
        <v>295</v>
      </c>
      <c r="X594" t="s">
        <v>5154</v>
      </c>
      <c r="Y594" t="s">
        <v>295</v>
      </c>
      <c r="Z594" t="s">
        <v>5155</v>
      </c>
      <c r="AA594" t="s">
        <v>298</v>
      </c>
      <c r="AE594" t="s">
        <v>299</v>
      </c>
      <c r="AH594" t="s">
        <v>300</v>
      </c>
      <c r="AJ594" t="s">
        <v>301</v>
      </c>
      <c r="AK594" t="s">
        <v>302</v>
      </c>
      <c r="AL594" t="s">
        <v>649</v>
      </c>
      <c r="AM594" t="s">
        <v>650</v>
      </c>
      <c r="AN594" t="s">
        <v>651</v>
      </c>
      <c r="AO594" t="s">
        <v>306</v>
      </c>
      <c r="AP594" t="s">
        <v>307</v>
      </c>
      <c r="AQ594" s="47">
        <v>1</v>
      </c>
      <c r="AS594" s="48">
        <v>2686</v>
      </c>
      <c r="AT594" s="48">
        <v>2686</v>
      </c>
      <c r="AX594" s="47">
        <v>2686</v>
      </c>
      <c r="AY594" s="47">
        <v>2686</v>
      </c>
      <c r="AZ594" t="s">
        <v>3730</v>
      </c>
      <c r="BA594" t="s">
        <v>309</v>
      </c>
      <c r="BB594" s="48">
        <v>2686</v>
      </c>
      <c r="BD594" t="s">
        <v>310</v>
      </c>
      <c r="BE594" t="s">
        <v>292</v>
      </c>
      <c r="BG594" s="47">
        <v>1</v>
      </c>
      <c r="BI594" t="s">
        <v>292</v>
      </c>
      <c r="BL594" t="s">
        <v>307</v>
      </c>
      <c r="BM594" s="48">
        <v>2686</v>
      </c>
      <c r="BN594" s="48">
        <v>2686</v>
      </c>
      <c r="BP594" t="s">
        <v>301</v>
      </c>
      <c r="BS594" t="s">
        <v>311</v>
      </c>
      <c r="BT594" t="s">
        <v>292</v>
      </c>
      <c r="BU594" t="s">
        <v>301</v>
      </c>
      <c r="BY594" t="s">
        <v>307</v>
      </c>
      <c r="BZ594" s="47">
        <v>1</v>
      </c>
      <c r="CE594" t="s">
        <v>312</v>
      </c>
      <c r="CF594" s="47">
        <v>1</v>
      </c>
      <c r="CG594" s="47">
        <v>1</v>
      </c>
      <c r="CH594" s="47">
        <v>1</v>
      </c>
      <c r="CI594" s="47">
        <v>1</v>
      </c>
      <c r="CK594" s="47">
        <v>1</v>
      </c>
      <c r="CR594" s="47">
        <v>1</v>
      </c>
      <c r="CS594" s="47">
        <v>1</v>
      </c>
      <c r="CX594" s="47">
        <v>2686</v>
      </c>
      <c r="CY594" s="47">
        <v>2686</v>
      </c>
      <c r="CZ594" s="47">
        <v>1</v>
      </c>
      <c r="DA594" t="s">
        <v>313</v>
      </c>
      <c r="DC594" t="s">
        <v>298</v>
      </c>
      <c r="DG594" t="s">
        <v>298</v>
      </c>
      <c r="DO594" s="47">
        <v>1</v>
      </c>
      <c r="DS594" s="47">
        <v>1</v>
      </c>
      <c r="DZ594" t="s">
        <v>292</v>
      </c>
      <c r="EA594" s="47">
        <v>1</v>
      </c>
      <c r="EB594" s="47">
        <v>1</v>
      </c>
      <c r="EC594" t="s">
        <v>307</v>
      </c>
      <c r="ED594" s="47">
        <v>1</v>
      </c>
      <c r="EH594" s="47">
        <v>1</v>
      </c>
      <c r="ES594" t="s">
        <v>5156</v>
      </c>
      <c r="EV594" t="s">
        <v>41</v>
      </c>
      <c r="EW594" t="s">
        <v>315</v>
      </c>
      <c r="FC594" t="s">
        <v>301</v>
      </c>
      <c r="FS594" t="s">
        <v>5151</v>
      </c>
      <c r="FY594" t="s">
        <v>4033</v>
      </c>
      <c r="FZ594" t="s">
        <v>5157</v>
      </c>
      <c r="GC594" t="s">
        <v>5158</v>
      </c>
      <c r="GJ594" t="s">
        <v>319</v>
      </c>
      <c r="GL594" t="s">
        <v>320</v>
      </c>
      <c r="GO594" t="s">
        <v>321</v>
      </c>
      <c r="GQ594" t="s">
        <v>301</v>
      </c>
      <c r="GR594" t="s">
        <v>312</v>
      </c>
      <c r="GU594" t="s">
        <v>301</v>
      </c>
      <c r="GW594" t="s">
        <v>5151</v>
      </c>
      <c r="HB594" t="s">
        <v>322</v>
      </c>
      <c r="HD594" t="s">
        <v>301</v>
      </c>
      <c r="HF594" t="s">
        <v>654</v>
      </c>
      <c r="HG594" t="s">
        <v>301</v>
      </c>
      <c r="HH594" t="s">
        <v>301</v>
      </c>
      <c r="HL594" t="s">
        <v>301</v>
      </c>
      <c r="HM594" s="49">
        <v>0</v>
      </c>
      <c r="HN594" s="49">
        <v>0</v>
      </c>
      <c r="HP594" t="s">
        <v>395</v>
      </c>
      <c r="HQ594" s="47">
        <v>0</v>
      </c>
      <c r="HR594" s="47">
        <v>2686</v>
      </c>
      <c r="HS594" t="s">
        <v>301</v>
      </c>
      <c r="HV594" t="s">
        <v>301</v>
      </c>
      <c r="HW594" t="s">
        <v>295</v>
      </c>
      <c r="HX594" t="s">
        <v>306</v>
      </c>
      <c r="HY594" t="s">
        <v>301</v>
      </c>
      <c r="HZ594" t="s">
        <v>301</v>
      </c>
      <c r="IG594" t="s">
        <v>325</v>
      </c>
      <c r="IH594" t="s">
        <v>655</v>
      </c>
      <c r="II594" t="s">
        <v>291</v>
      </c>
      <c r="IN594" s="47">
        <v>1</v>
      </c>
      <c r="IO594" s="47">
        <v>1</v>
      </c>
      <c r="IP594" t="s">
        <v>301</v>
      </c>
      <c r="IQ594" t="s">
        <v>312</v>
      </c>
      <c r="IR594" t="s">
        <v>301</v>
      </c>
      <c r="IZ594" t="s">
        <v>301</v>
      </c>
      <c r="JA594" t="s">
        <v>301</v>
      </c>
      <c r="JM594" t="s">
        <v>301</v>
      </c>
      <c r="JN594" t="s">
        <v>301</v>
      </c>
      <c r="JO594" t="s">
        <v>301</v>
      </c>
      <c r="JP594" t="s">
        <v>301</v>
      </c>
      <c r="JQ594" t="s">
        <v>301</v>
      </c>
      <c r="JR594" t="s">
        <v>327</v>
      </c>
      <c r="JS594" t="s">
        <v>301</v>
      </c>
      <c r="JT594" t="s">
        <v>301</v>
      </c>
      <c r="JU594" t="s">
        <v>301</v>
      </c>
      <c r="JV594" t="s">
        <v>301</v>
      </c>
    </row>
    <row r="595" ht="15" customHeight="1" spans="1:284">
      <c r="A595" t="s">
        <v>4033</v>
      </c>
      <c r="B595" t="s">
        <v>283</v>
      </c>
      <c r="C595" t="s">
        <v>5159</v>
      </c>
      <c r="D595" t="s">
        <v>285</v>
      </c>
      <c r="E595" t="s">
        <v>5160</v>
      </c>
      <c r="F595" t="s">
        <v>5161</v>
      </c>
      <c r="G595" t="s">
        <v>288</v>
      </c>
      <c r="H595" t="s">
        <v>701</v>
      </c>
      <c r="I595" t="s">
        <v>290</v>
      </c>
      <c r="J595" t="s">
        <v>291</v>
      </c>
      <c r="L595" t="s">
        <v>292</v>
      </c>
      <c r="M595" t="s">
        <v>702</v>
      </c>
      <c r="O595" t="s">
        <v>701</v>
      </c>
      <c r="R595" t="s">
        <v>701</v>
      </c>
      <c r="T595" t="s">
        <v>701</v>
      </c>
      <c r="U595" t="s">
        <v>646</v>
      </c>
      <c r="V595" t="s">
        <v>5162</v>
      </c>
      <c r="W595" t="s">
        <v>646</v>
      </c>
      <c r="X595" t="s">
        <v>5162</v>
      </c>
      <c r="Y595" t="s">
        <v>646</v>
      </c>
      <c r="Z595" t="s">
        <v>5163</v>
      </c>
      <c r="AA595" t="s">
        <v>298</v>
      </c>
      <c r="AE595" t="s">
        <v>299</v>
      </c>
      <c r="AH595" t="s">
        <v>300</v>
      </c>
      <c r="AJ595" t="s">
        <v>301</v>
      </c>
      <c r="AK595" t="s">
        <v>302</v>
      </c>
      <c r="AL595" t="s">
        <v>705</v>
      </c>
      <c r="AM595" t="s">
        <v>706</v>
      </c>
      <c r="AN595" t="s">
        <v>707</v>
      </c>
      <c r="AO595" t="s">
        <v>306</v>
      </c>
      <c r="AP595" t="s">
        <v>307</v>
      </c>
      <c r="AQ595" s="47">
        <v>1</v>
      </c>
      <c r="AS595" s="48">
        <v>4848</v>
      </c>
      <c r="AT595" s="48">
        <v>4848</v>
      </c>
      <c r="AX595" s="47">
        <v>4848</v>
      </c>
      <c r="AY595" s="47">
        <v>4848</v>
      </c>
      <c r="AZ595" t="s">
        <v>3730</v>
      </c>
      <c r="BA595" t="s">
        <v>4033</v>
      </c>
      <c r="BB595" s="48">
        <v>4848</v>
      </c>
      <c r="BD595" t="s">
        <v>310</v>
      </c>
      <c r="BE595" t="s">
        <v>292</v>
      </c>
      <c r="BG595" s="47">
        <v>1</v>
      </c>
      <c r="BI595" t="s">
        <v>292</v>
      </c>
      <c r="BL595" t="s">
        <v>307</v>
      </c>
      <c r="BM595" s="48">
        <v>4848</v>
      </c>
      <c r="BN595" s="48">
        <v>4848</v>
      </c>
      <c r="BP595" t="s">
        <v>301</v>
      </c>
      <c r="BS595" t="s">
        <v>311</v>
      </c>
      <c r="BT595" t="s">
        <v>292</v>
      </c>
      <c r="BU595" t="s">
        <v>301</v>
      </c>
      <c r="BY595" t="s">
        <v>307</v>
      </c>
      <c r="BZ595" s="47">
        <v>1</v>
      </c>
      <c r="CE595" t="s">
        <v>312</v>
      </c>
      <c r="CF595" s="47">
        <v>1</v>
      </c>
      <c r="CG595" s="47">
        <v>1</v>
      </c>
      <c r="CH595" s="47">
        <v>1</v>
      </c>
      <c r="CI595" s="47">
        <v>1</v>
      </c>
      <c r="CK595" s="47">
        <v>1</v>
      </c>
      <c r="CR595" s="47">
        <v>1</v>
      </c>
      <c r="CS595" s="47">
        <v>1</v>
      </c>
      <c r="CX595" s="47">
        <v>4848</v>
      </c>
      <c r="CY595" s="47">
        <v>4848</v>
      </c>
      <c r="CZ595" s="47">
        <v>1</v>
      </c>
      <c r="DA595" t="s">
        <v>313</v>
      </c>
      <c r="DC595" t="s">
        <v>298</v>
      </c>
      <c r="DG595" t="s">
        <v>298</v>
      </c>
      <c r="DO595" s="47">
        <v>1</v>
      </c>
      <c r="DS595" s="47">
        <v>1</v>
      </c>
      <c r="DZ595" t="s">
        <v>292</v>
      </c>
      <c r="EA595" s="47">
        <v>1</v>
      </c>
      <c r="EB595" s="47">
        <v>1</v>
      </c>
      <c r="EC595" t="s">
        <v>307</v>
      </c>
      <c r="ED595" s="47">
        <v>1</v>
      </c>
      <c r="EH595" s="47">
        <v>1</v>
      </c>
      <c r="ES595" t="s">
        <v>5164</v>
      </c>
      <c r="EV595" t="s">
        <v>41</v>
      </c>
      <c r="EW595" t="s">
        <v>315</v>
      </c>
      <c r="FC595" t="s">
        <v>301</v>
      </c>
      <c r="FS595" t="s">
        <v>5159</v>
      </c>
      <c r="FY595" t="s">
        <v>4033</v>
      </c>
      <c r="FZ595" t="s">
        <v>5165</v>
      </c>
      <c r="GJ595" t="s">
        <v>319</v>
      </c>
      <c r="GL595" t="s">
        <v>320</v>
      </c>
      <c r="GO595" t="s">
        <v>321</v>
      </c>
      <c r="GQ595" t="s">
        <v>301</v>
      </c>
      <c r="GR595" t="s">
        <v>301</v>
      </c>
      <c r="GU595" t="s">
        <v>301</v>
      </c>
      <c r="GW595" t="s">
        <v>5159</v>
      </c>
      <c r="HB595" t="s">
        <v>322</v>
      </c>
      <c r="HD595" t="s">
        <v>301</v>
      </c>
      <c r="HF595" t="s">
        <v>654</v>
      </c>
      <c r="HG595" t="s">
        <v>301</v>
      </c>
      <c r="HH595" t="s">
        <v>301</v>
      </c>
      <c r="HL595" t="s">
        <v>301</v>
      </c>
      <c r="HM595" s="49">
        <v>0</v>
      </c>
      <c r="HN595" s="49">
        <v>0</v>
      </c>
      <c r="HP595" t="s">
        <v>395</v>
      </c>
      <c r="HQ595" s="47">
        <v>0</v>
      </c>
      <c r="HR595" s="47">
        <v>4848</v>
      </c>
      <c r="HS595" t="s">
        <v>301</v>
      </c>
      <c r="HV595" t="s">
        <v>301</v>
      </c>
      <c r="HW595" t="s">
        <v>646</v>
      </c>
      <c r="HX595" t="s">
        <v>306</v>
      </c>
      <c r="HY595" t="s">
        <v>301</v>
      </c>
      <c r="HZ595" t="s">
        <v>301</v>
      </c>
      <c r="IG595" t="s">
        <v>325</v>
      </c>
      <c r="IH595" t="s">
        <v>701</v>
      </c>
      <c r="II595" t="s">
        <v>291</v>
      </c>
      <c r="IN595" s="47">
        <v>1</v>
      </c>
      <c r="IO595" s="47">
        <v>1</v>
      </c>
      <c r="IP595" t="s">
        <v>301</v>
      </c>
      <c r="IQ595" t="s">
        <v>312</v>
      </c>
      <c r="IR595" t="s">
        <v>301</v>
      </c>
      <c r="IZ595" t="s">
        <v>301</v>
      </c>
      <c r="JA595" t="s">
        <v>301</v>
      </c>
      <c r="JB595" s="47">
        <v>4748</v>
      </c>
      <c r="JM595" t="s">
        <v>301</v>
      </c>
      <c r="JN595" t="s">
        <v>301</v>
      </c>
      <c r="JO595" t="s">
        <v>301</v>
      </c>
      <c r="JP595" t="s">
        <v>301</v>
      </c>
      <c r="JQ595" t="s">
        <v>301</v>
      </c>
      <c r="JR595" t="s">
        <v>327</v>
      </c>
      <c r="JS595" t="s">
        <v>301</v>
      </c>
      <c r="JT595" t="s">
        <v>301</v>
      </c>
      <c r="JU595" t="s">
        <v>301</v>
      </c>
      <c r="JV595" t="s">
        <v>301</v>
      </c>
    </row>
    <row r="596" ht="15" customHeight="1" spans="1:284">
      <c r="A596" t="s">
        <v>4033</v>
      </c>
      <c r="B596" t="s">
        <v>283</v>
      </c>
      <c r="C596" t="s">
        <v>5166</v>
      </c>
      <c r="D596" t="s">
        <v>285</v>
      </c>
      <c r="E596" t="s">
        <v>5167</v>
      </c>
      <c r="F596" t="s">
        <v>5168</v>
      </c>
      <c r="G596" t="s">
        <v>288</v>
      </c>
      <c r="H596" t="s">
        <v>645</v>
      </c>
      <c r="I596" t="s">
        <v>290</v>
      </c>
      <c r="J596" t="s">
        <v>291</v>
      </c>
      <c r="L596" t="s">
        <v>292</v>
      </c>
      <c r="M596" t="s">
        <v>293</v>
      </c>
      <c r="O596" t="s">
        <v>645</v>
      </c>
      <c r="R596" t="s">
        <v>645</v>
      </c>
      <c r="T596" t="s">
        <v>645</v>
      </c>
      <c r="U596" t="s">
        <v>295</v>
      </c>
      <c r="V596" t="s">
        <v>5169</v>
      </c>
      <c r="W596" t="s">
        <v>295</v>
      </c>
      <c r="X596" t="s">
        <v>5169</v>
      </c>
      <c r="Y596" t="s">
        <v>295</v>
      </c>
      <c r="Z596" t="s">
        <v>5170</v>
      </c>
      <c r="AA596" t="s">
        <v>298</v>
      </c>
      <c r="AE596" t="s">
        <v>299</v>
      </c>
      <c r="AH596" t="s">
        <v>300</v>
      </c>
      <c r="AJ596" t="s">
        <v>301</v>
      </c>
      <c r="AK596" t="s">
        <v>302</v>
      </c>
      <c r="AL596" t="s">
        <v>649</v>
      </c>
      <c r="AM596" t="s">
        <v>650</v>
      </c>
      <c r="AN596" t="s">
        <v>651</v>
      </c>
      <c r="AO596" t="s">
        <v>306</v>
      </c>
      <c r="AP596" t="s">
        <v>307</v>
      </c>
      <c r="AQ596" s="47">
        <v>1</v>
      </c>
      <c r="AS596" s="48">
        <v>2686</v>
      </c>
      <c r="AT596" s="48">
        <v>2686</v>
      </c>
      <c r="AX596" s="47">
        <v>2686</v>
      </c>
      <c r="AY596" s="47">
        <v>2686</v>
      </c>
      <c r="AZ596" t="s">
        <v>3730</v>
      </c>
      <c r="BA596" t="s">
        <v>309</v>
      </c>
      <c r="BB596" s="48">
        <v>2686</v>
      </c>
      <c r="BD596" t="s">
        <v>310</v>
      </c>
      <c r="BE596" t="s">
        <v>292</v>
      </c>
      <c r="BG596" s="47">
        <v>1</v>
      </c>
      <c r="BI596" t="s">
        <v>292</v>
      </c>
      <c r="BL596" t="s">
        <v>307</v>
      </c>
      <c r="BM596" s="48">
        <v>2686</v>
      </c>
      <c r="BN596" s="48">
        <v>2686</v>
      </c>
      <c r="BP596" t="s">
        <v>301</v>
      </c>
      <c r="BS596" t="s">
        <v>311</v>
      </c>
      <c r="BT596" t="s">
        <v>292</v>
      </c>
      <c r="BU596" t="s">
        <v>301</v>
      </c>
      <c r="BY596" t="s">
        <v>307</v>
      </c>
      <c r="BZ596" s="47">
        <v>1</v>
      </c>
      <c r="CE596" t="s">
        <v>312</v>
      </c>
      <c r="CF596" s="47">
        <v>1</v>
      </c>
      <c r="CG596" s="47">
        <v>1</v>
      </c>
      <c r="CH596" s="47">
        <v>1</v>
      </c>
      <c r="CI596" s="47">
        <v>1</v>
      </c>
      <c r="CK596" s="47">
        <v>1</v>
      </c>
      <c r="CR596" s="47">
        <v>1</v>
      </c>
      <c r="CS596" s="47">
        <v>1</v>
      </c>
      <c r="CX596" s="47">
        <v>2686</v>
      </c>
      <c r="CY596" s="47">
        <v>2686</v>
      </c>
      <c r="CZ596" s="47">
        <v>1</v>
      </c>
      <c r="DA596" t="s">
        <v>313</v>
      </c>
      <c r="DC596" t="s">
        <v>298</v>
      </c>
      <c r="DG596" t="s">
        <v>298</v>
      </c>
      <c r="DO596" s="47">
        <v>1</v>
      </c>
      <c r="DS596" s="47">
        <v>1</v>
      </c>
      <c r="DZ596" t="s">
        <v>292</v>
      </c>
      <c r="EA596" s="47">
        <v>1</v>
      </c>
      <c r="EB596" s="47">
        <v>1</v>
      </c>
      <c r="EC596" t="s">
        <v>307</v>
      </c>
      <c r="ED596" s="47">
        <v>1</v>
      </c>
      <c r="EH596" s="47">
        <v>1</v>
      </c>
      <c r="ES596" t="s">
        <v>5171</v>
      </c>
      <c r="EV596" t="s">
        <v>41</v>
      </c>
      <c r="EW596" t="s">
        <v>315</v>
      </c>
      <c r="FC596" t="s">
        <v>301</v>
      </c>
      <c r="FS596" t="s">
        <v>5166</v>
      </c>
      <c r="FY596" t="s">
        <v>4033</v>
      </c>
      <c r="FZ596" t="s">
        <v>5172</v>
      </c>
      <c r="GC596" t="s">
        <v>3198</v>
      </c>
      <c r="GJ596" t="s">
        <v>319</v>
      </c>
      <c r="GL596" t="s">
        <v>320</v>
      </c>
      <c r="GO596" t="s">
        <v>321</v>
      </c>
      <c r="GQ596" t="s">
        <v>301</v>
      </c>
      <c r="GR596" t="s">
        <v>312</v>
      </c>
      <c r="GU596" t="s">
        <v>301</v>
      </c>
      <c r="GW596" t="s">
        <v>5166</v>
      </c>
      <c r="HB596" t="s">
        <v>322</v>
      </c>
      <c r="HD596" t="s">
        <v>301</v>
      </c>
      <c r="HF596" t="s">
        <v>654</v>
      </c>
      <c r="HG596" t="s">
        <v>301</v>
      </c>
      <c r="HH596" t="s">
        <v>301</v>
      </c>
      <c r="HL596" t="s">
        <v>301</v>
      </c>
      <c r="HM596" s="49">
        <v>0</v>
      </c>
      <c r="HN596" s="49">
        <v>0</v>
      </c>
      <c r="HP596" t="s">
        <v>395</v>
      </c>
      <c r="HQ596" s="47">
        <v>0</v>
      </c>
      <c r="HR596" s="47">
        <v>2686</v>
      </c>
      <c r="HS596" t="s">
        <v>301</v>
      </c>
      <c r="HV596" t="s">
        <v>301</v>
      </c>
      <c r="HW596" t="s">
        <v>295</v>
      </c>
      <c r="HX596" t="s">
        <v>306</v>
      </c>
      <c r="HY596" t="s">
        <v>301</v>
      </c>
      <c r="HZ596" t="s">
        <v>301</v>
      </c>
      <c r="IG596" t="s">
        <v>325</v>
      </c>
      <c r="IH596" t="s">
        <v>655</v>
      </c>
      <c r="II596" t="s">
        <v>291</v>
      </c>
      <c r="IN596" s="47">
        <v>1</v>
      </c>
      <c r="IO596" s="47">
        <v>1</v>
      </c>
      <c r="IP596" t="s">
        <v>301</v>
      </c>
      <c r="IQ596" t="s">
        <v>312</v>
      </c>
      <c r="IR596" t="s">
        <v>301</v>
      </c>
      <c r="IZ596" t="s">
        <v>301</v>
      </c>
      <c r="JA596" t="s">
        <v>301</v>
      </c>
      <c r="JM596" t="s">
        <v>301</v>
      </c>
      <c r="JN596" t="s">
        <v>301</v>
      </c>
      <c r="JO596" t="s">
        <v>301</v>
      </c>
      <c r="JP596" t="s">
        <v>301</v>
      </c>
      <c r="JQ596" t="s">
        <v>301</v>
      </c>
      <c r="JR596" t="s">
        <v>327</v>
      </c>
      <c r="JS596" t="s">
        <v>301</v>
      </c>
      <c r="JT596" t="s">
        <v>301</v>
      </c>
      <c r="JU596" t="s">
        <v>301</v>
      </c>
      <c r="JV596" t="s">
        <v>301</v>
      </c>
    </row>
    <row r="597" ht="15" customHeight="1" spans="1:284">
      <c r="A597" t="s">
        <v>4033</v>
      </c>
      <c r="B597" t="s">
        <v>283</v>
      </c>
      <c r="C597" t="s">
        <v>5173</v>
      </c>
      <c r="D597" t="s">
        <v>285</v>
      </c>
      <c r="E597" t="s">
        <v>5174</v>
      </c>
      <c r="F597" t="s">
        <v>5175</v>
      </c>
      <c r="G597" t="s">
        <v>288</v>
      </c>
      <c r="H597" t="s">
        <v>289</v>
      </c>
      <c r="I597" t="s">
        <v>290</v>
      </c>
      <c r="J597" t="s">
        <v>291</v>
      </c>
      <c r="L597" t="s">
        <v>292</v>
      </c>
      <c r="M597" t="s">
        <v>293</v>
      </c>
      <c r="N597" t="s">
        <v>294</v>
      </c>
      <c r="O597" t="s">
        <v>289</v>
      </c>
      <c r="R597" t="s">
        <v>289</v>
      </c>
      <c r="T597" t="s">
        <v>289</v>
      </c>
      <c r="U597" t="s">
        <v>295</v>
      </c>
      <c r="V597" t="s">
        <v>5176</v>
      </c>
      <c r="W597" t="s">
        <v>295</v>
      </c>
      <c r="X597" t="s">
        <v>5176</v>
      </c>
      <c r="Y597" t="s">
        <v>295</v>
      </c>
      <c r="Z597" t="s">
        <v>5177</v>
      </c>
      <c r="AA597" t="s">
        <v>298</v>
      </c>
      <c r="AE597" t="s">
        <v>299</v>
      </c>
      <c r="AH597" t="s">
        <v>300</v>
      </c>
      <c r="AJ597" t="s">
        <v>301</v>
      </c>
      <c r="AK597" t="s">
        <v>302</v>
      </c>
      <c r="AL597" t="s">
        <v>862</v>
      </c>
      <c r="AM597" t="s">
        <v>863</v>
      </c>
      <c r="AN597" t="s">
        <v>864</v>
      </c>
      <c r="AO597" t="s">
        <v>306</v>
      </c>
      <c r="AP597" t="s">
        <v>307</v>
      </c>
      <c r="AQ597" s="47">
        <v>1</v>
      </c>
      <c r="AS597" s="48">
        <v>5798</v>
      </c>
      <c r="AT597" s="48">
        <v>5798</v>
      </c>
      <c r="AX597" s="47">
        <v>5798</v>
      </c>
      <c r="AY597" s="47">
        <v>5798</v>
      </c>
      <c r="AZ597" t="s">
        <v>5178</v>
      </c>
      <c r="BA597" t="s">
        <v>4740</v>
      </c>
      <c r="BB597" s="48">
        <v>5798</v>
      </c>
      <c r="BD597" t="s">
        <v>310</v>
      </c>
      <c r="BE597" t="s">
        <v>292</v>
      </c>
      <c r="BG597" s="47">
        <v>1</v>
      </c>
      <c r="BI597" t="s">
        <v>292</v>
      </c>
      <c r="BL597" t="s">
        <v>307</v>
      </c>
      <c r="BM597" s="48">
        <v>5798</v>
      </c>
      <c r="BN597" s="48">
        <v>5798</v>
      </c>
      <c r="BP597" t="s">
        <v>301</v>
      </c>
      <c r="BS597" t="s">
        <v>311</v>
      </c>
      <c r="BT597" t="s">
        <v>292</v>
      </c>
      <c r="BU597" t="s">
        <v>301</v>
      </c>
      <c r="BY597" t="s">
        <v>307</v>
      </c>
      <c r="BZ597" s="47">
        <v>1</v>
      </c>
      <c r="CE597" t="s">
        <v>312</v>
      </c>
      <c r="CF597" s="47">
        <v>1</v>
      </c>
      <c r="CG597" s="47">
        <v>1</v>
      </c>
      <c r="CH597" s="47">
        <v>1</v>
      </c>
      <c r="CI597" s="47">
        <v>1</v>
      </c>
      <c r="CK597" s="47">
        <v>1</v>
      </c>
      <c r="CR597" s="47">
        <v>1</v>
      </c>
      <c r="CS597" s="47">
        <v>1</v>
      </c>
      <c r="CX597" s="47">
        <v>5798</v>
      </c>
      <c r="CY597" s="47">
        <v>5798</v>
      </c>
      <c r="CZ597" s="47">
        <v>1</v>
      </c>
      <c r="DA597" t="s">
        <v>313</v>
      </c>
      <c r="DC597" t="s">
        <v>298</v>
      </c>
      <c r="DG597" t="s">
        <v>298</v>
      </c>
      <c r="DO597" s="47">
        <v>1</v>
      </c>
      <c r="DS597" s="47">
        <v>1</v>
      </c>
      <c r="DZ597" t="s">
        <v>292</v>
      </c>
      <c r="EA597" s="47">
        <v>1</v>
      </c>
      <c r="EB597" s="47">
        <v>1</v>
      </c>
      <c r="EC597" t="s">
        <v>307</v>
      </c>
      <c r="ED597" s="47">
        <v>1</v>
      </c>
      <c r="ES597" t="s">
        <v>5179</v>
      </c>
      <c r="EV597" t="s">
        <v>41</v>
      </c>
      <c r="EW597" t="s">
        <v>315</v>
      </c>
      <c r="FC597" t="s">
        <v>301</v>
      </c>
      <c r="FQ597" t="s">
        <v>667</v>
      </c>
      <c r="FU597" t="s">
        <v>346</v>
      </c>
      <c r="FW597" t="s">
        <v>668</v>
      </c>
      <c r="FY597" t="s">
        <v>309</v>
      </c>
      <c r="FZ597" t="s">
        <v>5180</v>
      </c>
      <c r="GC597" t="s">
        <v>1294</v>
      </c>
      <c r="GH597" t="s">
        <v>416</v>
      </c>
      <c r="GI597" t="s">
        <v>375</v>
      </c>
      <c r="GJ597" t="s">
        <v>319</v>
      </c>
      <c r="GK597" t="s">
        <v>376</v>
      </c>
      <c r="GO597" t="s">
        <v>321</v>
      </c>
      <c r="GQ597" t="s">
        <v>301</v>
      </c>
      <c r="GR597" t="s">
        <v>312</v>
      </c>
      <c r="GS597" t="s">
        <v>377</v>
      </c>
      <c r="GU597" t="s">
        <v>312</v>
      </c>
      <c r="GW597" t="s">
        <v>5181</v>
      </c>
      <c r="GX597" s="50">
        <v>5200</v>
      </c>
      <c r="HB597" t="s">
        <v>322</v>
      </c>
      <c r="HD597" t="s">
        <v>301</v>
      </c>
      <c r="HF597" t="s">
        <v>323</v>
      </c>
      <c r="HG597" t="s">
        <v>301</v>
      </c>
      <c r="HH597" t="s">
        <v>301</v>
      </c>
      <c r="HL597" t="s">
        <v>301</v>
      </c>
      <c r="HM597" s="49">
        <v>0</v>
      </c>
      <c r="HN597" s="49">
        <v>0</v>
      </c>
      <c r="HP597" t="s">
        <v>324</v>
      </c>
      <c r="HQ597" s="47">
        <v>0</v>
      </c>
      <c r="HR597" s="47">
        <v>5798</v>
      </c>
      <c r="HS597" t="s">
        <v>301</v>
      </c>
      <c r="HV597" t="s">
        <v>301</v>
      </c>
      <c r="HW597" t="s">
        <v>295</v>
      </c>
      <c r="HX597" t="s">
        <v>306</v>
      </c>
      <c r="HY597" t="s">
        <v>301</v>
      </c>
      <c r="HZ597" t="s">
        <v>301</v>
      </c>
      <c r="IF597" t="s">
        <v>384</v>
      </c>
      <c r="IG597" t="s">
        <v>325</v>
      </c>
      <c r="IH597" t="s">
        <v>326</v>
      </c>
      <c r="II597" t="s">
        <v>291</v>
      </c>
      <c r="IO597" s="47">
        <v>1</v>
      </c>
      <c r="IP597" t="s">
        <v>301</v>
      </c>
      <c r="IQ597" t="s">
        <v>312</v>
      </c>
      <c r="IR597" t="s">
        <v>301</v>
      </c>
      <c r="IZ597" t="s">
        <v>301</v>
      </c>
      <c r="JA597" t="s">
        <v>301</v>
      </c>
      <c r="JM597" t="s">
        <v>301</v>
      </c>
      <c r="JN597" t="s">
        <v>301</v>
      </c>
      <c r="JO597" t="s">
        <v>301</v>
      </c>
      <c r="JP597" t="s">
        <v>301</v>
      </c>
      <c r="JQ597" t="s">
        <v>301</v>
      </c>
      <c r="JR597" t="s">
        <v>327</v>
      </c>
      <c r="JS597" t="s">
        <v>301</v>
      </c>
      <c r="JT597" t="s">
        <v>301</v>
      </c>
      <c r="JU597" t="s">
        <v>312</v>
      </c>
      <c r="JV597" t="s">
        <v>312</v>
      </c>
    </row>
    <row r="598" ht="15" customHeight="1" spans="1:284">
      <c r="A598" t="s">
        <v>4033</v>
      </c>
      <c r="B598" t="s">
        <v>329</v>
      </c>
      <c r="C598" t="s">
        <v>5182</v>
      </c>
      <c r="D598" t="s">
        <v>285</v>
      </c>
      <c r="E598" t="s">
        <v>5183</v>
      </c>
      <c r="F598" t="s">
        <v>5184</v>
      </c>
      <c r="G598" t="s">
        <v>288</v>
      </c>
      <c r="H598" t="s">
        <v>478</v>
      </c>
      <c r="I598" t="s">
        <v>290</v>
      </c>
      <c r="J598" t="s">
        <v>291</v>
      </c>
      <c r="L598" t="s">
        <v>292</v>
      </c>
      <c r="M598" t="s">
        <v>293</v>
      </c>
      <c r="O598" t="s">
        <v>478</v>
      </c>
      <c r="R598" t="s">
        <v>478</v>
      </c>
      <c r="T598" t="s">
        <v>478</v>
      </c>
      <c r="U598" t="s">
        <v>479</v>
      </c>
      <c r="V598" t="s">
        <v>5185</v>
      </c>
      <c r="W598" t="s">
        <v>337</v>
      </c>
      <c r="X598" t="s">
        <v>5186</v>
      </c>
      <c r="Y598" t="s">
        <v>337</v>
      </c>
      <c r="Z598" t="s">
        <v>5187</v>
      </c>
      <c r="AA598" t="s">
        <v>441</v>
      </c>
      <c r="AB598" t="s">
        <v>442</v>
      </c>
      <c r="AC598" t="s">
        <v>2041</v>
      </c>
      <c r="AE598" t="s">
        <v>299</v>
      </c>
      <c r="AH598" t="s">
        <v>300</v>
      </c>
      <c r="AJ598" t="s">
        <v>301</v>
      </c>
      <c r="AK598" t="s">
        <v>302</v>
      </c>
      <c r="AL598" t="s">
        <v>705</v>
      </c>
      <c r="AM598" t="s">
        <v>706</v>
      </c>
      <c r="AN598" t="s">
        <v>707</v>
      </c>
      <c r="AO598" t="s">
        <v>306</v>
      </c>
      <c r="AP598" t="s">
        <v>307</v>
      </c>
      <c r="AQ598" s="47">
        <v>1</v>
      </c>
      <c r="AS598" s="48">
        <v>4848</v>
      </c>
      <c r="AT598" s="48">
        <v>4848</v>
      </c>
      <c r="AX598" s="47">
        <v>3636</v>
      </c>
      <c r="AY598" s="47">
        <v>3636</v>
      </c>
      <c r="AZ598" t="s">
        <v>3730</v>
      </c>
      <c r="BA598" t="s">
        <v>4033</v>
      </c>
      <c r="BB598" s="48">
        <v>3636</v>
      </c>
      <c r="BD598" t="s">
        <v>310</v>
      </c>
      <c r="BE598" t="s">
        <v>292</v>
      </c>
      <c r="BG598" s="47">
        <v>1</v>
      </c>
      <c r="BI598" t="s">
        <v>292</v>
      </c>
      <c r="BJ598" s="48">
        <v>25</v>
      </c>
      <c r="BL598" t="s">
        <v>307</v>
      </c>
      <c r="BM598" s="48">
        <v>4848</v>
      </c>
      <c r="BN598" s="48">
        <v>4848</v>
      </c>
      <c r="BP598" t="s">
        <v>301</v>
      </c>
      <c r="BS598" t="s">
        <v>311</v>
      </c>
      <c r="BT598" t="s">
        <v>292</v>
      </c>
      <c r="BU598" t="s">
        <v>301</v>
      </c>
      <c r="BY598" t="s">
        <v>307</v>
      </c>
      <c r="BZ598" s="47">
        <v>1</v>
      </c>
      <c r="CE598" t="s">
        <v>312</v>
      </c>
      <c r="CF598" s="47">
        <v>1</v>
      </c>
      <c r="CG598" s="47">
        <v>1</v>
      </c>
      <c r="CH598" s="47">
        <v>1</v>
      </c>
      <c r="CI598" s="47">
        <v>1</v>
      </c>
      <c r="CJ598" s="47">
        <v>1</v>
      </c>
      <c r="CK598" s="47">
        <v>1</v>
      </c>
      <c r="CP598" s="47">
        <v>1</v>
      </c>
      <c r="CR598" s="47">
        <v>1</v>
      </c>
      <c r="CS598" s="47">
        <v>1</v>
      </c>
      <c r="CV598" s="47">
        <v>1</v>
      </c>
      <c r="CX598" s="47">
        <v>4848</v>
      </c>
      <c r="CY598" s="47">
        <v>4848</v>
      </c>
      <c r="DA598" t="s">
        <v>104</v>
      </c>
      <c r="DC598" t="s">
        <v>298</v>
      </c>
      <c r="DG598" t="s">
        <v>298</v>
      </c>
      <c r="DH598" s="47">
        <v>1</v>
      </c>
      <c r="DM598" s="47">
        <v>1</v>
      </c>
      <c r="DN598" s="47">
        <v>1</v>
      </c>
      <c r="DO598" s="47">
        <v>1</v>
      </c>
      <c r="DP598" s="47">
        <v>1</v>
      </c>
      <c r="DT598" s="47">
        <v>3636</v>
      </c>
      <c r="DZ598" t="s">
        <v>292</v>
      </c>
      <c r="EA598" s="47">
        <v>1</v>
      </c>
      <c r="EB598" s="47">
        <v>1</v>
      </c>
      <c r="EC598" t="s">
        <v>307</v>
      </c>
      <c r="ED598" s="47">
        <v>1</v>
      </c>
      <c r="EF598" s="47">
        <v>1</v>
      </c>
      <c r="EG598" s="47">
        <v>1</v>
      </c>
      <c r="EH598" s="47">
        <v>1</v>
      </c>
      <c r="EP598" s="47">
        <v>1</v>
      </c>
      <c r="EQ598" s="47">
        <v>1</v>
      </c>
      <c r="ES598" t="s">
        <v>5188</v>
      </c>
      <c r="EU598" t="s">
        <v>666</v>
      </c>
      <c r="EV598" t="s">
        <v>41</v>
      </c>
      <c r="EW598" t="s">
        <v>315</v>
      </c>
      <c r="FC598" t="s">
        <v>301</v>
      </c>
      <c r="FY598" t="s">
        <v>4033</v>
      </c>
      <c r="FZ598" t="s">
        <v>5189</v>
      </c>
      <c r="GC598" t="s">
        <v>670</v>
      </c>
      <c r="GJ598" t="s">
        <v>319</v>
      </c>
      <c r="GL598" t="s">
        <v>320</v>
      </c>
      <c r="GO598" t="s">
        <v>321</v>
      </c>
      <c r="GQ598" t="s">
        <v>301</v>
      </c>
      <c r="GR598" t="s">
        <v>312</v>
      </c>
      <c r="GU598" t="s">
        <v>301</v>
      </c>
      <c r="HB598" t="s">
        <v>322</v>
      </c>
      <c r="HD598" t="s">
        <v>301</v>
      </c>
      <c r="HF598" t="s">
        <v>381</v>
      </c>
      <c r="HG598" t="s">
        <v>301</v>
      </c>
      <c r="HH598" t="s">
        <v>301</v>
      </c>
      <c r="HL598" t="s">
        <v>301</v>
      </c>
      <c r="HM598" s="49">
        <v>0</v>
      </c>
      <c r="HN598" s="49">
        <v>0</v>
      </c>
      <c r="HP598" t="s">
        <v>395</v>
      </c>
      <c r="HQ598" s="47">
        <v>0</v>
      </c>
      <c r="HR598" s="47">
        <v>4848</v>
      </c>
      <c r="HS598" t="s">
        <v>301</v>
      </c>
      <c r="HV598" t="s">
        <v>301</v>
      </c>
      <c r="HW598" t="s">
        <v>479</v>
      </c>
      <c r="HX598" t="s">
        <v>306</v>
      </c>
      <c r="HY598" t="s">
        <v>301</v>
      </c>
      <c r="HZ598" t="s">
        <v>301</v>
      </c>
      <c r="IG598" t="s">
        <v>325</v>
      </c>
      <c r="IH598" t="s">
        <v>494</v>
      </c>
      <c r="II598" t="s">
        <v>291</v>
      </c>
      <c r="IN598" s="47">
        <v>1</v>
      </c>
      <c r="IO598" s="47">
        <v>1</v>
      </c>
      <c r="IP598" t="s">
        <v>301</v>
      </c>
      <c r="IQ598" t="s">
        <v>312</v>
      </c>
      <c r="IR598" t="s">
        <v>301</v>
      </c>
      <c r="IZ598" t="s">
        <v>301</v>
      </c>
      <c r="JA598" t="s">
        <v>301</v>
      </c>
      <c r="JB598" s="47">
        <v>4748</v>
      </c>
      <c r="JM598" t="s">
        <v>301</v>
      </c>
      <c r="JN598" t="s">
        <v>301</v>
      </c>
      <c r="JO598" t="s">
        <v>301</v>
      </c>
      <c r="JP598" t="s">
        <v>301</v>
      </c>
      <c r="JQ598" t="s">
        <v>301</v>
      </c>
      <c r="JS598" t="s">
        <v>301</v>
      </c>
      <c r="JT598" t="s">
        <v>301</v>
      </c>
      <c r="JU598" t="s">
        <v>312</v>
      </c>
      <c r="JV598" t="s">
        <v>312</v>
      </c>
    </row>
    <row r="599" ht="15" customHeight="1" spans="1:284">
      <c r="A599" t="s">
        <v>4033</v>
      </c>
      <c r="B599" t="s">
        <v>283</v>
      </c>
      <c r="C599" t="s">
        <v>5190</v>
      </c>
      <c r="D599" t="s">
        <v>285</v>
      </c>
      <c r="E599" t="s">
        <v>5191</v>
      </c>
      <c r="F599" t="s">
        <v>5192</v>
      </c>
      <c r="G599" t="s">
        <v>288</v>
      </c>
      <c r="H599" t="s">
        <v>583</v>
      </c>
      <c r="I599" t="s">
        <v>290</v>
      </c>
      <c r="J599" t="s">
        <v>584</v>
      </c>
      <c r="L599" t="s">
        <v>292</v>
      </c>
      <c r="M599" t="s">
        <v>585</v>
      </c>
      <c r="O599" t="s">
        <v>583</v>
      </c>
      <c r="R599" t="s">
        <v>583</v>
      </c>
      <c r="T599" t="s">
        <v>583</v>
      </c>
      <c r="U599" t="s">
        <v>358</v>
      </c>
      <c r="V599" t="s">
        <v>5193</v>
      </c>
      <c r="W599" t="s">
        <v>295</v>
      </c>
      <c r="X599" t="s">
        <v>5193</v>
      </c>
      <c r="Y599" t="s">
        <v>295</v>
      </c>
      <c r="Z599" t="s">
        <v>5194</v>
      </c>
      <c r="AA599" t="s">
        <v>298</v>
      </c>
      <c r="AE599" t="s">
        <v>299</v>
      </c>
      <c r="AH599" t="s">
        <v>300</v>
      </c>
      <c r="AJ599" t="s">
        <v>301</v>
      </c>
      <c r="AK599" t="s">
        <v>302</v>
      </c>
      <c r="AL599" t="s">
        <v>1759</v>
      </c>
      <c r="AM599" t="s">
        <v>1760</v>
      </c>
      <c r="AN599" t="s">
        <v>1761</v>
      </c>
      <c r="AO599" t="s">
        <v>306</v>
      </c>
      <c r="AP599" t="s">
        <v>307</v>
      </c>
      <c r="AQ599" s="47">
        <v>1</v>
      </c>
      <c r="AS599" s="48">
        <v>3413</v>
      </c>
      <c r="AT599" s="48">
        <v>3413</v>
      </c>
      <c r="AX599" s="47">
        <v>3413</v>
      </c>
      <c r="AY599" s="47">
        <v>3413</v>
      </c>
      <c r="AZ599" t="s">
        <v>3730</v>
      </c>
      <c r="BA599" t="s">
        <v>574</v>
      </c>
      <c r="BB599" s="48">
        <v>3413</v>
      </c>
      <c r="BD599" t="s">
        <v>310</v>
      </c>
      <c r="BE599" t="s">
        <v>292</v>
      </c>
      <c r="BG599" s="47">
        <v>1</v>
      </c>
      <c r="BI599" t="s">
        <v>292</v>
      </c>
      <c r="BL599" t="s">
        <v>307</v>
      </c>
      <c r="BM599" s="48">
        <v>3413</v>
      </c>
      <c r="BN599" s="48">
        <v>3413</v>
      </c>
      <c r="BP599" t="s">
        <v>301</v>
      </c>
      <c r="BS599" t="s">
        <v>311</v>
      </c>
      <c r="BT599" t="s">
        <v>292</v>
      </c>
      <c r="BU599" t="s">
        <v>301</v>
      </c>
      <c r="BY599" t="s">
        <v>307</v>
      </c>
      <c r="BZ599" s="47">
        <v>1</v>
      </c>
      <c r="CE599" t="s">
        <v>312</v>
      </c>
      <c r="CF599" s="47">
        <v>1</v>
      </c>
      <c r="CG599" s="47">
        <v>1</v>
      </c>
      <c r="CH599" s="47">
        <v>1</v>
      </c>
      <c r="CI599" s="47">
        <v>1</v>
      </c>
      <c r="CK599" s="47">
        <v>1</v>
      </c>
      <c r="CR599" s="47">
        <v>1</v>
      </c>
      <c r="CS599" s="47">
        <v>1</v>
      </c>
      <c r="CX599" s="47">
        <v>3413</v>
      </c>
      <c r="CY599" s="47">
        <v>3413</v>
      </c>
      <c r="CZ599" s="47">
        <v>1</v>
      </c>
      <c r="DA599" t="s">
        <v>313</v>
      </c>
      <c r="DC599" t="s">
        <v>298</v>
      </c>
      <c r="DG599" t="s">
        <v>298</v>
      </c>
      <c r="DO599" s="47">
        <v>1</v>
      </c>
      <c r="DS599" s="47">
        <v>1</v>
      </c>
      <c r="DZ599" t="s">
        <v>292</v>
      </c>
      <c r="EA599" s="47">
        <v>1</v>
      </c>
      <c r="EB599" s="47">
        <v>1</v>
      </c>
      <c r="EC599" t="s">
        <v>307</v>
      </c>
      <c r="ED599" s="47">
        <v>1</v>
      </c>
      <c r="EH599" s="47">
        <v>1</v>
      </c>
      <c r="EU599" t="s">
        <v>5195</v>
      </c>
      <c r="EV599" t="s">
        <v>41</v>
      </c>
      <c r="FC599" t="s">
        <v>301</v>
      </c>
      <c r="FF599" t="s">
        <v>366</v>
      </c>
      <c r="FG599" s="48">
        <v>4309</v>
      </c>
      <c r="FY599" t="s">
        <v>4033</v>
      </c>
      <c r="FZ599" t="s">
        <v>5196</v>
      </c>
      <c r="GC599" t="s">
        <v>1591</v>
      </c>
      <c r="GD599" t="s">
        <v>3295</v>
      </c>
      <c r="GE599" t="s">
        <v>4349</v>
      </c>
      <c r="GF599" t="s">
        <v>3296</v>
      </c>
      <c r="GG599" t="s">
        <v>5195</v>
      </c>
      <c r="GH599" t="s">
        <v>603</v>
      </c>
      <c r="GI599" t="s">
        <v>747</v>
      </c>
      <c r="GJ599" t="s">
        <v>319</v>
      </c>
      <c r="GK599" t="s">
        <v>559</v>
      </c>
      <c r="GO599" t="s">
        <v>321</v>
      </c>
      <c r="GQ599" t="s">
        <v>301</v>
      </c>
      <c r="GR599" t="s">
        <v>312</v>
      </c>
      <c r="GS599" t="s">
        <v>377</v>
      </c>
      <c r="GT599" t="s">
        <v>3297</v>
      </c>
      <c r="GU599" t="s">
        <v>312</v>
      </c>
      <c r="GX599" s="50">
        <v>4309</v>
      </c>
      <c r="GY599" t="s">
        <v>4351</v>
      </c>
      <c r="HB599" t="s">
        <v>606</v>
      </c>
      <c r="HD599" t="s">
        <v>301</v>
      </c>
      <c r="HF599" t="s">
        <v>607</v>
      </c>
      <c r="HG599" t="s">
        <v>301</v>
      </c>
      <c r="HH599" t="s">
        <v>301</v>
      </c>
      <c r="HL599" t="s">
        <v>301</v>
      </c>
      <c r="HM599" s="49">
        <v>0</v>
      </c>
      <c r="HN599" s="49">
        <v>0</v>
      </c>
      <c r="HP599" t="s">
        <v>349</v>
      </c>
      <c r="HQ599" s="47">
        <v>0</v>
      </c>
      <c r="HR599" s="47">
        <v>3413</v>
      </c>
      <c r="HS599" t="s">
        <v>301</v>
      </c>
      <c r="HV599" t="s">
        <v>301</v>
      </c>
      <c r="HW599" t="s">
        <v>295</v>
      </c>
      <c r="HX599" t="s">
        <v>306</v>
      </c>
      <c r="HY599" t="s">
        <v>301</v>
      </c>
      <c r="HZ599" t="s">
        <v>301</v>
      </c>
      <c r="IF599" t="s">
        <v>384</v>
      </c>
      <c r="IG599" t="s">
        <v>325</v>
      </c>
      <c r="IH599" t="s">
        <v>1592</v>
      </c>
      <c r="II599" t="s">
        <v>584</v>
      </c>
      <c r="IJ599" t="s">
        <v>3299</v>
      </c>
      <c r="IN599" s="47">
        <v>1</v>
      </c>
      <c r="IO599" s="47">
        <v>1</v>
      </c>
      <c r="IP599" t="s">
        <v>301</v>
      </c>
      <c r="IQ599" t="s">
        <v>312</v>
      </c>
      <c r="IR599" t="s">
        <v>301</v>
      </c>
      <c r="IZ599" t="s">
        <v>301</v>
      </c>
      <c r="JA599" t="s">
        <v>301</v>
      </c>
      <c r="JM599" t="s">
        <v>301</v>
      </c>
      <c r="JN599" t="s">
        <v>301</v>
      </c>
      <c r="JO599" t="s">
        <v>301</v>
      </c>
      <c r="JP599" t="s">
        <v>301</v>
      </c>
      <c r="JQ599" t="s">
        <v>301</v>
      </c>
      <c r="JR599" t="s">
        <v>327</v>
      </c>
      <c r="JS599" t="s">
        <v>301</v>
      </c>
      <c r="JT599" t="s">
        <v>301</v>
      </c>
      <c r="JU599" t="s">
        <v>312</v>
      </c>
      <c r="JV599" t="s">
        <v>312</v>
      </c>
    </row>
    <row r="600" ht="15" customHeight="1" spans="1:284">
      <c r="A600" t="s">
        <v>4033</v>
      </c>
      <c r="B600" t="s">
        <v>283</v>
      </c>
      <c r="C600" t="s">
        <v>5197</v>
      </c>
      <c r="D600" t="s">
        <v>285</v>
      </c>
      <c r="E600" t="s">
        <v>5198</v>
      </c>
      <c r="F600" t="s">
        <v>5199</v>
      </c>
      <c r="G600" t="s">
        <v>288</v>
      </c>
      <c r="H600" t="s">
        <v>645</v>
      </c>
      <c r="I600" t="s">
        <v>290</v>
      </c>
      <c r="J600" t="s">
        <v>291</v>
      </c>
      <c r="L600" t="s">
        <v>292</v>
      </c>
      <c r="M600" t="s">
        <v>293</v>
      </c>
      <c r="O600" t="s">
        <v>645</v>
      </c>
      <c r="R600" t="s">
        <v>645</v>
      </c>
      <c r="T600" t="s">
        <v>645</v>
      </c>
      <c r="U600" t="s">
        <v>295</v>
      </c>
      <c r="V600" t="s">
        <v>5200</v>
      </c>
      <c r="W600" t="s">
        <v>295</v>
      </c>
      <c r="X600" t="s">
        <v>5200</v>
      </c>
      <c r="Y600" t="s">
        <v>295</v>
      </c>
      <c r="Z600" t="s">
        <v>5201</v>
      </c>
      <c r="AA600" t="s">
        <v>298</v>
      </c>
      <c r="AE600" t="s">
        <v>299</v>
      </c>
      <c r="AH600" t="s">
        <v>300</v>
      </c>
      <c r="AJ600" t="s">
        <v>301</v>
      </c>
      <c r="AK600" t="s">
        <v>302</v>
      </c>
      <c r="AL600" t="s">
        <v>1050</v>
      </c>
      <c r="AM600" t="s">
        <v>1051</v>
      </c>
      <c r="AN600" t="s">
        <v>1052</v>
      </c>
      <c r="AO600" t="s">
        <v>306</v>
      </c>
      <c r="AP600" t="s">
        <v>307</v>
      </c>
      <c r="AQ600" s="47">
        <v>1</v>
      </c>
      <c r="AS600" s="48">
        <v>2574</v>
      </c>
      <c r="AT600" s="48">
        <v>2574</v>
      </c>
      <c r="AX600" s="47">
        <v>2574</v>
      </c>
      <c r="AY600" s="47">
        <v>2574</v>
      </c>
      <c r="AZ600" t="s">
        <v>3730</v>
      </c>
      <c r="BA600" t="s">
        <v>309</v>
      </c>
      <c r="BB600" s="48">
        <v>2574</v>
      </c>
      <c r="BD600" t="s">
        <v>310</v>
      </c>
      <c r="BE600" t="s">
        <v>292</v>
      </c>
      <c r="BG600" s="47">
        <v>1</v>
      </c>
      <c r="BI600" t="s">
        <v>292</v>
      </c>
      <c r="BL600" t="s">
        <v>307</v>
      </c>
      <c r="BM600" s="48">
        <v>2574</v>
      </c>
      <c r="BN600" s="48">
        <v>2574</v>
      </c>
      <c r="BP600" t="s">
        <v>301</v>
      </c>
      <c r="BS600" t="s">
        <v>311</v>
      </c>
      <c r="BT600" t="s">
        <v>292</v>
      </c>
      <c r="BU600" t="s">
        <v>301</v>
      </c>
      <c r="BY600" t="s">
        <v>307</v>
      </c>
      <c r="BZ600" s="47">
        <v>1</v>
      </c>
      <c r="CE600" t="s">
        <v>312</v>
      </c>
      <c r="CF600" s="47">
        <v>1</v>
      </c>
      <c r="CG600" s="47">
        <v>1</v>
      </c>
      <c r="CH600" s="47">
        <v>1</v>
      </c>
      <c r="CI600" s="47">
        <v>1</v>
      </c>
      <c r="CK600" s="47">
        <v>1</v>
      </c>
      <c r="CR600" s="47">
        <v>1</v>
      </c>
      <c r="CS600" s="47">
        <v>1</v>
      </c>
      <c r="CX600" s="47">
        <v>2574</v>
      </c>
      <c r="CY600" s="47">
        <v>2574</v>
      </c>
      <c r="CZ600" s="47">
        <v>1</v>
      </c>
      <c r="DA600" t="s">
        <v>313</v>
      </c>
      <c r="DC600" t="s">
        <v>298</v>
      </c>
      <c r="DG600" t="s">
        <v>298</v>
      </c>
      <c r="DO600" s="47">
        <v>1</v>
      </c>
      <c r="DS600" s="47">
        <v>1</v>
      </c>
      <c r="DZ600" t="s">
        <v>292</v>
      </c>
      <c r="EA600" s="47">
        <v>1</v>
      </c>
      <c r="EB600" s="47">
        <v>1</v>
      </c>
      <c r="EC600" t="s">
        <v>307</v>
      </c>
      <c r="ED600" s="47">
        <v>1</v>
      </c>
      <c r="EH600" s="47">
        <v>1</v>
      </c>
      <c r="ES600" t="s">
        <v>5202</v>
      </c>
      <c r="EV600" t="s">
        <v>41</v>
      </c>
      <c r="EW600" t="s">
        <v>315</v>
      </c>
      <c r="FC600" t="s">
        <v>301</v>
      </c>
      <c r="FS600" t="s">
        <v>5197</v>
      </c>
      <c r="FY600" t="s">
        <v>4033</v>
      </c>
      <c r="FZ600" t="s">
        <v>5203</v>
      </c>
      <c r="GC600" t="s">
        <v>5204</v>
      </c>
      <c r="GJ600" t="s">
        <v>319</v>
      </c>
      <c r="GL600" t="s">
        <v>320</v>
      </c>
      <c r="GO600" t="s">
        <v>321</v>
      </c>
      <c r="GQ600" t="s">
        <v>301</v>
      </c>
      <c r="GR600" t="s">
        <v>312</v>
      </c>
      <c r="GU600" t="s">
        <v>301</v>
      </c>
      <c r="GW600" t="s">
        <v>5197</v>
      </c>
      <c r="HB600" t="s">
        <v>322</v>
      </c>
      <c r="HD600" t="s">
        <v>301</v>
      </c>
      <c r="HF600" t="s">
        <v>654</v>
      </c>
      <c r="HG600" t="s">
        <v>301</v>
      </c>
      <c r="HH600" t="s">
        <v>301</v>
      </c>
      <c r="HL600" t="s">
        <v>301</v>
      </c>
      <c r="HM600" s="49">
        <v>0</v>
      </c>
      <c r="HN600" s="49">
        <v>0</v>
      </c>
      <c r="HP600" t="s">
        <v>349</v>
      </c>
      <c r="HQ600" s="47">
        <v>0</v>
      </c>
      <c r="HR600" s="47">
        <v>2574</v>
      </c>
      <c r="HS600" t="s">
        <v>301</v>
      </c>
      <c r="HV600" t="s">
        <v>301</v>
      </c>
      <c r="HW600" t="s">
        <v>295</v>
      </c>
      <c r="HX600" t="s">
        <v>306</v>
      </c>
      <c r="HY600" t="s">
        <v>301</v>
      </c>
      <c r="HZ600" t="s">
        <v>301</v>
      </c>
      <c r="IG600" t="s">
        <v>325</v>
      </c>
      <c r="IH600" t="s">
        <v>655</v>
      </c>
      <c r="II600" t="s">
        <v>291</v>
      </c>
      <c r="IN600" s="47">
        <v>1</v>
      </c>
      <c r="IO600" s="47">
        <v>1</v>
      </c>
      <c r="IP600" t="s">
        <v>301</v>
      </c>
      <c r="IQ600" t="s">
        <v>312</v>
      </c>
      <c r="IR600" t="s">
        <v>301</v>
      </c>
      <c r="IZ600" t="s">
        <v>301</v>
      </c>
      <c r="JA600" t="s">
        <v>301</v>
      </c>
      <c r="JM600" t="s">
        <v>301</v>
      </c>
      <c r="JN600" t="s">
        <v>301</v>
      </c>
      <c r="JO600" t="s">
        <v>301</v>
      </c>
      <c r="JP600" t="s">
        <v>301</v>
      </c>
      <c r="JQ600" t="s">
        <v>301</v>
      </c>
      <c r="JR600" t="s">
        <v>327</v>
      </c>
      <c r="JS600" t="s">
        <v>301</v>
      </c>
      <c r="JT600" t="s">
        <v>301</v>
      </c>
      <c r="JU600" t="s">
        <v>301</v>
      </c>
      <c r="JV600" t="s">
        <v>301</v>
      </c>
    </row>
    <row r="601" ht="15" customHeight="1" spans="1:284">
      <c r="A601" t="s">
        <v>4033</v>
      </c>
      <c r="B601" t="s">
        <v>283</v>
      </c>
      <c r="C601" t="s">
        <v>5205</v>
      </c>
      <c r="D601" t="s">
        <v>285</v>
      </c>
      <c r="E601" t="s">
        <v>5206</v>
      </c>
      <c r="F601" t="s">
        <v>5207</v>
      </c>
      <c r="G601" t="s">
        <v>288</v>
      </c>
      <c r="H601" t="s">
        <v>645</v>
      </c>
      <c r="I601" t="s">
        <v>290</v>
      </c>
      <c r="J601" t="s">
        <v>291</v>
      </c>
      <c r="L601" t="s">
        <v>292</v>
      </c>
      <c r="M601" t="s">
        <v>293</v>
      </c>
      <c r="O601" t="s">
        <v>645</v>
      </c>
      <c r="R601" t="s">
        <v>645</v>
      </c>
      <c r="T601" t="s">
        <v>645</v>
      </c>
      <c r="U601" t="s">
        <v>295</v>
      </c>
      <c r="V601" t="s">
        <v>5208</v>
      </c>
      <c r="W601" t="s">
        <v>295</v>
      </c>
      <c r="X601" t="s">
        <v>5208</v>
      </c>
      <c r="Y601" t="s">
        <v>295</v>
      </c>
      <c r="Z601" t="s">
        <v>5209</v>
      </c>
      <c r="AA601" t="s">
        <v>298</v>
      </c>
      <c r="AE601" t="s">
        <v>299</v>
      </c>
      <c r="AH601" t="s">
        <v>300</v>
      </c>
      <c r="AJ601" t="s">
        <v>301</v>
      </c>
      <c r="AK601" t="s">
        <v>302</v>
      </c>
      <c r="AL601" t="s">
        <v>533</v>
      </c>
      <c r="AM601" t="s">
        <v>534</v>
      </c>
      <c r="AN601" t="s">
        <v>535</v>
      </c>
      <c r="AO601" t="s">
        <v>306</v>
      </c>
      <c r="AP601" t="s">
        <v>307</v>
      </c>
      <c r="AQ601" s="47">
        <v>1</v>
      </c>
      <c r="AS601" s="48">
        <v>2574</v>
      </c>
      <c r="AT601" s="48">
        <v>2574</v>
      </c>
      <c r="AX601" s="47">
        <v>2574</v>
      </c>
      <c r="AY601" s="47">
        <v>2574</v>
      </c>
      <c r="AZ601" t="s">
        <v>3730</v>
      </c>
      <c r="BA601" t="s">
        <v>309</v>
      </c>
      <c r="BB601" s="48">
        <v>2574</v>
      </c>
      <c r="BD601" t="s">
        <v>310</v>
      </c>
      <c r="BE601" t="s">
        <v>292</v>
      </c>
      <c r="BG601" s="47">
        <v>1</v>
      </c>
      <c r="BI601" t="s">
        <v>292</v>
      </c>
      <c r="BL601" t="s">
        <v>307</v>
      </c>
      <c r="BM601" s="48">
        <v>2574</v>
      </c>
      <c r="BN601" s="48">
        <v>2574</v>
      </c>
      <c r="BP601" t="s">
        <v>301</v>
      </c>
      <c r="BS601" t="s">
        <v>311</v>
      </c>
      <c r="BT601" t="s">
        <v>292</v>
      </c>
      <c r="BU601" t="s">
        <v>301</v>
      </c>
      <c r="BY601" t="s">
        <v>307</v>
      </c>
      <c r="BZ601" s="47">
        <v>1</v>
      </c>
      <c r="CE601" t="s">
        <v>312</v>
      </c>
      <c r="CF601" s="47">
        <v>1</v>
      </c>
      <c r="CG601" s="47">
        <v>1</v>
      </c>
      <c r="CH601" s="47">
        <v>1</v>
      </c>
      <c r="CI601" s="47">
        <v>1</v>
      </c>
      <c r="CK601" s="47">
        <v>1</v>
      </c>
      <c r="CR601" s="47">
        <v>1</v>
      </c>
      <c r="CS601" s="47">
        <v>1</v>
      </c>
      <c r="CX601" s="47">
        <v>2574</v>
      </c>
      <c r="CY601" s="47">
        <v>2574</v>
      </c>
      <c r="CZ601" s="47">
        <v>1</v>
      </c>
      <c r="DA601" t="s">
        <v>313</v>
      </c>
      <c r="DC601" t="s">
        <v>298</v>
      </c>
      <c r="DG601" t="s">
        <v>298</v>
      </c>
      <c r="DO601" s="47">
        <v>1</v>
      </c>
      <c r="DS601" s="47">
        <v>1</v>
      </c>
      <c r="DZ601" t="s">
        <v>292</v>
      </c>
      <c r="EA601" s="47">
        <v>1</v>
      </c>
      <c r="EB601" s="47">
        <v>1</v>
      </c>
      <c r="EC601" t="s">
        <v>307</v>
      </c>
      <c r="ED601" s="47">
        <v>1</v>
      </c>
      <c r="EH601" s="47">
        <v>1</v>
      </c>
      <c r="ES601" t="s">
        <v>5210</v>
      </c>
      <c r="EV601" t="s">
        <v>41</v>
      </c>
      <c r="EW601" t="s">
        <v>315</v>
      </c>
      <c r="FC601" t="s">
        <v>301</v>
      </c>
      <c r="FS601" t="s">
        <v>5205</v>
      </c>
      <c r="FY601" t="s">
        <v>4033</v>
      </c>
      <c r="FZ601" t="s">
        <v>5211</v>
      </c>
      <c r="GC601" t="s">
        <v>5212</v>
      </c>
      <c r="GJ601" t="s">
        <v>319</v>
      </c>
      <c r="GL601" t="s">
        <v>320</v>
      </c>
      <c r="GO601" t="s">
        <v>321</v>
      </c>
      <c r="GQ601" t="s">
        <v>301</v>
      </c>
      <c r="GR601" t="s">
        <v>312</v>
      </c>
      <c r="GU601" t="s">
        <v>301</v>
      </c>
      <c r="GW601" t="s">
        <v>5205</v>
      </c>
      <c r="HB601" t="s">
        <v>322</v>
      </c>
      <c r="HD601" t="s">
        <v>301</v>
      </c>
      <c r="HF601" t="s">
        <v>654</v>
      </c>
      <c r="HG601" t="s">
        <v>301</v>
      </c>
      <c r="HH601" t="s">
        <v>301</v>
      </c>
      <c r="HL601" t="s">
        <v>301</v>
      </c>
      <c r="HM601" s="49">
        <v>0</v>
      </c>
      <c r="HN601" s="49">
        <v>0</v>
      </c>
      <c r="HP601" t="s">
        <v>349</v>
      </c>
      <c r="HQ601" s="47">
        <v>0</v>
      </c>
      <c r="HR601" s="47">
        <v>2574</v>
      </c>
      <c r="HS601" t="s">
        <v>301</v>
      </c>
      <c r="HV601" t="s">
        <v>301</v>
      </c>
      <c r="HW601" t="s">
        <v>295</v>
      </c>
      <c r="HX601" t="s">
        <v>306</v>
      </c>
      <c r="HY601" t="s">
        <v>301</v>
      </c>
      <c r="HZ601" t="s">
        <v>301</v>
      </c>
      <c r="IG601" t="s">
        <v>325</v>
      </c>
      <c r="IH601" t="s">
        <v>655</v>
      </c>
      <c r="II601" t="s">
        <v>291</v>
      </c>
      <c r="IN601" s="47">
        <v>1</v>
      </c>
      <c r="IO601" s="47">
        <v>1</v>
      </c>
      <c r="IP601" t="s">
        <v>301</v>
      </c>
      <c r="IQ601" t="s">
        <v>312</v>
      </c>
      <c r="IR601" t="s">
        <v>301</v>
      </c>
      <c r="IZ601" t="s">
        <v>301</v>
      </c>
      <c r="JA601" t="s">
        <v>301</v>
      </c>
      <c r="JM601" t="s">
        <v>301</v>
      </c>
      <c r="JN601" t="s">
        <v>301</v>
      </c>
      <c r="JO601" t="s">
        <v>301</v>
      </c>
      <c r="JP601" t="s">
        <v>301</v>
      </c>
      <c r="JQ601" t="s">
        <v>301</v>
      </c>
      <c r="JR601" t="s">
        <v>327</v>
      </c>
      <c r="JS601" t="s">
        <v>301</v>
      </c>
      <c r="JT601" t="s">
        <v>301</v>
      </c>
      <c r="JU601" t="s">
        <v>301</v>
      </c>
      <c r="JV601" t="s">
        <v>301</v>
      </c>
    </row>
    <row r="602" ht="15" customHeight="1" spans="1:284">
      <c r="A602" t="s">
        <v>4033</v>
      </c>
      <c r="B602" t="s">
        <v>283</v>
      </c>
      <c r="C602" t="s">
        <v>5213</v>
      </c>
      <c r="D602" t="s">
        <v>285</v>
      </c>
      <c r="E602" t="s">
        <v>5214</v>
      </c>
      <c r="F602" t="s">
        <v>5215</v>
      </c>
      <c r="G602" t="s">
        <v>288</v>
      </c>
      <c r="H602" t="s">
        <v>645</v>
      </c>
      <c r="I602" t="s">
        <v>290</v>
      </c>
      <c r="J602" t="s">
        <v>291</v>
      </c>
      <c r="L602" t="s">
        <v>292</v>
      </c>
      <c r="M602" t="s">
        <v>293</v>
      </c>
      <c r="O602" t="s">
        <v>645</v>
      </c>
      <c r="R602" t="s">
        <v>645</v>
      </c>
      <c r="T602" t="s">
        <v>645</v>
      </c>
      <c r="U602" t="s">
        <v>295</v>
      </c>
      <c r="V602" t="s">
        <v>5216</v>
      </c>
      <c r="W602" t="s">
        <v>295</v>
      </c>
      <c r="X602" t="s">
        <v>5216</v>
      </c>
      <c r="Y602" t="s">
        <v>295</v>
      </c>
      <c r="Z602" t="s">
        <v>5217</v>
      </c>
      <c r="AA602" t="s">
        <v>298</v>
      </c>
      <c r="AE602" t="s">
        <v>299</v>
      </c>
      <c r="AH602" t="s">
        <v>300</v>
      </c>
      <c r="AJ602" t="s">
        <v>301</v>
      </c>
      <c r="AK602" t="s">
        <v>302</v>
      </c>
      <c r="AL602" t="s">
        <v>896</v>
      </c>
      <c r="AM602" t="s">
        <v>601</v>
      </c>
      <c r="AN602" t="s">
        <v>897</v>
      </c>
      <c r="AO602" t="s">
        <v>306</v>
      </c>
      <c r="AP602" t="s">
        <v>307</v>
      </c>
      <c r="AQ602" s="47">
        <v>1</v>
      </c>
      <c r="AS602" s="48">
        <v>3460</v>
      </c>
      <c r="AT602" s="48">
        <v>3460</v>
      </c>
      <c r="AX602" s="47">
        <v>3460</v>
      </c>
      <c r="AY602" s="47">
        <v>3460</v>
      </c>
      <c r="AZ602" t="s">
        <v>3730</v>
      </c>
      <c r="BA602" t="s">
        <v>309</v>
      </c>
      <c r="BB602" s="48">
        <v>3460</v>
      </c>
      <c r="BD602" t="s">
        <v>310</v>
      </c>
      <c r="BE602" t="s">
        <v>292</v>
      </c>
      <c r="BG602" s="47">
        <v>1</v>
      </c>
      <c r="BI602" t="s">
        <v>292</v>
      </c>
      <c r="BL602" t="s">
        <v>307</v>
      </c>
      <c r="BM602" s="48">
        <v>3460</v>
      </c>
      <c r="BN602" s="48">
        <v>3460</v>
      </c>
      <c r="BP602" t="s">
        <v>301</v>
      </c>
      <c r="BS602" t="s">
        <v>311</v>
      </c>
      <c r="BT602" t="s">
        <v>292</v>
      </c>
      <c r="BU602" t="s">
        <v>301</v>
      </c>
      <c r="BY602" t="s">
        <v>307</v>
      </c>
      <c r="BZ602" s="47">
        <v>1</v>
      </c>
      <c r="CE602" t="s">
        <v>312</v>
      </c>
      <c r="CF602" s="47">
        <v>1</v>
      </c>
      <c r="CG602" s="47">
        <v>1</v>
      </c>
      <c r="CH602" s="47">
        <v>1</v>
      </c>
      <c r="CI602" s="47">
        <v>1</v>
      </c>
      <c r="CK602" s="47">
        <v>1</v>
      </c>
      <c r="CR602" s="47">
        <v>1</v>
      </c>
      <c r="CS602" s="47">
        <v>1</v>
      </c>
      <c r="CX602" s="47">
        <v>3460</v>
      </c>
      <c r="CY602" s="47">
        <v>3460</v>
      </c>
      <c r="CZ602" s="47">
        <v>1</v>
      </c>
      <c r="DA602" t="s">
        <v>313</v>
      </c>
      <c r="DC602" t="s">
        <v>298</v>
      </c>
      <c r="DG602" t="s">
        <v>298</v>
      </c>
      <c r="DO602" s="47">
        <v>1</v>
      </c>
      <c r="DS602" s="47">
        <v>1</v>
      </c>
      <c r="DZ602" t="s">
        <v>292</v>
      </c>
      <c r="EA602" s="47">
        <v>1</v>
      </c>
      <c r="EB602" s="47">
        <v>1</v>
      </c>
      <c r="EC602" t="s">
        <v>307</v>
      </c>
      <c r="ED602" s="47">
        <v>1</v>
      </c>
      <c r="EH602" s="47">
        <v>1</v>
      </c>
      <c r="ES602" t="s">
        <v>5218</v>
      </c>
      <c r="EV602" t="s">
        <v>41</v>
      </c>
      <c r="EW602" t="s">
        <v>315</v>
      </c>
      <c r="FC602" t="s">
        <v>301</v>
      </c>
      <c r="FS602" t="s">
        <v>5213</v>
      </c>
      <c r="FY602" t="s">
        <v>4033</v>
      </c>
      <c r="FZ602" t="s">
        <v>5219</v>
      </c>
      <c r="GC602" t="s">
        <v>5220</v>
      </c>
      <c r="GJ602" t="s">
        <v>319</v>
      </c>
      <c r="GL602" t="s">
        <v>320</v>
      </c>
      <c r="GO602" t="s">
        <v>321</v>
      </c>
      <c r="GQ602" t="s">
        <v>301</v>
      </c>
      <c r="GR602" t="s">
        <v>312</v>
      </c>
      <c r="GU602" t="s">
        <v>301</v>
      </c>
      <c r="GW602" t="s">
        <v>5213</v>
      </c>
      <c r="HB602" t="s">
        <v>322</v>
      </c>
      <c r="HD602" t="s">
        <v>301</v>
      </c>
      <c r="HF602" t="s">
        <v>654</v>
      </c>
      <c r="HG602" t="s">
        <v>301</v>
      </c>
      <c r="HH602" t="s">
        <v>301</v>
      </c>
      <c r="HL602" t="s">
        <v>301</v>
      </c>
      <c r="HM602" s="49">
        <v>0</v>
      </c>
      <c r="HN602" s="49">
        <v>0</v>
      </c>
      <c r="HP602" t="s">
        <v>349</v>
      </c>
      <c r="HQ602" s="47">
        <v>0</v>
      </c>
      <c r="HR602" s="47">
        <v>3460</v>
      </c>
      <c r="HS602" t="s">
        <v>301</v>
      </c>
      <c r="HV602" t="s">
        <v>301</v>
      </c>
      <c r="HW602" t="s">
        <v>295</v>
      </c>
      <c r="HX602" t="s">
        <v>306</v>
      </c>
      <c r="HY602" t="s">
        <v>301</v>
      </c>
      <c r="HZ602" t="s">
        <v>301</v>
      </c>
      <c r="IG602" t="s">
        <v>325</v>
      </c>
      <c r="IH602" t="s">
        <v>655</v>
      </c>
      <c r="II602" t="s">
        <v>291</v>
      </c>
      <c r="IN602" s="47">
        <v>1</v>
      </c>
      <c r="IO602" s="47">
        <v>1</v>
      </c>
      <c r="IP602" t="s">
        <v>301</v>
      </c>
      <c r="IQ602" t="s">
        <v>312</v>
      </c>
      <c r="IR602" t="s">
        <v>301</v>
      </c>
      <c r="IZ602" t="s">
        <v>301</v>
      </c>
      <c r="JA602" t="s">
        <v>301</v>
      </c>
      <c r="JB602" s="47">
        <v>4198</v>
      </c>
      <c r="JM602" t="s">
        <v>301</v>
      </c>
      <c r="JN602" t="s">
        <v>301</v>
      </c>
      <c r="JO602" t="s">
        <v>301</v>
      </c>
      <c r="JP602" t="s">
        <v>301</v>
      </c>
      <c r="JQ602" t="s">
        <v>301</v>
      </c>
      <c r="JR602" t="s">
        <v>327</v>
      </c>
      <c r="JS602" t="s">
        <v>301</v>
      </c>
      <c r="JT602" t="s">
        <v>301</v>
      </c>
      <c r="JU602" t="s">
        <v>301</v>
      </c>
      <c r="JV602" t="s">
        <v>301</v>
      </c>
    </row>
    <row r="603" ht="15" customHeight="1" spans="1:284">
      <c r="A603" t="s">
        <v>4033</v>
      </c>
      <c r="B603" t="s">
        <v>283</v>
      </c>
      <c r="C603" t="s">
        <v>5221</v>
      </c>
      <c r="D603" t="s">
        <v>285</v>
      </c>
      <c r="E603" t="s">
        <v>7</v>
      </c>
      <c r="F603" t="s">
        <v>5222</v>
      </c>
      <c r="G603" t="s">
        <v>288</v>
      </c>
      <c r="H603" t="s">
        <v>645</v>
      </c>
      <c r="I603" t="s">
        <v>290</v>
      </c>
      <c r="J603" t="s">
        <v>291</v>
      </c>
      <c r="L603" t="s">
        <v>292</v>
      </c>
      <c r="M603" t="s">
        <v>293</v>
      </c>
      <c r="O603" t="s">
        <v>645</v>
      </c>
      <c r="R603" t="s">
        <v>645</v>
      </c>
      <c r="T603" t="s">
        <v>645</v>
      </c>
      <c r="U603" t="s">
        <v>295</v>
      </c>
      <c r="V603" t="s">
        <v>5223</v>
      </c>
      <c r="W603" t="s">
        <v>295</v>
      </c>
      <c r="X603" t="s">
        <v>5223</v>
      </c>
      <c r="Y603" t="s">
        <v>295</v>
      </c>
      <c r="Z603" t="s">
        <v>5224</v>
      </c>
      <c r="AA603" t="s">
        <v>298</v>
      </c>
      <c r="AE603" t="s">
        <v>299</v>
      </c>
      <c r="AH603" t="s">
        <v>300</v>
      </c>
      <c r="AJ603" t="s">
        <v>301</v>
      </c>
      <c r="AK603" t="s">
        <v>302</v>
      </c>
      <c r="AL603" t="s">
        <v>1638</v>
      </c>
      <c r="AM603" t="s">
        <v>1639</v>
      </c>
      <c r="AN603" t="s">
        <v>1640</v>
      </c>
      <c r="AO603" t="s">
        <v>306</v>
      </c>
      <c r="AP603" t="s">
        <v>307</v>
      </c>
      <c r="AQ603" s="47">
        <v>1</v>
      </c>
      <c r="AS603" s="48">
        <v>3590</v>
      </c>
      <c r="AT603" s="48">
        <v>3590</v>
      </c>
      <c r="AX603" s="47">
        <v>3590</v>
      </c>
      <c r="AY603" s="47">
        <v>3590</v>
      </c>
      <c r="AZ603" t="s">
        <v>3730</v>
      </c>
      <c r="BA603" t="s">
        <v>309</v>
      </c>
      <c r="BB603" s="48">
        <v>3590</v>
      </c>
      <c r="BD603" t="s">
        <v>310</v>
      </c>
      <c r="BE603" t="s">
        <v>292</v>
      </c>
      <c r="BG603" s="47">
        <v>1</v>
      </c>
      <c r="BI603" t="s">
        <v>292</v>
      </c>
      <c r="BL603" t="s">
        <v>307</v>
      </c>
      <c r="BM603" s="48">
        <v>3590</v>
      </c>
      <c r="BN603" s="48">
        <v>3590</v>
      </c>
      <c r="BP603" t="s">
        <v>301</v>
      </c>
      <c r="BS603" t="s">
        <v>311</v>
      </c>
      <c r="BT603" t="s">
        <v>292</v>
      </c>
      <c r="BU603" t="s">
        <v>301</v>
      </c>
      <c r="BY603" t="s">
        <v>307</v>
      </c>
      <c r="BZ603" s="47">
        <v>1</v>
      </c>
      <c r="CE603" t="s">
        <v>312</v>
      </c>
      <c r="CF603" s="47">
        <v>1</v>
      </c>
      <c r="CG603" s="47">
        <v>1</v>
      </c>
      <c r="CH603" s="47">
        <v>1</v>
      </c>
      <c r="CI603" s="47">
        <v>1</v>
      </c>
      <c r="CK603" s="47">
        <v>1</v>
      </c>
      <c r="CR603" s="47">
        <v>1</v>
      </c>
      <c r="CS603" s="47">
        <v>1</v>
      </c>
      <c r="CX603" s="47">
        <v>3590</v>
      </c>
      <c r="CY603" s="47">
        <v>3590</v>
      </c>
      <c r="CZ603" s="47">
        <v>1</v>
      </c>
      <c r="DA603" t="s">
        <v>313</v>
      </c>
      <c r="DC603" t="s">
        <v>298</v>
      </c>
      <c r="DG603" t="s">
        <v>298</v>
      </c>
      <c r="DO603" s="47">
        <v>1</v>
      </c>
      <c r="DS603" s="47">
        <v>1</v>
      </c>
      <c r="DZ603" t="s">
        <v>292</v>
      </c>
      <c r="EA603" s="47">
        <v>1</v>
      </c>
      <c r="EB603" s="47">
        <v>1</v>
      </c>
      <c r="EC603" t="s">
        <v>307</v>
      </c>
      <c r="ED603" s="47">
        <v>1</v>
      </c>
      <c r="EH603" s="47">
        <v>1</v>
      </c>
      <c r="ES603" t="s">
        <v>5225</v>
      </c>
      <c r="EV603" t="s">
        <v>41</v>
      </c>
      <c r="EW603" t="s">
        <v>315</v>
      </c>
      <c r="FC603" t="s">
        <v>301</v>
      </c>
      <c r="FS603" t="s">
        <v>5221</v>
      </c>
      <c r="FY603" t="s">
        <v>4033</v>
      </c>
      <c r="FZ603" t="s">
        <v>5226</v>
      </c>
      <c r="GC603" t="s">
        <v>5158</v>
      </c>
      <c r="GJ603" t="s">
        <v>319</v>
      </c>
      <c r="GL603" t="s">
        <v>320</v>
      </c>
      <c r="GO603" t="s">
        <v>321</v>
      </c>
      <c r="GQ603" t="s">
        <v>301</v>
      </c>
      <c r="GR603" t="s">
        <v>312</v>
      </c>
      <c r="GU603" t="s">
        <v>301</v>
      </c>
      <c r="GW603" t="s">
        <v>5221</v>
      </c>
      <c r="HB603" t="s">
        <v>322</v>
      </c>
      <c r="HD603" t="s">
        <v>301</v>
      </c>
      <c r="HF603" t="s">
        <v>654</v>
      </c>
      <c r="HG603" t="s">
        <v>301</v>
      </c>
      <c r="HH603" t="s">
        <v>301</v>
      </c>
      <c r="HL603" t="s">
        <v>301</v>
      </c>
      <c r="HM603" s="49">
        <v>0</v>
      </c>
      <c r="HN603" s="49">
        <v>0</v>
      </c>
      <c r="HP603" t="s">
        <v>324</v>
      </c>
      <c r="HQ603" s="47">
        <v>0</v>
      </c>
      <c r="HR603" s="47">
        <v>3590</v>
      </c>
      <c r="HS603" t="s">
        <v>301</v>
      </c>
      <c r="HV603" t="s">
        <v>301</v>
      </c>
      <c r="HW603" t="s">
        <v>295</v>
      </c>
      <c r="HX603" t="s">
        <v>306</v>
      </c>
      <c r="HY603" t="s">
        <v>301</v>
      </c>
      <c r="HZ603" t="s">
        <v>301</v>
      </c>
      <c r="IG603" t="s">
        <v>325</v>
      </c>
      <c r="IH603" t="s">
        <v>655</v>
      </c>
      <c r="II603" t="s">
        <v>291</v>
      </c>
      <c r="IN603" s="47">
        <v>1</v>
      </c>
      <c r="IO603" s="47">
        <v>1</v>
      </c>
      <c r="IP603" t="s">
        <v>301</v>
      </c>
      <c r="IQ603" t="s">
        <v>312</v>
      </c>
      <c r="IR603" t="s">
        <v>301</v>
      </c>
      <c r="IZ603" t="s">
        <v>301</v>
      </c>
      <c r="JA603" t="s">
        <v>301</v>
      </c>
      <c r="JM603" t="s">
        <v>301</v>
      </c>
      <c r="JN603" t="s">
        <v>301</v>
      </c>
      <c r="JO603" t="s">
        <v>301</v>
      </c>
      <c r="JP603" t="s">
        <v>301</v>
      </c>
      <c r="JQ603" t="s">
        <v>301</v>
      </c>
      <c r="JR603" t="s">
        <v>327</v>
      </c>
      <c r="JS603" t="s">
        <v>301</v>
      </c>
      <c r="JT603" t="s">
        <v>301</v>
      </c>
      <c r="JU603" t="s">
        <v>301</v>
      </c>
      <c r="JV603" t="s">
        <v>301</v>
      </c>
    </row>
    <row r="604" ht="15" customHeight="1" spans="1:284">
      <c r="A604" t="s">
        <v>4033</v>
      </c>
      <c r="B604" t="s">
        <v>329</v>
      </c>
      <c r="C604" t="s">
        <v>5227</v>
      </c>
      <c r="D604" t="s">
        <v>285</v>
      </c>
      <c r="E604" t="s">
        <v>5228</v>
      </c>
      <c r="F604" t="s">
        <v>5229</v>
      </c>
      <c r="G604" t="s">
        <v>288</v>
      </c>
      <c r="H604" t="s">
        <v>478</v>
      </c>
      <c r="I604" t="s">
        <v>290</v>
      </c>
      <c r="J604" t="s">
        <v>291</v>
      </c>
      <c r="L604" t="s">
        <v>292</v>
      </c>
      <c r="M604" t="s">
        <v>293</v>
      </c>
      <c r="O604" t="s">
        <v>478</v>
      </c>
      <c r="R604" t="s">
        <v>478</v>
      </c>
      <c r="T604" t="s">
        <v>478</v>
      </c>
      <c r="U604" t="s">
        <v>479</v>
      </c>
      <c r="V604" t="s">
        <v>5230</v>
      </c>
      <c r="W604" t="s">
        <v>479</v>
      </c>
      <c r="X604" t="s">
        <v>5231</v>
      </c>
      <c r="Y604" t="s">
        <v>479</v>
      </c>
      <c r="Z604" t="s">
        <v>5232</v>
      </c>
      <c r="AA604" t="s">
        <v>441</v>
      </c>
      <c r="AB604" t="s">
        <v>442</v>
      </c>
      <c r="AC604" t="s">
        <v>2041</v>
      </c>
      <c r="AE604" t="s">
        <v>299</v>
      </c>
      <c r="AH604" t="s">
        <v>300</v>
      </c>
      <c r="AJ604" t="s">
        <v>301</v>
      </c>
      <c r="AK604" t="s">
        <v>302</v>
      </c>
      <c r="AL604" t="s">
        <v>1682</v>
      </c>
      <c r="AM604" t="s">
        <v>1683</v>
      </c>
      <c r="AN604" t="s">
        <v>1684</v>
      </c>
      <c r="AO604" t="s">
        <v>306</v>
      </c>
      <c r="AP604" t="s">
        <v>307</v>
      </c>
      <c r="AQ604" s="47">
        <v>1</v>
      </c>
      <c r="AS604" s="48">
        <v>2888</v>
      </c>
      <c r="AT604" s="48">
        <v>2888</v>
      </c>
      <c r="AX604" s="47">
        <v>2800</v>
      </c>
      <c r="AY604" s="47">
        <v>2800</v>
      </c>
      <c r="AZ604" t="s">
        <v>3730</v>
      </c>
      <c r="BA604" t="s">
        <v>4033</v>
      </c>
      <c r="BB604" s="48">
        <v>2800</v>
      </c>
      <c r="BD604" t="s">
        <v>310</v>
      </c>
      <c r="BE604" t="s">
        <v>292</v>
      </c>
      <c r="BG604" s="47">
        <v>1</v>
      </c>
      <c r="BI604" t="s">
        <v>292</v>
      </c>
      <c r="BJ604" s="48">
        <v>3.047091</v>
      </c>
      <c r="BL604" t="s">
        <v>307</v>
      </c>
      <c r="BM604" s="48">
        <v>2888</v>
      </c>
      <c r="BN604" s="48">
        <v>2888</v>
      </c>
      <c r="BP604" t="s">
        <v>301</v>
      </c>
      <c r="BS604" t="s">
        <v>311</v>
      </c>
      <c r="BT604" t="s">
        <v>292</v>
      </c>
      <c r="BU604" t="s">
        <v>301</v>
      </c>
      <c r="BY604" t="s">
        <v>307</v>
      </c>
      <c r="BZ604" s="47">
        <v>1</v>
      </c>
      <c r="CE604" t="s">
        <v>312</v>
      </c>
      <c r="CF604" s="47">
        <v>1</v>
      </c>
      <c r="CG604" s="47">
        <v>1</v>
      </c>
      <c r="CH604" s="47">
        <v>1</v>
      </c>
      <c r="CI604" s="47">
        <v>1</v>
      </c>
      <c r="CJ604" s="47">
        <v>1</v>
      </c>
      <c r="CK604" s="47">
        <v>1</v>
      </c>
      <c r="CP604" s="47">
        <v>1</v>
      </c>
      <c r="CR604" s="47">
        <v>1</v>
      </c>
      <c r="CS604" s="47">
        <v>1</v>
      </c>
      <c r="CV604" s="47">
        <v>1</v>
      </c>
      <c r="CX604" s="47">
        <v>2888</v>
      </c>
      <c r="CY604" s="47">
        <v>2888</v>
      </c>
      <c r="DA604" t="s">
        <v>104</v>
      </c>
      <c r="DC604" t="s">
        <v>298</v>
      </c>
      <c r="DG604" t="s">
        <v>298</v>
      </c>
      <c r="DH604" s="47">
        <v>1</v>
      </c>
      <c r="DM604" s="47">
        <v>1</v>
      </c>
      <c r="DN604" s="47">
        <v>1</v>
      </c>
      <c r="DO604" s="47">
        <v>1</v>
      </c>
      <c r="DP604" s="47">
        <v>1</v>
      </c>
      <c r="DT604" s="47">
        <v>2800</v>
      </c>
      <c r="DZ604" t="s">
        <v>292</v>
      </c>
      <c r="EA604" s="47">
        <v>1</v>
      </c>
      <c r="EB604" s="47">
        <v>1</v>
      </c>
      <c r="EC604" t="s">
        <v>307</v>
      </c>
      <c r="ED604" s="47">
        <v>1</v>
      </c>
      <c r="EF604" s="47">
        <v>1</v>
      </c>
      <c r="EG604" s="47">
        <v>1</v>
      </c>
      <c r="EH604" s="47">
        <v>1</v>
      </c>
      <c r="EP604" s="47">
        <v>1</v>
      </c>
      <c r="EQ604" s="47">
        <v>1</v>
      </c>
      <c r="ES604" t="s">
        <v>5233</v>
      </c>
      <c r="EU604" t="s">
        <v>666</v>
      </c>
      <c r="EV604" t="s">
        <v>41</v>
      </c>
      <c r="EW604" t="s">
        <v>315</v>
      </c>
      <c r="FC604" t="s">
        <v>301</v>
      </c>
      <c r="FY604" t="s">
        <v>4033</v>
      </c>
      <c r="FZ604" t="s">
        <v>5234</v>
      </c>
      <c r="GC604" t="s">
        <v>491</v>
      </c>
      <c r="GJ604" t="s">
        <v>319</v>
      </c>
      <c r="GL604" t="s">
        <v>320</v>
      </c>
      <c r="GO604" t="s">
        <v>321</v>
      </c>
      <c r="GQ604" t="s">
        <v>301</v>
      </c>
      <c r="GR604" t="s">
        <v>312</v>
      </c>
      <c r="GU604" t="s">
        <v>301</v>
      </c>
      <c r="HB604" t="s">
        <v>322</v>
      </c>
      <c r="HD604" t="s">
        <v>301</v>
      </c>
      <c r="HF604" t="s">
        <v>381</v>
      </c>
      <c r="HG604" t="s">
        <v>301</v>
      </c>
      <c r="HH604" t="s">
        <v>301</v>
      </c>
      <c r="HL604" t="s">
        <v>301</v>
      </c>
      <c r="HM604" s="49">
        <v>0</v>
      </c>
      <c r="HN604" s="49">
        <v>0</v>
      </c>
      <c r="HP604" t="s">
        <v>349</v>
      </c>
      <c r="HQ604" s="47">
        <v>0</v>
      </c>
      <c r="HR604" s="47">
        <v>2888</v>
      </c>
      <c r="HS604" t="s">
        <v>301</v>
      </c>
      <c r="HV604" t="s">
        <v>301</v>
      </c>
      <c r="HW604" t="s">
        <v>479</v>
      </c>
      <c r="HX604" t="s">
        <v>306</v>
      </c>
      <c r="HY604" t="s">
        <v>301</v>
      </c>
      <c r="HZ604" t="s">
        <v>301</v>
      </c>
      <c r="IG604" t="s">
        <v>325</v>
      </c>
      <c r="IH604" t="s">
        <v>494</v>
      </c>
      <c r="II604" t="s">
        <v>291</v>
      </c>
      <c r="IN604" s="47">
        <v>1</v>
      </c>
      <c r="IO604" s="47">
        <v>1</v>
      </c>
      <c r="IP604" t="s">
        <v>301</v>
      </c>
      <c r="IQ604" t="s">
        <v>312</v>
      </c>
      <c r="IR604" t="s">
        <v>301</v>
      </c>
      <c r="IZ604" t="s">
        <v>301</v>
      </c>
      <c r="JA604" t="s">
        <v>301</v>
      </c>
      <c r="JB604" s="47">
        <v>2418</v>
      </c>
      <c r="JM604" t="s">
        <v>301</v>
      </c>
      <c r="JN604" t="s">
        <v>301</v>
      </c>
      <c r="JO604" t="s">
        <v>301</v>
      </c>
      <c r="JP604" t="s">
        <v>301</v>
      </c>
      <c r="JQ604" t="s">
        <v>301</v>
      </c>
      <c r="JS604" t="s">
        <v>301</v>
      </c>
      <c r="JT604" t="s">
        <v>301</v>
      </c>
      <c r="JU604" t="s">
        <v>312</v>
      </c>
      <c r="JV604" t="s">
        <v>312</v>
      </c>
      <c r="JW604" t="s">
        <v>312</v>
      </c>
      <c r="JX604" s="47">
        <v>200</v>
      </c>
    </row>
    <row r="605" ht="15" customHeight="1" spans="1:284">
      <c r="A605" t="s">
        <v>4033</v>
      </c>
      <c r="B605" t="s">
        <v>748</v>
      </c>
      <c r="C605" t="s">
        <v>5235</v>
      </c>
      <c r="D605" t="s">
        <v>285</v>
      </c>
      <c r="E605" t="s">
        <v>5236</v>
      </c>
      <c r="F605" t="s">
        <v>5237</v>
      </c>
      <c r="G605" t="s">
        <v>288</v>
      </c>
      <c r="H605" t="s">
        <v>478</v>
      </c>
      <c r="I605" t="s">
        <v>290</v>
      </c>
      <c r="J605" t="s">
        <v>291</v>
      </c>
      <c r="L605" t="s">
        <v>292</v>
      </c>
      <c r="M605" t="s">
        <v>293</v>
      </c>
      <c r="O605" t="s">
        <v>478</v>
      </c>
      <c r="R605" t="s">
        <v>478</v>
      </c>
      <c r="T605" t="s">
        <v>478</v>
      </c>
      <c r="U605" t="s">
        <v>295</v>
      </c>
      <c r="V605" t="s">
        <v>5238</v>
      </c>
      <c r="W605" t="s">
        <v>337</v>
      </c>
      <c r="X605" t="s">
        <v>5239</v>
      </c>
      <c r="Y605" t="s">
        <v>337</v>
      </c>
      <c r="Z605" t="s">
        <v>5240</v>
      </c>
      <c r="AA605" t="s">
        <v>298</v>
      </c>
      <c r="AE605" t="s">
        <v>299</v>
      </c>
      <c r="AH605" t="s">
        <v>300</v>
      </c>
      <c r="AJ605" t="s">
        <v>301</v>
      </c>
      <c r="AK605" t="s">
        <v>302</v>
      </c>
      <c r="AL605" t="s">
        <v>511</v>
      </c>
      <c r="AM605" t="s">
        <v>512</v>
      </c>
      <c r="AN605" t="s">
        <v>513</v>
      </c>
      <c r="AO605" t="s">
        <v>306</v>
      </c>
      <c r="AP605" t="s">
        <v>307</v>
      </c>
      <c r="AQ605" s="47">
        <v>-1</v>
      </c>
      <c r="AS605" s="48">
        <v>898</v>
      </c>
      <c r="AT605" s="48">
        <v>898</v>
      </c>
      <c r="AX605" s="47">
        <v>-800</v>
      </c>
      <c r="AY605" s="47">
        <v>-800</v>
      </c>
      <c r="AZ605" t="s">
        <v>3730</v>
      </c>
      <c r="BA605" t="s">
        <v>4033</v>
      </c>
      <c r="BB605" s="48">
        <v>800</v>
      </c>
      <c r="BC605" t="s">
        <v>757</v>
      </c>
      <c r="BD605" t="s">
        <v>758</v>
      </c>
      <c r="BE605" t="s">
        <v>292</v>
      </c>
      <c r="BG605" s="47">
        <v>1</v>
      </c>
      <c r="BI605" t="s">
        <v>292</v>
      </c>
      <c r="BJ605" s="48">
        <v>10.91314</v>
      </c>
      <c r="BK605" s="47">
        <v>-98</v>
      </c>
      <c r="BM605" s="48">
        <v>898</v>
      </c>
      <c r="BN605" s="48">
        <v>898</v>
      </c>
      <c r="BP605" t="s">
        <v>301</v>
      </c>
      <c r="BS605" t="s">
        <v>311</v>
      </c>
      <c r="BT605" t="s">
        <v>292</v>
      </c>
      <c r="BU605" t="s">
        <v>301</v>
      </c>
      <c r="BY605" t="s">
        <v>307</v>
      </c>
      <c r="BZ605" s="47">
        <v>-1</v>
      </c>
      <c r="CD605" t="s">
        <v>759</v>
      </c>
      <c r="CE605" t="s">
        <v>312</v>
      </c>
      <c r="CF605" s="47">
        <v>-1</v>
      </c>
      <c r="CG605" s="47">
        <v>-1</v>
      </c>
      <c r="CH605" s="47">
        <v>-1</v>
      </c>
      <c r="CI605" s="47">
        <v>-1</v>
      </c>
      <c r="CR605" s="47">
        <v>1</v>
      </c>
      <c r="CS605" s="47">
        <v>1</v>
      </c>
      <c r="CX605" s="47">
        <v>-800</v>
      </c>
      <c r="CY605" s="47">
        <v>-800</v>
      </c>
      <c r="CZ605" s="47">
        <v>-1</v>
      </c>
      <c r="DA605" t="s">
        <v>313</v>
      </c>
      <c r="DC605" t="s">
        <v>298</v>
      </c>
      <c r="DG605" t="s">
        <v>298</v>
      </c>
      <c r="DS605" s="47">
        <v>-1</v>
      </c>
      <c r="DZ605" t="s">
        <v>292</v>
      </c>
      <c r="EA605" s="47">
        <v>-1</v>
      </c>
      <c r="EB605" s="47">
        <v>-1</v>
      </c>
      <c r="EC605" t="s">
        <v>307</v>
      </c>
      <c r="ED605" s="47">
        <v>-1</v>
      </c>
      <c r="EH605" s="47">
        <v>1</v>
      </c>
      <c r="EM605" t="s">
        <v>307</v>
      </c>
      <c r="EN605" s="47">
        <v>-1</v>
      </c>
      <c r="EO605" s="47">
        <v>-1</v>
      </c>
      <c r="ES605" t="s">
        <v>5241</v>
      </c>
      <c r="EU605" t="s">
        <v>5242</v>
      </c>
      <c r="EV605" t="s">
        <v>41</v>
      </c>
      <c r="EW605" t="s">
        <v>315</v>
      </c>
      <c r="FC605" t="s">
        <v>301</v>
      </c>
      <c r="FY605" t="s">
        <v>960</v>
      </c>
      <c r="FZ605" t="s">
        <v>5243</v>
      </c>
      <c r="GC605" t="s">
        <v>670</v>
      </c>
      <c r="GJ605" t="s">
        <v>492</v>
      </c>
      <c r="GL605" t="s">
        <v>320</v>
      </c>
      <c r="GO605" t="s">
        <v>321</v>
      </c>
      <c r="GQ605" t="s">
        <v>301</v>
      </c>
      <c r="GR605" t="s">
        <v>312</v>
      </c>
      <c r="GU605" t="s">
        <v>312</v>
      </c>
      <c r="GW605" t="s">
        <v>5244</v>
      </c>
      <c r="HB605" t="s">
        <v>322</v>
      </c>
      <c r="HD605" t="s">
        <v>301</v>
      </c>
      <c r="HF605" t="s">
        <v>381</v>
      </c>
      <c r="HG605" t="s">
        <v>301</v>
      </c>
      <c r="HH605" t="s">
        <v>301</v>
      </c>
      <c r="HJ605" s="47">
        <v>800</v>
      </c>
      <c r="HL605" t="s">
        <v>301</v>
      </c>
      <c r="HM605" s="49">
        <v>0</v>
      </c>
      <c r="HN605" s="49">
        <v>0</v>
      </c>
      <c r="HP605" t="s">
        <v>349</v>
      </c>
      <c r="HQ605" s="47">
        <v>0</v>
      </c>
      <c r="HR605" s="47">
        <v>-898</v>
      </c>
      <c r="HS605" t="s">
        <v>301</v>
      </c>
      <c r="HV605" t="s">
        <v>301</v>
      </c>
      <c r="HW605" t="s">
        <v>295</v>
      </c>
      <c r="HX605" t="s">
        <v>306</v>
      </c>
      <c r="HY605" t="s">
        <v>301</v>
      </c>
      <c r="HZ605" t="s">
        <v>301</v>
      </c>
      <c r="IG605" t="s">
        <v>325</v>
      </c>
      <c r="IH605" t="s">
        <v>494</v>
      </c>
      <c r="II605" t="s">
        <v>291</v>
      </c>
      <c r="IN605" s="47">
        <v>1</v>
      </c>
      <c r="IP605" t="s">
        <v>301</v>
      </c>
      <c r="IQ605" t="s">
        <v>312</v>
      </c>
      <c r="IR605" t="s">
        <v>301</v>
      </c>
      <c r="IU605" s="47">
        <v>800</v>
      </c>
      <c r="IZ605" t="s">
        <v>301</v>
      </c>
      <c r="JA605" t="s">
        <v>301</v>
      </c>
      <c r="JM605" t="s">
        <v>301</v>
      </c>
      <c r="JN605" t="s">
        <v>301</v>
      </c>
      <c r="JO605" t="s">
        <v>301</v>
      </c>
      <c r="JP605" t="s">
        <v>301</v>
      </c>
      <c r="JQ605" t="s">
        <v>301</v>
      </c>
      <c r="JS605" t="s">
        <v>301</v>
      </c>
      <c r="JT605" t="s">
        <v>301</v>
      </c>
      <c r="JU605" t="s">
        <v>301</v>
      </c>
      <c r="JV605" t="s">
        <v>312</v>
      </c>
    </row>
    <row r="606" ht="15" customHeight="1" spans="1:284">
      <c r="A606" t="s">
        <v>4033</v>
      </c>
      <c r="B606" t="s">
        <v>397</v>
      </c>
      <c r="C606" t="s">
        <v>5245</v>
      </c>
      <c r="D606" t="s">
        <v>285</v>
      </c>
      <c r="E606" t="s">
        <v>3396</v>
      </c>
      <c r="F606" t="s">
        <v>3397</v>
      </c>
      <c r="G606" t="s">
        <v>288</v>
      </c>
      <c r="H606" t="s">
        <v>811</v>
      </c>
      <c r="I606" t="s">
        <v>290</v>
      </c>
      <c r="J606" t="s">
        <v>291</v>
      </c>
      <c r="L606" t="s">
        <v>292</v>
      </c>
      <c r="M606" t="s">
        <v>293</v>
      </c>
      <c r="N606" t="s">
        <v>801</v>
      </c>
      <c r="O606" t="s">
        <v>811</v>
      </c>
      <c r="R606" t="s">
        <v>811</v>
      </c>
      <c r="T606" t="s">
        <v>811</v>
      </c>
      <c r="U606" t="s">
        <v>499</v>
      </c>
      <c r="V606" t="s">
        <v>5246</v>
      </c>
      <c r="W606" t="s">
        <v>499</v>
      </c>
      <c r="X606" t="s">
        <v>5246</v>
      </c>
      <c r="Y606" t="s">
        <v>499</v>
      </c>
      <c r="Z606" t="s">
        <v>5247</v>
      </c>
      <c r="AA606" t="s">
        <v>441</v>
      </c>
      <c r="AB606" t="s">
        <v>442</v>
      </c>
      <c r="AC606" t="s">
        <v>2041</v>
      </c>
      <c r="AE606" t="s">
        <v>299</v>
      </c>
      <c r="AH606" t="s">
        <v>300</v>
      </c>
      <c r="AJ606" t="s">
        <v>301</v>
      </c>
      <c r="AK606" t="s">
        <v>302</v>
      </c>
      <c r="AL606" t="s">
        <v>1814</v>
      </c>
      <c r="AM606" t="s">
        <v>1815</v>
      </c>
      <c r="AN606" t="s">
        <v>1816</v>
      </c>
      <c r="AO606" t="s">
        <v>306</v>
      </c>
      <c r="AP606" t="s">
        <v>307</v>
      </c>
      <c r="AQ606" s="47">
        <v>1</v>
      </c>
      <c r="AS606" s="48">
        <v>6848</v>
      </c>
      <c r="AT606" s="48">
        <v>6848</v>
      </c>
      <c r="AX606" s="47">
        <v>6848</v>
      </c>
      <c r="AY606" s="47">
        <v>6848</v>
      </c>
      <c r="AZ606" t="s">
        <v>3730</v>
      </c>
      <c r="BA606" t="s">
        <v>309</v>
      </c>
      <c r="BB606" s="48">
        <v>6848</v>
      </c>
      <c r="BD606" t="s">
        <v>310</v>
      </c>
      <c r="BE606" t="s">
        <v>292</v>
      </c>
      <c r="BG606" s="47">
        <v>1</v>
      </c>
      <c r="BI606" t="s">
        <v>292</v>
      </c>
      <c r="BL606" t="s">
        <v>307</v>
      </c>
      <c r="BM606" s="48">
        <v>6848</v>
      </c>
      <c r="BN606" s="48">
        <v>6848</v>
      </c>
      <c r="BP606" t="s">
        <v>301</v>
      </c>
      <c r="BS606" t="s">
        <v>311</v>
      </c>
      <c r="BT606" t="s">
        <v>292</v>
      </c>
      <c r="BU606" t="s">
        <v>301</v>
      </c>
      <c r="BY606" t="s">
        <v>307</v>
      </c>
      <c r="BZ606" s="47">
        <v>1</v>
      </c>
      <c r="CE606" t="s">
        <v>312</v>
      </c>
      <c r="CF606" s="47">
        <v>1</v>
      </c>
      <c r="CG606" s="47">
        <v>1</v>
      </c>
      <c r="CH606" s="47">
        <v>1</v>
      </c>
      <c r="CI606" s="47">
        <v>1</v>
      </c>
      <c r="CJ606" s="47">
        <v>1</v>
      </c>
      <c r="CK606" s="47">
        <v>1</v>
      </c>
      <c r="CP606" s="47">
        <v>1</v>
      </c>
      <c r="CR606" s="47">
        <v>1</v>
      </c>
      <c r="CS606" s="47">
        <v>1</v>
      </c>
      <c r="CV606" s="47">
        <v>1</v>
      </c>
      <c r="CX606" s="47">
        <v>6848</v>
      </c>
      <c r="CY606" s="47">
        <v>6848</v>
      </c>
      <c r="DA606" t="s">
        <v>104</v>
      </c>
      <c r="DC606" t="s">
        <v>298</v>
      </c>
      <c r="DG606" t="s">
        <v>298</v>
      </c>
      <c r="DH606" s="47">
        <v>1</v>
      </c>
      <c r="DM606" s="47">
        <v>1</v>
      </c>
      <c r="DN606" s="47">
        <v>1</v>
      </c>
      <c r="DO606" s="47">
        <v>1</v>
      </c>
      <c r="DP606" s="47">
        <v>1</v>
      </c>
      <c r="DZ606" t="s">
        <v>292</v>
      </c>
      <c r="EA606" s="47">
        <v>1</v>
      </c>
      <c r="EB606" s="47">
        <v>1</v>
      </c>
      <c r="EC606" t="s">
        <v>307</v>
      </c>
      <c r="ED606" s="47">
        <v>1</v>
      </c>
      <c r="EF606" s="47">
        <v>1</v>
      </c>
      <c r="EG606" s="47">
        <v>1</v>
      </c>
      <c r="EH606" s="47">
        <v>1</v>
      </c>
      <c r="EP606" s="47">
        <v>1</v>
      </c>
      <c r="EQ606" s="47">
        <v>1</v>
      </c>
      <c r="ES606" t="s">
        <v>5248</v>
      </c>
      <c r="EV606" t="s">
        <v>41</v>
      </c>
      <c r="EW606" t="s">
        <v>315</v>
      </c>
      <c r="FC606" t="s">
        <v>301</v>
      </c>
      <c r="FY606" t="s">
        <v>4033</v>
      </c>
      <c r="FZ606" t="s">
        <v>5249</v>
      </c>
      <c r="GJ606" t="s">
        <v>319</v>
      </c>
      <c r="GL606" t="s">
        <v>320</v>
      </c>
      <c r="GO606" t="s">
        <v>321</v>
      </c>
      <c r="GQ606" t="s">
        <v>301</v>
      </c>
      <c r="GR606" t="s">
        <v>312</v>
      </c>
      <c r="GU606" t="s">
        <v>301</v>
      </c>
      <c r="HB606" t="s">
        <v>562</v>
      </c>
      <c r="HD606" t="s">
        <v>301</v>
      </c>
      <c r="HG606" t="s">
        <v>301</v>
      </c>
      <c r="HH606" t="s">
        <v>301</v>
      </c>
      <c r="HL606" t="s">
        <v>301</v>
      </c>
      <c r="HM606" s="49">
        <v>0</v>
      </c>
      <c r="HN606" s="49">
        <v>0</v>
      </c>
      <c r="HP606" t="s">
        <v>324</v>
      </c>
      <c r="HQ606" s="47">
        <v>0</v>
      </c>
      <c r="HR606" s="47">
        <v>6848</v>
      </c>
      <c r="HS606" t="s">
        <v>301</v>
      </c>
      <c r="HV606" t="s">
        <v>301</v>
      </c>
      <c r="HW606" t="s">
        <v>499</v>
      </c>
      <c r="HX606" t="s">
        <v>306</v>
      </c>
      <c r="HY606" t="s">
        <v>301</v>
      </c>
      <c r="HZ606" t="s">
        <v>301</v>
      </c>
      <c r="IG606" t="s">
        <v>325</v>
      </c>
      <c r="IN606" s="47">
        <v>1</v>
      </c>
      <c r="IO606" s="47">
        <v>1</v>
      </c>
      <c r="IP606" t="s">
        <v>301</v>
      </c>
      <c r="IQ606" t="s">
        <v>312</v>
      </c>
      <c r="IR606" t="s">
        <v>301</v>
      </c>
      <c r="IZ606" t="s">
        <v>301</v>
      </c>
      <c r="JA606" t="s">
        <v>301</v>
      </c>
      <c r="JM606" t="s">
        <v>301</v>
      </c>
      <c r="JN606" t="s">
        <v>301</v>
      </c>
      <c r="JO606" t="s">
        <v>301</v>
      </c>
      <c r="JP606" t="s">
        <v>301</v>
      </c>
      <c r="JQ606" t="s">
        <v>301</v>
      </c>
      <c r="JR606" t="s">
        <v>350</v>
      </c>
      <c r="JS606" t="s">
        <v>301</v>
      </c>
      <c r="JT606" t="s">
        <v>301</v>
      </c>
      <c r="JU606" t="s">
        <v>312</v>
      </c>
      <c r="JV606" t="s">
        <v>312</v>
      </c>
    </row>
    <row r="607" ht="15" customHeight="1" spans="1:284">
      <c r="A607" t="s">
        <v>4033</v>
      </c>
      <c r="B607" t="s">
        <v>397</v>
      </c>
      <c r="C607" t="s">
        <v>5250</v>
      </c>
      <c r="D607" t="s">
        <v>285</v>
      </c>
      <c r="E607" t="s">
        <v>3647</v>
      </c>
      <c r="F607" t="s">
        <v>5251</v>
      </c>
      <c r="G607" t="s">
        <v>288</v>
      </c>
      <c r="H607" t="s">
        <v>845</v>
      </c>
      <c r="I607" t="s">
        <v>290</v>
      </c>
      <c r="J607" t="s">
        <v>355</v>
      </c>
      <c r="L607" t="s">
        <v>292</v>
      </c>
      <c r="M607" t="s">
        <v>356</v>
      </c>
      <c r="N607" t="s">
        <v>357</v>
      </c>
      <c r="O607" t="s">
        <v>845</v>
      </c>
      <c r="R607" t="s">
        <v>845</v>
      </c>
      <c r="T607" t="s">
        <v>845</v>
      </c>
      <c r="U607" t="s">
        <v>499</v>
      </c>
      <c r="V607" t="s">
        <v>5252</v>
      </c>
      <c r="W607" t="s">
        <v>499</v>
      </c>
      <c r="X607" t="s">
        <v>5252</v>
      </c>
      <c r="Y607" t="s">
        <v>499</v>
      </c>
      <c r="Z607" t="s">
        <v>5253</v>
      </c>
      <c r="AA607" t="s">
        <v>298</v>
      </c>
      <c r="AE607" t="s">
        <v>299</v>
      </c>
      <c r="AH607" t="s">
        <v>300</v>
      </c>
      <c r="AJ607" t="s">
        <v>301</v>
      </c>
      <c r="AK607" t="s">
        <v>302</v>
      </c>
      <c r="AL607" t="s">
        <v>571</v>
      </c>
      <c r="AM607" t="s">
        <v>572</v>
      </c>
      <c r="AN607" t="s">
        <v>573</v>
      </c>
      <c r="AO607" t="s">
        <v>306</v>
      </c>
      <c r="AP607" t="s">
        <v>307</v>
      </c>
      <c r="AQ607" s="47">
        <v>1</v>
      </c>
      <c r="AS607" s="48">
        <v>2200</v>
      </c>
      <c r="AT607" s="48">
        <v>2200</v>
      </c>
      <c r="AX607" s="47">
        <v>2200</v>
      </c>
      <c r="AY607" s="47">
        <v>2200</v>
      </c>
      <c r="AZ607" t="s">
        <v>3730</v>
      </c>
      <c r="BA607" t="s">
        <v>851</v>
      </c>
      <c r="BB607" s="48">
        <v>2200</v>
      </c>
      <c r="BD607" t="s">
        <v>310</v>
      </c>
      <c r="BE607" t="s">
        <v>292</v>
      </c>
      <c r="BG607" s="47">
        <v>1</v>
      </c>
      <c r="BI607" t="s">
        <v>292</v>
      </c>
      <c r="BL607" t="s">
        <v>307</v>
      </c>
      <c r="BM607" s="48">
        <v>2200</v>
      </c>
      <c r="BN607" s="48">
        <v>2200</v>
      </c>
      <c r="BP607" t="s">
        <v>301</v>
      </c>
      <c r="BS607" t="s">
        <v>311</v>
      </c>
      <c r="BT607" t="s">
        <v>292</v>
      </c>
      <c r="BU607" t="s">
        <v>301</v>
      </c>
      <c r="BY607" t="s">
        <v>307</v>
      </c>
      <c r="BZ607" s="47">
        <v>1</v>
      </c>
      <c r="CE607" t="s">
        <v>312</v>
      </c>
      <c r="CF607" s="47">
        <v>1</v>
      </c>
      <c r="CG607" s="47">
        <v>1</v>
      </c>
      <c r="CH607" s="47">
        <v>1</v>
      </c>
      <c r="CI607" s="47">
        <v>1</v>
      </c>
      <c r="CK607" s="47">
        <v>1</v>
      </c>
      <c r="CR607" s="47">
        <v>1</v>
      </c>
      <c r="CS607" s="47">
        <v>1</v>
      </c>
      <c r="CX607" s="47">
        <v>2200</v>
      </c>
      <c r="CY607" s="47">
        <v>2200</v>
      </c>
      <c r="CZ607" s="47">
        <v>1</v>
      </c>
      <c r="DA607" t="s">
        <v>313</v>
      </c>
      <c r="DC607" t="s">
        <v>298</v>
      </c>
      <c r="DG607" t="s">
        <v>298</v>
      </c>
      <c r="DO607" s="47">
        <v>1</v>
      </c>
      <c r="DS607" s="47">
        <v>1</v>
      </c>
      <c r="DZ607" t="s">
        <v>292</v>
      </c>
      <c r="EA607" s="47">
        <v>1</v>
      </c>
      <c r="EB607" s="47">
        <v>1</v>
      </c>
      <c r="EC607" t="s">
        <v>307</v>
      </c>
      <c r="ED607" s="47">
        <v>1</v>
      </c>
      <c r="EH607" s="47">
        <v>1</v>
      </c>
      <c r="ES607" t="s">
        <v>5254</v>
      </c>
      <c r="EV607" t="s">
        <v>41</v>
      </c>
      <c r="EW607" t="s">
        <v>315</v>
      </c>
      <c r="FC607" t="s">
        <v>301</v>
      </c>
      <c r="FY607" t="s">
        <v>4033</v>
      </c>
      <c r="FZ607" t="s">
        <v>5255</v>
      </c>
      <c r="GJ607" t="s">
        <v>319</v>
      </c>
      <c r="GL607" t="s">
        <v>320</v>
      </c>
      <c r="GO607" t="s">
        <v>321</v>
      </c>
      <c r="GQ607" t="s">
        <v>301</v>
      </c>
      <c r="GR607" t="s">
        <v>301</v>
      </c>
      <c r="GU607" t="s">
        <v>301</v>
      </c>
      <c r="GW607" t="s">
        <v>854</v>
      </c>
      <c r="HB607" t="s">
        <v>855</v>
      </c>
      <c r="HD607" t="s">
        <v>301</v>
      </c>
      <c r="HG607" t="s">
        <v>301</v>
      </c>
      <c r="HH607" t="s">
        <v>301</v>
      </c>
      <c r="HL607" t="s">
        <v>301</v>
      </c>
      <c r="HM607" s="49">
        <v>0</v>
      </c>
      <c r="HN607" s="49">
        <v>0</v>
      </c>
      <c r="HP607" t="s">
        <v>324</v>
      </c>
      <c r="HQ607" s="47">
        <v>0</v>
      </c>
      <c r="HR607" s="47">
        <v>2200</v>
      </c>
      <c r="HS607" t="s">
        <v>301</v>
      </c>
      <c r="HV607" t="s">
        <v>301</v>
      </c>
      <c r="HW607" t="s">
        <v>499</v>
      </c>
      <c r="HX607" t="s">
        <v>306</v>
      </c>
      <c r="HY607" t="s">
        <v>301</v>
      </c>
      <c r="HZ607" t="s">
        <v>301</v>
      </c>
      <c r="IG607" t="s">
        <v>325</v>
      </c>
      <c r="IN607" s="47">
        <v>1</v>
      </c>
      <c r="IO607" s="47">
        <v>1</v>
      </c>
      <c r="IP607" t="s">
        <v>301</v>
      </c>
      <c r="IQ607" t="s">
        <v>312</v>
      </c>
      <c r="IR607" t="s">
        <v>301</v>
      </c>
      <c r="IZ607" t="s">
        <v>301</v>
      </c>
      <c r="JA607" t="s">
        <v>301</v>
      </c>
      <c r="JB607" s="47">
        <v>2998</v>
      </c>
      <c r="JM607" t="s">
        <v>301</v>
      </c>
      <c r="JN607" t="s">
        <v>301</v>
      </c>
      <c r="JO607" t="s">
        <v>301</v>
      </c>
      <c r="JP607" t="s">
        <v>301</v>
      </c>
      <c r="JQ607" t="s">
        <v>301</v>
      </c>
      <c r="JS607" t="s">
        <v>301</v>
      </c>
      <c r="JT607" t="s">
        <v>301</v>
      </c>
      <c r="JU607" t="s">
        <v>312</v>
      </c>
      <c r="JV607" t="s">
        <v>312</v>
      </c>
    </row>
    <row r="608" ht="15" customHeight="1" spans="1:284">
      <c r="A608" t="s">
        <v>4033</v>
      </c>
      <c r="B608" t="s">
        <v>397</v>
      </c>
      <c r="C608" t="s">
        <v>5256</v>
      </c>
      <c r="D608" t="s">
        <v>285</v>
      </c>
      <c r="E608" t="s">
        <v>5257</v>
      </c>
      <c r="F608" t="s">
        <v>5258</v>
      </c>
      <c r="G608" t="s">
        <v>288</v>
      </c>
      <c r="H608" t="s">
        <v>845</v>
      </c>
      <c r="I608" t="s">
        <v>290</v>
      </c>
      <c r="J608" t="s">
        <v>355</v>
      </c>
      <c r="L608" t="s">
        <v>292</v>
      </c>
      <c r="M608" t="s">
        <v>356</v>
      </c>
      <c r="N608" t="s">
        <v>357</v>
      </c>
      <c r="O608" t="s">
        <v>845</v>
      </c>
      <c r="R608" t="s">
        <v>845</v>
      </c>
      <c r="T608" t="s">
        <v>845</v>
      </c>
      <c r="U608" t="s">
        <v>499</v>
      </c>
      <c r="V608" t="s">
        <v>5259</v>
      </c>
      <c r="W608" t="s">
        <v>499</v>
      </c>
      <c r="X608" t="s">
        <v>5259</v>
      </c>
      <c r="Y608" t="s">
        <v>499</v>
      </c>
      <c r="Z608" t="s">
        <v>5260</v>
      </c>
      <c r="AA608" t="s">
        <v>298</v>
      </c>
      <c r="AE608" t="s">
        <v>299</v>
      </c>
      <c r="AH608" t="s">
        <v>300</v>
      </c>
      <c r="AJ608" t="s">
        <v>301</v>
      </c>
      <c r="AK608" t="s">
        <v>302</v>
      </c>
      <c r="AL608" t="s">
        <v>705</v>
      </c>
      <c r="AM608" t="s">
        <v>706</v>
      </c>
      <c r="AN608" t="s">
        <v>707</v>
      </c>
      <c r="AO608" t="s">
        <v>306</v>
      </c>
      <c r="AP608" t="s">
        <v>307</v>
      </c>
      <c r="AQ608" s="47">
        <v>1</v>
      </c>
      <c r="AS608" s="48">
        <v>3799</v>
      </c>
      <c r="AT608" s="48">
        <v>3799</v>
      </c>
      <c r="AX608" s="47">
        <v>3799</v>
      </c>
      <c r="AY608" s="47">
        <v>3799</v>
      </c>
      <c r="AZ608" t="s">
        <v>3730</v>
      </c>
      <c r="BA608" t="s">
        <v>851</v>
      </c>
      <c r="BB608" s="48">
        <v>3799</v>
      </c>
      <c r="BD608" t="s">
        <v>310</v>
      </c>
      <c r="BE608" t="s">
        <v>292</v>
      </c>
      <c r="BG608" s="47">
        <v>1</v>
      </c>
      <c r="BI608" t="s">
        <v>292</v>
      </c>
      <c r="BL608" t="s">
        <v>307</v>
      </c>
      <c r="BM608" s="48">
        <v>3799</v>
      </c>
      <c r="BN608" s="48">
        <v>3799</v>
      </c>
      <c r="BP608" t="s">
        <v>301</v>
      </c>
      <c r="BS608" t="s">
        <v>311</v>
      </c>
      <c r="BT608" t="s">
        <v>292</v>
      </c>
      <c r="BU608" t="s">
        <v>301</v>
      </c>
      <c r="BY608" t="s">
        <v>307</v>
      </c>
      <c r="BZ608" s="47">
        <v>1</v>
      </c>
      <c r="CE608" t="s">
        <v>312</v>
      </c>
      <c r="CF608" s="47">
        <v>1</v>
      </c>
      <c r="CG608" s="47">
        <v>1</v>
      </c>
      <c r="CH608" s="47">
        <v>1</v>
      </c>
      <c r="CI608" s="47">
        <v>1</v>
      </c>
      <c r="CK608" s="47">
        <v>1</v>
      </c>
      <c r="CR608" s="47">
        <v>1</v>
      </c>
      <c r="CS608" s="47">
        <v>1</v>
      </c>
      <c r="CX608" s="47">
        <v>3799</v>
      </c>
      <c r="CY608" s="47">
        <v>3799</v>
      </c>
      <c r="CZ608" s="47">
        <v>1</v>
      </c>
      <c r="DA608" t="s">
        <v>313</v>
      </c>
      <c r="DC608" t="s">
        <v>298</v>
      </c>
      <c r="DG608" t="s">
        <v>298</v>
      </c>
      <c r="DO608" s="47">
        <v>1</v>
      </c>
      <c r="DS608" s="47">
        <v>1</v>
      </c>
      <c r="DZ608" t="s">
        <v>292</v>
      </c>
      <c r="EA608" s="47">
        <v>1</v>
      </c>
      <c r="EB608" s="47">
        <v>1</v>
      </c>
      <c r="EC608" t="s">
        <v>307</v>
      </c>
      <c r="ED608" s="47">
        <v>1</v>
      </c>
      <c r="EH608" s="47">
        <v>1</v>
      </c>
      <c r="ES608" t="s">
        <v>5261</v>
      </c>
      <c r="EV608" t="s">
        <v>41</v>
      </c>
      <c r="EW608" t="s">
        <v>315</v>
      </c>
      <c r="FC608" t="s">
        <v>301</v>
      </c>
      <c r="FY608" t="s">
        <v>1401</v>
      </c>
      <c r="FZ608" t="s">
        <v>5262</v>
      </c>
      <c r="GJ608" t="s">
        <v>319</v>
      </c>
      <c r="GL608" t="s">
        <v>320</v>
      </c>
      <c r="GO608" t="s">
        <v>321</v>
      </c>
      <c r="GQ608" t="s">
        <v>301</v>
      </c>
      <c r="GR608" t="s">
        <v>301</v>
      </c>
      <c r="GU608" t="s">
        <v>301</v>
      </c>
      <c r="GW608" t="s">
        <v>854</v>
      </c>
      <c r="HB608" t="s">
        <v>855</v>
      </c>
      <c r="HD608" t="s">
        <v>301</v>
      </c>
      <c r="HG608" t="s">
        <v>301</v>
      </c>
      <c r="HH608" t="s">
        <v>301</v>
      </c>
      <c r="HL608" t="s">
        <v>301</v>
      </c>
      <c r="HM608" s="49">
        <v>0</v>
      </c>
      <c r="HN608" s="49">
        <v>0</v>
      </c>
      <c r="HP608" t="s">
        <v>395</v>
      </c>
      <c r="HQ608" s="47">
        <v>0</v>
      </c>
      <c r="HR608" s="47">
        <v>3799</v>
      </c>
      <c r="HS608" t="s">
        <v>301</v>
      </c>
      <c r="HV608" t="s">
        <v>301</v>
      </c>
      <c r="HW608" t="s">
        <v>499</v>
      </c>
      <c r="HX608" t="s">
        <v>306</v>
      </c>
      <c r="HY608" t="s">
        <v>301</v>
      </c>
      <c r="HZ608" t="s">
        <v>301</v>
      </c>
      <c r="IG608" t="s">
        <v>325</v>
      </c>
      <c r="IN608" s="47">
        <v>1</v>
      </c>
      <c r="IO608" s="47">
        <v>1</v>
      </c>
      <c r="IP608" t="s">
        <v>301</v>
      </c>
      <c r="IQ608" t="s">
        <v>312</v>
      </c>
      <c r="IR608" t="s">
        <v>301</v>
      </c>
      <c r="IZ608" t="s">
        <v>301</v>
      </c>
      <c r="JA608" t="s">
        <v>301</v>
      </c>
      <c r="JB608" s="47">
        <v>4748</v>
      </c>
      <c r="JM608" t="s">
        <v>301</v>
      </c>
      <c r="JN608" t="s">
        <v>301</v>
      </c>
      <c r="JO608" t="s">
        <v>301</v>
      </c>
      <c r="JP608" t="s">
        <v>301</v>
      </c>
      <c r="JQ608" t="s">
        <v>301</v>
      </c>
      <c r="JS608" t="s">
        <v>301</v>
      </c>
      <c r="JT608" t="s">
        <v>301</v>
      </c>
      <c r="JU608" t="s">
        <v>312</v>
      </c>
      <c r="JV608" t="s">
        <v>312</v>
      </c>
    </row>
    <row r="609" ht="15" customHeight="1" spans="1:284">
      <c r="A609" t="s">
        <v>4033</v>
      </c>
      <c r="B609" t="s">
        <v>397</v>
      </c>
      <c r="C609" t="s">
        <v>5263</v>
      </c>
      <c r="D609" t="s">
        <v>285</v>
      </c>
      <c r="E609" t="s">
        <v>1797</v>
      </c>
      <c r="F609" t="s">
        <v>1798</v>
      </c>
      <c r="G609" t="s">
        <v>288</v>
      </c>
      <c r="H609" t="s">
        <v>1799</v>
      </c>
      <c r="I609" t="s">
        <v>290</v>
      </c>
      <c r="J609" t="s">
        <v>291</v>
      </c>
      <c r="L609" t="s">
        <v>292</v>
      </c>
      <c r="M609" t="s">
        <v>293</v>
      </c>
      <c r="O609" t="s">
        <v>1799</v>
      </c>
      <c r="R609" t="s">
        <v>1799</v>
      </c>
      <c r="T609" t="s">
        <v>1799</v>
      </c>
      <c r="U609" t="s">
        <v>1797</v>
      </c>
      <c r="V609" t="s">
        <v>5264</v>
      </c>
      <c r="W609" t="s">
        <v>295</v>
      </c>
      <c r="X609" t="s">
        <v>5265</v>
      </c>
      <c r="Y609" t="s">
        <v>295</v>
      </c>
      <c r="Z609" t="s">
        <v>5266</v>
      </c>
      <c r="AA609" t="s">
        <v>441</v>
      </c>
      <c r="AB609" t="s">
        <v>442</v>
      </c>
      <c r="AC609" t="s">
        <v>2041</v>
      </c>
      <c r="AE609" t="s">
        <v>299</v>
      </c>
      <c r="AH609" t="s">
        <v>300</v>
      </c>
      <c r="AJ609" t="s">
        <v>301</v>
      </c>
      <c r="AK609" t="s">
        <v>302</v>
      </c>
      <c r="AL609" t="s">
        <v>5267</v>
      </c>
      <c r="AM609" t="s">
        <v>5268</v>
      </c>
      <c r="AN609" t="s">
        <v>5269</v>
      </c>
      <c r="AO609" t="s">
        <v>306</v>
      </c>
      <c r="AP609" t="s">
        <v>307</v>
      </c>
      <c r="AQ609" s="47">
        <v>1</v>
      </c>
      <c r="AS609" s="48">
        <v>10169</v>
      </c>
      <c r="AT609" s="48">
        <v>10169</v>
      </c>
      <c r="AX609" s="47">
        <v>10169</v>
      </c>
      <c r="AY609" s="47">
        <v>10169</v>
      </c>
      <c r="AZ609" t="s">
        <v>4049</v>
      </c>
      <c r="BA609" t="s">
        <v>4033</v>
      </c>
      <c r="BB609" s="48">
        <v>10169</v>
      </c>
      <c r="BD609" t="s">
        <v>310</v>
      </c>
      <c r="BE609" t="s">
        <v>292</v>
      </c>
      <c r="BG609" s="47">
        <v>1</v>
      </c>
      <c r="BI609" t="s">
        <v>292</v>
      </c>
      <c r="BL609" t="s">
        <v>307</v>
      </c>
      <c r="BM609" s="48">
        <v>10169</v>
      </c>
      <c r="BN609" s="48">
        <v>10169</v>
      </c>
      <c r="BP609" t="s">
        <v>301</v>
      </c>
      <c r="BS609" t="s">
        <v>311</v>
      </c>
      <c r="BT609" t="s">
        <v>292</v>
      </c>
      <c r="BU609" t="s">
        <v>301</v>
      </c>
      <c r="BY609" t="s">
        <v>307</v>
      </c>
      <c r="BZ609" s="47">
        <v>1</v>
      </c>
      <c r="CE609" t="s">
        <v>312</v>
      </c>
      <c r="CF609" s="47">
        <v>1</v>
      </c>
      <c r="CG609" s="47">
        <v>1</v>
      </c>
      <c r="CH609" s="47">
        <v>1</v>
      </c>
      <c r="CI609" s="47">
        <v>1</v>
      </c>
      <c r="CJ609" s="47">
        <v>1</v>
      </c>
      <c r="CK609" s="47">
        <v>1</v>
      </c>
      <c r="CP609" s="47">
        <v>1</v>
      </c>
      <c r="CR609" s="47">
        <v>1</v>
      </c>
      <c r="CS609" s="47">
        <v>1</v>
      </c>
      <c r="CV609" s="47">
        <v>1</v>
      </c>
      <c r="CX609" s="47">
        <v>10169</v>
      </c>
      <c r="CY609" s="47">
        <v>10169</v>
      </c>
      <c r="DA609" t="s">
        <v>104</v>
      </c>
      <c r="DC609" t="s">
        <v>298</v>
      </c>
      <c r="DG609" t="s">
        <v>298</v>
      </c>
      <c r="DH609" s="47">
        <v>1</v>
      </c>
      <c r="DM609" s="47">
        <v>1</v>
      </c>
      <c r="DN609" s="47">
        <v>1</v>
      </c>
      <c r="DO609" s="47">
        <v>1</v>
      </c>
      <c r="DP609" s="47">
        <v>1</v>
      </c>
      <c r="DZ609" t="s">
        <v>292</v>
      </c>
      <c r="EA609" s="47">
        <v>1</v>
      </c>
      <c r="EB609" s="47">
        <v>1</v>
      </c>
      <c r="EC609" t="s">
        <v>307</v>
      </c>
      <c r="ED609" s="47">
        <v>1</v>
      </c>
      <c r="EF609" s="47">
        <v>1</v>
      </c>
      <c r="EG609" s="47">
        <v>1</v>
      </c>
      <c r="EH609" s="47">
        <v>1</v>
      </c>
      <c r="EP609" s="47">
        <v>1</v>
      </c>
      <c r="EQ609" s="47">
        <v>1</v>
      </c>
      <c r="ES609" t="s">
        <v>5270</v>
      </c>
      <c r="EV609" t="s">
        <v>41</v>
      </c>
      <c r="EW609" t="s">
        <v>315</v>
      </c>
      <c r="FC609" t="s">
        <v>301</v>
      </c>
      <c r="FY609" t="s">
        <v>4033</v>
      </c>
      <c r="FZ609" t="s">
        <v>1807</v>
      </c>
      <c r="GJ609" t="s">
        <v>319</v>
      </c>
      <c r="GL609" t="s">
        <v>320</v>
      </c>
      <c r="GO609" t="s">
        <v>321</v>
      </c>
      <c r="GQ609" t="s">
        <v>301</v>
      </c>
      <c r="GR609" t="s">
        <v>312</v>
      </c>
      <c r="GU609" t="s">
        <v>312</v>
      </c>
      <c r="HB609" t="s">
        <v>1808</v>
      </c>
      <c r="HD609" t="s">
        <v>301</v>
      </c>
      <c r="HG609" t="s">
        <v>301</v>
      </c>
      <c r="HH609" t="s">
        <v>301</v>
      </c>
      <c r="HL609" t="s">
        <v>301</v>
      </c>
      <c r="HM609" s="49">
        <v>0</v>
      </c>
      <c r="HN609" s="49">
        <v>0</v>
      </c>
      <c r="HP609" t="s">
        <v>5271</v>
      </c>
      <c r="HQ609" s="47">
        <v>0</v>
      </c>
      <c r="HR609" s="47">
        <v>10169</v>
      </c>
      <c r="HS609" t="s">
        <v>301</v>
      </c>
      <c r="HV609" t="s">
        <v>301</v>
      </c>
      <c r="HW609" t="s">
        <v>295</v>
      </c>
      <c r="HX609" t="s">
        <v>306</v>
      </c>
      <c r="HY609" t="s">
        <v>301</v>
      </c>
      <c r="HZ609" t="s">
        <v>301</v>
      </c>
      <c r="IG609" t="s">
        <v>325</v>
      </c>
      <c r="IN609" s="47">
        <v>1</v>
      </c>
      <c r="IO609" s="47">
        <v>1</v>
      </c>
      <c r="IP609" t="s">
        <v>301</v>
      </c>
      <c r="IQ609" t="s">
        <v>312</v>
      </c>
      <c r="IR609" t="s">
        <v>301</v>
      </c>
      <c r="IZ609" t="s">
        <v>301</v>
      </c>
      <c r="JA609" t="s">
        <v>301</v>
      </c>
      <c r="JB609" s="47">
        <v>17268</v>
      </c>
      <c r="JM609" t="s">
        <v>301</v>
      </c>
      <c r="JN609" t="s">
        <v>301</v>
      </c>
      <c r="JO609" t="s">
        <v>301</v>
      </c>
      <c r="JP609" t="s">
        <v>301</v>
      </c>
      <c r="JQ609" t="s">
        <v>301</v>
      </c>
      <c r="JR609" t="s">
        <v>350</v>
      </c>
      <c r="JS609" t="s">
        <v>301</v>
      </c>
      <c r="JT609" t="s">
        <v>301</v>
      </c>
      <c r="JU609" t="s">
        <v>312</v>
      </c>
      <c r="JV609" t="s">
        <v>312</v>
      </c>
    </row>
    <row r="610" ht="15" customHeight="1" spans="1:284">
      <c r="A610" t="s">
        <v>4033</v>
      </c>
      <c r="B610" t="s">
        <v>329</v>
      </c>
      <c r="C610" t="s">
        <v>5272</v>
      </c>
      <c r="D610" t="s">
        <v>285</v>
      </c>
      <c r="E610" t="s">
        <v>5273</v>
      </c>
      <c r="F610" t="s">
        <v>5274</v>
      </c>
      <c r="G610" t="s">
        <v>288</v>
      </c>
      <c r="H610" t="s">
        <v>518</v>
      </c>
      <c r="I610" t="s">
        <v>290</v>
      </c>
      <c r="J610" t="s">
        <v>291</v>
      </c>
      <c r="L610" t="s">
        <v>292</v>
      </c>
      <c r="M610" t="s">
        <v>293</v>
      </c>
      <c r="O610" t="s">
        <v>518</v>
      </c>
      <c r="R610" t="s">
        <v>518</v>
      </c>
      <c r="T610" t="s">
        <v>518</v>
      </c>
      <c r="U610" t="s">
        <v>499</v>
      </c>
      <c r="V610" t="s">
        <v>5275</v>
      </c>
      <c r="W610" t="s">
        <v>499</v>
      </c>
      <c r="X610" t="s">
        <v>5276</v>
      </c>
      <c r="Y610" t="s">
        <v>499</v>
      </c>
      <c r="Z610" t="s">
        <v>5277</v>
      </c>
      <c r="AA610" t="s">
        <v>441</v>
      </c>
      <c r="AB610" t="s">
        <v>442</v>
      </c>
      <c r="AC610" t="s">
        <v>2041</v>
      </c>
      <c r="AE610" t="s">
        <v>299</v>
      </c>
      <c r="AH610" t="s">
        <v>300</v>
      </c>
      <c r="AJ610" t="s">
        <v>301</v>
      </c>
      <c r="AK610" t="s">
        <v>302</v>
      </c>
      <c r="AL610" t="s">
        <v>1175</v>
      </c>
      <c r="AM610" t="s">
        <v>1176</v>
      </c>
      <c r="AN610" t="s">
        <v>1177</v>
      </c>
      <c r="AO610" t="s">
        <v>306</v>
      </c>
      <c r="AP610" t="s">
        <v>307</v>
      </c>
      <c r="AQ610" s="47">
        <v>1</v>
      </c>
      <c r="AS610" s="48">
        <v>2698</v>
      </c>
      <c r="AT610" s="48">
        <v>2698</v>
      </c>
      <c r="AX610" s="47">
        <v>2698</v>
      </c>
      <c r="AY610" s="47">
        <v>2698</v>
      </c>
      <c r="AZ610" t="s">
        <v>3730</v>
      </c>
      <c r="BA610" t="s">
        <v>4033</v>
      </c>
      <c r="BB610" s="48">
        <v>2698</v>
      </c>
      <c r="BD610" t="s">
        <v>310</v>
      </c>
      <c r="BE610" t="s">
        <v>292</v>
      </c>
      <c r="BG610" s="47">
        <v>1</v>
      </c>
      <c r="BI610" t="s">
        <v>292</v>
      </c>
      <c r="BL610" t="s">
        <v>307</v>
      </c>
      <c r="BM610" s="48">
        <v>2698</v>
      </c>
      <c r="BN610" s="48">
        <v>2698</v>
      </c>
      <c r="BP610" t="s">
        <v>301</v>
      </c>
      <c r="BS610" t="s">
        <v>311</v>
      </c>
      <c r="BT610" t="s">
        <v>292</v>
      </c>
      <c r="BU610" t="s">
        <v>301</v>
      </c>
      <c r="BY610" t="s">
        <v>307</v>
      </c>
      <c r="BZ610" s="47">
        <v>1</v>
      </c>
      <c r="CE610" t="s">
        <v>312</v>
      </c>
      <c r="CF610" s="47">
        <v>1</v>
      </c>
      <c r="CG610" s="47">
        <v>1</v>
      </c>
      <c r="CH610" s="47">
        <v>1</v>
      </c>
      <c r="CI610" s="47">
        <v>1</v>
      </c>
      <c r="CJ610" s="47">
        <v>1</v>
      </c>
      <c r="CK610" s="47">
        <v>1</v>
      </c>
      <c r="CP610" s="47">
        <v>1</v>
      </c>
      <c r="CR610" s="47">
        <v>1</v>
      </c>
      <c r="CS610" s="47">
        <v>1</v>
      </c>
      <c r="CV610" s="47">
        <v>1</v>
      </c>
      <c r="CX610" s="47">
        <v>2698</v>
      </c>
      <c r="CY610" s="47">
        <v>2698</v>
      </c>
      <c r="DA610" t="s">
        <v>104</v>
      </c>
      <c r="DC610" t="s">
        <v>298</v>
      </c>
      <c r="DG610" t="s">
        <v>298</v>
      </c>
      <c r="DH610" s="47">
        <v>1</v>
      </c>
      <c r="DM610" s="47">
        <v>1</v>
      </c>
      <c r="DN610" s="47">
        <v>1</v>
      </c>
      <c r="DO610" s="47">
        <v>1</v>
      </c>
      <c r="DP610" s="47">
        <v>1</v>
      </c>
      <c r="DT610" s="47">
        <v>2698</v>
      </c>
      <c r="DZ610" t="s">
        <v>292</v>
      </c>
      <c r="EA610" s="47">
        <v>1</v>
      </c>
      <c r="EB610" s="47">
        <v>1</v>
      </c>
      <c r="EC610" t="s">
        <v>307</v>
      </c>
      <c r="ED610" s="47">
        <v>1</v>
      </c>
      <c r="EF610" s="47">
        <v>1</v>
      </c>
      <c r="EG610" s="47">
        <v>1</v>
      </c>
      <c r="EH610" s="47">
        <v>1</v>
      </c>
      <c r="EP610" s="47">
        <v>1</v>
      </c>
      <c r="EQ610" s="47">
        <v>1</v>
      </c>
      <c r="ES610" t="s">
        <v>5278</v>
      </c>
      <c r="EV610" t="s">
        <v>41</v>
      </c>
      <c r="EW610" t="s">
        <v>315</v>
      </c>
      <c r="FC610" t="s">
        <v>301</v>
      </c>
      <c r="FY610" t="s">
        <v>4033</v>
      </c>
      <c r="FZ610" t="s">
        <v>5279</v>
      </c>
      <c r="GC610" t="s">
        <v>527</v>
      </c>
      <c r="GJ610" t="s">
        <v>319</v>
      </c>
      <c r="GL610" t="s">
        <v>320</v>
      </c>
      <c r="GO610" t="s">
        <v>321</v>
      </c>
      <c r="GQ610" t="s">
        <v>301</v>
      </c>
      <c r="GR610" t="s">
        <v>312</v>
      </c>
      <c r="GU610" t="s">
        <v>301</v>
      </c>
      <c r="GW610" t="s">
        <v>5280</v>
      </c>
      <c r="HB610" t="s">
        <v>419</v>
      </c>
      <c r="HD610" t="s">
        <v>301</v>
      </c>
      <c r="HF610" t="s">
        <v>381</v>
      </c>
      <c r="HG610" t="s">
        <v>301</v>
      </c>
      <c r="HH610" t="s">
        <v>301</v>
      </c>
      <c r="HL610" t="s">
        <v>301</v>
      </c>
      <c r="HM610" s="49">
        <v>0</v>
      </c>
      <c r="HN610" s="49">
        <v>0</v>
      </c>
      <c r="HP610" t="s">
        <v>349</v>
      </c>
      <c r="HQ610" s="47">
        <v>0</v>
      </c>
      <c r="HR610" s="47">
        <v>2698</v>
      </c>
      <c r="HS610" t="s">
        <v>301</v>
      </c>
      <c r="HV610" t="s">
        <v>301</v>
      </c>
      <c r="HW610" t="s">
        <v>499</v>
      </c>
      <c r="HX610" t="s">
        <v>306</v>
      </c>
      <c r="HY610" t="s">
        <v>301</v>
      </c>
      <c r="HZ610" t="s">
        <v>301</v>
      </c>
      <c r="IG610" t="s">
        <v>325</v>
      </c>
      <c r="IH610" t="s">
        <v>529</v>
      </c>
      <c r="II610" t="s">
        <v>291</v>
      </c>
      <c r="IN610" s="47">
        <v>1</v>
      </c>
      <c r="IO610" s="47">
        <v>1</v>
      </c>
      <c r="IP610" t="s">
        <v>301</v>
      </c>
      <c r="IQ610" t="s">
        <v>312</v>
      </c>
      <c r="IR610" t="s">
        <v>301</v>
      </c>
      <c r="IZ610" t="s">
        <v>301</v>
      </c>
      <c r="JA610" t="s">
        <v>301</v>
      </c>
      <c r="JB610" s="47">
        <v>2608</v>
      </c>
      <c r="JM610" t="s">
        <v>301</v>
      </c>
      <c r="JN610" t="s">
        <v>301</v>
      </c>
      <c r="JO610" t="s">
        <v>301</v>
      </c>
      <c r="JP610" t="s">
        <v>301</v>
      </c>
      <c r="JQ610" t="s">
        <v>301</v>
      </c>
      <c r="JR610" t="s">
        <v>350</v>
      </c>
      <c r="JS610" t="s">
        <v>301</v>
      </c>
      <c r="JT610" t="s">
        <v>301</v>
      </c>
      <c r="JU610" t="s">
        <v>312</v>
      </c>
      <c r="JV610" t="s">
        <v>312</v>
      </c>
      <c r="JW610" t="s">
        <v>312</v>
      </c>
      <c r="JX610" s="47">
        <v>530</v>
      </c>
    </row>
    <row r="611" ht="15" customHeight="1" spans="1:284">
      <c r="A611" t="s">
        <v>4033</v>
      </c>
      <c r="B611" t="s">
        <v>329</v>
      </c>
      <c r="C611" t="s">
        <v>5281</v>
      </c>
      <c r="D611" t="s">
        <v>285</v>
      </c>
      <c r="E611" t="s">
        <v>5282</v>
      </c>
      <c r="F611" t="s">
        <v>5283</v>
      </c>
      <c r="G611" t="s">
        <v>288</v>
      </c>
      <c r="H611" t="s">
        <v>2045</v>
      </c>
      <c r="I611" t="s">
        <v>290</v>
      </c>
      <c r="J611" t="s">
        <v>291</v>
      </c>
      <c r="L611" t="s">
        <v>292</v>
      </c>
      <c r="M611" t="s">
        <v>293</v>
      </c>
      <c r="O611" t="s">
        <v>2045</v>
      </c>
      <c r="R611" t="s">
        <v>2045</v>
      </c>
      <c r="T611" t="s">
        <v>2045</v>
      </c>
      <c r="U611" t="s">
        <v>2046</v>
      </c>
      <c r="V611" t="s">
        <v>5284</v>
      </c>
      <c r="W611" t="s">
        <v>2046</v>
      </c>
      <c r="X611" t="s">
        <v>5284</v>
      </c>
      <c r="Y611" t="s">
        <v>2046</v>
      </c>
      <c r="Z611" t="s">
        <v>5285</v>
      </c>
      <c r="AA611" t="s">
        <v>441</v>
      </c>
      <c r="AB611" t="s">
        <v>442</v>
      </c>
      <c r="AC611" t="s">
        <v>2041</v>
      </c>
      <c r="AE611" t="s">
        <v>299</v>
      </c>
      <c r="AH611" t="s">
        <v>300</v>
      </c>
      <c r="AJ611" t="s">
        <v>301</v>
      </c>
      <c r="AK611" t="s">
        <v>302</v>
      </c>
      <c r="AL611" t="s">
        <v>2317</v>
      </c>
      <c r="AM611" t="s">
        <v>2318</v>
      </c>
      <c r="AN611" t="s">
        <v>2319</v>
      </c>
      <c r="AO611" t="s">
        <v>306</v>
      </c>
      <c r="AP611" t="s">
        <v>307</v>
      </c>
      <c r="AQ611" s="47">
        <v>1</v>
      </c>
      <c r="AS611" s="48">
        <v>4198</v>
      </c>
      <c r="AT611" s="48">
        <v>4198</v>
      </c>
      <c r="AX611" s="47">
        <v>3500</v>
      </c>
      <c r="AY611" s="47">
        <v>3500</v>
      </c>
      <c r="AZ611" t="s">
        <v>3730</v>
      </c>
      <c r="BA611" t="s">
        <v>3730</v>
      </c>
      <c r="BB611" s="48">
        <v>3500</v>
      </c>
      <c r="BD611" t="s">
        <v>310</v>
      </c>
      <c r="BE611" t="s">
        <v>292</v>
      </c>
      <c r="BG611" s="47">
        <v>1</v>
      </c>
      <c r="BI611" t="s">
        <v>292</v>
      </c>
      <c r="BJ611" s="48">
        <v>16.626965</v>
      </c>
      <c r="BL611" t="s">
        <v>307</v>
      </c>
      <c r="BM611" s="48">
        <v>4198</v>
      </c>
      <c r="BN611" s="48">
        <v>4198</v>
      </c>
      <c r="BP611" t="s">
        <v>301</v>
      </c>
      <c r="BS611" t="s">
        <v>311</v>
      </c>
      <c r="BT611" t="s">
        <v>292</v>
      </c>
      <c r="BU611" t="s">
        <v>301</v>
      </c>
      <c r="BY611" t="s">
        <v>307</v>
      </c>
      <c r="BZ611" s="47">
        <v>1</v>
      </c>
      <c r="CE611" t="s">
        <v>312</v>
      </c>
      <c r="CF611" s="47">
        <v>1</v>
      </c>
      <c r="CG611" s="47">
        <v>1</v>
      </c>
      <c r="CH611" s="47">
        <v>1</v>
      </c>
      <c r="CI611" s="47">
        <v>1</v>
      </c>
      <c r="CJ611" s="47">
        <v>1</v>
      </c>
      <c r="CK611" s="47">
        <v>1</v>
      </c>
      <c r="CP611" s="47">
        <v>1</v>
      </c>
      <c r="CR611" s="47">
        <v>1</v>
      </c>
      <c r="CS611" s="47">
        <v>1</v>
      </c>
      <c r="CV611" s="47">
        <v>1</v>
      </c>
      <c r="CX611" s="47">
        <v>4198</v>
      </c>
      <c r="CY611" s="47">
        <v>4198</v>
      </c>
      <c r="DA611" t="s">
        <v>104</v>
      </c>
      <c r="DC611" t="s">
        <v>298</v>
      </c>
      <c r="DG611" t="s">
        <v>298</v>
      </c>
      <c r="DH611" s="47">
        <v>1</v>
      </c>
      <c r="DM611" s="47">
        <v>1</v>
      </c>
      <c r="DN611" s="47">
        <v>1</v>
      </c>
      <c r="DO611" s="47">
        <v>1</v>
      </c>
      <c r="DP611" s="47">
        <v>1</v>
      </c>
      <c r="DT611" s="47">
        <v>3500</v>
      </c>
      <c r="DZ611" t="s">
        <v>292</v>
      </c>
      <c r="EA611" s="47">
        <v>1</v>
      </c>
      <c r="EB611" s="47">
        <v>1</v>
      </c>
      <c r="EC611" t="s">
        <v>307</v>
      </c>
      <c r="ED611" s="47">
        <v>1</v>
      </c>
      <c r="EF611" s="47">
        <v>1</v>
      </c>
      <c r="EG611" s="47">
        <v>1</v>
      </c>
      <c r="EH611" s="47">
        <v>1</v>
      </c>
      <c r="EP611" s="47">
        <v>1</v>
      </c>
      <c r="EQ611" s="47">
        <v>1</v>
      </c>
      <c r="ES611" t="s">
        <v>5286</v>
      </c>
      <c r="EV611" t="s">
        <v>41</v>
      </c>
      <c r="EW611" t="s">
        <v>315</v>
      </c>
      <c r="FC611" t="s">
        <v>301</v>
      </c>
      <c r="FQ611" t="s">
        <v>667</v>
      </c>
      <c r="FU611" t="s">
        <v>346</v>
      </c>
      <c r="FW611" t="s">
        <v>668</v>
      </c>
      <c r="FY611" t="s">
        <v>4033</v>
      </c>
      <c r="FZ611" t="s">
        <v>5287</v>
      </c>
      <c r="GC611" t="s">
        <v>2046</v>
      </c>
      <c r="GH611" t="s">
        <v>672</v>
      </c>
      <c r="GI611" t="s">
        <v>673</v>
      </c>
      <c r="GJ611" t="s">
        <v>319</v>
      </c>
      <c r="GK611" t="s">
        <v>376</v>
      </c>
      <c r="GO611" t="s">
        <v>321</v>
      </c>
      <c r="GQ611" t="s">
        <v>301</v>
      </c>
      <c r="GR611" t="s">
        <v>312</v>
      </c>
      <c r="GS611" t="s">
        <v>377</v>
      </c>
      <c r="GU611" t="s">
        <v>301</v>
      </c>
      <c r="GX611" s="50">
        <v>3500</v>
      </c>
      <c r="HB611" t="s">
        <v>322</v>
      </c>
      <c r="HD611" t="s">
        <v>301</v>
      </c>
      <c r="HF611" t="s">
        <v>381</v>
      </c>
      <c r="HG611" t="s">
        <v>301</v>
      </c>
      <c r="HH611" t="s">
        <v>301</v>
      </c>
      <c r="HL611" t="s">
        <v>301</v>
      </c>
      <c r="HM611" s="49">
        <v>0</v>
      </c>
      <c r="HN611" s="49">
        <v>0</v>
      </c>
      <c r="HP611" t="s">
        <v>324</v>
      </c>
      <c r="HQ611" s="47">
        <v>0</v>
      </c>
      <c r="HR611" s="47">
        <v>4198</v>
      </c>
      <c r="HS611" t="s">
        <v>301</v>
      </c>
      <c r="HV611" t="s">
        <v>301</v>
      </c>
      <c r="HW611" t="s">
        <v>2046</v>
      </c>
      <c r="HX611" t="s">
        <v>306</v>
      </c>
      <c r="HY611" t="s">
        <v>301</v>
      </c>
      <c r="HZ611" t="s">
        <v>301</v>
      </c>
      <c r="IF611" t="s">
        <v>384</v>
      </c>
      <c r="IG611" t="s">
        <v>325</v>
      </c>
      <c r="IH611" t="s">
        <v>2053</v>
      </c>
      <c r="II611" t="s">
        <v>291</v>
      </c>
      <c r="IN611" s="47">
        <v>1</v>
      </c>
      <c r="IO611" s="47">
        <v>1</v>
      </c>
      <c r="IP611" t="s">
        <v>301</v>
      </c>
      <c r="IQ611" t="s">
        <v>312</v>
      </c>
      <c r="IR611" t="s">
        <v>301</v>
      </c>
      <c r="IZ611" t="s">
        <v>301</v>
      </c>
      <c r="JA611" t="s">
        <v>301</v>
      </c>
      <c r="JB611" s="47">
        <v>3988</v>
      </c>
      <c r="JM611" t="s">
        <v>301</v>
      </c>
      <c r="JN611" t="s">
        <v>301</v>
      </c>
      <c r="JO611" t="s">
        <v>301</v>
      </c>
      <c r="JP611" t="s">
        <v>301</v>
      </c>
      <c r="JQ611" t="s">
        <v>301</v>
      </c>
      <c r="JR611" t="s">
        <v>350</v>
      </c>
      <c r="JS611" t="s">
        <v>301</v>
      </c>
      <c r="JT611" t="s">
        <v>301</v>
      </c>
      <c r="JU611" t="s">
        <v>312</v>
      </c>
      <c r="JV611" t="s">
        <v>312</v>
      </c>
      <c r="JW611" t="s">
        <v>312</v>
      </c>
      <c r="JX611" s="47">
        <v>100</v>
      </c>
    </row>
    <row r="612" ht="15" customHeight="1" spans="1:284">
      <c r="A612" t="s">
        <v>4033</v>
      </c>
      <c r="B612" t="s">
        <v>329</v>
      </c>
      <c r="C612" t="s">
        <v>5288</v>
      </c>
      <c r="D612" t="s">
        <v>285</v>
      </c>
      <c r="E612" t="s">
        <v>5236</v>
      </c>
      <c r="F612" t="s">
        <v>5237</v>
      </c>
      <c r="G612" t="s">
        <v>288</v>
      </c>
      <c r="H612" t="s">
        <v>478</v>
      </c>
      <c r="I612" t="s">
        <v>290</v>
      </c>
      <c r="J612" t="s">
        <v>291</v>
      </c>
      <c r="L612" t="s">
        <v>292</v>
      </c>
      <c r="M612" t="s">
        <v>293</v>
      </c>
      <c r="O612" t="s">
        <v>478</v>
      </c>
      <c r="R612" t="s">
        <v>478</v>
      </c>
      <c r="T612" t="s">
        <v>478</v>
      </c>
      <c r="U612" t="s">
        <v>479</v>
      </c>
      <c r="V612" t="s">
        <v>5289</v>
      </c>
      <c r="W612" t="s">
        <v>479</v>
      </c>
      <c r="X612" t="s">
        <v>5289</v>
      </c>
      <c r="Y612" t="s">
        <v>479</v>
      </c>
      <c r="Z612" t="s">
        <v>5290</v>
      </c>
      <c r="AA612" t="s">
        <v>441</v>
      </c>
      <c r="AB612" t="s">
        <v>442</v>
      </c>
      <c r="AC612" t="s">
        <v>2041</v>
      </c>
      <c r="AE612" t="s">
        <v>299</v>
      </c>
      <c r="AH612" t="s">
        <v>300</v>
      </c>
      <c r="AJ612" t="s">
        <v>301</v>
      </c>
      <c r="AK612" t="s">
        <v>302</v>
      </c>
      <c r="AL612" t="s">
        <v>339</v>
      </c>
      <c r="AM612" t="s">
        <v>340</v>
      </c>
      <c r="AN612" t="s">
        <v>341</v>
      </c>
      <c r="AO612" t="s">
        <v>306</v>
      </c>
      <c r="AP612" t="s">
        <v>307</v>
      </c>
      <c r="AQ612" s="47">
        <v>1</v>
      </c>
      <c r="AS612" s="48">
        <v>828</v>
      </c>
      <c r="AT612" s="48">
        <v>828</v>
      </c>
      <c r="AX612" s="47">
        <v>750</v>
      </c>
      <c r="AY612" s="47">
        <v>750</v>
      </c>
      <c r="AZ612" t="s">
        <v>4049</v>
      </c>
      <c r="BA612" t="s">
        <v>4049</v>
      </c>
      <c r="BB612" s="48">
        <v>750</v>
      </c>
      <c r="BD612" t="s">
        <v>310</v>
      </c>
      <c r="BE612" t="s">
        <v>292</v>
      </c>
      <c r="BG612" s="47">
        <v>1</v>
      </c>
      <c r="BI612" t="s">
        <v>292</v>
      </c>
      <c r="BJ612" s="48">
        <v>9.42029</v>
      </c>
      <c r="BL612" t="s">
        <v>307</v>
      </c>
      <c r="BM612" s="48">
        <v>828</v>
      </c>
      <c r="BN612" s="48">
        <v>828</v>
      </c>
      <c r="BP612" t="s">
        <v>301</v>
      </c>
      <c r="BS612" t="s">
        <v>311</v>
      </c>
      <c r="BT612" t="s">
        <v>292</v>
      </c>
      <c r="BU612" t="s">
        <v>301</v>
      </c>
      <c r="BY612" t="s">
        <v>307</v>
      </c>
      <c r="BZ612" s="47">
        <v>1</v>
      </c>
      <c r="CE612" t="s">
        <v>312</v>
      </c>
      <c r="CF612" s="47">
        <v>1</v>
      </c>
      <c r="CG612" s="47">
        <v>1</v>
      </c>
      <c r="CH612" s="47">
        <v>1</v>
      </c>
      <c r="CI612" s="47">
        <v>1</v>
      </c>
      <c r="CJ612" s="47">
        <v>1</v>
      </c>
      <c r="CK612" s="47">
        <v>1</v>
      </c>
      <c r="CP612" s="47">
        <v>1</v>
      </c>
      <c r="CR612" s="47">
        <v>1</v>
      </c>
      <c r="CS612" s="47">
        <v>1</v>
      </c>
      <c r="CV612" s="47">
        <v>1</v>
      </c>
      <c r="CX612" s="47">
        <v>828</v>
      </c>
      <c r="CY612" s="47">
        <v>828</v>
      </c>
      <c r="DA612" t="s">
        <v>104</v>
      </c>
      <c r="DC612" t="s">
        <v>298</v>
      </c>
      <c r="DG612" t="s">
        <v>298</v>
      </c>
      <c r="DH612" s="47">
        <v>1</v>
      </c>
      <c r="DM612" s="47">
        <v>1</v>
      </c>
      <c r="DN612" s="47">
        <v>1</v>
      </c>
      <c r="DO612" s="47">
        <v>1</v>
      </c>
      <c r="DP612" s="47">
        <v>1</v>
      </c>
      <c r="DT612" s="47">
        <v>750</v>
      </c>
      <c r="DZ612" t="s">
        <v>292</v>
      </c>
      <c r="EA612" s="47">
        <v>1</v>
      </c>
      <c r="EB612" s="47">
        <v>1</v>
      </c>
      <c r="EC612" t="s">
        <v>307</v>
      </c>
      <c r="ED612" s="47">
        <v>1</v>
      </c>
      <c r="EF612" s="47">
        <v>1</v>
      </c>
      <c r="EG612" s="47">
        <v>1</v>
      </c>
      <c r="EH612" s="47">
        <v>1</v>
      </c>
      <c r="EP612" s="47">
        <v>1</v>
      </c>
      <c r="EQ612" s="47">
        <v>1</v>
      </c>
      <c r="ES612" t="s">
        <v>5291</v>
      </c>
      <c r="EU612" t="s">
        <v>5292</v>
      </c>
      <c r="EV612" t="s">
        <v>41</v>
      </c>
      <c r="EW612" t="s">
        <v>315</v>
      </c>
      <c r="FC612" t="s">
        <v>301</v>
      </c>
      <c r="FQ612" t="s">
        <v>667</v>
      </c>
      <c r="FU612" t="s">
        <v>346</v>
      </c>
      <c r="FW612" t="s">
        <v>668</v>
      </c>
      <c r="FY612" t="s">
        <v>4033</v>
      </c>
      <c r="FZ612" t="s">
        <v>5293</v>
      </c>
      <c r="GC612" t="s">
        <v>491</v>
      </c>
      <c r="GG612" t="s">
        <v>5294</v>
      </c>
      <c r="GH612" t="s">
        <v>1087</v>
      </c>
      <c r="GI612" t="s">
        <v>673</v>
      </c>
      <c r="GJ612" t="s">
        <v>319</v>
      </c>
      <c r="GK612" t="s">
        <v>376</v>
      </c>
      <c r="GO612" t="s">
        <v>321</v>
      </c>
      <c r="GQ612" t="s">
        <v>301</v>
      </c>
      <c r="GR612" t="s">
        <v>312</v>
      </c>
      <c r="GS612" t="s">
        <v>674</v>
      </c>
      <c r="GU612" t="s">
        <v>301</v>
      </c>
      <c r="GX612" s="50">
        <v>750</v>
      </c>
      <c r="HB612" t="s">
        <v>322</v>
      </c>
      <c r="HD612" t="s">
        <v>301</v>
      </c>
      <c r="HF612" t="s">
        <v>765</v>
      </c>
      <c r="HG612" t="s">
        <v>301</v>
      </c>
      <c r="HH612" t="s">
        <v>301</v>
      </c>
      <c r="HL612" t="s">
        <v>301</v>
      </c>
      <c r="HM612" s="49">
        <v>0</v>
      </c>
      <c r="HN612" s="49">
        <v>0</v>
      </c>
      <c r="HP612" t="s">
        <v>349</v>
      </c>
      <c r="HQ612" s="47">
        <v>0</v>
      </c>
      <c r="HR612" s="47">
        <v>828</v>
      </c>
      <c r="HS612" t="s">
        <v>301</v>
      </c>
      <c r="HV612" t="s">
        <v>301</v>
      </c>
      <c r="HW612" t="s">
        <v>479</v>
      </c>
      <c r="HX612" t="s">
        <v>781</v>
      </c>
      <c r="HY612" t="s">
        <v>301</v>
      </c>
      <c r="HZ612" t="s">
        <v>301</v>
      </c>
      <c r="IF612" t="s">
        <v>384</v>
      </c>
      <c r="IG612" t="s">
        <v>325</v>
      </c>
      <c r="IH612" t="s">
        <v>494</v>
      </c>
      <c r="II612" t="s">
        <v>291</v>
      </c>
      <c r="IN612" s="47">
        <v>1</v>
      </c>
      <c r="IO612" s="47">
        <v>1</v>
      </c>
      <c r="IP612" t="s">
        <v>301</v>
      </c>
      <c r="IQ612" t="s">
        <v>312</v>
      </c>
      <c r="IR612" t="s">
        <v>301</v>
      </c>
      <c r="IZ612" t="s">
        <v>301</v>
      </c>
      <c r="JA612" t="s">
        <v>301</v>
      </c>
      <c r="JB612" s="47">
        <v>828</v>
      </c>
      <c r="JM612" t="s">
        <v>301</v>
      </c>
      <c r="JN612" t="s">
        <v>301</v>
      </c>
      <c r="JO612" t="s">
        <v>301</v>
      </c>
      <c r="JP612" t="s">
        <v>301</v>
      </c>
      <c r="JQ612" t="s">
        <v>301</v>
      </c>
      <c r="JS612" t="s">
        <v>301</v>
      </c>
      <c r="JT612" t="s">
        <v>301</v>
      </c>
      <c r="JU612" t="s">
        <v>301</v>
      </c>
      <c r="JV612" t="s">
        <v>312</v>
      </c>
    </row>
    <row r="613" ht="15" customHeight="1" spans="1:284">
      <c r="A613" t="s">
        <v>4033</v>
      </c>
      <c r="B613" t="s">
        <v>329</v>
      </c>
      <c r="C613" t="s">
        <v>5295</v>
      </c>
      <c r="D613" t="s">
        <v>285</v>
      </c>
      <c r="E613" t="s">
        <v>5296</v>
      </c>
      <c r="F613" t="s">
        <v>5297</v>
      </c>
      <c r="G613" t="s">
        <v>288</v>
      </c>
      <c r="H613" t="s">
        <v>478</v>
      </c>
      <c r="I613" t="s">
        <v>290</v>
      </c>
      <c r="J613" t="s">
        <v>291</v>
      </c>
      <c r="L613" t="s">
        <v>292</v>
      </c>
      <c r="M613" t="s">
        <v>293</v>
      </c>
      <c r="O613" t="s">
        <v>478</v>
      </c>
      <c r="R613" t="s">
        <v>478</v>
      </c>
      <c r="T613" t="s">
        <v>478</v>
      </c>
      <c r="U613" t="s">
        <v>479</v>
      </c>
      <c r="V613" t="s">
        <v>5298</v>
      </c>
      <c r="W613" t="s">
        <v>479</v>
      </c>
      <c r="X613" t="s">
        <v>5299</v>
      </c>
      <c r="Y613" t="s">
        <v>479</v>
      </c>
      <c r="Z613" t="s">
        <v>5300</v>
      </c>
      <c r="AA613" t="s">
        <v>441</v>
      </c>
      <c r="AB613" t="s">
        <v>442</v>
      </c>
      <c r="AC613" t="s">
        <v>2041</v>
      </c>
      <c r="AE613" t="s">
        <v>299</v>
      </c>
      <c r="AH613" t="s">
        <v>300</v>
      </c>
      <c r="AJ613" t="s">
        <v>301</v>
      </c>
      <c r="AK613" t="s">
        <v>302</v>
      </c>
      <c r="AL613" t="s">
        <v>533</v>
      </c>
      <c r="AM613" t="s">
        <v>534</v>
      </c>
      <c r="AN613" t="s">
        <v>535</v>
      </c>
      <c r="AO613" t="s">
        <v>306</v>
      </c>
      <c r="AP613" t="s">
        <v>307</v>
      </c>
      <c r="AQ613" s="47">
        <v>1</v>
      </c>
      <c r="AS613" s="48">
        <v>3238</v>
      </c>
      <c r="AT613" s="48">
        <v>3238</v>
      </c>
      <c r="AX613" s="47">
        <v>2741</v>
      </c>
      <c r="AY613" s="47">
        <v>2741</v>
      </c>
      <c r="AZ613" t="s">
        <v>3730</v>
      </c>
      <c r="BA613" t="s">
        <v>3730</v>
      </c>
      <c r="BB613" s="48">
        <v>2741</v>
      </c>
      <c r="BD613" t="s">
        <v>310</v>
      </c>
      <c r="BE613" t="s">
        <v>292</v>
      </c>
      <c r="BG613" s="47">
        <v>1</v>
      </c>
      <c r="BI613" t="s">
        <v>292</v>
      </c>
      <c r="BJ613" s="48">
        <v>15.348981</v>
      </c>
      <c r="BL613" t="s">
        <v>307</v>
      </c>
      <c r="BM613" s="48">
        <v>3238</v>
      </c>
      <c r="BN613" s="48">
        <v>3238</v>
      </c>
      <c r="BP613" t="s">
        <v>301</v>
      </c>
      <c r="BS613" t="s">
        <v>311</v>
      </c>
      <c r="BT613" t="s">
        <v>292</v>
      </c>
      <c r="BU613" t="s">
        <v>301</v>
      </c>
      <c r="BY613" t="s">
        <v>307</v>
      </c>
      <c r="BZ613" s="47">
        <v>1</v>
      </c>
      <c r="CE613" t="s">
        <v>312</v>
      </c>
      <c r="CF613" s="47">
        <v>1</v>
      </c>
      <c r="CG613" s="47">
        <v>1</v>
      </c>
      <c r="CH613" s="47">
        <v>1</v>
      </c>
      <c r="CI613" s="47">
        <v>1</v>
      </c>
      <c r="CJ613" s="47">
        <v>1</v>
      </c>
      <c r="CK613" s="47">
        <v>1</v>
      </c>
      <c r="CP613" s="47">
        <v>1</v>
      </c>
      <c r="CR613" s="47">
        <v>1</v>
      </c>
      <c r="CS613" s="47">
        <v>1</v>
      </c>
      <c r="CV613" s="47">
        <v>1</v>
      </c>
      <c r="CX613" s="47">
        <v>3238</v>
      </c>
      <c r="CY613" s="47">
        <v>3238</v>
      </c>
      <c r="DA613" t="s">
        <v>104</v>
      </c>
      <c r="DC613" t="s">
        <v>298</v>
      </c>
      <c r="DG613" t="s">
        <v>298</v>
      </c>
      <c r="DH613" s="47">
        <v>1</v>
      </c>
      <c r="DM613" s="47">
        <v>1</v>
      </c>
      <c r="DN613" s="47">
        <v>1</v>
      </c>
      <c r="DO613" s="47">
        <v>1</v>
      </c>
      <c r="DP613" s="47">
        <v>1</v>
      </c>
      <c r="DT613" s="47">
        <v>2741</v>
      </c>
      <c r="DZ613" t="s">
        <v>292</v>
      </c>
      <c r="EA613" s="47">
        <v>1</v>
      </c>
      <c r="EB613" s="47">
        <v>1</v>
      </c>
      <c r="EC613" t="s">
        <v>307</v>
      </c>
      <c r="ED613" s="47">
        <v>1</v>
      </c>
      <c r="EF613" s="47">
        <v>1</v>
      </c>
      <c r="EG613" s="47">
        <v>1</v>
      </c>
      <c r="EH613" s="47">
        <v>1</v>
      </c>
      <c r="EP613" s="47">
        <v>1</v>
      </c>
      <c r="EQ613" s="47">
        <v>1</v>
      </c>
      <c r="ES613" t="s">
        <v>5301</v>
      </c>
      <c r="EU613" t="s">
        <v>666</v>
      </c>
      <c r="EV613" t="s">
        <v>41</v>
      </c>
      <c r="EW613" t="s">
        <v>315</v>
      </c>
      <c r="FC613" t="s">
        <v>301</v>
      </c>
      <c r="FQ613" t="s">
        <v>667</v>
      </c>
      <c r="FU613" t="s">
        <v>346</v>
      </c>
      <c r="FW613" t="s">
        <v>668</v>
      </c>
      <c r="FY613" t="s">
        <v>4033</v>
      </c>
      <c r="FZ613" t="s">
        <v>5302</v>
      </c>
      <c r="GC613" t="s">
        <v>491</v>
      </c>
      <c r="GG613" t="s">
        <v>4523</v>
      </c>
      <c r="GH613" t="s">
        <v>672</v>
      </c>
      <c r="GI613" t="s">
        <v>673</v>
      </c>
      <c r="GJ613" t="s">
        <v>319</v>
      </c>
      <c r="GK613" t="s">
        <v>5303</v>
      </c>
      <c r="GO613" t="s">
        <v>321</v>
      </c>
      <c r="GQ613" t="s">
        <v>301</v>
      </c>
      <c r="GR613" t="s">
        <v>312</v>
      </c>
      <c r="GS613" t="s">
        <v>674</v>
      </c>
      <c r="GU613" t="s">
        <v>301</v>
      </c>
      <c r="GX613" s="50">
        <v>2741</v>
      </c>
      <c r="HB613" t="s">
        <v>322</v>
      </c>
      <c r="HD613" t="s">
        <v>301</v>
      </c>
      <c r="HF613" t="s">
        <v>381</v>
      </c>
      <c r="HG613" t="s">
        <v>301</v>
      </c>
      <c r="HH613" t="s">
        <v>301</v>
      </c>
      <c r="HL613" t="s">
        <v>301</v>
      </c>
      <c r="HM613" s="49">
        <v>0</v>
      </c>
      <c r="HN613" s="49">
        <v>0</v>
      </c>
      <c r="HP613" t="s">
        <v>349</v>
      </c>
      <c r="HQ613" s="47">
        <v>0</v>
      </c>
      <c r="HR613" s="47">
        <v>3238</v>
      </c>
      <c r="HS613" t="s">
        <v>301</v>
      </c>
      <c r="HV613" t="s">
        <v>301</v>
      </c>
      <c r="HW613" t="s">
        <v>479</v>
      </c>
      <c r="HX613" t="s">
        <v>306</v>
      </c>
      <c r="HY613" t="s">
        <v>301</v>
      </c>
      <c r="HZ613" t="s">
        <v>301</v>
      </c>
      <c r="IE613" t="s">
        <v>5304</v>
      </c>
      <c r="IF613" t="s">
        <v>384</v>
      </c>
      <c r="IG613" t="s">
        <v>325</v>
      </c>
      <c r="IH613" t="s">
        <v>494</v>
      </c>
      <c r="II613" t="s">
        <v>291</v>
      </c>
      <c r="IN613" s="47">
        <v>1</v>
      </c>
      <c r="IO613" s="47">
        <v>1</v>
      </c>
      <c r="IP613" t="s">
        <v>301</v>
      </c>
      <c r="IQ613" t="s">
        <v>312</v>
      </c>
      <c r="IR613" t="s">
        <v>301</v>
      </c>
      <c r="IZ613" t="s">
        <v>301</v>
      </c>
      <c r="JA613" t="s">
        <v>301</v>
      </c>
      <c r="JM613" t="s">
        <v>301</v>
      </c>
      <c r="JN613" t="s">
        <v>301</v>
      </c>
      <c r="JO613" t="s">
        <v>301</v>
      </c>
      <c r="JP613" t="s">
        <v>301</v>
      </c>
      <c r="JQ613" t="s">
        <v>301</v>
      </c>
      <c r="JS613" t="s">
        <v>301</v>
      </c>
      <c r="JT613" t="s">
        <v>301</v>
      </c>
      <c r="JU613" t="s">
        <v>312</v>
      </c>
      <c r="JV613" t="s">
        <v>312</v>
      </c>
      <c r="JW613" t="s">
        <v>312</v>
      </c>
      <c r="JX613" s="47">
        <v>150</v>
      </c>
    </row>
    <row r="614" ht="15" customHeight="1" spans="1:284">
      <c r="A614" t="s">
        <v>4033</v>
      </c>
      <c r="B614" t="s">
        <v>397</v>
      </c>
      <c r="C614" t="s">
        <v>5305</v>
      </c>
      <c r="D614" t="s">
        <v>285</v>
      </c>
      <c r="E614" t="s">
        <v>5306</v>
      </c>
      <c r="F614" t="s">
        <v>5307</v>
      </c>
      <c r="G614" t="s">
        <v>288</v>
      </c>
      <c r="H614" t="s">
        <v>811</v>
      </c>
      <c r="I614" t="s">
        <v>290</v>
      </c>
      <c r="J614" t="s">
        <v>291</v>
      </c>
      <c r="L614" t="s">
        <v>292</v>
      </c>
      <c r="M614" t="s">
        <v>293</v>
      </c>
      <c r="N614" t="s">
        <v>801</v>
      </c>
      <c r="O614" t="s">
        <v>811</v>
      </c>
      <c r="R614" t="s">
        <v>811</v>
      </c>
      <c r="T614" t="s">
        <v>811</v>
      </c>
      <c r="U614" t="s">
        <v>499</v>
      </c>
      <c r="V614" t="s">
        <v>5308</v>
      </c>
      <c r="W614" t="s">
        <v>499</v>
      </c>
      <c r="X614" t="s">
        <v>5308</v>
      </c>
      <c r="Y614" t="s">
        <v>499</v>
      </c>
      <c r="Z614" t="s">
        <v>5309</v>
      </c>
      <c r="AA614" t="s">
        <v>441</v>
      </c>
      <c r="AB614" t="s">
        <v>442</v>
      </c>
      <c r="AC614" t="s">
        <v>2041</v>
      </c>
      <c r="AE614" t="s">
        <v>299</v>
      </c>
      <c r="AH614" t="s">
        <v>300</v>
      </c>
      <c r="AJ614" t="s">
        <v>301</v>
      </c>
      <c r="AK614" t="s">
        <v>302</v>
      </c>
      <c r="AL614" t="s">
        <v>906</v>
      </c>
      <c r="AM614" t="s">
        <v>907</v>
      </c>
      <c r="AN614" t="s">
        <v>908</v>
      </c>
      <c r="AO614" t="s">
        <v>306</v>
      </c>
      <c r="AP614" t="s">
        <v>307</v>
      </c>
      <c r="AQ614" s="47">
        <v>1</v>
      </c>
      <c r="AS614" s="48">
        <v>3238</v>
      </c>
      <c r="AT614" s="48">
        <v>3238</v>
      </c>
      <c r="AX614" s="47">
        <v>3238</v>
      </c>
      <c r="AY614" s="47">
        <v>3238</v>
      </c>
      <c r="AZ614" t="s">
        <v>3730</v>
      </c>
      <c r="BA614" t="s">
        <v>309</v>
      </c>
      <c r="BB614" s="48">
        <v>3238</v>
      </c>
      <c r="BD614" t="s">
        <v>310</v>
      </c>
      <c r="BE614" t="s">
        <v>292</v>
      </c>
      <c r="BG614" s="47">
        <v>1</v>
      </c>
      <c r="BI614" t="s">
        <v>292</v>
      </c>
      <c r="BL614" t="s">
        <v>307</v>
      </c>
      <c r="BM614" s="48">
        <v>3238</v>
      </c>
      <c r="BN614" s="48">
        <v>3238</v>
      </c>
      <c r="BP614" t="s">
        <v>301</v>
      </c>
      <c r="BS614" t="s">
        <v>311</v>
      </c>
      <c r="BT614" t="s">
        <v>292</v>
      </c>
      <c r="BU614" t="s">
        <v>301</v>
      </c>
      <c r="BY614" t="s">
        <v>307</v>
      </c>
      <c r="BZ614" s="47">
        <v>1</v>
      </c>
      <c r="CE614" t="s">
        <v>312</v>
      </c>
      <c r="CF614" s="47">
        <v>1</v>
      </c>
      <c r="CG614" s="47">
        <v>1</v>
      </c>
      <c r="CH614" s="47">
        <v>1</v>
      </c>
      <c r="CI614" s="47">
        <v>1</v>
      </c>
      <c r="CJ614" s="47">
        <v>1</v>
      </c>
      <c r="CK614" s="47">
        <v>1</v>
      </c>
      <c r="CP614" s="47">
        <v>1</v>
      </c>
      <c r="CR614" s="47">
        <v>1</v>
      </c>
      <c r="CS614" s="47">
        <v>1</v>
      </c>
      <c r="CV614" s="47">
        <v>1</v>
      </c>
      <c r="CX614" s="47">
        <v>3238</v>
      </c>
      <c r="CY614" s="47">
        <v>3238</v>
      </c>
      <c r="DA614" t="s">
        <v>104</v>
      </c>
      <c r="DC614" t="s">
        <v>298</v>
      </c>
      <c r="DG614" t="s">
        <v>298</v>
      </c>
      <c r="DH614" s="47">
        <v>1</v>
      </c>
      <c r="DM614" s="47">
        <v>1</v>
      </c>
      <c r="DN614" s="47">
        <v>1</v>
      </c>
      <c r="DO614" s="47">
        <v>1</v>
      </c>
      <c r="DP614" s="47">
        <v>1</v>
      </c>
      <c r="DZ614" t="s">
        <v>292</v>
      </c>
      <c r="EA614" s="47">
        <v>1</v>
      </c>
      <c r="EB614" s="47">
        <v>1</v>
      </c>
      <c r="EC614" t="s">
        <v>307</v>
      </c>
      <c r="ED614" s="47">
        <v>1</v>
      </c>
      <c r="EF614" s="47">
        <v>1</v>
      </c>
      <c r="EG614" s="47">
        <v>1</v>
      </c>
      <c r="EH614" s="47">
        <v>1</v>
      </c>
      <c r="EP614" s="47">
        <v>1</v>
      </c>
      <c r="EQ614" s="47">
        <v>1</v>
      </c>
      <c r="ES614" t="s">
        <v>5310</v>
      </c>
      <c r="EV614" t="s">
        <v>41</v>
      </c>
      <c r="EW614" t="s">
        <v>315</v>
      </c>
      <c r="FC614" t="s">
        <v>301</v>
      </c>
      <c r="FY614" t="s">
        <v>4033</v>
      </c>
      <c r="FZ614" t="s">
        <v>5311</v>
      </c>
      <c r="GJ614" t="s">
        <v>319</v>
      </c>
      <c r="GL614" t="s">
        <v>320</v>
      </c>
      <c r="GO614" t="s">
        <v>321</v>
      </c>
      <c r="GQ614" t="s">
        <v>301</v>
      </c>
      <c r="GR614" t="s">
        <v>312</v>
      </c>
      <c r="GU614" t="s">
        <v>301</v>
      </c>
      <c r="HB614" t="s">
        <v>562</v>
      </c>
      <c r="HD614" t="s">
        <v>301</v>
      </c>
      <c r="HG614" t="s">
        <v>301</v>
      </c>
      <c r="HH614" t="s">
        <v>301</v>
      </c>
      <c r="HL614" t="s">
        <v>301</v>
      </c>
      <c r="HM614" s="49">
        <v>0</v>
      </c>
      <c r="HN614" s="49">
        <v>0</v>
      </c>
      <c r="HP614" t="s">
        <v>349</v>
      </c>
      <c r="HQ614" s="47">
        <v>0</v>
      </c>
      <c r="HR614" s="47">
        <v>3238</v>
      </c>
      <c r="HS614" t="s">
        <v>301</v>
      </c>
      <c r="HV614" t="s">
        <v>301</v>
      </c>
      <c r="HW614" t="s">
        <v>499</v>
      </c>
      <c r="HX614" t="s">
        <v>306</v>
      </c>
      <c r="HY614" t="s">
        <v>301</v>
      </c>
      <c r="HZ614" t="s">
        <v>301</v>
      </c>
      <c r="IG614" t="s">
        <v>325</v>
      </c>
      <c r="IN614" s="47">
        <v>1</v>
      </c>
      <c r="IO614" s="47">
        <v>1</v>
      </c>
      <c r="IP614" t="s">
        <v>301</v>
      </c>
      <c r="IQ614" t="s">
        <v>312</v>
      </c>
      <c r="IR614" t="s">
        <v>301</v>
      </c>
      <c r="IZ614" t="s">
        <v>301</v>
      </c>
      <c r="JA614" t="s">
        <v>301</v>
      </c>
      <c r="JB614" s="47">
        <v>3638</v>
      </c>
      <c r="JM614" t="s">
        <v>301</v>
      </c>
      <c r="JN614" t="s">
        <v>301</v>
      </c>
      <c r="JO614" t="s">
        <v>301</v>
      </c>
      <c r="JP614" t="s">
        <v>301</v>
      </c>
      <c r="JQ614" t="s">
        <v>301</v>
      </c>
      <c r="JR614" t="s">
        <v>350</v>
      </c>
      <c r="JS614" t="s">
        <v>301</v>
      </c>
      <c r="JT614" t="s">
        <v>301</v>
      </c>
      <c r="JU614" t="s">
        <v>312</v>
      </c>
      <c r="JV614" t="s">
        <v>312</v>
      </c>
    </row>
    <row r="615" ht="15" customHeight="1" spans="1:284">
      <c r="A615" t="s">
        <v>4033</v>
      </c>
      <c r="B615" t="s">
        <v>329</v>
      </c>
      <c r="C615" t="s">
        <v>5312</v>
      </c>
      <c r="D615" t="s">
        <v>285</v>
      </c>
      <c r="E615" t="s">
        <v>4910</v>
      </c>
      <c r="F615" t="s">
        <v>4911</v>
      </c>
      <c r="G615" t="s">
        <v>288</v>
      </c>
      <c r="H615" t="s">
        <v>518</v>
      </c>
      <c r="I615" t="s">
        <v>290</v>
      </c>
      <c r="J615" t="s">
        <v>291</v>
      </c>
      <c r="L615" t="s">
        <v>292</v>
      </c>
      <c r="M615" t="s">
        <v>293</v>
      </c>
      <c r="O615" t="s">
        <v>518</v>
      </c>
      <c r="R615" t="s">
        <v>518</v>
      </c>
      <c r="T615" t="s">
        <v>518</v>
      </c>
      <c r="U615" t="s">
        <v>295</v>
      </c>
      <c r="V615" t="s">
        <v>5313</v>
      </c>
      <c r="W615" t="s">
        <v>3910</v>
      </c>
      <c r="X615" t="s">
        <v>5314</v>
      </c>
      <c r="Y615" t="s">
        <v>295</v>
      </c>
      <c r="Z615" t="s">
        <v>5315</v>
      </c>
      <c r="AA615" t="s">
        <v>441</v>
      </c>
      <c r="AB615" t="s">
        <v>442</v>
      </c>
      <c r="AC615" t="s">
        <v>328</v>
      </c>
      <c r="AE615" t="s">
        <v>299</v>
      </c>
      <c r="AH615" t="s">
        <v>300</v>
      </c>
      <c r="AJ615" t="s">
        <v>301</v>
      </c>
      <c r="AK615" t="s">
        <v>302</v>
      </c>
      <c r="AL615" t="s">
        <v>3035</v>
      </c>
      <c r="AM615" t="s">
        <v>3036</v>
      </c>
      <c r="AN615" t="s">
        <v>3037</v>
      </c>
      <c r="AO615" t="s">
        <v>306</v>
      </c>
      <c r="AP615" t="s">
        <v>307</v>
      </c>
      <c r="AQ615" s="47">
        <v>1</v>
      </c>
      <c r="AS615" s="48">
        <v>2778</v>
      </c>
      <c r="AT615" s="48">
        <v>2778</v>
      </c>
      <c r="AX615" s="47">
        <v>2578</v>
      </c>
      <c r="AY615" s="47">
        <v>2578</v>
      </c>
      <c r="AZ615" t="s">
        <v>3730</v>
      </c>
      <c r="BA615" t="s">
        <v>3730</v>
      </c>
      <c r="BB615" s="48">
        <v>2578</v>
      </c>
      <c r="BD615" t="s">
        <v>310</v>
      </c>
      <c r="BE615" t="s">
        <v>292</v>
      </c>
      <c r="BG615" s="47">
        <v>1</v>
      </c>
      <c r="BI615" t="s">
        <v>292</v>
      </c>
      <c r="BJ615" s="48">
        <v>7.199424</v>
      </c>
      <c r="BL615" t="s">
        <v>307</v>
      </c>
      <c r="BM615" s="48">
        <v>2778</v>
      </c>
      <c r="BN615" s="48">
        <v>2778</v>
      </c>
      <c r="BP615" t="s">
        <v>301</v>
      </c>
      <c r="BS615" t="s">
        <v>311</v>
      </c>
      <c r="BT615" t="s">
        <v>292</v>
      </c>
      <c r="BU615" t="s">
        <v>301</v>
      </c>
      <c r="BY615" t="s">
        <v>307</v>
      </c>
      <c r="BZ615" s="47">
        <v>1</v>
      </c>
      <c r="CE615" t="s">
        <v>312</v>
      </c>
      <c r="CF615" s="47">
        <v>1</v>
      </c>
      <c r="CG615" s="47">
        <v>1</v>
      </c>
      <c r="CH615" s="47">
        <v>1</v>
      </c>
      <c r="CI615" s="47">
        <v>1</v>
      </c>
      <c r="CJ615" s="47">
        <v>1</v>
      </c>
      <c r="CK615" s="47">
        <v>1</v>
      </c>
      <c r="CP615" s="47">
        <v>1</v>
      </c>
      <c r="CR615" s="47">
        <v>1</v>
      </c>
      <c r="CS615" s="47">
        <v>1</v>
      </c>
      <c r="CV615" s="47">
        <v>1</v>
      </c>
      <c r="CX615" s="47">
        <v>2778</v>
      </c>
      <c r="CY615" s="47">
        <v>2778</v>
      </c>
      <c r="DA615" t="s">
        <v>104</v>
      </c>
      <c r="DC615" t="s">
        <v>298</v>
      </c>
      <c r="DG615" t="s">
        <v>298</v>
      </c>
      <c r="DH615" s="47">
        <v>1</v>
      </c>
      <c r="DM615" s="47">
        <v>1</v>
      </c>
      <c r="DN615" s="47">
        <v>1</v>
      </c>
      <c r="DO615" s="47">
        <v>1</v>
      </c>
      <c r="DP615" s="47">
        <v>1</v>
      </c>
      <c r="DT615" s="47">
        <v>2578</v>
      </c>
      <c r="DZ615" t="s">
        <v>292</v>
      </c>
      <c r="EA615" s="47">
        <v>1</v>
      </c>
      <c r="EB615" s="47">
        <v>1</v>
      </c>
      <c r="EC615" t="s">
        <v>307</v>
      </c>
      <c r="ED615" s="47">
        <v>1</v>
      </c>
      <c r="EF615" s="47">
        <v>1</v>
      </c>
      <c r="EG615" s="47">
        <v>1</v>
      </c>
      <c r="EH615" s="47">
        <v>1</v>
      </c>
      <c r="EP615" s="47">
        <v>1</v>
      </c>
      <c r="EQ615" s="47">
        <v>1</v>
      </c>
      <c r="ES615" t="s">
        <v>4915</v>
      </c>
      <c r="EV615" t="s">
        <v>41</v>
      </c>
      <c r="EW615" t="s">
        <v>315</v>
      </c>
      <c r="FC615" t="s">
        <v>301</v>
      </c>
      <c r="FQ615" t="s">
        <v>667</v>
      </c>
      <c r="FU615" t="s">
        <v>346</v>
      </c>
      <c r="FW615" t="s">
        <v>668</v>
      </c>
      <c r="FX615" t="s">
        <v>4917</v>
      </c>
      <c r="FY615" t="s">
        <v>4033</v>
      </c>
      <c r="FZ615" t="s">
        <v>5316</v>
      </c>
      <c r="GC615" t="s">
        <v>2295</v>
      </c>
      <c r="GH615" t="s">
        <v>672</v>
      </c>
      <c r="GI615" t="s">
        <v>747</v>
      </c>
      <c r="GJ615" t="s">
        <v>492</v>
      </c>
      <c r="GK615" t="s">
        <v>376</v>
      </c>
      <c r="GO615" t="s">
        <v>321</v>
      </c>
      <c r="GQ615" t="s">
        <v>301</v>
      </c>
      <c r="GR615" t="s">
        <v>312</v>
      </c>
      <c r="GS615" t="s">
        <v>377</v>
      </c>
      <c r="GU615" t="s">
        <v>301</v>
      </c>
      <c r="GX615" s="50">
        <v>2578</v>
      </c>
      <c r="GZ615" s="47">
        <v>1</v>
      </c>
      <c r="HB615" t="s">
        <v>419</v>
      </c>
      <c r="HD615" t="s">
        <v>301</v>
      </c>
      <c r="HF615" t="s">
        <v>381</v>
      </c>
      <c r="HG615" t="s">
        <v>301</v>
      </c>
      <c r="HH615" t="s">
        <v>301</v>
      </c>
      <c r="HL615" t="s">
        <v>301</v>
      </c>
      <c r="HM615" s="49">
        <v>0</v>
      </c>
      <c r="HN615" s="49">
        <v>0</v>
      </c>
      <c r="HP615" t="s">
        <v>349</v>
      </c>
      <c r="HQ615" s="47">
        <v>0</v>
      </c>
      <c r="HR615" s="47">
        <v>2778</v>
      </c>
      <c r="HS615" t="s">
        <v>301</v>
      </c>
      <c r="HV615" t="s">
        <v>301</v>
      </c>
      <c r="HW615" t="s">
        <v>295</v>
      </c>
      <c r="HX615" t="s">
        <v>306</v>
      </c>
      <c r="HY615" t="s">
        <v>301</v>
      </c>
      <c r="HZ615" t="s">
        <v>301</v>
      </c>
      <c r="IF615" t="s">
        <v>384</v>
      </c>
      <c r="IG615" t="s">
        <v>325</v>
      </c>
      <c r="IH615" t="s">
        <v>529</v>
      </c>
      <c r="II615" t="s">
        <v>291</v>
      </c>
      <c r="IN615" s="47">
        <v>1</v>
      </c>
      <c r="IO615" s="47">
        <v>1</v>
      </c>
      <c r="IP615" t="s">
        <v>301</v>
      </c>
      <c r="IQ615" t="s">
        <v>312</v>
      </c>
      <c r="IR615" t="s">
        <v>301</v>
      </c>
      <c r="IZ615" t="s">
        <v>301</v>
      </c>
      <c r="JA615" t="s">
        <v>301</v>
      </c>
      <c r="JB615" s="47">
        <v>2678</v>
      </c>
      <c r="JM615" t="s">
        <v>301</v>
      </c>
      <c r="JN615" t="s">
        <v>301</v>
      </c>
      <c r="JO615" t="s">
        <v>301</v>
      </c>
      <c r="JP615" t="s">
        <v>301</v>
      </c>
      <c r="JQ615" t="s">
        <v>301</v>
      </c>
      <c r="JR615" t="s">
        <v>350</v>
      </c>
      <c r="JS615" t="s">
        <v>301</v>
      </c>
      <c r="JT615" t="s">
        <v>301</v>
      </c>
      <c r="JU615" t="s">
        <v>312</v>
      </c>
      <c r="JV615" t="s">
        <v>312</v>
      </c>
      <c r="JW615" t="s">
        <v>312</v>
      </c>
      <c r="JX615" s="47">
        <v>350</v>
      </c>
    </row>
    <row r="616" ht="15" customHeight="1" spans="1:284">
      <c r="A616" t="s">
        <v>4033</v>
      </c>
      <c r="B616" t="s">
        <v>283</v>
      </c>
      <c r="C616" t="s">
        <v>5317</v>
      </c>
      <c r="D616" t="s">
        <v>285</v>
      </c>
      <c r="E616" t="s">
        <v>5318</v>
      </c>
      <c r="F616" t="s">
        <v>5319</v>
      </c>
      <c r="G616" t="s">
        <v>288</v>
      </c>
      <c r="H616" t="s">
        <v>701</v>
      </c>
      <c r="I616" t="s">
        <v>290</v>
      </c>
      <c r="J616" t="s">
        <v>291</v>
      </c>
      <c r="L616" t="s">
        <v>292</v>
      </c>
      <c r="M616" t="s">
        <v>702</v>
      </c>
      <c r="O616" t="s">
        <v>701</v>
      </c>
      <c r="R616" t="s">
        <v>701</v>
      </c>
      <c r="T616" t="s">
        <v>701</v>
      </c>
      <c r="U616" t="s">
        <v>646</v>
      </c>
      <c r="V616" t="s">
        <v>5320</v>
      </c>
      <c r="W616" t="s">
        <v>646</v>
      </c>
      <c r="X616" t="s">
        <v>5320</v>
      </c>
      <c r="Y616" t="s">
        <v>646</v>
      </c>
      <c r="Z616" t="s">
        <v>5321</v>
      </c>
      <c r="AA616" t="s">
        <v>298</v>
      </c>
      <c r="AE616" t="s">
        <v>299</v>
      </c>
      <c r="AH616" t="s">
        <v>300</v>
      </c>
      <c r="AJ616" t="s">
        <v>301</v>
      </c>
      <c r="AK616" t="s">
        <v>302</v>
      </c>
      <c r="AL616" t="s">
        <v>2674</v>
      </c>
      <c r="AM616" t="s">
        <v>2675</v>
      </c>
      <c r="AN616" t="s">
        <v>2676</v>
      </c>
      <c r="AO616" t="s">
        <v>306</v>
      </c>
      <c r="AP616" t="s">
        <v>307</v>
      </c>
      <c r="AQ616" s="47">
        <v>1</v>
      </c>
      <c r="AS616" s="48">
        <v>4258</v>
      </c>
      <c r="AT616" s="48">
        <v>4258</v>
      </c>
      <c r="AX616" s="47">
        <v>4258</v>
      </c>
      <c r="AY616" s="47">
        <v>4258</v>
      </c>
      <c r="AZ616" t="s">
        <v>3730</v>
      </c>
      <c r="BA616" t="s">
        <v>4033</v>
      </c>
      <c r="BB616" s="48">
        <v>4258</v>
      </c>
      <c r="BD616" t="s">
        <v>310</v>
      </c>
      <c r="BE616" t="s">
        <v>292</v>
      </c>
      <c r="BG616" s="47">
        <v>1</v>
      </c>
      <c r="BI616" t="s">
        <v>292</v>
      </c>
      <c r="BL616" t="s">
        <v>307</v>
      </c>
      <c r="BM616" s="48">
        <v>4258</v>
      </c>
      <c r="BN616" s="48">
        <v>4258</v>
      </c>
      <c r="BP616" t="s">
        <v>301</v>
      </c>
      <c r="BS616" t="s">
        <v>311</v>
      </c>
      <c r="BT616" t="s">
        <v>292</v>
      </c>
      <c r="BU616" t="s">
        <v>301</v>
      </c>
      <c r="BY616" t="s">
        <v>307</v>
      </c>
      <c r="BZ616" s="47">
        <v>1</v>
      </c>
      <c r="CE616" t="s">
        <v>312</v>
      </c>
      <c r="CF616" s="47">
        <v>1</v>
      </c>
      <c r="CG616" s="47">
        <v>1</v>
      </c>
      <c r="CH616" s="47">
        <v>1</v>
      </c>
      <c r="CI616" s="47">
        <v>1</v>
      </c>
      <c r="CK616" s="47">
        <v>1</v>
      </c>
      <c r="CR616" s="47">
        <v>1</v>
      </c>
      <c r="CS616" s="47">
        <v>1</v>
      </c>
      <c r="CX616" s="47">
        <v>4258</v>
      </c>
      <c r="CY616" s="47">
        <v>4258</v>
      </c>
      <c r="CZ616" s="47">
        <v>1</v>
      </c>
      <c r="DA616" t="s">
        <v>313</v>
      </c>
      <c r="DC616" t="s">
        <v>298</v>
      </c>
      <c r="DG616" t="s">
        <v>298</v>
      </c>
      <c r="DO616" s="47">
        <v>1</v>
      </c>
      <c r="DS616" s="47">
        <v>1</v>
      </c>
      <c r="DZ616" t="s">
        <v>292</v>
      </c>
      <c r="EA616" s="47">
        <v>1</v>
      </c>
      <c r="EB616" s="47">
        <v>1</v>
      </c>
      <c r="EC616" t="s">
        <v>307</v>
      </c>
      <c r="ED616" s="47">
        <v>1</v>
      </c>
      <c r="EH616" s="47">
        <v>1</v>
      </c>
      <c r="ES616" t="s">
        <v>5322</v>
      </c>
      <c r="EV616" t="s">
        <v>41</v>
      </c>
      <c r="EW616" t="s">
        <v>315</v>
      </c>
      <c r="FC616" t="s">
        <v>301</v>
      </c>
      <c r="FS616" t="s">
        <v>5317</v>
      </c>
      <c r="FY616" t="s">
        <v>4033</v>
      </c>
      <c r="FZ616" t="s">
        <v>5323</v>
      </c>
      <c r="GJ616" t="s">
        <v>319</v>
      </c>
      <c r="GL616" t="s">
        <v>320</v>
      </c>
      <c r="GO616" t="s">
        <v>321</v>
      </c>
      <c r="GQ616" t="s">
        <v>301</v>
      </c>
      <c r="GR616" t="s">
        <v>301</v>
      </c>
      <c r="GU616" t="s">
        <v>301</v>
      </c>
      <c r="GW616" t="s">
        <v>5317</v>
      </c>
      <c r="HB616" t="s">
        <v>322</v>
      </c>
      <c r="HD616" t="s">
        <v>301</v>
      </c>
      <c r="HF616" t="s">
        <v>654</v>
      </c>
      <c r="HG616" t="s">
        <v>301</v>
      </c>
      <c r="HH616" t="s">
        <v>301</v>
      </c>
      <c r="HL616" t="s">
        <v>301</v>
      </c>
      <c r="HM616" s="49">
        <v>0</v>
      </c>
      <c r="HN616" s="49">
        <v>0</v>
      </c>
      <c r="HP616" t="s">
        <v>395</v>
      </c>
      <c r="HQ616" s="47">
        <v>0</v>
      </c>
      <c r="HR616" s="47">
        <v>4258</v>
      </c>
      <c r="HS616" t="s">
        <v>301</v>
      </c>
      <c r="HV616" t="s">
        <v>301</v>
      </c>
      <c r="HW616" t="s">
        <v>646</v>
      </c>
      <c r="HX616" t="s">
        <v>306</v>
      </c>
      <c r="HY616" t="s">
        <v>301</v>
      </c>
      <c r="HZ616" t="s">
        <v>301</v>
      </c>
      <c r="IG616" t="s">
        <v>325</v>
      </c>
      <c r="IH616" t="s">
        <v>701</v>
      </c>
      <c r="II616" t="s">
        <v>291</v>
      </c>
      <c r="IN616" s="47">
        <v>1</v>
      </c>
      <c r="IO616" s="47">
        <v>1</v>
      </c>
      <c r="IP616" t="s">
        <v>301</v>
      </c>
      <c r="IQ616" t="s">
        <v>312</v>
      </c>
      <c r="IR616" t="s">
        <v>301</v>
      </c>
      <c r="IZ616" t="s">
        <v>301</v>
      </c>
      <c r="JA616" t="s">
        <v>301</v>
      </c>
      <c r="JB616" s="47">
        <v>3988</v>
      </c>
      <c r="JM616" t="s">
        <v>301</v>
      </c>
      <c r="JN616" t="s">
        <v>301</v>
      </c>
      <c r="JO616" t="s">
        <v>301</v>
      </c>
      <c r="JP616" t="s">
        <v>301</v>
      </c>
      <c r="JQ616" t="s">
        <v>301</v>
      </c>
      <c r="JR616" t="s">
        <v>327</v>
      </c>
      <c r="JS616" t="s">
        <v>301</v>
      </c>
      <c r="JT616" t="s">
        <v>301</v>
      </c>
      <c r="JU616" t="s">
        <v>301</v>
      </c>
      <c r="JV616" t="s">
        <v>301</v>
      </c>
    </row>
    <row r="617" ht="15" customHeight="1" spans="1:284">
      <c r="A617" t="s">
        <v>4033</v>
      </c>
      <c r="B617" t="s">
        <v>283</v>
      </c>
      <c r="C617" t="s">
        <v>5324</v>
      </c>
      <c r="D617" t="s">
        <v>285</v>
      </c>
      <c r="E617" t="s">
        <v>5325</v>
      </c>
      <c r="F617" t="s">
        <v>5326</v>
      </c>
      <c r="G617" t="s">
        <v>288</v>
      </c>
      <c r="H617" t="s">
        <v>701</v>
      </c>
      <c r="I617" t="s">
        <v>290</v>
      </c>
      <c r="J617" t="s">
        <v>291</v>
      </c>
      <c r="L617" t="s">
        <v>292</v>
      </c>
      <c r="M617" t="s">
        <v>702</v>
      </c>
      <c r="O617" t="s">
        <v>701</v>
      </c>
      <c r="R617" t="s">
        <v>701</v>
      </c>
      <c r="T617" t="s">
        <v>701</v>
      </c>
      <c r="U617" t="s">
        <v>646</v>
      </c>
      <c r="V617" t="s">
        <v>5327</v>
      </c>
      <c r="W617" t="s">
        <v>646</v>
      </c>
      <c r="X617" t="s">
        <v>5327</v>
      </c>
      <c r="Y617" t="s">
        <v>646</v>
      </c>
      <c r="Z617" t="s">
        <v>5328</v>
      </c>
      <c r="AA617" t="s">
        <v>298</v>
      </c>
      <c r="AE617" t="s">
        <v>299</v>
      </c>
      <c r="AH617" t="s">
        <v>300</v>
      </c>
      <c r="AJ617" t="s">
        <v>301</v>
      </c>
      <c r="AK617" t="s">
        <v>302</v>
      </c>
      <c r="AL617" t="s">
        <v>3872</v>
      </c>
      <c r="AM617" t="s">
        <v>3873</v>
      </c>
      <c r="AN617" t="s">
        <v>3874</v>
      </c>
      <c r="AO617" t="s">
        <v>306</v>
      </c>
      <c r="AP617" t="s">
        <v>307</v>
      </c>
      <c r="AQ617" s="47">
        <v>1</v>
      </c>
      <c r="AS617" s="48">
        <v>9658</v>
      </c>
      <c r="AT617" s="48">
        <v>9658</v>
      </c>
      <c r="AX617" s="47">
        <v>9658</v>
      </c>
      <c r="AY617" s="47">
        <v>9658</v>
      </c>
      <c r="AZ617" t="s">
        <v>3730</v>
      </c>
      <c r="BA617" t="s">
        <v>4033</v>
      </c>
      <c r="BB617" s="48">
        <v>9658</v>
      </c>
      <c r="BD617" t="s">
        <v>310</v>
      </c>
      <c r="BE617" t="s">
        <v>292</v>
      </c>
      <c r="BG617" s="47">
        <v>1</v>
      </c>
      <c r="BI617" t="s">
        <v>292</v>
      </c>
      <c r="BL617" t="s">
        <v>307</v>
      </c>
      <c r="BM617" s="48">
        <v>9658</v>
      </c>
      <c r="BN617" s="48">
        <v>9658</v>
      </c>
      <c r="BP617" t="s">
        <v>301</v>
      </c>
      <c r="BS617" t="s">
        <v>311</v>
      </c>
      <c r="BT617" t="s">
        <v>292</v>
      </c>
      <c r="BU617" t="s">
        <v>301</v>
      </c>
      <c r="BY617" t="s">
        <v>307</v>
      </c>
      <c r="BZ617" s="47">
        <v>1</v>
      </c>
      <c r="CE617" t="s">
        <v>312</v>
      </c>
      <c r="CF617" s="47">
        <v>1</v>
      </c>
      <c r="CG617" s="47">
        <v>1</v>
      </c>
      <c r="CH617" s="47">
        <v>1</v>
      </c>
      <c r="CI617" s="47">
        <v>1</v>
      </c>
      <c r="CK617" s="47">
        <v>1</v>
      </c>
      <c r="CR617" s="47">
        <v>1</v>
      </c>
      <c r="CS617" s="47">
        <v>1</v>
      </c>
      <c r="CX617" s="47">
        <v>9658</v>
      </c>
      <c r="CY617" s="47">
        <v>9658</v>
      </c>
      <c r="CZ617" s="47">
        <v>1</v>
      </c>
      <c r="DA617" t="s">
        <v>313</v>
      </c>
      <c r="DC617" t="s">
        <v>298</v>
      </c>
      <c r="DG617" t="s">
        <v>298</v>
      </c>
      <c r="DO617" s="47">
        <v>1</v>
      </c>
      <c r="DS617" s="47">
        <v>1</v>
      </c>
      <c r="DZ617" t="s">
        <v>292</v>
      </c>
      <c r="EA617" s="47">
        <v>1</v>
      </c>
      <c r="EB617" s="47">
        <v>1</v>
      </c>
      <c r="EC617" t="s">
        <v>307</v>
      </c>
      <c r="ED617" s="47">
        <v>1</v>
      </c>
      <c r="EH617" s="47">
        <v>1</v>
      </c>
      <c r="ES617" t="s">
        <v>5329</v>
      </c>
      <c r="EV617" t="s">
        <v>41</v>
      </c>
      <c r="EW617" t="s">
        <v>315</v>
      </c>
      <c r="FC617" t="s">
        <v>301</v>
      </c>
      <c r="FS617" t="s">
        <v>5324</v>
      </c>
      <c r="FY617" t="s">
        <v>4033</v>
      </c>
      <c r="FZ617" t="s">
        <v>5330</v>
      </c>
      <c r="GJ617" t="s">
        <v>319</v>
      </c>
      <c r="GL617" t="s">
        <v>320</v>
      </c>
      <c r="GO617" t="s">
        <v>321</v>
      </c>
      <c r="GQ617" t="s">
        <v>301</v>
      </c>
      <c r="GR617" t="s">
        <v>301</v>
      </c>
      <c r="GU617" t="s">
        <v>301</v>
      </c>
      <c r="GW617" t="s">
        <v>5324</v>
      </c>
      <c r="HB617" t="s">
        <v>322</v>
      </c>
      <c r="HD617" t="s">
        <v>301</v>
      </c>
      <c r="HF617" t="s">
        <v>654</v>
      </c>
      <c r="HG617" t="s">
        <v>301</v>
      </c>
      <c r="HH617" t="s">
        <v>301</v>
      </c>
      <c r="HL617" t="s">
        <v>301</v>
      </c>
      <c r="HM617" s="49">
        <v>0</v>
      </c>
      <c r="HN617" s="49">
        <v>0</v>
      </c>
      <c r="HP617" t="s">
        <v>395</v>
      </c>
      <c r="HQ617" s="47">
        <v>0</v>
      </c>
      <c r="HR617" s="47">
        <v>9658</v>
      </c>
      <c r="HS617" t="s">
        <v>301</v>
      </c>
      <c r="HV617" t="s">
        <v>301</v>
      </c>
      <c r="HW617" t="s">
        <v>646</v>
      </c>
      <c r="HX617" t="s">
        <v>306</v>
      </c>
      <c r="HY617" t="s">
        <v>301</v>
      </c>
      <c r="HZ617" t="s">
        <v>301</v>
      </c>
      <c r="IG617" t="s">
        <v>325</v>
      </c>
      <c r="IH617" t="s">
        <v>701</v>
      </c>
      <c r="II617" t="s">
        <v>291</v>
      </c>
      <c r="IN617" s="47">
        <v>1</v>
      </c>
      <c r="IO617" s="47">
        <v>1</v>
      </c>
      <c r="IP617" t="s">
        <v>301</v>
      </c>
      <c r="IQ617" t="s">
        <v>312</v>
      </c>
      <c r="IR617" t="s">
        <v>301</v>
      </c>
      <c r="IZ617" t="s">
        <v>301</v>
      </c>
      <c r="JA617" t="s">
        <v>301</v>
      </c>
      <c r="JB617" s="47">
        <v>9288</v>
      </c>
      <c r="JM617" t="s">
        <v>301</v>
      </c>
      <c r="JN617" t="s">
        <v>301</v>
      </c>
      <c r="JO617" t="s">
        <v>301</v>
      </c>
      <c r="JP617" t="s">
        <v>301</v>
      </c>
      <c r="JQ617" t="s">
        <v>301</v>
      </c>
      <c r="JR617" t="s">
        <v>327</v>
      </c>
      <c r="JS617" t="s">
        <v>301</v>
      </c>
      <c r="JT617" t="s">
        <v>301</v>
      </c>
      <c r="JU617" t="s">
        <v>301</v>
      </c>
      <c r="JV617" t="s">
        <v>301</v>
      </c>
    </row>
    <row r="618" ht="15" customHeight="1" spans="1:284">
      <c r="A618" t="s">
        <v>4033</v>
      </c>
      <c r="B618" t="s">
        <v>283</v>
      </c>
      <c r="C618" t="s">
        <v>5331</v>
      </c>
      <c r="D618" t="s">
        <v>285</v>
      </c>
      <c r="E618" t="s">
        <v>5332</v>
      </c>
      <c r="F618" t="s">
        <v>5333</v>
      </c>
      <c r="G618" t="s">
        <v>288</v>
      </c>
      <c r="H618" t="s">
        <v>701</v>
      </c>
      <c r="I618" t="s">
        <v>290</v>
      </c>
      <c r="J618" t="s">
        <v>291</v>
      </c>
      <c r="L618" t="s">
        <v>292</v>
      </c>
      <c r="M618" t="s">
        <v>702</v>
      </c>
      <c r="O618" t="s">
        <v>701</v>
      </c>
      <c r="R618" t="s">
        <v>701</v>
      </c>
      <c r="T618" t="s">
        <v>701</v>
      </c>
      <c r="U618" t="s">
        <v>646</v>
      </c>
      <c r="V618" t="s">
        <v>5334</v>
      </c>
      <c r="W618" t="s">
        <v>646</v>
      </c>
      <c r="X618" t="s">
        <v>5334</v>
      </c>
      <c r="Y618" t="s">
        <v>646</v>
      </c>
      <c r="Z618" t="s">
        <v>5335</v>
      </c>
      <c r="AA618" t="s">
        <v>298</v>
      </c>
      <c r="AE618" t="s">
        <v>299</v>
      </c>
      <c r="AH618" t="s">
        <v>300</v>
      </c>
      <c r="AJ618" t="s">
        <v>301</v>
      </c>
      <c r="AK618" t="s">
        <v>302</v>
      </c>
      <c r="AL618" t="s">
        <v>705</v>
      </c>
      <c r="AM618" t="s">
        <v>706</v>
      </c>
      <c r="AN618" t="s">
        <v>707</v>
      </c>
      <c r="AO618" t="s">
        <v>306</v>
      </c>
      <c r="AP618" t="s">
        <v>307</v>
      </c>
      <c r="AQ618" s="47">
        <v>1</v>
      </c>
      <c r="AS618" s="48">
        <v>4848</v>
      </c>
      <c r="AT618" s="48">
        <v>4848</v>
      </c>
      <c r="AX618" s="47">
        <v>4848</v>
      </c>
      <c r="AY618" s="47">
        <v>4848</v>
      </c>
      <c r="AZ618" t="s">
        <v>3730</v>
      </c>
      <c r="BA618" t="s">
        <v>4033</v>
      </c>
      <c r="BB618" s="48">
        <v>4848</v>
      </c>
      <c r="BD618" t="s">
        <v>310</v>
      </c>
      <c r="BE618" t="s">
        <v>292</v>
      </c>
      <c r="BG618" s="47">
        <v>1</v>
      </c>
      <c r="BI618" t="s">
        <v>292</v>
      </c>
      <c r="BL618" t="s">
        <v>307</v>
      </c>
      <c r="BM618" s="48">
        <v>4848</v>
      </c>
      <c r="BN618" s="48">
        <v>4848</v>
      </c>
      <c r="BP618" t="s">
        <v>301</v>
      </c>
      <c r="BS618" t="s">
        <v>311</v>
      </c>
      <c r="BT618" t="s">
        <v>292</v>
      </c>
      <c r="BU618" t="s">
        <v>301</v>
      </c>
      <c r="BY618" t="s">
        <v>307</v>
      </c>
      <c r="BZ618" s="47">
        <v>1</v>
      </c>
      <c r="CE618" t="s">
        <v>312</v>
      </c>
      <c r="CF618" s="47">
        <v>1</v>
      </c>
      <c r="CG618" s="47">
        <v>1</v>
      </c>
      <c r="CH618" s="47">
        <v>1</v>
      </c>
      <c r="CI618" s="47">
        <v>1</v>
      </c>
      <c r="CK618" s="47">
        <v>1</v>
      </c>
      <c r="CR618" s="47">
        <v>1</v>
      </c>
      <c r="CS618" s="47">
        <v>1</v>
      </c>
      <c r="CX618" s="47">
        <v>4848</v>
      </c>
      <c r="CY618" s="47">
        <v>4848</v>
      </c>
      <c r="CZ618" s="47">
        <v>1</v>
      </c>
      <c r="DA618" t="s">
        <v>313</v>
      </c>
      <c r="DC618" t="s">
        <v>298</v>
      </c>
      <c r="DG618" t="s">
        <v>298</v>
      </c>
      <c r="DO618" s="47">
        <v>1</v>
      </c>
      <c r="DS618" s="47">
        <v>1</v>
      </c>
      <c r="DZ618" t="s">
        <v>292</v>
      </c>
      <c r="EA618" s="47">
        <v>1</v>
      </c>
      <c r="EB618" s="47">
        <v>1</v>
      </c>
      <c r="EC618" t="s">
        <v>307</v>
      </c>
      <c r="ED618" s="47">
        <v>1</v>
      </c>
      <c r="EH618" s="47">
        <v>1</v>
      </c>
      <c r="ES618" t="s">
        <v>5336</v>
      </c>
      <c r="EV618" t="s">
        <v>41</v>
      </c>
      <c r="EW618" t="s">
        <v>315</v>
      </c>
      <c r="FC618" t="s">
        <v>301</v>
      </c>
      <c r="FS618" t="s">
        <v>5331</v>
      </c>
      <c r="FY618" t="s">
        <v>4033</v>
      </c>
      <c r="FZ618" t="s">
        <v>5337</v>
      </c>
      <c r="GJ618" t="s">
        <v>319</v>
      </c>
      <c r="GL618" t="s">
        <v>320</v>
      </c>
      <c r="GO618" t="s">
        <v>321</v>
      </c>
      <c r="GQ618" t="s">
        <v>301</v>
      </c>
      <c r="GR618" t="s">
        <v>301</v>
      </c>
      <c r="GU618" t="s">
        <v>301</v>
      </c>
      <c r="GW618" t="s">
        <v>5331</v>
      </c>
      <c r="HB618" t="s">
        <v>322</v>
      </c>
      <c r="HD618" t="s">
        <v>301</v>
      </c>
      <c r="HF618" t="s">
        <v>654</v>
      </c>
      <c r="HG618" t="s">
        <v>301</v>
      </c>
      <c r="HH618" t="s">
        <v>301</v>
      </c>
      <c r="HL618" t="s">
        <v>301</v>
      </c>
      <c r="HM618" s="49">
        <v>0</v>
      </c>
      <c r="HN618" s="49">
        <v>0</v>
      </c>
      <c r="HP618" t="s">
        <v>395</v>
      </c>
      <c r="HQ618" s="47">
        <v>0</v>
      </c>
      <c r="HR618" s="47">
        <v>4848</v>
      </c>
      <c r="HS618" t="s">
        <v>301</v>
      </c>
      <c r="HV618" t="s">
        <v>301</v>
      </c>
      <c r="HW618" t="s">
        <v>646</v>
      </c>
      <c r="HX618" t="s">
        <v>306</v>
      </c>
      <c r="HY618" t="s">
        <v>301</v>
      </c>
      <c r="HZ618" t="s">
        <v>301</v>
      </c>
      <c r="IG618" t="s">
        <v>325</v>
      </c>
      <c r="IH618" t="s">
        <v>701</v>
      </c>
      <c r="II618" t="s">
        <v>291</v>
      </c>
      <c r="IN618" s="47">
        <v>1</v>
      </c>
      <c r="IO618" s="47">
        <v>1</v>
      </c>
      <c r="IP618" t="s">
        <v>301</v>
      </c>
      <c r="IQ618" t="s">
        <v>312</v>
      </c>
      <c r="IR618" t="s">
        <v>301</v>
      </c>
      <c r="IZ618" t="s">
        <v>301</v>
      </c>
      <c r="JA618" t="s">
        <v>301</v>
      </c>
      <c r="JB618" s="47">
        <v>4748</v>
      </c>
      <c r="JM618" t="s">
        <v>301</v>
      </c>
      <c r="JN618" t="s">
        <v>301</v>
      </c>
      <c r="JO618" t="s">
        <v>301</v>
      </c>
      <c r="JP618" t="s">
        <v>301</v>
      </c>
      <c r="JQ618" t="s">
        <v>301</v>
      </c>
      <c r="JR618" t="s">
        <v>327</v>
      </c>
      <c r="JS618" t="s">
        <v>301</v>
      </c>
      <c r="JT618" t="s">
        <v>301</v>
      </c>
      <c r="JU618" t="s">
        <v>301</v>
      </c>
      <c r="JV618" t="s">
        <v>301</v>
      </c>
    </row>
    <row r="619" ht="15" customHeight="1" spans="1:284">
      <c r="A619" t="s">
        <v>4033</v>
      </c>
      <c r="B619" t="s">
        <v>283</v>
      </c>
      <c r="C619" t="s">
        <v>5338</v>
      </c>
      <c r="D619" t="s">
        <v>285</v>
      </c>
      <c r="E619" t="s">
        <v>5339</v>
      </c>
      <c r="F619" t="s">
        <v>5340</v>
      </c>
      <c r="G619" t="s">
        <v>288</v>
      </c>
      <c r="H619" t="s">
        <v>701</v>
      </c>
      <c r="I619" t="s">
        <v>290</v>
      </c>
      <c r="J619" t="s">
        <v>291</v>
      </c>
      <c r="L619" t="s">
        <v>292</v>
      </c>
      <c r="M619" t="s">
        <v>702</v>
      </c>
      <c r="O619" t="s">
        <v>701</v>
      </c>
      <c r="R619" t="s">
        <v>701</v>
      </c>
      <c r="T619" t="s">
        <v>701</v>
      </c>
      <c r="U619" t="s">
        <v>646</v>
      </c>
      <c r="V619" t="s">
        <v>5341</v>
      </c>
      <c r="W619" t="s">
        <v>646</v>
      </c>
      <c r="X619" t="s">
        <v>5341</v>
      </c>
      <c r="Y619" t="s">
        <v>646</v>
      </c>
      <c r="Z619" t="s">
        <v>5342</v>
      </c>
      <c r="AA619" t="s">
        <v>298</v>
      </c>
      <c r="AE619" t="s">
        <v>299</v>
      </c>
      <c r="AH619" t="s">
        <v>300</v>
      </c>
      <c r="AJ619" t="s">
        <v>301</v>
      </c>
      <c r="AK619" t="s">
        <v>302</v>
      </c>
      <c r="AL619" t="s">
        <v>705</v>
      </c>
      <c r="AM619" t="s">
        <v>706</v>
      </c>
      <c r="AN619" t="s">
        <v>707</v>
      </c>
      <c r="AO619" t="s">
        <v>306</v>
      </c>
      <c r="AP619" t="s">
        <v>307</v>
      </c>
      <c r="AQ619" s="47">
        <v>1</v>
      </c>
      <c r="AS619" s="48">
        <v>4848</v>
      </c>
      <c r="AT619" s="48">
        <v>4848</v>
      </c>
      <c r="AX619" s="47">
        <v>4848</v>
      </c>
      <c r="AY619" s="47">
        <v>4848</v>
      </c>
      <c r="AZ619" t="s">
        <v>3730</v>
      </c>
      <c r="BA619" t="s">
        <v>4033</v>
      </c>
      <c r="BB619" s="48">
        <v>4848</v>
      </c>
      <c r="BD619" t="s">
        <v>310</v>
      </c>
      <c r="BE619" t="s">
        <v>292</v>
      </c>
      <c r="BG619" s="47">
        <v>1</v>
      </c>
      <c r="BI619" t="s">
        <v>292</v>
      </c>
      <c r="BL619" t="s">
        <v>307</v>
      </c>
      <c r="BM619" s="48">
        <v>4848</v>
      </c>
      <c r="BN619" s="48">
        <v>4848</v>
      </c>
      <c r="BP619" t="s">
        <v>301</v>
      </c>
      <c r="BS619" t="s">
        <v>311</v>
      </c>
      <c r="BT619" t="s">
        <v>292</v>
      </c>
      <c r="BU619" t="s">
        <v>301</v>
      </c>
      <c r="BY619" t="s">
        <v>307</v>
      </c>
      <c r="BZ619" s="47">
        <v>1</v>
      </c>
      <c r="CE619" t="s">
        <v>312</v>
      </c>
      <c r="CF619" s="47">
        <v>1</v>
      </c>
      <c r="CG619" s="47">
        <v>1</v>
      </c>
      <c r="CH619" s="47">
        <v>1</v>
      </c>
      <c r="CI619" s="47">
        <v>1</v>
      </c>
      <c r="CK619" s="47">
        <v>1</v>
      </c>
      <c r="CR619" s="47">
        <v>1</v>
      </c>
      <c r="CS619" s="47">
        <v>1</v>
      </c>
      <c r="CX619" s="47">
        <v>4848</v>
      </c>
      <c r="CY619" s="47">
        <v>4848</v>
      </c>
      <c r="CZ619" s="47">
        <v>1</v>
      </c>
      <c r="DA619" t="s">
        <v>313</v>
      </c>
      <c r="DC619" t="s">
        <v>298</v>
      </c>
      <c r="DG619" t="s">
        <v>298</v>
      </c>
      <c r="DO619" s="47">
        <v>1</v>
      </c>
      <c r="DS619" s="47">
        <v>1</v>
      </c>
      <c r="DZ619" t="s">
        <v>292</v>
      </c>
      <c r="EA619" s="47">
        <v>1</v>
      </c>
      <c r="EB619" s="47">
        <v>1</v>
      </c>
      <c r="EC619" t="s">
        <v>307</v>
      </c>
      <c r="ED619" s="47">
        <v>1</v>
      </c>
      <c r="EH619" s="47">
        <v>1</v>
      </c>
      <c r="ES619" t="s">
        <v>5343</v>
      </c>
      <c r="EV619" t="s">
        <v>41</v>
      </c>
      <c r="EW619" t="s">
        <v>315</v>
      </c>
      <c r="FC619" t="s">
        <v>301</v>
      </c>
      <c r="FS619" t="s">
        <v>5338</v>
      </c>
      <c r="FY619" t="s">
        <v>4033</v>
      </c>
      <c r="FZ619" t="s">
        <v>5344</v>
      </c>
      <c r="GJ619" t="s">
        <v>319</v>
      </c>
      <c r="GL619" t="s">
        <v>320</v>
      </c>
      <c r="GO619" t="s">
        <v>321</v>
      </c>
      <c r="GQ619" t="s">
        <v>301</v>
      </c>
      <c r="GR619" t="s">
        <v>301</v>
      </c>
      <c r="GU619" t="s">
        <v>301</v>
      </c>
      <c r="GW619" t="s">
        <v>5338</v>
      </c>
      <c r="HB619" t="s">
        <v>322</v>
      </c>
      <c r="HD619" t="s">
        <v>301</v>
      </c>
      <c r="HF619" t="s">
        <v>654</v>
      </c>
      <c r="HG619" t="s">
        <v>301</v>
      </c>
      <c r="HH619" t="s">
        <v>301</v>
      </c>
      <c r="HL619" t="s">
        <v>301</v>
      </c>
      <c r="HM619" s="49">
        <v>0</v>
      </c>
      <c r="HN619" s="49">
        <v>0</v>
      </c>
      <c r="HP619" t="s">
        <v>395</v>
      </c>
      <c r="HQ619" s="47">
        <v>0</v>
      </c>
      <c r="HR619" s="47">
        <v>4848</v>
      </c>
      <c r="HS619" t="s">
        <v>301</v>
      </c>
      <c r="HV619" t="s">
        <v>301</v>
      </c>
      <c r="HW619" t="s">
        <v>646</v>
      </c>
      <c r="HX619" t="s">
        <v>306</v>
      </c>
      <c r="HY619" t="s">
        <v>301</v>
      </c>
      <c r="HZ619" t="s">
        <v>301</v>
      </c>
      <c r="IG619" t="s">
        <v>325</v>
      </c>
      <c r="IH619" t="s">
        <v>701</v>
      </c>
      <c r="II619" t="s">
        <v>291</v>
      </c>
      <c r="IN619" s="47">
        <v>1</v>
      </c>
      <c r="IO619" s="47">
        <v>1</v>
      </c>
      <c r="IP619" t="s">
        <v>301</v>
      </c>
      <c r="IQ619" t="s">
        <v>312</v>
      </c>
      <c r="IR619" t="s">
        <v>301</v>
      </c>
      <c r="IZ619" t="s">
        <v>301</v>
      </c>
      <c r="JA619" t="s">
        <v>301</v>
      </c>
      <c r="JB619" s="47">
        <v>4748</v>
      </c>
      <c r="JM619" t="s">
        <v>301</v>
      </c>
      <c r="JN619" t="s">
        <v>301</v>
      </c>
      <c r="JO619" t="s">
        <v>301</v>
      </c>
      <c r="JP619" t="s">
        <v>301</v>
      </c>
      <c r="JQ619" t="s">
        <v>301</v>
      </c>
      <c r="JR619" t="s">
        <v>327</v>
      </c>
      <c r="JS619" t="s">
        <v>301</v>
      </c>
      <c r="JT619" t="s">
        <v>301</v>
      </c>
      <c r="JU619" t="s">
        <v>301</v>
      </c>
      <c r="JV619" t="s">
        <v>301</v>
      </c>
    </row>
    <row r="620" ht="15" customHeight="1" spans="1:284">
      <c r="A620" t="s">
        <v>309</v>
      </c>
      <c r="B620" t="s">
        <v>397</v>
      </c>
      <c r="C620" t="s">
        <v>5345</v>
      </c>
      <c r="D620" t="s">
        <v>285</v>
      </c>
      <c r="E620" t="s">
        <v>5346</v>
      </c>
      <c r="F620" t="s">
        <v>5347</v>
      </c>
      <c r="G620" t="s">
        <v>288</v>
      </c>
      <c r="H620" t="s">
        <v>738</v>
      </c>
      <c r="I620" t="s">
        <v>290</v>
      </c>
      <c r="J620" t="s">
        <v>291</v>
      </c>
      <c r="L620" t="s">
        <v>292</v>
      </c>
      <c r="M620" t="s">
        <v>293</v>
      </c>
      <c r="N620" t="s">
        <v>294</v>
      </c>
      <c r="O620" t="s">
        <v>738</v>
      </c>
      <c r="R620" t="s">
        <v>738</v>
      </c>
      <c r="T620" t="s">
        <v>738</v>
      </c>
      <c r="U620" t="s">
        <v>295</v>
      </c>
      <c r="V620" t="s">
        <v>5348</v>
      </c>
      <c r="W620" t="s">
        <v>295</v>
      </c>
      <c r="X620" t="s">
        <v>5348</v>
      </c>
      <c r="Y620" t="s">
        <v>295</v>
      </c>
      <c r="Z620" t="s">
        <v>5349</v>
      </c>
      <c r="AA620" t="s">
        <v>441</v>
      </c>
      <c r="AB620" t="s">
        <v>442</v>
      </c>
      <c r="AC620" t="s">
        <v>2041</v>
      </c>
      <c r="AE620" t="s">
        <v>299</v>
      </c>
      <c r="AH620" t="s">
        <v>300</v>
      </c>
      <c r="AJ620" t="s">
        <v>301</v>
      </c>
      <c r="AK620" t="s">
        <v>302</v>
      </c>
      <c r="AL620" t="s">
        <v>741</v>
      </c>
      <c r="AM620" t="s">
        <v>742</v>
      </c>
      <c r="AN620" t="s">
        <v>743</v>
      </c>
      <c r="AO620" t="s">
        <v>306</v>
      </c>
      <c r="AP620" t="s">
        <v>307</v>
      </c>
      <c r="AQ620" s="47">
        <v>1</v>
      </c>
      <c r="AS620" s="48">
        <v>2200</v>
      </c>
      <c r="AT620" s="48">
        <v>2200</v>
      </c>
      <c r="AX620" s="47">
        <v>2200</v>
      </c>
      <c r="AY620" s="47">
        <v>2200</v>
      </c>
      <c r="AZ620" t="s">
        <v>3730</v>
      </c>
      <c r="BA620" t="s">
        <v>309</v>
      </c>
      <c r="BB620" s="48">
        <v>2200</v>
      </c>
      <c r="BD620" t="s">
        <v>310</v>
      </c>
      <c r="BE620" t="s">
        <v>292</v>
      </c>
      <c r="BG620" s="47">
        <v>1</v>
      </c>
      <c r="BI620" t="s">
        <v>292</v>
      </c>
      <c r="BL620" t="s">
        <v>307</v>
      </c>
      <c r="BM620" s="48">
        <v>2200</v>
      </c>
      <c r="BN620" s="48">
        <v>2200</v>
      </c>
      <c r="BP620" t="s">
        <v>301</v>
      </c>
      <c r="BS620" t="s">
        <v>311</v>
      </c>
      <c r="BT620" t="s">
        <v>292</v>
      </c>
      <c r="BU620" t="s">
        <v>301</v>
      </c>
      <c r="BY620" t="s">
        <v>307</v>
      </c>
      <c r="BZ620" s="47">
        <v>1</v>
      </c>
      <c r="CE620" t="s">
        <v>312</v>
      </c>
      <c r="CF620" s="47">
        <v>1</v>
      </c>
      <c r="CG620" s="47">
        <v>1</v>
      </c>
      <c r="CH620" s="47">
        <v>1</v>
      </c>
      <c r="CI620" s="47">
        <v>1</v>
      </c>
      <c r="CJ620" s="47">
        <v>1</v>
      </c>
      <c r="CK620" s="47">
        <v>1</v>
      </c>
      <c r="CP620" s="47">
        <v>1</v>
      </c>
      <c r="CR620" s="47">
        <v>1</v>
      </c>
      <c r="CS620" s="47">
        <v>1</v>
      </c>
      <c r="CV620" s="47">
        <v>1</v>
      </c>
      <c r="CX620" s="47">
        <v>2200</v>
      </c>
      <c r="CY620" s="47">
        <v>2200</v>
      </c>
      <c r="DA620" t="s">
        <v>104</v>
      </c>
      <c r="DC620" t="s">
        <v>298</v>
      </c>
      <c r="DG620" t="s">
        <v>298</v>
      </c>
      <c r="DH620" s="47">
        <v>1</v>
      </c>
      <c r="DM620" s="47">
        <v>1</v>
      </c>
      <c r="DN620" s="47">
        <v>1</v>
      </c>
      <c r="DO620" s="47">
        <v>1</v>
      </c>
      <c r="DP620" s="47">
        <v>1</v>
      </c>
      <c r="DZ620" t="s">
        <v>292</v>
      </c>
      <c r="EA620" s="47">
        <v>1</v>
      </c>
      <c r="EB620" s="47">
        <v>1</v>
      </c>
      <c r="EC620" t="s">
        <v>307</v>
      </c>
      <c r="ED620" s="47">
        <v>1</v>
      </c>
      <c r="EF620" s="47">
        <v>1</v>
      </c>
      <c r="EG620" s="47">
        <v>1</v>
      </c>
      <c r="EH620" s="47">
        <v>1</v>
      </c>
      <c r="EP620" s="47">
        <v>1</v>
      </c>
      <c r="EQ620" s="47">
        <v>1</v>
      </c>
      <c r="ES620" t="s">
        <v>5350</v>
      </c>
      <c r="EV620" t="s">
        <v>41</v>
      </c>
      <c r="EW620" t="s">
        <v>315</v>
      </c>
      <c r="FC620" t="s">
        <v>301</v>
      </c>
      <c r="FY620" t="s">
        <v>309</v>
      </c>
      <c r="FZ620" t="s">
        <v>5351</v>
      </c>
      <c r="GC620" t="s">
        <v>294</v>
      </c>
      <c r="GH620" t="s">
        <v>746</v>
      </c>
      <c r="GI620" t="s">
        <v>375</v>
      </c>
      <c r="GJ620" t="s">
        <v>319</v>
      </c>
      <c r="GK620" t="s">
        <v>417</v>
      </c>
      <c r="GO620" t="s">
        <v>321</v>
      </c>
      <c r="GQ620" t="s">
        <v>301</v>
      </c>
      <c r="GR620" t="s">
        <v>312</v>
      </c>
      <c r="GS620" t="s">
        <v>377</v>
      </c>
      <c r="GU620" t="s">
        <v>312</v>
      </c>
      <c r="GX620" s="50">
        <v>3500</v>
      </c>
      <c r="HB620" t="s">
        <v>322</v>
      </c>
      <c r="HD620" t="s">
        <v>301</v>
      </c>
      <c r="HF620" t="s">
        <v>323</v>
      </c>
      <c r="HG620" t="s">
        <v>301</v>
      </c>
      <c r="HH620" t="s">
        <v>301</v>
      </c>
      <c r="HL620" t="s">
        <v>301</v>
      </c>
      <c r="HM620" s="49">
        <v>0</v>
      </c>
      <c r="HN620" s="49">
        <v>0</v>
      </c>
      <c r="HP620" t="s">
        <v>324</v>
      </c>
      <c r="HQ620" s="47">
        <v>0</v>
      </c>
      <c r="HR620" s="47">
        <v>2200</v>
      </c>
      <c r="HS620" t="s">
        <v>301</v>
      </c>
      <c r="HV620" t="s">
        <v>301</v>
      </c>
      <c r="HW620" t="s">
        <v>295</v>
      </c>
      <c r="HX620" t="s">
        <v>306</v>
      </c>
      <c r="HY620" t="s">
        <v>301</v>
      </c>
      <c r="HZ620" t="s">
        <v>301</v>
      </c>
      <c r="IF620" t="s">
        <v>384</v>
      </c>
      <c r="IG620" t="s">
        <v>325</v>
      </c>
      <c r="IN620" s="47">
        <v>1</v>
      </c>
      <c r="IO620" s="47">
        <v>1</v>
      </c>
      <c r="IP620" t="s">
        <v>301</v>
      </c>
      <c r="IQ620" t="s">
        <v>312</v>
      </c>
      <c r="IR620" t="s">
        <v>301</v>
      </c>
      <c r="IX620" t="s">
        <v>5352</v>
      </c>
      <c r="IY620" s="50">
        <v>1</v>
      </c>
      <c r="IZ620" t="s">
        <v>301</v>
      </c>
      <c r="JA620" t="s">
        <v>301</v>
      </c>
      <c r="JB620" s="47">
        <v>3298</v>
      </c>
      <c r="JM620" t="s">
        <v>301</v>
      </c>
      <c r="JN620" t="s">
        <v>301</v>
      </c>
      <c r="JO620" t="s">
        <v>301</v>
      </c>
      <c r="JP620" t="s">
        <v>301</v>
      </c>
      <c r="JQ620" t="s">
        <v>301</v>
      </c>
      <c r="JR620" t="s">
        <v>350</v>
      </c>
      <c r="JS620" t="s">
        <v>312</v>
      </c>
      <c r="JT620" t="s">
        <v>301</v>
      </c>
      <c r="JU620" t="s">
        <v>312</v>
      </c>
      <c r="JV620" t="s">
        <v>312</v>
      </c>
    </row>
    <row r="621" ht="15" customHeight="1" spans="1:284">
      <c r="A621" t="s">
        <v>309</v>
      </c>
      <c r="B621" t="s">
        <v>748</v>
      </c>
      <c r="C621" t="s">
        <v>5353</v>
      </c>
      <c r="D621" t="s">
        <v>285</v>
      </c>
      <c r="E621" t="s">
        <v>4001</v>
      </c>
      <c r="F621" t="s">
        <v>4002</v>
      </c>
      <c r="G621" t="s">
        <v>288</v>
      </c>
      <c r="H621" t="s">
        <v>543</v>
      </c>
      <c r="I621" t="s">
        <v>290</v>
      </c>
      <c r="J621" t="s">
        <v>291</v>
      </c>
      <c r="L621" t="s">
        <v>292</v>
      </c>
      <c r="M621" t="s">
        <v>293</v>
      </c>
      <c r="O621" t="s">
        <v>543</v>
      </c>
      <c r="R621" t="s">
        <v>543</v>
      </c>
      <c r="T621" t="s">
        <v>543</v>
      </c>
      <c r="U621" t="s">
        <v>295</v>
      </c>
      <c r="V621" t="s">
        <v>5354</v>
      </c>
      <c r="W621" t="s">
        <v>337</v>
      </c>
      <c r="X621" t="s">
        <v>5355</v>
      </c>
      <c r="Y621" t="s">
        <v>337</v>
      </c>
      <c r="Z621" t="s">
        <v>5356</v>
      </c>
      <c r="AA621" t="s">
        <v>298</v>
      </c>
      <c r="AE621" t="s">
        <v>299</v>
      </c>
      <c r="AH621" t="s">
        <v>300</v>
      </c>
      <c r="AJ621" t="s">
        <v>301</v>
      </c>
      <c r="AK621" t="s">
        <v>302</v>
      </c>
      <c r="AL621" t="s">
        <v>1897</v>
      </c>
      <c r="AM621" t="s">
        <v>1898</v>
      </c>
      <c r="AN621" t="s">
        <v>1899</v>
      </c>
      <c r="AO621" t="s">
        <v>306</v>
      </c>
      <c r="AP621" t="s">
        <v>307</v>
      </c>
      <c r="AQ621" s="47">
        <v>-1</v>
      </c>
      <c r="AS621" s="48">
        <v>3718</v>
      </c>
      <c r="AT621" s="48">
        <v>3718</v>
      </c>
      <c r="AX621" s="47">
        <v>-2975</v>
      </c>
      <c r="AY621" s="47">
        <v>-2975</v>
      </c>
      <c r="AZ621" t="s">
        <v>308</v>
      </c>
      <c r="BA621" t="s">
        <v>309</v>
      </c>
      <c r="BB621" s="48">
        <v>2975</v>
      </c>
      <c r="BC621" t="s">
        <v>757</v>
      </c>
      <c r="BD621" t="s">
        <v>758</v>
      </c>
      <c r="BE621" t="s">
        <v>292</v>
      </c>
      <c r="BG621" s="47">
        <v>1</v>
      </c>
      <c r="BI621" t="s">
        <v>292</v>
      </c>
      <c r="BJ621" s="48">
        <v>19.983862</v>
      </c>
      <c r="BK621" s="47">
        <v>-743</v>
      </c>
      <c r="BM621" s="48">
        <v>3718</v>
      </c>
      <c r="BN621" s="48">
        <v>3718</v>
      </c>
      <c r="BP621" t="s">
        <v>301</v>
      </c>
      <c r="BS621" t="s">
        <v>311</v>
      </c>
      <c r="BT621" t="s">
        <v>292</v>
      </c>
      <c r="BU621" t="s">
        <v>301</v>
      </c>
      <c r="BY621" t="s">
        <v>307</v>
      </c>
      <c r="BZ621" s="47">
        <v>-1</v>
      </c>
      <c r="CD621" t="s">
        <v>759</v>
      </c>
      <c r="CE621" t="s">
        <v>312</v>
      </c>
      <c r="CF621" s="47">
        <v>-1</v>
      </c>
      <c r="CG621" s="47">
        <v>-1</v>
      </c>
      <c r="CH621" s="47">
        <v>-1</v>
      </c>
      <c r="CI621" s="47">
        <v>-1</v>
      </c>
      <c r="CX621" s="47">
        <v>-2975</v>
      </c>
      <c r="CY621" s="47">
        <v>-2975</v>
      </c>
      <c r="CZ621" s="47">
        <v>-1</v>
      </c>
      <c r="DA621" t="s">
        <v>313</v>
      </c>
      <c r="DC621" t="s">
        <v>298</v>
      </c>
      <c r="DG621" t="s">
        <v>298</v>
      </c>
      <c r="DS621" s="47">
        <v>-1</v>
      </c>
      <c r="DZ621" t="s">
        <v>292</v>
      </c>
      <c r="EA621" s="47">
        <v>-1</v>
      </c>
      <c r="EB621" s="47">
        <v>-1</v>
      </c>
      <c r="EC621" t="s">
        <v>307</v>
      </c>
      <c r="ED621" s="47">
        <v>-1</v>
      </c>
      <c r="EM621" t="s">
        <v>307</v>
      </c>
      <c r="EN621" s="47">
        <v>-1</v>
      </c>
      <c r="EO621" s="47">
        <v>-1</v>
      </c>
      <c r="ES621" t="s">
        <v>5357</v>
      </c>
      <c r="EU621" t="s">
        <v>5358</v>
      </c>
      <c r="EV621" t="s">
        <v>41</v>
      </c>
      <c r="EW621" t="s">
        <v>315</v>
      </c>
      <c r="FC621" t="s">
        <v>301</v>
      </c>
      <c r="FY621" t="s">
        <v>2037</v>
      </c>
      <c r="FZ621" t="s">
        <v>4008</v>
      </c>
      <c r="GC621" t="s">
        <v>544</v>
      </c>
      <c r="GJ621" t="s">
        <v>492</v>
      </c>
      <c r="GL621" t="s">
        <v>320</v>
      </c>
      <c r="GO621" t="s">
        <v>321</v>
      </c>
      <c r="GQ621" t="s">
        <v>301</v>
      </c>
      <c r="GR621" t="s">
        <v>312</v>
      </c>
      <c r="GU621" t="s">
        <v>312</v>
      </c>
      <c r="GW621" t="s">
        <v>5358</v>
      </c>
      <c r="HB621" t="s">
        <v>562</v>
      </c>
      <c r="HD621" t="s">
        <v>301</v>
      </c>
      <c r="HF621" t="s">
        <v>381</v>
      </c>
      <c r="HG621" t="s">
        <v>301</v>
      </c>
      <c r="HH621" t="s">
        <v>301</v>
      </c>
      <c r="HJ621" s="47">
        <v>2975</v>
      </c>
      <c r="HL621" t="s">
        <v>301</v>
      </c>
      <c r="HM621" s="49">
        <v>0</v>
      </c>
      <c r="HN621" s="49">
        <v>0</v>
      </c>
      <c r="HP621" t="s">
        <v>349</v>
      </c>
      <c r="HQ621" s="47">
        <v>0</v>
      </c>
      <c r="HR621" s="47">
        <v>-3718</v>
      </c>
      <c r="HS621" t="s">
        <v>301</v>
      </c>
      <c r="HV621" t="s">
        <v>301</v>
      </c>
      <c r="HW621" t="s">
        <v>295</v>
      </c>
      <c r="HX621" t="s">
        <v>306</v>
      </c>
      <c r="HY621" t="s">
        <v>301</v>
      </c>
      <c r="HZ621" t="s">
        <v>301</v>
      </c>
      <c r="IG621" t="s">
        <v>325</v>
      </c>
      <c r="IH621" t="s">
        <v>543</v>
      </c>
      <c r="II621" t="s">
        <v>291</v>
      </c>
      <c r="IP621" t="s">
        <v>301</v>
      </c>
      <c r="IQ621" t="s">
        <v>312</v>
      </c>
      <c r="IR621" t="s">
        <v>301</v>
      </c>
      <c r="IU621" s="47">
        <v>2975</v>
      </c>
      <c r="IZ621" t="s">
        <v>301</v>
      </c>
      <c r="JA621" t="s">
        <v>301</v>
      </c>
      <c r="JM621" t="s">
        <v>301</v>
      </c>
      <c r="JN621" t="s">
        <v>301</v>
      </c>
      <c r="JO621" t="s">
        <v>312</v>
      </c>
      <c r="JP621" t="s">
        <v>301</v>
      </c>
      <c r="JQ621" t="s">
        <v>301</v>
      </c>
      <c r="JS621" t="s">
        <v>312</v>
      </c>
      <c r="JT621" t="s">
        <v>301</v>
      </c>
      <c r="JU621" t="s">
        <v>312</v>
      </c>
      <c r="JV621" t="s">
        <v>312</v>
      </c>
    </row>
    <row r="622" ht="15" customHeight="1" spans="1:284">
      <c r="A622" t="s">
        <v>309</v>
      </c>
      <c r="B622" t="s">
        <v>397</v>
      </c>
      <c r="C622" t="s">
        <v>5359</v>
      </c>
      <c r="D622" t="s">
        <v>285</v>
      </c>
      <c r="E622" t="s">
        <v>4493</v>
      </c>
      <c r="F622" t="s">
        <v>4494</v>
      </c>
      <c r="G622" t="s">
        <v>288</v>
      </c>
      <c r="H622" t="s">
        <v>811</v>
      </c>
      <c r="I622" t="s">
        <v>290</v>
      </c>
      <c r="J622" t="s">
        <v>291</v>
      </c>
      <c r="L622" t="s">
        <v>292</v>
      </c>
      <c r="M622" t="s">
        <v>293</v>
      </c>
      <c r="N622" t="s">
        <v>801</v>
      </c>
      <c r="O622" t="s">
        <v>811</v>
      </c>
      <c r="R622" t="s">
        <v>811</v>
      </c>
      <c r="T622" t="s">
        <v>811</v>
      </c>
      <c r="U622" t="s">
        <v>295</v>
      </c>
      <c r="V622" t="s">
        <v>5360</v>
      </c>
      <c r="W622" t="s">
        <v>295</v>
      </c>
      <c r="X622" t="s">
        <v>5360</v>
      </c>
      <c r="Y622" t="s">
        <v>295</v>
      </c>
      <c r="Z622" t="s">
        <v>5361</v>
      </c>
      <c r="AA622" t="s">
        <v>441</v>
      </c>
      <c r="AB622" t="s">
        <v>442</v>
      </c>
      <c r="AC622" t="s">
        <v>2041</v>
      </c>
      <c r="AE622" t="s">
        <v>299</v>
      </c>
      <c r="AH622" t="s">
        <v>300</v>
      </c>
      <c r="AJ622" t="s">
        <v>301</v>
      </c>
      <c r="AK622" t="s">
        <v>302</v>
      </c>
      <c r="AL622" t="s">
        <v>5362</v>
      </c>
      <c r="AM622" t="s">
        <v>5363</v>
      </c>
      <c r="AN622" t="s">
        <v>5364</v>
      </c>
      <c r="AO622" t="s">
        <v>306</v>
      </c>
      <c r="AP622" t="s">
        <v>307</v>
      </c>
      <c r="AQ622" s="47">
        <v>1</v>
      </c>
      <c r="AS622" s="48">
        <v>13771</v>
      </c>
      <c r="AT622" s="48">
        <v>13771</v>
      </c>
      <c r="AX622" s="47">
        <v>13771</v>
      </c>
      <c r="AY622" s="47">
        <v>13771</v>
      </c>
      <c r="AZ622" t="s">
        <v>3730</v>
      </c>
      <c r="BA622" t="s">
        <v>309</v>
      </c>
      <c r="BB622" s="48">
        <v>13771</v>
      </c>
      <c r="BD622" t="s">
        <v>310</v>
      </c>
      <c r="BE622" t="s">
        <v>292</v>
      </c>
      <c r="BG622" s="47">
        <v>1</v>
      </c>
      <c r="BI622" t="s">
        <v>292</v>
      </c>
      <c r="BL622" t="s">
        <v>307</v>
      </c>
      <c r="BM622" s="48">
        <v>13771</v>
      </c>
      <c r="BN622" s="48">
        <v>13771</v>
      </c>
      <c r="BP622" t="s">
        <v>301</v>
      </c>
      <c r="BS622" t="s">
        <v>311</v>
      </c>
      <c r="BT622" t="s">
        <v>292</v>
      </c>
      <c r="BU622" t="s">
        <v>301</v>
      </c>
      <c r="BY622" t="s">
        <v>307</v>
      </c>
      <c r="BZ622" s="47">
        <v>1</v>
      </c>
      <c r="CE622" t="s">
        <v>312</v>
      </c>
      <c r="CF622" s="47">
        <v>1</v>
      </c>
      <c r="CG622" s="47">
        <v>1</v>
      </c>
      <c r="CH622" s="47">
        <v>1</v>
      </c>
      <c r="CI622" s="47">
        <v>1</v>
      </c>
      <c r="CJ622" s="47">
        <v>1</v>
      </c>
      <c r="CK622" s="47">
        <v>1</v>
      </c>
      <c r="CP622" s="47">
        <v>1</v>
      </c>
      <c r="CR622" s="47">
        <v>1</v>
      </c>
      <c r="CS622" s="47">
        <v>1</v>
      </c>
      <c r="CV622" s="47">
        <v>1</v>
      </c>
      <c r="CX622" s="47">
        <v>13771</v>
      </c>
      <c r="CY622" s="47">
        <v>13771</v>
      </c>
      <c r="DA622" t="s">
        <v>104</v>
      </c>
      <c r="DC622" t="s">
        <v>298</v>
      </c>
      <c r="DG622" t="s">
        <v>298</v>
      </c>
      <c r="DH622" s="47">
        <v>1</v>
      </c>
      <c r="DM622" s="47">
        <v>1</v>
      </c>
      <c r="DN622" s="47">
        <v>1</v>
      </c>
      <c r="DO622" s="47">
        <v>1</v>
      </c>
      <c r="DP622" s="47">
        <v>1</v>
      </c>
      <c r="DZ622" t="s">
        <v>292</v>
      </c>
      <c r="EA622" s="47">
        <v>1</v>
      </c>
      <c r="EB622" s="47">
        <v>1</v>
      </c>
      <c r="EC622" t="s">
        <v>307</v>
      </c>
      <c r="ED622" s="47">
        <v>1</v>
      </c>
      <c r="EF622" s="47">
        <v>1</v>
      </c>
      <c r="EG622" s="47">
        <v>1</v>
      </c>
      <c r="EH622" s="47">
        <v>1</v>
      </c>
      <c r="EP622" s="47">
        <v>1</v>
      </c>
      <c r="EQ622" s="47">
        <v>1</v>
      </c>
      <c r="ES622" t="s">
        <v>5365</v>
      </c>
      <c r="EV622" t="s">
        <v>41</v>
      </c>
      <c r="EW622" t="s">
        <v>315</v>
      </c>
      <c r="FC622" t="s">
        <v>301</v>
      </c>
      <c r="FY622" t="s">
        <v>309</v>
      </c>
      <c r="FZ622" t="s">
        <v>5366</v>
      </c>
      <c r="GJ622" t="s">
        <v>319</v>
      </c>
      <c r="GL622" t="s">
        <v>320</v>
      </c>
      <c r="GO622" t="s">
        <v>321</v>
      </c>
      <c r="GQ622" t="s">
        <v>301</v>
      </c>
      <c r="GR622" t="s">
        <v>312</v>
      </c>
      <c r="GU622" t="s">
        <v>312</v>
      </c>
      <c r="HB622" t="s">
        <v>562</v>
      </c>
      <c r="HD622" t="s">
        <v>301</v>
      </c>
      <c r="HG622" t="s">
        <v>301</v>
      </c>
      <c r="HH622" t="s">
        <v>301</v>
      </c>
      <c r="HL622" t="s">
        <v>301</v>
      </c>
      <c r="HM622" s="49">
        <v>0</v>
      </c>
      <c r="HN622" s="49">
        <v>0</v>
      </c>
      <c r="HP622" t="s">
        <v>724</v>
      </c>
      <c r="HQ622" s="47">
        <v>0</v>
      </c>
      <c r="HR622" s="47">
        <v>13771</v>
      </c>
      <c r="HS622" t="s">
        <v>301</v>
      </c>
      <c r="HV622" t="s">
        <v>301</v>
      </c>
      <c r="HW622" t="s">
        <v>295</v>
      </c>
      <c r="HX622" t="s">
        <v>306</v>
      </c>
      <c r="HY622" t="s">
        <v>301</v>
      </c>
      <c r="HZ622" t="s">
        <v>301</v>
      </c>
      <c r="IG622" t="s">
        <v>325</v>
      </c>
      <c r="IN622" s="47">
        <v>1</v>
      </c>
      <c r="IO622" s="47">
        <v>1</v>
      </c>
      <c r="IP622" t="s">
        <v>301</v>
      </c>
      <c r="IQ622" t="s">
        <v>312</v>
      </c>
      <c r="IR622" t="s">
        <v>301</v>
      </c>
      <c r="IX622" t="s">
        <v>4502</v>
      </c>
      <c r="IY622" s="50">
        <v>1</v>
      </c>
      <c r="IZ622" t="s">
        <v>301</v>
      </c>
      <c r="JA622" t="s">
        <v>301</v>
      </c>
      <c r="JB622" s="47">
        <v>16168</v>
      </c>
      <c r="JM622" t="s">
        <v>301</v>
      </c>
      <c r="JN622" t="s">
        <v>301</v>
      </c>
      <c r="JO622" t="s">
        <v>301</v>
      </c>
      <c r="JP622" t="s">
        <v>301</v>
      </c>
      <c r="JQ622" t="s">
        <v>301</v>
      </c>
      <c r="JR622" t="s">
        <v>350</v>
      </c>
      <c r="JS622" t="s">
        <v>301</v>
      </c>
      <c r="JT622" t="s">
        <v>301</v>
      </c>
      <c r="JU622" t="s">
        <v>312</v>
      </c>
      <c r="JV622" t="s">
        <v>312</v>
      </c>
    </row>
    <row r="623" ht="15" customHeight="1" spans="1:284">
      <c r="AK623" t="s">
        <v>302</v>
      </c>
      <c r="AL623" t="s">
        <v>1502</v>
      </c>
      <c r="AM623" t="s">
        <v>1503</v>
      </c>
      <c r="AN623" t="s">
        <v>1504</v>
      </c>
      <c r="AO623" t="s">
        <v>306</v>
      </c>
      <c r="AP623" t="s">
        <v>524</v>
      </c>
      <c r="AQ623" s="51">
        <v>1</v>
      </c>
      <c r="AS623" s="48">
        <v>5100</v>
      </c>
      <c r="AT623" s="48">
        <v>5100</v>
      </c>
      <c r="AX623" s="47">
        <v>5250</v>
      </c>
      <c r="AY623" s="47">
        <v>5250</v>
      </c>
      <c r="AZ623" t="s">
        <v>3730</v>
      </c>
      <c r="BA623" t="s">
        <v>309</v>
      </c>
      <c r="BB623" s="48">
        <v>5250</v>
      </c>
      <c r="BD623" t="s">
        <v>310</v>
      </c>
      <c r="BE623" t="s">
        <v>292</v>
      </c>
      <c r="BG623" s="47">
        <v>1</v>
      </c>
      <c r="BI623" t="s">
        <v>292</v>
      </c>
      <c r="BJ623" s="48">
        <v>-2.941176</v>
      </c>
      <c r="BL623" t="s">
        <v>524</v>
      </c>
      <c r="BM623" s="48">
        <v>5100</v>
      </c>
      <c r="BN623" s="48">
        <v>5100</v>
      </c>
      <c r="BP623" t="s">
        <v>301</v>
      </c>
      <c r="BS623" t="s">
        <v>311</v>
      </c>
      <c r="BT623" t="s">
        <v>292</v>
      </c>
      <c r="BU623" t="s">
        <v>301</v>
      </c>
      <c r="BY623" t="s">
        <v>524</v>
      </c>
      <c r="BZ623" s="51">
        <v>1</v>
      </c>
      <c r="CE623" t="s">
        <v>312</v>
      </c>
      <c r="CF623" s="51">
        <v>1</v>
      </c>
      <c r="CG623" s="51">
        <v>1</v>
      </c>
      <c r="CH623" s="51">
        <v>1</v>
      </c>
      <c r="CI623" s="51">
        <v>1</v>
      </c>
      <c r="CJ623" s="51">
        <v>1</v>
      </c>
      <c r="CK623" s="51">
        <v>1</v>
      </c>
      <c r="CP623" s="51">
        <v>1</v>
      </c>
      <c r="CR623" s="51">
        <v>1</v>
      </c>
      <c r="CS623" s="51">
        <v>1</v>
      </c>
      <c r="CV623" s="51">
        <v>1</v>
      </c>
      <c r="CX623" s="47">
        <v>5100</v>
      </c>
      <c r="CY623" s="47">
        <v>5100</v>
      </c>
      <c r="DA623" t="s">
        <v>104</v>
      </c>
      <c r="DC623" t="s">
        <v>298</v>
      </c>
      <c r="DG623" t="s">
        <v>298</v>
      </c>
      <c r="DH623" s="51">
        <v>1</v>
      </c>
      <c r="DM623" s="51">
        <v>1</v>
      </c>
      <c r="DN623" s="51">
        <v>1</v>
      </c>
      <c r="DO623" s="51">
        <v>1</v>
      </c>
      <c r="DP623" s="51">
        <v>1</v>
      </c>
      <c r="DZ623" t="s">
        <v>292</v>
      </c>
      <c r="EA623" s="51">
        <v>1</v>
      </c>
      <c r="EB623" s="51">
        <v>1</v>
      </c>
      <c r="EC623" t="s">
        <v>524</v>
      </c>
      <c r="ED623" s="51">
        <v>1</v>
      </c>
      <c r="EF623" s="51">
        <v>1</v>
      </c>
      <c r="EG623" s="51">
        <v>1</v>
      </c>
      <c r="EH623" s="51">
        <v>1</v>
      </c>
      <c r="EP623" s="51">
        <v>1</v>
      </c>
      <c r="EQ623" s="51">
        <v>1</v>
      </c>
      <c r="ES623" t="s">
        <v>5367</v>
      </c>
      <c r="EV623" t="s">
        <v>41</v>
      </c>
      <c r="FC623" t="s">
        <v>301</v>
      </c>
      <c r="GU623" t="s">
        <v>312</v>
      </c>
      <c r="HD623" t="s">
        <v>301</v>
      </c>
      <c r="HG623" t="s">
        <v>301</v>
      </c>
      <c r="HH623" t="s">
        <v>301</v>
      </c>
      <c r="HM623" s="49">
        <v>0</v>
      </c>
      <c r="HN623" s="49">
        <v>0</v>
      </c>
      <c r="HP623" t="s">
        <v>349</v>
      </c>
      <c r="HQ623" s="51">
        <v>0</v>
      </c>
      <c r="HR623" s="47">
        <v>5100</v>
      </c>
      <c r="HS623" t="s">
        <v>301</v>
      </c>
      <c r="IN623" s="51">
        <v>1</v>
      </c>
      <c r="IO623" s="51">
        <v>1</v>
      </c>
      <c r="IP623" t="s">
        <v>301</v>
      </c>
      <c r="IQ623" t="s">
        <v>301</v>
      </c>
      <c r="IY623" s="50">
        <v>1</v>
      </c>
      <c r="JB623" s="47">
        <v>5668</v>
      </c>
      <c r="JU623" t="s">
        <v>312</v>
      </c>
      <c r="JV623" t="s">
        <v>312</v>
      </c>
    </row>
    <row r="624" ht="15" customHeight="1" spans="1:284">
      <c r="AK624" t="s">
        <v>302</v>
      </c>
      <c r="AL624" t="s">
        <v>974</v>
      </c>
      <c r="AM624" t="s">
        <v>975</v>
      </c>
      <c r="AN624" t="s">
        <v>976</v>
      </c>
      <c r="AO624" t="s">
        <v>306</v>
      </c>
      <c r="AP624" t="s">
        <v>524</v>
      </c>
      <c r="AQ624" s="51">
        <v>3</v>
      </c>
      <c r="AS624" s="48">
        <v>4754</v>
      </c>
      <c r="AT624" s="48">
        <v>4754</v>
      </c>
      <c r="AX624" s="47">
        <v>14712</v>
      </c>
      <c r="AY624" s="47">
        <v>14712</v>
      </c>
      <c r="AZ624" t="s">
        <v>3730</v>
      </c>
      <c r="BA624" t="s">
        <v>309</v>
      </c>
      <c r="BB624" s="48">
        <v>4904</v>
      </c>
      <c r="BD624" t="s">
        <v>310</v>
      </c>
      <c r="BE624" t="s">
        <v>292</v>
      </c>
      <c r="BG624" s="47">
        <v>1</v>
      </c>
      <c r="BI624" t="s">
        <v>292</v>
      </c>
      <c r="BJ624" s="48">
        <v>-3.155238</v>
      </c>
      <c r="BL624" t="s">
        <v>524</v>
      </c>
      <c r="BM624" s="48">
        <v>4754</v>
      </c>
      <c r="BN624" s="48">
        <v>4754</v>
      </c>
      <c r="BP624" t="s">
        <v>301</v>
      </c>
      <c r="BS624" t="s">
        <v>311</v>
      </c>
      <c r="BT624" t="s">
        <v>292</v>
      </c>
      <c r="BU624" t="s">
        <v>301</v>
      </c>
      <c r="BY624" t="s">
        <v>524</v>
      </c>
      <c r="BZ624" s="51">
        <v>3</v>
      </c>
      <c r="CE624" t="s">
        <v>312</v>
      </c>
      <c r="CF624" s="51">
        <v>3</v>
      </c>
      <c r="CG624" s="51">
        <v>3</v>
      </c>
      <c r="CH624" s="51">
        <v>3</v>
      </c>
      <c r="CI624" s="51">
        <v>3</v>
      </c>
      <c r="CJ624" s="51">
        <v>3</v>
      </c>
      <c r="CK624" s="51">
        <v>3</v>
      </c>
      <c r="CP624" s="51">
        <v>3</v>
      </c>
      <c r="CR624" s="51">
        <v>3</v>
      </c>
      <c r="CS624" s="51">
        <v>3</v>
      </c>
      <c r="CV624" s="51">
        <v>3</v>
      </c>
      <c r="CX624" s="47">
        <v>14262</v>
      </c>
      <c r="CY624" s="47">
        <v>14262</v>
      </c>
      <c r="DA624" t="s">
        <v>104</v>
      </c>
      <c r="DC624" t="s">
        <v>298</v>
      </c>
      <c r="DG624" t="s">
        <v>298</v>
      </c>
      <c r="DH624" s="51">
        <v>3</v>
      </c>
      <c r="DM624" s="51">
        <v>3</v>
      </c>
      <c r="DN624" s="51">
        <v>3</v>
      </c>
      <c r="DO624" s="51">
        <v>3</v>
      </c>
      <c r="DP624" s="51">
        <v>3</v>
      </c>
      <c r="DZ624" t="s">
        <v>292</v>
      </c>
      <c r="EA624" s="51">
        <v>3</v>
      </c>
      <c r="EB624" s="51">
        <v>3</v>
      </c>
      <c r="EC624" t="s">
        <v>524</v>
      </c>
      <c r="ED624" s="51">
        <v>3</v>
      </c>
      <c r="EF624" s="51">
        <v>3</v>
      </c>
      <c r="EG624" s="51">
        <v>3</v>
      </c>
      <c r="EH624" s="51">
        <v>3</v>
      </c>
      <c r="EP624" s="51">
        <v>3</v>
      </c>
      <c r="EQ624" s="51">
        <v>3</v>
      </c>
      <c r="ES624" t="s">
        <v>5368</v>
      </c>
      <c r="EV624" t="s">
        <v>41</v>
      </c>
      <c r="FC624" t="s">
        <v>301</v>
      </c>
      <c r="GU624" t="s">
        <v>312</v>
      </c>
      <c r="HD624" t="s">
        <v>301</v>
      </c>
      <c r="HG624" t="s">
        <v>301</v>
      </c>
      <c r="HH624" t="s">
        <v>301</v>
      </c>
      <c r="HM624" s="49">
        <v>0</v>
      </c>
      <c r="HN624" s="49">
        <v>0</v>
      </c>
      <c r="HP624" t="s">
        <v>349</v>
      </c>
      <c r="HQ624" s="51">
        <v>0</v>
      </c>
      <c r="HR624" s="47">
        <v>14262</v>
      </c>
      <c r="HS624" t="s">
        <v>301</v>
      </c>
      <c r="IN624" s="51">
        <v>3</v>
      </c>
      <c r="IO624" s="51">
        <v>3</v>
      </c>
      <c r="IP624" t="s">
        <v>301</v>
      </c>
      <c r="IQ624" t="s">
        <v>301</v>
      </c>
      <c r="IY624" s="50">
        <v>3</v>
      </c>
      <c r="JB624" s="47">
        <v>5268</v>
      </c>
      <c r="JU624" t="s">
        <v>312</v>
      </c>
      <c r="JV624" t="s">
        <v>312</v>
      </c>
    </row>
    <row r="625" ht="15" customHeight="1" spans="1:284">
      <c r="AK625" t="s">
        <v>302</v>
      </c>
      <c r="AL625" t="s">
        <v>906</v>
      </c>
      <c r="AM625" t="s">
        <v>907</v>
      </c>
      <c r="AN625" t="s">
        <v>908</v>
      </c>
      <c r="AO625" t="s">
        <v>306</v>
      </c>
      <c r="AP625" t="s">
        <v>307</v>
      </c>
      <c r="AQ625" s="47">
        <v>5</v>
      </c>
      <c r="AS625" s="48">
        <v>3238</v>
      </c>
      <c r="AT625" s="48">
        <v>3238</v>
      </c>
      <c r="AX625" s="47">
        <v>16190</v>
      </c>
      <c r="AY625" s="47">
        <v>16190</v>
      </c>
      <c r="AZ625" t="s">
        <v>3730</v>
      </c>
      <c r="BA625" t="s">
        <v>309</v>
      </c>
      <c r="BB625" s="48">
        <v>3238</v>
      </c>
      <c r="BD625" t="s">
        <v>310</v>
      </c>
      <c r="BE625" t="s">
        <v>292</v>
      </c>
      <c r="BG625" s="47">
        <v>1</v>
      </c>
      <c r="BI625" t="s">
        <v>292</v>
      </c>
      <c r="BL625" t="s">
        <v>307</v>
      </c>
      <c r="BM625" s="48">
        <v>3238</v>
      </c>
      <c r="BN625" s="48">
        <v>3238</v>
      </c>
      <c r="BP625" t="s">
        <v>301</v>
      </c>
      <c r="BS625" t="s">
        <v>311</v>
      </c>
      <c r="BT625" t="s">
        <v>292</v>
      </c>
      <c r="BU625" t="s">
        <v>301</v>
      </c>
      <c r="BY625" t="s">
        <v>307</v>
      </c>
      <c r="BZ625" s="47">
        <v>5</v>
      </c>
      <c r="CE625" t="s">
        <v>312</v>
      </c>
      <c r="CF625" s="47">
        <v>5</v>
      </c>
      <c r="CG625" s="47">
        <v>5</v>
      </c>
      <c r="CH625" s="47">
        <v>5</v>
      </c>
      <c r="CI625" s="47">
        <v>5</v>
      </c>
      <c r="CJ625" s="47">
        <v>5</v>
      </c>
      <c r="CK625" s="47">
        <v>5</v>
      </c>
      <c r="CP625" s="47">
        <v>5</v>
      </c>
      <c r="CR625" s="47">
        <v>5</v>
      </c>
      <c r="CS625" s="47">
        <v>5</v>
      </c>
      <c r="CV625" s="47">
        <v>5</v>
      </c>
      <c r="CX625" s="47">
        <v>16190</v>
      </c>
      <c r="CY625" s="47">
        <v>16190</v>
      </c>
      <c r="DA625" t="s">
        <v>104</v>
      </c>
      <c r="DC625" t="s">
        <v>298</v>
      </c>
      <c r="DG625" t="s">
        <v>298</v>
      </c>
      <c r="DH625" s="47">
        <v>5</v>
      </c>
      <c r="DM625" s="47">
        <v>5</v>
      </c>
      <c r="DN625" s="47">
        <v>5</v>
      </c>
      <c r="DO625" s="47">
        <v>5</v>
      </c>
      <c r="DP625" s="47">
        <v>5</v>
      </c>
      <c r="DZ625" t="s">
        <v>292</v>
      </c>
      <c r="EA625" s="47">
        <v>5</v>
      </c>
      <c r="EB625" s="47">
        <v>5</v>
      </c>
      <c r="EC625" t="s">
        <v>307</v>
      </c>
      <c r="ED625" s="47">
        <v>5</v>
      </c>
      <c r="EF625" s="47">
        <v>5</v>
      </c>
      <c r="EG625" s="47">
        <v>5</v>
      </c>
      <c r="EH625" s="47">
        <v>5</v>
      </c>
      <c r="EP625" s="47">
        <v>5</v>
      </c>
      <c r="EQ625" s="47">
        <v>5</v>
      </c>
      <c r="ES625" t="s">
        <v>5369</v>
      </c>
      <c r="EV625" t="s">
        <v>41</v>
      </c>
      <c r="FC625" t="s">
        <v>301</v>
      </c>
      <c r="GU625" t="s">
        <v>312</v>
      </c>
      <c r="HD625" t="s">
        <v>301</v>
      </c>
      <c r="HG625" t="s">
        <v>301</v>
      </c>
      <c r="HH625" t="s">
        <v>301</v>
      </c>
      <c r="HM625" s="49">
        <v>0</v>
      </c>
      <c r="HN625" s="49">
        <v>0</v>
      </c>
      <c r="HP625" t="s">
        <v>349</v>
      </c>
      <c r="HQ625" s="47">
        <v>0</v>
      </c>
      <c r="HR625" s="47">
        <v>16190</v>
      </c>
      <c r="HS625" t="s">
        <v>301</v>
      </c>
      <c r="IN625" s="47">
        <v>5</v>
      </c>
      <c r="IO625" s="47">
        <v>5</v>
      </c>
      <c r="IP625" t="s">
        <v>301</v>
      </c>
      <c r="IQ625" t="s">
        <v>312</v>
      </c>
      <c r="IY625" s="50">
        <v>5</v>
      </c>
      <c r="JB625" s="47">
        <v>3638</v>
      </c>
      <c r="JU625" t="s">
        <v>312</v>
      </c>
      <c r="JV625" t="s">
        <v>312</v>
      </c>
    </row>
    <row r="626" ht="15" customHeight="1" spans="1:284">
      <c r="AK626" t="s">
        <v>302</v>
      </c>
      <c r="AL626" t="s">
        <v>662</v>
      </c>
      <c r="AM626" t="s">
        <v>663</v>
      </c>
      <c r="AN626" t="s">
        <v>664</v>
      </c>
      <c r="AO626" t="s">
        <v>306</v>
      </c>
      <c r="AP626" t="s">
        <v>307</v>
      </c>
      <c r="AQ626" s="47">
        <v>1</v>
      </c>
      <c r="AS626" s="48">
        <v>3941</v>
      </c>
      <c r="AT626" s="48">
        <v>3941</v>
      </c>
      <c r="AX626" s="47">
        <v>3941</v>
      </c>
      <c r="AY626" s="47">
        <v>3941</v>
      </c>
      <c r="AZ626" t="s">
        <v>3730</v>
      </c>
      <c r="BA626" t="s">
        <v>309</v>
      </c>
      <c r="BB626" s="48">
        <v>3941</v>
      </c>
      <c r="BD626" t="s">
        <v>310</v>
      </c>
      <c r="BE626" t="s">
        <v>292</v>
      </c>
      <c r="BG626" s="47">
        <v>1</v>
      </c>
      <c r="BI626" t="s">
        <v>292</v>
      </c>
      <c r="BL626" t="s">
        <v>307</v>
      </c>
      <c r="BM626" s="48">
        <v>3941</v>
      </c>
      <c r="BN626" s="48">
        <v>3941</v>
      </c>
      <c r="BP626" t="s">
        <v>301</v>
      </c>
      <c r="BS626" t="s">
        <v>311</v>
      </c>
      <c r="BT626" t="s">
        <v>292</v>
      </c>
      <c r="BU626" t="s">
        <v>301</v>
      </c>
      <c r="BY626" t="s">
        <v>307</v>
      </c>
      <c r="BZ626" s="47">
        <v>1</v>
      </c>
      <c r="CE626" t="s">
        <v>312</v>
      </c>
      <c r="CF626" s="47">
        <v>1</v>
      </c>
      <c r="CG626" s="47">
        <v>1</v>
      </c>
      <c r="CH626" s="47">
        <v>1</v>
      </c>
      <c r="CI626" s="47">
        <v>1</v>
      </c>
      <c r="CJ626" s="47">
        <v>1</v>
      </c>
      <c r="CK626" s="47">
        <v>1</v>
      </c>
      <c r="CP626" s="47">
        <v>1</v>
      </c>
      <c r="CR626" s="47">
        <v>1</v>
      </c>
      <c r="CS626" s="47">
        <v>1</v>
      </c>
      <c r="CV626" s="47">
        <v>1</v>
      </c>
      <c r="CX626" s="47">
        <v>3941</v>
      </c>
      <c r="CY626" s="47">
        <v>3941</v>
      </c>
      <c r="DA626" t="s">
        <v>104</v>
      </c>
      <c r="DC626" t="s">
        <v>298</v>
      </c>
      <c r="DG626" t="s">
        <v>298</v>
      </c>
      <c r="DH626" s="47">
        <v>1</v>
      </c>
      <c r="DM626" s="47">
        <v>1</v>
      </c>
      <c r="DN626" s="47">
        <v>1</v>
      </c>
      <c r="DO626" s="47">
        <v>1</v>
      </c>
      <c r="DP626" s="47">
        <v>1</v>
      </c>
      <c r="DZ626" t="s">
        <v>292</v>
      </c>
      <c r="EA626" s="47">
        <v>1</v>
      </c>
      <c r="EB626" s="47">
        <v>1</v>
      </c>
      <c r="EC626" t="s">
        <v>307</v>
      </c>
      <c r="ED626" s="47">
        <v>1</v>
      </c>
      <c r="EF626" s="47">
        <v>1</v>
      </c>
      <c r="EG626" s="47">
        <v>1</v>
      </c>
      <c r="EH626" s="47">
        <v>1</v>
      </c>
      <c r="EP626" s="47">
        <v>1</v>
      </c>
      <c r="EQ626" s="47">
        <v>1</v>
      </c>
      <c r="ES626" t="s">
        <v>5370</v>
      </c>
      <c r="EV626" t="s">
        <v>41</v>
      </c>
      <c r="FC626" t="s">
        <v>301</v>
      </c>
      <c r="GU626" t="s">
        <v>312</v>
      </c>
      <c r="HD626" t="s">
        <v>301</v>
      </c>
      <c r="HG626" t="s">
        <v>301</v>
      </c>
      <c r="HH626" t="s">
        <v>301</v>
      </c>
      <c r="HM626" s="49">
        <v>0</v>
      </c>
      <c r="HN626" s="49">
        <v>0</v>
      </c>
      <c r="HP626" t="s">
        <v>349</v>
      </c>
      <c r="HQ626" s="47">
        <v>0</v>
      </c>
      <c r="HR626" s="47">
        <v>3941</v>
      </c>
      <c r="HS626" t="s">
        <v>301</v>
      </c>
      <c r="IN626" s="47">
        <v>1</v>
      </c>
      <c r="IO626" s="47">
        <v>1</v>
      </c>
      <c r="IP626" t="s">
        <v>301</v>
      </c>
      <c r="IQ626" t="s">
        <v>312</v>
      </c>
      <c r="IY626" s="50">
        <v>1</v>
      </c>
      <c r="JB626" s="47">
        <v>4498000000</v>
      </c>
      <c r="JU626" t="s">
        <v>312</v>
      </c>
      <c r="JV626" t="s">
        <v>312</v>
      </c>
    </row>
    <row r="627" ht="15" customHeight="1" spans="1:284">
      <c r="AK627" t="s">
        <v>302</v>
      </c>
      <c r="AL627" t="s">
        <v>862</v>
      </c>
      <c r="AM627" t="s">
        <v>863</v>
      </c>
      <c r="AN627" t="s">
        <v>864</v>
      </c>
      <c r="AO627" t="s">
        <v>306</v>
      </c>
      <c r="AP627" t="s">
        <v>307</v>
      </c>
      <c r="AQ627" s="47">
        <v>2</v>
      </c>
      <c r="AS627" s="48">
        <v>4980</v>
      </c>
      <c r="AT627" s="48">
        <v>4980</v>
      </c>
      <c r="AX627" s="47">
        <v>9960</v>
      </c>
      <c r="AY627" s="47">
        <v>9960</v>
      </c>
      <c r="AZ627" t="s">
        <v>3730</v>
      </c>
      <c r="BA627" t="s">
        <v>309</v>
      </c>
      <c r="BB627" s="48">
        <v>4980</v>
      </c>
      <c r="BD627" t="s">
        <v>310</v>
      </c>
      <c r="BE627" t="s">
        <v>292</v>
      </c>
      <c r="BG627" s="47">
        <v>1</v>
      </c>
      <c r="BI627" t="s">
        <v>292</v>
      </c>
      <c r="BL627" t="s">
        <v>307</v>
      </c>
      <c r="BM627" s="48">
        <v>4980</v>
      </c>
      <c r="BN627" s="48">
        <v>4980</v>
      </c>
      <c r="BP627" t="s">
        <v>301</v>
      </c>
      <c r="BS627" t="s">
        <v>311</v>
      </c>
      <c r="BT627" t="s">
        <v>292</v>
      </c>
      <c r="BU627" t="s">
        <v>301</v>
      </c>
      <c r="BY627" t="s">
        <v>307</v>
      </c>
      <c r="BZ627" s="47">
        <v>2</v>
      </c>
      <c r="CE627" t="s">
        <v>312</v>
      </c>
      <c r="CF627" s="47">
        <v>2</v>
      </c>
      <c r="CG627" s="47">
        <v>2</v>
      </c>
      <c r="CH627" s="47">
        <v>2</v>
      </c>
      <c r="CI627" s="47">
        <v>2</v>
      </c>
      <c r="CJ627" s="47">
        <v>2</v>
      </c>
      <c r="CK627" s="47">
        <v>2</v>
      </c>
      <c r="CP627" s="47">
        <v>2</v>
      </c>
      <c r="CR627" s="47">
        <v>2</v>
      </c>
      <c r="CS627" s="47">
        <v>2</v>
      </c>
      <c r="CV627" s="47">
        <v>2</v>
      </c>
      <c r="CX627" s="47">
        <v>9960</v>
      </c>
      <c r="CY627" s="47">
        <v>9960</v>
      </c>
      <c r="DA627" t="s">
        <v>104</v>
      </c>
      <c r="DC627" t="s">
        <v>298</v>
      </c>
      <c r="DG627" t="s">
        <v>298</v>
      </c>
      <c r="DH627" s="47">
        <v>2</v>
      </c>
      <c r="DM627" s="47">
        <v>2</v>
      </c>
      <c r="DN627" s="47">
        <v>2</v>
      </c>
      <c r="DO627" s="47">
        <v>2</v>
      </c>
      <c r="DP627" s="47">
        <v>2</v>
      </c>
      <c r="DZ627" t="s">
        <v>292</v>
      </c>
      <c r="EA627" s="47">
        <v>2</v>
      </c>
      <c r="EB627" s="47">
        <v>2</v>
      </c>
      <c r="EC627" t="s">
        <v>307</v>
      </c>
      <c r="ED627" s="47">
        <v>2</v>
      </c>
      <c r="EF627" s="47">
        <v>2</v>
      </c>
      <c r="EG627" s="47">
        <v>2</v>
      </c>
      <c r="EH627" s="47">
        <v>2</v>
      </c>
      <c r="EP627" s="47">
        <v>2</v>
      </c>
      <c r="EQ627" s="47">
        <v>2</v>
      </c>
      <c r="ES627" t="s">
        <v>5371</v>
      </c>
      <c r="EV627" t="s">
        <v>41</v>
      </c>
      <c r="FC627" t="s">
        <v>301</v>
      </c>
      <c r="GU627" t="s">
        <v>312</v>
      </c>
      <c r="HD627" t="s">
        <v>301</v>
      </c>
      <c r="HG627" t="s">
        <v>301</v>
      </c>
      <c r="HH627" t="s">
        <v>301</v>
      </c>
      <c r="HM627" s="49">
        <v>0</v>
      </c>
      <c r="HN627" s="49">
        <v>0</v>
      </c>
      <c r="HP627" t="s">
        <v>324</v>
      </c>
      <c r="HQ627" s="47">
        <v>0</v>
      </c>
      <c r="HR627" s="47">
        <v>9960</v>
      </c>
      <c r="HS627" t="s">
        <v>301</v>
      </c>
      <c r="IN627" s="47">
        <v>2</v>
      </c>
      <c r="IO627" s="47">
        <v>2</v>
      </c>
      <c r="IP627" t="s">
        <v>301</v>
      </c>
      <c r="IQ627" t="s">
        <v>312</v>
      </c>
      <c r="IY627" s="50">
        <v>2</v>
      </c>
      <c r="JU627" t="s">
        <v>312</v>
      </c>
      <c r="JV627" t="s">
        <v>312</v>
      </c>
    </row>
    <row r="628" ht="15" customHeight="1" spans="1:284">
      <c r="AK628" t="s">
        <v>302</v>
      </c>
      <c r="AL628" t="s">
        <v>2237</v>
      </c>
      <c r="AM628" t="s">
        <v>2238</v>
      </c>
      <c r="AN628" t="s">
        <v>2239</v>
      </c>
      <c r="AO628" t="s">
        <v>306</v>
      </c>
      <c r="AP628" t="s">
        <v>307</v>
      </c>
      <c r="AQ628" s="47">
        <v>1</v>
      </c>
      <c r="AS628" s="48">
        <v>4979</v>
      </c>
      <c r="AT628" s="48">
        <v>4979</v>
      </c>
      <c r="AX628" s="47">
        <v>4979</v>
      </c>
      <c r="AY628" s="47">
        <v>4979</v>
      </c>
      <c r="AZ628" t="s">
        <v>3730</v>
      </c>
      <c r="BA628" t="s">
        <v>309</v>
      </c>
      <c r="BB628" s="48">
        <v>4979</v>
      </c>
      <c r="BD628" t="s">
        <v>310</v>
      </c>
      <c r="BE628" t="s">
        <v>292</v>
      </c>
      <c r="BG628" s="47">
        <v>1</v>
      </c>
      <c r="BI628" t="s">
        <v>292</v>
      </c>
      <c r="BL628" t="s">
        <v>307</v>
      </c>
      <c r="BM628" s="48">
        <v>4979</v>
      </c>
      <c r="BN628" s="48">
        <v>4979</v>
      </c>
      <c r="BP628" t="s">
        <v>301</v>
      </c>
      <c r="BS628" t="s">
        <v>311</v>
      </c>
      <c r="BT628" t="s">
        <v>292</v>
      </c>
      <c r="BU628" t="s">
        <v>301</v>
      </c>
      <c r="BY628" t="s">
        <v>307</v>
      </c>
      <c r="BZ628" s="47">
        <v>1</v>
      </c>
      <c r="CE628" t="s">
        <v>312</v>
      </c>
      <c r="CF628" s="47">
        <v>1</v>
      </c>
      <c r="CG628" s="47">
        <v>1</v>
      </c>
      <c r="CH628" s="47">
        <v>1</v>
      </c>
      <c r="CI628" s="47">
        <v>1</v>
      </c>
      <c r="CJ628" s="47">
        <v>1</v>
      </c>
      <c r="CK628" s="47">
        <v>1</v>
      </c>
      <c r="CP628" s="47">
        <v>1</v>
      </c>
      <c r="CR628" s="47">
        <v>1</v>
      </c>
      <c r="CS628" s="47">
        <v>1</v>
      </c>
      <c r="CV628" s="47">
        <v>1</v>
      </c>
      <c r="CX628" s="47">
        <v>4979</v>
      </c>
      <c r="CY628" s="47">
        <v>4979</v>
      </c>
      <c r="DA628" t="s">
        <v>104</v>
      </c>
      <c r="DC628" t="s">
        <v>298</v>
      </c>
      <c r="DG628" t="s">
        <v>298</v>
      </c>
      <c r="DH628" s="47">
        <v>1</v>
      </c>
      <c r="DM628" s="47">
        <v>1</v>
      </c>
      <c r="DN628" s="47">
        <v>1</v>
      </c>
      <c r="DO628" s="47">
        <v>1</v>
      </c>
      <c r="DP628" s="47">
        <v>1</v>
      </c>
      <c r="DZ628" t="s">
        <v>292</v>
      </c>
      <c r="EA628" s="47">
        <v>1</v>
      </c>
      <c r="EB628" s="47">
        <v>1</v>
      </c>
      <c r="EC628" t="s">
        <v>307</v>
      </c>
      <c r="ED628" s="47">
        <v>1</v>
      </c>
      <c r="EF628" s="47">
        <v>1</v>
      </c>
      <c r="EG628" s="47">
        <v>1</v>
      </c>
      <c r="EH628" s="47">
        <v>1</v>
      </c>
      <c r="EP628" s="47">
        <v>1</v>
      </c>
      <c r="EQ628" s="47">
        <v>1</v>
      </c>
      <c r="ES628" t="s">
        <v>5372</v>
      </c>
      <c r="EV628" t="s">
        <v>41</v>
      </c>
      <c r="FC628" t="s">
        <v>301</v>
      </c>
      <c r="GU628" t="s">
        <v>312</v>
      </c>
      <c r="HD628" t="s">
        <v>301</v>
      </c>
      <c r="HG628" t="s">
        <v>301</v>
      </c>
      <c r="HH628" t="s">
        <v>301</v>
      </c>
      <c r="HM628" s="49">
        <v>0</v>
      </c>
      <c r="HN628" s="49">
        <v>0</v>
      </c>
      <c r="HP628" t="s">
        <v>324</v>
      </c>
      <c r="HQ628" s="47">
        <v>0</v>
      </c>
      <c r="HR628" s="47">
        <v>4979</v>
      </c>
      <c r="HS628" t="s">
        <v>301</v>
      </c>
      <c r="IN628" s="47">
        <v>1</v>
      </c>
      <c r="IO628" s="47">
        <v>1</v>
      </c>
      <c r="IP628" t="s">
        <v>301</v>
      </c>
      <c r="IQ628" t="s">
        <v>312</v>
      </c>
      <c r="IY628" s="50">
        <v>1</v>
      </c>
      <c r="JB628" s="47">
        <v>5558</v>
      </c>
      <c r="JU628" t="s">
        <v>312</v>
      </c>
      <c r="JV628" t="s">
        <v>312</v>
      </c>
    </row>
    <row r="629" ht="15" customHeight="1" spans="1:284">
      <c r="AK629" t="s">
        <v>302</v>
      </c>
      <c r="AL629" t="s">
        <v>5373</v>
      </c>
      <c r="AM629" t="s">
        <v>5374</v>
      </c>
      <c r="AN629" t="s">
        <v>5375</v>
      </c>
      <c r="AO629" t="s">
        <v>306</v>
      </c>
      <c r="AP629" t="s">
        <v>307</v>
      </c>
      <c r="AQ629" s="47">
        <v>2</v>
      </c>
      <c r="AS629" s="48">
        <v>9531</v>
      </c>
      <c r="AT629" s="48">
        <v>9531</v>
      </c>
      <c r="AX629" s="47">
        <v>19062</v>
      </c>
      <c r="AY629" s="47">
        <v>19062</v>
      </c>
      <c r="AZ629" t="s">
        <v>3730</v>
      </c>
      <c r="BA629" t="s">
        <v>309</v>
      </c>
      <c r="BB629" s="48">
        <v>9531</v>
      </c>
      <c r="BD629" t="s">
        <v>310</v>
      </c>
      <c r="BE629" t="s">
        <v>292</v>
      </c>
      <c r="BG629" s="47">
        <v>1</v>
      </c>
      <c r="BI629" t="s">
        <v>292</v>
      </c>
      <c r="BL629" t="s">
        <v>307</v>
      </c>
      <c r="BM629" s="48">
        <v>9531</v>
      </c>
      <c r="BN629" s="48">
        <v>9531</v>
      </c>
      <c r="BP629" t="s">
        <v>301</v>
      </c>
      <c r="BS629" t="s">
        <v>311</v>
      </c>
      <c r="BT629" t="s">
        <v>292</v>
      </c>
      <c r="BU629" t="s">
        <v>301</v>
      </c>
      <c r="BY629" t="s">
        <v>307</v>
      </c>
      <c r="BZ629" s="47">
        <v>2</v>
      </c>
      <c r="CE629" t="s">
        <v>312</v>
      </c>
      <c r="CF629" s="47">
        <v>2</v>
      </c>
      <c r="CG629" s="47">
        <v>2</v>
      </c>
      <c r="CH629" s="47">
        <v>2</v>
      </c>
      <c r="CI629" s="47">
        <v>2</v>
      </c>
      <c r="CJ629" s="47">
        <v>2</v>
      </c>
      <c r="CK629" s="47">
        <v>2</v>
      </c>
      <c r="CP629" s="47">
        <v>2</v>
      </c>
      <c r="CR629" s="47">
        <v>2</v>
      </c>
      <c r="CS629" s="47">
        <v>2</v>
      </c>
      <c r="CV629" s="47">
        <v>2</v>
      </c>
      <c r="CX629" s="47">
        <v>19062</v>
      </c>
      <c r="CY629" s="47">
        <v>19062</v>
      </c>
      <c r="DA629" t="s">
        <v>104</v>
      </c>
      <c r="DC629" t="s">
        <v>298</v>
      </c>
      <c r="DG629" t="s">
        <v>298</v>
      </c>
      <c r="DH629" s="47">
        <v>2</v>
      </c>
      <c r="DM629" s="47">
        <v>2</v>
      </c>
      <c r="DN629" s="47">
        <v>2</v>
      </c>
      <c r="DO629" s="47">
        <v>2</v>
      </c>
      <c r="DP629" s="47">
        <v>2</v>
      </c>
      <c r="DZ629" t="s">
        <v>292</v>
      </c>
      <c r="EA629" s="47">
        <v>2</v>
      </c>
      <c r="EB629" s="47">
        <v>2</v>
      </c>
      <c r="EC629" t="s">
        <v>307</v>
      </c>
      <c r="ED629" s="47">
        <v>2</v>
      </c>
      <c r="EF629" s="47">
        <v>2</v>
      </c>
      <c r="EG629" s="47">
        <v>2</v>
      </c>
      <c r="EH629" s="47">
        <v>2</v>
      </c>
      <c r="EP629" s="47">
        <v>2</v>
      </c>
      <c r="EQ629" s="47">
        <v>2</v>
      </c>
      <c r="ES629" t="s">
        <v>5376</v>
      </c>
      <c r="EV629" t="s">
        <v>41</v>
      </c>
      <c r="FC629" t="s">
        <v>301</v>
      </c>
      <c r="GU629" t="s">
        <v>312</v>
      </c>
      <c r="HD629" t="s">
        <v>301</v>
      </c>
      <c r="HG629" t="s">
        <v>301</v>
      </c>
      <c r="HH629" t="s">
        <v>301</v>
      </c>
      <c r="HM629" s="49">
        <v>0</v>
      </c>
      <c r="HN629" s="49">
        <v>0</v>
      </c>
      <c r="HP629" t="s">
        <v>324</v>
      </c>
      <c r="HQ629" s="47">
        <v>0</v>
      </c>
      <c r="HR629" s="47">
        <v>19062</v>
      </c>
      <c r="HS629" t="s">
        <v>301</v>
      </c>
      <c r="IN629" s="47">
        <v>2</v>
      </c>
      <c r="IO629" s="47">
        <v>2</v>
      </c>
      <c r="IP629" t="s">
        <v>301</v>
      </c>
      <c r="IQ629" t="s">
        <v>301</v>
      </c>
      <c r="IY629" s="50">
        <v>2</v>
      </c>
      <c r="JB629" s="47">
        <v>16888</v>
      </c>
      <c r="JU629" t="s">
        <v>312</v>
      </c>
      <c r="JV629" t="s">
        <v>312</v>
      </c>
    </row>
    <row r="630" ht="15" customHeight="1" spans="1:284">
      <c r="AK630" t="s">
        <v>302</v>
      </c>
      <c r="AL630" t="s">
        <v>1185</v>
      </c>
      <c r="AM630" t="s">
        <v>1186</v>
      </c>
      <c r="AN630" t="s">
        <v>1187</v>
      </c>
      <c r="AO630" t="s">
        <v>306</v>
      </c>
      <c r="AP630" t="s">
        <v>307</v>
      </c>
      <c r="AQ630" s="47">
        <v>8</v>
      </c>
      <c r="AS630" s="48">
        <v>4752</v>
      </c>
      <c r="AT630" s="48">
        <v>4752</v>
      </c>
      <c r="AX630" s="47">
        <v>39832</v>
      </c>
      <c r="AY630" s="47">
        <v>39832</v>
      </c>
      <c r="AZ630" t="s">
        <v>3730</v>
      </c>
      <c r="BA630" t="s">
        <v>309</v>
      </c>
      <c r="BB630" s="48">
        <v>4979</v>
      </c>
      <c r="BD630" t="s">
        <v>310</v>
      </c>
      <c r="BE630" t="s">
        <v>292</v>
      </c>
      <c r="BG630" s="47">
        <v>1</v>
      </c>
      <c r="BI630" t="s">
        <v>292</v>
      </c>
      <c r="BJ630" s="48">
        <v>-4.776936</v>
      </c>
      <c r="BL630" t="s">
        <v>307</v>
      </c>
      <c r="BM630" s="48">
        <v>4752</v>
      </c>
      <c r="BN630" s="48">
        <v>4752</v>
      </c>
      <c r="BP630" t="s">
        <v>301</v>
      </c>
      <c r="BS630" t="s">
        <v>311</v>
      </c>
      <c r="BT630" t="s">
        <v>292</v>
      </c>
      <c r="BU630" t="s">
        <v>301</v>
      </c>
      <c r="BY630" t="s">
        <v>307</v>
      </c>
      <c r="BZ630" s="47">
        <v>8</v>
      </c>
      <c r="CE630" t="s">
        <v>312</v>
      </c>
      <c r="CF630" s="47">
        <v>8</v>
      </c>
      <c r="CG630" s="47">
        <v>8</v>
      </c>
      <c r="CH630" s="47">
        <v>8</v>
      </c>
      <c r="CI630" s="47">
        <v>8</v>
      </c>
      <c r="CJ630" s="47">
        <v>8</v>
      </c>
      <c r="CK630" s="47">
        <v>8</v>
      </c>
      <c r="CP630" s="47">
        <v>8</v>
      </c>
      <c r="CR630" s="47">
        <v>8</v>
      </c>
      <c r="CS630" s="47">
        <v>8</v>
      </c>
      <c r="CV630" s="47">
        <v>8</v>
      </c>
      <c r="CX630" s="47">
        <v>38016</v>
      </c>
      <c r="CY630" s="47">
        <v>38016</v>
      </c>
      <c r="DA630" t="s">
        <v>104</v>
      </c>
      <c r="DC630" t="s">
        <v>298</v>
      </c>
      <c r="DG630" t="s">
        <v>298</v>
      </c>
      <c r="DH630" s="47">
        <v>8</v>
      </c>
      <c r="DM630" s="47">
        <v>8</v>
      </c>
      <c r="DN630" s="47">
        <v>8</v>
      </c>
      <c r="DO630" s="47">
        <v>8</v>
      </c>
      <c r="DP630" s="47">
        <v>8</v>
      </c>
      <c r="DZ630" t="s">
        <v>292</v>
      </c>
      <c r="EA630" s="47">
        <v>8</v>
      </c>
      <c r="EB630" s="47">
        <v>8</v>
      </c>
      <c r="EC630" t="s">
        <v>307</v>
      </c>
      <c r="ED630" s="47">
        <v>8</v>
      </c>
      <c r="EF630" s="47">
        <v>8</v>
      </c>
      <c r="EG630" s="47">
        <v>8</v>
      </c>
      <c r="EH630" s="47">
        <v>8</v>
      </c>
      <c r="EP630" s="47">
        <v>8</v>
      </c>
      <c r="EQ630" s="47">
        <v>8</v>
      </c>
      <c r="ES630" t="s">
        <v>5377</v>
      </c>
      <c r="EV630" t="s">
        <v>41</v>
      </c>
      <c r="FC630" t="s">
        <v>301</v>
      </c>
      <c r="GU630" t="s">
        <v>312</v>
      </c>
      <c r="HD630" t="s">
        <v>301</v>
      </c>
      <c r="HG630" t="s">
        <v>301</v>
      </c>
      <c r="HH630" t="s">
        <v>301</v>
      </c>
      <c r="HM630" s="49">
        <v>0</v>
      </c>
      <c r="HN630" s="49">
        <v>0</v>
      </c>
      <c r="HP630" t="s">
        <v>324</v>
      </c>
      <c r="HQ630" s="47">
        <v>0</v>
      </c>
      <c r="HR630" s="47">
        <v>38016</v>
      </c>
      <c r="HS630" t="s">
        <v>301</v>
      </c>
      <c r="IN630" s="47">
        <v>8</v>
      </c>
      <c r="IO630" s="47">
        <v>8</v>
      </c>
      <c r="IP630" t="s">
        <v>301</v>
      </c>
      <c r="IQ630" t="s">
        <v>312</v>
      </c>
      <c r="IY630" s="50">
        <v>8</v>
      </c>
      <c r="JB630" s="47">
        <v>4728</v>
      </c>
      <c r="JU630" t="s">
        <v>312</v>
      </c>
      <c r="JV630" t="s">
        <v>312</v>
      </c>
    </row>
    <row r="631" ht="15" customHeight="1" spans="1:284">
      <c r="AK631" t="s">
        <v>302</v>
      </c>
      <c r="AL631" t="s">
        <v>1001</v>
      </c>
      <c r="AM631" t="s">
        <v>1002</v>
      </c>
      <c r="AN631" t="s">
        <v>1003</v>
      </c>
      <c r="AO631" t="s">
        <v>306</v>
      </c>
      <c r="AP631" t="s">
        <v>307</v>
      </c>
      <c r="AQ631" s="47">
        <v>2</v>
      </c>
      <c r="AS631" s="48">
        <v>4674</v>
      </c>
      <c r="AT631" s="48">
        <v>4674</v>
      </c>
      <c r="AX631" s="47">
        <v>9748</v>
      </c>
      <c r="AY631" s="47">
        <v>9748</v>
      </c>
      <c r="AZ631" t="s">
        <v>3730</v>
      </c>
      <c r="BA631" t="s">
        <v>309</v>
      </c>
      <c r="BB631" s="48">
        <v>4874</v>
      </c>
      <c r="BD631" t="s">
        <v>310</v>
      </c>
      <c r="BE631" t="s">
        <v>292</v>
      </c>
      <c r="BG631" s="47">
        <v>1</v>
      </c>
      <c r="BI631" t="s">
        <v>292</v>
      </c>
      <c r="BJ631" s="48">
        <v>-4.27899</v>
      </c>
      <c r="BL631" t="s">
        <v>307</v>
      </c>
      <c r="BM631" s="48">
        <v>4674</v>
      </c>
      <c r="BN631" s="48">
        <v>4674</v>
      </c>
      <c r="BP631" t="s">
        <v>301</v>
      </c>
      <c r="BS631" t="s">
        <v>311</v>
      </c>
      <c r="BT631" t="s">
        <v>292</v>
      </c>
      <c r="BU631" t="s">
        <v>301</v>
      </c>
      <c r="BY631" t="s">
        <v>307</v>
      </c>
      <c r="BZ631" s="47">
        <v>2</v>
      </c>
      <c r="CE631" t="s">
        <v>312</v>
      </c>
      <c r="CF631" s="47">
        <v>2</v>
      </c>
      <c r="CG631" s="47">
        <v>2</v>
      </c>
      <c r="CH631" s="47">
        <v>2</v>
      </c>
      <c r="CI631" s="47">
        <v>2</v>
      </c>
      <c r="CJ631" s="47">
        <v>2</v>
      </c>
      <c r="CK631" s="47">
        <v>2</v>
      </c>
      <c r="CP631" s="47">
        <v>2</v>
      </c>
      <c r="CR631" s="47">
        <v>2</v>
      </c>
      <c r="CS631" s="47">
        <v>2</v>
      </c>
      <c r="CV631" s="47">
        <v>2</v>
      </c>
      <c r="CX631" s="47">
        <v>9348</v>
      </c>
      <c r="CY631" s="47">
        <v>9348</v>
      </c>
      <c r="DA631" t="s">
        <v>104</v>
      </c>
      <c r="DC631" t="s">
        <v>298</v>
      </c>
      <c r="DG631" t="s">
        <v>298</v>
      </c>
      <c r="DH631" s="47">
        <v>2</v>
      </c>
      <c r="DM631" s="47">
        <v>2</v>
      </c>
      <c r="DN631" s="47">
        <v>2</v>
      </c>
      <c r="DO631" s="47">
        <v>2</v>
      </c>
      <c r="DP631" s="47">
        <v>2</v>
      </c>
      <c r="DZ631" t="s">
        <v>292</v>
      </c>
      <c r="EA631" s="47">
        <v>2</v>
      </c>
      <c r="EB631" s="47">
        <v>2</v>
      </c>
      <c r="EC631" t="s">
        <v>307</v>
      </c>
      <c r="ED631" s="47">
        <v>2</v>
      </c>
      <c r="EF631" s="47">
        <v>2</v>
      </c>
      <c r="EG631" s="47">
        <v>2</v>
      </c>
      <c r="EH631" s="47">
        <v>2</v>
      </c>
      <c r="EP631" s="47">
        <v>2</v>
      </c>
      <c r="EQ631" s="47">
        <v>2</v>
      </c>
      <c r="ES631" t="s">
        <v>5378</v>
      </c>
      <c r="EV631" t="s">
        <v>41</v>
      </c>
      <c r="FC631" t="s">
        <v>301</v>
      </c>
      <c r="GU631" t="s">
        <v>312</v>
      </c>
      <c r="HD631" t="s">
        <v>301</v>
      </c>
      <c r="HG631" t="s">
        <v>301</v>
      </c>
      <c r="HH631" t="s">
        <v>301</v>
      </c>
      <c r="HM631" s="49">
        <v>0</v>
      </c>
      <c r="HN631" s="49">
        <v>0</v>
      </c>
      <c r="HP631" t="s">
        <v>324</v>
      </c>
      <c r="HQ631" s="47">
        <v>0</v>
      </c>
      <c r="HR631" s="47">
        <v>9348</v>
      </c>
      <c r="HS631" t="s">
        <v>301</v>
      </c>
      <c r="IN631" s="47">
        <v>2</v>
      </c>
      <c r="IO631" s="47">
        <v>2</v>
      </c>
      <c r="IP631" t="s">
        <v>301</v>
      </c>
      <c r="IQ631" t="s">
        <v>312</v>
      </c>
      <c r="IY631" s="50">
        <v>2</v>
      </c>
      <c r="JU631" t="s">
        <v>312</v>
      </c>
      <c r="JV631" t="s">
        <v>312</v>
      </c>
    </row>
    <row r="632" ht="15" customHeight="1" spans="1:284">
      <c r="AK632" t="s">
        <v>302</v>
      </c>
      <c r="AL632" t="s">
        <v>405</v>
      </c>
      <c r="AM632" t="s">
        <v>406</v>
      </c>
      <c r="AN632" t="s">
        <v>407</v>
      </c>
      <c r="AO632" t="s">
        <v>306</v>
      </c>
      <c r="AP632" t="s">
        <v>307</v>
      </c>
      <c r="AQ632" s="47">
        <v>3</v>
      </c>
      <c r="AS632" s="48">
        <v>6694</v>
      </c>
      <c r="AT632" s="48">
        <v>6694</v>
      </c>
      <c r="AX632" s="47">
        <v>20682</v>
      </c>
      <c r="AY632" s="47">
        <v>20682</v>
      </c>
      <c r="AZ632" t="s">
        <v>3730</v>
      </c>
      <c r="BA632" t="s">
        <v>309</v>
      </c>
      <c r="BB632" s="48">
        <v>6894</v>
      </c>
      <c r="BD632" t="s">
        <v>310</v>
      </c>
      <c r="BE632" t="s">
        <v>292</v>
      </c>
      <c r="BG632" s="47">
        <v>1</v>
      </c>
      <c r="BI632" t="s">
        <v>292</v>
      </c>
      <c r="BJ632" s="48">
        <v>-2.98775</v>
      </c>
      <c r="BL632" t="s">
        <v>307</v>
      </c>
      <c r="BM632" s="48">
        <v>6694</v>
      </c>
      <c r="BN632" s="48">
        <v>6694</v>
      </c>
      <c r="BP632" t="s">
        <v>301</v>
      </c>
      <c r="BS632" t="s">
        <v>311</v>
      </c>
      <c r="BT632" t="s">
        <v>292</v>
      </c>
      <c r="BU632" t="s">
        <v>301</v>
      </c>
      <c r="BY632" t="s">
        <v>307</v>
      </c>
      <c r="BZ632" s="47">
        <v>3</v>
      </c>
      <c r="CE632" t="s">
        <v>312</v>
      </c>
      <c r="CF632" s="47">
        <v>3</v>
      </c>
      <c r="CG632" s="47">
        <v>3</v>
      </c>
      <c r="CH632" s="47">
        <v>3</v>
      </c>
      <c r="CI632" s="47">
        <v>3</v>
      </c>
      <c r="CJ632" s="47">
        <v>3</v>
      </c>
      <c r="CK632" s="47">
        <v>3</v>
      </c>
      <c r="CP632" s="47">
        <v>3</v>
      </c>
      <c r="CR632" s="47">
        <v>3</v>
      </c>
      <c r="CS632" s="47">
        <v>3</v>
      </c>
      <c r="CV632" s="47">
        <v>3</v>
      </c>
      <c r="CX632" s="47">
        <v>20082</v>
      </c>
      <c r="CY632" s="47">
        <v>20082</v>
      </c>
      <c r="DA632" t="s">
        <v>104</v>
      </c>
      <c r="DC632" t="s">
        <v>298</v>
      </c>
      <c r="DG632" t="s">
        <v>298</v>
      </c>
      <c r="DH632" s="47">
        <v>3</v>
      </c>
      <c r="DM632" s="47">
        <v>3</v>
      </c>
      <c r="DN632" s="47">
        <v>3</v>
      </c>
      <c r="DO632" s="47">
        <v>3</v>
      </c>
      <c r="DP632" s="47">
        <v>3</v>
      </c>
      <c r="DZ632" t="s">
        <v>292</v>
      </c>
      <c r="EA632" s="47">
        <v>3</v>
      </c>
      <c r="EB632" s="47">
        <v>3</v>
      </c>
      <c r="EC632" t="s">
        <v>307</v>
      </c>
      <c r="ED632" s="47">
        <v>3</v>
      </c>
      <c r="EF632" s="47">
        <v>3</v>
      </c>
      <c r="EG632" s="47">
        <v>3</v>
      </c>
      <c r="EH632" s="47">
        <v>3</v>
      </c>
      <c r="EP632" s="47">
        <v>3</v>
      </c>
      <c r="EQ632" s="47">
        <v>3</v>
      </c>
      <c r="ES632" t="s">
        <v>5379</v>
      </c>
      <c r="EV632" t="s">
        <v>41</v>
      </c>
      <c r="FC632" t="s">
        <v>301</v>
      </c>
      <c r="GU632" t="s">
        <v>312</v>
      </c>
      <c r="HD632" t="s">
        <v>301</v>
      </c>
      <c r="HG632" t="s">
        <v>301</v>
      </c>
      <c r="HH632" t="s">
        <v>301</v>
      </c>
      <c r="HM632" s="49">
        <v>0</v>
      </c>
      <c r="HN632" s="49">
        <v>0</v>
      </c>
      <c r="HP632" t="s">
        <v>324</v>
      </c>
      <c r="HQ632" s="47">
        <v>0</v>
      </c>
      <c r="HR632" s="47">
        <v>20082</v>
      </c>
      <c r="HS632" t="s">
        <v>301</v>
      </c>
      <c r="IN632" s="47">
        <v>3</v>
      </c>
      <c r="IO632" s="47">
        <v>3</v>
      </c>
      <c r="IP632" t="s">
        <v>301</v>
      </c>
      <c r="IQ632" t="s">
        <v>312</v>
      </c>
      <c r="IY632" s="50">
        <v>3</v>
      </c>
      <c r="JB632" s="47">
        <v>7888</v>
      </c>
      <c r="JU632" t="s">
        <v>312</v>
      </c>
      <c r="JV632" t="s">
        <v>312</v>
      </c>
    </row>
    <row r="633" ht="15" customHeight="1" spans="1:284">
      <c r="A633" t="s">
        <v>309</v>
      </c>
      <c r="B633" t="s">
        <v>397</v>
      </c>
      <c r="C633" t="s">
        <v>5380</v>
      </c>
      <c r="D633" t="s">
        <v>285</v>
      </c>
      <c r="E633" t="s">
        <v>5381</v>
      </c>
      <c r="F633" t="s">
        <v>5382</v>
      </c>
      <c r="G633" t="s">
        <v>288</v>
      </c>
      <c r="H633" t="s">
        <v>738</v>
      </c>
      <c r="I633" t="s">
        <v>290</v>
      </c>
      <c r="J633" t="s">
        <v>291</v>
      </c>
      <c r="L633" t="s">
        <v>292</v>
      </c>
      <c r="M633" t="s">
        <v>293</v>
      </c>
      <c r="N633" t="s">
        <v>294</v>
      </c>
      <c r="O633" t="s">
        <v>738</v>
      </c>
      <c r="R633" t="s">
        <v>738</v>
      </c>
      <c r="T633" t="s">
        <v>738</v>
      </c>
      <c r="U633" t="s">
        <v>295</v>
      </c>
      <c r="V633" t="s">
        <v>5383</v>
      </c>
      <c r="W633" t="s">
        <v>295</v>
      </c>
      <c r="X633" t="s">
        <v>5383</v>
      </c>
      <c r="Y633" t="s">
        <v>295</v>
      </c>
      <c r="Z633" t="s">
        <v>5384</v>
      </c>
      <c r="AA633" t="s">
        <v>441</v>
      </c>
      <c r="AB633" t="s">
        <v>442</v>
      </c>
      <c r="AC633" t="s">
        <v>2041</v>
      </c>
      <c r="AE633" t="s">
        <v>299</v>
      </c>
      <c r="AH633" t="s">
        <v>300</v>
      </c>
      <c r="AJ633" t="s">
        <v>301</v>
      </c>
      <c r="AK633" t="s">
        <v>302</v>
      </c>
      <c r="AL633" t="s">
        <v>741</v>
      </c>
      <c r="AM633" t="s">
        <v>742</v>
      </c>
      <c r="AN633" t="s">
        <v>743</v>
      </c>
      <c r="AO633" t="s">
        <v>306</v>
      </c>
      <c r="AP633" t="s">
        <v>307</v>
      </c>
      <c r="AQ633" s="47">
        <v>1</v>
      </c>
      <c r="AS633" s="48">
        <v>2200</v>
      </c>
      <c r="AT633" s="48">
        <v>2200</v>
      </c>
      <c r="AX633" s="47">
        <v>2200</v>
      </c>
      <c r="AY633" s="47">
        <v>2200</v>
      </c>
      <c r="AZ633" t="s">
        <v>3730</v>
      </c>
      <c r="BA633" t="s">
        <v>574</v>
      </c>
      <c r="BB633" s="48">
        <v>2200</v>
      </c>
      <c r="BD633" t="s">
        <v>310</v>
      </c>
      <c r="BE633" t="s">
        <v>292</v>
      </c>
      <c r="BG633" s="47">
        <v>1</v>
      </c>
      <c r="BI633" t="s">
        <v>292</v>
      </c>
      <c r="BL633" t="s">
        <v>307</v>
      </c>
      <c r="BM633" s="48">
        <v>2200</v>
      </c>
      <c r="BN633" s="48">
        <v>2200</v>
      </c>
      <c r="BP633" t="s">
        <v>301</v>
      </c>
      <c r="BS633" t="s">
        <v>311</v>
      </c>
      <c r="BT633" t="s">
        <v>292</v>
      </c>
      <c r="BU633" t="s">
        <v>301</v>
      </c>
      <c r="BY633" t="s">
        <v>307</v>
      </c>
      <c r="BZ633" s="47">
        <v>1</v>
      </c>
      <c r="CE633" t="s">
        <v>312</v>
      </c>
      <c r="CF633" s="47">
        <v>1</v>
      </c>
      <c r="CG633" s="47">
        <v>1</v>
      </c>
      <c r="CH633" s="47">
        <v>1</v>
      </c>
      <c r="CI633" s="47">
        <v>1</v>
      </c>
      <c r="CJ633" s="47">
        <v>1</v>
      </c>
      <c r="CK633" s="47">
        <v>1</v>
      </c>
      <c r="CP633" s="47">
        <v>1</v>
      </c>
      <c r="CR633" s="47">
        <v>1</v>
      </c>
      <c r="CS633" s="47">
        <v>1</v>
      </c>
      <c r="CV633" s="47">
        <v>1</v>
      </c>
      <c r="CX633" s="47">
        <v>2200</v>
      </c>
      <c r="CY633" s="47">
        <v>2200</v>
      </c>
      <c r="DA633" t="s">
        <v>104</v>
      </c>
      <c r="DC633" t="s">
        <v>298</v>
      </c>
      <c r="DG633" t="s">
        <v>298</v>
      </c>
      <c r="DH633" s="47">
        <v>1</v>
      </c>
      <c r="DM633" s="47">
        <v>1</v>
      </c>
      <c r="DN633" s="47">
        <v>1</v>
      </c>
      <c r="DO633" s="47">
        <v>1</v>
      </c>
      <c r="DP633" s="47">
        <v>1</v>
      </c>
      <c r="DZ633" t="s">
        <v>292</v>
      </c>
      <c r="EA633" s="47">
        <v>1</v>
      </c>
      <c r="EB633" s="47">
        <v>1</v>
      </c>
      <c r="EC633" t="s">
        <v>307</v>
      </c>
      <c r="ED633" s="47">
        <v>1</v>
      </c>
      <c r="EF633" s="47">
        <v>1</v>
      </c>
      <c r="EG633" s="47">
        <v>1</v>
      </c>
      <c r="EH633" s="47">
        <v>1</v>
      </c>
      <c r="EP633" s="47">
        <v>1</v>
      </c>
      <c r="EQ633" s="47">
        <v>1</v>
      </c>
      <c r="ES633" t="s">
        <v>5385</v>
      </c>
      <c r="EU633" t="s">
        <v>1882</v>
      </c>
      <c r="EV633" t="s">
        <v>41</v>
      </c>
      <c r="EW633" t="s">
        <v>315</v>
      </c>
      <c r="FC633" t="s">
        <v>301</v>
      </c>
      <c r="FQ633" t="s">
        <v>367</v>
      </c>
      <c r="FU633" t="s">
        <v>346</v>
      </c>
      <c r="FW633" t="s">
        <v>5386</v>
      </c>
      <c r="FY633" t="s">
        <v>309</v>
      </c>
      <c r="FZ633" t="s">
        <v>5387</v>
      </c>
      <c r="GC633" t="s">
        <v>294</v>
      </c>
      <c r="GH633" t="s">
        <v>746</v>
      </c>
      <c r="GI633" t="s">
        <v>375</v>
      </c>
      <c r="GJ633" t="s">
        <v>319</v>
      </c>
      <c r="GK633" t="s">
        <v>376</v>
      </c>
      <c r="GO633" t="s">
        <v>321</v>
      </c>
      <c r="GQ633" t="s">
        <v>301</v>
      </c>
      <c r="GR633" t="s">
        <v>312</v>
      </c>
      <c r="GS633" t="s">
        <v>377</v>
      </c>
      <c r="GU633" t="s">
        <v>312</v>
      </c>
      <c r="GX633" s="50">
        <v>3500</v>
      </c>
      <c r="HB633" t="s">
        <v>322</v>
      </c>
      <c r="HD633" t="s">
        <v>301</v>
      </c>
      <c r="HF633" t="s">
        <v>323</v>
      </c>
      <c r="HG633" t="s">
        <v>301</v>
      </c>
      <c r="HH633" t="s">
        <v>301</v>
      </c>
      <c r="HL633" t="s">
        <v>301</v>
      </c>
      <c r="HM633" s="49">
        <v>0</v>
      </c>
      <c r="HN633" s="49">
        <v>0</v>
      </c>
      <c r="HP633" t="s">
        <v>324</v>
      </c>
      <c r="HQ633" s="47">
        <v>0</v>
      </c>
      <c r="HR633" s="47">
        <v>2200</v>
      </c>
      <c r="HS633" t="s">
        <v>301</v>
      </c>
      <c r="HV633" t="s">
        <v>301</v>
      </c>
      <c r="HW633" t="s">
        <v>295</v>
      </c>
      <c r="HX633" t="s">
        <v>306</v>
      </c>
      <c r="HY633" t="s">
        <v>301</v>
      </c>
      <c r="HZ633" t="s">
        <v>301</v>
      </c>
      <c r="IF633" t="s">
        <v>384</v>
      </c>
      <c r="IG633" t="s">
        <v>325</v>
      </c>
      <c r="IN633" s="47">
        <v>1</v>
      </c>
      <c r="IO633" s="47">
        <v>1</v>
      </c>
      <c r="IP633" t="s">
        <v>301</v>
      </c>
      <c r="IQ633" t="s">
        <v>312</v>
      </c>
      <c r="IR633" t="s">
        <v>301</v>
      </c>
      <c r="IX633" t="s">
        <v>4668</v>
      </c>
      <c r="IY633" s="50">
        <v>1</v>
      </c>
      <c r="IZ633" t="s">
        <v>301</v>
      </c>
      <c r="JA633" t="s">
        <v>301</v>
      </c>
      <c r="JB633" s="47">
        <v>3298</v>
      </c>
      <c r="JM633" t="s">
        <v>301</v>
      </c>
      <c r="JN633" t="s">
        <v>301</v>
      </c>
      <c r="JO633" t="s">
        <v>301</v>
      </c>
      <c r="JP633" t="s">
        <v>301</v>
      </c>
      <c r="JQ633" t="s">
        <v>301</v>
      </c>
      <c r="JR633" t="s">
        <v>350</v>
      </c>
      <c r="JS633" t="s">
        <v>312</v>
      </c>
      <c r="JT633" t="s">
        <v>301</v>
      </c>
      <c r="JU633" t="s">
        <v>312</v>
      </c>
      <c r="JV633" t="s">
        <v>312</v>
      </c>
    </row>
    <row r="634" ht="15" customHeight="1" spans="1:284">
      <c r="A634" t="s">
        <v>309</v>
      </c>
      <c r="B634" t="s">
        <v>329</v>
      </c>
      <c r="C634" t="s">
        <v>5388</v>
      </c>
      <c r="D634" t="s">
        <v>285</v>
      </c>
      <c r="E634" t="s">
        <v>1397</v>
      </c>
      <c r="F634" t="s">
        <v>5389</v>
      </c>
      <c r="G634" t="s">
        <v>288</v>
      </c>
      <c r="H634" t="s">
        <v>437</v>
      </c>
      <c r="I634" t="s">
        <v>290</v>
      </c>
      <c r="J634" t="s">
        <v>291</v>
      </c>
      <c r="L634" t="s">
        <v>292</v>
      </c>
      <c r="M634" t="s">
        <v>293</v>
      </c>
      <c r="O634" t="s">
        <v>437</v>
      </c>
      <c r="R634" t="s">
        <v>437</v>
      </c>
      <c r="T634" t="s">
        <v>437</v>
      </c>
      <c r="U634" t="s">
        <v>295</v>
      </c>
      <c r="V634" t="s">
        <v>5390</v>
      </c>
      <c r="W634" t="s">
        <v>337</v>
      </c>
      <c r="X634" t="s">
        <v>5391</v>
      </c>
      <c r="Y634" t="s">
        <v>337</v>
      </c>
      <c r="Z634" t="s">
        <v>5392</v>
      </c>
      <c r="AA634" t="s">
        <v>441</v>
      </c>
      <c r="AB634" t="s">
        <v>442</v>
      </c>
      <c r="AC634" t="s">
        <v>2041</v>
      </c>
      <c r="AE634" t="s">
        <v>299</v>
      </c>
      <c r="AH634" t="s">
        <v>300</v>
      </c>
      <c r="AJ634" t="s">
        <v>301</v>
      </c>
      <c r="AK634" t="s">
        <v>302</v>
      </c>
      <c r="AL634" t="s">
        <v>1131</v>
      </c>
      <c r="AM634" t="s">
        <v>1132</v>
      </c>
      <c r="AN634" t="s">
        <v>1133</v>
      </c>
      <c r="AO634" t="s">
        <v>306</v>
      </c>
      <c r="AP634" t="s">
        <v>307</v>
      </c>
      <c r="AQ634" s="47">
        <v>1</v>
      </c>
      <c r="AS634" s="48">
        <v>13298</v>
      </c>
      <c r="AT634" s="48">
        <v>13298</v>
      </c>
      <c r="AX634" s="47">
        <v>7438.76</v>
      </c>
      <c r="AY634" s="47">
        <v>7438.76</v>
      </c>
      <c r="AZ634" t="s">
        <v>3730</v>
      </c>
      <c r="BA634" t="s">
        <v>1401</v>
      </c>
      <c r="BB634" s="48">
        <v>7438.76</v>
      </c>
      <c r="BD634" t="s">
        <v>310</v>
      </c>
      <c r="BE634" t="s">
        <v>292</v>
      </c>
      <c r="BG634" s="47">
        <v>1</v>
      </c>
      <c r="BI634" t="s">
        <v>292</v>
      </c>
      <c r="BJ634" s="48">
        <v>44.061062</v>
      </c>
      <c r="BL634" t="s">
        <v>307</v>
      </c>
      <c r="BM634" s="48">
        <v>13298</v>
      </c>
      <c r="BN634" s="48">
        <v>13298</v>
      </c>
      <c r="BP634" t="s">
        <v>301</v>
      </c>
      <c r="BS634" t="s">
        <v>311</v>
      </c>
      <c r="BT634" t="s">
        <v>292</v>
      </c>
      <c r="BU634" t="s">
        <v>301</v>
      </c>
      <c r="BY634" t="s">
        <v>307</v>
      </c>
      <c r="BZ634" s="47">
        <v>1</v>
      </c>
      <c r="CE634" t="s">
        <v>312</v>
      </c>
      <c r="CF634" s="47">
        <v>1</v>
      </c>
      <c r="CG634" s="47">
        <v>1</v>
      </c>
      <c r="CH634" s="47">
        <v>1</v>
      </c>
      <c r="CI634" s="47">
        <v>1</v>
      </c>
      <c r="CJ634" s="47">
        <v>1</v>
      </c>
      <c r="CK634" s="47">
        <v>1</v>
      </c>
      <c r="CP634" s="47">
        <v>1</v>
      </c>
      <c r="CR634" s="47">
        <v>1</v>
      </c>
      <c r="CS634" s="47">
        <v>1</v>
      </c>
      <c r="CV634" s="47">
        <v>1</v>
      </c>
      <c r="CX634" s="47">
        <v>13298</v>
      </c>
      <c r="CY634" s="47">
        <v>13298</v>
      </c>
      <c r="DA634" t="s">
        <v>104</v>
      </c>
      <c r="DC634" t="s">
        <v>298</v>
      </c>
      <c r="DG634" t="s">
        <v>298</v>
      </c>
      <c r="DH634" s="47">
        <v>1</v>
      </c>
      <c r="DM634" s="47">
        <v>1</v>
      </c>
      <c r="DN634" s="47">
        <v>1</v>
      </c>
      <c r="DO634" s="47">
        <v>1</v>
      </c>
      <c r="DP634" s="47">
        <v>1</v>
      </c>
      <c r="DT634" s="47">
        <v>7438.76</v>
      </c>
      <c r="DZ634" t="s">
        <v>292</v>
      </c>
      <c r="EA634" s="47">
        <v>1</v>
      </c>
      <c r="EB634" s="47">
        <v>1</v>
      </c>
      <c r="EC634" t="s">
        <v>307</v>
      </c>
      <c r="ED634" s="47">
        <v>1</v>
      </c>
      <c r="EF634" s="47">
        <v>1</v>
      </c>
      <c r="EG634" s="47">
        <v>1</v>
      </c>
      <c r="EH634" s="47">
        <v>1</v>
      </c>
      <c r="EP634" s="47">
        <v>1</v>
      </c>
      <c r="EQ634" s="47">
        <v>1</v>
      </c>
      <c r="ES634" t="s">
        <v>5393</v>
      </c>
      <c r="EU634" t="s">
        <v>5394</v>
      </c>
      <c r="EV634" t="s">
        <v>41</v>
      </c>
      <c r="EW634" t="s">
        <v>315</v>
      </c>
      <c r="FC634" t="s">
        <v>301</v>
      </c>
      <c r="FY634" t="s">
        <v>309</v>
      </c>
      <c r="FZ634" t="s">
        <v>5395</v>
      </c>
      <c r="GJ634" t="s">
        <v>319</v>
      </c>
      <c r="GL634" t="s">
        <v>320</v>
      </c>
      <c r="GO634" t="s">
        <v>321</v>
      </c>
      <c r="GQ634" t="s">
        <v>301</v>
      </c>
      <c r="GR634" t="s">
        <v>312</v>
      </c>
      <c r="GU634" t="s">
        <v>301</v>
      </c>
      <c r="GW634" t="s">
        <v>5394</v>
      </c>
      <c r="HB634" t="s">
        <v>322</v>
      </c>
      <c r="HD634" t="s">
        <v>301</v>
      </c>
      <c r="HF634" t="s">
        <v>450</v>
      </c>
      <c r="HG634" t="s">
        <v>301</v>
      </c>
      <c r="HH634" t="s">
        <v>301</v>
      </c>
      <c r="HL634" t="s">
        <v>301</v>
      </c>
      <c r="HM634" s="49">
        <v>0</v>
      </c>
      <c r="HN634" s="49">
        <v>0</v>
      </c>
      <c r="HP634" t="s">
        <v>324</v>
      </c>
      <c r="HQ634" s="47">
        <v>0</v>
      </c>
      <c r="HR634" s="47">
        <v>13298</v>
      </c>
      <c r="HS634" t="s">
        <v>301</v>
      </c>
      <c r="HV634" t="s">
        <v>301</v>
      </c>
      <c r="HW634" t="s">
        <v>295</v>
      </c>
      <c r="HX634" t="s">
        <v>306</v>
      </c>
      <c r="HY634" t="s">
        <v>301</v>
      </c>
      <c r="HZ634" t="s">
        <v>301</v>
      </c>
      <c r="IG634" t="s">
        <v>325</v>
      </c>
      <c r="IN634" s="47">
        <v>1</v>
      </c>
      <c r="IO634" s="47">
        <v>1</v>
      </c>
      <c r="IP634" t="s">
        <v>301</v>
      </c>
      <c r="IQ634" t="s">
        <v>312</v>
      </c>
      <c r="IR634" t="s">
        <v>301</v>
      </c>
      <c r="IX634" t="s">
        <v>5396</v>
      </c>
      <c r="IY634" s="50">
        <v>1</v>
      </c>
      <c r="IZ634" t="s">
        <v>301</v>
      </c>
      <c r="JA634" t="s">
        <v>301</v>
      </c>
      <c r="JB634" s="47">
        <v>14398</v>
      </c>
      <c r="JM634" t="s">
        <v>301</v>
      </c>
      <c r="JN634" t="s">
        <v>301</v>
      </c>
      <c r="JO634" t="s">
        <v>301</v>
      </c>
      <c r="JP634" t="s">
        <v>301</v>
      </c>
      <c r="JQ634" t="s">
        <v>301</v>
      </c>
      <c r="JR634" t="s">
        <v>350</v>
      </c>
      <c r="JS634" t="s">
        <v>301</v>
      </c>
      <c r="JT634" t="s">
        <v>301</v>
      </c>
      <c r="JU634" t="s">
        <v>312</v>
      </c>
      <c r="JV634" t="s">
        <v>312</v>
      </c>
    </row>
    <row r="635" ht="15" customHeight="1" spans="1:284">
      <c r="A635" t="s">
        <v>309</v>
      </c>
      <c r="B635" t="s">
        <v>329</v>
      </c>
      <c r="C635" t="s">
        <v>5397</v>
      </c>
      <c r="D635" t="s">
        <v>285</v>
      </c>
      <c r="E635" t="s">
        <v>5398</v>
      </c>
      <c r="F635" t="s">
        <v>5399</v>
      </c>
      <c r="G635" t="s">
        <v>288</v>
      </c>
      <c r="H635" t="s">
        <v>478</v>
      </c>
      <c r="I635" t="s">
        <v>290</v>
      </c>
      <c r="J635" t="s">
        <v>291</v>
      </c>
      <c r="L635" t="s">
        <v>292</v>
      </c>
      <c r="M635" t="s">
        <v>293</v>
      </c>
      <c r="O635" t="s">
        <v>478</v>
      </c>
      <c r="R635" t="s">
        <v>478</v>
      </c>
      <c r="T635" t="s">
        <v>478</v>
      </c>
      <c r="U635" t="s">
        <v>295</v>
      </c>
      <c r="V635" t="s">
        <v>5400</v>
      </c>
      <c r="W635" t="s">
        <v>337</v>
      </c>
      <c r="X635" t="s">
        <v>5400</v>
      </c>
      <c r="Y635" t="s">
        <v>337</v>
      </c>
      <c r="Z635" t="s">
        <v>5401</v>
      </c>
      <c r="AA635" t="s">
        <v>441</v>
      </c>
      <c r="AB635" t="s">
        <v>442</v>
      </c>
      <c r="AC635" t="s">
        <v>2041</v>
      </c>
      <c r="AE635" t="s">
        <v>299</v>
      </c>
      <c r="AH635" t="s">
        <v>300</v>
      </c>
      <c r="AJ635" t="s">
        <v>301</v>
      </c>
      <c r="AK635" t="s">
        <v>521</v>
      </c>
      <c r="AL635" t="s">
        <v>522</v>
      </c>
      <c r="AM635" t="s">
        <v>522</v>
      </c>
      <c r="AN635" t="s">
        <v>523</v>
      </c>
      <c r="AO635" t="s">
        <v>521</v>
      </c>
      <c r="AP635" t="s">
        <v>524</v>
      </c>
      <c r="AQ635" s="51">
        <v>1</v>
      </c>
      <c r="AS635" s="48">
        <v>99999</v>
      </c>
      <c r="AT635" s="48">
        <v>99999</v>
      </c>
      <c r="AX635" s="47">
        <v>700</v>
      </c>
      <c r="AY635" s="47">
        <v>700</v>
      </c>
      <c r="AZ635" t="s">
        <v>3730</v>
      </c>
      <c r="BA635" t="s">
        <v>309</v>
      </c>
      <c r="BB635" s="48">
        <v>700</v>
      </c>
      <c r="BD635" t="s">
        <v>310</v>
      </c>
      <c r="BE635" t="s">
        <v>292</v>
      </c>
      <c r="BG635" s="47">
        <v>1</v>
      </c>
      <c r="BI635" t="s">
        <v>292</v>
      </c>
      <c r="BJ635" s="48">
        <v>99.299993</v>
      </c>
      <c r="BL635" t="s">
        <v>524</v>
      </c>
      <c r="BM635" s="48">
        <v>99999</v>
      </c>
      <c r="BN635" s="48">
        <v>99999</v>
      </c>
      <c r="BP635" t="s">
        <v>301</v>
      </c>
      <c r="BS635" t="s">
        <v>311</v>
      </c>
      <c r="BT635" t="s">
        <v>292</v>
      </c>
      <c r="BU635" t="s">
        <v>301</v>
      </c>
      <c r="BY635" t="s">
        <v>524</v>
      </c>
      <c r="BZ635" s="51">
        <v>1</v>
      </c>
      <c r="CE635" t="s">
        <v>312</v>
      </c>
      <c r="CF635" s="51">
        <v>1</v>
      </c>
      <c r="CG635" s="51">
        <v>1</v>
      </c>
      <c r="CH635" s="51">
        <v>1</v>
      </c>
      <c r="CI635" s="51">
        <v>1</v>
      </c>
      <c r="CJ635" s="51">
        <v>1</v>
      </c>
      <c r="CK635" s="51">
        <v>1</v>
      </c>
      <c r="CP635" s="51">
        <v>1</v>
      </c>
      <c r="CV635" s="51">
        <v>1</v>
      </c>
      <c r="CX635" s="47">
        <v>99999</v>
      </c>
      <c r="CY635" s="47">
        <v>99999</v>
      </c>
      <c r="DA635" t="s">
        <v>104</v>
      </c>
      <c r="DC635" t="s">
        <v>298</v>
      </c>
      <c r="DG635" t="s">
        <v>298</v>
      </c>
      <c r="DH635" s="51">
        <v>1</v>
      </c>
      <c r="DM635" s="51">
        <v>1</v>
      </c>
      <c r="DN635" s="51">
        <v>1</v>
      </c>
      <c r="DO635" s="51">
        <v>1</v>
      </c>
      <c r="DP635" s="51">
        <v>1</v>
      </c>
      <c r="DT635" s="47">
        <v>700</v>
      </c>
      <c r="DZ635" t="s">
        <v>292</v>
      </c>
      <c r="EA635" s="51">
        <v>1</v>
      </c>
      <c r="EB635" s="51">
        <v>1</v>
      </c>
      <c r="EC635" t="s">
        <v>524</v>
      </c>
      <c r="ED635" s="51">
        <v>1</v>
      </c>
      <c r="EF635" s="51">
        <v>1</v>
      </c>
      <c r="EG635" s="51">
        <v>1</v>
      </c>
      <c r="EP635" s="51">
        <v>1</v>
      </c>
      <c r="EQ635" s="51">
        <v>1</v>
      </c>
      <c r="ES635" t="s">
        <v>5402</v>
      </c>
      <c r="EV635" t="s">
        <v>41</v>
      </c>
      <c r="EW635" t="s">
        <v>315</v>
      </c>
      <c r="FC635" t="s">
        <v>301</v>
      </c>
      <c r="FY635" t="s">
        <v>309</v>
      </c>
      <c r="FZ635" t="s">
        <v>5403</v>
      </c>
      <c r="GC635" t="s">
        <v>670</v>
      </c>
      <c r="GJ635" t="s">
        <v>319</v>
      </c>
      <c r="GL635" t="s">
        <v>320</v>
      </c>
      <c r="GO635" t="s">
        <v>321</v>
      </c>
      <c r="GQ635" t="s">
        <v>301</v>
      </c>
      <c r="GR635" t="s">
        <v>312</v>
      </c>
      <c r="GU635" t="s">
        <v>301</v>
      </c>
      <c r="HB635" t="s">
        <v>322</v>
      </c>
      <c r="HD635" t="s">
        <v>301</v>
      </c>
      <c r="HF635" t="s">
        <v>381</v>
      </c>
      <c r="HG635" t="s">
        <v>301</v>
      </c>
      <c r="HH635" t="s">
        <v>301</v>
      </c>
      <c r="HL635" t="s">
        <v>301</v>
      </c>
      <c r="HM635" s="49">
        <v>0</v>
      </c>
      <c r="HN635" s="49">
        <v>0</v>
      </c>
      <c r="HP635" t="s">
        <v>528</v>
      </c>
      <c r="HQ635" s="51">
        <v>0</v>
      </c>
      <c r="HR635" s="47">
        <v>99999</v>
      </c>
      <c r="HS635" t="s">
        <v>301</v>
      </c>
      <c r="HV635" t="s">
        <v>301</v>
      </c>
      <c r="HW635" t="s">
        <v>295</v>
      </c>
      <c r="HX635" t="s">
        <v>306</v>
      </c>
      <c r="HY635" t="s">
        <v>301</v>
      </c>
      <c r="HZ635" t="s">
        <v>301</v>
      </c>
      <c r="IG635" t="s">
        <v>325</v>
      </c>
      <c r="IH635" t="s">
        <v>494</v>
      </c>
      <c r="II635" t="s">
        <v>291</v>
      </c>
      <c r="IP635" t="s">
        <v>301</v>
      </c>
      <c r="IQ635" t="s">
        <v>301</v>
      </c>
      <c r="IR635" t="s">
        <v>301</v>
      </c>
      <c r="IZ635" t="s">
        <v>301</v>
      </c>
      <c r="JA635" t="s">
        <v>301</v>
      </c>
      <c r="JM635" t="s">
        <v>312</v>
      </c>
      <c r="JN635" t="s">
        <v>301</v>
      </c>
      <c r="JO635" t="s">
        <v>301</v>
      </c>
      <c r="JP635" t="s">
        <v>301</v>
      </c>
      <c r="JQ635" t="s">
        <v>301</v>
      </c>
      <c r="JS635" t="s">
        <v>301</v>
      </c>
      <c r="JT635" t="s">
        <v>301</v>
      </c>
      <c r="JU635" t="s">
        <v>301</v>
      </c>
      <c r="JV635" t="s">
        <v>312</v>
      </c>
    </row>
    <row r="636" ht="15" customHeight="1" spans="1:284">
      <c r="A636" t="s">
        <v>309</v>
      </c>
      <c r="B636" t="s">
        <v>329</v>
      </c>
      <c r="C636" t="s">
        <v>5404</v>
      </c>
      <c r="D636" t="s">
        <v>285</v>
      </c>
      <c r="E636" t="s">
        <v>5398</v>
      </c>
      <c r="F636" t="s">
        <v>5399</v>
      </c>
      <c r="G636" t="s">
        <v>288</v>
      </c>
      <c r="H636" t="s">
        <v>478</v>
      </c>
      <c r="I636" t="s">
        <v>290</v>
      </c>
      <c r="J636" t="s">
        <v>291</v>
      </c>
      <c r="L636" t="s">
        <v>292</v>
      </c>
      <c r="M636" t="s">
        <v>293</v>
      </c>
      <c r="O636" t="s">
        <v>478</v>
      </c>
      <c r="R636" t="s">
        <v>478</v>
      </c>
      <c r="T636" t="s">
        <v>478</v>
      </c>
      <c r="U636" t="s">
        <v>479</v>
      </c>
      <c r="V636" t="s">
        <v>5405</v>
      </c>
      <c r="W636" t="s">
        <v>337</v>
      </c>
      <c r="X636" t="s">
        <v>5406</v>
      </c>
      <c r="Y636" t="s">
        <v>337</v>
      </c>
      <c r="Z636" t="s">
        <v>5401</v>
      </c>
      <c r="AA636" t="s">
        <v>441</v>
      </c>
      <c r="AB636" t="s">
        <v>442</v>
      </c>
      <c r="AC636" t="s">
        <v>2041</v>
      </c>
      <c r="AE636" t="s">
        <v>299</v>
      </c>
      <c r="AH636" t="s">
        <v>300</v>
      </c>
      <c r="AJ636" t="s">
        <v>301</v>
      </c>
      <c r="AK636" t="s">
        <v>302</v>
      </c>
      <c r="AL636" t="s">
        <v>896</v>
      </c>
      <c r="AM636" t="s">
        <v>601</v>
      </c>
      <c r="AN636" t="s">
        <v>897</v>
      </c>
      <c r="AO636" t="s">
        <v>306</v>
      </c>
      <c r="AP636" t="s">
        <v>307</v>
      </c>
      <c r="AQ636" s="47">
        <v>1</v>
      </c>
      <c r="AS636" s="48">
        <v>4298</v>
      </c>
      <c r="AT636" s="48">
        <v>4298</v>
      </c>
      <c r="AX636" s="47">
        <v>3000</v>
      </c>
      <c r="AY636" s="47">
        <v>3000</v>
      </c>
      <c r="AZ636" t="s">
        <v>3730</v>
      </c>
      <c r="BA636" t="s">
        <v>3285</v>
      </c>
      <c r="BB636" s="48">
        <v>3000</v>
      </c>
      <c r="BD636" t="s">
        <v>310</v>
      </c>
      <c r="BE636" t="s">
        <v>292</v>
      </c>
      <c r="BG636" s="47">
        <v>1</v>
      </c>
      <c r="BI636" t="s">
        <v>292</v>
      </c>
      <c r="BJ636" s="48">
        <v>30.200093</v>
      </c>
      <c r="BL636" t="s">
        <v>307</v>
      </c>
      <c r="BM636" s="48">
        <v>4298</v>
      </c>
      <c r="BN636" s="48">
        <v>4298</v>
      </c>
      <c r="BP636" t="s">
        <v>301</v>
      </c>
      <c r="BS636" t="s">
        <v>311</v>
      </c>
      <c r="BT636" t="s">
        <v>292</v>
      </c>
      <c r="BU636" t="s">
        <v>301</v>
      </c>
      <c r="BY636" t="s">
        <v>307</v>
      </c>
      <c r="BZ636" s="47">
        <v>1</v>
      </c>
      <c r="CE636" t="s">
        <v>312</v>
      </c>
      <c r="CF636" s="47">
        <v>1</v>
      </c>
      <c r="CG636" s="47">
        <v>1</v>
      </c>
      <c r="CH636" s="47">
        <v>1</v>
      </c>
      <c r="CI636" s="47">
        <v>1</v>
      </c>
      <c r="CJ636" s="47">
        <v>1</v>
      </c>
      <c r="CK636" s="47">
        <v>1</v>
      </c>
      <c r="CP636" s="47">
        <v>1</v>
      </c>
      <c r="CR636" s="47">
        <v>1</v>
      </c>
      <c r="CS636" s="47">
        <v>1</v>
      </c>
      <c r="CV636" s="47">
        <v>1</v>
      </c>
      <c r="CX636" s="47">
        <v>4298</v>
      </c>
      <c r="CY636" s="47">
        <v>4298</v>
      </c>
      <c r="DA636" t="s">
        <v>104</v>
      </c>
      <c r="DC636" t="s">
        <v>298</v>
      </c>
      <c r="DG636" t="s">
        <v>298</v>
      </c>
      <c r="DH636" s="47">
        <v>1</v>
      </c>
      <c r="DM636" s="47">
        <v>1</v>
      </c>
      <c r="DN636" s="47">
        <v>1</v>
      </c>
      <c r="DO636" s="47">
        <v>1</v>
      </c>
      <c r="DP636" s="47">
        <v>1</v>
      </c>
      <c r="DT636" s="47">
        <v>3000</v>
      </c>
      <c r="DZ636" t="s">
        <v>292</v>
      </c>
      <c r="EA636" s="47">
        <v>1</v>
      </c>
      <c r="EB636" s="47">
        <v>1</v>
      </c>
      <c r="EC636" t="s">
        <v>307</v>
      </c>
      <c r="ED636" s="47">
        <v>1</v>
      </c>
      <c r="EF636" s="47">
        <v>1</v>
      </c>
      <c r="EG636" s="47">
        <v>1</v>
      </c>
      <c r="EH636" s="47">
        <v>1</v>
      </c>
      <c r="EP636" s="47">
        <v>1</v>
      </c>
      <c r="EQ636" s="47">
        <v>1</v>
      </c>
      <c r="ES636" t="s">
        <v>5407</v>
      </c>
      <c r="EU636" t="s">
        <v>489</v>
      </c>
      <c r="EV636" t="s">
        <v>41</v>
      </c>
      <c r="EW636" t="s">
        <v>315</v>
      </c>
      <c r="FC636" t="s">
        <v>301</v>
      </c>
      <c r="FQ636" t="s">
        <v>667</v>
      </c>
      <c r="FU636" t="s">
        <v>346</v>
      </c>
      <c r="FW636" t="s">
        <v>1154</v>
      </c>
      <c r="FY636" t="s">
        <v>309</v>
      </c>
      <c r="FZ636" t="s">
        <v>5408</v>
      </c>
      <c r="GC636" t="s">
        <v>670</v>
      </c>
      <c r="GG636" t="s">
        <v>5409</v>
      </c>
      <c r="GH636" t="s">
        <v>879</v>
      </c>
      <c r="GI636" t="s">
        <v>673</v>
      </c>
      <c r="GJ636" t="s">
        <v>319</v>
      </c>
      <c r="GK636" t="s">
        <v>376</v>
      </c>
      <c r="GO636" t="s">
        <v>321</v>
      </c>
      <c r="GQ636" t="s">
        <v>301</v>
      </c>
      <c r="GR636" t="s">
        <v>312</v>
      </c>
      <c r="GS636" t="s">
        <v>377</v>
      </c>
      <c r="GU636" t="s">
        <v>301</v>
      </c>
      <c r="GW636" t="s">
        <v>1379</v>
      </c>
      <c r="GX636" s="50">
        <v>4617</v>
      </c>
      <c r="HB636" t="s">
        <v>322</v>
      </c>
      <c r="HD636" t="s">
        <v>301</v>
      </c>
      <c r="HF636" t="s">
        <v>381</v>
      </c>
      <c r="HG636" t="s">
        <v>301</v>
      </c>
      <c r="HH636" t="s">
        <v>301</v>
      </c>
      <c r="HL636" t="s">
        <v>301</v>
      </c>
      <c r="HM636" s="49">
        <v>0</v>
      </c>
      <c r="HN636" s="49">
        <v>0</v>
      </c>
      <c r="HP636" t="s">
        <v>349</v>
      </c>
      <c r="HQ636" s="47">
        <v>0</v>
      </c>
      <c r="HR636" s="47">
        <v>4298</v>
      </c>
      <c r="HS636" t="s">
        <v>301</v>
      </c>
      <c r="HV636" t="s">
        <v>301</v>
      </c>
      <c r="HW636" t="s">
        <v>479</v>
      </c>
      <c r="HX636" t="s">
        <v>306</v>
      </c>
      <c r="HY636" t="s">
        <v>301</v>
      </c>
      <c r="HZ636" t="s">
        <v>301</v>
      </c>
      <c r="IF636" t="s">
        <v>384</v>
      </c>
      <c r="IG636" t="s">
        <v>325</v>
      </c>
      <c r="IH636" t="s">
        <v>494</v>
      </c>
      <c r="II636" t="s">
        <v>291</v>
      </c>
      <c r="IN636" s="47">
        <v>1</v>
      </c>
      <c r="IO636" s="47">
        <v>1</v>
      </c>
      <c r="IP636" t="s">
        <v>301</v>
      </c>
      <c r="IQ636" t="s">
        <v>312</v>
      </c>
      <c r="IR636" t="s">
        <v>301</v>
      </c>
      <c r="IX636" t="s">
        <v>5410</v>
      </c>
      <c r="IY636" s="50">
        <v>1</v>
      </c>
      <c r="IZ636" t="s">
        <v>301</v>
      </c>
      <c r="JA636" t="s">
        <v>301</v>
      </c>
      <c r="JB636" s="47">
        <v>4198</v>
      </c>
      <c r="JM636" t="s">
        <v>301</v>
      </c>
      <c r="JN636" t="s">
        <v>301</v>
      </c>
      <c r="JO636" t="s">
        <v>301</v>
      </c>
      <c r="JP636" t="s">
        <v>301</v>
      </c>
      <c r="JQ636" t="s">
        <v>301</v>
      </c>
      <c r="JS636" t="s">
        <v>301</v>
      </c>
      <c r="JT636" t="s">
        <v>301</v>
      </c>
      <c r="JU636" t="s">
        <v>312</v>
      </c>
      <c r="JV636" t="s">
        <v>312</v>
      </c>
      <c r="JW636" t="s">
        <v>312</v>
      </c>
      <c r="JX636" s="47">
        <v>260</v>
      </c>
    </row>
    <row r="637" ht="15" customHeight="1" spans="1:284">
      <c r="A637" t="s">
        <v>1401</v>
      </c>
      <c r="B637" t="s">
        <v>329</v>
      </c>
      <c r="C637" t="s">
        <v>5411</v>
      </c>
      <c r="D637" t="s">
        <v>285</v>
      </c>
      <c r="E637" t="s">
        <v>5412</v>
      </c>
      <c r="F637" t="s">
        <v>4002</v>
      </c>
      <c r="G637" t="s">
        <v>288</v>
      </c>
      <c r="H637" t="s">
        <v>543</v>
      </c>
      <c r="I637" t="s">
        <v>290</v>
      </c>
      <c r="J637" t="s">
        <v>291</v>
      </c>
      <c r="L637" t="s">
        <v>292</v>
      </c>
      <c r="M637" t="s">
        <v>293</v>
      </c>
      <c r="O637" t="s">
        <v>543</v>
      </c>
      <c r="R637" t="s">
        <v>543</v>
      </c>
      <c r="T637" t="s">
        <v>543</v>
      </c>
      <c r="U637" t="s">
        <v>544</v>
      </c>
      <c r="V637" t="s">
        <v>5413</v>
      </c>
      <c r="W637" t="s">
        <v>544</v>
      </c>
      <c r="X637" t="s">
        <v>5414</v>
      </c>
      <c r="Y637" t="s">
        <v>337</v>
      </c>
      <c r="Z637" t="s">
        <v>5415</v>
      </c>
      <c r="AA637" t="s">
        <v>441</v>
      </c>
      <c r="AB637" t="s">
        <v>442</v>
      </c>
      <c r="AC637" t="s">
        <v>2041</v>
      </c>
      <c r="AE637" t="s">
        <v>299</v>
      </c>
      <c r="AH637" t="s">
        <v>300</v>
      </c>
      <c r="AJ637" t="s">
        <v>301</v>
      </c>
      <c r="AK637" t="s">
        <v>302</v>
      </c>
      <c r="AL637" t="s">
        <v>1897</v>
      </c>
      <c r="AM637" t="s">
        <v>1898</v>
      </c>
      <c r="AN637" t="s">
        <v>1899</v>
      </c>
      <c r="AO637" t="s">
        <v>306</v>
      </c>
      <c r="AP637" t="s">
        <v>307</v>
      </c>
      <c r="AQ637" s="47">
        <v>1</v>
      </c>
      <c r="AS637" s="48">
        <v>3718</v>
      </c>
      <c r="AT637" s="48">
        <v>3718</v>
      </c>
      <c r="AX637" s="47">
        <v>2975</v>
      </c>
      <c r="AY637" s="47">
        <v>2975</v>
      </c>
      <c r="AZ637" t="s">
        <v>309</v>
      </c>
      <c r="BA637" t="s">
        <v>2037</v>
      </c>
      <c r="BB637" s="48">
        <v>2975</v>
      </c>
      <c r="BD637" t="s">
        <v>310</v>
      </c>
      <c r="BE637" t="s">
        <v>292</v>
      </c>
      <c r="BG637" s="47">
        <v>1</v>
      </c>
      <c r="BI637" t="s">
        <v>292</v>
      </c>
      <c r="BJ637" s="48">
        <v>19.983862</v>
      </c>
      <c r="BK637" s="47">
        <v>743</v>
      </c>
      <c r="BL637" t="s">
        <v>307</v>
      </c>
      <c r="BM637" s="48">
        <v>3718</v>
      </c>
      <c r="BN637" s="48">
        <v>3718</v>
      </c>
      <c r="BP637" t="s">
        <v>301</v>
      </c>
      <c r="BS637" t="s">
        <v>311</v>
      </c>
      <c r="BT637" t="s">
        <v>292</v>
      </c>
      <c r="BU637" t="s">
        <v>301</v>
      </c>
      <c r="BY637" t="s">
        <v>307</v>
      </c>
      <c r="BZ637" s="47">
        <v>1</v>
      </c>
      <c r="CE637" t="s">
        <v>312</v>
      </c>
      <c r="CF637" s="47">
        <v>1</v>
      </c>
      <c r="CG637" s="47">
        <v>1</v>
      </c>
      <c r="CH637" s="47">
        <v>1</v>
      </c>
      <c r="CI637" s="47">
        <v>1</v>
      </c>
      <c r="CJ637" s="47">
        <v>1</v>
      </c>
      <c r="CK637" s="47">
        <v>1</v>
      </c>
      <c r="CP637" s="47">
        <v>1</v>
      </c>
      <c r="CV637" s="47">
        <v>1</v>
      </c>
      <c r="CX637" s="47">
        <v>2975</v>
      </c>
      <c r="CY637" s="47">
        <v>2975</v>
      </c>
      <c r="DA637" t="s">
        <v>104</v>
      </c>
      <c r="DC637" t="s">
        <v>298</v>
      </c>
      <c r="DG637" t="s">
        <v>298</v>
      </c>
      <c r="DH637" s="47">
        <v>1</v>
      </c>
      <c r="DM637" s="47">
        <v>1</v>
      </c>
      <c r="DN637" s="47">
        <v>1</v>
      </c>
      <c r="DO637" s="47">
        <v>1</v>
      </c>
      <c r="DP637" s="47">
        <v>1</v>
      </c>
      <c r="DT637" s="47">
        <v>2975</v>
      </c>
      <c r="DZ637" t="s">
        <v>292</v>
      </c>
      <c r="EA637" s="47">
        <v>1</v>
      </c>
      <c r="EB637" s="47">
        <v>1</v>
      </c>
      <c r="EC637" t="s">
        <v>307</v>
      </c>
      <c r="ED637" s="47">
        <v>1</v>
      </c>
      <c r="EF637" s="47">
        <v>1</v>
      </c>
      <c r="EG637" s="47">
        <v>1</v>
      </c>
      <c r="EP637" s="47">
        <v>1</v>
      </c>
      <c r="EQ637" s="47">
        <v>1</v>
      </c>
      <c r="ES637" t="s">
        <v>5416</v>
      </c>
      <c r="EU637" t="s">
        <v>2779</v>
      </c>
      <c r="EV637" t="s">
        <v>41</v>
      </c>
      <c r="EW637" t="s">
        <v>315</v>
      </c>
      <c r="FC637" t="s">
        <v>301</v>
      </c>
      <c r="FY637" t="s">
        <v>1401</v>
      </c>
      <c r="FZ637" t="s">
        <v>4008</v>
      </c>
      <c r="GC637" t="s">
        <v>544</v>
      </c>
      <c r="GJ637" t="s">
        <v>319</v>
      </c>
      <c r="GL637" t="s">
        <v>320</v>
      </c>
      <c r="GO637" t="s">
        <v>321</v>
      </c>
      <c r="GQ637" t="s">
        <v>301</v>
      </c>
      <c r="GR637" t="s">
        <v>312</v>
      </c>
      <c r="GU637" t="s">
        <v>301</v>
      </c>
      <c r="GW637" t="s">
        <v>5417</v>
      </c>
      <c r="HB637" t="s">
        <v>562</v>
      </c>
      <c r="HD637" t="s">
        <v>301</v>
      </c>
      <c r="HF637" t="s">
        <v>381</v>
      </c>
      <c r="HG637" t="s">
        <v>301</v>
      </c>
      <c r="HH637" t="s">
        <v>301</v>
      </c>
      <c r="HL637" t="s">
        <v>301</v>
      </c>
      <c r="HM637" s="49">
        <v>0</v>
      </c>
      <c r="HN637" s="49">
        <v>0</v>
      </c>
      <c r="HP637" t="s">
        <v>349</v>
      </c>
      <c r="HQ637" s="47">
        <v>0</v>
      </c>
      <c r="HR637" s="47">
        <v>3718</v>
      </c>
      <c r="HS637" t="s">
        <v>301</v>
      </c>
      <c r="HV637" t="s">
        <v>301</v>
      </c>
      <c r="HW637" t="s">
        <v>544</v>
      </c>
      <c r="HX637" t="s">
        <v>306</v>
      </c>
      <c r="HY637" t="s">
        <v>301</v>
      </c>
      <c r="HZ637" t="s">
        <v>301</v>
      </c>
      <c r="IG637" t="s">
        <v>325</v>
      </c>
      <c r="IH637" t="s">
        <v>543</v>
      </c>
      <c r="II637" t="s">
        <v>291</v>
      </c>
      <c r="IP637" t="s">
        <v>301</v>
      </c>
      <c r="IQ637" t="s">
        <v>312</v>
      </c>
      <c r="IR637" t="s">
        <v>301</v>
      </c>
      <c r="IX637" t="s">
        <v>5418</v>
      </c>
      <c r="IY637" s="50">
        <v>1</v>
      </c>
      <c r="IZ637" t="s">
        <v>301</v>
      </c>
      <c r="JA637" t="s">
        <v>301</v>
      </c>
      <c r="JB637" s="47">
        <v>3368</v>
      </c>
      <c r="JM637" t="s">
        <v>312</v>
      </c>
      <c r="JN637" t="s">
        <v>301</v>
      </c>
      <c r="JO637" t="s">
        <v>301</v>
      </c>
      <c r="JP637" t="s">
        <v>301</v>
      </c>
      <c r="JQ637" t="s">
        <v>301</v>
      </c>
      <c r="JS637" t="s">
        <v>312</v>
      </c>
      <c r="JT637" t="s">
        <v>301</v>
      </c>
      <c r="JU637" t="s">
        <v>312</v>
      </c>
      <c r="JV637" t="s">
        <v>312</v>
      </c>
    </row>
    <row r="638" ht="15" customHeight="1" spans="1:284">
      <c r="A638" t="s">
        <v>309</v>
      </c>
      <c r="B638" t="s">
        <v>329</v>
      </c>
      <c r="C638" t="s">
        <v>5419</v>
      </c>
      <c r="D638" t="s">
        <v>285</v>
      </c>
      <c r="E638" t="s">
        <v>5420</v>
      </c>
      <c r="F638" t="s">
        <v>5421</v>
      </c>
      <c r="G638" t="s">
        <v>288</v>
      </c>
      <c r="H638" t="s">
        <v>437</v>
      </c>
      <c r="I638" t="s">
        <v>290</v>
      </c>
      <c r="J638" t="s">
        <v>291</v>
      </c>
      <c r="L638" t="s">
        <v>292</v>
      </c>
      <c r="M638" t="s">
        <v>293</v>
      </c>
      <c r="O638" t="s">
        <v>437</v>
      </c>
      <c r="R638" t="s">
        <v>437</v>
      </c>
      <c r="T638" t="s">
        <v>437</v>
      </c>
      <c r="U638" t="s">
        <v>295</v>
      </c>
      <c r="V638" t="s">
        <v>5422</v>
      </c>
      <c r="W638" t="s">
        <v>337</v>
      </c>
      <c r="X638" t="s">
        <v>5423</v>
      </c>
      <c r="Y638" t="s">
        <v>337</v>
      </c>
      <c r="Z638" t="s">
        <v>5424</v>
      </c>
      <c r="AA638" t="s">
        <v>441</v>
      </c>
      <c r="AB638" t="s">
        <v>442</v>
      </c>
      <c r="AC638" t="s">
        <v>2041</v>
      </c>
      <c r="AE638" t="s">
        <v>299</v>
      </c>
      <c r="AH638" t="s">
        <v>300</v>
      </c>
      <c r="AJ638" t="s">
        <v>301</v>
      </c>
      <c r="AK638" t="s">
        <v>302</v>
      </c>
      <c r="AL638" t="s">
        <v>5425</v>
      </c>
      <c r="AM638" t="s">
        <v>5426</v>
      </c>
      <c r="AN638" t="s">
        <v>5427</v>
      </c>
      <c r="AO638" t="s">
        <v>306</v>
      </c>
      <c r="AP638" t="s">
        <v>307</v>
      </c>
      <c r="AQ638" s="47">
        <v>1</v>
      </c>
      <c r="AS638" s="48">
        <v>3098</v>
      </c>
      <c r="AT638" s="48">
        <v>3098</v>
      </c>
      <c r="AX638" s="47">
        <v>1700</v>
      </c>
      <c r="AY638" s="47">
        <v>1700</v>
      </c>
      <c r="AZ638" t="s">
        <v>4033</v>
      </c>
      <c r="BA638" t="s">
        <v>309</v>
      </c>
      <c r="BB638" s="48">
        <v>1700</v>
      </c>
      <c r="BD638" t="s">
        <v>310</v>
      </c>
      <c r="BE638" t="s">
        <v>292</v>
      </c>
      <c r="BG638" s="47">
        <v>1</v>
      </c>
      <c r="BI638" t="s">
        <v>292</v>
      </c>
      <c r="BJ638" s="48">
        <v>45.125888</v>
      </c>
      <c r="BL638" t="s">
        <v>307</v>
      </c>
      <c r="BM638" s="48">
        <v>3098</v>
      </c>
      <c r="BN638" s="48">
        <v>3098</v>
      </c>
      <c r="BP638" t="s">
        <v>301</v>
      </c>
      <c r="BS638" t="s">
        <v>311</v>
      </c>
      <c r="BT638" t="s">
        <v>292</v>
      </c>
      <c r="BU638" t="s">
        <v>301</v>
      </c>
      <c r="BY638" t="s">
        <v>307</v>
      </c>
      <c r="BZ638" s="47">
        <v>1</v>
      </c>
      <c r="CE638" t="s">
        <v>312</v>
      </c>
      <c r="CF638" s="47">
        <v>1</v>
      </c>
      <c r="CG638" s="47">
        <v>1</v>
      </c>
      <c r="CH638" s="47">
        <v>1</v>
      </c>
      <c r="CI638" s="47">
        <v>1</v>
      </c>
      <c r="CJ638" s="47">
        <v>1</v>
      </c>
      <c r="CK638" s="47">
        <v>1</v>
      </c>
      <c r="CP638" s="47">
        <v>1</v>
      </c>
      <c r="CR638" s="47">
        <v>1</v>
      </c>
      <c r="CS638" s="47">
        <v>1</v>
      </c>
      <c r="CV638" s="47">
        <v>1</v>
      </c>
      <c r="CX638" s="47">
        <v>3098</v>
      </c>
      <c r="CY638" s="47">
        <v>3098</v>
      </c>
      <c r="DA638" t="s">
        <v>104</v>
      </c>
      <c r="DC638" t="s">
        <v>298</v>
      </c>
      <c r="DG638" t="s">
        <v>298</v>
      </c>
      <c r="DH638" s="47">
        <v>1</v>
      </c>
      <c r="DM638" s="47">
        <v>1</v>
      </c>
      <c r="DN638" s="47">
        <v>1</v>
      </c>
      <c r="DO638" s="47">
        <v>1</v>
      </c>
      <c r="DP638" s="47">
        <v>1</v>
      </c>
      <c r="DT638" s="47">
        <v>1700</v>
      </c>
      <c r="DZ638" t="s">
        <v>292</v>
      </c>
      <c r="EA638" s="47">
        <v>1</v>
      </c>
      <c r="EB638" s="47">
        <v>1</v>
      </c>
      <c r="EC638" t="s">
        <v>307</v>
      </c>
      <c r="ED638" s="47">
        <v>1</v>
      </c>
      <c r="EF638" s="47">
        <v>1</v>
      </c>
      <c r="EG638" s="47">
        <v>1</v>
      </c>
      <c r="EH638" s="47">
        <v>1</v>
      </c>
      <c r="EP638" s="47">
        <v>1</v>
      </c>
      <c r="EQ638" s="47">
        <v>1</v>
      </c>
      <c r="ES638" t="s">
        <v>5428</v>
      </c>
      <c r="EU638" t="s">
        <v>5429</v>
      </c>
      <c r="EV638" t="s">
        <v>41</v>
      </c>
      <c r="EW638" t="s">
        <v>315</v>
      </c>
      <c r="FC638" t="s">
        <v>301</v>
      </c>
      <c r="FO638" t="s">
        <v>5430</v>
      </c>
      <c r="FY638" t="s">
        <v>309</v>
      </c>
      <c r="FZ638" t="s">
        <v>5431</v>
      </c>
      <c r="GJ638" t="s">
        <v>319</v>
      </c>
      <c r="GL638" t="s">
        <v>320</v>
      </c>
      <c r="GO638" t="s">
        <v>321</v>
      </c>
      <c r="GQ638" t="s">
        <v>301</v>
      </c>
      <c r="GR638" t="s">
        <v>312</v>
      </c>
      <c r="GU638" t="s">
        <v>301</v>
      </c>
      <c r="GW638" t="s">
        <v>5432</v>
      </c>
      <c r="HB638" t="s">
        <v>322</v>
      </c>
      <c r="HD638" t="s">
        <v>301</v>
      </c>
      <c r="HF638" t="s">
        <v>450</v>
      </c>
      <c r="HG638" t="s">
        <v>301</v>
      </c>
      <c r="HH638" t="s">
        <v>301</v>
      </c>
      <c r="HL638" t="s">
        <v>301</v>
      </c>
      <c r="HM638" s="49">
        <v>0</v>
      </c>
      <c r="HN638" s="49">
        <v>0</v>
      </c>
      <c r="HP638" t="s">
        <v>349</v>
      </c>
      <c r="HQ638" s="47">
        <v>0</v>
      </c>
      <c r="HR638" s="47">
        <v>3098</v>
      </c>
      <c r="HS638" t="s">
        <v>301</v>
      </c>
      <c r="HV638" t="s">
        <v>301</v>
      </c>
      <c r="HW638" t="s">
        <v>295</v>
      </c>
      <c r="HX638" t="s">
        <v>306</v>
      </c>
      <c r="HY638" t="s">
        <v>301</v>
      </c>
      <c r="HZ638" t="s">
        <v>301</v>
      </c>
      <c r="IG638" t="s">
        <v>325</v>
      </c>
      <c r="IN638" s="47">
        <v>1</v>
      </c>
      <c r="IO638" s="47">
        <v>1</v>
      </c>
      <c r="IP638" t="s">
        <v>301</v>
      </c>
      <c r="IQ638" t="s">
        <v>312</v>
      </c>
      <c r="IR638" t="s">
        <v>301</v>
      </c>
      <c r="IZ638" t="s">
        <v>301</v>
      </c>
      <c r="JA638" t="s">
        <v>301</v>
      </c>
      <c r="JB638" s="47">
        <v>2998</v>
      </c>
      <c r="JM638" t="s">
        <v>301</v>
      </c>
      <c r="JN638" t="s">
        <v>301</v>
      </c>
      <c r="JO638" t="s">
        <v>301</v>
      </c>
      <c r="JP638" t="s">
        <v>301</v>
      </c>
      <c r="JQ638" t="s">
        <v>301</v>
      </c>
      <c r="JR638" t="s">
        <v>350</v>
      </c>
      <c r="JS638" t="s">
        <v>301</v>
      </c>
      <c r="JT638" t="s">
        <v>301</v>
      </c>
      <c r="JU638" t="s">
        <v>312</v>
      </c>
      <c r="JV638" t="s">
        <v>312</v>
      </c>
    </row>
    <row r="639" ht="15" customHeight="1" spans="1:284">
      <c r="A639" t="s">
        <v>309</v>
      </c>
      <c r="B639" t="s">
        <v>283</v>
      </c>
      <c r="C639" t="s">
        <v>5433</v>
      </c>
      <c r="D639" t="s">
        <v>285</v>
      </c>
      <c r="E639" t="s">
        <v>5434</v>
      </c>
      <c r="F639" t="s">
        <v>5435</v>
      </c>
      <c r="G639" t="s">
        <v>288</v>
      </c>
      <c r="H639" t="s">
        <v>645</v>
      </c>
      <c r="I639" t="s">
        <v>290</v>
      </c>
      <c r="J639" t="s">
        <v>291</v>
      </c>
      <c r="L639" t="s">
        <v>292</v>
      </c>
      <c r="M639" t="s">
        <v>293</v>
      </c>
      <c r="O639" t="s">
        <v>645</v>
      </c>
      <c r="R639" t="s">
        <v>645</v>
      </c>
      <c r="T639" t="s">
        <v>645</v>
      </c>
      <c r="U639" t="s">
        <v>646</v>
      </c>
      <c r="V639" t="s">
        <v>5436</v>
      </c>
      <c r="W639" t="s">
        <v>646</v>
      </c>
      <c r="X639" t="s">
        <v>5436</v>
      </c>
      <c r="Y639" t="s">
        <v>646</v>
      </c>
      <c r="Z639" t="s">
        <v>5437</v>
      </c>
      <c r="AA639" t="s">
        <v>298</v>
      </c>
      <c r="AE639" t="s">
        <v>299</v>
      </c>
      <c r="AH639" t="s">
        <v>300</v>
      </c>
      <c r="AJ639" t="s">
        <v>301</v>
      </c>
      <c r="AK639" t="s">
        <v>302</v>
      </c>
      <c r="AL639" t="s">
        <v>1050</v>
      </c>
      <c r="AM639" t="s">
        <v>1051</v>
      </c>
      <c r="AN639" t="s">
        <v>1052</v>
      </c>
      <c r="AO639" t="s">
        <v>306</v>
      </c>
      <c r="AP639" t="s">
        <v>307</v>
      </c>
      <c r="AQ639" s="47">
        <v>1</v>
      </c>
      <c r="AS639" s="48">
        <v>2574</v>
      </c>
      <c r="AT639" s="48">
        <v>2574</v>
      </c>
      <c r="AX639" s="47">
        <v>2574</v>
      </c>
      <c r="AY639" s="47">
        <v>2574</v>
      </c>
      <c r="AZ639" t="s">
        <v>4033</v>
      </c>
      <c r="BA639" t="s">
        <v>1401</v>
      </c>
      <c r="BB639" s="48">
        <v>2574</v>
      </c>
      <c r="BD639" t="s">
        <v>310</v>
      </c>
      <c r="BE639" t="s">
        <v>292</v>
      </c>
      <c r="BG639" s="47">
        <v>1</v>
      </c>
      <c r="BI639" t="s">
        <v>292</v>
      </c>
      <c r="BL639" t="s">
        <v>307</v>
      </c>
      <c r="BM639" s="48">
        <v>2574</v>
      </c>
      <c r="BN639" s="48">
        <v>2574</v>
      </c>
      <c r="BP639" t="s">
        <v>301</v>
      </c>
      <c r="BS639" t="s">
        <v>311</v>
      </c>
      <c r="BT639" t="s">
        <v>292</v>
      </c>
      <c r="BU639" t="s">
        <v>301</v>
      </c>
      <c r="BY639" t="s">
        <v>307</v>
      </c>
      <c r="BZ639" s="47">
        <v>1</v>
      </c>
      <c r="CE639" t="s">
        <v>312</v>
      </c>
      <c r="CF639" s="47">
        <v>1</v>
      </c>
      <c r="CG639" s="47">
        <v>1</v>
      </c>
      <c r="CH639" s="47">
        <v>1</v>
      </c>
      <c r="CI639" s="47">
        <v>1</v>
      </c>
      <c r="CK639" s="47">
        <v>1</v>
      </c>
      <c r="CR639" s="47">
        <v>1</v>
      </c>
      <c r="CS639" s="47">
        <v>1</v>
      </c>
      <c r="CX639" s="47">
        <v>2574</v>
      </c>
      <c r="CY639" s="47">
        <v>2574</v>
      </c>
      <c r="CZ639" s="47">
        <v>1</v>
      </c>
      <c r="DA639" t="s">
        <v>313</v>
      </c>
      <c r="DC639" t="s">
        <v>298</v>
      </c>
      <c r="DG639" t="s">
        <v>298</v>
      </c>
      <c r="DO639" s="47">
        <v>1</v>
      </c>
      <c r="DS639" s="47">
        <v>1</v>
      </c>
      <c r="DZ639" t="s">
        <v>292</v>
      </c>
      <c r="EA639" s="47">
        <v>1</v>
      </c>
      <c r="EB639" s="47">
        <v>1</v>
      </c>
      <c r="EC639" t="s">
        <v>307</v>
      </c>
      <c r="ED639" s="47">
        <v>1</v>
      </c>
      <c r="EH639" s="47">
        <v>1</v>
      </c>
      <c r="ES639" t="s">
        <v>5438</v>
      </c>
      <c r="EV639" t="s">
        <v>41</v>
      </c>
      <c r="EW639" t="s">
        <v>315</v>
      </c>
      <c r="FC639" t="s">
        <v>301</v>
      </c>
      <c r="FS639" t="s">
        <v>5439</v>
      </c>
      <c r="FY639" t="s">
        <v>1401</v>
      </c>
      <c r="FZ639" t="s">
        <v>5440</v>
      </c>
      <c r="GJ639" t="s">
        <v>319</v>
      </c>
      <c r="GL639" t="s">
        <v>320</v>
      </c>
      <c r="GO639" t="s">
        <v>321</v>
      </c>
      <c r="GQ639" t="s">
        <v>301</v>
      </c>
      <c r="GR639" t="s">
        <v>301</v>
      </c>
      <c r="GU639" t="s">
        <v>301</v>
      </c>
      <c r="GW639" t="s">
        <v>5439</v>
      </c>
      <c r="HB639" t="s">
        <v>322</v>
      </c>
      <c r="HD639" t="s">
        <v>301</v>
      </c>
      <c r="HF639" t="s">
        <v>654</v>
      </c>
      <c r="HG639" t="s">
        <v>301</v>
      </c>
      <c r="HH639" t="s">
        <v>301</v>
      </c>
      <c r="HL639" t="s">
        <v>301</v>
      </c>
      <c r="HM639" s="49">
        <v>0</v>
      </c>
      <c r="HN639" s="49">
        <v>0</v>
      </c>
      <c r="HP639" t="s">
        <v>349</v>
      </c>
      <c r="HQ639" s="47">
        <v>0</v>
      </c>
      <c r="HR639" s="47">
        <v>2574</v>
      </c>
      <c r="HS639" t="s">
        <v>301</v>
      </c>
      <c r="HV639" t="s">
        <v>301</v>
      </c>
      <c r="HW639" t="s">
        <v>646</v>
      </c>
      <c r="HX639" t="s">
        <v>306</v>
      </c>
      <c r="HY639" t="s">
        <v>301</v>
      </c>
      <c r="HZ639" t="s">
        <v>301</v>
      </c>
      <c r="IG639" t="s">
        <v>325</v>
      </c>
      <c r="IH639" t="s">
        <v>655</v>
      </c>
      <c r="II639" t="s">
        <v>291</v>
      </c>
      <c r="IN639" s="47">
        <v>1</v>
      </c>
      <c r="IO639" s="47">
        <v>1</v>
      </c>
      <c r="IP639" t="s">
        <v>301</v>
      </c>
      <c r="IQ639" t="s">
        <v>312</v>
      </c>
      <c r="IR639" t="s">
        <v>301</v>
      </c>
      <c r="IZ639" t="s">
        <v>301</v>
      </c>
      <c r="JA639" t="s">
        <v>301</v>
      </c>
      <c r="JM639" t="s">
        <v>301</v>
      </c>
      <c r="JN639" t="s">
        <v>301</v>
      </c>
      <c r="JO639" t="s">
        <v>301</v>
      </c>
      <c r="JP639" t="s">
        <v>301</v>
      </c>
      <c r="JQ639" t="s">
        <v>301</v>
      </c>
      <c r="JR639" t="s">
        <v>327</v>
      </c>
      <c r="JS639" t="s">
        <v>301</v>
      </c>
      <c r="JT639" t="s">
        <v>301</v>
      </c>
      <c r="JU639" t="s">
        <v>301</v>
      </c>
      <c r="JV639" t="s">
        <v>301</v>
      </c>
    </row>
    <row r="640" ht="15" customHeight="1" spans="1:284">
      <c r="A640" t="s">
        <v>309</v>
      </c>
      <c r="B640" t="s">
        <v>748</v>
      </c>
      <c r="C640" t="s">
        <v>5441</v>
      </c>
      <c r="D640" t="s">
        <v>285</v>
      </c>
      <c r="E640" t="s">
        <v>5434</v>
      </c>
      <c r="F640" t="s">
        <v>5435</v>
      </c>
      <c r="G640" t="s">
        <v>288</v>
      </c>
      <c r="H640" t="s">
        <v>645</v>
      </c>
      <c r="I640" t="s">
        <v>290</v>
      </c>
      <c r="J640" t="s">
        <v>291</v>
      </c>
      <c r="L640" t="s">
        <v>292</v>
      </c>
      <c r="M640" t="s">
        <v>293</v>
      </c>
      <c r="O640" t="s">
        <v>645</v>
      </c>
      <c r="R640" t="s">
        <v>645</v>
      </c>
      <c r="T640" t="s">
        <v>645</v>
      </c>
      <c r="U640" t="s">
        <v>646</v>
      </c>
      <c r="V640" t="s">
        <v>5442</v>
      </c>
      <c r="W640" t="s">
        <v>337</v>
      </c>
      <c r="X640" t="s">
        <v>5443</v>
      </c>
      <c r="Y640" t="s">
        <v>337</v>
      </c>
      <c r="Z640" t="s">
        <v>5444</v>
      </c>
      <c r="AA640" t="s">
        <v>298</v>
      </c>
      <c r="AE640" t="s">
        <v>299</v>
      </c>
      <c r="AH640" t="s">
        <v>300</v>
      </c>
      <c r="AJ640" t="s">
        <v>301</v>
      </c>
      <c r="AK640" t="s">
        <v>302</v>
      </c>
      <c r="AL640" t="s">
        <v>533</v>
      </c>
      <c r="AM640" t="s">
        <v>534</v>
      </c>
      <c r="AN640" t="s">
        <v>535</v>
      </c>
      <c r="AO640" t="s">
        <v>306</v>
      </c>
      <c r="AP640" t="s">
        <v>307</v>
      </c>
      <c r="AQ640" s="47">
        <v>-1</v>
      </c>
      <c r="AS640" s="48">
        <v>2574</v>
      </c>
      <c r="AT640" s="48">
        <v>2574</v>
      </c>
      <c r="AX640" s="47">
        <v>-2574</v>
      </c>
      <c r="AY640" s="47">
        <v>-2574</v>
      </c>
      <c r="AZ640" t="s">
        <v>309</v>
      </c>
      <c r="BA640" t="s">
        <v>309</v>
      </c>
      <c r="BB640" s="48">
        <v>2574</v>
      </c>
      <c r="BC640" t="s">
        <v>757</v>
      </c>
      <c r="BD640" t="s">
        <v>758</v>
      </c>
      <c r="BE640" t="s">
        <v>292</v>
      </c>
      <c r="BG640" s="47">
        <v>1</v>
      </c>
      <c r="BI640" t="s">
        <v>292</v>
      </c>
      <c r="BM640" s="48">
        <v>2574</v>
      </c>
      <c r="BN640" s="48">
        <v>2574</v>
      </c>
      <c r="BP640" t="s">
        <v>301</v>
      </c>
      <c r="BS640" t="s">
        <v>311</v>
      </c>
      <c r="BT640" t="s">
        <v>292</v>
      </c>
      <c r="BU640" t="s">
        <v>301</v>
      </c>
      <c r="BY640" t="s">
        <v>307</v>
      </c>
      <c r="BZ640" s="47">
        <v>-1</v>
      </c>
      <c r="CD640" t="s">
        <v>759</v>
      </c>
      <c r="CE640" t="s">
        <v>312</v>
      </c>
      <c r="CF640" s="47">
        <v>-1</v>
      </c>
      <c r="CG640" s="47">
        <v>-1</v>
      </c>
      <c r="CH640" s="47">
        <v>-1</v>
      </c>
      <c r="CI640" s="47">
        <v>-1</v>
      </c>
      <c r="CR640" s="47">
        <v>1</v>
      </c>
      <c r="CS640" s="47">
        <v>1</v>
      </c>
      <c r="CX640" s="47">
        <v>-2574</v>
      </c>
      <c r="CY640" s="47">
        <v>-2574</v>
      </c>
      <c r="CZ640" s="47">
        <v>-1</v>
      </c>
      <c r="DA640" t="s">
        <v>313</v>
      </c>
      <c r="DC640" t="s">
        <v>298</v>
      </c>
      <c r="DG640" t="s">
        <v>298</v>
      </c>
      <c r="DS640" s="47">
        <v>-1</v>
      </c>
      <c r="DZ640" t="s">
        <v>292</v>
      </c>
      <c r="EA640" s="47">
        <v>-1</v>
      </c>
      <c r="EB640" s="47">
        <v>-1</v>
      </c>
      <c r="EC640" t="s">
        <v>307</v>
      </c>
      <c r="ED640" s="47">
        <v>-1</v>
      </c>
      <c r="EH640" s="47">
        <v>1</v>
      </c>
      <c r="EM640" t="s">
        <v>307</v>
      </c>
      <c r="EN640" s="47">
        <v>-1</v>
      </c>
      <c r="EO640" s="47">
        <v>-1</v>
      </c>
      <c r="ES640" t="s">
        <v>5445</v>
      </c>
      <c r="EU640" t="s">
        <v>5446</v>
      </c>
      <c r="EV640" t="s">
        <v>41</v>
      </c>
      <c r="EW640" t="s">
        <v>315</v>
      </c>
      <c r="FC640" t="s">
        <v>301</v>
      </c>
      <c r="FS640" t="s">
        <v>5439</v>
      </c>
      <c r="FY640" t="s">
        <v>1401</v>
      </c>
      <c r="FZ640" t="s">
        <v>5440</v>
      </c>
      <c r="GJ640" t="s">
        <v>319</v>
      </c>
      <c r="GL640" t="s">
        <v>320</v>
      </c>
      <c r="GO640" t="s">
        <v>321</v>
      </c>
      <c r="GQ640" t="s">
        <v>301</v>
      </c>
      <c r="GR640" t="s">
        <v>301</v>
      </c>
      <c r="GU640" t="s">
        <v>312</v>
      </c>
      <c r="GW640" t="s">
        <v>5439</v>
      </c>
      <c r="HB640" t="s">
        <v>322</v>
      </c>
      <c r="HD640" t="s">
        <v>301</v>
      </c>
      <c r="HF640" t="s">
        <v>654</v>
      </c>
      <c r="HG640" t="s">
        <v>301</v>
      </c>
      <c r="HH640" t="s">
        <v>301</v>
      </c>
      <c r="HL640" t="s">
        <v>301</v>
      </c>
      <c r="HM640" s="49">
        <v>0</v>
      </c>
      <c r="HN640" s="49">
        <v>0</v>
      </c>
      <c r="HP640" t="s">
        <v>349</v>
      </c>
      <c r="HQ640" s="47">
        <v>0</v>
      </c>
      <c r="HR640" s="47">
        <v>-2574</v>
      </c>
      <c r="HS640" t="s">
        <v>301</v>
      </c>
      <c r="HV640" t="s">
        <v>301</v>
      </c>
      <c r="HW640" t="s">
        <v>646</v>
      </c>
      <c r="HX640" t="s">
        <v>306</v>
      </c>
      <c r="HY640" t="s">
        <v>301</v>
      </c>
      <c r="HZ640" t="s">
        <v>301</v>
      </c>
      <c r="IG640" t="s">
        <v>325</v>
      </c>
      <c r="IH640" t="s">
        <v>655</v>
      </c>
      <c r="II640" t="s">
        <v>291</v>
      </c>
      <c r="IN640" s="47">
        <v>1</v>
      </c>
      <c r="IP640" t="s">
        <v>301</v>
      </c>
      <c r="IQ640" t="s">
        <v>312</v>
      </c>
      <c r="IR640" t="s">
        <v>301</v>
      </c>
      <c r="IZ640" t="s">
        <v>301</v>
      </c>
      <c r="JA640" t="s">
        <v>301</v>
      </c>
      <c r="JM640" t="s">
        <v>301</v>
      </c>
      <c r="JN640" t="s">
        <v>301</v>
      </c>
      <c r="JO640" t="s">
        <v>301</v>
      </c>
      <c r="JP640" t="s">
        <v>301</v>
      </c>
      <c r="JQ640" t="s">
        <v>301</v>
      </c>
      <c r="JR640" t="s">
        <v>327</v>
      </c>
      <c r="JS640" t="s">
        <v>301</v>
      </c>
      <c r="JT640" t="s">
        <v>301</v>
      </c>
      <c r="JU640" t="s">
        <v>301</v>
      </c>
      <c r="JV640" t="s">
        <v>301</v>
      </c>
    </row>
    <row r="641" ht="15" customHeight="1" spans="1:282">
      <c r="A641" t="s">
        <v>309</v>
      </c>
      <c r="B641" t="s">
        <v>283</v>
      </c>
      <c r="C641" t="s">
        <v>5447</v>
      </c>
      <c r="D641" t="s">
        <v>285</v>
      </c>
      <c r="E641" t="s">
        <v>5448</v>
      </c>
      <c r="F641" t="s">
        <v>5449</v>
      </c>
      <c r="G641" t="s">
        <v>288</v>
      </c>
      <c r="H641" t="s">
        <v>289</v>
      </c>
      <c r="I641" t="s">
        <v>290</v>
      </c>
      <c r="J641" t="s">
        <v>291</v>
      </c>
      <c r="L641" t="s">
        <v>292</v>
      </c>
      <c r="M641" t="s">
        <v>293</v>
      </c>
      <c r="N641" t="s">
        <v>294</v>
      </c>
      <c r="O641" t="s">
        <v>289</v>
      </c>
      <c r="R641" t="s">
        <v>289</v>
      </c>
      <c r="T641" t="s">
        <v>289</v>
      </c>
      <c r="U641" t="s">
        <v>295</v>
      </c>
      <c r="V641" t="s">
        <v>5450</v>
      </c>
      <c r="W641" t="s">
        <v>295</v>
      </c>
      <c r="X641" t="s">
        <v>5450</v>
      </c>
      <c r="Y641" t="s">
        <v>295</v>
      </c>
      <c r="Z641" t="s">
        <v>5451</v>
      </c>
      <c r="AA641" t="s">
        <v>298</v>
      </c>
      <c r="AE641" t="s">
        <v>299</v>
      </c>
      <c r="AH641" t="s">
        <v>300</v>
      </c>
      <c r="AJ641" t="s">
        <v>301</v>
      </c>
      <c r="AK641" t="s">
        <v>302</v>
      </c>
      <c r="AL641" t="s">
        <v>1001</v>
      </c>
      <c r="AM641" t="s">
        <v>1002</v>
      </c>
      <c r="AN641" t="s">
        <v>1003</v>
      </c>
      <c r="AO641" t="s">
        <v>306</v>
      </c>
      <c r="AP641" t="s">
        <v>307</v>
      </c>
      <c r="AQ641" s="47">
        <v>1</v>
      </c>
      <c r="AS641" s="48">
        <v>5368</v>
      </c>
      <c r="AT641" s="48">
        <v>5368</v>
      </c>
      <c r="AX641" s="47">
        <v>5368</v>
      </c>
      <c r="AY641" s="47">
        <v>5368</v>
      </c>
      <c r="AZ641" t="s">
        <v>308</v>
      </c>
      <c r="BA641" t="s">
        <v>309</v>
      </c>
      <c r="BB641" s="48">
        <v>5368</v>
      </c>
      <c r="BD641" t="s">
        <v>310</v>
      </c>
      <c r="BE641" t="s">
        <v>292</v>
      </c>
      <c r="BG641" s="47">
        <v>1</v>
      </c>
      <c r="BI641" t="s">
        <v>292</v>
      </c>
      <c r="BL641" t="s">
        <v>307</v>
      </c>
      <c r="BM641" s="48">
        <v>5368</v>
      </c>
      <c r="BN641" s="48">
        <v>5368</v>
      </c>
      <c r="BP641" t="s">
        <v>301</v>
      </c>
      <c r="BS641" t="s">
        <v>311</v>
      </c>
      <c r="BT641" t="s">
        <v>292</v>
      </c>
      <c r="BU641" t="s">
        <v>301</v>
      </c>
      <c r="BY641" t="s">
        <v>307</v>
      </c>
      <c r="BZ641" s="47">
        <v>1</v>
      </c>
      <c r="CE641" t="s">
        <v>312</v>
      </c>
      <c r="CF641" s="47">
        <v>1</v>
      </c>
      <c r="CG641" s="47">
        <v>1</v>
      </c>
      <c r="CH641" s="47">
        <v>1</v>
      </c>
      <c r="CI641" s="47">
        <v>1</v>
      </c>
      <c r="CK641" s="47">
        <v>1</v>
      </c>
      <c r="CX641" s="47">
        <v>5368</v>
      </c>
      <c r="CY641" s="47">
        <v>5368</v>
      </c>
      <c r="CZ641" s="47">
        <v>1</v>
      </c>
      <c r="DA641" t="s">
        <v>313</v>
      </c>
      <c r="DC641" t="s">
        <v>298</v>
      </c>
      <c r="DG641" t="s">
        <v>298</v>
      </c>
      <c r="DO641" s="47">
        <v>1</v>
      </c>
      <c r="DS641" s="47">
        <v>1</v>
      </c>
      <c r="DZ641" t="s">
        <v>292</v>
      </c>
      <c r="EA641" s="47">
        <v>1</v>
      </c>
      <c r="EB641" s="47">
        <v>1</v>
      </c>
      <c r="EC641" t="s">
        <v>307</v>
      </c>
      <c r="ED641" s="47">
        <v>1</v>
      </c>
      <c r="ES641" t="s">
        <v>5452</v>
      </c>
      <c r="EV641" t="s">
        <v>41</v>
      </c>
      <c r="EW641" t="s">
        <v>315</v>
      </c>
      <c r="FC641" t="s">
        <v>301</v>
      </c>
      <c r="FS641" t="s">
        <v>5453</v>
      </c>
      <c r="FY641" t="s">
        <v>309</v>
      </c>
      <c r="FZ641" t="s">
        <v>5454</v>
      </c>
      <c r="GC641" t="s">
        <v>318</v>
      </c>
      <c r="GJ641" t="s">
        <v>319</v>
      </c>
      <c r="GL641" t="s">
        <v>320</v>
      </c>
      <c r="GO641" t="s">
        <v>321</v>
      </c>
      <c r="GQ641" t="s">
        <v>301</v>
      </c>
      <c r="GR641" t="s">
        <v>312</v>
      </c>
      <c r="GU641" t="s">
        <v>301</v>
      </c>
      <c r="GW641" t="s">
        <v>5453</v>
      </c>
      <c r="HB641" t="s">
        <v>322</v>
      </c>
      <c r="HD641" t="s">
        <v>301</v>
      </c>
      <c r="HF641" t="s">
        <v>323</v>
      </c>
      <c r="HG641" t="s">
        <v>301</v>
      </c>
      <c r="HH641" t="s">
        <v>301</v>
      </c>
      <c r="HL641" t="s">
        <v>301</v>
      </c>
      <c r="HM641" s="49">
        <v>0</v>
      </c>
      <c r="HN641" s="49">
        <v>0</v>
      </c>
      <c r="HP641" t="s">
        <v>324</v>
      </c>
      <c r="HQ641" s="47">
        <v>0</v>
      </c>
      <c r="HR641" s="47">
        <v>5368</v>
      </c>
      <c r="HS641" t="s">
        <v>301</v>
      </c>
      <c r="HV641" t="s">
        <v>301</v>
      </c>
      <c r="HW641" t="s">
        <v>295</v>
      </c>
      <c r="HX641" t="s">
        <v>306</v>
      </c>
      <c r="HY641" t="s">
        <v>301</v>
      </c>
      <c r="HZ641" t="s">
        <v>301</v>
      </c>
      <c r="IG641" t="s">
        <v>325</v>
      </c>
      <c r="IH641" t="s">
        <v>326</v>
      </c>
      <c r="II641" t="s">
        <v>291</v>
      </c>
      <c r="IP641" t="s">
        <v>301</v>
      </c>
      <c r="IQ641" t="s">
        <v>312</v>
      </c>
      <c r="IR641" t="s">
        <v>301</v>
      </c>
      <c r="IZ641" t="s">
        <v>301</v>
      </c>
      <c r="JA641" t="s">
        <v>301</v>
      </c>
      <c r="JM641" t="s">
        <v>301</v>
      </c>
      <c r="JN641" t="s">
        <v>301</v>
      </c>
      <c r="JO641" t="s">
        <v>301</v>
      </c>
      <c r="JP641" t="s">
        <v>301</v>
      </c>
      <c r="JQ641" t="s">
        <v>301</v>
      </c>
      <c r="JR641" t="s">
        <v>327</v>
      </c>
      <c r="JS641" t="s">
        <v>301</v>
      </c>
      <c r="JT641" t="s">
        <v>301</v>
      </c>
      <c r="JU641" t="s">
        <v>301</v>
      </c>
      <c r="JV641" t="s">
        <v>312</v>
      </c>
    </row>
    <row r="642" ht="15" customHeight="1" spans="1:282">
      <c r="A642" t="s">
        <v>309</v>
      </c>
      <c r="B642" t="s">
        <v>283</v>
      </c>
      <c r="C642" t="s">
        <v>5455</v>
      </c>
      <c r="D642" t="s">
        <v>285</v>
      </c>
      <c r="E642" t="s">
        <v>5456</v>
      </c>
      <c r="F642" t="s">
        <v>5457</v>
      </c>
      <c r="G642" t="s">
        <v>288</v>
      </c>
      <c r="H642" t="s">
        <v>289</v>
      </c>
      <c r="I642" t="s">
        <v>290</v>
      </c>
      <c r="J642" t="s">
        <v>291</v>
      </c>
      <c r="L642" t="s">
        <v>292</v>
      </c>
      <c r="M642" t="s">
        <v>293</v>
      </c>
      <c r="N642" t="s">
        <v>294</v>
      </c>
      <c r="O642" t="s">
        <v>289</v>
      </c>
      <c r="R642" t="s">
        <v>289</v>
      </c>
      <c r="T642" t="s">
        <v>289</v>
      </c>
      <c r="U642" t="s">
        <v>295</v>
      </c>
      <c r="V642" t="s">
        <v>5458</v>
      </c>
      <c r="W642" t="s">
        <v>295</v>
      </c>
      <c r="X642" t="s">
        <v>5458</v>
      </c>
      <c r="Y642" t="s">
        <v>295</v>
      </c>
      <c r="Z642" t="s">
        <v>5459</v>
      </c>
      <c r="AA642" t="s">
        <v>298</v>
      </c>
      <c r="AE642" t="s">
        <v>299</v>
      </c>
      <c r="AH642" t="s">
        <v>300</v>
      </c>
      <c r="AJ642" t="s">
        <v>301</v>
      </c>
      <c r="AK642" t="s">
        <v>302</v>
      </c>
      <c r="AL642" t="s">
        <v>1001</v>
      </c>
      <c r="AM642" t="s">
        <v>1002</v>
      </c>
      <c r="AN642" t="s">
        <v>1003</v>
      </c>
      <c r="AO642" t="s">
        <v>306</v>
      </c>
      <c r="AP642" t="s">
        <v>307</v>
      </c>
      <c r="AQ642" s="47">
        <v>1</v>
      </c>
      <c r="AS642" s="48">
        <v>5368</v>
      </c>
      <c r="AT642" s="48">
        <v>5368</v>
      </c>
      <c r="AX642" s="47">
        <v>5368</v>
      </c>
      <c r="AY642" s="47">
        <v>5368</v>
      </c>
      <c r="AZ642" t="s">
        <v>308</v>
      </c>
      <c r="BA642" t="s">
        <v>309</v>
      </c>
      <c r="BB642" s="48">
        <v>5368</v>
      </c>
      <c r="BD642" t="s">
        <v>310</v>
      </c>
      <c r="BE642" t="s">
        <v>292</v>
      </c>
      <c r="BG642" s="47">
        <v>1</v>
      </c>
      <c r="BI642" t="s">
        <v>292</v>
      </c>
      <c r="BL642" t="s">
        <v>307</v>
      </c>
      <c r="BM642" s="48">
        <v>5368</v>
      </c>
      <c r="BN642" s="48">
        <v>5368</v>
      </c>
      <c r="BP642" t="s">
        <v>301</v>
      </c>
      <c r="BS642" t="s">
        <v>311</v>
      </c>
      <c r="BT642" t="s">
        <v>292</v>
      </c>
      <c r="BU642" t="s">
        <v>301</v>
      </c>
      <c r="BY642" t="s">
        <v>307</v>
      </c>
      <c r="BZ642" s="47">
        <v>1</v>
      </c>
      <c r="CE642" t="s">
        <v>312</v>
      </c>
      <c r="CF642" s="47">
        <v>1</v>
      </c>
      <c r="CG642" s="47">
        <v>1</v>
      </c>
      <c r="CH642" s="47">
        <v>1</v>
      </c>
      <c r="CI642" s="47">
        <v>1</v>
      </c>
      <c r="CK642" s="47">
        <v>1</v>
      </c>
      <c r="CX642" s="47">
        <v>5368</v>
      </c>
      <c r="CY642" s="47">
        <v>5368</v>
      </c>
      <c r="CZ642" s="47">
        <v>1</v>
      </c>
      <c r="DA642" t="s">
        <v>313</v>
      </c>
      <c r="DC642" t="s">
        <v>298</v>
      </c>
      <c r="DG642" t="s">
        <v>298</v>
      </c>
      <c r="DO642" s="47">
        <v>1</v>
      </c>
      <c r="DS642" s="47">
        <v>1</v>
      </c>
      <c r="DZ642" t="s">
        <v>292</v>
      </c>
      <c r="EA642" s="47">
        <v>1</v>
      </c>
      <c r="EB642" s="47">
        <v>1</v>
      </c>
      <c r="EC642" t="s">
        <v>307</v>
      </c>
      <c r="ED642" s="47">
        <v>1</v>
      </c>
      <c r="ES642" t="s">
        <v>5460</v>
      </c>
      <c r="EV642" t="s">
        <v>41</v>
      </c>
      <c r="EW642" t="s">
        <v>315</v>
      </c>
      <c r="FC642" t="s">
        <v>301</v>
      </c>
      <c r="FS642" t="s">
        <v>5461</v>
      </c>
      <c r="FY642" t="s">
        <v>309</v>
      </c>
      <c r="FZ642" t="s">
        <v>5462</v>
      </c>
      <c r="GC642" t="s">
        <v>318</v>
      </c>
      <c r="GJ642" t="s">
        <v>319</v>
      </c>
      <c r="GL642" t="s">
        <v>320</v>
      </c>
      <c r="GO642" t="s">
        <v>321</v>
      </c>
      <c r="GQ642" t="s">
        <v>301</v>
      </c>
      <c r="GR642" t="s">
        <v>312</v>
      </c>
      <c r="GU642" t="s">
        <v>301</v>
      </c>
      <c r="GW642" t="s">
        <v>5461</v>
      </c>
      <c r="HB642" t="s">
        <v>322</v>
      </c>
      <c r="HD642" t="s">
        <v>301</v>
      </c>
      <c r="HF642" t="s">
        <v>323</v>
      </c>
      <c r="HG642" t="s">
        <v>301</v>
      </c>
      <c r="HH642" t="s">
        <v>301</v>
      </c>
      <c r="HL642" t="s">
        <v>301</v>
      </c>
      <c r="HM642" s="49">
        <v>0</v>
      </c>
      <c r="HN642" s="49">
        <v>0</v>
      </c>
      <c r="HP642" t="s">
        <v>324</v>
      </c>
      <c r="HQ642" s="47">
        <v>0</v>
      </c>
      <c r="HR642" s="47">
        <v>5368</v>
      </c>
      <c r="HS642" t="s">
        <v>301</v>
      </c>
      <c r="HV642" t="s">
        <v>301</v>
      </c>
      <c r="HW642" t="s">
        <v>295</v>
      </c>
      <c r="HX642" t="s">
        <v>306</v>
      </c>
      <c r="HY642" t="s">
        <v>301</v>
      </c>
      <c r="HZ642" t="s">
        <v>301</v>
      </c>
      <c r="IG642" t="s">
        <v>325</v>
      </c>
      <c r="IH642" t="s">
        <v>326</v>
      </c>
      <c r="II642" t="s">
        <v>291</v>
      </c>
      <c r="IP642" t="s">
        <v>301</v>
      </c>
      <c r="IQ642" t="s">
        <v>312</v>
      </c>
      <c r="IR642" t="s">
        <v>301</v>
      </c>
      <c r="IZ642" t="s">
        <v>301</v>
      </c>
      <c r="JA642" t="s">
        <v>301</v>
      </c>
      <c r="JM642" t="s">
        <v>301</v>
      </c>
      <c r="JN642" t="s">
        <v>301</v>
      </c>
      <c r="JO642" t="s">
        <v>301</v>
      </c>
      <c r="JP642" t="s">
        <v>301</v>
      </c>
      <c r="JQ642" t="s">
        <v>301</v>
      </c>
      <c r="JR642" t="s">
        <v>327</v>
      </c>
      <c r="JS642" t="s">
        <v>301</v>
      </c>
      <c r="JT642" t="s">
        <v>301</v>
      </c>
      <c r="JU642" t="s">
        <v>301</v>
      </c>
      <c r="JV642" t="s">
        <v>312</v>
      </c>
    </row>
    <row r="643" ht="15" customHeight="1" spans="1:282">
      <c r="A643" t="s">
        <v>309</v>
      </c>
      <c r="B643" t="s">
        <v>283</v>
      </c>
      <c r="C643" t="s">
        <v>5463</v>
      </c>
      <c r="D643" t="s">
        <v>285</v>
      </c>
      <c r="E643" t="s">
        <v>5464</v>
      </c>
      <c r="F643" t="s">
        <v>5465</v>
      </c>
      <c r="G643" t="s">
        <v>288</v>
      </c>
      <c r="H643" t="s">
        <v>289</v>
      </c>
      <c r="I643" t="s">
        <v>290</v>
      </c>
      <c r="J643" t="s">
        <v>291</v>
      </c>
      <c r="L643" t="s">
        <v>292</v>
      </c>
      <c r="M643" t="s">
        <v>293</v>
      </c>
      <c r="N643" t="s">
        <v>294</v>
      </c>
      <c r="O643" t="s">
        <v>289</v>
      </c>
      <c r="R643" t="s">
        <v>289</v>
      </c>
      <c r="T643" t="s">
        <v>289</v>
      </c>
      <c r="U643" t="s">
        <v>295</v>
      </c>
      <c r="V643" t="s">
        <v>5466</v>
      </c>
      <c r="W643" t="s">
        <v>295</v>
      </c>
      <c r="X643" t="s">
        <v>5466</v>
      </c>
      <c r="Y643" t="s">
        <v>295</v>
      </c>
      <c r="Z643" t="s">
        <v>5467</v>
      </c>
      <c r="AA643" t="s">
        <v>298</v>
      </c>
      <c r="AE643" t="s">
        <v>299</v>
      </c>
      <c r="AH643" t="s">
        <v>300</v>
      </c>
      <c r="AJ643" t="s">
        <v>301</v>
      </c>
      <c r="AK643" t="s">
        <v>302</v>
      </c>
      <c r="AL643" t="s">
        <v>303</v>
      </c>
      <c r="AM643" t="s">
        <v>304</v>
      </c>
      <c r="AN643" t="s">
        <v>305</v>
      </c>
      <c r="AO643" t="s">
        <v>306</v>
      </c>
      <c r="AP643" t="s">
        <v>307</v>
      </c>
      <c r="AQ643" s="47">
        <v>1</v>
      </c>
      <c r="AS643" s="48">
        <v>6188</v>
      </c>
      <c r="AT643" s="48">
        <v>6188</v>
      </c>
      <c r="AX643" s="47">
        <v>6188</v>
      </c>
      <c r="AY643" s="47">
        <v>6188</v>
      </c>
      <c r="AZ643" t="s">
        <v>5468</v>
      </c>
      <c r="BA643" t="s">
        <v>5178</v>
      </c>
      <c r="BB643" s="48">
        <v>6188</v>
      </c>
      <c r="BD643" t="s">
        <v>310</v>
      </c>
      <c r="BE643" t="s">
        <v>292</v>
      </c>
      <c r="BG643" s="47">
        <v>1</v>
      </c>
      <c r="BI643" t="s">
        <v>292</v>
      </c>
      <c r="BL643" t="s">
        <v>307</v>
      </c>
      <c r="BM643" s="48">
        <v>6188</v>
      </c>
      <c r="BN643" s="48">
        <v>6188</v>
      </c>
      <c r="BP643" t="s">
        <v>301</v>
      </c>
      <c r="BS643" t="s">
        <v>311</v>
      </c>
      <c r="BT643" t="s">
        <v>292</v>
      </c>
      <c r="BU643" t="s">
        <v>301</v>
      </c>
      <c r="BY643" t="s">
        <v>307</v>
      </c>
      <c r="BZ643" s="47">
        <v>1</v>
      </c>
      <c r="CE643" t="s">
        <v>312</v>
      </c>
      <c r="CF643" s="47">
        <v>1</v>
      </c>
      <c r="CG643" s="47">
        <v>1</v>
      </c>
      <c r="CH643" s="47">
        <v>1</v>
      </c>
      <c r="CI643" s="47">
        <v>1</v>
      </c>
      <c r="CK643" s="47">
        <v>1</v>
      </c>
      <c r="CX643" s="47">
        <v>6188</v>
      </c>
      <c r="CY643" s="47">
        <v>6188</v>
      </c>
      <c r="CZ643" s="47">
        <v>1</v>
      </c>
      <c r="DA643" t="s">
        <v>313</v>
      </c>
      <c r="DC643" t="s">
        <v>298</v>
      </c>
      <c r="DG643" t="s">
        <v>298</v>
      </c>
      <c r="DO643" s="47">
        <v>1</v>
      </c>
      <c r="DS643" s="47">
        <v>1</v>
      </c>
      <c r="DZ643" t="s">
        <v>292</v>
      </c>
      <c r="EA643" s="47">
        <v>1</v>
      </c>
      <c r="EB643" s="47">
        <v>1</v>
      </c>
      <c r="EC643" t="s">
        <v>307</v>
      </c>
      <c r="ED643" s="47">
        <v>1</v>
      </c>
      <c r="ES643" t="s">
        <v>5469</v>
      </c>
      <c r="EV643" t="s">
        <v>41</v>
      </c>
      <c r="EW643" t="s">
        <v>315</v>
      </c>
      <c r="FC643" t="s">
        <v>301</v>
      </c>
      <c r="FQ643" t="s">
        <v>667</v>
      </c>
      <c r="FU643" t="s">
        <v>346</v>
      </c>
      <c r="FW643" t="s">
        <v>668</v>
      </c>
      <c r="FY643" t="s">
        <v>309</v>
      </c>
      <c r="FZ643" t="s">
        <v>5470</v>
      </c>
      <c r="GC643" t="s">
        <v>1294</v>
      </c>
      <c r="GH643" t="s">
        <v>416</v>
      </c>
      <c r="GI643" t="s">
        <v>375</v>
      </c>
      <c r="GJ643" t="s">
        <v>319</v>
      </c>
      <c r="GK643" t="s">
        <v>376</v>
      </c>
      <c r="GO643" t="s">
        <v>321</v>
      </c>
      <c r="GQ643" t="s">
        <v>301</v>
      </c>
      <c r="GR643" t="s">
        <v>312</v>
      </c>
      <c r="GS643" t="s">
        <v>377</v>
      </c>
      <c r="GU643" t="s">
        <v>301</v>
      </c>
      <c r="GW643" t="s">
        <v>5471</v>
      </c>
      <c r="GX643" s="50">
        <v>3500</v>
      </c>
      <c r="HB643" t="s">
        <v>322</v>
      </c>
      <c r="HD643" t="s">
        <v>301</v>
      </c>
      <c r="HF643" t="s">
        <v>323</v>
      </c>
      <c r="HG643" t="s">
        <v>301</v>
      </c>
      <c r="HH643" t="s">
        <v>301</v>
      </c>
      <c r="HL643" t="s">
        <v>301</v>
      </c>
      <c r="HM643" s="49">
        <v>0</v>
      </c>
      <c r="HN643" s="49">
        <v>0</v>
      </c>
      <c r="HP643" t="s">
        <v>324</v>
      </c>
      <c r="HQ643" s="47">
        <v>0</v>
      </c>
      <c r="HR643" s="47">
        <v>6188</v>
      </c>
      <c r="HS643" t="s">
        <v>301</v>
      </c>
      <c r="HV643" t="s">
        <v>301</v>
      </c>
      <c r="HW643" t="s">
        <v>295</v>
      </c>
      <c r="HX643" t="s">
        <v>306</v>
      </c>
      <c r="HY643" t="s">
        <v>301</v>
      </c>
      <c r="HZ643" t="s">
        <v>301</v>
      </c>
      <c r="IF643" t="s">
        <v>384</v>
      </c>
      <c r="IG643" t="s">
        <v>325</v>
      </c>
      <c r="IH643" t="s">
        <v>326</v>
      </c>
      <c r="II643" t="s">
        <v>291</v>
      </c>
      <c r="IP643" t="s">
        <v>301</v>
      </c>
      <c r="IQ643" t="s">
        <v>312</v>
      </c>
      <c r="IR643" t="s">
        <v>301</v>
      </c>
      <c r="IZ643" t="s">
        <v>301</v>
      </c>
      <c r="JA643" t="s">
        <v>301</v>
      </c>
      <c r="JB643" s="47">
        <v>6088</v>
      </c>
      <c r="JM643" t="s">
        <v>301</v>
      </c>
      <c r="JN643" t="s">
        <v>301</v>
      </c>
      <c r="JO643" t="s">
        <v>301</v>
      </c>
      <c r="JP643" t="s">
        <v>301</v>
      </c>
      <c r="JQ643" t="s">
        <v>301</v>
      </c>
      <c r="JR643" t="s">
        <v>327</v>
      </c>
      <c r="JS643" t="s">
        <v>301</v>
      </c>
      <c r="JT643" t="s">
        <v>301</v>
      </c>
      <c r="JU643" t="s">
        <v>301</v>
      </c>
      <c r="JV643" t="s">
        <v>312</v>
      </c>
    </row>
    <row r="644" ht="15" customHeight="1" spans="1:282">
      <c r="A644" t="s">
        <v>309</v>
      </c>
      <c r="B644" t="s">
        <v>283</v>
      </c>
      <c r="C644" t="s">
        <v>5472</v>
      </c>
      <c r="D644" t="s">
        <v>285</v>
      </c>
      <c r="E644" t="s">
        <v>5473</v>
      </c>
      <c r="F644" t="s">
        <v>5474</v>
      </c>
      <c r="G644" t="s">
        <v>288</v>
      </c>
      <c r="H644" t="s">
        <v>289</v>
      </c>
      <c r="I644" t="s">
        <v>290</v>
      </c>
      <c r="J644" t="s">
        <v>291</v>
      </c>
      <c r="L644" t="s">
        <v>292</v>
      </c>
      <c r="M644" t="s">
        <v>293</v>
      </c>
      <c r="N644" t="s">
        <v>294</v>
      </c>
      <c r="O644" t="s">
        <v>289</v>
      </c>
      <c r="R644" t="s">
        <v>289</v>
      </c>
      <c r="T644" t="s">
        <v>289</v>
      </c>
      <c r="U644" t="s">
        <v>295</v>
      </c>
      <c r="V644" t="s">
        <v>5475</v>
      </c>
      <c r="W644" t="s">
        <v>295</v>
      </c>
      <c r="X644" t="s">
        <v>5475</v>
      </c>
      <c r="Y644" t="s">
        <v>295</v>
      </c>
      <c r="Z644" t="s">
        <v>5476</v>
      </c>
      <c r="AA644" t="s">
        <v>298</v>
      </c>
      <c r="AE644" t="s">
        <v>299</v>
      </c>
      <c r="AH644" t="s">
        <v>300</v>
      </c>
      <c r="AJ644" t="s">
        <v>301</v>
      </c>
      <c r="AK644" t="s">
        <v>302</v>
      </c>
      <c r="AL644" t="s">
        <v>303</v>
      </c>
      <c r="AM644" t="s">
        <v>304</v>
      </c>
      <c r="AN644" t="s">
        <v>305</v>
      </c>
      <c r="AO644" t="s">
        <v>306</v>
      </c>
      <c r="AP644" t="s">
        <v>307</v>
      </c>
      <c r="AQ644" s="47">
        <v>1</v>
      </c>
      <c r="AS644" s="48">
        <v>6188</v>
      </c>
      <c r="AT644" s="48">
        <v>6188</v>
      </c>
      <c r="AX644" s="47">
        <v>6188</v>
      </c>
      <c r="AY644" s="47">
        <v>6188</v>
      </c>
      <c r="AZ644" t="s">
        <v>308</v>
      </c>
      <c r="BA644" t="s">
        <v>309</v>
      </c>
      <c r="BB644" s="48">
        <v>6188</v>
      </c>
      <c r="BD644" t="s">
        <v>310</v>
      </c>
      <c r="BE644" t="s">
        <v>292</v>
      </c>
      <c r="BG644" s="47">
        <v>1</v>
      </c>
      <c r="BI644" t="s">
        <v>292</v>
      </c>
      <c r="BL644" t="s">
        <v>307</v>
      </c>
      <c r="BM644" s="48">
        <v>6188</v>
      </c>
      <c r="BN644" s="48">
        <v>6188</v>
      </c>
      <c r="BP644" t="s">
        <v>301</v>
      </c>
      <c r="BS644" t="s">
        <v>311</v>
      </c>
      <c r="BT644" t="s">
        <v>292</v>
      </c>
      <c r="BU644" t="s">
        <v>301</v>
      </c>
      <c r="BY644" t="s">
        <v>307</v>
      </c>
      <c r="BZ644" s="47">
        <v>1</v>
      </c>
      <c r="CE644" t="s">
        <v>312</v>
      </c>
      <c r="CF644" s="47">
        <v>1</v>
      </c>
      <c r="CG644" s="47">
        <v>1</v>
      </c>
      <c r="CH644" s="47">
        <v>1</v>
      </c>
      <c r="CI644" s="47">
        <v>1</v>
      </c>
      <c r="CK644" s="47">
        <v>1</v>
      </c>
      <c r="CX644" s="47">
        <v>6188</v>
      </c>
      <c r="CY644" s="47">
        <v>6188</v>
      </c>
      <c r="CZ644" s="47">
        <v>1</v>
      </c>
      <c r="DA644" t="s">
        <v>313</v>
      </c>
      <c r="DC644" t="s">
        <v>298</v>
      </c>
      <c r="DG644" t="s">
        <v>298</v>
      </c>
      <c r="DO644" s="47">
        <v>1</v>
      </c>
      <c r="DS644" s="47">
        <v>1</v>
      </c>
      <c r="DZ644" t="s">
        <v>292</v>
      </c>
      <c r="EA644" s="47">
        <v>1</v>
      </c>
      <c r="EB644" s="47">
        <v>1</v>
      </c>
      <c r="EC644" t="s">
        <v>307</v>
      </c>
      <c r="ED644" s="47">
        <v>1</v>
      </c>
      <c r="ES644" t="s">
        <v>5477</v>
      </c>
      <c r="EV644" t="s">
        <v>41</v>
      </c>
      <c r="EW644" t="s">
        <v>315</v>
      </c>
      <c r="FC644" t="s">
        <v>301</v>
      </c>
      <c r="FS644" t="s">
        <v>5478</v>
      </c>
      <c r="FY644" t="s">
        <v>309</v>
      </c>
      <c r="FZ644" t="s">
        <v>5479</v>
      </c>
      <c r="GC644" t="s">
        <v>318</v>
      </c>
      <c r="GJ644" t="s">
        <v>319</v>
      </c>
      <c r="GL644" t="s">
        <v>320</v>
      </c>
      <c r="GO644" t="s">
        <v>321</v>
      </c>
      <c r="GQ644" t="s">
        <v>301</v>
      </c>
      <c r="GR644" t="s">
        <v>312</v>
      </c>
      <c r="GU644" t="s">
        <v>301</v>
      </c>
      <c r="GW644" t="s">
        <v>5478</v>
      </c>
      <c r="HB644" t="s">
        <v>322</v>
      </c>
      <c r="HD644" t="s">
        <v>301</v>
      </c>
      <c r="HF644" t="s">
        <v>323</v>
      </c>
      <c r="HG644" t="s">
        <v>301</v>
      </c>
      <c r="HH644" t="s">
        <v>301</v>
      </c>
      <c r="HL644" t="s">
        <v>301</v>
      </c>
      <c r="HM644" s="49">
        <v>0</v>
      </c>
      <c r="HN644" s="49">
        <v>0</v>
      </c>
      <c r="HP644" t="s">
        <v>324</v>
      </c>
      <c r="HQ644" s="47">
        <v>0</v>
      </c>
      <c r="HR644" s="47">
        <v>6188</v>
      </c>
      <c r="HS644" t="s">
        <v>301</v>
      </c>
      <c r="HV644" t="s">
        <v>301</v>
      </c>
      <c r="HW644" t="s">
        <v>295</v>
      </c>
      <c r="HX644" t="s">
        <v>306</v>
      </c>
      <c r="HY644" t="s">
        <v>301</v>
      </c>
      <c r="HZ644" t="s">
        <v>301</v>
      </c>
      <c r="IG644" t="s">
        <v>325</v>
      </c>
      <c r="IH644" t="s">
        <v>326</v>
      </c>
      <c r="II644" t="s">
        <v>291</v>
      </c>
      <c r="IP644" t="s">
        <v>301</v>
      </c>
      <c r="IQ644" t="s">
        <v>312</v>
      </c>
      <c r="IR644" t="s">
        <v>301</v>
      </c>
      <c r="IZ644" t="s">
        <v>301</v>
      </c>
      <c r="JA644" t="s">
        <v>301</v>
      </c>
      <c r="JB644" s="47">
        <v>6088</v>
      </c>
      <c r="JM644" t="s">
        <v>301</v>
      </c>
      <c r="JN644" t="s">
        <v>301</v>
      </c>
      <c r="JO644" t="s">
        <v>301</v>
      </c>
      <c r="JP644" t="s">
        <v>301</v>
      </c>
      <c r="JQ644" t="s">
        <v>301</v>
      </c>
      <c r="JR644" t="s">
        <v>327</v>
      </c>
      <c r="JS644" t="s">
        <v>301</v>
      </c>
      <c r="JT644" t="s">
        <v>301</v>
      </c>
      <c r="JU644" t="s">
        <v>301</v>
      </c>
      <c r="JV644" t="s">
        <v>312</v>
      </c>
    </row>
    <row r="645" ht="15" customHeight="1" spans="1:282">
      <c r="A645" t="s">
        <v>309</v>
      </c>
      <c r="B645" t="s">
        <v>283</v>
      </c>
      <c r="C645" t="s">
        <v>5480</v>
      </c>
      <c r="D645" t="s">
        <v>285</v>
      </c>
      <c r="E645" t="s">
        <v>5481</v>
      </c>
      <c r="F645" t="s">
        <v>5482</v>
      </c>
      <c r="G645" t="s">
        <v>288</v>
      </c>
      <c r="H645" t="s">
        <v>289</v>
      </c>
      <c r="I645" t="s">
        <v>290</v>
      </c>
      <c r="J645" t="s">
        <v>291</v>
      </c>
      <c r="L645" t="s">
        <v>292</v>
      </c>
      <c r="M645" t="s">
        <v>293</v>
      </c>
      <c r="N645" t="s">
        <v>294</v>
      </c>
      <c r="O645" t="s">
        <v>289</v>
      </c>
      <c r="R645" t="s">
        <v>289</v>
      </c>
      <c r="T645" t="s">
        <v>289</v>
      </c>
      <c r="U645" t="s">
        <v>295</v>
      </c>
      <c r="V645" t="s">
        <v>5483</v>
      </c>
      <c r="W645" t="s">
        <v>295</v>
      </c>
      <c r="X645" t="s">
        <v>5483</v>
      </c>
      <c r="Y645" t="s">
        <v>295</v>
      </c>
      <c r="Z645" t="s">
        <v>5484</v>
      </c>
      <c r="AA645" t="s">
        <v>298</v>
      </c>
      <c r="AE645" t="s">
        <v>299</v>
      </c>
      <c r="AH645" t="s">
        <v>300</v>
      </c>
      <c r="AJ645" t="s">
        <v>301</v>
      </c>
      <c r="AK645" t="s">
        <v>302</v>
      </c>
      <c r="AL645" t="s">
        <v>303</v>
      </c>
      <c r="AM645" t="s">
        <v>304</v>
      </c>
      <c r="AN645" t="s">
        <v>305</v>
      </c>
      <c r="AO645" t="s">
        <v>306</v>
      </c>
      <c r="AP645" t="s">
        <v>307</v>
      </c>
      <c r="AQ645" s="47">
        <v>1</v>
      </c>
      <c r="AS645" s="48">
        <v>6188</v>
      </c>
      <c r="AT645" s="48">
        <v>6188</v>
      </c>
      <c r="AX645" s="47">
        <v>6188</v>
      </c>
      <c r="AY645" s="47">
        <v>6188</v>
      </c>
      <c r="AZ645" t="s">
        <v>308</v>
      </c>
      <c r="BA645" t="s">
        <v>309</v>
      </c>
      <c r="BB645" s="48">
        <v>6188</v>
      </c>
      <c r="BD645" t="s">
        <v>310</v>
      </c>
      <c r="BE645" t="s">
        <v>292</v>
      </c>
      <c r="BG645" s="47">
        <v>1</v>
      </c>
      <c r="BI645" t="s">
        <v>292</v>
      </c>
      <c r="BL645" t="s">
        <v>307</v>
      </c>
      <c r="BM645" s="48">
        <v>6188</v>
      </c>
      <c r="BN645" s="48">
        <v>6188</v>
      </c>
      <c r="BP645" t="s">
        <v>301</v>
      </c>
      <c r="BS645" t="s">
        <v>311</v>
      </c>
      <c r="BT645" t="s">
        <v>292</v>
      </c>
      <c r="BU645" t="s">
        <v>301</v>
      </c>
      <c r="BY645" t="s">
        <v>307</v>
      </c>
      <c r="BZ645" s="47">
        <v>1</v>
      </c>
      <c r="CE645" t="s">
        <v>312</v>
      </c>
      <c r="CF645" s="47">
        <v>1</v>
      </c>
      <c r="CG645" s="47">
        <v>1</v>
      </c>
      <c r="CH645" s="47">
        <v>1</v>
      </c>
      <c r="CI645" s="47">
        <v>1</v>
      </c>
      <c r="CK645" s="47">
        <v>1</v>
      </c>
      <c r="CX645" s="47">
        <v>6188</v>
      </c>
      <c r="CY645" s="47">
        <v>6188</v>
      </c>
      <c r="CZ645" s="47">
        <v>1</v>
      </c>
      <c r="DA645" t="s">
        <v>313</v>
      </c>
      <c r="DC645" t="s">
        <v>298</v>
      </c>
      <c r="DG645" t="s">
        <v>298</v>
      </c>
      <c r="DO645" s="47">
        <v>1</v>
      </c>
      <c r="DS645" s="47">
        <v>1</v>
      </c>
      <c r="DZ645" t="s">
        <v>292</v>
      </c>
      <c r="EA645" s="47">
        <v>1</v>
      </c>
      <c r="EB645" s="47">
        <v>1</v>
      </c>
      <c r="EC645" t="s">
        <v>307</v>
      </c>
      <c r="ED645" s="47">
        <v>1</v>
      </c>
      <c r="ES645" t="s">
        <v>5485</v>
      </c>
      <c r="EV645" t="s">
        <v>41</v>
      </c>
      <c r="EW645" t="s">
        <v>315</v>
      </c>
      <c r="FC645" t="s">
        <v>301</v>
      </c>
      <c r="FS645" t="s">
        <v>5486</v>
      </c>
      <c r="FY645" t="s">
        <v>309</v>
      </c>
      <c r="FZ645" t="s">
        <v>5487</v>
      </c>
      <c r="GC645" t="s">
        <v>318</v>
      </c>
      <c r="GJ645" t="s">
        <v>319</v>
      </c>
      <c r="GL645" t="s">
        <v>320</v>
      </c>
      <c r="GO645" t="s">
        <v>321</v>
      </c>
      <c r="GQ645" t="s">
        <v>301</v>
      </c>
      <c r="GR645" t="s">
        <v>312</v>
      </c>
      <c r="GU645" t="s">
        <v>301</v>
      </c>
      <c r="GW645" t="s">
        <v>5486</v>
      </c>
      <c r="HB645" t="s">
        <v>322</v>
      </c>
      <c r="HD645" t="s">
        <v>301</v>
      </c>
      <c r="HF645" t="s">
        <v>323</v>
      </c>
      <c r="HG645" t="s">
        <v>301</v>
      </c>
      <c r="HH645" t="s">
        <v>301</v>
      </c>
      <c r="HL645" t="s">
        <v>301</v>
      </c>
      <c r="HM645" s="49">
        <v>0</v>
      </c>
      <c r="HN645" s="49">
        <v>0</v>
      </c>
      <c r="HP645" t="s">
        <v>324</v>
      </c>
      <c r="HQ645" s="47">
        <v>0</v>
      </c>
      <c r="HR645" s="47">
        <v>6188</v>
      </c>
      <c r="HS645" t="s">
        <v>301</v>
      </c>
      <c r="HV645" t="s">
        <v>301</v>
      </c>
      <c r="HW645" t="s">
        <v>295</v>
      </c>
      <c r="HX645" t="s">
        <v>306</v>
      </c>
      <c r="HY645" t="s">
        <v>301</v>
      </c>
      <c r="HZ645" t="s">
        <v>301</v>
      </c>
      <c r="IG645" t="s">
        <v>325</v>
      </c>
      <c r="IH645" t="s">
        <v>326</v>
      </c>
      <c r="II645" t="s">
        <v>291</v>
      </c>
      <c r="IP645" t="s">
        <v>301</v>
      </c>
      <c r="IQ645" t="s">
        <v>312</v>
      </c>
      <c r="IR645" t="s">
        <v>301</v>
      </c>
      <c r="IZ645" t="s">
        <v>301</v>
      </c>
      <c r="JA645" t="s">
        <v>301</v>
      </c>
      <c r="JB645" s="47">
        <v>6088</v>
      </c>
      <c r="JM645" t="s">
        <v>301</v>
      </c>
      <c r="JN645" t="s">
        <v>301</v>
      </c>
      <c r="JO645" t="s">
        <v>301</v>
      </c>
      <c r="JP645" t="s">
        <v>301</v>
      </c>
      <c r="JQ645" t="s">
        <v>301</v>
      </c>
      <c r="JR645" t="s">
        <v>327</v>
      </c>
      <c r="JS645" t="s">
        <v>301</v>
      </c>
      <c r="JT645" t="s">
        <v>301</v>
      </c>
      <c r="JU645" t="s">
        <v>301</v>
      </c>
      <c r="JV645" t="s">
        <v>312</v>
      </c>
    </row>
    <row r="646" ht="15" customHeight="1" spans="1:282">
      <c r="A646" t="s">
        <v>309</v>
      </c>
      <c r="B646" t="s">
        <v>283</v>
      </c>
      <c r="C646" t="s">
        <v>5488</v>
      </c>
      <c r="D646" t="s">
        <v>285</v>
      </c>
      <c r="E646" t="s">
        <v>5456</v>
      </c>
      <c r="F646" t="s">
        <v>5457</v>
      </c>
      <c r="G646" t="s">
        <v>288</v>
      </c>
      <c r="H646" t="s">
        <v>289</v>
      </c>
      <c r="I646" t="s">
        <v>290</v>
      </c>
      <c r="J646" t="s">
        <v>291</v>
      </c>
      <c r="L646" t="s">
        <v>292</v>
      </c>
      <c r="M646" t="s">
        <v>293</v>
      </c>
      <c r="N646" t="s">
        <v>294</v>
      </c>
      <c r="O646" t="s">
        <v>289</v>
      </c>
      <c r="R646" t="s">
        <v>289</v>
      </c>
      <c r="T646" t="s">
        <v>289</v>
      </c>
      <c r="U646" t="s">
        <v>295</v>
      </c>
      <c r="V646" t="s">
        <v>5489</v>
      </c>
      <c r="W646" t="s">
        <v>295</v>
      </c>
      <c r="X646" t="s">
        <v>5490</v>
      </c>
      <c r="Y646" t="s">
        <v>295</v>
      </c>
      <c r="Z646" t="s">
        <v>5491</v>
      </c>
      <c r="AA646" t="s">
        <v>298</v>
      </c>
      <c r="AE646" t="s">
        <v>299</v>
      </c>
      <c r="AH646" t="s">
        <v>300</v>
      </c>
      <c r="AJ646" t="s">
        <v>301</v>
      </c>
      <c r="AK646" t="s">
        <v>302</v>
      </c>
      <c r="AL646" t="s">
        <v>1001</v>
      </c>
      <c r="AM646" t="s">
        <v>1002</v>
      </c>
      <c r="AN646" t="s">
        <v>1003</v>
      </c>
      <c r="AO646" t="s">
        <v>306</v>
      </c>
      <c r="AP646" t="s">
        <v>307</v>
      </c>
      <c r="AQ646" s="47">
        <v>1</v>
      </c>
      <c r="AS646" s="48">
        <v>5368</v>
      </c>
      <c r="AT646" s="48">
        <v>5368</v>
      </c>
      <c r="AX646" s="47">
        <v>5368</v>
      </c>
      <c r="AY646" s="47">
        <v>5368</v>
      </c>
      <c r="AZ646" t="s">
        <v>308</v>
      </c>
      <c r="BA646" t="s">
        <v>309</v>
      </c>
      <c r="BB646" s="48">
        <v>5368</v>
      </c>
      <c r="BD646" t="s">
        <v>310</v>
      </c>
      <c r="BE646" t="s">
        <v>292</v>
      </c>
      <c r="BG646" s="47">
        <v>1</v>
      </c>
      <c r="BI646" t="s">
        <v>292</v>
      </c>
      <c r="BL646" t="s">
        <v>307</v>
      </c>
      <c r="BM646" s="48">
        <v>5368</v>
      </c>
      <c r="BN646" s="48">
        <v>5368</v>
      </c>
      <c r="BP646" t="s">
        <v>301</v>
      </c>
      <c r="BS646" t="s">
        <v>311</v>
      </c>
      <c r="BT646" t="s">
        <v>292</v>
      </c>
      <c r="BU646" t="s">
        <v>301</v>
      </c>
      <c r="BY646" t="s">
        <v>307</v>
      </c>
      <c r="BZ646" s="47">
        <v>1</v>
      </c>
      <c r="CE646" t="s">
        <v>312</v>
      </c>
      <c r="CF646" s="47">
        <v>1</v>
      </c>
      <c r="CG646" s="47">
        <v>1</v>
      </c>
      <c r="CH646" s="47">
        <v>1</v>
      </c>
      <c r="CI646" s="47">
        <v>1</v>
      </c>
      <c r="CK646" s="47">
        <v>1</v>
      </c>
      <c r="CX646" s="47">
        <v>5368</v>
      </c>
      <c r="CY646" s="47">
        <v>5368</v>
      </c>
      <c r="CZ646" s="47">
        <v>1</v>
      </c>
      <c r="DA646" t="s">
        <v>313</v>
      </c>
      <c r="DC646" t="s">
        <v>298</v>
      </c>
      <c r="DG646" t="s">
        <v>298</v>
      </c>
      <c r="DO646" s="47">
        <v>1</v>
      </c>
      <c r="DS646" s="47">
        <v>1</v>
      </c>
      <c r="DZ646" t="s">
        <v>292</v>
      </c>
      <c r="EA646" s="47">
        <v>1</v>
      </c>
      <c r="EB646" s="47">
        <v>1</v>
      </c>
      <c r="EC646" t="s">
        <v>307</v>
      </c>
      <c r="ED646" s="47">
        <v>1</v>
      </c>
      <c r="ES646" t="s">
        <v>5492</v>
      </c>
      <c r="EV646" t="s">
        <v>41</v>
      </c>
      <c r="EW646" t="s">
        <v>315</v>
      </c>
      <c r="FC646" t="s">
        <v>301</v>
      </c>
      <c r="FS646" t="s">
        <v>5493</v>
      </c>
      <c r="FY646" t="s">
        <v>309</v>
      </c>
      <c r="FZ646" t="s">
        <v>5494</v>
      </c>
      <c r="GC646" t="s">
        <v>318</v>
      </c>
      <c r="GJ646" t="s">
        <v>319</v>
      </c>
      <c r="GL646" t="s">
        <v>320</v>
      </c>
      <c r="GO646" t="s">
        <v>321</v>
      </c>
      <c r="GQ646" t="s">
        <v>301</v>
      </c>
      <c r="GR646" t="s">
        <v>312</v>
      </c>
      <c r="GU646" t="s">
        <v>301</v>
      </c>
      <c r="GW646" t="s">
        <v>5493</v>
      </c>
      <c r="HB646" t="s">
        <v>322</v>
      </c>
      <c r="HD646" t="s">
        <v>301</v>
      </c>
      <c r="HF646" t="s">
        <v>323</v>
      </c>
      <c r="HG646" t="s">
        <v>301</v>
      </c>
      <c r="HH646" t="s">
        <v>301</v>
      </c>
      <c r="HL646" t="s">
        <v>301</v>
      </c>
      <c r="HM646" s="49">
        <v>0</v>
      </c>
      <c r="HN646" s="49">
        <v>0</v>
      </c>
      <c r="HP646" t="s">
        <v>324</v>
      </c>
      <c r="HQ646" s="47">
        <v>0</v>
      </c>
      <c r="HR646" s="47">
        <v>5368</v>
      </c>
      <c r="HS646" t="s">
        <v>301</v>
      </c>
      <c r="HV646" t="s">
        <v>301</v>
      </c>
      <c r="HW646" t="s">
        <v>295</v>
      </c>
      <c r="HX646" t="s">
        <v>306</v>
      </c>
      <c r="HY646" t="s">
        <v>301</v>
      </c>
      <c r="HZ646" t="s">
        <v>301</v>
      </c>
      <c r="IG646" t="s">
        <v>325</v>
      </c>
      <c r="IH646" t="s">
        <v>326</v>
      </c>
      <c r="II646" t="s">
        <v>291</v>
      </c>
      <c r="IP646" t="s">
        <v>301</v>
      </c>
      <c r="IQ646" t="s">
        <v>312</v>
      </c>
      <c r="IR646" t="s">
        <v>301</v>
      </c>
      <c r="IZ646" t="s">
        <v>301</v>
      </c>
      <c r="JA646" t="s">
        <v>301</v>
      </c>
      <c r="JM646" t="s">
        <v>301</v>
      </c>
      <c r="JN646" t="s">
        <v>301</v>
      </c>
      <c r="JO646" t="s">
        <v>301</v>
      </c>
      <c r="JP646" t="s">
        <v>301</v>
      </c>
      <c r="JQ646" t="s">
        <v>301</v>
      </c>
      <c r="JR646" t="s">
        <v>327</v>
      </c>
      <c r="JS646" t="s">
        <v>301</v>
      </c>
      <c r="JT646" t="s">
        <v>301</v>
      </c>
      <c r="JU646" t="s">
        <v>301</v>
      </c>
      <c r="JV646" t="s">
        <v>312</v>
      </c>
    </row>
    <row r="647" ht="15" customHeight="1" spans="1:282">
      <c r="A647" t="s">
        <v>309</v>
      </c>
      <c r="B647" t="s">
        <v>329</v>
      </c>
      <c r="C647" t="s">
        <v>5495</v>
      </c>
      <c r="D647" t="s">
        <v>285</v>
      </c>
      <c r="E647" t="s">
        <v>5496</v>
      </c>
      <c r="F647" t="s">
        <v>5497</v>
      </c>
      <c r="G647" t="s">
        <v>288</v>
      </c>
      <c r="H647" t="s">
        <v>518</v>
      </c>
      <c r="I647" t="s">
        <v>290</v>
      </c>
      <c r="J647" t="s">
        <v>291</v>
      </c>
      <c r="L647" t="s">
        <v>292</v>
      </c>
      <c r="M647" t="s">
        <v>293</v>
      </c>
      <c r="O647" t="s">
        <v>518</v>
      </c>
      <c r="R647" t="s">
        <v>518</v>
      </c>
      <c r="T647" t="s">
        <v>518</v>
      </c>
      <c r="U647" t="s">
        <v>295</v>
      </c>
      <c r="V647" t="s">
        <v>5498</v>
      </c>
      <c r="W647" t="s">
        <v>337</v>
      </c>
      <c r="X647" t="s">
        <v>5499</v>
      </c>
      <c r="Y647" t="s">
        <v>337</v>
      </c>
      <c r="Z647" t="s">
        <v>5500</v>
      </c>
      <c r="AA647" t="s">
        <v>441</v>
      </c>
      <c r="AB647" t="s">
        <v>442</v>
      </c>
      <c r="AC647" t="s">
        <v>2041</v>
      </c>
      <c r="AE647" t="s">
        <v>299</v>
      </c>
      <c r="AH647" t="s">
        <v>300</v>
      </c>
      <c r="AJ647" t="s">
        <v>301</v>
      </c>
      <c r="AK647" t="s">
        <v>302</v>
      </c>
      <c r="AL647" t="s">
        <v>919</v>
      </c>
      <c r="AM647" t="s">
        <v>920</v>
      </c>
      <c r="AN647" t="s">
        <v>921</v>
      </c>
      <c r="AO647" t="s">
        <v>349</v>
      </c>
      <c r="AP647" t="s">
        <v>524</v>
      </c>
      <c r="AQ647" s="51">
        <v>1</v>
      </c>
      <c r="AS647" s="48">
        <v>2399</v>
      </c>
      <c r="AT647" s="48">
        <v>2399</v>
      </c>
      <c r="AX647" s="47">
        <v>1700</v>
      </c>
      <c r="AY647" s="47">
        <v>1700</v>
      </c>
      <c r="AZ647" t="s">
        <v>4033</v>
      </c>
      <c r="BA647" t="s">
        <v>5178</v>
      </c>
      <c r="BB647" s="48">
        <v>1700</v>
      </c>
      <c r="BD647" t="s">
        <v>310</v>
      </c>
      <c r="BE647" t="s">
        <v>292</v>
      </c>
      <c r="BG647" s="47">
        <v>1</v>
      </c>
      <c r="BI647" t="s">
        <v>292</v>
      </c>
      <c r="BJ647" s="48">
        <v>29.13714</v>
      </c>
      <c r="BL647" t="s">
        <v>524</v>
      </c>
      <c r="BM647" s="48">
        <v>2399</v>
      </c>
      <c r="BN647" s="48">
        <v>2399</v>
      </c>
      <c r="BP647" t="s">
        <v>301</v>
      </c>
      <c r="BS647" t="s">
        <v>311</v>
      </c>
      <c r="BT647" t="s">
        <v>292</v>
      </c>
      <c r="BU647" t="s">
        <v>301</v>
      </c>
      <c r="BY647" t="s">
        <v>524</v>
      </c>
      <c r="BZ647" s="51">
        <v>1</v>
      </c>
      <c r="CE647" t="s">
        <v>312</v>
      </c>
      <c r="CF647" s="51">
        <v>1</v>
      </c>
      <c r="CG647" s="51">
        <v>1</v>
      </c>
      <c r="CH647" s="51">
        <v>1</v>
      </c>
      <c r="CI647" s="51">
        <v>1</v>
      </c>
      <c r="CJ647" s="51">
        <v>1</v>
      </c>
      <c r="CK647" s="51">
        <v>1</v>
      </c>
      <c r="CP647" s="51">
        <v>1</v>
      </c>
      <c r="CR647" s="51">
        <v>1</v>
      </c>
      <c r="CS647" s="51">
        <v>1</v>
      </c>
      <c r="CV647" s="51">
        <v>1</v>
      </c>
      <c r="CX647" s="47">
        <v>2399</v>
      </c>
      <c r="CY647" s="47">
        <v>2399</v>
      </c>
      <c r="DA647" t="s">
        <v>104</v>
      </c>
      <c r="DC647" t="s">
        <v>298</v>
      </c>
      <c r="DG647" t="s">
        <v>298</v>
      </c>
      <c r="DH647" s="51">
        <v>1</v>
      </c>
      <c r="DM647" s="51">
        <v>1</v>
      </c>
      <c r="DN647" s="51">
        <v>1</v>
      </c>
      <c r="DO647" s="51">
        <v>1</v>
      </c>
      <c r="DP647" s="51">
        <v>1</v>
      </c>
      <c r="DT647" s="47">
        <v>1700</v>
      </c>
      <c r="DZ647" t="s">
        <v>292</v>
      </c>
      <c r="EA647" s="51">
        <v>1</v>
      </c>
      <c r="EB647" s="51">
        <v>1</v>
      </c>
      <c r="EC647" t="s">
        <v>524</v>
      </c>
      <c r="ED647" s="51">
        <v>1</v>
      </c>
      <c r="EF647" s="51">
        <v>1</v>
      </c>
      <c r="EG647" s="51">
        <v>1</v>
      </c>
      <c r="EH647" s="51">
        <v>1</v>
      </c>
      <c r="EP647" s="51">
        <v>1</v>
      </c>
      <c r="EQ647" s="51">
        <v>1</v>
      </c>
      <c r="ES647" t="s">
        <v>5501</v>
      </c>
      <c r="EV647" t="s">
        <v>41</v>
      </c>
      <c r="EW647" t="s">
        <v>315</v>
      </c>
      <c r="FC647" t="s">
        <v>301</v>
      </c>
      <c r="FQ647" t="s">
        <v>667</v>
      </c>
      <c r="FU647" t="s">
        <v>346</v>
      </c>
      <c r="FW647" t="s">
        <v>3683</v>
      </c>
      <c r="FY647" t="s">
        <v>309</v>
      </c>
      <c r="FZ647" t="s">
        <v>5502</v>
      </c>
      <c r="GC647" t="s">
        <v>2295</v>
      </c>
      <c r="GH647" t="s">
        <v>672</v>
      </c>
      <c r="GI647" t="s">
        <v>375</v>
      </c>
      <c r="GJ647" t="s">
        <v>319</v>
      </c>
      <c r="GK647" t="s">
        <v>376</v>
      </c>
      <c r="GO647" t="s">
        <v>321</v>
      </c>
      <c r="GQ647" t="s">
        <v>301</v>
      </c>
      <c r="GR647" t="s">
        <v>312</v>
      </c>
      <c r="GS647" t="s">
        <v>377</v>
      </c>
      <c r="GU647" t="s">
        <v>301</v>
      </c>
      <c r="GX647" s="50">
        <v>1700</v>
      </c>
      <c r="HB647" t="s">
        <v>419</v>
      </c>
      <c r="HD647" t="s">
        <v>301</v>
      </c>
      <c r="HF647" t="s">
        <v>381</v>
      </c>
      <c r="HG647" t="s">
        <v>301</v>
      </c>
      <c r="HH647" t="s">
        <v>301</v>
      </c>
      <c r="HL647" t="s">
        <v>301</v>
      </c>
      <c r="HM647" s="49">
        <v>0</v>
      </c>
      <c r="HN647" s="49">
        <v>0</v>
      </c>
      <c r="HP647" t="s">
        <v>925</v>
      </c>
      <c r="HQ647" s="51">
        <v>0</v>
      </c>
      <c r="HR647" s="47">
        <v>2399</v>
      </c>
      <c r="HS647" t="s">
        <v>301</v>
      </c>
      <c r="HV647" t="s">
        <v>301</v>
      </c>
      <c r="HW647" t="s">
        <v>295</v>
      </c>
      <c r="HX647" t="s">
        <v>306</v>
      </c>
      <c r="HY647" t="s">
        <v>301</v>
      </c>
      <c r="HZ647" t="s">
        <v>301</v>
      </c>
      <c r="IF647" t="s">
        <v>384</v>
      </c>
      <c r="IG647" t="s">
        <v>325</v>
      </c>
      <c r="IH647" t="s">
        <v>529</v>
      </c>
      <c r="II647" t="s">
        <v>291</v>
      </c>
      <c r="IN647" s="51">
        <v>1</v>
      </c>
      <c r="IO647" s="51">
        <v>1</v>
      </c>
      <c r="IP647" t="s">
        <v>301</v>
      </c>
      <c r="IQ647" t="s">
        <v>301</v>
      </c>
      <c r="IR647" t="s">
        <v>301</v>
      </c>
      <c r="IZ647" t="s">
        <v>301</v>
      </c>
      <c r="JA647" t="s">
        <v>301</v>
      </c>
      <c r="JB647" s="47">
        <v>2559</v>
      </c>
      <c r="JM647" t="s">
        <v>301</v>
      </c>
      <c r="JN647" t="s">
        <v>301</v>
      </c>
      <c r="JO647" t="s">
        <v>301</v>
      </c>
      <c r="JP647" t="s">
        <v>301</v>
      </c>
      <c r="JQ647" t="s">
        <v>301</v>
      </c>
      <c r="JR647" t="s">
        <v>350</v>
      </c>
      <c r="JS647" t="s">
        <v>301</v>
      </c>
      <c r="JT647" t="s">
        <v>301</v>
      </c>
      <c r="JU647" t="s">
        <v>301</v>
      </c>
      <c r="JV647" t="s">
        <v>312</v>
      </c>
    </row>
    <row r="648" ht="15" customHeight="1" spans="1:282">
      <c r="A648" t="s">
        <v>309</v>
      </c>
      <c r="B648" t="s">
        <v>283</v>
      </c>
      <c r="C648" t="s">
        <v>5503</v>
      </c>
      <c r="D648" t="s">
        <v>285</v>
      </c>
      <c r="E648" t="s">
        <v>5504</v>
      </c>
      <c r="F648" t="s">
        <v>5505</v>
      </c>
      <c r="G648" t="s">
        <v>288</v>
      </c>
      <c r="H648" t="s">
        <v>645</v>
      </c>
      <c r="I648" t="s">
        <v>290</v>
      </c>
      <c r="J648" t="s">
        <v>291</v>
      </c>
      <c r="L648" t="s">
        <v>292</v>
      </c>
      <c r="M648" t="s">
        <v>293</v>
      </c>
      <c r="O648" t="s">
        <v>645</v>
      </c>
      <c r="R648" t="s">
        <v>645</v>
      </c>
      <c r="T648" t="s">
        <v>645</v>
      </c>
      <c r="U648" t="s">
        <v>646</v>
      </c>
      <c r="V648" t="s">
        <v>5506</v>
      </c>
      <c r="W648" t="s">
        <v>646</v>
      </c>
      <c r="X648" t="s">
        <v>5506</v>
      </c>
      <c r="Y648" t="s">
        <v>646</v>
      </c>
      <c r="Z648" t="s">
        <v>5507</v>
      </c>
      <c r="AA648" t="s">
        <v>298</v>
      </c>
      <c r="AE648" t="s">
        <v>299</v>
      </c>
      <c r="AH648" t="s">
        <v>300</v>
      </c>
      <c r="AJ648" t="s">
        <v>301</v>
      </c>
      <c r="AK648" t="s">
        <v>302</v>
      </c>
      <c r="AL648" t="s">
        <v>896</v>
      </c>
      <c r="AM648" t="s">
        <v>601</v>
      </c>
      <c r="AN648" t="s">
        <v>897</v>
      </c>
      <c r="AO648" t="s">
        <v>306</v>
      </c>
      <c r="AP648" t="s">
        <v>307</v>
      </c>
      <c r="AQ648" s="47">
        <v>1</v>
      </c>
      <c r="AS648" s="48">
        <v>3460</v>
      </c>
      <c r="AT648" s="48">
        <v>3460</v>
      </c>
      <c r="AX648" s="47">
        <v>3460</v>
      </c>
      <c r="AY648" s="47">
        <v>3460</v>
      </c>
      <c r="AZ648" t="s">
        <v>4033</v>
      </c>
      <c r="BA648" t="s">
        <v>309</v>
      </c>
      <c r="BB648" s="48">
        <v>3460</v>
      </c>
      <c r="BD648" t="s">
        <v>310</v>
      </c>
      <c r="BE648" t="s">
        <v>292</v>
      </c>
      <c r="BG648" s="47">
        <v>1</v>
      </c>
      <c r="BI648" t="s">
        <v>292</v>
      </c>
      <c r="BL648" t="s">
        <v>307</v>
      </c>
      <c r="BM648" s="48">
        <v>3460</v>
      </c>
      <c r="BN648" s="48">
        <v>3460</v>
      </c>
      <c r="BP648" t="s">
        <v>301</v>
      </c>
      <c r="BS648" t="s">
        <v>311</v>
      </c>
      <c r="BT648" t="s">
        <v>292</v>
      </c>
      <c r="BU648" t="s">
        <v>301</v>
      </c>
      <c r="BY648" t="s">
        <v>307</v>
      </c>
      <c r="BZ648" s="47">
        <v>1</v>
      </c>
      <c r="CE648" t="s">
        <v>312</v>
      </c>
      <c r="CF648" s="47">
        <v>1</v>
      </c>
      <c r="CG648" s="47">
        <v>1</v>
      </c>
      <c r="CH648" s="47">
        <v>1</v>
      </c>
      <c r="CI648" s="47">
        <v>1</v>
      </c>
      <c r="CK648" s="47">
        <v>1</v>
      </c>
      <c r="CR648" s="47">
        <v>1</v>
      </c>
      <c r="CS648" s="47">
        <v>1</v>
      </c>
      <c r="CX648" s="47">
        <v>3460</v>
      </c>
      <c r="CY648" s="47">
        <v>3460</v>
      </c>
      <c r="CZ648" s="47">
        <v>1</v>
      </c>
      <c r="DA648" t="s">
        <v>313</v>
      </c>
      <c r="DC648" t="s">
        <v>298</v>
      </c>
      <c r="DG648" t="s">
        <v>298</v>
      </c>
      <c r="DO648" s="47">
        <v>1</v>
      </c>
      <c r="DS648" s="47">
        <v>1</v>
      </c>
      <c r="DZ648" t="s">
        <v>292</v>
      </c>
      <c r="EA648" s="47">
        <v>1</v>
      </c>
      <c r="EB648" s="47">
        <v>1</v>
      </c>
      <c r="EC648" t="s">
        <v>307</v>
      </c>
      <c r="ED648" s="47">
        <v>1</v>
      </c>
      <c r="EH648" s="47">
        <v>1</v>
      </c>
      <c r="ES648" t="s">
        <v>5508</v>
      </c>
      <c r="EV648" t="s">
        <v>41</v>
      </c>
      <c r="EW648" t="s">
        <v>315</v>
      </c>
      <c r="FC648" t="s">
        <v>301</v>
      </c>
      <c r="FS648" t="s">
        <v>5503</v>
      </c>
      <c r="FY648" t="s">
        <v>309</v>
      </c>
      <c r="FZ648" t="s">
        <v>5509</v>
      </c>
      <c r="GJ648" t="s">
        <v>319</v>
      </c>
      <c r="GL648" t="s">
        <v>320</v>
      </c>
      <c r="GO648" t="s">
        <v>321</v>
      </c>
      <c r="GQ648" t="s">
        <v>301</v>
      </c>
      <c r="GR648" t="s">
        <v>301</v>
      </c>
      <c r="GU648" t="s">
        <v>301</v>
      </c>
      <c r="GW648" t="s">
        <v>5503</v>
      </c>
      <c r="HB648" t="s">
        <v>322</v>
      </c>
      <c r="HD648" t="s">
        <v>301</v>
      </c>
      <c r="HF648" t="s">
        <v>654</v>
      </c>
      <c r="HG648" t="s">
        <v>301</v>
      </c>
      <c r="HH648" t="s">
        <v>301</v>
      </c>
      <c r="HL648" t="s">
        <v>301</v>
      </c>
      <c r="HM648" s="49">
        <v>0</v>
      </c>
      <c r="HN648" s="49">
        <v>0</v>
      </c>
      <c r="HP648" t="s">
        <v>349</v>
      </c>
      <c r="HQ648" s="47">
        <v>0</v>
      </c>
      <c r="HR648" s="47">
        <v>3460</v>
      </c>
      <c r="HS648" t="s">
        <v>301</v>
      </c>
      <c r="HV648" t="s">
        <v>301</v>
      </c>
      <c r="HW648" t="s">
        <v>646</v>
      </c>
      <c r="HX648" t="s">
        <v>306</v>
      </c>
      <c r="HY648" t="s">
        <v>301</v>
      </c>
      <c r="HZ648" t="s">
        <v>301</v>
      </c>
      <c r="IG648" t="s">
        <v>325</v>
      </c>
      <c r="IH648" t="s">
        <v>655</v>
      </c>
      <c r="II648" t="s">
        <v>291</v>
      </c>
      <c r="IN648" s="47">
        <v>1</v>
      </c>
      <c r="IO648" s="47">
        <v>1</v>
      </c>
      <c r="IP648" t="s">
        <v>301</v>
      </c>
      <c r="IQ648" t="s">
        <v>312</v>
      </c>
      <c r="IR648" t="s">
        <v>301</v>
      </c>
      <c r="IZ648" t="s">
        <v>301</v>
      </c>
      <c r="JA648" t="s">
        <v>301</v>
      </c>
      <c r="JB648" s="47">
        <v>4198</v>
      </c>
      <c r="JM648" t="s">
        <v>301</v>
      </c>
      <c r="JN648" t="s">
        <v>301</v>
      </c>
      <c r="JO648" t="s">
        <v>301</v>
      </c>
      <c r="JP648" t="s">
        <v>301</v>
      </c>
      <c r="JQ648" t="s">
        <v>301</v>
      </c>
      <c r="JR648" t="s">
        <v>327</v>
      </c>
      <c r="JS648" t="s">
        <v>301</v>
      </c>
      <c r="JT648" t="s">
        <v>301</v>
      </c>
      <c r="JU648" t="s">
        <v>301</v>
      </c>
      <c r="JV648" t="s">
        <v>301</v>
      </c>
    </row>
    <row r="649" ht="15" customHeight="1" spans="1:282">
      <c r="A649" t="s">
        <v>309</v>
      </c>
      <c r="B649" t="s">
        <v>283</v>
      </c>
      <c r="C649" t="s">
        <v>5510</v>
      </c>
      <c r="D649" t="s">
        <v>285</v>
      </c>
      <c r="E649" t="s">
        <v>5511</v>
      </c>
      <c r="F649" t="s">
        <v>5512</v>
      </c>
      <c r="G649" t="s">
        <v>288</v>
      </c>
      <c r="H649" t="s">
        <v>289</v>
      </c>
      <c r="I649" t="s">
        <v>290</v>
      </c>
      <c r="J649" t="s">
        <v>291</v>
      </c>
      <c r="L649" t="s">
        <v>292</v>
      </c>
      <c r="M649" t="s">
        <v>293</v>
      </c>
      <c r="N649" t="s">
        <v>294</v>
      </c>
      <c r="O649" t="s">
        <v>289</v>
      </c>
      <c r="R649" t="s">
        <v>289</v>
      </c>
      <c r="T649" t="s">
        <v>289</v>
      </c>
      <c r="U649" t="s">
        <v>295</v>
      </c>
      <c r="V649" t="s">
        <v>5513</v>
      </c>
      <c r="W649" t="s">
        <v>295</v>
      </c>
      <c r="X649" t="s">
        <v>5513</v>
      </c>
      <c r="Y649" t="s">
        <v>295</v>
      </c>
      <c r="Z649" t="s">
        <v>5514</v>
      </c>
      <c r="AA649" t="s">
        <v>298</v>
      </c>
      <c r="AE649" t="s">
        <v>299</v>
      </c>
      <c r="AH649" t="s">
        <v>300</v>
      </c>
      <c r="AJ649" t="s">
        <v>301</v>
      </c>
      <c r="AK649" t="s">
        <v>302</v>
      </c>
      <c r="AL649" t="s">
        <v>1001</v>
      </c>
      <c r="AM649" t="s">
        <v>1002</v>
      </c>
      <c r="AN649" t="s">
        <v>1003</v>
      </c>
      <c r="AO649" t="s">
        <v>306</v>
      </c>
      <c r="AP649" t="s">
        <v>307</v>
      </c>
      <c r="AQ649" s="47">
        <v>1</v>
      </c>
      <c r="AS649" s="48">
        <v>5368</v>
      </c>
      <c r="AT649" s="48">
        <v>5368</v>
      </c>
      <c r="AX649" s="47">
        <v>5368</v>
      </c>
      <c r="AY649" s="47">
        <v>5368</v>
      </c>
      <c r="AZ649" t="s">
        <v>5468</v>
      </c>
      <c r="BA649" t="s">
        <v>5178</v>
      </c>
      <c r="BB649" s="48">
        <v>5368</v>
      </c>
      <c r="BD649" t="s">
        <v>310</v>
      </c>
      <c r="BE649" t="s">
        <v>292</v>
      </c>
      <c r="BG649" s="47">
        <v>1</v>
      </c>
      <c r="BI649" t="s">
        <v>292</v>
      </c>
      <c r="BL649" t="s">
        <v>307</v>
      </c>
      <c r="BM649" s="48">
        <v>5368</v>
      </c>
      <c r="BN649" s="48">
        <v>5368</v>
      </c>
      <c r="BP649" t="s">
        <v>301</v>
      </c>
      <c r="BS649" t="s">
        <v>311</v>
      </c>
      <c r="BT649" t="s">
        <v>292</v>
      </c>
      <c r="BU649" t="s">
        <v>301</v>
      </c>
      <c r="BY649" t="s">
        <v>307</v>
      </c>
      <c r="BZ649" s="47">
        <v>1</v>
      </c>
      <c r="CE649" t="s">
        <v>312</v>
      </c>
      <c r="CF649" s="47">
        <v>1</v>
      </c>
      <c r="CG649" s="47">
        <v>1</v>
      </c>
      <c r="CH649" s="47">
        <v>1</v>
      </c>
      <c r="CI649" s="47">
        <v>1</v>
      </c>
      <c r="CK649" s="47">
        <v>1</v>
      </c>
      <c r="CX649" s="47">
        <v>5368</v>
      </c>
      <c r="CY649" s="47">
        <v>5368</v>
      </c>
      <c r="CZ649" s="47">
        <v>1</v>
      </c>
      <c r="DA649" t="s">
        <v>313</v>
      </c>
      <c r="DC649" t="s">
        <v>298</v>
      </c>
      <c r="DG649" t="s">
        <v>298</v>
      </c>
      <c r="DO649" s="47">
        <v>1</v>
      </c>
      <c r="DS649" s="47">
        <v>1</v>
      </c>
      <c r="DZ649" t="s">
        <v>292</v>
      </c>
      <c r="EA649" s="47">
        <v>1</v>
      </c>
      <c r="EB649" s="47">
        <v>1</v>
      </c>
      <c r="EC649" t="s">
        <v>307</v>
      </c>
      <c r="ED649" s="47">
        <v>1</v>
      </c>
      <c r="ES649" t="s">
        <v>5515</v>
      </c>
      <c r="EV649" t="s">
        <v>41</v>
      </c>
      <c r="EW649" t="s">
        <v>315</v>
      </c>
      <c r="FC649" t="s">
        <v>301</v>
      </c>
      <c r="FQ649" t="s">
        <v>667</v>
      </c>
      <c r="FU649" t="s">
        <v>346</v>
      </c>
      <c r="FW649" t="s">
        <v>668</v>
      </c>
      <c r="FY649" t="s">
        <v>309</v>
      </c>
      <c r="FZ649" t="s">
        <v>5516</v>
      </c>
      <c r="GC649" t="s">
        <v>1294</v>
      </c>
      <c r="GH649" t="s">
        <v>416</v>
      </c>
      <c r="GI649" t="s">
        <v>375</v>
      </c>
      <c r="GJ649" t="s">
        <v>319</v>
      </c>
      <c r="GK649" t="s">
        <v>376</v>
      </c>
      <c r="GO649" t="s">
        <v>321</v>
      </c>
      <c r="GQ649" t="s">
        <v>301</v>
      </c>
      <c r="GR649" t="s">
        <v>312</v>
      </c>
      <c r="GS649" t="s">
        <v>377</v>
      </c>
      <c r="GU649" t="s">
        <v>301</v>
      </c>
      <c r="GW649" t="s">
        <v>5517</v>
      </c>
      <c r="GX649" s="50">
        <v>4850</v>
      </c>
      <c r="HB649" t="s">
        <v>322</v>
      </c>
      <c r="HD649" t="s">
        <v>301</v>
      </c>
      <c r="HF649" t="s">
        <v>323</v>
      </c>
      <c r="HG649" t="s">
        <v>301</v>
      </c>
      <c r="HH649" t="s">
        <v>301</v>
      </c>
      <c r="HL649" t="s">
        <v>301</v>
      </c>
      <c r="HM649" s="49">
        <v>0</v>
      </c>
      <c r="HN649" s="49">
        <v>0</v>
      </c>
      <c r="HP649" t="s">
        <v>324</v>
      </c>
      <c r="HQ649" s="47">
        <v>0</v>
      </c>
      <c r="HR649" s="47">
        <v>5368</v>
      </c>
      <c r="HS649" t="s">
        <v>301</v>
      </c>
      <c r="HV649" t="s">
        <v>301</v>
      </c>
      <c r="HW649" t="s">
        <v>295</v>
      </c>
      <c r="HX649" t="s">
        <v>306</v>
      </c>
      <c r="HY649" t="s">
        <v>301</v>
      </c>
      <c r="HZ649" t="s">
        <v>301</v>
      </c>
      <c r="IF649" t="s">
        <v>384</v>
      </c>
      <c r="IG649" t="s">
        <v>325</v>
      </c>
      <c r="IH649" t="s">
        <v>326</v>
      </c>
      <c r="II649" t="s">
        <v>291</v>
      </c>
      <c r="IP649" t="s">
        <v>301</v>
      </c>
      <c r="IQ649" t="s">
        <v>312</v>
      </c>
      <c r="IR649" t="s">
        <v>301</v>
      </c>
      <c r="IZ649" t="s">
        <v>301</v>
      </c>
      <c r="JA649" t="s">
        <v>301</v>
      </c>
      <c r="JM649" t="s">
        <v>301</v>
      </c>
      <c r="JN649" t="s">
        <v>301</v>
      </c>
      <c r="JO649" t="s">
        <v>301</v>
      </c>
      <c r="JP649" t="s">
        <v>301</v>
      </c>
      <c r="JQ649" t="s">
        <v>301</v>
      </c>
      <c r="JR649" t="s">
        <v>327</v>
      </c>
      <c r="JS649" t="s">
        <v>301</v>
      </c>
      <c r="JT649" t="s">
        <v>301</v>
      </c>
      <c r="JU649" t="s">
        <v>301</v>
      </c>
      <c r="JV649" t="s">
        <v>312</v>
      </c>
    </row>
    <row r="650" ht="15" customHeight="1" spans="1:282">
      <c r="A650" t="s">
        <v>309</v>
      </c>
      <c r="B650" t="s">
        <v>283</v>
      </c>
      <c r="C650" t="s">
        <v>5518</v>
      </c>
      <c r="D650" t="s">
        <v>285</v>
      </c>
      <c r="E650" t="s">
        <v>5519</v>
      </c>
      <c r="F650" t="s">
        <v>5520</v>
      </c>
      <c r="G650" t="s">
        <v>288</v>
      </c>
      <c r="H650" t="s">
        <v>289</v>
      </c>
      <c r="I650" t="s">
        <v>290</v>
      </c>
      <c r="J650" t="s">
        <v>291</v>
      </c>
      <c r="L650" t="s">
        <v>292</v>
      </c>
      <c r="M650" t="s">
        <v>293</v>
      </c>
      <c r="N650" t="s">
        <v>294</v>
      </c>
      <c r="O650" t="s">
        <v>289</v>
      </c>
      <c r="R650" t="s">
        <v>289</v>
      </c>
      <c r="T650" t="s">
        <v>289</v>
      </c>
      <c r="U650" t="s">
        <v>295</v>
      </c>
      <c r="V650" t="s">
        <v>5521</v>
      </c>
      <c r="W650" t="s">
        <v>295</v>
      </c>
      <c r="X650" t="s">
        <v>5522</v>
      </c>
      <c r="Y650" t="s">
        <v>295</v>
      </c>
      <c r="Z650" t="s">
        <v>5523</v>
      </c>
      <c r="AA650" t="s">
        <v>298</v>
      </c>
      <c r="AE650" t="s">
        <v>299</v>
      </c>
      <c r="AH650" t="s">
        <v>300</v>
      </c>
      <c r="AJ650" t="s">
        <v>301</v>
      </c>
      <c r="AK650" t="s">
        <v>302</v>
      </c>
      <c r="AL650" t="s">
        <v>862</v>
      </c>
      <c r="AM650" t="s">
        <v>863</v>
      </c>
      <c r="AN650" t="s">
        <v>864</v>
      </c>
      <c r="AO650" t="s">
        <v>306</v>
      </c>
      <c r="AP650" t="s">
        <v>307</v>
      </c>
      <c r="AQ650" s="47">
        <v>1</v>
      </c>
      <c r="AS650" s="48">
        <v>5798</v>
      </c>
      <c r="AT650" s="48">
        <v>5798</v>
      </c>
      <c r="AX650" s="47">
        <v>5798</v>
      </c>
      <c r="AY650" s="47">
        <v>5798</v>
      </c>
      <c r="AZ650" t="s">
        <v>5524</v>
      </c>
      <c r="BA650" t="s">
        <v>5525</v>
      </c>
      <c r="BB650" s="48">
        <v>5798</v>
      </c>
      <c r="BD650" t="s">
        <v>310</v>
      </c>
      <c r="BE650" t="s">
        <v>292</v>
      </c>
      <c r="BG650" s="47">
        <v>1</v>
      </c>
      <c r="BI650" t="s">
        <v>292</v>
      </c>
      <c r="BL650" t="s">
        <v>307</v>
      </c>
      <c r="BM650" s="48">
        <v>5798</v>
      </c>
      <c r="BN650" s="48">
        <v>5798</v>
      </c>
      <c r="BP650" t="s">
        <v>301</v>
      </c>
      <c r="BS650" t="s">
        <v>311</v>
      </c>
      <c r="BT650" t="s">
        <v>292</v>
      </c>
      <c r="BU650" t="s">
        <v>301</v>
      </c>
      <c r="BY650" t="s">
        <v>307</v>
      </c>
      <c r="BZ650" s="47">
        <v>1</v>
      </c>
      <c r="CE650" t="s">
        <v>312</v>
      </c>
      <c r="CF650" s="47">
        <v>1</v>
      </c>
      <c r="CG650" s="47">
        <v>1</v>
      </c>
      <c r="CH650" s="47">
        <v>1</v>
      </c>
      <c r="CI650" s="47">
        <v>1</v>
      </c>
      <c r="CK650" s="47">
        <v>1</v>
      </c>
      <c r="CR650" s="47">
        <v>1</v>
      </c>
      <c r="CS650" s="47">
        <v>1</v>
      </c>
      <c r="CX650" s="47">
        <v>5798</v>
      </c>
      <c r="CY650" s="47">
        <v>5798</v>
      </c>
      <c r="CZ650" s="47">
        <v>1</v>
      </c>
      <c r="DA650" t="s">
        <v>313</v>
      </c>
      <c r="DC650" t="s">
        <v>298</v>
      </c>
      <c r="DG650" t="s">
        <v>298</v>
      </c>
      <c r="DO650" s="47">
        <v>1</v>
      </c>
      <c r="DS650" s="47">
        <v>1</v>
      </c>
      <c r="DZ650" t="s">
        <v>292</v>
      </c>
      <c r="EA650" s="47">
        <v>1</v>
      </c>
      <c r="EB650" s="47">
        <v>1</v>
      </c>
      <c r="EC650" t="s">
        <v>307</v>
      </c>
      <c r="ED650" s="47">
        <v>1</v>
      </c>
      <c r="ES650" t="s">
        <v>5526</v>
      </c>
      <c r="EV650" t="s">
        <v>41</v>
      </c>
      <c r="EW650" t="s">
        <v>315</v>
      </c>
      <c r="FC650" t="s">
        <v>301</v>
      </c>
      <c r="FQ650" t="s">
        <v>667</v>
      </c>
      <c r="FU650" t="s">
        <v>346</v>
      </c>
      <c r="FW650" t="s">
        <v>668</v>
      </c>
      <c r="FY650" t="s">
        <v>309</v>
      </c>
      <c r="FZ650" t="s">
        <v>5527</v>
      </c>
      <c r="GC650" t="s">
        <v>1294</v>
      </c>
      <c r="GH650" t="s">
        <v>416</v>
      </c>
      <c r="GI650" t="s">
        <v>375</v>
      </c>
      <c r="GJ650" t="s">
        <v>319</v>
      </c>
      <c r="GK650" t="s">
        <v>376</v>
      </c>
      <c r="GO650" t="s">
        <v>321</v>
      </c>
      <c r="GQ650" t="s">
        <v>301</v>
      </c>
      <c r="GR650" t="s">
        <v>312</v>
      </c>
      <c r="GS650" t="s">
        <v>377</v>
      </c>
      <c r="GU650" t="s">
        <v>301</v>
      </c>
      <c r="GW650" t="s">
        <v>5528</v>
      </c>
      <c r="GX650" s="50">
        <v>5150</v>
      </c>
      <c r="HB650" t="s">
        <v>322</v>
      </c>
      <c r="HD650" t="s">
        <v>301</v>
      </c>
      <c r="HF650" t="s">
        <v>323</v>
      </c>
      <c r="HG650" t="s">
        <v>301</v>
      </c>
      <c r="HH650" t="s">
        <v>301</v>
      </c>
      <c r="HL650" t="s">
        <v>301</v>
      </c>
      <c r="HM650" s="49">
        <v>0</v>
      </c>
      <c r="HN650" s="49">
        <v>0</v>
      </c>
      <c r="HP650" t="s">
        <v>324</v>
      </c>
      <c r="HQ650" s="47">
        <v>0</v>
      </c>
      <c r="HR650" s="47">
        <v>5798</v>
      </c>
      <c r="HS650" t="s">
        <v>301</v>
      </c>
      <c r="HV650" t="s">
        <v>301</v>
      </c>
      <c r="HW650" t="s">
        <v>295</v>
      </c>
      <c r="HX650" t="s">
        <v>306</v>
      </c>
      <c r="HY650" t="s">
        <v>301</v>
      </c>
      <c r="HZ650" t="s">
        <v>301</v>
      </c>
      <c r="IF650" t="s">
        <v>384</v>
      </c>
      <c r="IG650" t="s">
        <v>325</v>
      </c>
      <c r="IH650" t="s">
        <v>326</v>
      </c>
      <c r="II650" t="s">
        <v>291</v>
      </c>
      <c r="IO650" s="47">
        <v>1</v>
      </c>
      <c r="IP650" t="s">
        <v>301</v>
      </c>
      <c r="IQ650" t="s">
        <v>312</v>
      </c>
      <c r="IR650" t="s">
        <v>301</v>
      </c>
      <c r="IZ650" t="s">
        <v>301</v>
      </c>
      <c r="JA650" t="s">
        <v>301</v>
      </c>
      <c r="JM650" t="s">
        <v>301</v>
      </c>
      <c r="JN650" t="s">
        <v>301</v>
      </c>
      <c r="JO650" t="s">
        <v>301</v>
      </c>
      <c r="JP650" t="s">
        <v>301</v>
      </c>
      <c r="JQ650" t="s">
        <v>301</v>
      </c>
      <c r="JR650" t="s">
        <v>327</v>
      </c>
      <c r="JS650" t="s">
        <v>301</v>
      </c>
      <c r="JT650" t="s">
        <v>301</v>
      </c>
      <c r="JU650" t="s">
        <v>301</v>
      </c>
      <c r="JV650" t="s">
        <v>312</v>
      </c>
    </row>
    <row r="651" ht="15" customHeight="1" spans="1:282">
      <c r="A651" t="s">
        <v>309</v>
      </c>
      <c r="B651" t="s">
        <v>283</v>
      </c>
      <c r="C651" t="s">
        <v>5529</v>
      </c>
      <c r="D651" t="s">
        <v>285</v>
      </c>
      <c r="E651" t="s">
        <v>5530</v>
      </c>
      <c r="F651" t="s">
        <v>5531</v>
      </c>
      <c r="G651" t="s">
        <v>288</v>
      </c>
      <c r="H651" t="s">
        <v>645</v>
      </c>
      <c r="I651" t="s">
        <v>290</v>
      </c>
      <c r="J651" t="s">
        <v>291</v>
      </c>
      <c r="L651" t="s">
        <v>292</v>
      </c>
      <c r="M651" t="s">
        <v>293</v>
      </c>
      <c r="O651" t="s">
        <v>645</v>
      </c>
      <c r="R651" t="s">
        <v>645</v>
      </c>
      <c r="T651" t="s">
        <v>645</v>
      </c>
      <c r="U651" t="s">
        <v>646</v>
      </c>
      <c r="V651" t="s">
        <v>5532</v>
      </c>
      <c r="W651" t="s">
        <v>646</v>
      </c>
      <c r="X651" t="s">
        <v>5532</v>
      </c>
      <c r="Y651" t="s">
        <v>646</v>
      </c>
      <c r="Z651" t="s">
        <v>5533</v>
      </c>
      <c r="AA651" t="s">
        <v>298</v>
      </c>
      <c r="AE651" t="s">
        <v>299</v>
      </c>
      <c r="AH651" t="s">
        <v>300</v>
      </c>
      <c r="AJ651" t="s">
        <v>301</v>
      </c>
      <c r="AK651" t="s">
        <v>302</v>
      </c>
      <c r="AL651" t="s">
        <v>662</v>
      </c>
      <c r="AM651" t="s">
        <v>663</v>
      </c>
      <c r="AN651" t="s">
        <v>664</v>
      </c>
      <c r="AO651" t="s">
        <v>306</v>
      </c>
      <c r="AP651" t="s">
        <v>307</v>
      </c>
      <c r="AQ651" s="47">
        <v>1</v>
      </c>
      <c r="AS651" s="48">
        <v>3701</v>
      </c>
      <c r="AT651" s="48">
        <v>3701</v>
      </c>
      <c r="AX651" s="47">
        <v>3701</v>
      </c>
      <c r="AY651" s="47">
        <v>3701</v>
      </c>
      <c r="AZ651" t="s">
        <v>4033</v>
      </c>
      <c r="BA651" t="s">
        <v>309</v>
      </c>
      <c r="BB651" s="48">
        <v>3701</v>
      </c>
      <c r="BD651" t="s">
        <v>310</v>
      </c>
      <c r="BE651" t="s">
        <v>292</v>
      </c>
      <c r="BG651" s="47">
        <v>1</v>
      </c>
      <c r="BI651" t="s">
        <v>292</v>
      </c>
      <c r="BL651" t="s">
        <v>307</v>
      </c>
      <c r="BM651" s="48">
        <v>3701</v>
      </c>
      <c r="BN651" s="48">
        <v>3701</v>
      </c>
      <c r="BP651" t="s">
        <v>301</v>
      </c>
      <c r="BS651" t="s">
        <v>311</v>
      </c>
      <c r="BT651" t="s">
        <v>292</v>
      </c>
      <c r="BU651" t="s">
        <v>301</v>
      </c>
      <c r="BY651" t="s">
        <v>307</v>
      </c>
      <c r="BZ651" s="47">
        <v>1</v>
      </c>
      <c r="CE651" t="s">
        <v>312</v>
      </c>
      <c r="CF651" s="47">
        <v>1</v>
      </c>
      <c r="CG651" s="47">
        <v>1</v>
      </c>
      <c r="CH651" s="47">
        <v>1</v>
      </c>
      <c r="CI651" s="47">
        <v>1</v>
      </c>
      <c r="CK651" s="47">
        <v>1</v>
      </c>
      <c r="CR651" s="47">
        <v>1</v>
      </c>
      <c r="CS651" s="47">
        <v>1</v>
      </c>
      <c r="CX651" s="47">
        <v>3701</v>
      </c>
      <c r="CY651" s="47">
        <v>3701</v>
      </c>
      <c r="CZ651" s="47">
        <v>1</v>
      </c>
      <c r="DA651" t="s">
        <v>313</v>
      </c>
      <c r="DC651" t="s">
        <v>298</v>
      </c>
      <c r="DG651" t="s">
        <v>298</v>
      </c>
      <c r="DO651" s="47">
        <v>1</v>
      </c>
      <c r="DS651" s="47">
        <v>1</v>
      </c>
      <c r="DZ651" t="s">
        <v>292</v>
      </c>
      <c r="EA651" s="47">
        <v>1</v>
      </c>
      <c r="EB651" s="47">
        <v>1</v>
      </c>
      <c r="EC651" t="s">
        <v>307</v>
      </c>
      <c r="ED651" s="47">
        <v>1</v>
      </c>
      <c r="EH651" s="47">
        <v>1</v>
      </c>
      <c r="ES651" t="s">
        <v>5534</v>
      </c>
      <c r="EV651" t="s">
        <v>41</v>
      </c>
      <c r="EW651" t="s">
        <v>315</v>
      </c>
      <c r="FC651" t="s">
        <v>301</v>
      </c>
      <c r="FS651" t="s">
        <v>5529</v>
      </c>
      <c r="FY651" t="s">
        <v>309</v>
      </c>
      <c r="FZ651" t="s">
        <v>5535</v>
      </c>
      <c r="GJ651" t="s">
        <v>319</v>
      </c>
      <c r="GL651" t="s">
        <v>320</v>
      </c>
      <c r="GO651" t="s">
        <v>321</v>
      </c>
      <c r="GQ651" t="s">
        <v>301</v>
      </c>
      <c r="GR651" t="s">
        <v>301</v>
      </c>
      <c r="GU651" t="s">
        <v>301</v>
      </c>
      <c r="GW651" t="s">
        <v>5529</v>
      </c>
      <c r="HB651" t="s">
        <v>322</v>
      </c>
      <c r="HD651" t="s">
        <v>301</v>
      </c>
      <c r="HF651" t="s">
        <v>654</v>
      </c>
      <c r="HG651" t="s">
        <v>301</v>
      </c>
      <c r="HH651" t="s">
        <v>301</v>
      </c>
      <c r="HL651" t="s">
        <v>301</v>
      </c>
      <c r="HM651" s="49">
        <v>0</v>
      </c>
      <c r="HN651" s="49">
        <v>0</v>
      </c>
      <c r="HP651" t="s">
        <v>349</v>
      </c>
      <c r="HQ651" s="47">
        <v>0</v>
      </c>
      <c r="HR651" s="47">
        <v>3701</v>
      </c>
      <c r="HS651" t="s">
        <v>301</v>
      </c>
      <c r="HV651" t="s">
        <v>301</v>
      </c>
      <c r="HW651" t="s">
        <v>646</v>
      </c>
      <c r="HX651" t="s">
        <v>306</v>
      </c>
      <c r="HY651" t="s">
        <v>301</v>
      </c>
      <c r="HZ651" t="s">
        <v>301</v>
      </c>
      <c r="IG651" t="s">
        <v>325</v>
      </c>
      <c r="IH651" t="s">
        <v>655</v>
      </c>
      <c r="II651" t="s">
        <v>291</v>
      </c>
      <c r="IN651" s="47">
        <v>1</v>
      </c>
      <c r="IO651" s="47">
        <v>1</v>
      </c>
      <c r="IP651" t="s">
        <v>301</v>
      </c>
      <c r="IQ651" t="s">
        <v>312</v>
      </c>
      <c r="IR651" t="s">
        <v>301</v>
      </c>
      <c r="IZ651" t="s">
        <v>301</v>
      </c>
      <c r="JA651" t="s">
        <v>301</v>
      </c>
      <c r="JB651" s="47">
        <v>4498000000</v>
      </c>
      <c r="JM651" t="s">
        <v>301</v>
      </c>
      <c r="JN651" t="s">
        <v>301</v>
      </c>
      <c r="JO651" t="s">
        <v>301</v>
      </c>
      <c r="JP651" t="s">
        <v>301</v>
      </c>
      <c r="JQ651" t="s">
        <v>301</v>
      </c>
      <c r="JR651" t="s">
        <v>327</v>
      </c>
      <c r="JS651" t="s">
        <v>301</v>
      </c>
      <c r="JT651" t="s">
        <v>301</v>
      </c>
      <c r="JU651" t="s">
        <v>301</v>
      </c>
      <c r="JV651" t="s">
        <v>301</v>
      </c>
    </row>
    <row r="652" ht="15" customHeight="1" spans="1:282">
      <c r="A652" t="s">
        <v>309</v>
      </c>
      <c r="B652" t="s">
        <v>283</v>
      </c>
      <c r="C652" t="s">
        <v>5536</v>
      </c>
      <c r="D652" t="s">
        <v>285</v>
      </c>
      <c r="E652" t="s">
        <v>5537</v>
      </c>
      <c r="F652" t="s">
        <v>5538</v>
      </c>
      <c r="G652" t="s">
        <v>288</v>
      </c>
      <c r="H652" t="s">
        <v>289</v>
      </c>
      <c r="I652" t="s">
        <v>290</v>
      </c>
      <c r="J652" t="s">
        <v>291</v>
      </c>
      <c r="L652" t="s">
        <v>292</v>
      </c>
      <c r="M652" t="s">
        <v>293</v>
      </c>
      <c r="N652" t="s">
        <v>294</v>
      </c>
      <c r="O652" t="s">
        <v>289</v>
      </c>
      <c r="R652" t="s">
        <v>289</v>
      </c>
      <c r="T652" t="s">
        <v>289</v>
      </c>
      <c r="U652" t="s">
        <v>295</v>
      </c>
      <c r="V652" t="s">
        <v>5539</v>
      </c>
      <c r="W652" t="s">
        <v>295</v>
      </c>
      <c r="X652" t="s">
        <v>5539</v>
      </c>
      <c r="Y652" t="s">
        <v>295</v>
      </c>
      <c r="Z652" t="s">
        <v>5540</v>
      </c>
      <c r="AA652" t="s">
        <v>298</v>
      </c>
      <c r="AE652" t="s">
        <v>299</v>
      </c>
      <c r="AH652" t="s">
        <v>300</v>
      </c>
      <c r="AJ652" t="s">
        <v>301</v>
      </c>
      <c r="AK652" t="s">
        <v>302</v>
      </c>
      <c r="AL652" t="s">
        <v>303</v>
      </c>
      <c r="AM652" t="s">
        <v>304</v>
      </c>
      <c r="AN652" t="s">
        <v>305</v>
      </c>
      <c r="AO652" t="s">
        <v>306</v>
      </c>
      <c r="AP652" t="s">
        <v>307</v>
      </c>
      <c r="AQ652" s="47">
        <v>1</v>
      </c>
      <c r="AS652" s="48">
        <v>6188</v>
      </c>
      <c r="AT652" s="48">
        <v>6188</v>
      </c>
      <c r="AX652" s="47">
        <v>6188</v>
      </c>
      <c r="AY652" s="47">
        <v>6188</v>
      </c>
      <c r="AZ652" t="s">
        <v>308</v>
      </c>
      <c r="BA652" t="s">
        <v>309</v>
      </c>
      <c r="BB652" s="48">
        <v>6188</v>
      </c>
      <c r="BD652" t="s">
        <v>310</v>
      </c>
      <c r="BE652" t="s">
        <v>292</v>
      </c>
      <c r="BG652" s="47">
        <v>1</v>
      </c>
      <c r="BI652" t="s">
        <v>292</v>
      </c>
      <c r="BL652" t="s">
        <v>307</v>
      </c>
      <c r="BM652" s="48">
        <v>6188</v>
      </c>
      <c r="BN652" s="48">
        <v>6188</v>
      </c>
      <c r="BP652" t="s">
        <v>301</v>
      </c>
      <c r="BS652" t="s">
        <v>311</v>
      </c>
      <c r="BT652" t="s">
        <v>292</v>
      </c>
      <c r="BU652" t="s">
        <v>301</v>
      </c>
      <c r="BY652" t="s">
        <v>307</v>
      </c>
      <c r="BZ652" s="47">
        <v>1</v>
      </c>
      <c r="CE652" t="s">
        <v>312</v>
      </c>
      <c r="CF652" s="47">
        <v>1</v>
      </c>
      <c r="CG652" s="47">
        <v>1</v>
      </c>
      <c r="CH652" s="47">
        <v>1</v>
      </c>
      <c r="CI652" s="47">
        <v>1</v>
      </c>
      <c r="CK652" s="47">
        <v>1</v>
      </c>
      <c r="CX652" s="47">
        <v>6188</v>
      </c>
      <c r="CY652" s="47">
        <v>6188</v>
      </c>
      <c r="CZ652" s="47">
        <v>1</v>
      </c>
      <c r="DA652" t="s">
        <v>313</v>
      </c>
      <c r="DC652" t="s">
        <v>298</v>
      </c>
      <c r="DG652" t="s">
        <v>298</v>
      </c>
      <c r="DO652" s="47">
        <v>1</v>
      </c>
      <c r="DS652" s="47">
        <v>1</v>
      </c>
      <c r="DZ652" t="s">
        <v>292</v>
      </c>
      <c r="EA652" s="47">
        <v>1</v>
      </c>
      <c r="EB652" s="47">
        <v>1</v>
      </c>
      <c r="EC652" t="s">
        <v>307</v>
      </c>
      <c r="ED652" s="47">
        <v>1</v>
      </c>
      <c r="ES652" t="s">
        <v>5541</v>
      </c>
      <c r="EV652" t="s">
        <v>41</v>
      </c>
      <c r="EW652" t="s">
        <v>315</v>
      </c>
      <c r="FC652" t="s">
        <v>301</v>
      </c>
      <c r="FS652" t="s">
        <v>5542</v>
      </c>
      <c r="FY652" t="s">
        <v>309</v>
      </c>
      <c r="FZ652" t="s">
        <v>5543</v>
      </c>
      <c r="GC652" t="s">
        <v>318</v>
      </c>
      <c r="GJ652" t="s">
        <v>319</v>
      </c>
      <c r="GL652" t="s">
        <v>320</v>
      </c>
      <c r="GO652" t="s">
        <v>321</v>
      </c>
      <c r="GQ652" t="s">
        <v>301</v>
      </c>
      <c r="GR652" t="s">
        <v>301</v>
      </c>
      <c r="GU652" t="s">
        <v>301</v>
      </c>
      <c r="GW652" t="s">
        <v>5542</v>
      </c>
      <c r="HB652" t="s">
        <v>322</v>
      </c>
      <c r="HD652" t="s">
        <v>301</v>
      </c>
      <c r="HF652" t="s">
        <v>323</v>
      </c>
      <c r="HG652" t="s">
        <v>301</v>
      </c>
      <c r="HH652" t="s">
        <v>301</v>
      </c>
      <c r="HL652" t="s">
        <v>301</v>
      </c>
      <c r="HM652" s="49">
        <v>0</v>
      </c>
      <c r="HN652" s="49">
        <v>0</v>
      </c>
      <c r="HP652" t="s">
        <v>324</v>
      </c>
      <c r="HQ652" s="47">
        <v>0</v>
      </c>
      <c r="HR652" s="47">
        <v>6188</v>
      </c>
      <c r="HS652" t="s">
        <v>301</v>
      </c>
      <c r="HV652" t="s">
        <v>301</v>
      </c>
      <c r="HW652" t="s">
        <v>295</v>
      </c>
      <c r="HX652" t="s">
        <v>306</v>
      </c>
      <c r="HY652" t="s">
        <v>301</v>
      </c>
      <c r="HZ652" t="s">
        <v>301</v>
      </c>
      <c r="IG652" t="s">
        <v>325</v>
      </c>
      <c r="IH652" t="s">
        <v>326</v>
      </c>
      <c r="II652" t="s">
        <v>291</v>
      </c>
      <c r="IP652" t="s">
        <v>301</v>
      </c>
      <c r="IQ652" t="s">
        <v>312</v>
      </c>
      <c r="IR652" t="s">
        <v>301</v>
      </c>
      <c r="IZ652" t="s">
        <v>301</v>
      </c>
      <c r="JA652" t="s">
        <v>301</v>
      </c>
      <c r="JB652" s="47">
        <v>6088</v>
      </c>
      <c r="JM652" t="s">
        <v>301</v>
      </c>
      <c r="JN652" t="s">
        <v>301</v>
      </c>
      <c r="JO652" t="s">
        <v>301</v>
      </c>
      <c r="JP652" t="s">
        <v>301</v>
      </c>
      <c r="JQ652" t="s">
        <v>301</v>
      </c>
      <c r="JR652" t="s">
        <v>327</v>
      </c>
      <c r="JS652" t="s">
        <v>301</v>
      </c>
      <c r="JT652" t="s">
        <v>301</v>
      </c>
      <c r="JU652" t="s">
        <v>301</v>
      </c>
      <c r="JV652" t="s">
        <v>312</v>
      </c>
    </row>
    <row r="653" ht="15" customHeight="1" spans="1:282">
      <c r="A653" t="s">
        <v>309</v>
      </c>
      <c r="B653" t="s">
        <v>283</v>
      </c>
      <c r="C653" t="s">
        <v>5544</v>
      </c>
      <c r="D653" t="s">
        <v>285</v>
      </c>
      <c r="E653" t="s">
        <v>5545</v>
      </c>
      <c r="F653" t="s">
        <v>5546</v>
      </c>
      <c r="G653" t="s">
        <v>288</v>
      </c>
      <c r="H653" t="s">
        <v>645</v>
      </c>
      <c r="I653" t="s">
        <v>290</v>
      </c>
      <c r="J653" t="s">
        <v>291</v>
      </c>
      <c r="L653" t="s">
        <v>292</v>
      </c>
      <c r="M653" t="s">
        <v>293</v>
      </c>
      <c r="O653" t="s">
        <v>645</v>
      </c>
      <c r="R653" t="s">
        <v>645</v>
      </c>
      <c r="T653" t="s">
        <v>645</v>
      </c>
      <c r="U653" t="s">
        <v>646</v>
      </c>
      <c r="V653" t="s">
        <v>5547</v>
      </c>
      <c r="W653" t="s">
        <v>646</v>
      </c>
      <c r="X653" t="s">
        <v>5547</v>
      </c>
      <c r="Y653" t="s">
        <v>646</v>
      </c>
      <c r="Z653" t="s">
        <v>5548</v>
      </c>
      <c r="AA653" t="s">
        <v>298</v>
      </c>
      <c r="AE653" t="s">
        <v>299</v>
      </c>
      <c r="AH653" t="s">
        <v>300</v>
      </c>
      <c r="AJ653" t="s">
        <v>301</v>
      </c>
      <c r="AK653" t="s">
        <v>302</v>
      </c>
      <c r="AL653" t="s">
        <v>649</v>
      </c>
      <c r="AM653" t="s">
        <v>650</v>
      </c>
      <c r="AN653" t="s">
        <v>651</v>
      </c>
      <c r="AO653" t="s">
        <v>306</v>
      </c>
      <c r="AP653" t="s">
        <v>307</v>
      </c>
      <c r="AQ653" s="47">
        <v>1</v>
      </c>
      <c r="AS653" s="48">
        <v>2686</v>
      </c>
      <c r="AT653" s="48">
        <v>2686</v>
      </c>
      <c r="AX653" s="47">
        <v>2686</v>
      </c>
      <c r="AY653" s="47">
        <v>2686</v>
      </c>
      <c r="AZ653" t="s">
        <v>4033</v>
      </c>
      <c r="BA653" t="s">
        <v>309</v>
      </c>
      <c r="BB653" s="48">
        <v>2686</v>
      </c>
      <c r="BD653" t="s">
        <v>310</v>
      </c>
      <c r="BE653" t="s">
        <v>292</v>
      </c>
      <c r="BG653" s="47">
        <v>1</v>
      </c>
      <c r="BI653" t="s">
        <v>292</v>
      </c>
      <c r="BL653" t="s">
        <v>307</v>
      </c>
      <c r="BM653" s="48">
        <v>2686</v>
      </c>
      <c r="BN653" s="48">
        <v>2686</v>
      </c>
      <c r="BP653" t="s">
        <v>301</v>
      </c>
      <c r="BS653" t="s">
        <v>311</v>
      </c>
      <c r="BT653" t="s">
        <v>292</v>
      </c>
      <c r="BU653" t="s">
        <v>301</v>
      </c>
      <c r="BY653" t="s">
        <v>307</v>
      </c>
      <c r="BZ653" s="47">
        <v>1</v>
      </c>
      <c r="CE653" t="s">
        <v>312</v>
      </c>
      <c r="CF653" s="47">
        <v>1</v>
      </c>
      <c r="CG653" s="47">
        <v>1</v>
      </c>
      <c r="CH653" s="47">
        <v>1</v>
      </c>
      <c r="CI653" s="47">
        <v>1</v>
      </c>
      <c r="CK653" s="47">
        <v>1</v>
      </c>
      <c r="CR653" s="47">
        <v>1</v>
      </c>
      <c r="CS653" s="47">
        <v>1</v>
      </c>
      <c r="CX653" s="47">
        <v>2686</v>
      </c>
      <c r="CY653" s="47">
        <v>2686</v>
      </c>
      <c r="CZ653" s="47">
        <v>1</v>
      </c>
      <c r="DA653" t="s">
        <v>313</v>
      </c>
      <c r="DC653" t="s">
        <v>298</v>
      </c>
      <c r="DG653" t="s">
        <v>298</v>
      </c>
      <c r="DO653" s="47">
        <v>1</v>
      </c>
      <c r="DS653" s="47">
        <v>1</v>
      </c>
      <c r="DZ653" t="s">
        <v>292</v>
      </c>
      <c r="EA653" s="47">
        <v>1</v>
      </c>
      <c r="EB653" s="47">
        <v>1</v>
      </c>
      <c r="EC653" t="s">
        <v>307</v>
      </c>
      <c r="ED653" s="47">
        <v>1</v>
      </c>
      <c r="EH653" s="47">
        <v>1</v>
      </c>
      <c r="ES653" t="s">
        <v>5549</v>
      </c>
      <c r="EV653" t="s">
        <v>41</v>
      </c>
      <c r="EW653" t="s">
        <v>315</v>
      </c>
      <c r="FC653" t="s">
        <v>301</v>
      </c>
      <c r="FS653" t="s">
        <v>5544</v>
      </c>
      <c r="FY653" t="s">
        <v>309</v>
      </c>
      <c r="FZ653" t="s">
        <v>5550</v>
      </c>
      <c r="GJ653" t="s">
        <v>319</v>
      </c>
      <c r="GL653" t="s">
        <v>320</v>
      </c>
      <c r="GO653" t="s">
        <v>321</v>
      </c>
      <c r="GQ653" t="s">
        <v>301</v>
      </c>
      <c r="GR653" t="s">
        <v>301</v>
      </c>
      <c r="GU653" t="s">
        <v>301</v>
      </c>
      <c r="GW653" t="s">
        <v>5544</v>
      </c>
      <c r="HB653" t="s">
        <v>322</v>
      </c>
      <c r="HD653" t="s">
        <v>301</v>
      </c>
      <c r="HF653" t="s">
        <v>654</v>
      </c>
      <c r="HG653" t="s">
        <v>301</v>
      </c>
      <c r="HH653" t="s">
        <v>301</v>
      </c>
      <c r="HL653" t="s">
        <v>301</v>
      </c>
      <c r="HM653" s="49">
        <v>0</v>
      </c>
      <c r="HN653" s="49">
        <v>0</v>
      </c>
      <c r="HP653" t="s">
        <v>395</v>
      </c>
      <c r="HQ653" s="47">
        <v>0</v>
      </c>
      <c r="HR653" s="47">
        <v>2686</v>
      </c>
      <c r="HS653" t="s">
        <v>301</v>
      </c>
      <c r="HV653" t="s">
        <v>301</v>
      </c>
      <c r="HW653" t="s">
        <v>646</v>
      </c>
      <c r="HX653" t="s">
        <v>306</v>
      </c>
      <c r="HY653" t="s">
        <v>301</v>
      </c>
      <c r="HZ653" t="s">
        <v>301</v>
      </c>
      <c r="IG653" t="s">
        <v>325</v>
      </c>
      <c r="IH653" t="s">
        <v>655</v>
      </c>
      <c r="II653" t="s">
        <v>291</v>
      </c>
      <c r="IN653" s="47">
        <v>1</v>
      </c>
      <c r="IO653" s="47">
        <v>1</v>
      </c>
      <c r="IP653" t="s">
        <v>301</v>
      </c>
      <c r="IQ653" t="s">
        <v>312</v>
      </c>
      <c r="IR653" t="s">
        <v>301</v>
      </c>
      <c r="IZ653" t="s">
        <v>301</v>
      </c>
      <c r="JA653" t="s">
        <v>301</v>
      </c>
      <c r="JM653" t="s">
        <v>301</v>
      </c>
      <c r="JN653" t="s">
        <v>301</v>
      </c>
      <c r="JO653" t="s">
        <v>301</v>
      </c>
      <c r="JP653" t="s">
        <v>301</v>
      </c>
      <c r="JQ653" t="s">
        <v>301</v>
      </c>
      <c r="JR653" t="s">
        <v>327</v>
      </c>
      <c r="JS653" t="s">
        <v>301</v>
      </c>
      <c r="JT653" t="s">
        <v>301</v>
      </c>
      <c r="JU653" t="s">
        <v>301</v>
      </c>
      <c r="JV653" t="s">
        <v>301</v>
      </c>
    </row>
    <row r="654" ht="15" customHeight="1" spans="1:282">
      <c r="A654" t="s">
        <v>309</v>
      </c>
      <c r="B654" t="s">
        <v>283</v>
      </c>
      <c r="C654" t="s">
        <v>5551</v>
      </c>
      <c r="D654" t="s">
        <v>285</v>
      </c>
      <c r="E654" t="s">
        <v>5552</v>
      </c>
      <c r="F654" t="s">
        <v>5553</v>
      </c>
      <c r="G654" t="s">
        <v>288</v>
      </c>
      <c r="H654" t="s">
        <v>645</v>
      </c>
      <c r="I654" t="s">
        <v>290</v>
      </c>
      <c r="J654" t="s">
        <v>291</v>
      </c>
      <c r="L654" t="s">
        <v>292</v>
      </c>
      <c r="M654" t="s">
        <v>293</v>
      </c>
      <c r="O654" t="s">
        <v>645</v>
      </c>
      <c r="R654" t="s">
        <v>645</v>
      </c>
      <c r="T654" t="s">
        <v>645</v>
      </c>
      <c r="U654" t="s">
        <v>646</v>
      </c>
      <c r="V654" t="s">
        <v>5554</v>
      </c>
      <c r="W654" t="s">
        <v>646</v>
      </c>
      <c r="X654" t="s">
        <v>5554</v>
      </c>
      <c r="Y654" t="s">
        <v>646</v>
      </c>
      <c r="Z654" t="s">
        <v>5555</v>
      </c>
      <c r="AA654" t="s">
        <v>298</v>
      </c>
      <c r="AE654" t="s">
        <v>299</v>
      </c>
      <c r="AH654" t="s">
        <v>300</v>
      </c>
      <c r="AJ654" t="s">
        <v>301</v>
      </c>
      <c r="AK654" t="s">
        <v>302</v>
      </c>
      <c r="AL654" t="s">
        <v>649</v>
      </c>
      <c r="AM654" t="s">
        <v>650</v>
      </c>
      <c r="AN654" t="s">
        <v>651</v>
      </c>
      <c r="AO654" t="s">
        <v>306</v>
      </c>
      <c r="AP654" t="s">
        <v>307</v>
      </c>
      <c r="AQ654" s="47">
        <v>1</v>
      </c>
      <c r="AS654" s="48">
        <v>2686</v>
      </c>
      <c r="AT654" s="48">
        <v>2686</v>
      </c>
      <c r="AX654" s="47">
        <v>2686</v>
      </c>
      <c r="AY654" s="47">
        <v>2686</v>
      </c>
      <c r="AZ654" t="s">
        <v>4033</v>
      </c>
      <c r="BA654" t="s">
        <v>309</v>
      </c>
      <c r="BB654" s="48">
        <v>2686</v>
      </c>
      <c r="BD654" t="s">
        <v>310</v>
      </c>
      <c r="BE654" t="s">
        <v>292</v>
      </c>
      <c r="BG654" s="47">
        <v>1</v>
      </c>
      <c r="BI654" t="s">
        <v>292</v>
      </c>
      <c r="BL654" t="s">
        <v>307</v>
      </c>
      <c r="BM654" s="48">
        <v>2686</v>
      </c>
      <c r="BN654" s="48">
        <v>2686</v>
      </c>
      <c r="BP654" t="s">
        <v>301</v>
      </c>
      <c r="BS654" t="s">
        <v>311</v>
      </c>
      <c r="BT654" t="s">
        <v>292</v>
      </c>
      <c r="BU654" t="s">
        <v>301</v>
      </c>
      <c r="BY654" t="s">
        <v>307</v>
      </c>
      <c r="BZ654" s="47">
        <v>1</v>
      </c>
      <c r="CE654" t="s">
        <v>312</v>
      </c>
      <c r="CF654" s="47">
        <v>1</v>
      </c>
      <c r="CG654" s="47">
        <v>1</v>
      </c>
      <c r="CH654" s="47">
        <v>1</v>
      </c>
      <c r="CI654" s="47">
        <v>1</v>
      </c>
      <c r="CK654" s="47">
        <v>1</v>
      </c>
      <c r="CR654" s="47">
        <v>1</v>
      </c>
      <c r="CS654" s="47">
        <v>1</v>
      </c>
      <c r="CX654" s="47">
        <v>2686</v>
      </c>
      <c r="CY654" s="47">
        <v>2686</v>
      </c>
      <c r="CZ654" s="47">
        <v>1</v>
      </c>
      <c r="DA654" t="s">
        <v>313</v>
      </c>
      <c r="DC654" t="s">
        <v>298</v>
      </c>
      <c r="DG654" t="s">
        <v>298</v>
      </c>
      <c r="DO654" s="47">
        <v>1</v>
      </c>
      <c r="DS654" s="47">
        <v>1</v>
      </c>
      <c r="DZ654" t="s">
        <v>292</v>
      </c>
      <c r="EA654" s="47">
        <v>1</v>
      </c>
      <c r="EB654" s="47">
        <v>1</v>
      </c>
      <c r="EC654" t="s">
        <v>307</v>
      </c>
      <c r="ED654" s="47">
        <v>1</v>
      </c>
      <c r="EH654" s="47">
        <v>1</v>
      </c>
      <c r="ES654" t="s">
        <v>5556</v>
      </c>
      <c r="EV654" t="s">
        <v>41</v>
      </c>
      <c r="EW654" t="s">
        <v>315</v>
      </c>
      <c r="FC654" t="s">
        <v>301</v>
      </c>
      <c r="FS654" t="s">
        <v>5551</v>
      </c>
      <c r="FY654" t="s">
        <v>309</v>
      </c>
      <c r="FZ654" t="s">
        <v>5557</v>
      </c>
      <c r="GJ654" t="s">
        <v>319</v>
      </c>
      <c r="GL654" t="s">
        <v>320</v>
      </c>
      <c r="GO654" t="s">
        <v>321</v>
      </c>
      <c r="GQ654" t="s">
        <v>301</v>
      </c>
      <c r="GR654" t="s">
        <v>301</v>
      </c>
      <c r="GU654" t="s">
        <v>301</v>
      </c>
      <c r="GW654" t="s">
        <v>5551</v>
      </c>
      <c r="HB654" t="s">
        <v>322</v>
      </c>
      <c r="HD654" t="s">
        <v>301</v>
      </c>
      <c r="HF654" t="s">
        <v>654</v>
      </c>
      <c r="HG654" t="s">
        <v>301</v>
      </c>
      <c r="HH654" t="s">
        <v>301</v>
      </c>
      <c r="HL654" t="s">
        <v>301</v>
      </c>
      <c r="HM654" s="49">
        <v>0</v>
      </c>
      <c r="HN654" s="49">
        <v>0</v>
      </c>
      <c r="HP654" t="s">
        <v>395</v>
      </c>
      <c r="HQ654" s="47">
        <v>0</v>
      </c>
      <c r="HR654" s="47">
        <v>2686</v>
      </c>
      <c r="HS654" t="s">
        <v>301</v>
      </c>
      <c r="HV654" t="s">
        <v>301</v>
      </c>
      <c r="HW654" t="s">
        <v>646</v>
      </c>
      <c r="HX654" t="s">
        <v>306</v>
      </c>
      <c r="HY654" t="s">
        <v>301</v>
      </c>
      <c r="HZ654" t="s">
        <v>301</v>
      </c>
      <c r="IG654" t="s">
        <v>325</v>
      </c>
      <c r="IH654" t="s">
        <v>655</v>
      </c>
      <c r="II654" t="s">
        <v>291</v>
      </c>
      <c r="IN654" s="47">
        <v>1</v>
      </c>
      <c r="IO654" s="47">
        <v>1</v>
      </c>
      <c r="IP654" t="s">
        <v>301</v>
      </c>
      <c r="IQ654" t="s">
        <v>312</v>
      </c>
      <c r="IR654" t="s">
        <v>301</v>
      </c>
      <c r="IZ654" t="s">
        <v>301</v>
      </c>
      <c r="JA654" t="s">
        <v>301</v>
      </c>
      <c r="JM654" t="s">
        <v>301</v>
      </c>
      <c r="JN654" t="s">
        <v>301</v>
      </c>
      <c r="JO654" t="s">
        <v>301</v>
      </c>
      <c r="JP654" t="s">
        <v>301</v>
      </c>
      <c r="JQ654" t="s">
        <v>301</v>
      </c>
      <c r="JR654" t="s">
        <v>327</v>
      </c>
      <c r="JS654" t="s">
        <v>301</v>
      </c>
      <c r="JT654" t="s">
        <v>301</v>
      </c>
      <c r="JU654" t="s">
        <v>301</v>
      </c>
      <c r="JV654" t="s">
        <v>301</v>
      </c>
    </row>
    <row r="655" ht="15" customHeight="1" spans="1:282">
      <c r="A655" t="s">
        <v>309</v>
      </c>
      <c r="B655" t="s">
        <v>329</v>
      </c>
      <c r="C655" t="s">
        <v>5558</v>
      </c>
      <c r="D655" t="s">
        <v>285</v>
      </c>
      <c r="E655" t="s">
        <v>5559</v>
      </c>
      <c r="F655" t="s">
        <v>5560</v>
      </c>
      <c r="G655" t="s">
        <v>288</v>
      </c>
      <c r="H655" t="s">
        <v>333</v>
      </c>
      <c r="I655" t="s">
        <v>290</v>
      </c>
      <c r="L655" t="s">
        <v>292</v>
      </c>
      <c r="M655" t="s">
        <v>334</v>
      </c>
      <c r="O655" t="s">
        <v>333</v>
      </c>
      <c r="R655" t="s">
        <v>333</v>
      </c>
      <c r="T655" t="s">
        <v>333</v>
      </c>
      <c r="U655" t="s">
        <v>335</v>
      </c>
      <c r="V655" t="s">
        <v>5561</v>
      </c>
      <c r="W655" t="s">
        <v>337</v>
      </c>
      <c r="X655" t="s">
        <v>5562</v>
      </c>
      <c r="Y655" t="s">
        <v>337</v>
      </c>
      <c r="Z655" t="s">
        <v>5562</v>
      </c>
      <c r="AA655" t="s">
        <v>441</v>
      </c>
      <c r="AB655" t="s">
        <v>442</v>
      </c>
      <c r="AC655" t="s">
        <v>328</v>
      </c>
      <c r="AE655" t="s">
        <v>299</v>
      </c>
      <c r="AH655" t="s">
        <v>300</v>
      </c>
      <c r="AJ655" t="s">
        <v>301</v>
      </c>
      <c r="AK655" t="s">
        <v>302</v>
      </c>
      <c r="AL655" t="s">
        <v>5563</v>
      </c>
      <c r="AM655" t="s">
        <v>5564</v>
      </c>
      <c r="AN655" t="s">
        <v>5565</v>
      </c>
      <c r="AO655" t="s">
        <v>5566</v>
      </c>
      <c r="AP655" t="s">
        <v>524</v>
      </c>
      <c r="AQ655" s="51">
        <v>1</v>
      </c>
      <c r="AY655" s="47">
        <v>0</v>
      </c>
      <c r="AZ655" t="s">
        <v>309</v>
      </c>
      <c r="BA655" t="s">
        <v>309</v>
      </c>
      <c r="BD655" t="s">
        <v>310</v>
      </c>
      <c r="BE655" t="s">
        <v>292</v>
      </c>
      <c r="BG655" s="47">
        <v>1</v>
      </c>
      <c r="BI655" t="s">
        <v>292</v>
      </c>
      <c r="BP655" t="s">
        <v>312</v>
      </c>
      <c r="BS655" t="s">
        <v>311</v>
      </c>
      <c r="BT655" t="s">
        <v>292</v>
      </c>
      <c r="BU655" t="s">
        <v>301</v>
      </c>
      <c r="BY655" t="s">
        <v>524</v>
      </c>
      <c r="BZ655" s="51">
        <v>1</v>
      </c>
      <c r="CE655" t="s">
        <v>312</v>
      </c>
      <c r="CF655" s="51">
        <v>1</v>
      </c>
      <c r="CG655" s="51">
        <v>1</v>
      </c>
      <c r="CH655" s="51">
        <v>1</v>
      </c>
      <c r="CI655" s="51">
        <v>1</v>
      </c>
      <c r="CJ655" s="51">
        <v>1</v>
      </c>
      <c r="CK655" s="51">
        <v>1</v>
      </c>
      <c r="CR655" s="51">
        <v>1</v>
      </c>
      <c r="CS655" s="51">
        <v>1</v>
      </c>
      <c r="DA655" t="s">
        <v>104</v>
      </c>
      <c r="DC655" t="s">
        <v>298</v>
      </c>
      <c r="DG655" t="s">
        <v>298</v>
      </c>
      <c r="DM655" s="51">
        <v>1</v>
      </c>
      <c r="DN655" s="51">
        <v>1</v>
      </c>
      <c r="DO655" s="51">
        <v>1</v>
      </c>
      <c r="DP655" s="51">
        <v>1</v>
      </c>
      <c r="DZ655" t="s">
        <v>292</v>
      </c>
      <c r="EA655" s="51">
        <v>1</v>
      </c>
      <c r="EB655" s="51">
        <v>1</v>
      </c>
      <c r="EC655" t="s">
        <v>524</v>
      </c>
      <c r="ED655" s="51">
        <v>1</v>
      </c>
      <c r="EF655" s="51">
        <v>1</v>
      </c>
      <c r="EH655" s="51">
        <v>1</v>
      </c>
      <c r="EQ655" s="51">
        <v>1</v>
      </c>
      <c r="ES655" t="s">
        <v>5567</v>
      </c>
      <c r="EU655" t="s">
        <v>5568</v>
      </c>
      <c r="EV655" t="s">
        <v>41</v>
      </c>
      <c r="EW655" t="s">
        <v>315</v>
      </c>
      <c r="FC655" t="s">
        <v>301</v>
      </c>
      <c r="FQ655" t="s">
        <v>5569</v>
      </c>
      <c r="FU655" t="s">
        <v>346</v>
      </c>
      <c r="FY655" t="s">
        <v>309</v>
      </c>
      <c r="FZ655" t="s">
        <v>5570</v>
      </c>
      <c r="GJ655" t="s">
        <v>319</v>
      </c>
      <c r="GL655" t="s">
        <v>320</v>
      </c>
      <c r="GO655" t="s">
        <v>321</v>
      </c>
      <c r="GQ655" t="s">
        <v>301</v>
      </c>
      <c r="GR655" t="s">
        <v>301</v>
      </c>
      <c r="GU655" t="s">
        <v>301</v>
      </c>
      <c r="HB655" t="s">
        <v>347</v>
      </c>
      <c r="HD655" t="s">
        <v>301</v>
      </c>
      <c r="HF655" t="s">
        <v>348</v>
      </c>
      <c r="HG655" t="s">
        <v>301</v>
      </c>
      <c r="HH655" t="s">
        <v>301</v>
      </c>
      <c r="HL655" t="s">
        <v>301</v>
      </c>
      <c r="HM655" s="49">
        <v>0</v>
      </c>
      <c r="HN655" s="49">
        <v>0</v>
      </c>
      <c r="HP655" t="s">
        <v>5571</v>
      </c>
      <c r="HQ655" s="51">
        <v>0</v>
      </c>
      <c r="HS655" t="s">
        <v>301</v>
      </c>
      <c r="HV655" t="s">
        <v>301</v>
      </c>
      <c r="HW655" t="s">
        <v>335</v>
      </c>
      <c r="HX655" t="s">
        <v>306</v>
      </c>
      <c r="HY655" t="s">
        <v>301</v>
      </c>
      <c r="HZ655" t="s">
        <v>301</v>
      </c>
      <c r="IG655" t="s">
        <v>325</v>
      </c>
      <c r="IN655" s="51">
        <v>1</v>
      </c>
      <c r="IO655" s="51">
        <v>1</v>
      </c>
      <c r="IP655" t="s">
        <v>301</v>
      </c>
      <c r="IQ655" t="s">
        <v>301</v>
      </c>
      <c r="IR655" t="s">
        <v>312</v>
      </c>
      <c r="IT655" t="s">
        <v>5558</v>
      </c>
      <c r="IZ655" t="s">
        <v>301</v>
      </c>
      <c r="JA655" t="s">
        <v>301</v>
      </c>
      <c r="JB655" s="47">
        <v>3999</v>
      </c>
      <c r="JM655" t="s">
        <v>301</v>
      </c>
      <c r="JN655" t="s">
        <v>301</v>
      </c>
      <c r="JO655" t="s">
        <v>301</v>
      </c>
      <c r="JP655" t="s">
        <v>301</v>
      </c>
      <c r="JQ655" t="s">
        <v>301</v>
      </c>
      <c r="JR655" t="s">
        <v>350</v>
      </c>
      <c r="JS655" t="s">
        <v>301</v>
      </c>
      <c r="JT655" t="s">
        <v>301</v>
      </c>
      <c r="JU655" t="s">
        <v>301</v>
      </c>
      <c r="JV655" t="s">
        <v>301</v>
      </c>
    </row>
    <row r="656" ht="15" customHeight="1" spans="1:282">
      <c r="A656" t="s">
        <v>309</v>
      </c>
      <c r="B656" t="s">
        <v>283</v>
      </c>
      <c r="C656" t="s">
        <v>5572</v>
      </c>
      <c r="D656" t="s">
        <v>285</v>
      </c>
      <c r="E656" t="s">
        <v>5573</v>
      </c>
      <c r="F656" t="s">
        <v>5574</v>
      </c>
      <c r="G656" t="s">
        <v>288</v>
      </c>
      <c r="H656" t="s">
        <v>645</v>
      </c>
      <c r="I656" t="s">
        <v>290</v>
      </c>
      <c r="J656" t="s">
        <v>291</v>
      </c>
      <c r="L656" t="s">
        <v>292</v>
      </c>
      <c r="M656" t="s">
        <v>293</v>
      </c>
      <c r="O656" t="s">
        <v>645</v>
      </c>
      <c r="R656" t="s">
        <v>645</v>
      </c>
      <c r="T656" t="s">
        <v>645</v>
      </c>
      <c r="U656" t="s">
        <v>646</v>
      </c>
      <c r="V656" t="s">
        <v>5575</v>
      </c>
      <c r="W656" t="s">
        <v>646</v>
      </c>
      <c r="X656" t="s">
        <v>5575</v>
      </c>
      <c r="Y656" t="s">
        <v>646</v>
      </c>
      <c r="Z656" t="s">
        <v>5576</v>
      </c>
      <c r="AA656" t="s">
        <v>298</v>
      </c>
      <c r="AE656" t="s">
        <v>299</v>
      </c>
      <c r="AH656" t="s">
        <v>300</v>
      </c>
      <c r="AJ656" t="s">
        <v>301</v>
      </c>
      <c r="AK656" t="s">
        <v>302</v>
      </c>
      <c r="AL656" t="s">
        <v>3633</v>
      </c>
      <c r="AM656" t="s">
        <v>3634</v>
      </c>
      <c r="AN656" t="s">
        <v>3635</v>
      </c>
      <c r="AO656" t="s">
        <v>349</v>
      </c>
      <c r="AP656" t="s">
        <v>524</v>
      </c>
      <c r="AQ656" s="51">
        <v>1</v>
      </c>
      <c r="AS656" s="48">
        <v>2614</v>
      </c>
      <c r="AT656" s="48">
        <v>2614</v>
      </c>
      <c r="AX656" s="47">
        <v>2614</v>
      </c>
      <c r="AY656" s="47">
        <v>2614</v>
      </c>
      <c r="AZ656" t="s">
        <v>4033</v>
      </c>
      <c r="BA656" t="s">
        <v>309</v>
      </c>
      <c r="BB656" s="48">
        <v>2614</v>
      </c>
      <c r="BD656" t="s">
        <v>310</v>
      </c>
      <c r="BE656" t="s">
        <v>292</v>
      </c>
      <c r="BG656" s="47">
        <v>1</v>
      </c>
      <c r="BI656" t="s">
        <v>292</v>
      </c>
      <c r="BL656" t="s">
        <v>524</v>
      </c>
      <c r="BM656" s="48">
        <v>2614</v>
      </c>
      <c r="BN656" s="48">
        <v>2614</v>
      </c>
      <c r="BP656" t="s">
        <v>301</v>
      </c>
      <c r="BS656" t="s">
        <v>311</v>
      </c>
      <c r="BT656" t="s">
        <v>292</v>
      </c>
      <c r="BU656" t="s">
        <v>301</v>
      </c>
      <c r="BY656" t="s">
        <v>524</v>
      </c>
      <c r="BZ656" s="51">
        <v>1</v>
      </c>
      <c r="CE656" t="s">
        <v>312</v>
      </c>
      <c r="CF656" s="51">
        <v>1</v>
      </c>
      <c r="CG656" s="51">
        <v>1</v>
      </c>
      <c r="CH656" s="51">
        <v>1</v>
      </c>
      <c r="CI656" s="51">
        <v>1</v>
      </c>
      <c r="CK656" s="51">
        <v>1</v>
      </c>
      <c r="CR656" s="51">
        <v>1</v>
      </c>
      <c r="CS656" s="51">
        <v>1</v>
      </c>
      <c r="CX656" s="47">
        <v>2614</v>
      </c>
      <c r="CY656" s="47">
        <v>2614</v>
      </c>
      <c r="CZ656" s="51">
        <v>1</v>
      </c>
      <c r="DA656" t="s">
        <v>313</v>
      </c>
      <c r="DC656" t="s">
        <v>298</v>
      </c>
      <c r="DG656" t="s">
        <v>298</v>
      </c>
      <c r="DO656" s="51">
        <v>1</v>
      </c>
      <c r="DS656" s="51">
        <v>1</v>
      </c>
      <c r="DZ656" t="s">
        <v>292</v>
      </c>
      <c r="EA656" s="51">
        <v>1</v>
      </c>
      <c r="EB656" s="51">
        <v>1</v>
      </c>
      <c r="EC656" t="s">
        <v>524</v>
      </c>
      <c r="ED656" s="51">
        <v>1</v>
      </c>
      <c r="EH656" s="51">
        <v>1</v>
      </c>
      <c r="ES656" t="s">
        <v>5577</v>
      </c>
      <c r="EV656" t="s">
        <v>41</v>
      </c>
      <c r="EW656" t="s">
        <v>315</v>
      </c>
      <c r="FC656" t="s">
        <v>301</v>
      </c>
      <c r="FS656" t="s">
        <v>5572</v>
      </c>
      <c r="FY656" t="s">
        <v>309</v>
      </c>
      <c r="FZ656" t="s">
        <v>5578</v>
      </c>
      <c r="GJ656" t="s">
        <v>319</v>
      </c>
      <c r="GL656" t="s">
        <v>320</v>
      </c>
      <c r="GO656" t="s">
        <v>321</v>
      </c>
      <c r="GQ656" t="s">
        <v>301</v>
      </c>
      <c r="GR656" t="s">
        <v>301</v>
      </c>
      <c r="GU656" t="s">
        <v>301</v>
      </c>
      <c r="GW656" t="s">
        <v>5572</v>
      </c>
      <c r="HB656" t="s">
        <v>322</v>
      </c>
      <c r="HD656" t="s">
        <v>301</v>
      </c>
      <c r="HF656" t="s">
        <v>654</v>
      </c>
      <c r="HG656" t="s">
        <v>301</v>
      </c>
      <c r="HH656" t="s">
        <v>301</v>
      </c>
      <c r="HL656" t="s">
        <v>301</v>
      </c>
      <c r="HM656" s="49">
        <v>0</v>
      </c>
      <c r="HN656" s="49">
        <v>0</v>
      </c>
      <c r="HP656" t="s">
        <v>925</v>
      </c>
      <c r="HQ656" s="51">
        <v>0</v>
      </c>
      <c r="HR656" s="47">
        <v>2614</v>
      </c>
      <c r="HS656" t="s">
        <v>301</v>
      </c>
      <c r="HV656" t="s">
        <v>301</v>
      </c>
      <c r="HW656" t="s">
        <v>646</v>
      </c>
      <c r="HX656" t="s">
        <v>306</v>
      </c>
      <c r="HY656" t="s">
        <v>301</v>
      </c>
      <c r="HZ656" t="s">
        <v>301</v>
      </c>
      <c r="IG656" t="s">
        <v>325</v>
      </c>
      <c r="IH656" t="s">
        <v>655</v>
      </c>
      <c r="II656" t="s">
        <v>291</v>
      </c>
      <c r="IN656" s="51">
        <v>1</v>
      </c>
      <c r="IO656" s="51">
        <v>1</v>
      </c>
      <c r="IP656" t="s">
        <v>301</v>
      </c>
      <c r="IQ656" t="s">
        <v>301</v>
      </c>
      <c r="IR656" t="s">
        <v>301</v>
      </c>
      <c r="IZ656" t="s">
        <v>301</v>
      </c>
      <c r="JA656" t="s">
        <v>301</v>
      </c>
      <c r="JB656" s="47">
        <v>2889</v>
      </c>
      <c r="JM656" t="s">
        <v>301</v>
      </c>
      <c r="JN656" t="s">
        <v>301</v>
      </c>
      <c r="JO656" t="s">
        <v>301</v>
      </c>
      <c r="JP656" t="s">
        <v>301</v>
      </c>
      <c r="JQ656" t="s">
        <v>301</v>
      </c>
      <c r="JR656" t="s">
        <v>327</v>
      </c>
      <c r="JS656" t="s">
        <v>301</v>
      </c>
      <c r="JT656" t="s">
        <v>301</v>
      </c>
      <c r="JU656" t="s">
        <v>301</v>
      </c>
      <c r="JV656" t="s">
        <v>301</v>
      </c>
    </row>
    <row r="657" ht="15" customHeight="1" spans="1:284">
      <c r="A657" t="s">
        <v>309</v>
      </c>
      <c r="B657" t="s">
        <v>283</v>
      </c>
      <c r="C657" t="s">
        <v>5579</v>
      </c>
      <c r="D657" t="s">
        <v>285</v>
      </c>
      <c r="E657" t="s">
        <v>5580</v>
      </c>
      <c r="F657" t="s">
        <v>5581</v>
      </c>
      <c r="G657" t="s">
        <v>288</v>
      </c>
      <c r="H657" t="s">
        <v>645</v>
      </c>
      <c r="I657" t="s">
        <v>290</v>
      </c>
      <c r="J657" t="s">
        <v>291</v>
      </c>
      <c r="L657" t="s">
        <v>292</v>
      </c>
      <c r="M657" t="s">
        <v>293</v>
      </c>
      <c r="O657" t="s">
        <v>645</v>
      </c>
      <c r="R657" t="s">
        <v>645</v>
      </c>
      <c r="T657" t="s">
        <v>645</v>
      </c>
      <c r="U657" t="s">
        <v>646</v>
      </c>
      <c r="V657" t="s">
        <v>5582</v>
      </c>
      <c r="W657" t="s">
        <v>646</v>
      </c>
      <c r="X657" t="s">
        <v>5582</v>
      </c>
      <c r="Y657" t="s">
        <v>646</v>
      </c>
      <c r="Z657" t="s">
        <v>5583</v>
      </c>
      <c r="AA657" t="s">
        <v>298</v>
      </c>
      <c r="AE657" t="s">
        <v>299</v>
      </c>
      <c r="AH657" t="s">
        <v>300</v>
      </c>
      <c r="AJ657" t="s">
        <v>301</v>
      </c>
      <c r="AK657" t="s">
        <v>302</v>
      </c>
      <c r="AL657" t="s">
        <v>662</v>
      </c>
      <c r="AM657" t="s">
        <v>663</v>
      </c>
      <c r="AN657" t="s">
        <v>664</v>
      </c>
      <c r="AO657" t="s">
        <v>306</v>
      </c>
      <c r="AP657" t="s">
        <v>307</v>
      </c>
      <c r="AQ657" s="47">
        <v>1</v>
      </c>
      <c r="AS657" s="48">
        <v>3701</v>
      </c>
      <c r="AT657" s="48">
        <v>3701</v>
      </c>
      <c r="AX657" s="47">
        <v>3701</v>
      </c>
      <c r="AY657" s="47">
        <v>3701</v>
      </c>
      <c r="AZ657" t="s">
        <v>4033</v>
      </c>
      <c r="BA657" t="s">
        <v>309</v>
      </c>
      <c r="BB657" s="48">
        <v>3701</v>
      </c>
      <c r="BD657" t="s">
        <v>310</v>
      </c>
      <c r="BE657" t="s">
        <v>292</v>
      </c>
      <c r="BG657" s="47">
        <v>1</v>
      </c>
      <c r="BI657" t="s">
        <v>292</v>
      </c>
      <c r="BL657" t="s">
        <v>307</v>
      </c>
      <c r="BM657" s="48">
        <v>3701</v>
      </c>
      <c r="BN657" s="48">
        <v>3701</v>
      </c>
      <c r="BP657" t="s">
        <v>301</v>
      </c>
      <c r="BS657" t="s">
        <v>311</v>
      </c>
      <c r="BT657" t="s">
        <v>292</v>
      </c>
      <c r="BU657" t="s">
        <v>301</v>
      </c>
      <c r="BY657" t="s">
        <v>307</v>
      </c>
      <c r="BZ657" s="47">
        <v>1</v>
      </c>
      <c r="CE657" t="s">
        <v>312</v>
      </c>
      <c r="CF657" s="47">
        <v>1</v>
      </c>
      <c r="CG657" s="47">
        <v>1</v>
      </c>
      <c r="CH657" s="47">
        <v>1</v>
      </c>
      <c r="CI657" s="47">
        <v>1</v>
      </c>
      <c r="CK657" s="47">
        <v>1</v>
      </c>
      <c r="CR657" s="47">
        <v>1</v>
      </c>
      <c r="CS657" s="47">
        <v>1</v>
      </c>
      <c r="CX657" s="47">
        <v>3701</v>
      </c>
      <c r="CY657" s="47">
        <v>3701</v>
      </c>
      <c r="CZ657" s="47">
        <v>1</v>
      </c>
      <c r="DA657" t="s">
        <v>313</v>
      </c>
      <c r="DC657" t="s">
        <v>298</v>
      </c>
      <c r="DG657" t="s">
        <v>298</v>
      </c>
      <c r="DO657" s="47">
        <v>1</v>
      </c>
      <c r="DS657" s="47">
        <v>1</v>
      </c>
      <c r="DZ657" t="s">
        <v>292</v>
      </c>
      <c r="EA657" s="47">
        <v>1</v>
      </c>
      <c r="EB657" s="47">
        <v>1</v>
      </c>
      <c r="EC657" t="s">
        <v>307</v>
      </c>
      <c r="ED657" s="47">
        <v>1</v>
      </c>
      <c r="EH657" s="47">
        <v>1</v>
      </c>
      <c r="ES657" t="s">
        <v>5584</v>
      </c>
      <c r="EV657" t="s">
        <v>41</v>
      </c>
      <c r="EW657" t="s">
        <v>315</v>
      </c>
      <c r="FC657" t="s">
        <v>301</v>
      </c>
      <c r="FS657" t="s">
        <v>5579</v>
      </c>
      <c r="FY657" t="s">
        <v>309</v>
      </c>
      <c r="FZ657" t="s">
        <v>5585</v>
      </c>
      <c r="GJ657" t="s">
        <v>319</v>
      </c>
      <c r="GL657" t="s">
        <v>320</v>
      </c>
      <c r="GO657" t="s">
        <v>321</v>
      </c>
      <c r="GQ657" t="s">
        <v>301</v>
      </c>
      <c r="GR657" t="s">
        <v>301</v>
      </c>
      <c r="GU657" t="s">
        <v>301</v>
      </c>
      <c r="GW657" t="s">
        <v>5579</v>
      </c>
      <c r="HB657" t="s">
        <v>322</v>
      </c>
      <c r="HD657" t="s">
        <v>301</v>
      </c>
      <c r="HF657" t="s">
        <v>654</v>
      </c>
      <c r="HG657" t="s">
        <v>301</v>
      </c>
      <c r="HH657" t="s">
        <v>301</v>
      </c>
      <c r="HL657" t="s">
        <v>301</v>
      </c>
      <c r="HM657" s="49">
        <v>0</v>
      </c>
      <c r="HN657" s="49">
        <v>0</v>
      </c>
      <c r="HP657" t="s">
        <v>349</v>
      </c>
      <c r="HQ657" s="47">
        <v>0</v>
      </c>
      <c r="HR657" s="47">
        <v>3701</v>
      </c>
      <c r="HS657" t="s">
        <v>301</v>
      </c>
      <c r="HV657" t="s">
        <v>301</v>
      </c>
      <c r="HW657" t="s">
        <v>646</v>
      </c>
      <c r="HX657" t="s">
        <v>306</v>
      </c>
      <c r="HY657" t="s">
        <v>301</v>
      </c>
      <c r="HZ657" t="s">
        <v>301</v>
      </c>
      <c r="IG657" t="s">
        <v>325</v>
      </c>
      <c r="IH657" t="s">
        <v>655</v>
      </c>
      <c r="II657" t="s">
        <v>291</v>
      </c>
      <c r="IN657" s="47">
        <v>1</v>
      </c>
      <c r="IO657" s="47">
        <v>1</v>
      </c>
      <c r="IP657" t="s">
        <v>301</v>
      </c>
      <c r="IQ657" t="s">
        <v>312</v>
      </c>
      <c r="IR657" t="s">
        <v>301</v>
      </c>
      <c r="IZ657" t="s">
        <v>301</v>
      </c>
      <c r="JA657" t="s">
        <v>301</v>
      </c>
      <c r="JB657" s="47">
        <v>4498000000</v>
      </c>
      <c r="JM657" t="s">
        <v>301</v>
      </c>
      <c r="JN657" t="s">
        <v>301</v>
      </c>
      <c r="JO657" t="s">
        <v>301</v>
      </c>
      <c r="JP657" t="s">
        <v>301</v>
      </c>
      <c r="JQ657" t="s">
        <v>301</v>
      </c>
      <c r="JR657" t="s">
        <v>327</v>
      </c>
      <c r="JS657" t="s">
        <v>301</v>
      </c>
      <c r="JT657" t="s">
        <v>301</v>
      </c>
      <c r="JU657" t="s">
        <v>301</v>
      </c>
      <c r="JV657" t="s">
        <v>301</v>
      </c>
    </row>
    <row r="658" ht="15" customHeight="1" spans="1:284">
      <c r="A658" t="s">
        <v>309</v>
      </c>
      <c r="B658" t="s">
        <v>329</v>
      </c>
      <c r="C658" t="s">
        <v>5586</v>
      </c>
      <c r="D658" t="s">
        <v>285</v>
      </c>
      <c r="E658" t="s">
        <v>5587</v>
      </c>
      <c r="F658" t="s">
        <v>5588</v>
      </c>
      <c r="G658" t="s">
        <v>288</v>
      </c>
      <c r="H658" t="s">
        <v>478</v>
      </c>
      <c r="I658" t="s">
        <v>290</v>
      </c>
      <c r="J658" t="s">
        <v>291</v>
      </c>
      <c r="L658" t="s">
        <v>292</v>
      </c>
      <c r="M658" t="s">
        <v>293</v>
      </c>
      <c r="O658" t="s">
        <v>478</v>
      </c>
      <c r="R658" t="s">
        <v>478</v>
      </c>
      <c r="T658" t="s">
        <v>478</v>
      </c>
      <c r="U658" t="s">
        <v>479</v>
      </c>
      <c r="V658" t="s">
        <v>5589</v>
      </c>
      <c r="W658" t="s">
        <v>479</v>
      </c>
      <c r="X658" t="s">
        <v>5589</v>
      </c>
      <c r="Y658" t="s">
        <v>479</v>
      </c>
      <c r="Z658" t="s">
        <v>5590</v>
      </c>
      <c r="AA658" t="s">
        <v>441</v>
      </c>
      <c r="AB658" t="s">
        <v>442</v>
      </c>
      <c r="AC658" t="s">
        <v>2041</v>
      </c>
      <c r="AE658" t="s">
        <v>299</v>
      </c>
      <c r="AH658" t="s">
        <v>300</v>
      </c>
      <c r="AJ658" t="s">
        <v>301</v>
      </c>
      <c r="AK658" t="s">
        <v>302</v>
      </c>
      <c r="AL658" t="s">
        <v>511</v>
      </c>
      <c r="AM658" t="s">
        <v>512</v>
      </c>
      <c r="AN658" t="s">
        <v>513</v>
      </c>
      <c r="AO658" t="s">
        <v>306</v>
      </c>
      <c r="AP658" t="s">
        <v>307</v>
      </c>
      <c r="AQ658" s="47">
        <v>1</v>
      </c>
      <c r="AS658" s="48">
        <v>898</v>
      </c>
      <c r="AT658" s="48">
        <v>898</v>
      </c>
      <c r="AX658" s="47">
        <v>850</v>
      </c>
      <c r="AY658" s="47">
        <v>850</v>
      </c>
      <c r="AZ658" t="s">
        <v>3730</v>
      </c>
      <c r="BA658" t="s">
        <v>309</v>
      </c>
      <c r="BB658" s="48">
        <v>850</v>
      </c>
      <c r="BD658" t="s">
        <v>310</v>
      </c>
      <c r="BE658" t="s">
        <v>292</v>
      </c>
      <c r="BG658" s="47">
        <v>1</v>
      </c>
      <c r="BI658" t="s">
        <v>292</v>
      </c>
      <c r="BJ658" s="48">
        <v>5.345212</v>
      </c>
      <c r="BL658" t="s">
        <v>307</v>
      </c>
      <c r="BM658" s="48">
        <v>898</v>
      </c>
      <c r="BN658" s="48">
        <v>898</v>
      </c>
      <c r="BP658" t="s">
        <v>301</v>
      </c>
      <c r="BS658" t="s">
        <v>311</v>
      </c>
      <c r="BT658" t="s">
        <v>292</v>
      </c>
      <c r="BU658" t="s">
        <v>301</v>
      </c>
      <c r="BY658" t="s">
        <v>307</v>
      </c>
      <c r="BZ658" s="47">
        <v>1</v>
      </c>
      <c r="CE658" t="s">
        <v>312</v>
      </c>
      <c r="CF658" s="47">
        <v>1</v>
      </c>
      <c r="CG658" s="47">
        <v>1</v>
      </c>
      <c r="CH658" s="47">
        <v>1</v>
      </c>
      <c r="CI658" s="47">
        <v>1</v>
      </c>
      <c r="CJ658" s="47">
        <v>1</v>
      </c>
      <c r="CK658" s="47">
        <v>1</v>
      </c>
      <c r="CP658" s="47">
        <v>1</v>
      </c>
      <c r="CR658" s="47">
        <v>1</v>
      </c>
      <c r="CS658" s="47">
        <v>1</v>
      </c>
      <c r="CV658" s="47">
        <v>1</v>
      </c>
      <c r="CX658" s="47">
        <v>898</v>
      </c>
      <c r="CY658" s="47">
        <v>898</v>
      </c>
      <c r="DA658" t="s">
        <v>104</v>
      </c>
      <c r="DC658" t="s">
        <v>298</v>
      </c>
      <c r="DG658" t="s">
        <v>298</v>
      </c>
      <c r="DH658" s="47">
        <v>1</v>
      </c>
      <c r="DM658" s="47">
        <v>1</v>
      </c>
      <c r="DN658" s="47">
        <v>1</v>
      </c>
      <c r="DO658" s="47">
        <v>1</v>
      </c>
      <c r="DP658" s="47">
        <v>1</v>
      </c>
      <c r="DT658" s="47">
        <v>850</v>
      </c>
      <c r="DZ658" t="s">
        <v>292</v>
      </c>
      <c r="EA658" s="47">
        <v>1</v>
      </c>
      <c r="EB658" s="47">
        <v>1</v>
      </c>
      <c r="EC658" t="s">
        <v>307</v>
      </c>
      <c r="ED658" s="47">
        <v>1</v>
      </c>
      <c r="EF658" s="47">
        <v>1</v>
      </c>
      <c r="EG658" s="47">
        <v>1</v>
      </c>
      <c r="EH658" s="47">
        <v>1</v>
      </c>
      <c r="EP658" s="47">
        <v>1</v>
      </c>
      <c r="EQ658" s="47">
        <v>1</v>
      </c>
      <c r="ES658" t="s">
        <v>5591</v>
      </c>
      <c r="EU658" t="s">
        <v>666</v>
      </c>
      <c r="EV658" t="s">
        <v>41</v>
      </c>
      <c r="EW658" t="s">
        <v>315</v>
      </c>
      <c r="FC658" t="s">
        <v>301</v>
      </c>
      <c r="FY658" t="s">
        <v>309</v>
      </c>
      <c r="FZ658" t="s">
        <v>5592</v>
      </c>
      <c r="GC658" t="s">
        <v>491</v>
      </c>
      <c r="GJ658" t="s">
        <v>319</v>
      </c>
      <c r="GL658" t="s">
        <v>320</v>
      </c>
      <c r="GO658" t="s">
        <v>321</v>
      </c>
      <c r="GQ658" t="s">
        <v>301</v>
      </c>
      <c r="GR658" t="s">
        <v>312</v>
      </c>
      <c r="GU658" t="s">
        <v>301</v>
      </c>
      <c r="HB658" t="s">
        <v>322</v>
      </c>
      <c r="HD658" t="s">
        <v>301</v>
      </c>
      <c r="HF658" t="s">
        <v>765</v>
      </c>
      <c r="HG658" t="s">
        <v>301</v>
      </c>
      <c r="HH658" t="s">
        <v>301</v>
      </c>
      <c r="HL658" t="s">
        <v>301</v>
      </c>
      <c r="HM658" s="49">
        <v>0</v>
      </c>
      <c r="HN658" s="49">
        <v>0</v>
      </c>
      <c r="HP658" t="s">
        <v>349</v>
      </c>
      <c r="HQ658" s="47">
        <v>0</v>
      </c>
      <c r="HR658" s="47">
        <v>898</v>
      </c>
      <c r="HS658" t="s">
        <v>301</v>
      </c>
      <c r="HV658" t="s">
        <v>301</v>
      </c>
      <c r="HW658" t="s">
        <v>479</v>
      </c>
      <c r="HX658" t="s">
        <v>781</v>
      </c>
      <c r="HY658" t="s">
        <v>301</v>
      </c>
      <c r="HZ658" t="s">
        <v>301</v>
      </c>
      <c r="IG658" t="s">
        <v>325</v>
      </c>
      <c r="IH658" t="s">
        <v>494</v>
      </c>
      <c r="II658" t="s">
        <v>291</v>
      </c>
      <c r="IN658" s="47">
        <v>1</v>
      </c>
      <c r="IO658" s="47">
        <v>1</v>
      </c>
      <c r="IP658" t="s">
        <v>301</v>
      </c>
      <c r="IQ658" t="s">
        <v>312</v>
      </c>
      <c r="IR658" t="s">
        <v>301</v>
      </c>
      <c r="IZ658" t="s">
        <v>301</v>
      </c>
      <c r="JA658" t="s">
        <v>301</v>
      </c>
      <c r="JB658" s="47">
        <v>898</v>
      </c>
      <c r="JM658" t="s">
        <v>301</v>
      </c>
      <c r="JN658" t="s">
        <v>301</v>
      </c>
      <c r="JO658" t="s">
        <v>301</v>
      </c>
      <c r="JP658" t="s">
        <v>301</v>
      </c>
      <c r="JQ658" t="s">
        <v>301</v>
      </c>
      <c r="JS658" t="s">
        <v>301</v>
      </c>
      <c r="JT658" t="s">
        <v>301</v>
      </c>
      <c r="JU658" t="s">
        <v>301</v>
      </c>
      <c r="JV658" t="s">
        <v>312</v>
      </c>
    </row>
    <row r="659" ht="15" customHeight="1" spans="1:284">
      <c r="A659" t="s">
        <v>309</v>
      </c>
      <c r="B659" t="s">
        <v>329</v>
      </c>
      <c r="C659" t="s">
        <v>5593</v>
      </c>
      <c r="D659" t="s">
        <v>285</v>
      </c>
      <c r="E659" t="s">
        <v>5594</v>
      </c>
      <c r="F659" t="s">
        <v>5595</v>
      </c>
      <c r="G659" t="s">
        <v>288</v>
      </c>
      <c r="H659" t="s">
        <v>333</v>
      </c>
      <c r="I659" t="s">
        <v>290</v>
      </c>
      <c r="L659" t="s">
        <v>292</v>
      </c>
      <c r="M659" t="s">
        <v>334</v>
      </c>
      <c r="O659" t="s">
        <v>333</v>
      </c>
      <c r="R659" t="s">
        <v>333</v>
      </c>
      <c r="T659" t="s">
        <v>333</v>
      </c>
      <c r="U659" t="s">
        <v>335</v>
      </c>
      <c r="V659" t="s">
        <v>5596</v>
      </c>
      <c r="W659" t="s">
        <v>337</v>
      </c>
      <c r="X659" t="s">
        <v>5597</v>
      </c>
      <c r="Y659" t="s">
        <v>337</v>
      </c>
      <c r="Z659" t="s">
        <v>5598</v>
      </c>
      <c r="AA659" t="s">
        <v>441</v>
      </c>
      <c r="AB659" t="s">
        <v>442</v>
      </c>
      <c r="AC659" t="s">
        <v>2041</v>
      </c>
      <c r="AE659" t="s">
        <v>299</v>
      </c>
      <c r="AH659" t="s">
        <v>300</v>
      </c>
      <c r="AJ659" t="s">
        <v>301</v>
      </c>
      <c r="AK659" t="s">
        <v>302</v>
      </c>
      <c r="AL659" t="s">
        <v>5599</v>
      </c>
      <c r="AM659" t="s">
        <v>5600</v>
      </c>
      <c r="AN659" t="s">
        <v>5601</v>
      </c>
      <c r="AO659" t="s">
        <v>306</v>
      </c>
      <c r="AP659" t="s">
        <v>307</v>
      </c>
      <c r="AQ659" s="47">
        <v>1</v>
      </c>
      <c r="AY659" s="47">
        <v>0</v>
      </c>
      <c r="AZ659" t="s">
        <v>309</v>
      </c>
      <c r="BA659" t="s">
        <v>309</v>
      </c>
      <c r="BD659" t="s">
        <v>310</v>
      </c>
      <c r="BE659" t="s">
        <v>292</v>
      </c>
      <c r="BG659" s="47">
        <v>1</v>
      </c>
      <c r="BI659" t="s">
        <v>292</v>
      </c>
      <c r="BP659" t="s">
        <v>312</v>
      </c>
      <c r="BS659" t="s">
        <v>311</v>
      </c>
      <c r="BT659" t="s">
        <v>292</v>
      </c>
      <c r="BU659" t="s">
        <v>301</v>
      </c>
      <c r="BY659" t="s">
        <v>307</v>
      </c>
      <c r="BZ659" s="47">
        <v>1</v>
      </c>
      <c r="CE659" t="s">
        <v>312</v>
      </c>
      <c r="CF659" s="47">
        <v>1</v>
      </c>
      <c r="CG659" s="47">
        <v>1</v>
      </c>
      <c r="CH659" s="47">
        <v>1</v>
      </c>
      <c r="CI659" s="47">
        <v>1</v>
      </c>
      <c r="CJ659" s="47">
        <v>1</v>
      </c>
      <c r="CK659" s="47">
        <v>1</v>
      </c>
      <c r="CR659" s="47">
        <v>1</v>
      </c>
      <c r="CS659" s="47">
        <v>1</v>
      </c>
      <c r="DA659" t="s">
        <v>104</v>
      </c>
      <c r="DC659" t="s">
        <v>298</v>
      </c>
      <c r="DG659" t="s">
        <v>298</v>
      </c>
      <c r="DM659" s="47">
        <v>1</v>
      </c>
      <c r="DN659" s="47">
        <v>1</v>
      </c>
      <c r="DO659" s="47">
        <v>1</v>
      </c>
      <c r="DP659" s="47">
        <v>1</v>
      </c>
      <c r="DZ659" t="s">
        <v>292</v>
      </c>
      <c r="EA659" s="47">
        <v>1</v>
      </c>
      <c r="EB659" s="47">
        <v>1</v>
      </c>
      <c r="EC659" t="s">
        <v>307</v>
      </c>
      <c r="ED659" s="47">
        <v>1</v>
      </c>
      <c r="EF659" s="47">
        <v>1</v>
      </c>
      <c r="EH659" s="47">
        <v>1</v>
      </c>
      <c r="EQ659" s="47">
        <v>1</v>
      </c>
      <c r="ES659" t="s">
        <v>5602</v>
      </c>
      <c r="EU659" t="s">
        <v>5603</v>
      </c>
      <c r="EV659" t="s">
        <v>41</v>
      </c>
      <c r="EW659" t="s">
        <v>315</v>
      </c>
      <c r="FC659" t="s">
        <v>301</v>
      </c>
      <c r="FQ659" t="s">
        <v>5604</v>
      </c>
      <c r="FU659" t="s">
        <v>346</v>
      </c>
      <c r="FY659" t="s">
        <v>309</v>
      </c>
      <c r="GJ659" t="s">
        <v>319</v>
      </c>
      <c r="GL659" t="s">
        <v>320</v>
      </c>
      <c r="GO659" t="s">
        <v>321</v>
      </c>
      <c r="GQ659" t="s">
        <v>301</v>
      </c>
      <c r="GR659" t="s">
        <v>301</v>
      </c>
      <c r="GU659" t="s">
        <v>301</v>
      </c>
      <c r="HB659" t="s">
        <v>347</v>
      </c>
      <c r="HD659" t="s">
        <v>301</v>
      </c>
      <c r="HF659" t="s">
        <v>348</v>
      </c>
      <c r="HG659" t="s">
        <v>301</v>
      </c>
      <c r="HH659" t="s">
        <v>301</v>
      </c>
      <c r="HL659" t="s">
        <v>301</v>
      </c>
      <c r="HM659" s="49">
        <v>0</v>
      </c>
      <c r="HN659" s="49">
        <v>0</v>
      </c>
      <c r="HP659" t="s">
        <v>349</v>
      </c>
      <c r="HQ659" s="47">
        <v>0</v>
      </c>
      <c r="HS659" t="s">
        <v>301</v>
      </c>
      <c r="HV659" t="s">
        <v>301</v>
      </c>
      <c r="HW659" t="s">
        <v>335</v>
      </c>
      <c r="HX659" t="s">
        <v>306</v>
      </c>
      <c r="HY659" t="s">
        <v>301</v>
      </c>
      <c r="HZ659" t="s">
        <v>301</v>
      </c>
      <c r="IG659" t="s">
        <v>325</v>
      </c>
      <c r="IN659" s="47">
        <v>1</v>
      </c>
      <c r="IO659" s="47">
        <v>1</v>
      </c>
      <c r="IP659" t="s">
        <v>301</v>
      </c>
      <c r="IQ659" t="s">
        <v>312</v>
      </c>
      <c r="IR659" t="s">
        <v>312</v>
      </c>
      <c r="IT659" t="s">
        <v>5593</v>
      </c>
      <c r="IZ659" t="s">
        <v>301</v>
      </c>
      <c r="JA659" t="s">
        <v>301</v>
      </c>
      <c r="JM659" t="s">
        <v>301</v>
      </c>
      <c r="JN659" t="s">
        <v>301</v>
      </c>
      <c r="JO659" t="s">
        <v>301</v>
      </c>
      <c r="JP659" t="s">
        <v>301</v>
      </c>
      <c r="JQ659" t="s">
        <v>301</v>
      </c>
      <c r="JR659" t="s">
        <v>350</v>
      </c>
      <c r="JS659" t="s">
        <v>301</v>
      </c>
      <c r="JT659" t="s">
        <v>301</v>
      </c>
      <c r="JU659" t="s">
        <v>301</v>
      </c>
      <c r="JV659" t="s">
        <v>301</v>
      </c>
    </row>
    <row r="660" ht="15" customHeight="1" spans="1:284">
      <c r="A660" t="s">
        <v>309</v>
      </c>
      <c r="B660" t="s">
        <v>283</v>
      </c>
      <c r="C660" t="s">
        <v>5605</v>
      </c>
      <c r="D660" t="s">
        <v>285</v>
      </c>
      <c r="E660" t="s">
        <v>5606</v>
      </c>
      <c r="F660" t="s">
        <v>5607</v>
      </c>
      <c r="G660" t="s">
        <v>288</v>
      </c>
      <c r="H660" t="s">
        <v>701</v>
      </c>
      <c r="I660" t="s">
        <v>290</v>
      </c>
      <c r="J660" t="s">
        <v>291</v>
      </c>
      <c r="L660" t="s">
        <v>292</v>
      </c>
      <c r="M660" t="s">
        <v>702</v>
      </c>
      <c r="O660" t="s">
        <v>701</v>
      </c>
      <c r="R660" t="s">
        <v>701</v>
      </c>
      <c r="T660" t="s">
        <v>701</v>
      </c>
      <c r="U660" t="s">
        <v>646</v>
      </c>
      <c r="V660" t="s">
        <v>5608</v>
      </c>
      <c r="W660" t="s">
        <v>646</v>
      </c>
      <c r="X660" t="s">
        <v>5608</v>
      </c>
      <c r="Y660" t="s">
        <v>646</v>
      </c>
      <c r="Z660" t="s">
        <v>5609</v>
      </c>
      <c r="AA660" t="s">
        <v>298</v>
      </c>
      <c r="AE660" t="s">
        <v>299</v>
      </c>
      <c r="AH660" t="s">
        <v>300</v>
      </c>
      <c r="AJ660" t="s">
        <v>301</v>
      </c>
      <c r="AK660" t="s">
        <v>302</v>
      </c>
      <c r="AL660" t="s">
        <v>705</v>
      </c>
      <c r="AM660" t="s">
        <v>706</v>
      </c>
      <c r="AN660" t="s">
        <v>707</v>
      </c>
      <c r="AO660" t="s">
        <v>306</v>
      </c>
      <c r="AP660" t="s">
        <v>307</v>
      </c>
      <c r="AQ660" s="47">
        <v>1</v>
      </c>
      <c r="AS660" s="48">
        <v>4848</v>
      </c>
      <c r="AT660" s="48">
        <v>4848</v>
      </c>
      <c r="AX660" s="47">
        <v>4848</v>
      </c>
      <c r="AY660" s="47">
        <v>4848</v>
      </c>
      <c r="AZ660" t="s">
        <v>4033</v>
      </c>
      <c r="BA660" t="s">
        <v>309</v>
      </c>
      <c r="BB660" s="48">
        <v>4848</v>
      </c>
      <c r="BD660" t="s">
        <v>310</v>
      </c>
      <c r="BE660" t="s">
        <v>292</v>
      </c>
      <c r="BG660" s="47">
        <v>1</v>
      </c>
      <c r="BI660" t="s">
        <v>292</v>
      </c>
      <c r="BL660" t="s">
        <v>307</v>
      </c>
      <c r="BM660" s="48">
        <v>4848</v>
      </c>
      <c r="BN660" s="48">
        <v>4848</v>
      </c>
      <c r="BP660" t="s">
        <v>301</v>
      </c>
      <c r="BS660" t="s">
        <v>311</v>
      </c>
      <c r="BT660" t="s">
        <v>292</v>
      </c>
      <c r="BU660" t="s">
        <v>301</v>
      </c>
      <c r="BY660" t="s">
        <v>307</v>
      </c>
      <c r="BZ660" s="47">
        <v>1</v>
      </c>
      <c r="CE660" t="s">
        <v>312</v>
      </c>
      <c r="CF660" s="47">
        <v>1</v>
      </c>
      <c r="CG660" s="47">
        <v>1</v>
      </c>
      <c r="CH660" s="47">
        <v>1</v>
      </c>
      <c r="CI660" s="47">
        <v>1</v>
      </c>
      <c r="CK660" s="47">
        <v>1</v>
      </c>
      <c r="CR660" s="47">
        <v>1</v>
      </c>
      <c r="CS660" s="47">
        <v>1</v>
      </c>
      <c r="CX660" s="47">
        <v>4848</v>
      </c>
      <c r="CY660" s="47">
        <v>4848</v>
      </c>
      <c r="CZ660" s="47">
        <v>1</v>
      </c>
      <c r="DA660" t="s">
        <v>313</v>
      </c>
      <c r="DC660" t="s">
        <v>298</v>
      </c>
      <c r="DG660" t="s">
        <v>298</v>
      </c>
      <c r="DO660" s="47">
        <v>1</v>
      </c>
      <c r="DS660" s="47">
        <v>1</v>
      </c>
      <c r="DZ660" t="s">
        <v>292</v>
      </c>
      <c r="EA660" s="47">
        <v>1</v>
      </c>
      <c r="EB660" s="47">
        <v>1</v>
      </c>
      <c r="EC660" t="s">
        <v>307</v>
      </c>
      <c r="ED660" s="47">
        <v>1</v>
      </c>
      <c r="EH660" s="47">
        <v>1</v>
      </c>
      <c r="ES660" t="s">
        <v>5610</v>
      </c>
      <c r="EV660" t="s">
        <v>41</v>
      </c>
      <c r="EW660" t="s">
        <v>315</v>
      </c>
      <c r="FC660" t="s">
        <v>301</v>
      </c>
      <c r="FS660" t="s">
        <v>5605</v>
      </c>
      <c r="FY660" t="s">
        <v>309</v>
      </c>
      <c r="FZ660" t="s">
        <v>5611</v>
      </c>
      <c r="GJ660" t="s">
        <v>319</v>
      </c>
      <c r="GL660" t="s">
        <v>320</v>
      </c>
      <c r="GO660" t="s">
        <v>321</v>
      </c>
      <c r="GQ660" t="s">
        <v>301</v>
      </c>
      <c r="GR660" t="s">
        <v>301</v>
      </c>
      <c r="GU660" t="s">
        <v>301</v>
      </c>
      <c r="GW660" t="s">
        <v>5605</v>
      </c>
      <c r="HB660" t="s">
        <v>322</v>
      </c>
      <c r="HD660" t="s">
        <v>301</v>
      </c>
      <c r="HF660" t="s">
        <v>654</v>
      </c>
      <c r="HG660" t="s">
        <v>301</v>
      </c>
      <c r="HH660" t="s">
        <v>301</v>
      </c>
      <c r="HL660" t="s">
        <v>301</v>
      </c>
      <c r="HM660" s="49">
        <v>0</v>
      </c>
      <c r="HN660" s="49">
        <v>0</v>
      </c>
      <c r="HP660" t="s">
        <v>395</v>
      </c>
      <c r="HQ660" s="47">
        <v>0</v>
      </c>
      <c r="HR660" s="47">
        <v>4848</v>
      </c>
      <c r="HS660" t="s">
        <v>301</v>
      </c>
      <c r="HV660" t="s">
        <v>301</v>
      </c>
      <c r="HW660" t="s">
        <v>646</v>
      </c>
      <c r="HX660" t="s">
        <v>306</v>
      </c>
      <c r="HY660" t="s">
        <v>301</v>
      </c>
      <c r="HZ660" t="s">
        <v>301</v>
      </c>
      <c r="IG660" t="s">
        <v>325</v>
      </c>
      <c r="IH660" t="s">
        <v>701</v>
      </c>
      <c r="II660" t="s">
        <v>291</v>
      </c>
      <c r="IN660" s="47">
        <v>1</v>
      </c>
      <c r="IO660" s="47">
        <v>1</v>
      </c>
      <c r="IP660" t="s">
        <v>301</v>
      </c>
      <c r="IQ660" t="s">
        <v>312</v>
      </c>
      <c r="IR660" t="s">
        <v>301</v>
      </c>
      <c r="IZ660" t="s">
        <v>301</v>
      </c>
      <c r="JA660" t="s">
        <v>301</v>
      </c>
      <c r="JB660" s="47">
        <v>4748</v>
      </c>
      <c r="JM660" t="s">
        <v>301</v>
      </c>
      <c r="JN660" t="s">
        <v>301</v>
      </c>
      <c r="JO660" t="s">
        <v>301</v>
      </c>
      <c r="JP660" t="s">
        <v>301</v>
      </c>
      <c r="JQ660" t="s">
        <v>301</v>
      </c>
      <c r="JR660" t="s">
        <v>327</v>
      </c>
      <c r="JS660" t="s">
        <v>301</v>
      </c>
      <c r="JT660" t="s">
        <v>301</v>
      </c>
      <c r="JU660" t="s">
        <v>301</v>
      </c>
      <c r="JV660" t="s">
        <v>301</v>
      </c>
    </row>
    <row r="661" ht="15" customHeight="1" spans="1:284">
      <c r="A661" t="s">
        <v>309</v>
      </c>
      <c r="B661" t="s">
        <v>329</v>
      </c>
      <c r="C661" t="s">
        <v>5612</v>
      </c>
      <c r="D661" t="s">
        <v>285</v>
      </c>
      <c r="E661" t="s">
        <v>1369</v>
      </c>
      <c r="F661" t="s">
        <v>1370</v>
      </c>
      <c r="G661" t="s">
        <v>288</v>
      </c>
      <c r="H661" t="s">
        <v>518</v>
      </c>
      <c r="I661" t="s">
        <v>290</v>
      </c>
      <c r="J661" t="s">
        <v>291</v>
      </c>
      <c r="L661" t="s">
        <v>292</v>
      </c>
      <c r="M661" t="s">
        <v>293</v>
      </c>
      <c r="O661" t="s">
        <v>518</v>
      </c>
      <c r="R661" t="s">
        <v>518</v>
      </c>
      <c r="T661" t="s">
        <v>518</v>
      </c>
      <c r="U661" t="s">
        <v>295</v>
      </c>
      <c r="V661" t="s">
        <v>5613</v>
      </c>
      <c r="W661" t="s">
        <v>481</v>
      </c>
      <c r="X661" t="s">
        <v>5614</v>
      </c>
      <c r="Y661" t="s">
        <v>295</v>
      </c>
      <c r="Z661" t="s">
        <v>5615</v>
      </c>
      <c r="AA661" t="s">
        <v>441</v>
      </c>
      <c r="AB661" t="s">
        <v>442</v>
      </c>
      <c r="AC661" t="s">
        <v>2041</v>
      </c>
      <c r="AE661" t="s">
        <v>299</v>
      </c>
      <c r="AH661" t="s">
        <v>300</v>
      </c>
      <c r="AJ661" t="s">
        <v>301</v>
      </c>
      <c r="AK661" t="s">
        <v>302</v>
      </c>
      <c r="AL661" t="s">
        <v>2110</v>
      </c>
      <c r="AM661" t="s">
        <v>2111</v>
      </c>
      <c r="AN661" t="s">
        <v>2112</v>
      </c>
      <c r="AO661" t="s">
        <v>306</v>
      </c>
      <c r="AP661" t="s">
        <v>307</v>
      </c>
      <c r="AQ661" s="47">
        <v>1</v>
      </c>
      <c r="AS661" s="48">
        <v>9188</v>
      </c>
      <c r="AT661" s="48">
        <v>9188</v>
      </c>
      <c r="AX661" s="47">
        <v>7351</v>
      </c>
      <c r="AY661" s="47">
        <v>7351</v>
      </c>
      <c r="AZ661" t="s">
        <v>4033</v>
      </c>
      <c r="BA661" t="s">
        <v>3730</v>
      </c>
      <c r="BB661" s="48">
        <v>7351</v>
      </c>
      <c r="BD661" t="s">
        <v>310</v>
      </c>
      <c r="BE661" t="s">
        <v>292</v>
      </c>
      <c r="BG661" s="47">
        <v>1</v>
      </c>
      <c r="BI661" t="s">
        <v>292</v>
      </c>
      <c r="BJ661" s="48">
        <v>19.99347</v>
      </c>
      <c r="BL661" t="s">
        <v>307</v>
      </c>
      <c r="BM661" s="48">
        <v>9188</v>
      </c>
      <c r="BN661" s="48">
        <v>9188</v>
      </c>
      <c r="BP661" t="s">
        <v>301</v>
      </c>
      <c r="BS661" t="s">
        <v>311</v>
      </c>
      <c r="BT661" t="s">
        <v>292</v>
      </c>
      <c r="BU661" t="s">
        <v>301</v>
      </c>
      <c r="BY661" t="s">
        <v>307</v>
      </c>
      <c r="BZ661" s="47">
        <v>1</v>
      </c>
      <c r="CE661" t="s">
        <v>312</v>
      </c>
      <c r="CF661" s="47">
        <v>1</v>
      </c>
      <c r="CG661" s="47">
        <v>1</v>
      </c>
      <c r="CH661" s="47">
        <v>1</v>
      </c>
      <c r="CI661" s="47">
        <v>1</v>
      </c>
      <c r="CJ661" s="47">
        <v>1</v>
      </c>
      <c r="CK661" s="47">
        <v>1</v>
      </c>
      <c r="CP661" s="47">
        <v>1</v>
      </c>
      <c r="CR661" s="47">
        <v>1</v>
      </c>
      <c r="CS661" s="47">
        <v>1</v>
      </c>
      <c r="CV661" s="47">
        <v>1</v>
      </c>
      <c r="CX661" s="47">
        <v>9188</v>
      </c>
      <c r="CY661" s="47">
        <v>9188</v>
      </c>
      <c r="DA661" t="s">
        <v>104</v>
      </c>
      <c r="DC661" t="s">
        <v>298</v>
      </c>
      <c r="DG661" t="s">
        <v>298</v>
      </c>
      <c r="DH661" s="47">
        <v>1</v>
      </c>
      <c r="DM661" s="47">
        <v>1</v>
      </c>
      <c r="DN661" s="47">
        <v>1</v>
      </c>
      <c r="DO661" s="47">
        <v>1</v>
      </c>
      <c r="DP661" s="47">
        <v>1</v>
      </c>
      <c r="DT661" s="47">
        <v>7351</v>
      </c>
      <c r="DZ661" t="s">
        <v>292</v>
      </c>
      <c r="EA661" s="47">
        <v>1</v>
      </c>
      <c r="EB661" s="47">
        <v>1</v>
      </c>
      <c r="EC661" t="s">
        <v>307</v>
      </c>
      <c r="ED661" s="47">
        <v>1</v>
      </c>
      <c r="EF661" s="47">
        <v>1</v>
      </c>
      <c r="EG661" s="47">
        <v>1</v>
      </c>
      <c r="EH661" s="47">
        <v>1</v>
      </c>
      <c r="EP661" s="47">
        <v>1</v>
      </c>
      <c r="EQ661" s="47">
        <v>1</v>
      </c>
      <c r="ES661" t="s">
        <v>5616</v>
      </c>
      <c r="EV661" t="s">
        <v>41</v>
      </c>
      <c r="EW661" t="s">
        <v>315</v>
      </c>
      <c r="FC661" t="s">
        <v>301</v>
      </c>
      <c r="FY661" t="s">
        <v>309</v>
      </c>
      <c r="FZ661" t="s">
        <v>1373</v>
      </c>
      <c r="GC661" t="s">
        <v>779</v>
      </c>
      <c r="GH661" t="s">
        <v>672</v>
      </c>
      <c r="GI661" t="s">
        <v>375</v>
      </c>
      <c r="GJ661" t="s">
        <v>492</v>
      </c>
      <c r="GK661" t="s">
        <v>417</v>
      </c>
      <c r="GO661" t="s">
        <v>321</v>
      </c>
      <c r="GQ661" t="s">
        <v>301</v>
      </c>
      <c r="GR661" t="s">
        <v>312</v>
      </c>
      <c r="GS661" t="s">
        <v>377</v>
      </c>
      <c r="GU661" t="s">
        <v>301</v>
      </c>
      <c r="GX661" s="50">
        <v>4798</v>
      </c>
      <c r="GZ661" s="47">
        <v>1</v>
      </c>
      <c r="HB661" t="s">
        <v>419</v>
      </c>
      <c r="HD661" t="s">
        <v>301</v>
      </c>
      <c r="HF661" t="s">
        <v>381</v>
      </c>
      <c r="HG661" t="s">
        <v>301</v>
      </c>
      <c r="HH661" t="s">
        <v>301</v>
      </c>
      <c r="HL661" t="s">
        <v>301</v>
      </c>
      <c r="HM661" s="49">
        <v>0</v>
      </c>
      <c r="HN661" s="49">
        <v>0</v>
      </c>
      <c r="HP661" t="s">
        <v>395</v>
      </c>
      <c r="HQ661" s="47">
        <v>0</v>
      </c>
      <c r="HR661" s="47">
        <v>9188</v>
      </c>
      <c r="HS661" t="s">
        <v>301</v>
      </c>
      <c r="HV661" t="s">
        <v>301</v>
      </c>
      <c r="HW661" t="s">
        <v>295</v>
      </c>
      <c r="HX661" t="s">
        <v>306</v>
      </c>
      <c r="HY661" t="s">
        <v>301</v>
      </c>
      <c r="HZ661" t="s">
        <v>301</v>
      </c>
      <c r="IF661" t="s">
        <v>384</v>
      </c>
      <c r="IG661" t="s">
        <v>325</v>
      </c>
      <c r="IH661" t="s">
        <v>529</v>
      </c>
      <c r="II661" t="s">
        <v>291</v>
      </c>
      <c r="IN661" s="47">
        <v>1</v>
      </c>
      <c r="IO661" s="47">
        <v>1</v>
      </c>
      <c r="IP661" t="s">
        <v>301</v>
      </c>
      <c r="IQ661" t="s">
        <v>312</v>
      </c>
      <c r="IR661" t="s">
        <v>301</v>
      </c>
      <c r="IZ661" t="s">
        <v>301</v>
      </c>
      <c r="JA661" t="s">
        <v>301</v>
      </c>
      <c r="JB661" s="47">
        <v>9368</v>
      </c>
      <c r="JM661" t="s">
        <v>301</v>
      </c>
      <c r="JN661" t="s">
        <v>301</v>
      </c>
      <c r="JO661" t="s">
        <v>301</v>
      </c>
      <c r="JP661" t="s">
        <v>301</v>
      </c>
      <c r="JQ661" t="s">
        <v>301</v>
      </c>
      <c r="JR661" t="s">
        <v>350</v>
      </c>
      <c r="JS661" t="s">
        <v>301</v>
      </c>
      <c r="JT661" t="s">
        <v>301</v>
      </c>
      <c r="JU661" t="s">
        <v>301</v>
      </c>
      <c r="JV661" t="s">
        <v>312</v>
      </c>
    </row>
    <row r="662" ht="15" customHeight="1" spans="1:284">
      <c r="A662" t="s">
        <v>309</v>
      </c>
      <c r="B662" t="s">
        <v>329</v>
      </c>
      <c r="C662" t="s">
        <v>5617</v>
      </c>
      <c r="D662" t="s">
        <v>285</v>
      </c>
      <c r="E662" t="s">
        <v>5618</v>
      </c>
      <c r="F662" t="s">
        <v>5619</v>
      </c>
      <c r="G662" t="s">
        <v>288</v>
      </c>
      <c r="H662" t="s">
        <v>518</v>
      </c>
      <c r="I662" t="s">
        <v>290</v>
      </c>
      <c r="J662" t="s">
        <v>291</v>
      </c>
      <c r="L662" t="s">
        <v>292</v>
      </c>
      <c r="M662" t="s">
        <v>293</v>
      </c>
      <c r="O662" t="s">
        <v>518</v>
      </c>
      <c r="R662" t="s">
        <v>518</v>
      </c>
      <c r="T662" t="s">
        <v>518</v>
      </c>
      <c r="U662" t="s">
        <v>295</v>
      </c>
      <c r="V662" t="s">
        <v>5620</v>
      </c>
      <c r="W662" t="s">
        <v>295</v>
      </c>
      <c r="X662" t="s">
        <v>5620</v>
      </c>
      <c r="Y662" t="s">
        <v>295</v>
      </c>
      <c r="Z662" t="s">
        <v>5621</v>
      </c>
      <c r="AA662" t="s">
        <v>441</v>
      </c>
      <c r="AB662" t="s">
        <v>442</v>
      </c>
      <c r="AC662" t="s">
        <v>2041</v>
      </c>
      <c r="AE662" t="s">
        <v>299</v>
      </c>
      <c r="AH662" t="s">
        <v>300</v>
      </c>
      <c r="AJ662" t="s">
        <v>301</v>
      </c>
      <c r="AK662" t="s">
        <v>302</v>
      </c>
      <c r="AL662" t="s">
        <v>511</v>
      </c>
      <c r="AM662" t="s">
        <v>512</v>
      </c>
      <c r="AN662" t="s">
        <v>513</v>
      </c>
      <c r="AO662" t="s">
        <v>306</v>
      </c>
      <c r="AP662" t="s">
        <v>307</v>
      </c>
      <c r="AQ662" s="47">
        <v>1</v>
      </c>
      <c r="AS662" s="48">
        <v>898</v>
      </c>
      <c r="AT662" s="48">
        <v>898</v>
      </c>
      <c r="AX662" s="47">
        <v>799</v>
      </c>
      <c r="AY662" s="47">
        <v>799</v>
      </c>
      <c r="AZ662" t="s">
        <v>4033</v>
      </c>
      <c r="BA662" t="s">
        <v>3730</v>
      </c>
      <c r="BB662" s="48">
        <v>799</v>
      </c>
      <c r="BD662" t="s">
        <v>310</v>
      </c>
      <c r="BE662" t="s">
        <v>292</v>
      </c>
      <c r="BG662" s="47">
        <v>1</v>
      </c>
      <c r="BI662" t="s">
        <v>292</v>
      </c>
      <c r="BJ662" s="48">
        <v>11.024499</v>
      </c>
      <c r="BL662" t="s">
        <v>307</v>
      </c>
      <c r="BM662" s="48">
        <v>898</v>
      </c>
      <c r="BN662" s="48">
        <v>898</v>
      </c>
      <c r="BP662" t="s">
        <v>301</v>
      </c>
      <c r="BS662" t="s">
        <v>311</v>
      </c>
      <c r="BT662" t="s">
        <v>292</v>
      </c>
      <c r="BU662" t="s">
        <v>301</v>
      </c>
      <c r="BY662" t="s">
        <v>307</v>
      </c>
      <c r="BZ662" s="47">
        <v>1</v>
      </c>
      <c r="CE662" t="s">
        <v>312</v>
      </c>
      <c r="CF662" s="47">
        <v>1</v>
      </c>
      <c r="CG662" s="47">
        <v>1</v>
      </c>
      <c r="CH662" s="47">
        <v>1</v>
      </c>
      <c r="CI662" s="47">
        <v>1</v>
      </c>
      <c r="CJ662" s="47">
        <v>1</v>
      </c>
      <c r="CK662" s="47">
        <v>1</v>
      </c>
      <c r="CP662" s="47">
        <v>1</v>
      </c>
      <c r="CR662" s="47">
        <v>1</v>
      </c>
      <c r="CS662" s="47">
        <v>1</v>
      </c>
      <c r="CV662" s="47">
        <v>1</v>
      </c>
      <c r="CX662" s="47">
        <v>898</v>
      </c>
      <c r="CY662" s="47">
        <v>898</v>
      </c>
      <c r="DA662" t="s">
        <v>104</v>
      </c>
      <c r="DC662" t="s">
        <v>298</v>
      </c>
      <c r="DG662" t="s">
        <v>298</v>
      </c>
      <c r="DH662" s="47">
        <v>1</v>
      </c>
      <c r="DM662" s="47">
        <v>1</v>
      </c>
      <c r="DN662" s="47">
        <v>1</v>
      </c>
      <c r="DO662" s="47">
        <v>1</v>
      </c>
      <c r="DP662" s="47">
        <v>1</v>
      </c>
      <c r="DT662" s="47">
        <v>799</v>
      </c>
      <c r="DZ662" t="s">
        <v>292</v>
      </c>
      <c r="EA662" s="47">
        <v>1</v>
      </c>
      <c r="EB662" s="47">
        <v>1</v>
      </c>
      <c r="EC662" t="s">
        <v>307</v>
      </c>
      <c r="ED662" s="47">
        <v>1</v>
      </c>
      <c r="EF662" s="47">
        <v>1</v>
      </c>
      <c r="EG662" s="47">
        <v>1</v>
      </c>
      <c r="EH662" s="47">
        <v>1</v>
      </c>
      <c r="EP662" s="47">
        <v>1</v>
      </c>
      <c r="EQ662" s="47">
        <v>1</v>
      </c>
      <c r="ES662" t="s">
        <v>5622</v>
      </c>
      <c r="EV662" t="s">
        <v>41</v>
      </c>
      <c r="EW662" t="s">
        <v>315</v>
      </c>
      <c r="FC662" t="s">
        <v>301</v>
      </c>
      <c r="FY662" t="s">
        <v>309</v>
      </c>
      <c r="FZ662" t="s">
        <v>5623</v>
      </c>
      <c r="GC662" t="s">
        <v>779</v>
      </c>
      <c r="GH662" t="s">
        <v>672</v>
      </c>
      <c r="GI662" t="s">
        <v>375</v>
      </c>
      <c r="GJ662" t="s">
        <v>319</v>
      </c>
      <c r="GK662" t="s">
        <v>417</v>
      </c>
      <c r="GO662" t="s">
        <v>321</v>
      </c>
      <c r="GQ662" t="s">
        <v>301</v>
      </c>
      <c r="GR662" t="s">
        <v>312</v>
      </c>
      <c r="GS662" t="s">
        <v>377</v>
      </c>
      <c r="GU662" t="s">
        <v>301</v>
      </c>
      <c r="GX662" s="50">
        <v>4798</v>
      </c>
      <c r="HB662" t="s">
        <v>419</v>
      </c>
      <c r="HD662" t="s">
        <v>301</v>
      </c>
      <c r="HF662" t="s">
        <v>765</v>
      </c>
      <c r="HG662" t="s">
        <v>301</v>
      </c>
      <c r="HH662" t="s">
        <v>301</v>
      </c>
      <c r="HL662" t="s">
        <v>301</v>
      </c>
      <c r="HM662" s="49">
        <v>0</v>
      </c>
      <c r="HN662" s="49">
        <v>0</v>
      </c>
      <c r="HP662" t="s">
        <v>349</v>
      </c>
      <c r="HQ662" s="47">
        <v>0</v>
      </c>
      <c r="HR662" s="47">
        <v>898</v>
      </c>
      <c r="HS662" t="s">
        <v>301</v>
      </c>
      <c r="HV662" t="s">
        <v>301</v>
      </c>
      <c r="HW662" t="s">
        <v>295</v>
      </c>
      <c r="HX662" t="s">
        <v>781</v>
      </c>
      <c r="HY662" t="s">
        <v>301</v>
      </c>
      <c r="HZ662" t="s">
        <v>301</v>
      </c>
      <c r="IF662" t="s">
        <v>384</v>
      </c>
      <c r="IG662" t="s">
        <v>325</v>
      </c>
      <c r="IH662" t="s">
        <v>529</v>
      </c>
      <c r="II662" t="s">
        <v>291</v>
      </c>
      <c r="IN662" s="47">
        <v>1</v>
      </c>
      <c r="IO662" s="47">
        <v>1</v>
      </c>
      <c r="IP662" t="s">
        <v>301</v>
      </c>
      <c r="IQ662" t="s">
        <v>312</v>
      </c>
      <c r="IR662" t="s">
        <v>301</v>
      </c>
      <c r="IX662" t="s">
        <v>5624</v>
      </c>
      <c r="IY662" s="50">
        <v>1</v>
      </c>
      <c r="IZ662" t="s">
        <v>301</v>
      </c>
      <c r="JA662" t="s">
        <v>301</v>
      </c>
      <c r="JB662" s="47">
        <v>898</v>
      </c>
      <c r="JM662" t="s">
        <v>301</v>
      </c>
      <c r="JN662" t="s">
        <v>301</v>
      </c>
      <c r="JO662" t="s">
        <v>301</v>
      </c>
      <c r="JP662" t="s">
        <v>301</v>
      </c>
      <c r="JQ662" t="s">
        <v>301</v>
      </c>
      <c r="JR662" t="s">
        <v>350</v>
      </c>
      <c r="JS662" t="s">
        <v>301</v>
      </c>
      <c r="JT662" t="s">
        <v>301</v>
      </c>
      <c r="JU662" t="s">
        <v>301</v>
      </c>
      <c r="JV662" t="s">
        <v>312</v>
      </c>
      <c r="JW662" t="s">
        <v>312</v>
      </c>
      <c r="JX662" s="47">
        <v>50</v>
      </c>
    </row>
    <row r="663" ht="15" customHeight="1" spans="1:284">
      <c r="A663" t="s">
        <v>309</v>
      </c>
      <c r="B663" t="s">
        <v>329</v>
      </c>
      <c r="C663" t="s">
        <v>5625</v>
      </c>
      <c r="D663" t="s">
        <v>285</v>
      </c>
      <c r="E663" t="s">
        <v>5626</v>
      </c>
      <c r="F663" t="s">
        <v>5627</v>
      </c>
      <c r="G663" t="s">
        <v>288</v>
      </c>
      <c r="H663" t="s">
        <v>518</v>
      </c>
      <c r="I663" t="s">
        <v>290</v>
      </c>
      <c r="J663" t="s">
        <v>291</v>
      </c>
      <c r="L663" t="s">
        <v>292</v>
      </c>
      <c r="M663" t="s">
        <v>293</v>
      </c>
      <c r="O663" t="s">
        <v>518</v>
      </c>
      <c r="R663" t="s">
        <v>518</v>
      </c>
      <c r="T663" t="s">
        <v>518</v>
      </c>
      <c r="U663" t="s">
        <v>295</v>
      </c>
      <c r="V663" t="s">
        <v>5628</v>
      </c>
      <c r="W663" t="s">
        <v>295</v>
      </c>
      <c r="X663" t="s">
        <v>5629</v>
      </c>
      <c r="Y663" t="s">
        <v>295</v>
      </c>
      <c r="Z663" t="s">
        <v>5630</v>
      </c>
      <c r="AA663" t="s">
        <v>441</v>
      </c>
      <c r="AB663" t="s">
        <v>442</v>
      </c>
      <c r="AC663" t="s">
        <v>2041</v>
      </c>
      <c r="AE663" t="s">
        <v>299</v>
      </c>
      <c r="AH663" t="s">
        <v>300</v>
      </c>
      <c r="AJ663" t="s">
        <v>301</v>
      </c>
      <c r="AK663" t="s">
        <v>302</v>
      </c>
      <c r="AL663" t="s">
        <v>339</v>
      </c>
      <c r="AM663" t="s">
        <v>340</v>
      </c>
      <c r="AN663" t="s">
        <v>341</v>
      </c>
      <c r="AO663" t="s">
        <v>306</v>
      </c>
      <c r="AP663" t="s">
        <v>307</v>
      </c>
      <c r="AQ663" s="47">
        <v>1</v>
      </c>
      <c r="AS663" s="48">
        <v>828</v>
      </c>
      <c r="AT663" s="48">
        <v>828</v>
      </c>
      <c r="AX663" s="47">
        <v>729</v>
      </c>
      <c r="AY663" s="47">
        <v>729</v>
      </c>
      <c r="AZ663" t="s">
        <v>4033</v>
      </c>
      <c r="BA663" t="s">
        <v>3730</v>
      </c>
      <c r="BB663" s="48">
        <v>729</v>
      </c>
      <c r="BD663" t="s">
        <v>310</v>
      </c>
      <c r="BE663" t="s">
        <v>292</v>
      </c>
      <c r="BG663" s="47">
        <v>1</v>
      </c>
      <c r="BI663" t="s">
        <v>292</v>
      </c>
      <c r="BJ663" s="48">
        <v>11.956522</v>
      </c>
      <c r="BL663" t="s">
        <v>307</v>
      </c>
      <c r="BM663" s="48">
        <v>828</v>
      </c>
      <c r="BN663" s="48">
        <v>828</v>
      </c>
      <c r="BP663" t="s">
        <v>301</v>
      </c>
      <c r="BS663" t="s">
        <v>311</v>
      </c>
      <c r="BT663" t="s">
        <v>292</v>
      </c>
      <c r="BU663" t="s">
        <v>301</v>
      </c>
      <c r="BY663" t="s">
        <v>307</v>
      </c>
      <c r="BZ663" s="47">
        <v>1</v>
      </c>
      <c r="CE663" t="s">
        <v>312</v>
      </c>
      <c r="CF663" s="47">
        <v>1</v>
      </c>
      <c r="CG663" s="47">
        <v>1</v>
      </c>
      <c r="CH663" s="47">
        <v>1</v>
      </c>
      <c r="CI663" s="47">
        <v>1</v>
      </c>
      <c r="CJ663" s="47">
        <v>1</v>
      </c>
      <c r="CK663" s="47">
        <v>1</v>
      </c>
      <c r="CP663" s="47">
        <v>1</v>
      </c>
      <c r="CR663" s="47">
        <v>1</v>
      </c>
      <c r="CS663" s="47">
        <v>1</v>
      </c>
      <c r="CV663" s="47">
        <v>1</v>
      </c>
      <c r="CX663" s="47">
        <v>828</v>
      </c>
      <c r="CY663" s="47">
        <v>828</v>
      </c>
      <c r="DA663" t="s">
        <v>104</v>
      </c>
      <c r="DC663" t="s">
        <v>298</v>
      </c>
      <c r="DG663" t="s">
        <v>298</v>
      </c>
      <c r="DH663" s="47">
        <v>1</v>
      </c>
      <c r="DM663" s="47">
        <v>1</v>
      </c>
      <c r="DN663" s="47">
        <v>1</v>
      </c>
      <c r="DO663" s="47">
        <v>1</v>
      </c>
      <c r="DP663" s="47">
        <v>1</v>
      </c>
      <c r="DT663" s="47">
        <v>729</v>
      </c>
      <c r="DZ663" t="s">
        <v>292</v>
      </c>
      <c r="EA663" s="47">
        <v>1</v>
      </c>
      <c r="EB663" s="47">
        <v>1</v>
      </c>
      <c r="EC663" t="s">
        <v>307</v>
      </c>
      <c r="ED663" s="47">
        <v>1</v>
      </c>
      <c r="EF663" s="47">
        <v>1</v>
      </c>
      <c r="EG663" s="47">
        <v>1</v>
      </c>
      <c r="EH663" s="47">
        <v>1</v>
      </c>
      <c r="EP663" s="47">
        <v>1</v>
      </c>
      <c r="EQ663" s="47">
        <v>1</v>
      </c>
      <c r="ES663" t="s">
        <v>5631</v>
      </c>
      <c r="EU663" t="s">
        <v>489</v>
      </c>
      <c r="EV663" t="s">
        <v>41</v>
      </c>
      <c r="EW663" t="s">
        <v>315</v>
      </c>
      <c r="FC663" t="s">
        <v>301</v>
      </c>
      <c r="FY663" t="s">
        <v>309</v>
      </c>
      <c r="FZ663" t="s">
        <v>5632</v>
      </c>
      <c r="GC663" t="s">
        <v>527</v>
      </c>
      <c r="GH663" t="s">
        <v>672</v>
      </c>
      <c r="GI663" t="s">
        <v>375</v>
      </c>
      <c r="GJ663" t="s">
        <v>319</v>
      </c>
      <c r="GK663" t="s">
        <v>417</v>
      </c>
      <c r="GO663" t="s">
        <v>321</v>
      </c>
      <c r="GQ663" t="s">
        <v>301</v>
      </c>
      <c r="GR663" t="s">
        <v>312</v>
      </c>
      <c r="GS663" t="s">
        <v>377</v>
      </c>
      <c r="GU663" t="s">
        <v>301</v>
      </c>
      <c r="GW663" t="s">
        <v>5633</v>
      </c>
      <c r="GX663" s="50">
        <v>4798</v>
      </c>
      <c r="HB663" t="s">
        <v>419</v>
      </c>
      <c r="HD663" t="s">
        <v>301</v>
      </c>
      <c r="HF663" t="s">
        <v>381</v>
      </c>
      <c r="HG663" t="s">
        <v>301</v>
      </c>
      <c r="HH663" t="s">
        <v>301</v>
      </c>
      <c r="HL663" t="s">
        <v>301</v>
      </c>
      <c r="HM663" s="49">
        <v>0</v>
      </c>
      <c r="HN663" s="49">
        <v>0</v>
      </c>
      <c r="HP663" t="s">
        <v>349</v>
      </c>
      <c r="HQ663" s="47">
        <v>0</v>
      </c>
      <c r="HR663" s="47">
        <v>828</v>
      </c>
      <c r="HS663" t="s">
        <v>301</v>
      </c>
      <c r="HV663" t="s">
        <v>301</v>
      </c>
      <c r="HW663" t="s">
        <v>295</v>
      </c>
      <c r="HX663" t="s">
        <v>306</v>
      </c>
      <c r="HY663" t="s">
        <v>301</v>
      </c>
      <c r="HZ663" t="s">
        <v>301</v>
      </c>
      <c r="IF663" t="s">
        <v>384</v>
      </c>
      <c r="IG663" t="s">
        <v>325</v>
      </c>
      <c r="IH663" t="s">
        <v>529</v>
      </c>
      <c r="II663" t="s">
        <v>291</v>
      </c>
      <c r="IN663" s="47">
        <v>1</v>
      </c>
      <c r="IO663" s="47">
        <v>1</v>
      </c>
      <c r="IP663" t="s">
        <v>301</v>
      </c>
      <c r="IQ663" t="s">
        <v>312</v>
      </c>
      <c r="IR663" t="s">
        <v>301</v>
      </c>
      <c r="IX663" t="s">
        <v>5634</v>
      </c>
      <c r="IY663" s="50">
        <v>1</v>
      </c>
      <c r="IZ663" t="s">
        <v>301</v>
      </c>
      <c r="JA663" t="s">
        <v>301</v>
      </c>
      <c r="JB663" s="47">
        <v>828</v>
      </c>
      <c r="JM663" t="s">
        <v>301</v>
      </c>
      <c r="JN663" t="s">
        <v>301</v>
      </c>
      <c r="JO663" t="s">
        <v>301</v>
      </c>
      <c r="JP663" t="s">
        <v>301</v>
      </c>
      <c r="JQ663" t="s">
        <v>301</v>
      </c>
      <c r="JR663" t="s">
        <v>350</v>
      </c>
      <c r="JS663" t="s">
        <v>301</v>
      </c>
      <c r="JT663" t="s">
        <v>301</v>
      </c>
      <c r="JU663" t="s">
        <v>301</v>
      </c>
      <c r="JV663" t="s">
        <v>312</v>
      </c>
    </row>
    <row r="664" ht="15" customHeight="1" spans="1:284">
      <c r="A664" t="s">
        <v>309</v>
      </c>
      <c r="B664" t="s">
        <v>748</v>
      </c>
      <c r="C664" t="s">
        <v>5635</v>
      </c>
      <c r="D664" t="s">
        <v>285</v>
      </c>
      <c r="E664" t="s">
        <v>5636</v>
      </c>
      <c r="F664" t="s">
        <v>5637</v>
      </c>
      <c r="G664" t="s">
        <v>288</v>
      </c>
      <c r="H664" t="s">
        <v>437</v>
      </c>
      <c r="I664" t="s">
        <v>290</v>
      </c>
      <c r="J664" t="s">
        <v>291</v>
      </c>
      <c r="L664" t="s">
        <v>292</v>
      </c>
      <c r="M664" t="s">
        <v>293</v>
      </c>
      <c r="N664" t="s">
        <v>337</v>
      </c>
      <c r="O664" t="s">
        <v>437</v>
      </c>
      <c r="R664" t="s">
        <v>437</v>
      </c>
      <c r="T664" t="s">
        <v>437</v>
      </c>
      <c r="U664" t="s">
        <v>295</v>
      </c>
      <c r="V664" t="s">
        <v>5638</v>
      </c>
      <c r="W664" t="s">
        <v>337</v>
      </c>
      <c r="X664" t="s">
        <v>5639</v>
      </c>
      <c r="Y664" t="s">
        <v>337</v>
      </c>
      <c r="Z664" t="s">
        <v>5640</v>
      </c>
      <c r="AA664" t="s">
        <v>441</v>
      </c>
      <c r="AB664" t="s">
        <v>442</v>
      </c>
      <c r="AC664" t="s">
        <v>2041</v>
      </c>
      <c r="AE664" t="s">
        <v>299</v>
      </c>
      <c r="AH664" t="s">
        <v>300</v>
      </c>
      <c r="AJ664" t="s">
        <v>301</v>
      </c>
      <c r="AK664" t="s">
        <v>302</v>
      </c>
      <c r="AL664" t="s">
        <v>5641</v>
      </c>
      <c r="AM664" t="s">
        <v>5642</v>
      </c>
      <c r="AN664" t="s">
        <v>5643</v>
      </c>
      <c r="AO664" t="s">
        <v>306</v>
      </c>
      <c r="AP664" t="s">
        <v>307</v>
      </c>
      <c r="AQ664" s="47">
        <v>-1</v>
      </c>
      <c r="AS664" s="48">
        <v>6418</v>
      </c>
      <c r="AT664" s="48">
        <v>6418</v>
      </c>
      <c r="AX664" s="47">
        <v>-4400</v>
      </c>
      <c r="AY664" s="47">
        <v>-4400</v>
      </c>
      <c r="AZ664" t="s">
        <v>4033</v>
      </c>
      <c r="BA664" t="s">
        <v>309</v>
      </c>
      <c r="BB664" s="48">
        <v>4400</v>
      </c>
      <c r="BC664" t="s">
        <v>757</v>
      </c>
      <c r="BD664" t="s">
        <v>758</v>
      </c>
      <c r="BE664" t="s">
        <v>292</v>
      </c>
      <c r="BG664" s="47">
        <v>1</v>
      </c>
      <c r="BI664" t="s">
        <v>292</v>
      </c>
      <c r="BJ664" s="48">
        <v>31.442817</v>
      </c>
      <c r="BK664" s="47">
        <v>-2018</v>
      </c>
      <c r="BM664" s="48">
        <v>6418</v>
      </c>
      <c r="BN664" s="48">
        <v>6418</v>
      </c>
      <c r="BP664" t="s">
        <v>301</v>
      </c>
      <c r="BS664" t="s">
        <v>311</v>
      </c>
      <c r="BT664" t="s">
        <v>292</v>
      </c>
      <c r="BU664" t="s">
        <v>301</v>
      </c>
      <c r="BY664" t="s">
        <v>307</v>
      </c>
      <c r="BZ664" s="47">
        <v>-1</v>
      </c>
      <c r="CD664" t="s">
        <v>759</v>
      </c>
      <c r="CE664" t="s">
        <v>312</v>
      </c>
      <c r="CF664" s="47">
        <v>-1</v>
      </c>
      <c r="CG664" s="47">
        <v>-1</v>
      </c>
      <c r="CH664" s="47">
        <v>-1</v>
      </c>
      <c r="CI664" s="47">
        <v>-1</v>
      </c>
      <c r="CO664" s="47">
        <v>1</v>
      </c>
      <c r="CP664" s="47">
        <v>-1</v>
      </c>
      <c r="CV664" s="47">
        <v>-1</v>
      </c>
      <c r="CX664" s="47">
        <v>-4400</v>
      </c>
      <c r="CY664" s="47">
        <v>-4400</v>
      </c>
      <c r="DA664" t="s">
        <v>104</v>
      </c>
      <c r="DC664" t="s">
        <v>298</v>
      </c>
      <c r="DG664" t="s">
        <v>298</v>
      </c>
      <c r="DH664" s="47">
        <v>-1</v>
      </c>
      <c r="DR664" s="47">
        <v>1</v>
      </c>
      <c r="DZ664" t="s">
        <v>292</v>
      </c>
      <c r="EA664" s="47">
        <v>-1</v>
      </c>
      <c r="EB664" s="47">
        <v>-1</v>
      </c>
      <c r="EC664" t="s">
        <v>307</v>
      </c>
      <c r="ED664" s="47">
        <v>-1</v>
      </c>
      <c r="EG664" s="47">
        <v>-1</v>
      </c>
      <c r="EM664" t="s">
        <v>307</v>
      </c>
      <c r="EN664" s="47">
        <v>-1</v>
      </c>
      <c r="EO664" s="47">
        <v>-1</v>
      </c>
      <c r="EP664" s="47">
        <v>-1</v>
      </c>
      <c r="ES664" t="s">
        <v>5644</v>
      </c>
      <c r="EU664" t="s">
        <v>5645</v>
      </c>
      <c r="EV664" t="s">
        <v>41</v>
      </c>
      <c r="EW664" t="s">
        <v>315</v>
      </c>
      <c r="FC664" t="s">
        <v>301</v>
      </c>
      <c r="FY664" t="s">
        <v>5646</v>
      </c>
      <c r="FZ664" t="s">
        <v>5647</v>
      </c>
      <c r="GJ664" t="s">
        <v>492</v>
      </c>
      <c r="GL664" t="s">
        <v>320</v>
      </c>
      <c r="GO664" t="s">
        <v>321</v>
      </c>
      <c r="GQ664" t="s">
        <v>301</v>
      </c>
      <c r="GR664" t="s">
        <v>312</v>
      </c>
      <c r="GU664" t="s">
        <v>312</v>
      </c>
      <c r="GW664" t="s">
        <v>5648</v>
      </c>
      <c r="HB664" t="s">
        <v>322</v>
      </c>
      <c r="HD664" t="s">
        <v>301</v>
      </c>
      <c r="HF664" t="s">
        <v>450</v>
      </c>
      <c r="HG664" t="s">
        <v>301</v>
      </c>
      <c r="HH664" t="s">
        <v>301</v>
      </c>
      <c r="HJ664" s="47">
        <v>4400</v>
      </c>
      <c r="HL664" t="s">
        <v>301</v>
      </c>
      <c r="HM664" s="49">
        <v>0</v>
      </c>
      <c r="HN664" s="49">
        <v>0</v>
      </c>
      <c r="HP664" t="s">
        <v>324</v>
      </c>
      <c r="HQ664" s="47">
        <v>0</v>
      </c>
      <c r="HR664" s="47">
        <v>-6418</v>
      </c>
      <c r="HS664" t="s">
        <v>301</v>
      </c>
      <c r="HV664" t="s">
        <v>301</v>
      </c>
      <c r="HW664" t="s">
        <v>295</v>
      </c>
      <c r="HX664" t="s">
        <v>306</v>
      </c>
      <c r="HY664" t="s">
        <v>301</v>
      </c>
      <c r="HZ664" t="s">
        <v>301</v>
      </c>
      <c r="IG664" t="s">
        <v>325</v>
      </c>
      <c r="IP664" t="s">
        <v>301</v>
      </c>
      <c r="IQ664" t="s">
        <v>312</v>
      </c>
      <c r="IR664" t="s">
        <v>301</v>
      </c>
      <c r="IU664" s="47">
        <v>4400</v>
      </c>
      <c r="IZ664" t="s">
        <v>301</v>
      </c>
      <c r="JA664" t="s">
        <v>301</v>
      </c>
      <c r="JM664" t="s">
        <v>301</v>
      </c>
      <c r="JN664" t="s">
        <v>301</v>
      </c>
      <c r="JO664" t="s">
        <v>312</v>
      </c>
      <c r="JP664" t="s">
        <v>301</v>
      </c>
      <c r="JQ664" t="s">
        <v>301</v>
      </c>
      <c r="JR664" t="s">
        <v>350</v>
      </c>
      <c r="JS664" t="s">
        <v>312</v>
      </c>
      <c r="JT664" t="s">
        <v>301</v>
      </c>
      <c r="JU664" t="s">
        <v>312</v>
      </c>
      <c r="JV664" t="s">
        <v>312</v>
      </c>
    </row>
    <row r="665" ht="15" customHeight="1" spans="1:284">
      <c r="A665" t="s">
        <v>309</v>
      </c>
      <c r="B665" t="s">
        <v>397</v>
      </c>
      <c r="C665" t="s">
        <v>5649</v>
      </c>
      <c r="D665" t="s">
        <v>285</v>
      </c>
      <c r="E665" t="s">
        <v>5650</v>
      </c>
      <c r="F665" t="s">
        <v>5651</v>
      </c>
      <c r="G665" t="s">
        <v>288</v>
      </c>
      <c r="H665" t="s">
        <v>1047</v>
      </c>
      <c r="I665" t="s">
        <v>290</v>
      </c>
      <c r="J665" t="s">
        <v>291</v>
      </c>
      <c r="L665" t="s">
        <v>292</v>
      </c>
      <c r="M665" t="s">
        <v>293</v>
      </c>
      <c r="O665" t="s">
        <v>1047</v>
      </c>
      <c r="R665" t="s">
        <v>1047</v>
      </c>
      <c r="T665" t="s">
        <v>1047</v>
      </c>
      <c r="U665" t="s">
        <v>295</v>
      </c>
      <c r="V665" t="s">
        <v>5652</v>
      </c>
      <c r="W665" t="s">
        <v>295</v>
      </c>
      <c r="X665" t="s">
        <v>5652</v>
      </c>
      <c r="Y665" t="s">
        <v>295</v>
      </c>
      <c r="Z665" t="s">
        <v>5653</v>
      </c>
      <c r="AA665" t="s">
        <v>441</v>
      </c>
      <c r="AB665" t="s">
        <v>442</v>
      </c>
      <c r="AC665" t="s">
        <v>2041</v>
      </c>
      <c r="AE665" t="s">
        <v>299</v>
      </c>
      <c r="AH665" t="s">
        <v>300</v>
      </c>
      <c r="AJ665" t="s">
        <v>301</v>
      </c>
      <c r="AK665" t="s">
        <v>302</v>
      </c>
      <c r="AL665" t="s">
        <v>533</v>
      </c>
      <c r="AM665" t="s">
        <v>534</v>
      </c>
      <c r="AN665" t="s">
        <v>535</v>
      </c>
      <c r="AO665" t="s">
        <v>306</v>
      </c>
      <c r="AP665" t="s">
        <v>307</v>
      </c>
      <c r="AQ665" s="47">
        <v>1</v>
      </c>
      <c r="AS665" s="48">
        <v>2780</v>
      </c>
      <c r="AT665" s="48">
        <v>2780</v>
      </c>
      <c r="AX665" s="47">
        <v>2780</v>
      </c>
      <c r="AY665" s="47">
        <v>2780</v>
      </c>
      <c r="AZ665" t="s">
        <v>4033</v>
      </c>
      <c r="BA665" t="s">
        <v>1053</v>
      </c>
      <c r="BB665" s="48">
        <v>2780</v>
      </c>
      <c r="BD665" t="s">
        <v>310</v>
      </c>
      <c r="BE665" t="s">
        <v>292</v>
      </c>
      <c r="BG665" s="47">
        <v>1</v>
      </c>
      <c r="BI665" t="s">
        <v>292</v>
      </c>
      <c r="BL665" t="s">
        <v>307</v>
      </c>
      <c r="BM665" s="48">
        <v>2780</v>
      </c>
      <c r="BN665" s="48">
        <v>2780</v>
      </c>
      <c r="BP665" t="s">
        <v>301</v>
      </c>
      <c r="BS665" t="s">
        <v>311</v>
      </c>
      <c r="BT665" t="s">
        <v>292</v>
      </c>
      <c r="BU665" t="s">
        <v>301</v>
      </c>
      <c r="BY665" t="s">
        <v>307</v>
      </c>
      <c r="BZ665" s="47">
        <v>1</v>
      </c>
      <c r="CE665" t="s">
        <v>312</v>
      </c>
      <c r="CF665" s="47">
        <v>1</v>
      </c>
      <c r="CG665" s="47">
        <v>1</v>
      </c>
      <c r="CH665" s="47">
        <v>1</v>
      </c>
      <c r="CI665" s="47">
        <v>1</v>
      </c>
      <c r="CJ665" s="47">
        <v>1</v>
      </c>
      <c r="CK665" s="47">
        <v>1</v>
      </c>
      <c r="CP665" s="47">
        <v>1</v>
      </c>
      <c r="CR665" s="47">
        <v>1</v>
      </c>
      <c r="CS665" s="47">
        <v>1</v>
      </c>
      <c r="CV665" s="47">
        <v>1</v>
      </c>
      <c r="CX665" s="47">
        <v>2780</v>
      </c>
      <c r="CY665" s="47">
        <v>2780</v>
      </c>
      <c r="DA665" t="s">
        <v>104</v>
      </c>
      <c r="DC665" t="s">
        <v>298</v>
      </c>
      <c r="DG665" t="s">
        <v>298</v>
      </c>
      <c r="DH665" s="47">
        <v>1</v>
      </c>
      <c r="DM665" s="47">
        <v>1</v>
      </c>
      <c r="DN665" s="47">
        <v>1</v>
      </c>
      <c r="DO665" s="47">
        <v>1</v>
      </c>
      <c r="DP665" s="47">
        <v>1</v>
      </c>
      <c r="DZ665" t="s">
        <v>292</v>
      </c>
      <c r="EA665" s="47">
        <v>1</v>
      </c>
      <c r="EB665" s="47">
        <v>1</v>
      </c>
      <c r="EC665" t="s">
        <v>307</v>
      </c>
      <c r="ED665" s="47">
        <v>1</v>
      </c>
      <c r="EF665" s="47">
        <v>1</v>
      </c>
      <c r="EG665" s="47">
        <v>1</v>
      </c>
      <c r="EH665" s="47">
        <v>1</v>
      </c>
      <c r="EP665" s="47">
        <v>1</v>
      </c>
      <c r="EQ665" s="47">
        <v>1</v>
      </c>
      <c r="ES665" t="s">
        <v>5654</v>
      </c>
      <c r="EV665" t="s">
        <v>41</v>
      </c>
      <c r="EW665" t="s">
        <v>315</v>
      </c>
      <c r="FC665" t="s">
        <v>301</v>
      </c>
      <c r="FO665" t="s">
        <v>5655</v>
      </c>
      <c r="FY665" t="s">
        <v>309</v>
      </c>
      <c r="FZ665" t="s">
        <v>5656</v>
      </c>
      <c r="GJ665" t="s">
        <v>319</v>
      </c>
      <c r="GL665" t="s">
        <v>320</v>
      </c>
      <c r="GO665" t="s">
        <v>321</v>
      </c>
      <c r="GQ665" t="s">
        <v>301</v>
      </c>
      <c r="GR665" t="s">
        <v>312</v>
      </c>
      <c r="GU665" t="s">
        <v>301</v>
      </c>
      <c r="HB665" t="s">
        <v>1056</v>
      </c>
      <c r="HD665" t="s">
        <v>301</v>
      </c>
      <c r="HG665" t="s">
        <v>301</v>
      </c>
      <c r="HH665" t="s">
        <v>301</v>
      </c>
      <c r="HL665" t="s">
        <v>301</v>
      </c>
      <c r="HM665" s="49">
        <v>0</v>
      </c>
      <c r="HN665" s="49">
        <v>0</v>
      </c>
      <c r="HP665" t="s">
        <v>349</v>
      </c>
      <c r="HQ665" s="47">
        <v>0</v>
      </c>
      <c r="HR665" s="47">
        <v>2780</v>
      </c>
      <c r="HS665" t="s">
        <v>301</v>
      </c>
      <c r="HV665" t="s">
        <v>301</v>
      </c>
      <c r="HW665" t="s">
        <v>295</v>
      </c>
      <c r="HX665" t="s">
        <v>306</v>
      </c>
      <c r="HY665" t="s">
        <v>301</v>
      </c>
      <c r="HZ665" t="s">
        <v>301</v>
      </c>
      <c r="IG665" t="s">
        <v>325</v>
      </c>
      <c r="IN665" s="47">
        <v>1</v>
      </c>
      <c r="IO665" s="47">
        <v>1</v>
      </c>
      <c r="IP665" t="s">
        <v>301</v>
      </c>
      <c r="IQ665" t="s">
        <v>312</v>
      </c>
      <c r="IR665" t="s">
        <v>301</v>
      </c>
      <c r="IX665" t="s">
        <v>1317</v>
      </c>
      <c r="IY665" s="50">
        <v>1</v>
      </c>
      <c r="IZ665" t="s">
        <v>301</v>
      </c>
      <c r="JA665" t="s">
        <v>301</v>
      </c>
      <c r="JM665" t="s">
        <v>301</v>
      </c>
      <c r="JN665" t="s">
        <v>301</v>
      </c>
      <c r="JO665" t="s">
        <v>301</v>
      </c>
      <c r="JP665" t="s">
        <v>301</v>
      </c>
      <c r="JQ665" t="s">
        <v>301</v>
      </c>
      <c r="JR665" t="s">
        <v>350</v>
      </c>
      <c r="JS665" t="s">
        <v>301</v>
      </c>
      <c r="JT665" t="s">
        <v>301</v>
      </c>
      <c r="JU665" t="s">
        <v>312</v>
      </c>
      <c r="JV665" t="s">
        <v>312</v>
      </c>
    </row>
    <row r="666" ht="15" customHeight="1" spans="1:284">
      <c r="A666" t="s">
        <v>309</v>
      </c>
      <c r="B666" t="s">
        <v>329</v>
      </c>
      <c r="C666" t="s">
        <v>5657</v>
      </c>
      <c r="D666" t="s">
        <v>285</v>
      </c>
      <c r="E666" t="s">
        <v>5636</v>
      </c>
      <c r="F666" t="s">
        <v>5637</v>
      </c>
      <c r="G666" t="s">
        <v>288</v>
      </c>
      <c r="H666" t="s">
        <v>478</v>
      </c>
      <c r="I666" t="s">
        <v>290</v>
      </c>
      <c r="J666" t="s">
        <v>291</v>
      </c>
      <c r="L666" t="s">
        <v>292</v>
      </c>
      <c r="M666" t="s">
        <v>293</v>
      </c>
      <c r="O666" t="s">
        <v>478</v>
      </c>
      <c r="R666" t="s">
        <v>478</v>
      </c>
      <c r="T666" t="s">
        <v>478</v>
      </c>
      <c r="U666" t="s">
        <v>295</v>
      </c>
      <c r="V666" t="s">
        <v>5658</v>
      </c>
      <c r="W666" t="s">
        <v>337</v>
      </c>
      <c r="X666" t="s">
        <v>5659</v>
      </c>
      <c r="Y666" t="s">
        <v>337</v>
      </c>
      <c r="Z666" t="s">
        <v>5660</v>
      </c>
      <c r="AA666" t="s">
        <v>441</v>
      </c>
      <c r="AB666" t="s">
        <v>442</v>
      </c>
      <c r="AC666" t="s">
        <v>2041</v>
      </c>
      <c r="AE666" t="s">
        <v>299</v>
      </c>
      <c r="AH666" t="s">
        <v>300</v>
      </c>
      <c r="AJ666" t="s">
        <v>301</v>
      </c>
      <c r="AK666" t="s">
        <v>521</v>
      </c>
      <c r="AL666" t="s">
        <v>522</v>
      </c>
      <c r="AM666" t="s">
        <v>522</v>
      </c>
      <c r="AN666" t="s">
        <v>523</v>
      </c>
      <c r="AO666" t="s">
        <v>521</v>
      </c>
      <c r="AP666" t="s">
        <v>524</v>
      </c>
      <c r="AQ666" s="51">
        <v>1</v>
      </c>
      <c r="AS666" s="48">
        <v>99999</v>
      </c>
      <c r="AT666" s="48">
        <v>99999</v>
      </c>
      <c r="AX666" s="47">
        <v>400</v>
      </c>
      <c r="AY666" s="47">
        <v>400</v>
      </c>
      <c r="AZ666" t="s">
        <v>308</v>
      </c>
      <c r="BA666" t="s">
        <v>5646</v>
      </c>
      <c r="BB666" s="48">
        <v>400</v>
      </c>
      <c r="BD666" t="s">
        <v>310</v>
      </c>
      <c r="BE666" t="s">
        <v>292</v>
      </c>
      <c r="BG666" s="47">
        <v>1</v>
      </c>
      <c r="BI666" t="s">
        <v>292</v>
      </c>
      <c r="BJ666" s="48">
        <v>99.599996</v>
      </c>
      <c r="BK666" s="47">
        <v>99599</v>
      </c>
      <c r="BL666" t="s">
        <v>524</v>
      </c>
      <c r="BM666" s="48">
        <v>99999</v>
      </c>
      <c r="BN666" s="48">
        <v>99999</v>
      </c>
      <c r="BP666" t="s">
        <v>301</v>
      </c>
      <c r="BS666" t="s">
        <v>311</v>
      </c>
      <c r="BT666" t="s">
        <v>292</v>
      </c>
      <c r="BU666" t="s">
        <v>301</v>
      </c>
      <c r="BY666" t="s">
        <v>524</v>
      </c>
      <c r="BZ666" s="51">
        <v>1</v>
      </c>
      <c r="CE666" t="s">
        <v>312</v>
      </c>
      <c r="CF666" s="51">
        <v>1</v>
      </c>
      <c r="CG666" s="51">
        <v>1</v>
      </c>
      <c r="CH666" s="51">
        <v>1</v>
      </c>
      <c r="CI666" s="51">
        <v>1</v>
      </c>
      <c r="CJ666" s="51">
        <v>1</v>
      </c>
      <c r="CK666" s="51">
        <v>1</v>
      </c>
      <c r="CP666" s="51">
        <v>1</v>
      </c>
      <c r="CV666" s="51">
        <v>1</v>
      </c>
      <c r="CX666" s="47">
        <v>400</v>
      </c>
      <c r="CY666" s="47">
        <v>400</v>
      </c>
      <c r="DA666" t="s">
        <v>104</v>
      </c>
      <c r="DC666" t="s">
        <v>298</v>
      </c>
      <c r="DG666" t="s">
        <v>298</v>
      </c>
      <c r="DH666" s="51">
        <v>1</v>
      </c>
      <c r="DM666" s="51">
        <v>1</v>
      </c>
      <c r="DN666" s="51">
        <v>1</v>
      </c>
      <c r="DO666" s="51">
        <v>1</v>
      </c>
      <c r="DP666" s="51">
        <v>1</v>
      </c>
      <c r="DT666" s="47">
        <v>400</v>
      </c>
      <c r="DZ666" t="s">
        <v>292</v>
      </c>
      <c r="EA666" s="51">
        <v>1</v>
      </c>
      <c r="EB666" s="51">
        <v>1</v>
      </c>
      <c r="EC666" t="s">
        <v>524</v>
      </c>
      <c r="ED666" s="51">
        <v>1</v>
      </c>
      <c r="EF666" s="51">
        <v>1</v>
      </c>
      <c r="EG666" s="51">
        <v>1</v>
      </c>
      <c r="EP666" s="51">
        <v>1</v>
      </c>
      <c r="EQ666" s="51">
        <v>1</v>
      </c>
      <c r="ES666" t="s">
        <v>5661</v>
      </c>
      <c r="EU666" t="s">
        <v>5662</v>
      </c>
      <c r="EV666" t="s">
        <v>41</v>
      </c>
      <c r="EW666" t="s">
        <v>315</v>
      </c>
      <c r="FC666" t="s">
        <v>301</v>
      </c>
      <c r="FY666" t="s">
        <v>5646</v>
      </c>
      <c r="FZ666" t="s">
        <v>5647</v>
      </c>
      <c r="GJ666" t="s">
        <v>319</v>
      </c>
      <c r="GL666" t="s">
        <v>320</v>
      </c>
      <c r="GO666" t="s">
        <v>321</v>
      </c>
      <c r="GQ666" t="s">
        <v>301</v>
      </c>
      <c r="GR666" t="s">
        <v>312</v>
      </c>
      <c r="GU666" t="s">
        <v>301</v>
      </c>
      <c r="GW666" t="s">
        <v>5662</v>
      </c>
      <c r="HB666" t="s">
        <v>322</v>
      </c>
      <c r="HD666" t="s">
        <v>301</v>
      </c>
      <c r="HF666" t="s">
        <v>381</v>
      </c>
      <c r="HG666" t="s">
        <v>301</v>
      </c>
      <c r="HH666" t="s">
        <v>301</v>
      </c>
      <c r="HL666" t="s">
        <v>301</v>
      </c>
      <c r="HM666" s="49">
        <v>0</v>
      </c>
      <c r="HN666" s="49">
        <v>0</v>
      </c>
      <c r="HP666" t="s">
        <v>528</v>
      </c>
      <c r="HQ666" s="51">
        <v>0</v>
      </c>
      <c r="HR666" s="47">
        <v>99999</v>
      </c>
      <c r="HS666" t="s">
        <v>301</v>
      </c>
      <c r="HV666" t="s">
        <v>301</v>
      </c>
      <c r="HW666" t="s">
        <v>295</v>
      </c>
      <c r="HX666" t="s">
        <v>306</v>
      </c>
      <c r="HY666" t="s">
        <v>301</v>
      </c>
      <c r="HZ666" t="s">
        <v>301</v>
      </c>
      <c r="IG666" t="s">
        <v>325</v>
      </c>
      <c r="IH666" t="s">
        <v>494</v>
      </c>
      <c r="II666" t="s">
        <v>291</v>
      </c>
      <c r="IP666" t="s">
        <v>301</v>
      </c>
      <c r="IQ666" t="s">
        <v>301</v>
      </c>
      <c r="IR666" t="s">
        <v>301</v>
      </c>
      <c r="IZ666" t="s">
        <v>301</v>
      </c>
      <c r="JA666" t="s">
        <v>301</v>
      </c>
      <c r="JM666" t="s">
        <v>312</v>
      </c>
      <c r="JN666" t="s">
        <v>301</v>
      </c>
      <c r="JO666" t="s">
        <v>301</v>
      </c>
      <c r="JP666" t="s">
        <v>301</v>
      </c>
      <c r="JQ666" t="s">
        <v>301</v>
      </c>
      <c r="JS666" t="s">
        <v>312</v>
      </c>
      <c r="JT666" t="s">
        <v>301</v>
      </c>
      <c r="JU666" t="s">
        <v>312</v>
      </c>
      <c r="JV666" t="s">
        <v>312</v>
      </c>
    </row>
    <row r="667" ht="15" customHeight="1" spans="1:284">
      <c r="A667" t="s">
        <v>309</v>
      </c>
      <c r="B667" t="s">
        <v>329</v>
      </c>
      <c r="C667" t="s">
        <v>5663</v>
      </c>
      <c r="D667" t="s">
        <v>285</v>
      </c>
      <c r="E667" t="s">
        <v>5636</v>
      </c>
      <c r="F667" t="s">
        <v>5637</v>
      </c>
      <c r="G667" t="s">
        <v>288</v>
      </c>
      <c r="H667" t="s">
        <v>478</v>
      </c>
      <c r="I667" t="s">
        <v>290</v>
      </c>
      <c r="J667" t="s">
        <v>291</v>
      </c>
      <c r="L667" t="s">
        <v>292</v>
      </c>
      <c r="M667" t="s">
        <v>293</v>
      </c>
      <c r="O667" t="s">
        <v>478</v>
      </c>
      <c r="R667" t="s">
        <v>478</v>
      </c>
      <c r="T667" t="s">
        <v>478</v>
      </c>
      <c r="U667" t="s">
        <v>295</v>
      </c>
      <c r="V667" t="s">
        <v>5664</v>
      </c>
      <c r="W667" t="s">
        <v>337</v>
      </c>
      <c r="X667" t="s">
        <v>5665</v>
      </c>
      <c r="Y667" t="s">
        <v>337</v>
      </c>
      <c r="Z667" t="s">
        <v>5660</v>
      </c>
      <c r="AA667" t="s">
        <v>441</v>
      </c>
      <c r="AB667" t="s">
        <v>442</v>
      </c>
      <c r="AC667" t="s">
        <v>2041</v>
      </c>
      <c r="AE667" t="s">
        <v>299</v>
      </c>
      <c r="AH667" t="s">
        <v>300</v>
      </c>
      <c r="AJ667" t="s">
        <v>301</v>
      </c>
      <c r="AK667" t="s">
        <v>302</v>
      </c>
      <c r="AL667" t="s">
        <v>5641</v>
      </c>
      <c r="AM667" t="s">
        <v>5642</v>
      </c>
      <c r="AN667" t="s">
        <v>5643</v>
      </c>
      <c r="AO667" t="s">
        <v>306</v>
      </c>
      <c r="AP667" t="s">
        <v>307</v>
      </c>
      <c r="AQ667" s="47">
        <v>1</v>
      </c>
      <c r="AS667" s="48">
        <v>6418</v>
      </c>
      <c r="AT667" s="48">
        <v>6418</v>
      </c>
      <c r="AX667" s="47">
        <v>4000</v>
      </c>
      <c r="AY667" s="47">
        <v>4000</v>
      </c>
      <c r="AZ667" t="s">
        <v>308</v>
      </c>
      <c r="BA667" t="s">
        <v>5646</v>
      </c>
      <c r="BB667" s="48">
        <v>4000</v>
      </c>
      <c r="BD667" t="s">
        <v>310</v>
      </c>
      <c r="BE667" t="s">
        <v>292</v>
      </c>
      <c r="BG667" s="47">
        <v>1</v>
      </c>
      <c r="BI667" t="s">
        <v>292</v>
      </c>
      <c r="BJ667" s="48">
        <v>37.675288</v>
      </c>
      <c r="BK667" s="47">
        <v>2418</v>
      </c>
      <c r="BL667" t="s">
        <v>307</v>
      </c>
      <c r="BM667" s="48">
        <v>6418</v>
      </c>
      <c r="BN667" s="48">
        <v>6418</v>
      </c>
      <c r="BP667" t="s">
        <v>301</v>
      </c>
      <c r="BS667" t="s">
        <v>311</v>
      </c>
      <c r="BT667" t="s">
        <v>292</v>
      </c>
      <c r="BU667" t="s">
        <v>301</v>
      </c>
      <c r="BY667" t="s">
        <v>307</v>
      </c>
      <c r="BZ667" s="47">
        <v>1</v>
      </c>
      <c r="CE667" t="s">
        <v>312</v>
      </c>
      <c r="CF667" s="47">
        <v>1</v>
      </c>
      <c r="CG667" s="47">
        <v>1</v>
      </c>
      <c r="CH667" s="47">
        <v>1</v>
      </c>
      <c r="CI667" s="47">
        <v>1</v>
      </c>
      <c r="CJ667" s="47">
        <v>1</v>
      </c>
      <c r="CK667" s="47">
        <v>1</v>
      </c>
      <c r="CP667" s="47">
        <v>1</v>
      </c>
      <c r="CV667" s="47">
        <v>1</v>
      </c>
      <c r="CX667" s="47">
        <v>4000</v>
      </c>
      <c r="CY667" s="47">
        <v>4000</v>
      </c>
      <c r="DA667" t="s">
        <v>104</v>
      </c>
      <c r="DC667" t="s">
        <v>298</v>
      </c>
      <c r="DG667" t="s">
        <v>298</v>
      </c>
      <c r="DH667" s="47">
        <v>1</v>
      </c>
      <c r="DM667" s="47">
        <v>1</v>
      </c>
      <c r="DN667" s="47">
        <v>1</v>
      </c>
      <c r="DO667" s="47">
        <v>1</v>
      </c>
      <c r="DP667" s="47">
        <v>1</v>
      </c>
      <c r="DT667" s="47">
        <v>4000</v>
      </c>
      <c r="DZ667" t="s">
        <v>292</v>
      </c>
      <c r="EA667" s="47">
        <v>1</v>
      </c>
      <c r="EB667" s="47">
        <v>1</v>
      </c>
      <c r="EC667" t="s">
        <v>307</v>
      </c>
      <c r="ED667" s="47">
        <v>1</v>
      </c>
      <c r="EF667" s="47">
        <v>1</v>
      </c>
      <c r="EG667" s="47">
        <v>1</v>
      </c>
      <c r="EP667" s="47">
        <v>1</v>
      </c>
      <c r="EQ667" s="47">
        <v>1</v>
      </c>
      <c r="ES667" t="s">
        <v>5666</v>
      </c>
      <c r="EU667" t="s">
        <v>5667</v>
      </c>
      <c r="EV667" t="s">
        <v>41</v>
      </c>
      <c r="EW667" t="s">
        <v>315</v>
      </c>
      <c r="FC667" t="s">
        <v>301</v>
      </c>
      <c r="FY667" t="s">
        <v>5646</v>
      </c>
      <c r="FZ667" t="s">
        <v>5647</v>
      </c>
      <c r="GJ667" t="s">
        <v>319</v>
      </c>
      <c r="GL667" t="s">
        <v>320</v>
      </c>
      <c r="GO667" t="s">
        <v>321</v>
      </c>
      <c r="GQ667" t="s">
        <v>301</v>
      </c>
      <c r="GR667" t="s">
        <v>312</v>
      </c>
      <c r="GU667" t="s">
        <v>301</v>
      </c>
      <c r="GW667" t="s">
        <v>5668</v>
      </c>
      <c r="HB667" t="s">
        <v>322</v>
      </c>
      <c r="HD667" t="s">
        <v>301</v>
      </c>
      <c r="HF667" t="s">
        <v>381</v>
      </c>
      <c r="HG667" t="s">
        <v>301</v>
      </c>
      <c r="HH667" t="s">
        <v>301</v>
      </c>
      <c r="HL667" t="s">
        <v>301</v>
      </c>
      <c r="HM667" s="49">
        <v>0</v>
      </c>
      <c r="HN667" s="49">
        <v>0</v>
      </c>
      <c r="HP667" t="s">
        <v>324</v>
      </c>
      <c r="HQ667" s="47">
        <v>0</v>
      </c>
      <c r="HR667" s="47">
        <v>6418</v>
      </c>
      <c r="HS667" t="s">
        <v>301</v>
      </c>
      <c r="HV667" t="s">
        <v>301</v>
      </c>
      <c r="HW667" t="s">
        <v>295</v>
      </c>
      <c r="HX667" t="s">
        <v>306</v>
      </c>
      <c r="HY667" t="s">
        <v>301</v>
      </c>
      <c r="HZ667" t="s">
        <v>301</v>
      </c>
      <c r="IG667" t="s">
        <v>325</v>
      </c>
      <c r="IH667" t="s">
        <v>494</v>
      </c>
      <c r="II667" t="s">
        <v>291</v>
      </c>
      <c r="IP667" t="s">
        <v>301</v>
      </c>
      <c r="IQ667" t="s">
        <v>312</v>
      </c>
      <c r="IR667" t="s">
        <v>301</v>
      </c>
      <c r="IX667" t="s">
        <v>5669</v>
      </c>
      <c r="IY667" s="50">
        <v>1</v>
      </c>
      <c r="IZ667" t="s">
        <v>301</v>
      </c>
      <c r="JA667" t="s">
        <v>301</v>
      </c>
      <c r="JB667" s="47">
        <v>6158</v>
      </c>
      <c r="JM667" t="s">
        <v>312</v>
      </c>
      <c r="JN667" t="s">
        <v>301</v>
      </c>
      <c r="JO667" t="s">
        <v>301</v>
      </c>
      <c r="JP667" t="s">
        <v>301</v>
      </c>
      <c r="JQ667" t="s">
        <v>301</v>
      </c>
      <c r="JS667" t="s">
        <v>312</v>
      </c>
      <c r="JT667" t="s">
        <v>301</v>
      </c>
      <c r="JU667" t="s">
        <v>312</v>
      </c>
      <c r="JV667" t="s">
        <v>312</v>
      </c>
    </row>
    <row r="668" ht="15" customHeight="1" spans="1:284">
      <c r="A668" t="s">
        <v>309</v>
      </c>
      <c r="B668" t="s">
        <v>397</v>
      </c>
      <c r="C668" t="s">
        <v>5670</v>
      </c>
      <c r="D668" t="s">
        <v>285</v>
      </c>
      <c r="E668" t="s">
        <v>5671</v>
      </c>
      <c r="F668" t="s">
        <v>5672</v>
      </c>
      <c r="G668" t="s">
        <v>288</v>
      </c>
      <c r="H668" t="s">
        <v>2218</v>
      </c>
      <c r="I668" t="s">
        <v>290</v>
      </c>
      <c r="J668" t="s">
        <v>355</v>
      </c>
      <c r="L668" t="s">
        <v>292</v>
      </c>
      <c r="M668" t="s">
        <v>356</v>
      </c>
      <c r="N668" t="s">
        <v>2219</v>
      </c>
      <c r="R668" t="s">
        <v>2218</v>
      </c>
      <c r="T668" t="s">
        <v>2218</v>
      </c>
      <c r="U668" t="s">
        <v>295</v>
      </c>
      <c r="V668" t="s">
        <v>5673</v>
      </c>
      <c r="W668" t="s">
        <v>295</v>
      </c>
      <c r="X668" t="s">
        <v>5673</v>
      </c>
      <c r="Y668" t="s">
        <v>295</v>
      </c>
      <c r="Z668" t="s">
        <v>5674</v>
      </c>
      <c r="AA668" t="s">
        <v>441</v>
      </c>
      <c r="AB668" t="s">
        <v>442</v>
      </c>
      <c r="AC668" t="s">
        <v>2041</v>
      </c>
      <c r="AE668" t="s">
        <v>299</v>
      </c>
      <c r="AH668" t="s">
        <v>300</v>
      </c>
      <c r="AJ668" t="s">
        <v>301</v>
      </c>
      <c r="AK668" t="s">
        <v>302</v>
      </c>
      <c r="AL668" t="s">
        <v>1956</v>
      </c>
      <c r="AM668" t="s">
        <v>1957</v>
      </c>
      <c r="AN668" t="s">
        <v>1958</v>
      </c>
      <c r="AO668" t="s">
        <v>306</v>
      </c>
      <c r="AP668" t="s">
        <v>307</v>
      </c>
      <c r="AQ668" s="47">
        <v>1</v>
      </c>
      <c r="AS668" s="48">
        <v>868</v>
      </c>
      <c r="AT668" s="48">
        <v>868</v>
      </c>
      <c r="AX668" s="47">
        <v>868</v>
      </c>
      <c r="AY668" s="47">
        <v>868</v>
      </c>
      <c r="AZ668" t="s">
        <v>4033</v>
      </c>
      <c r="BA668" t="s">
        <v>2222</v>
      </c>
      <c r="BB668" s="48">
        <v>868</v>
      </c>
      <c r="BD668" t="s">
        <v>310</v>
      </c>
      <c r="BE668" t="s">
        <v>292</v>
      </c>
      <c r="BG668" s="47">
        <v>1</v>
      </c>
      <c r="BI668" t="s">
        <v>292</v>
      </c>
      <c r="BL668" t="s">
        <v>307</v>
      </c>
      <c r="BM668" s="48">
        <v>868</v>
      </c>
      <c r="BN668" s="48">
        <v>868</v>
      </c>
      <c r="BP668" t="s">
        <v>301</v>
      </c>
      <c r="BS668" t="s">
        <v>311</v>
      </c>
      <c r="BT668" t="s">
        <v>292</v>
      </c>
      <c r="BU668" t="s">
        <v>301</v>
      </c>
      <c r="BY668" t="s">
        <v>307</v>
      </c>
      <c r="BZ668" s="47">
        <v>1</v>
      </c>
      <c r="CE668" t="s">
        <v>312</v>
      </c>
      <c r="CF668" s="47">
        <v>1</v>
      </c>
      <c r="CG668" s="47">
        <v>1</v>
      </c>
      <c r="CH668" s="47">
        <v>1</v>
      </c>
      <c r="CI668" s="47">
        <v>1</v>
      </c>
      <c r="CJ668" s="47">
        <v>1</v>
      </c>
      <c r="CK668" s="47">
        <v>1</v>
      </c>
      <c r="CP668" s="47">
        <v>1</v>
      </c>
      <c r="CR668" s="47">
        <v>1</v>
      </c>
      <c r="CS668" s="47">
        <v>1</v>
      </c>
      <c r="CV668" s="47">
        <v>1</v>
      </c>
      <c r="CX668" s="47">
        <v>868</v>
      </c>
      <c r="CY668" s="47">
        <v>868</v>
      </c>
      <c r="DA668" t="s">
        <v>104</v>
      </c>
      <c r="DC668" t="s">
        <v>298</v>
      </c>
      <c r="DG668" t="s">
        <v>298</v>
      </c>
      <c r="DH668" s="47">
        <v>1</v>
      </c>
      <c r="DM668" s="47">
        <v>1</v>
      </c>
      <c r="DN668" s="47">
        <v>1</v>
      </c>
      <c r="DO668" s="47">
        <v>1</v>
      </c>
      <c r="DP668" s="47">
        <v>1</v>
      </c>
      <c r="DZ668" t="s">
        <v>292</v>
      </c>
      <c r="EA668" s="47">
        <v>1</v>
      </c>
      <c r="EB668" s="47">
        <v>1</v>
      </c>
      <c r="EC668" t="s">
        <v>307</v>
      </c>
      <c r="ED668" s="47">
        <v>1</v>
      </c>
      <c r="EF668" s="47">
        <v>1</v>
      </c>
      <c r="EG668" s="47">
        <v>1</v>
      </c>
      <c r="EH668" s="47">
        <v>1</v>
      </c>
      <c r="EP668" s="47">
        <v>1</v>
      </c>
      <c r="EQ668" s="47">
        <v>1</v>
      </c>
      <c r="ES668" t="s">
        <v>5675</v>
      </c>
      <c r="EV668" t="s">
        <v>41</v>
      </c>
      <c r="FC668" t="s">
        <v>301</v>
      </c>
      <c r="FY668" t="s">
        <v>309</v>
      </c>
      <c r="FZ668" t="s">
        <v>5676</v>
      </c>
      <c r="GO668" t="s">
        <v>321</v>
      </c>
      <c r="GP668" t="s">
        <v>624</v>
      </c>
      <c r="GQ668" t="s">
        <v>301</v>
      </c>
      <c r="GR668" t="s">
        <v>301</v>
      </c>
      <c r="GU668" t="s">
        <v>312</v>
      </c>
      <c r="HB668" t="s">
        <v>2225</v>
      </c>
      <c r="HD668" t="s">
        <v>301</v>
      </c>
      <c r="HG668" t="s">
        <v>301</v>
      </c>
      <c r="HH668" t="s">
        <v>301</v>
      </c>
      <c r="HL668" t="s">
        <v>301</v>
      </c>
      <c r="HM668" s="49">
        <v>0</v>
      </c>
      <c r="HN668" s="49">
        <v>0</v>
      </c>
      <c r="HP668" t="s">
        <v>382</v>
      </c>
      <c r="HQ668" s="47">
        <v>0</v>
      </c>
      <c r="HR668" s="47">
        <v>868</v>
      </c>
      <c r="HS668" t="s">
        <v>301</v>
      </c>
      <c r="HV668" t="s">
        <v>301</v>
      </c>
      <c r="HW668" t="s">
        <v>295</v>
      </c>
      <c r="HX668" t="s">
        <v>306</v>
      </c>
      <c r="HY668" t="s">
        <v>301</v>
      </c>
      <c r="HZ668" t="s">
        <v>301</v>
      </c>
      <c r="IN668" s="47">
        <v>1</v>
      </c>
      <c r="IO668" s="47">
        <v>1</v>
      </c>
      <c r="IP668" t="s">
        <v>301</v>
      </c>
      <c r="IQ668" t="s">
        <v>312</v>
      </c>
      <c r="IR668" t="s">
        <v>301</v>
      </c>
      <c r="IZ668" t="s">
        <v>301</v>
      </c>
      <c r="JA668" t="s">
        <v>301</v>
      </c>
      <c r="JC668" t="s">
        <v>2226</v>
      </c>
      <c r="JD668" t="s">
        <v>355</v>
      </c>
      <c r="JE668" t="s">
        <v>628</v>
      </c>
      <c r="JF668" t="s">
        <v>2227</v>
      </c>
      <c r="JG668" t="s">
        <v>2228</v>
      </c>
      <c r="JI668" t="s">
        <v>2228</v>
      </c>
      <c r="JM668" t="s">
        <v>301</v>
      </c>
      <c r="JN668" t="s">
        <v>301</v>
      </c>
      <c r="JO668" t="s">
        <v>301</v>
      </c>
      <c r="JP668" t="s">
        <v>301</v>
      </c>
      <c r="JQ668" t="s">
        <v>301</v>
      </c>
      <c r="JR668" t="s">
        <v>350</v>
      </c>
      <c r="JS668" t="s">
        <v>301</v>
      </c>
      <c r="JT668" t="s">
        <v>312</v>
      </c>
      <c r="JU668" t="s">
        <v>312</v>
      </c>
      <c r="JV668" t="s">
        <v>312</v>
      </c>
    </row>
    <row r="669" ht="15" customHeight="1" spans="1:284">
      <c r="A669" t="s">
        <v>309</v>
      </c>
      <c r="B669" t="s">
        <v>397</v>
      </c>
      <c r="C669" t="s">
        <v>5677</v>
      </c>
      <c r="D669" t="s">
        <v>285</v>
      </c>
      <c r="E669" t="s">
        <v>5678</v>
      </c>
      <c r="F669" t="s">
        <v>5679</v>
      </c>
      <c r="G669" t="s">
        <v>288</v>
      </c>
      <c r="H669" t="s">
        <v>2218</v>
      </c>
      <c r="I669" t="s">
        <v>290</v>
      </c>
      <c r="J669" t="s">
        <v>355</v>
      </c>
      <c r="L669" t="s">
        <v>292</v>
      </c>
      <c r="M669" t="s">
        <v>356</v>
      </c>
      <c r="N669" t="s">
        <v>2219</v>
      </c>
      <c r="R669" t="s">
        <v>2218</v>
      </c>
      <c r="T669" t="s">
        <v>2218</v>
      </c>
      <c r="U669" t="s">
        <v>295</v>
      </c>
      <c r="V669" t="s">
        <v>5680</v>
      </c>
      <c r="W669" t="s">
        <v>295</v>
      </c>
      <c r="X669" t="s">
        <v>5680</v>
      </c>
      <c r="Y669" t="s">
        <v>295</v>
      </c>
      <c r="Z669" t="s">
        <v>5674</v>
      </c>
      <c r="AA669" t="s">
        <v>441</v>
      </c>
      <c r="AB669" t="s">
        <v>442</v>
      </c>
      <c r="AC669" t="s">
        <v>2041</v>
      </c>
      <c r="AE669" t="s">
        <v>299</v>
      </c>
      <c r="AH669" t="s">
        <v>300</v>
      </c>
      <c r="AJ669" t="s">
        <v>301</v>
      </c>
      <c r="AK669" t="s">
        <v>302</v>
      </c>
      <c r="AL669" t="s">
        <v>741</v>
      </c>
      <c r="AM669" t="s">
        <v>742</v>
      </c>
      <c r="AN669" t="s">
        <v>743</v>
      </c>
      <c r="AO669" t="s">
        <v>306</v>
      </c>
      <c r="AP669" t="s">
        <v>307</v>
      </c>
      <c r="AQ669" s="47">
        <v>1</v>
      </c>
      <c r="AS669" s="48">
        <v>2252</v>
      </c>
      <c r="AT669" s="48">
        <v>2252</v>
      </c>
      <c r="AX669" s="47">
        <v>2252</v>
      </c>
      <c r="AY669" s="47">
        <v>2252</v>
      </c>
      <c r="AZ669" t="s">
        <v>4033</v>
      </c>
      <c r="BA669" t="s">
        <v>2222</v>
      </c>
      <c r="BB669" s="48">
        <v>2252</v>
      </c>
      <c r="BD669" t="s">
        <v>310</v>
      </c>
      <c r="BE669" t="s">
        <v>292</v>
      </c>
      <c r="BG669" s="47">
        <v>1</v>
      </c>
      <c r="BI669" t="s">
        <v>292</v>
      </c>
      <c r="BL669" t="s">
        <v>307</v>
      </c>
      <c r="BM669" s="48">
        <v>2252</v>
      </c>
      <c r="BN669" s="48">
        <v>2252</v>
      </c>
      <c r="BP669" t="s">
        <v>301</v>
      </c>
      <c r="BS669" t="s">
        <v>311</v>
      </c>
      <c r="BT669" t="s">
        <v>292</v>
      </c>
      <c r="BU669" t="s">
        <v>301</v>
      </c>
      <c r="BY669" t="s">
        <v>307</v>
      </c>
      <c r="BZ669" s="47">
        <v>1</v>
      </c>
      <c r="CE669" t="s">
        <v>312</v>
      </c>
      <c r="CF669" s="47">
        <v>1</v>
      </c>
      <c r="CG669" s="47">
        <v>1</v>
      </c>
      <c r="CH669" s="47">
        <v>1</v>
      </c>
      <c r="CI669" s="47">
        <v>1</v>
      </c>
      <c r="CJ669" s="47">
        <v>1</v>
      </c>
      <c r="CK669" s="47">
        <v>1</v>
      </c>
      <c r="CP669" s="47">
        <v>1</v>
      </c>
      <c r="CR669" s="47">
        <v>1</v>
      </c>
      <c r="CS669" s="47">
        <v>1</v>
      </c>
      <c r="CV669" s="47">
        <v>1</v>
      </c>
      <c r="CX669" s="47">
        <v>2252</v>
      </c>
      <c r="CY669" s="47">
        <v>2252</v>
      </c>
      <c r="DA669" t="s">
        <v>104</v>
      </c>
      <c r="DC669" t="s">
        <v>298</v>
      </c>
      <c r="DG669" t="s">
        <v>298</v>
      </c>
      <c r="DH669" s="47">
        <v>1</v>
      </c>
      <c r="DM669" s="47">
        <v>1</v>
      </c>
      <c r="DN669" s="47">
        <v>1</v>
      </c>
      <c r="DO669" s="47">
        <v>1</v>
      </c>
      <c r="DP669" s="47">
        <v>1</v>
      </c>
      <c r="DZ669" t="s">
        <v>292</v>
      </c>
      <c r="EA669" s="47">
        <v>1</v>
      </c>
      <c r="EB669" s="47">
        <v>1</v>
      </c>
      <c r="EC669" t="s">
        <v>307</v>
      </c>
      <c r="ED669" s="47">
        <v>1</v>
      </c>
      <c r="EF669" s="47">
        <v>1</v>
      </c>
      <c r="EG669" s="47">
        <v>1</v>
      </c>
      <c r="EH669" s="47">
        <v>1</v>
      </c>
      <c r="EP669" s="47">
        <v>1</v>
      </c>
      <c r="EQ669" s="47">
        <v>1</v>
      </c>
      <c r="ES669" t="s">
        <v>5681</v>
      </c>
      <c r="EV669" t="s">
        <v>41</v>
      </c>
      <c r="FC669" t="s">
        <v>301</v>
      </c>
      <c r="FY669" t="s">
        <v>309</v>
      </c>
      <c r="FZ669" t="s">
        <v>5682</v>
      </c>
      <c r="GO669" t="s">
        <v>321</v>
      </c>
      <c r="GP669" t="s">
        <v>624</v>
      </c>
      <c r="GQ669" t="s">
        <v>301</v>
      </c>
      <c r="GR669" t="s">
        <v>301</v>
      </c>
      <c r="GU669" t="s">
        <v>312</v>
      </c>
      <c r="HB669" t="s">
        <v>2225</v>
      </c>
      <c r="HD669" t="s">
        <v>301</v>
      </c>
      <c r="HG669" t="s">
        <v>301</v>
      </c>
      <c r="HH669" t="s">
        <v>301</v>
      </c>
      <c r="HL669" t="s">
        <v>301</v>
      </c>
      <c r="HM669" s="49">
        <v>0</v>
      </c>
      <c r="HN669" s="49">
        <v>0</v>
      </c>
      <c r="HP669" t="s">
        <v>324</v>
      </c>
      <c r="HQ669" s="47">
        <v>0</v>
      </c>
      <c r="HR669" s="47">
        <v>2252</v>
      </c>
      <c r="HS669" t="s">
        <v>301</v>
      </c>
      <c r="HV669" t="s">
        <v>301</v>
      </c>
      <c r="HW669" t="s">
        <v>295</v>
      </c>
      <c r="HX669" t="s">
        <v>306</v>
      </c>
      <c r="HY669" t="s">
        <v>301</v>
      </c>
      <c r="HZ669" t="s">
        <v>301</v>
      </c>
      <c r="IN669" s="47">
        <v>1</v>
      </c>
      <c r="IO669" s="47">
        <v>1</v>
      </c>
      <c r="IP669" t="s">
        <v>301</v>
      </c>
      <c r="IQ669" t="s">
        <v>312</v>
      </c>
      <c r="IR669" t="s">
        <v>301</v>
      </c>
      <c r="IZ669" t="s">
        <v>301</v>
      </c>
      <c r="JA669" t="s">
        <v>301</v>
      </c>
      <c r="JB669" s="47">
        <v>3298</v>
      </c>
      <c r="JC669" t="s">
        <v>2226</v>
      </c>
      <c r="JD669" t="s">
        <v>355</v>
      </c>
      <c r="JE669" t="s">
        <v>628</v>
      </c>
      <c r="JF669" t="s">
        <v>2227</v>
      </c>
      <c r="JG669" t="s">
        <v>2228</v>
      </c>
      <c r="JI669" t="s">
        <v>2228</v>
      </c>
      <c r="JM669" t="s">
        <v>301</v>
      </c>
      <c r="JN669" t="s">
        <v>301</v>
      </c>
      <c r="JO669" t="s">
        <v>301</v>
      </c>
      <c r="JP669" t="s">
        <v>301</v>
      </c>
      <c r="JQ669" t="s">
        <v>301</v>
      </c>
      <c r="JR669" t="s">
        <v>350</v>
      </c>
      <c r="JS669" t="s">
        <v>301</v>
      </c>
      <c r="JT669" t="s">
        <v>312</v>
      </c>
      <c r="JU669" t="s">
        <v>312</v>
      </c>
      <c r="JV669" t="s">
        <v>312</v>
      </c>
    </row>
    <row r="670" ht="15" customHeight="1" spans="1:284">
      <c r="A670" t="s">
        <v>309</v>
      </c>
      <c r="B670" t="s">
        <v>397</v>
      </c>
      <c r="C670" t="s">
        <v>5683</v>
      </c>
      <c r="D670" t="s">
        <v>285</v>
      </c>
      <c r="E670" t="s">
        <v>5684</v>
      </c>
      <c r="F670" t="s">
        <v>5685</v>
      </c>
      <c r="G670" t="s">
        <v>288</v>
      </c>
      <c r="H670" t="s">
        <v>1201</v>
      </c>
      <c r="I670" t="s">
        <v>290</v>
      </c>
      <c r="J670" t="s">
        <v>291</v>
      </c>
      <c r="L670" t="s">
        <v>292</v>
      </c>
      <c r="M670" t="s">
        <v>293</v>
      </c>
      <c r="N670" t="s">
        <v>294</v>
      </c>
      <c r="O670" t="s">
        <v>1201</v>
      </c>
      <c r="R670" t="s">
        <v>1201</v>
      </c>
      <c r="T670" t="s">
        <v>1201</v>
      </c>
      <c r="U670" t="s">
        <v>295</v>
      </c>
      <c r="V670" t="s">
        <v>5686</v>
      </c>
      <c r="W670" t="s">
        <v>295</v>
      </c>
      <c r="X670" t="s">
        <v>5686</v>
      </c>
      <c r="Y670" t="s">
        <v>295</v>
      </c>
      <c r="Z670" t="s">
        <v>5687</v>
      </c>
      <c r="AA670" t="s">
        <v>298</v>
      </c>
      <c r="AE670" t="s">
        <v>299</v>
      </c>
      <c r="AH670" t="s">
        <v>300</v>
      </c>
      <c r="AJ670" t="s">
        <v>301</v>
      </c>
      <c r="AK670" t="s">
        <v>302</v>
      </c>
      <c r="AL670" t="s">
        <v>303</v>
      </c>
      <c r="AM670" t="s">
        <v>304</v>
      </c>
      <c r="AN670" t="s">
        <v>305</v>
      </c>
      <c r="AO670" t="s">
        <v>306</v>
      </c>
      <c r="AP670" t="s">
        <v>307</v>
      </c>
      <c r="AQ670" s="47">
        <v>1</v>
      </c>
      <c r="AS670" s="48">
        <v>2950</v>
      </c>
      <c r="AT670" s="48">
        <v>2950</v>
      </c>
      <c r="AX670" s="47">
        <v>2950</v>
      </c>
      <c r="AY670" s="47">
        <v>2950</v>
      </c>
      <c r="AZ670" t="s">
        <v>4033</v>
      </c>
      <c r="BA670" t="s">
        <v>4033</v>
      </c>
      <c r="BB670" s="48">
        <v>2950</v>
      </c>
      <c r="BD670" t="s">
        <v>310</v>
      </c>
      <c r="BE670" t="s">
        <v>292</v>
      </c>
      <c r="BG670" s="47">
        <v>1</v>
      </c>
      <c r="BI670" t="s">
        <v>292</v>
      </c>
      <c r="BL670" t="s">
        <v>307</v>
      </c>
      <c r="BM670" s="48">
        <v>2950</v>
      </c>
      <c r="BN670" s="48">
        <v>2950</v>
      </c>
      <c r="BP670" t="s">
        <v>301</v>
      </c>
      <c r="BS670" t="s">
        <v>311</v>
      </c>
      <c r="BT670" t="s">
        <v>292</v>
      </c>
      <c r="BU670" t="s">
        <v>301</v>
      </c>
      <c r="BY670" t="s">
        <v>307</v>
      </c>
      <c r="BZ670" s="47">
        <v>1</v>
      </c>
      <c r="CE670" t="s">
        <v>312</v>
      </c>
      <c r="CF670" s="47">
        <v>1</v>
      </c>
      <c r="CG670" s="47">
        <v>1</v>
      </c>
      <c r="CH670" s="47">
        <v>1</v>
      </c>
      <c r="CI670" s="47">
        <v>1</v>
      </c>
      <c r="CK670" s="47">
        <v>1</v>
      </c>
      <c r="CR670" s="47">
        <v>1</v>
      </c>
      <c r="CS670" s="47">
        <v>1</v>
      </c>
      <c r="CX670" s="47">
        <v>2950</v>
      </c>
      <c r="CY670" s="47">
        <v>2950</v>
      </c>
      <c r="CZ670" s="47">
        <v>1</v>
      </c>
      <c r="DA670" t="s">
        <v>313</v>
      </c>
      <c r="DC670" t="s">
        <v>298</v>
      </c>
      <c r="DG670" t="s">
        <v>298</v>
      </c>
      <c r="DO670" s="47">
        <v>1</v>
      </c>
      <c r="DS670" s="47">
        <v>1</v>
      </c>
      <c r="DZ670" t="s">
        <v>292</v>
      </c>
      <c r="EA670" s="47">
        <v>1</v>
      </c>
      <c r="EB670" s="47">
        <v>1</v>
      </c>
      <c r="EC670" t="s">
        <v>307</v>
      </c>
      <c r="ED670" s="47">
        <v>1</v>
      </c>
      <c r="EH670" s="47">
        <v>1</v>
      </c>
      <c r="ES670" t="s">
        <v>5688</v>
      </c>
      <c r="EV670" t="s">
        <v>41</v>
      </c>
      <c r="EW670" t="s">
        <v>315</v>
      </c>
      <c r="FC670" t="s">
        <v>301</v>
      </c>
      <c r="FY670" t="s">
        <v>309</v>
      </c>
      <c r="FZ670" t="s">
        <v>5689</v>
      </c>
      <c r="GC670" t="s">
        <v>294</v>
      </c>
      <c r="GH670" t="s">
        <v>746</v>
      </c>
      <c r="GI670" t="s">
        <v>1688</v>
      </c>
      <c r="GJ670" t="s">
        <v>319</v>
      </c>
      <c r="GK670" t="s">
        <v>417</v>
      </c>
      <c r="GO670" t="s">
        <v>321</v>
      </c>
      <c r="GQ670" t="s">
        <v>301</v>
      </c>
      <c r="GR670" t="s">
        <v>312</v>
      </c>
      <c r="GS670" t="s">
        <v>377</v>
      </c>
      <c r="GU670" t="s">
        <v>312</v>
      </c>
      <c r="GX670" s="50">
        <v>3500</v>
      </c>
      <c r="HB670" t="s">
        <v>322</v>
      </c>
      <c r="HD670" t="s">
        <v>301</v>
      </c>
      <c r="HF670" t="s">
        <v>323</v>
      </c>
      <c r="HG670" t="s">
        <v>301</v>
      </c>
      <c r="HH670" t="s">
        <v>301</v>
      </c>
      <c r="HL670" t="s">
        <v>301</v>
      </c>
      <c r="HM670" s="49">
        <v>0</v>
      </c>
      <c r="HN670" s="49">
        <v>0</v>
      </c>
      <c r="HP670" t="s">
        <v>324</v>
      </c>
      <c r="HQ670" s="47">
        <v>0</v>
      </c>
      <c r="HR670" s="47">
        <v>2950</v>
      </c>
      <c r="HS670" t="s">
        <v>301</v>
      </c>
      <c r="HV670" t="s">
        <v>301</v>
      </c>
      <c r="HW670" t="s">
        <v>295</v>
      </c>
      <c r="HX670" t="s">
        <v>306</v>
      </c>
      <c r="HY670" t="s">
        <v>301</v>
      </c>
      <c r="HZ670" t="s">
        <v>301</v>
      </c>
      <c r="IF670" t="s">
        <v>384</v>
      </c>
      <c r="IG670" t="s">
        <v>325</v>
      </c>
      <c r="IN670" s="47">
        <v>1</v>
      </c>
      <c r="IO670" s="47">
        <v>1</v>
      </c>
      <c r="IP670" t="s">
        <v>301</v>
      </c>
      <c r="IQ670" t="s">
        <v>312</v>
      </c>
      <c r="IR670" t="s">
        <v>301</v>
      </c>
      <c r="IZ670" t="s">
        <v>301</v>
      </c>
      <c r="JA670" t="s">
        <v>301</v>
      </c>
      <c r="JB670" s="47">
        <v>6088</v>
      </c>
      <c r="JM670" t="s">
        <v>301</v>
      </c>
      <c r="JN670" t="s">
        <v>301</v>
      </c>
      <c r="JO670" t="s">
        <v>301</v>
      </c>
      <c r="JP670" t="s">
        <v>301</v>
      </c>
      <c r="JQ670" t="s">
        <v>301</v>
      </c>
      <c r="JS670" t="s">
        <v>301</v>
      </c>
      <c r="JT670" t="s">
        <v>301</v>
      </c>
      <c r="JU670" t="s">
        <v>312</v>
      </c>
      <c r="JV670" t="s">
        <v>312</v>
      </c>
    </row>
    <row r="671" ht="15" customHeight="1" spans="1:284">
      <c r="A671" t="s">
        <v>309</v>
      </c>
      <c r="B671" t="s">
        <v>283</v>
      </c>
      <c r="C671" t="s">
        <v>5690</v>
      </c>
      <c r="D671" t="s">
        <v>285</v>
      </c>
      <c r="E671" t="s">
        <v>5691</v>
      </c>
      <c r="F671" t="s">
        <v>5692</v>
      </c>
      <c r="G671" t="s">
        <v>288</v>
      </c>
      <c r="H671" t="s">
        <v>645</v>
      </c>
      <c r="I671" t="s">
        <v>290</v>
      </c>
      <c r="J671" t="s">
        <v>291</v>
      </c>
      <c r="L671" t="s">
        <v>292</v>
      </c>
      <c r="M671" t="s">
        <v>293</v>
      </c>
      <c r="O671" t="s">
        <v>645</v>
      </c>
      <c r="R671" t="s">
        <v>645</v>
      </c>
      <c r="T671" t="s">
        <v>645</v>
      </c>
      <c r="U671" t="s">
        <v>646</v>
      </c>
      <c r="V671" t="s">
        <v>5693</v>
      </c>
      <c r="W671" t="s">
        <v>646</v>
      </c>
      <c r="X671" t="s">
        <v>5693</v>
      </c>
      <c r="Y671" t="s">
        <v>646</v>
      </c>
      <c r="Z671" t="s">
        <v>5694</v>
      </c>
      <c r="AA671" t="s">
        <v>298</v>
      </c>
      <c r="AE671" t="s">
        <v>299</v>
      </c>
      <c r="AH671" t="s">
        <v>300</v>
      </c>
      <c r="AJ671" t="s">
        <v>301</v>
      </c>
      <c r="AK671" t="s">
        <v>302</v>
      </c>
      <c r="AL671" t="s">
        <v>649</v>
      </c>
      <c r="AM671" t="s">
        <v>650</v>
      </c>
      <c r="AN671" t="s">
        <v>651</v>
      </c>
      <c r="AO671" t="s">
        <v>306</v>
      </c>
      <c r="AP671" t="s">
        <v>307</v>
      </c>
      <c r="AQ671" s="47">
        <v>1</v>
      </c>
      <c r="AS671" s="48">
        <v>2686</v>
      </c>
      <c r="AT671" s="48">
        <v>2686</v>
      </c>
      <c r="AX671" s="47">
        <v>2686</v>
      </c>
      <c r="AY671" s="47">
        <v>2686</v>
      </c>
      <c r="AZ671" t="s">
        <v>4033</v>
      </c>
      <c r="BA671" t="s">
        <v>309</v>
      </c>
      <c r="BB671" s="48">
        <v>2686</v>
      </c>
      <c r="BD671" t="s">
        <v>310</v>
      </c>
      <c r="BE671" t="s">
        <v>292</v>
      </c>
      <c r="BG671" s="47">
        <v>1</v>
      </c>
      <c r="BI671" t="s">
        <v>292</v>
      </c>
      <c r="BL671" t="s">
        <v>307</v>
      </c>
      <c r="BM671" s="48">
        <v>2686</v>
      </c>
      <c r="BN671" s="48">
        <v>2686</v>
      </c>
      <c r="BP671" t="s">
        <v>301</v>
      </c>
      <c r="BS671" t="s">
        <v>311</v>
      </c>
      <c r="BT671" t="s">
        <v>292</v>
      </c>
      <c r="BU671" t="s">
        <v>301</v>
      </c>
      <c r="BY671" t="s">
        <v>307</v>
      </c>
      <c r="BZ671" s="47">
        <v>1</v>
      </c>
      <c r="CE671" t="s">
        <v>312</v>
      </c>
      <c r="CF671" s="47">
        <v>1</v>
      </c>
      <c r="CG671" s="47">
        <v>1</v>
      </c>
      <c r="CH671" s="47">
        <v>1</v>
      </c>
      <c r="CI671" s="47">
        <v>1</v>
      </c>
      <c r="CK671" s="47">
        <v>1</v>
      </c>
      <c r="CR671" s="47">
        <v>1</v>
      </c>
      <c r="CS671" s="47">
        <v>1</v>
      </c>
      <c r="CX671" s="47">
        <v>2686</v>
      </c>
      <c r="CY671" s="47">
        <v>2686</v>
      </c>
      <c r="CZ671" s="47">
        <v>1</v>
      </c>
      <c r="DA671" t="s">
        <v>313</v>
      </c>
      <c r="DC671" t="s">
        <v>298</v>
      </c>
      <c r="DG671" t="s">
        <v>298</v>
      </c>
      <c r="DO671" s="47">
        <v>1</v>
      </c>
      <c r="DS671" s="47">
        <v>1</v>
      </c>
      <c r="DZ671" t="s">
        <v>292</v>
      </c>
      <c r="EA671" s="47">
        <v>1</v>
      </c>
      <c r="EB671" s="47">
        <v>1</v>
      </c>
      <c r="EC671" t="s">
        <v>307</v>
      </c>
      <c r="ED671" s="47">
        <v>1</v>
      </c>
      <c r="EH671" s="47">
        <v>1</v>
      </c>
      <c r="ES671" t="s">
        <v>5695</v>
      </c>
      <c r="EV671" t="s">
        <v>41</v>
      </c>
      <c r="EW671" t="s">
        <v>315</v>
      </c>
      <c r="FC671" t="s">
        <v>301</v>
      </c>
      <c r="FS671" t="s">
        <v>5690</v>
      </c>
      <c r="FY671" t="s">
        <v>309</v>
      </c>
      <c r="FZ671" t="s">
        <v>5696</v>
      </c>
      <c r="GJ671" t="s">
        <v>319</v>
      </c>
      <c r="GL671" t="s">
        <v>320</v>
      </c>
      <c r="GO671" t="s">
        <v>321</v>
      </c>
      <c r="GQ671" t="s">
        <v>301</v>
      </c>
      <c r="GR671" t="s">
        <v>301</v>
      </c>
      <c r="GU671" t="s">
        <v>301</v>
      </c>
      <c r="GW671" t="s">
        <v>5690</v>
      </c>
      <c r="HB671" t="s">
        <v>322</v>
      </c>
      <c r="HD671" t="s">
        <v>301</v>
      </c>
      <c r="HF671" t="s">
        <v>654</v>
      </c>
      <c r="HG671" t="s">
        <v>301</v>
      </c>
      <c r="HH671" t="s">
        <v>301</v>
      </c>
      <c r="HL671" t="s">
        <v>301</v>
      </c>
      <c r="HM671" s="49">
        <v>0</v>
      </c>
      <c r="HN671" s="49">
        <v>0</v>
      </c>
      <c r="HP671" t="s">
        <v>395</v>
      </c>
      <c r="HQ671" s="47">
        <v>0</v>
      </c>
      <c r="HR671" s="47">
        <v>2686</v>
      </c>
      <c r="HS671" t="s">
        <v>301</v>
      </c>
      <c r="HV671" t="s">
        <v>301</v>
      </c>
      <c r="HW671" t="s">
        <v>646</v>
      </c>
      <c r="HX671" t="s">
        <v>306</v>
      </c>
      <c r="HY671" t="s">
        <v>301</v>
      </c>
      <c r="HZ671" t="s">
        <v>301</v>
      </c>
      <c r="IG671" t="s">
        <v>325</v>
      </c>
      <c r="IH671" t="s">
        <v>655</v>
      </c>
      <c r="II671" t="s">
        <v>291</v>
      </c>
      <c r="IN671" s="47">
        <v>1</v>
      </c>
      <c r="IO671" s="47">
        <v>1</v>
      </c>
      <c r="IP671" t="s">
        <v>301</v>
      </c>
      <c r="IQ671" t="s">
        <v>312</v>
      </c>
      <c r="IR671" t="s">
        <v>301</v>
      </c>
      <c r="IZ671" t="s">
        <v>301</v>
      </c>
      <c r="JA671" t="s">
        <v>301</v>
      </c>
      <c r="JM671" t="s">
        <v>301</v>
      </c>
      <c r="JN671" t="s">
        <v>301</v>
      </c>
      <c r="JO671" t="s">
        <v>301</v>
      </c>
      <c r="JP671" t="s">
        <v>301</v>
      </c>
      <c r="JQ671" t="s">
        <v>301</v>
      </c>
      <c r="JR671" t="s">
        <v>327</v>
      </c>
      <c r="JS671" t="s">
        <v>301</v>
      </c>
      <c r="JT671" t="s">
        <v>301</v>
      </c>
      <c r="JU671" t="s">
        <v>301</v>
      </c>
      <c r="JV671" t="s">
        <v>301</v>
      </c>
    </row>
    <row r="672" ht="15" customHeight="1" spans="1:284">
      <c r="A672" t="s">
        <v>309</v>
      </c>
      <c r="B672" t="s">
        <v>283</v>
      </c>
      <c r="C672" t="s">
        <v>5697</v>
      </c>
      <c r="D672" t="s">
        <v>285</v>
      </c>
      <c r="E672" t="s">
        <v>5698</v>
      </c>
      <c r="F672" t="s">
        <v>5699</v>
      </c>
      <c r="G672" t="s">
        <v>288</v>
      </c>
      <c r="H672" t="s">
        <v>645</v>
      </c>
      <c r="I672" t="s">
        <v>290</v>
      </c>
      <c r="J672" t="s">
        <v>291</v>
      </c>
      <c r="L672" t="s">
        <v>292</v>
      </c>
      <c r="M672" t="s">
        <v>293</v>
      </c>
      <c r="O672" t="s">
        <v>645</v>
      </c>
      <c r="R672" t="s">
        <v>645</v>
      </c>
      <c r="T672" t="s">
        <v>645</v>
      </c>
      <c r="U672" t="s">
        <v>646</v>
      </c>
      <c r="V672" t="s">
        <v>5700</v>
      </c>
      <c r="W672" t="s">
        <v>646</v>
      </c>
      <c r="X672" t="s">
        <v>5700</v>
      </c>
      <c r="Y672" t="s">
        <v>646</v>
      </c>
      <c r="Z672" t="s">
        <v>5701</v>
      </c>
      <c r="AA672" t="s">
        <v>298</v>
      </c>
      <c r="AE672" t="s">
        <v>299</v>
      </c>
      <c r="AH672" t="s">
        <v>300</v>
      </c>
      <c r="AJ672" t="s">
        <v>301</v>
      </c>
      <c r="AK672" t="s">
        <v>302</v>
      </c>
      <c r="AL672" t="s">
        <v>896</v>
      </c>
      <c r="AM672" t="s">
        <v>601</v>
      </c>
      <c r="AN672" t="s">
        <v>897</v>
      </c>
      <c r="AO672" t="s">
        <v>306</v>
      </c>
      <c r="AP672" t="s">
        <v>307</v>
      </c>
      <c r="AQ672" s="47">
        <v>1</v>
      </c>
      <c r="AS672" s="48">
        <v>3460</v>
      </c>
      <c r="AT672" s="48">
        <v>3460</v>
      </c>
      <c r="AX672" s="47">
        <v>3460</v>
      </c>
      <c r="AY672" s="47">
        <v>3460</v>
      </c>
      <c r="AZ672" t="s">
        <v>4033</v>
      </c>
      <c r="BA672" t="s">
        <v>309</v>
      </c>
      <c r="BB672" s="48">
        <v>3460</v>
      </c>
      <c r="BD672" t="s">
        <v>310</v>
      </c>
      <c r="BE672" t="s">
        <v>292</v>
      </c>
      <c r="BG672" s="47">
        <v>1</v>
      </c>
      <c r="BI672" t="s">
        <v>292</v>
      </c>
      <c r="BL672" t="s">
        <v>307</v>
      </c>
      <c r="BM672" s="48">
        <v>3460</v>
      </c>
      <c r="BN672" s="48">
        <v>3460</v>
      </c>
      <c r="BP672" t="s">
        <v>301</v>
      </c>
      <c r="BS672" t="s">
        <v>311</v>
      </c>
      <c r="BT672" t="s">
        <v>292</v>
      </c>
      <c r="BU672" t="s">
        <v>301</v>
      </c>
      <c r="BY672" t="s">
        <v>307</v>
      </c>
      <c r="BZ672" s="47">
        <v>1</v>
      </c>
      <c r="CE672" t="s">
        <v>312</v>
      </c>
      <c r="CF672" s="47">
        <v>1</v>
      </c>
      <c r="CG672" s="47">
        <v>1</v>
      </c>
      <c r="CH672" s="47">
        <v>1</v>
      </c>
      <c r="CI672" s="47">
        <v>1</v>
      </c>
      <c r="CK672" s="47">
        <v>1</v>
      </c>
      <c r="CR672" s="47">
        <v>1</v>
      </c>
      <c r="CS672" s="47">
        <v>1</v>
      </c>
      <c r="CX672" s="47">
        <v>3460</v>
      </c>
      <c r="CY672" s="47">
        <v>3460</v>
      </c>
      <c r="CZ672" s="47">
        <v>1</v>
      </c>
      <c r="DA672" t="s">
        <v>313</v>
      </c>
      <c r="DC672" t="s">
        <v>298</v>
      </c>
      <c r="DG672" t="s">
        <v>298</v>
      </c>
      <c r="DO672" s="47">
        <v>1</v>
      </c>
      <c r="DS672" s="47">
        <v>1</v>
      </c>
      <c r="DZ672" t="s">
        <v>292</v>
      </c>
      <c r="EA672" s="47">
        <v>1</v>
      </c>
      <c r="EB672" s="47">
        <v>1</v>
      </c>
      <c r="EC672" t="s">
        <v>307</v>
      </c>
      <c r="ED672" s="47">
        <v>1</v>
      </c>
      <c r="EH672" s="47">
        <v>1</v>
      </c>
      <c r="ES672" t="s">
        <v>5702</v>
      </c>
      <c r="EV672" t="s">
        <v>41</v>
      </c>
      <c r="EW672" t="s">
        <v>315</v>
      </c>
      <c r="FC672" t="s">
        <v>301</v>
      </c>
      <c r="FS672" t="s">
        <v>5697</v>
      </c>
      <c r="FY672" t="s">
        <v>309</v>
      </c>
      <c r="FZ672" t="s">
        <v>5703</v>
      </c>
      <c r="GJ672" t="s">
        <v>319</v>
      </c>
      <c r="GL672" t="s">
        <v>320</v>
      </c>
      <c r="GO672" t="s">
        <v>321</v>
      </c>
      <c r="GQ672" t="s">
        <v>301</v>
      </c>
      <c r="GR672" t="s">
        <v>301</v>
      </c>
      <c r="GU672" t="s">
        <v>301</v>
      </c>
      <c r="GW672" t="s">
        <v>5697</v>
      </c>
      <c r="HB672" t="s">
        <v>322</v>
      </c>
      <c r="HD672" t="s">
        <v>301</v>
      </c>
      <c r="HF672" t="s">
        <v>654</v>
      </c>
      <c r="HG672" t="s">
        <v>301</v>
      </c>
      <c r="HH672" t="s">
        <v>301</v>
      </c>
      <c r="HL672" t="s">
        <v>301</v>
      </c>
      <c r="HM672" s="49">
        <v>0</v>
      </c>
      <c r="HN672" s="49">
        <v>0</v>
      </c>
      <c r="HP672" t="s">
        <v>349</v>
      </c>
      <c r="HQ672" s="47">
        <v>0</v>
      </c>
      <c r="HR672" s="47">
        <v>3460</v>
      </c>
      <c r="HS672" t="s">
        <v>301</v>
      </c>
      <c r="HV672" t="s">
        <v>301</v>
      </c>
      <c r="HW672" t="s">
        <v>646</v>
      </c>
      <c r="HX672" t="s">
        <v>306</v>
      </c>
      <c r="HY672" t="s">
        <v>301</v>
      </c>
      <c r="HZ672" t="s">
        <v>301</v>
      </c>
      <c r="IG672" t="s">
        <v>325</v>
      </c>
      <c r="IH672" t="s">
        <v>655</v>
      </c>
      <c r="II672" t="s">
        <v>291</v>
      </c>
      <c r="IN672" s="47">
        <v>1</v>
      </c>
      <c r="IO672" s="47">
        <v>1</v>
      </c>
      <c r="IP672" t="s">
        <v>301</v>
      </c>
      <c r="IQ672" t="s">
        <v>312</v>
      </c>
      <c r="IR672" t="s">
        <v>301</v>
      </c>
      <c r="IZ672" t="s">
        <v>301</v>
      </c>
      <c r="JA672" t="s">
        <v>301</v>
      </c>
      <c r="JB672" s="47">
        <v>4198</v>
      </c>
      <c r="JM672" t="s">
        <v>301</v>
      </c>
      <c r="JN672" t="s">
        <v>301</v>
      </c>
      <c r="JO672" t="s">
        <v>301</v>
      </c>
      <c r="JP672" t="s">
        <v>301</v>
      </c>
      <c r="JQ672" t="s">
        <v>301</v>
      </c>
      <c r="JR672" t="s">
        <v>327</v>
      </c>
      <c r="JS672" t="s">
        <v>301</v>
      </c>
      <c r="JT672" t="s">
        <v>301</v>
      </c>
      <c r="JU672" t="s">
        <v>301</v>
      </c>
      <c r="JV672" t="s">
        <v>301</v>
      </c>
    </row>
    <row r="673" ht="15" customHeight="1" spans="1:284">
      <c r="A673" t="s">
        <v>1401</v>
      </c>
      <c r="B673" t="s">
        <v>329</v>
      </c>
      <c r="C673" t="s">
        <v>5704</v>
      </c>
      <c r="D673" t="s">
        <v>285</v>
      </c>
      <c r="E673" t="s">
        <v>5705</v>
      </c>
      <c r="F673" t="s">
        <v>5706</v>
      </c>
      <c r="G673" t="s">
        <v>288</v>
      </c>
      <c r="H673" t="s">
        <v>518</v>
      </c>
      <c r="I673" t="s">
        <v>290</v>
      </c>
      <c r="J673" t="s">
        <v>291</v>
      </c>
      <c r="L673" t="s">
        <v>292</v>
      </c>
      <c r="M673" t="s">
        <v>293</v>
      </c>
      <c r="O673" t="s">
        <v>518</v>
      </c>
      <c r="R673" t="s">
        <v>518</v>
      </c>
      <c r="T673" t="s">
        <v>518</v>
      </c>
      <c r="U673" t="s">
        <v>295</v>
      </c>
      <c r="V673" t="s">
        <v>5707</v>
      </c>
      <c r="W673" t="s">
        <v>295</v>
      </c>
      <c r="X673" t="s">
        <v>5707</v>
      </c>
      <c r="Y673" t="s">
        <v>295</v>
      </c>
      <c r="Z673" t="s">
        <v>5708</v>
      </c>
      <c r="AA673" t="s">
        <v>441</v>
      </c>
      <c r="AB673" t="s">
        <v>442</v>
      </c>
      <c r="AC673" t="s">
        <v>2041</v>
      </c>
      <c r="AE673" t="s">
        <v>299</v>
      </c>
      <c r="AH673" t="s">
        <v>300</v>
      </c>
      <c r="AJ673" t="s">
        <v>301</v>
      </c>
      <c r="AK673" t="s">
        <v>302</v>
      </c>
      <c r="AL673" t="s">
        <v>862</v>
      </c>
      <c r="AM673" t="s">
        <v>863</v>
      </c>
      <c r="AN673" t="s">
        <v>864</v>
      </c>
      <c r="AO673" t="s">
        <v>306</v>
      </c>
      <c r="AP673" t="s">
        <v>307</v>
      </c>
      <c r="AQ673" s="47">
        <v>1</v>
      </c>
      <c r="AS673" s="48">
        <v>5798</v>
      </c>
      <c r="AT673" s="48">
        <v>5798</v>
      </c>
      <c r="AX673" s="47">
        <v>4798</v>
      </c>
      <c r="AY673" s="47">
        <v>4798</v>
      </c>
      <c r="AZ673" t="s">
        <v>4033</v>
      </c>
      <c r="BA673" t="s">
        <v>3730</v>
      </c>
      <c r="BB673" s="48">
        <v>4798</v>
      </c>
      <c r="BD673" t="s">
        <v>310</v>
      </c>
      <c r="BE673" t="s">
        <v>292</v>
      </c>
      <c r="BG673" s="47">
        <v>1</v>
      </c>
      <c r="BI673" t="s">
        <v>292</v>
      </c>
      <c r="BJ673" s="48">
        <v>17.247327</v>
      </c>
      <c r="BK673" s="47">
        <v>1000</v>
      </c>
      <c r="BL673" t="s">
        <v>307</v>
      </c>
      <c r="BM673" s="48">
        <v>5798</v>
      </c>
      <c r="BN673" s="48">
        <v>5798</v>
      </c>
      <c r="BP673" t="s">
        <v>301</v>
      </c>
      <c r="BS673" t="s">
        <v>311</v>
      </c>
      <c r="BT673" t="s">
        <v>292</v>
      </c>
      <c r="BU673" t="s">
        <v>301</v>
      </c>
      <c r="BY673" t="s">
        <v>307</v>
      </c>
      <c r="BZ673" s="47">
        <v>1</v>
      </c>
      <c r="CE673" t="s">
        <v>312</v>
      </c>
      <c r="CF673" s="47">
        <v>1</v>
      </c>
      <c r="CG673" s="47">
        <v>1</v>
      </c>
      <c r="CH673" s="47">
        <v>1</v>
      </c>
      <c r="CI673" s="47">
        <v>1</v>
      </c>
      <c r="CJ673" s="47">
        <v>1</v>
      </c>
      <c r="CK673" s="47">
        <v>1</v>
      </c>
      <c r="CP673" s="47">
        <v>1</v>
      </c>
      <c r="CR673" s="47">
        <v>1</v>
      </c>
      <c r="CS673" s="47">
        <v>1</v>
      </c>
      <c r="CV673" s="47">
        <v>1</v>
      </c>
      <c r="CX673" s="47">
        <v>4798</v>
      </c>
      <c r="CY673" s="47">
        <v>4798</v>
      </c>
      <c r="DA673" t="s">
        <v>104</v>
      </c>
      <c r="DC673" t="s">
        <v>298</v>
      </c>
      <c r="DG673" t="s">
        <v>298</v>
      </c>
      <c r="DH673" s="47">
        <v>1</v>
      </c>
      <c r="DM673" s="47">
        <v>1</v>
      </c>
      <c r="DN673" s="47">
        <v>1</v>
      </c>
      <c r="DO673" s="47">
        <v>1</v>
      </c>
      <c r="DP673" s="47">
        <v>1</v>
      </c>
      <c r="DT673" s="47">
        <v>4798</v>
      </c>
      <c r="DZ673" t="s">
        <v>292</v>
      </c>
      <c r="EA673" s="47">
        <v>1</v>
      </c>
      <c r="EB673" s="47">
        <v>1</v>
      </c>
      <c r="EC673" t="s">
        <v>307</v>
      </c>
      <c r="ED673" s="47">
        <v>1</v>
      </c>
      <c r="EF673" s="47">
        <v>1</v>
      </c>
      <c r="EG673" s="47">
        <v>1</v>
      </c>
      <c r="EH673" s="47">
        <v>1</v>
      </c>
      <c r="EP673" s="47">
        <v>1</v>
      </c>
      <c r="EQ673" s="47">
        <v>1</v>
      </c>
      <c r="ES673" t="s">
        <v>5709</v>
      </c>
      <c r="EV673" t="s">
        <v>41</v>
      </c>
      <c r="EW673" t="s">
        <v>315</v>
      </c>
      <c r="FC673" t="s">
        <v>301</v>
      </c>
      <c r="FQ673" t="s">
        <v>667</v>
      </c>
      <c r="FU673" t="s">
        <v>346</v>
      </c>
      <c r="FW673" t="s">
        <v>1154</v>
      </c>
      <c r="FY673" t="s">
        <v>1401</v>
      </c>
      <c r="FZ673" t="s">
        <v>5710</v>
      </c>
      <c r="GC673" t="s">
        <v>2295</v>
      </c>
      <c r="GH673" t="s">
        <v>672</v>
      </c>
      <c r="GI673" t="s">
        <v>375</v>
      </c>
      <c r="GJ673" t="s">
        <v>319</v>
      </c>
      <c r="GK673" t="s">
        <v>376</v>
      </c>
      <c r="GO673" t="s">
        <v>321</v>
      </c>
      <c r="GQ673" t="s">
        <v>301</v>
      </c>
      <c r="GR673" t="s">
        <v>301</v>
      </c>
      <c r="GS673" t="s">
        <v>377</v>
      </c>
      <c r="GU673" t="s">
        <v>301</v>
      </c>
      <c r="GX673" s="50">
        <v>4798</v>
      </c>
      <c r="HB673" t="s">
        <v>419</v>
      </c>
      <c r="HD673" t="s">
        <v>301</v>
      </c>
      <c r="HF673" t="s">
        <v>381</v>
      </c>
      <c r="HG673" t="s">
        <v>301</v>
      </c>
      <c r="HH673" t="s">
        <v>301</v>
      </c>
      <c r="HL673" t="s">
        <v>301</v>
      </c>
      <c r="HM673" s="49">
        <v>0</v>
      </c>
      <c r="HN673" s="49">
        <v>0</v>
      </c>
      <c r="HP673" t="s">
        <v>324</v>
      </c>
      <c r="HQ673" s="47">
        <v>0</v>
      </c>
      <c r="HR673" s="47">
        <v>5798</v>
      </c>
      <c r="HS673" t="s">
        <v>301</v>
      </c>
      <c r="HV673" t="s">
        <v>301</v>
      </c>
      <c r="HW673" t="s">
        <v>295</v>
      </c>
      <c r="HX673" t="s">
        <v>306</v>
      </c>
      <c r="HY673" t="s">
        <v>301</v>
      </c>
      <c r="HZ673" t="s">
        <v>301</v>
      </c>
      <c r="IF673" t="s">
        <v>384</v>
      </c>
      <c r="IG673" t="s">
        <v>325</v>
      </c>
      <c r="IH673" t="s">
        <v>529</v>
      </c>
      <c r="II673" t="s">
        <v>291</v>
      </c>
      <c r="IN673" s="47">
        <v>1</v>
      </c>
      <c r="IO673" s="47">
        <v>1</v>
      </c>
      <c r="IP673" t="s">
        <v>301</v>
      </c>
      <c r="IQ673" t="s">
        <v>312</v>
      </c>
      <c r="IR673" t="s">
        <v>301</v>
      </c>
      <c r="IZ673" t="s">
        <v>301</v>
      </c>
      <c r="JA673" t="s">
        <v>301</v>
      </c>
      <c r="JM673" t="s">
        <v>301</v>
      </c>
      <c r="JN673" t="s">
        <v>301</v>
      </c>
      <c r="JO673" t="s">
        <v>301</v>
      </c>
      <c r="JP673" t="s">
        <v>301</v>
      </c>
      <c r="JQ673" t="s">
        <v>301</v>
      </c>
      <c r="JR673" t="s">
        <v>350</v>
      </c>
      <c r="JS673" t="s">
        <v>301</v>
      </c>
      <c r="JT673" t="s">
        <v>301</v>
      </c>
      <c r="JU673" t="s">
        <v>312</v>
      </c>
      <c r="JV673" t="s">
        <v>312</v>
      </c>
      <c r="JW673" t="s">
        <v>312</v>
      </c>
      <c r="JX673" s="47">
        <v>158</v>
      </c>
    </row>
    <row r="674" ht="15" customHeight="1" spans="1:284">
      <c r="A674" t="s">
        <v>1401</v>
      </c>
      <c r="B674" t="s">
        <v>329</v>
      </c>
      <c r="C674" t="s">
        <v>5711</v>
      </c>
      <c r="D674" t="s">
        <v>285</v>
      </c>
      <c r="E674" t="s">
        <v>5712</v>
      </c>
      <c r="F674" t="s">
        <v>5713</v>
      </c>
      <c r="G674" t="s">
        <v>288</v>
      </c>
      <c r="H674" t="s">
        <v>333</v>
      </c>
      <c r="I674" t="s">
        <v>290</v>
      </c>
      <c r="L674" t="s">
        <v>292</v>
      </c>
      <c r="M674" t="s">
        <v>334</v>
      </c>
      <c r="O674" t="s">
        <v>333</v>
      </c>
      <c r="R674" t="s">
        <v>333</v>
      </c>
      <c r="T674" t="s">
        <v>333</v>
      </c>
      <c r="U674" t="s">
        <v>335</v>
      </c>
      <c r="V674" t="s">
        <v>5714</v>
      </c>
      <c r="W674" t="s">
        <v>337</v>
      </c>
      <c r="X674" t="s">
        <v>5715</v>
      </c>
      <c r="Y674" t="s">
        <v>337</v>
      </c>
      <c r="Z674" t="s">
        <v>5716</v>
      </c>
      <c r="AA674" t="s">
        <v>441</v>
      </c>
      <c r="AB674" t="s">
        <v>442</v>
      </c>
      <c r="AC674" t="s">
        <v>2041</v>
      </c>
      <c r="AE674" t="s">
        <v>299</v>
      </c>
      <c r="AH674" t="s">
        <v>300</v>
      </c>
      <c r="AJ674" t="s">
        <v>301</v>
      </c>
      <c r="AK674" t="s">
        <v>302</v>
      </c>
      <c r="AL674" t="s">
        <v>1956</v>
      </c>
      <c r="AM674" t="s">
        <v>1957</v>
      </c>
      <c r="AN674" t="s">
        <v>1958</v>
      </c>
      <c r="AO674" t="s">
        <v>306</v>
      </c>
      <c r="AP674" t="s">
        <v>307</v>
      </c>
      <c r="AQ674" s="47">
        <v>1</v>
      </c>
      <c r="AY674" s="47">
        <v>0</v>
      </c>
      <c r="AZ674" t="s">
        <v>309</v>
      </c>
      <c r="BA674" t="s">
        <v>309</v>
      </c>
      <c r="BD674" t="s">
        <v>310</v>
      </c>
      <c r="BE674" t="s">
        <v>292</v>
      </c>
      <c r="BG674" s="47">
        <v>1</v>
      </c>
      <c r="BI674" t="s">
        <v>292</v>
      </c>
      <c r="BP674" t="s">
        <v>312</v>
      </c>
      <c r="BS674" t="s">
        <v>311</v>
      </c>
      <c r="BT674" t="s">
        <v>292</v>
      </c>
      <c r="BU674" t="s">
        <v>301</v>
      </c>
      <c r="BY674" t="s">
        <v>307</v>
      </c>
      <c r="BZ674" s="47">
        <v>1</v>
      </c>
      <c r="CE674" t="s">
        <v>312</v>
      </c>
      <c r="CF674" s="47">
        <v>1</v>
      </c>
      <c r="CG674" s="47">
        <v>1</v>
      </c>
      <c r="CH674" s="47">
        <v>1</v>
      </c>
      <c r="CI674" s="47">
        <v>1</v>
      </c>
      <c r="CJ674" s="47">
        <v>1</v>
      </c>
      <c r="CK674" s="47">
        <v>1</v>
      </c>
      <c r="CR674" s="47">
        <v>1</v>
      </c>
      <c r="CS674" s="47">
        <v>1</v>
      </c>
      <c r="DA674" t="s">
        <v>104</v>
      </c>
      <c r="DC674" t="s">
        <v>298</v>
      </c>
      <c r="DG674" t="s">
        <v>298</v>
      </c>
      <c r="DM674" s="47">
        <v>1</v>
      </c>
      <c r="DN674" s="47">
        <v>1</v>
      </c>
      <c r="DO674" s="47">
        <v>1</v>
      </c>
      <c r="DP674" s="47">
        <v>1</v>
      </c>
      <c r="DZ674" t="s">
        <v>292</v>
      </c>
      <c r="EA674" s="47">
        <v>1</v>
      </c>
      <c r="EB674" s="47">
        <v>1</v>
      </c>
      <c r="EC674" t="s">
        <v>307</v>
      </c>
      <c r="ED674" s="47">
        <v>1</v>
      </c>
      <c r="EF674" s="47">
        <v>1</v>
      </c>
      <c r="EH674" s="47">
        <v>1</v>
      </c>
      <c r="EQ674" s="47">
        <v>1</v>
      </c>
      <c r="ES674" t="s">
        <v>5717</v>
      </c>
      <c r="EU674" t="s">
        <v>5718</v>
      </c>
      <c r="EV674" t="s">
        <v>41</v>
      </c>
      <c r="EW674" t="s">
        <v>315</v>
      </c>
      <c r="FC674" t="s">
        <v>301</v>
      </c>
      <c r="FQ674" t="s">
        <v>5719</v>
      </c>
      <c r="FU674" t="s">
        <v>346</v>
      </c>
      <c r="FY674" t="s">
        <v>309</v>
      </c>
      <c r="FZ674" t="s">
        <v>5720</v>
      </c>
      <c r="GJ674" t="s">
        <v>319</v>
      </c>
      <c r="GL674" t="s">
        <v>320</v>
      </c>
      <c r="GO674" t="s">
        <v>321</v>
      </c>
      <c r="GQ674" t="s">
        <v>301</v>
      </c>
      <c r="GR674" t="s">
        <v>301</v>
      </c>
      <c r="GU674" t="s">
        <v>301</v>
      </c>
      <c r="HB674" t="s">
        <v>347</v>
      </c>
      <c r="HD674" t="s">
        <v>301</v>
      </c>
      <c r="HF674" t="s">
        <v>348</v>
      </c>
      <c r="HG674" t="s">
        <v>301</v>
      </c>
      <c r="HH674" t="s">
        <v>301</v>
      </c>
      <c r="HL674" t="s">
        <v>301</v>
      </c>
      <c r="HM674" s="49">
        <v>0</v>
      </c>
      <c r="HN674" s="49">
        <v>0</v>
      </c>
      <c r="HP674" t="s">
        <v>382</v>
      </c>
      <c r="HQ674" s="47">
        <v>0</v>
      </c>
      <c r="HS674" t="s">
        <v>301</v>
      </c>
      <c r="HV674" t="s">
        <v>301</v>
      </c>
      <c r="HW674" t="s">
        <v>335</v>
      </c>
      <c r="HX674" t="s">
        <v>306</v>
      </c>
      <c r="HY674" t="s">
        <v>301</v>
      </c>
      <c r="HZ674" t="s">
        <v>301</v>
      </c>
      <c r="IG674" t="s">
        <v>325</v>
      </c>
      <c r="IN674" s="47">
        <v>1</v>
      </c>
      <c r="IO674" s="47">
        <v>1</v>
      </c>
      <c r="IP674" t="s">
        <v>301</v>
      </c>
      <c r="IQ674" t="s">
        <v>312</v>
      </c>
      <c r="IR674" t="s">
        <v>312</v>
      </c>
      <c r="IT674" t="s">
        <v>5711</v>
      </c>
      <c r="IZ674" t="s">
        <v>301</v>
      </c>
      <c r="JA674" t="s">
        <v>301</v>
      </c>
      <c r="JM674" t="s">
        <v>301</v>
      </c>
      <c r="JN674" t="s">
        <v>301</v>
      </c>
      <c r="JO674" t="s">
        <v>301</v>
      </c>
      <c r="JP674" t="s">
        <v>301</v>
      </c>
      <c r="JQ674" t="s">
        <v>301</v>
      </c>
      <c r="JR674" t="s">
        <v>350</v>
      </c>
      <c r="JS674" t="s">
        <v>301</v>
      </c>
      <c r="JT674" t="s">
        <v>301</v>
      </c>
      <c r="JU674" t="s">
        <v>301</v>
      </c>
      <c r="JV674" t="s">
        <v>301</v>
      </c>
    </row>
    <row r="675" ht="15" customHeight="1" spans="1:284">
      <c r="A675" t="s">
        <v>1401</v>
      </c>
      <c r="B675" t="s">
        <v>283</v>
      </c>
      <c r="C675" t="s">
        <v>5721</v>
      </c>
      <c r="D675" t="s">
        <v>285</v>
      </c>
      <c r="E675" t="s">
        <v>7</v>
      </c>
      <c r="F675" t="s">
        <v>5722</v>
      </c>
      <c r="G675" t="s">
        <v>288</v>
      </c>
      <c r="H675" t="s">
        <v>645</v>
      </c>
      <c r="I675" t="s">
        <v>290</v>
      </c>
      <c r="J675" t="s">
        <v>291</v>
      </c>
      <c r="L675" t="s">
        <v>292</v>
      </c>
      <c r="M675" t="s">
        <v>293</v>
      </c>
      <c r="O675" t="s">
        <v>645</v>
      </c>
      <c r="R675" t="s">
        <v>645</v>
      </c>
      <c r="T675" t="s">
        <v>645</v>
      </c>
      <c r="U675" t="s">
        <v>646</v>
      </c>
      <c r="V675" t="s">
        <v>5723</v>
      </c>
      <c r="W675" t="s">
        <v>646</v>
      </c>
      <c r="X675" t="s">
        <v>5723</v>
      </c>
      <c r="Y675" t="s">
        <v>646</v>
      </c>
      <c r="Z675" t="s">
        <v>5724</v>
      </c>
      <c r="AA675" t="s">
        <v>441</v>
      </c>
      <c r="AB675" t="s">
        <v>687</v>
      </c>
      <c r="AC675" t="s">
        <v>574</v>
      </c>
      <c r="AE675" t="s">
        <v>299</v>
      </c>
      <c r="AH675" t="s">
        <v>300</v>
      </c>
      <c r="AJ675" t="s">
        <v>301</v>
      </c>
      <c r="AK675" t="s">
        <v>302</v>
      </c>
      <c r="AL675" t="s">
        <v>662</v>
      </c>
      <c r="AM675" t="s">
        <v>663</v>
      </c>
      <c r="AN675" t="s">
        <v>664</v>
      </c>
      <c r="AO675" t="s">
        <v>306</v>
      </c>
      <c r="AP675" t="s">
        <v>307</v>
      </c>
      <c r="AQ675" s="47">
        <v>1</v>
      </c>
      <c r="AS675" s="48">
        <v>3701</v>
      </c>
      <c r="AT675" s="48">
        <v>3701</v>
      </c>
      <c r="AX675" s="47">
        <v>3701</v>
      </c>
      <c r="AY675" s="47">
        <v>3701</v>
      </c>
      <c r="AZ675" t="s">
        <v>4033</v>
      </c>
      <c r="BA675" t="s">
        <v>1401</v>
      </c>
      <c r="BB675" s="48">
        <v>3701</v>
      </c>
      <c r="BD675" t="s">
        <v>310</v>
      </c>
      <c r="BE675" t="s">
        <v>292</v>
      </c>
      <c r="BG675" s="47">
        <v>1</v>
      </c>
      <c r="BI675" t="s">
        <v>292</v>
      </c>
      <c r="BL675" t="s">
        <v>307</v>
      </c>
      <c r="BM675" s="48">
        <v>3701</v>
      </c>
      <c r="BN675" s="48">
        <v>3701</v>
      </c>
      <c r="BP675" t="s">
        <v>301</v>
      </c>
      <c r="BS675" t="s">
        <v>311</v>
      </c>
      <c r="BT675" t="s">
        <v>292</v>
      </c>
      <c r="BU675" t="s">
        <v>301</v>
      </c>
      <c r="BY675" t="s">
        <v>307</v>
      </c>
      <c r="BZ675" s="47">
        <v>1</v>
      </c>
      <c r="CE675" t="s">
        <v>312</v>
      </c>
      <c r="CF675" s="47">
        <v>1</v>
      </c>
      <c r="CG675" s="47">
        <v>1</v>
      </c>
      <c r="CH675" s="47">
        <v>1</v>
      </c>
      <c r="CI675" s="47">
        <v>1</v>
      </c>
      <c r="CJ675" s="47">
        <v>1</v>
      </c>
      <c r="CK675" s="47">
        <v>1</v>
      </c>
      <c r="CP675" s="47">
        <v>1</v>
      </c>
      <c r="CR675" s="47">
        <v>1</v>
      </c>
      <c r="CS675" s="47">
        <v>1</v>
      </c>
      <c r="CV675" s="47">
        <v>1</v>
      </c>
      <c r="CX675" s="47">
        <v>3701</v>
      </c>
      <c r="CY675" s="47">
        <v>3701</v>
      </c>
      <c r="DA675" t="s">
        <v>104</v>
      </c>
      <c r="DC675" t="s">
        <v>298</v>
      </c>
      <c r="DG675" t="s">
        <v>298</v>
      </c>
      <c r="DH675" s="47">
        <v>1</v>
      </c>
      <c r="DM675" s="47">
        <v>1</v>
      </c>
      <c r="DN675" s="47">
        <v>1</v>
      </c>
      <c r="DO675" s="47">
        <v>1</v>
      </c>
      <c r="DP675" s="47">
        <v>1</v>
      </c>
      <c r="DZ675" t="s">
        <v>292</v>
      </c>
      <c r="EA675" s="47">
        <v>1</v>
      </c>
      <c r="EB675" s="47">
        <v>1</v>
      </c>
      <c r="EC675" t="s">
        <v>307</v>
      </c>
      <c r="ED675" s="47">
        <v>1</v>
      </c>
      <c r="EF675" s="47">
        <v>1</v>
      </c>
      <c r="EG675" s="47">
        <v>1</v>
      </c>
      <c r="EH675" s="47">
        <v>1</v>
      </c>
      <c r="EP675" s="47">
        <v>1</v>
      </c>
      <c r="EQ675" s="47">
        <v>1</v>
      </c>
      <c r="ES675" t="s">
        <v>5725</v>
      </c>
      <c r="EV675" t="s">
        <v>41</v>
      </c>
      <c r="EW675" t="s">
        <v>315</v>
      </c>
      <c r="FC675" t="s">
        <v>301</v>
      </c>
      <c r="FS675" t="s">
        <v>5721</v>
      </c>
      <c r="FY675" t="s">
        <v>1401</v>
      </c>
      <c r="FZ675" t="s">
        <v>5726</v>
      </c>
      <c r="GJ675" t="s">
        <v>319</v>
      </c>
      <c r="GL675" t="s">
        <v>320</v>
      </c>
      <c r="GO675" t="s">
        <v>321</v>
      </c>
      <c r="GQ675" t="s">
        <v>301</v>
      </c>
      <c r="GR675" t="s">
        <v>301</v>
      </c>
      <c r="GU675" t="s">
        <v>301</v>
      </c>
      <c r="GW675" t="s">
        <v>5721</v>
      </c>
      <c r="HB675" t="s">
        <v>322</v>
      </c>
      <c r="HD675" t="s">
        <v>301</v>
      </c>
      <c r="HF675" t="s">
        <v>654</v>
      </c>
      <c r="HG675" t="s">
        <v>301</v>
      </c>
      <c r="HH675" t="s">
        <v>301</v>
      </c>
      <c r="HL675" t="s">
        <v>301</v>
      </c>
      <c r="HM675" s="49">
        <v>0</v>
      </c>
      <c r="HN675" s="49">
        <v>0</v>
      </c>
      <c r="HP675" t="s">
        <v>349</v>
      </c>
      <c r="HQ675" s="47">
        <v>0</v>
      </c>
      <c r="HR675" s="47">
        <v>3701</v>
      </c>
      <c r="HS675" t="s">
        <v>301</v>
      </c>
      <c r="HV675" t="s">
        <v>301</v>
      </c>
      <c r="HW675" t="s">
        <v>646</v>
      </c>
      <c r="HX675" t="s">
        <v>306</v>
      </c>
      <c r="HY675" t="s">
        <v>301</v>
      </c>
      <c r="HZ675" t="s">
        <v>301</v>
      </c>
      <c r="IG675" t="s">
        <v>325</v>
      </c>
      <c r="IH675" t="s">
        <v>655</v>
      </c>
      <c r="II675" t="s">
        <v>291</v>
      </c>
      <c r="IN675" s="47">
        <v>1</v>
      </c>
      <c r="IO675" s="47">
        <v>1</v>
      </c>
      <c r="IP675" t="s">
        <v>301</v>
      </c>
      <c r="IQ675" t="s">
        <v>312</v>
      </c>
      <c r="IR675" t="s">
        <v>301</v>
      </c>
      <c r="IV675" t="s">
        <v>5727</v>
      </c>
      <c r="IW675" s="47">
        <v>3701</v>
      </c>
      <c r="IX675" t="s">
        <v>5728</v>
      </c>
      <c r="IY675" s="50">
        <v>1</v>
      </c>
      <c r="IZ675" t="s">
        <v>301</v>
      </c>
      <c r="JA675" t="s">
        <v>301</v>
      </c>
      <c r="JB675" s="47">
        <v>4498000000</v>
      </c>
      <c r="JM675" t="s">
        <v>301</v>
      </c>
      <c r="JN675" t="s">
        <v>301</v>
      </c>
      <c r="JO675" t="s">
        <v>301</v>
      </c>
      <c r="JP675" t="s">
        <v>301</v>
      </c>
      <c r="JQ675" t="s">
        <v>301</v>
      </c>
      <c r="JR675" t="s">
        <v>327</v>
      </c>
      <c r="JS675" t="s">
        <v>301</v>
      </c>
      <c r="JT675" t="s">
        <v>301</v>
      </c>
      <c r="JU675" t="s">
        <v>301</v>
      </c>
      <c r="JV675" t="s">
        <v>301</v>
      </c>
    </row>
    <row r="676" ht="15" customHeight="1" spans="1:284">
      <c r="A676" t="s">
        <v>1401</v>
      </c>
      <c r="B676" t="s">
        <v>329</v>
      </c>
      <c r="C676" t="s">
        <v>5729</v>
      </c>
      <c r="D676" t="s">
        <v>285</v>
      </c>
      <c r="E676" t="s">
        <v>5730</v>
      </c>
      <c r="F676" t="s">
        <v>5731</v>
      </c>
      <c r="G676" t="s">
        <v>288</v>
      </c>
      <c r="H676" t="s">
        <v>1239</v>
      </c>
      <c r="I676" t="s">
        <v>290</v>
      </c>
      <c r="J676" t="s">
        <v>291</v>
      </c>
      <c r="L676" t="s">
        <v>292</v>
      </c>
      <c r="M676" t="s">
        <v>293</v>
      </c>
      <c r="O676" t="s">
        <v>1239</v>
      </c>
      <c r="R676" t="s">
        <v>1239</v>
      </c>
      <c r="T676" t="s">
        <v>1239</v>
      </c>
      <c r="U676" t="s">
        <v>2209</v>
      </c>
      <c r="V676" t="s">
        <v>5732</v>
      </c>
      <c r="W676" t="s">
        <v>2209</v>
      </c>
      <c r="X676" t="s">
        <v>5732</v>
      </c>
      <c r="Y676" t="s">
        <v>2209</v>
      </c>
      <c r="Z676" t="s">
        <v>5733</v>
      </c>
      <c r="AA676" t="s">
        <v>441</v>
      </c>
      <c r="AB676" t="s">
        <v>442</v>
      </c>
      <c r="AC676" t="s">
        <v>2041</v>
      </c>
      <c r="AE676" t="s">
        <v>299</v>
      </c>
      <c r="AH676" t="s">
        <v>300</v>
      </c>
      <c r="AJ676" t="s">
        <v>301</v>
      </c>
      <c r="AK676" t="s">
        <v>302</v>
      </c>
      <c r="AL676" t="s">
        <v>896</v>
      </c>
      <c r="AM676" t="s">
        <v>601</v>
      </c>
      <c r="AN676" t="s">
        <v>897</v>
      </c>
      <c r="AO676" t="s">
        <v>306</v>
      </c>
      <c r="AP676" t="s">
        <v>307</v>
      </c>
      <c r="AQ676" s="47">
        <v>1</v>
      </c>
      <c r="AS676" s="48">
        <v>4298</v>
      </c>
      <c r="AT676" s="48">
        <v>4298</v>
      </c>
      <c r="AX676" s="47">
        <v>3439</v>
      </c>
      <c r="AY676" s="47">
        <v>3439</v>
      </c>
      <c r="AZ676" t="s">
        <v>4033</v>
      </c>
      <c r="BA676" t="s">
        <v>1401</v>
      </c>
      <c r="BB676" s="48">
        <v>3439</v>
      </c>
      <c r="BD676" t="s">
        <v>310</v>
      </c>
      <c r="BE676" t="s">
        <v>292</v>
      </c>
      <c r="BG676" s="47">
        <v>1</v>
      </c>
      <c r="BI676" t="s">
        <v>292</v>
      </c>
      <c r="BJ676" s="48">
        <v>19.98604</v>
      </c>
      <c r="BL676" t="s">
        <v>307</v>
      </c>
      <c r="BM676" s="48">
        <v>4298</v>
      </c>
      <c r="BN676" s="48">
        <v>4298</v>
      </c>
      <c r="BP676" t="s">
        <v>301</v>
      </c>
      <c r="BS676" t="s">
        <v>311</v>
      </c>
      <c r="BT676" t="s">
        <v>292</v>
      </c>
      <c r="BU676" t="s">
        <v>301</v>
      </c>
      <c r="BY676" t="s">
        <v>307</v>
      </c>
      <c r="BZ676" s="47">
        <v>1</v>
      </c>
      <c r="CE676" t="s">
        <v>312</v>
      </c>
      <c r="CF676" s="47">
        <v>1</v>
      </c>
      <c r="CG676" s="47">
        <v>1</v>
      </c>
      <c r="CH676" s="47">
        <v>1</v>
      </c>
      <c r="CI676" s="47">
        <v>1</v>
      </c>
      <c r="CJ676" s="47">
        <v>1</v>
      </c>
      <c r="CK676" s="47">
        <v>1</v>
      </c>
      <c r="CP676" s="47">
        <v>1</v>
      </c>
      <c r="CR676" s="47">
        <v>1</v>
      </c>
      <c r="CS676" s="47">
        <v>1</v>
      </c>
      <c r="CV676" s="47">
        <v>1</v>
      </c>
      <c r="CX676" s="47">
        <v>4298</v>
      </c>
      <c r="CY676" s="47">
        <v>4298</v>
      </c>
      <c r="DA676" t="s">
        <v>104</v>
      </c>
      <c r="DC676" t="s">
        <v>298</v>
      </c>
      <c r="DG676" t="s">
        <v>298</v>
      </c>
      <c r="DH676" s="47">
        <v>1</v>
      </c>
      <c r="DM676" s="47">
        <v>1</v>
      </c>
      <c r="DN676" s="47">
        <v>1</v>
      </c>
      <c r="DO676" s="47">
        <v>1</v>
      </c>
      <c r="DP676" s="47">
        <v>1</v>
      </c>
      <c r="DT676" s="47">
        <v>3439</v>
      </c>
      <c r="DZ676" t="s">
        <v>292</v>
      </c>
      <c r="EA676" s="47">
        <v>1</v>
      </c>
      <c r="EB676" s="47">
        <v>1</v>
      </c>
      <c r="EC676" t="s">
        <v>307</v>
      </c>
      <c r="ED676" s="47">
        <v>1</v>
      </c>
      <c r="EF676" s="47">
        <v>1</v>
      </c>
      <c r="EG676" s="47">
        <v>1</v>
      </c>
      <c r="EH676" s="47">
        <v>1</v>
      </c>
      <c r="EP676" s="47">
        <v>1</v>
      </c>
      <c r="EQ676" s="47">
        <v>1</v>
      </c>
      <c r="ES676" t="s">
        <v>5734</v>
      </c>
      <c r="EV676" t="s">
        <v>41</v>
      </c>
      <c r="EW676" t="s">
        <v>315</v>
      </c>
      <c r="FC676" t="s">
        <v>301</v>
      </c>
      <c r="FY676" t="s">
        <v>1401</v>
      </c>
      <c r="FZ676" t="s">
        <v>5735</v>
      </c>
      <c r="GC676" t="s">
        <v>2209</v>
      </c>
      <c r="GJ676" t="s">
        <v>319</v>
      </c>
      <c r="GL676" t="s">
        <v>320</v>
      </c>
      <c r="GO676" t="s">
        <v>321</v>
      </c>
      <c r="GQ676" t="s">
        <v>301</v>
      </c>
      <c r="GR676" t="s">
        <v>301</v>
      </c>
      <c r="GU676" t="s">
        <v>301</v>
      </c>
      <c r="HB676" t="s">
        <v>322</v>
      </c>
      <c r="HD676" t="s">
        <v>301</v>
      </c>
      <c r="HF676" t="s">
        <v>381</v>
      </c>
      <c r="HG676" t="s">
        <v>301</v>
      </c>
      <c r="HH676" t="s">
        <v>301</v>
      </c>
      <c r="HL676" t="s">
        <v>301</v>
      </c>
      <c r="HM676" s="49">
        <v>0</v>
      </c>
      <c r="HN676" s="49">
        <v>0</v>
      </c>
      <c r="HP676" t="s">
        <v>349</v>
      </c>
      <c r="HQ676" s="47">
        <v>0</v>
      </c>
      <c r="HR676" s="47">
        <v>4298</v>
      </c>
      <c r="HS676" t="s">
        <v>301</v>
      </c>
      <c r="HV676" t="s">
        <v>301</v>
      </c>
      <c r="HW676" t="s">
        <v>2209</v>
      </c>
      <c r="HX676" t="s">
        <v>306</v>
      </c>
      <c r="HY676" t="s">
        <v>301</v>
      </c>
      <c r="HZ676" t="s">
        <v>301</v>
      </c>
      <c r="IG676" t="s">
        <v>325</v>
      </c>
      <c r="IH676" t="s">
        <v>1251</v>
      </c>
      <c r="II676" t="s">
        <v>291</v>
      </c>
      <c r="IN676" s="47">
        <v>1</v>
      </c>
      <c r="IO676" s="47">
        <v>1</v>
      </c>
      <c r="IP676" t="s">
        <v>301</v>
      </c>
      <c r="IQ676" t="s">
        <v>312</v>
      </c>
      <c r="IR676" t="s">
        <v>301</v>
      </c>
      <c r="IZ676" t="s">
        <v>301</v>
      </c>
      <c r="JA676" t="s">
        <v>301</v>
      </c>
      <c r="JB676" s="47">
        <v>4198</v>
      </c>
      <c r="JM676" t="s">
        <v>301</v>
      </c>
      <c r="JN676" t="s">
        <v>301</v>
      </c>
      <c r="JO676" t="s">
        <v>301</v>
      </c>
      <c r="JP676" t="s">
        <v>301</v>
      </c>
      <c r="JQ676" t="s">
        <v>301</v>
      </c>
      <c r="JR676" t="s">
        <v>350</v>
      </c>
      <c r="JS676" t="s">
        <v>301</v>
      </c>
      <c r="JT676" t="s">
        <v>301</v>
      </c>
      <c r="JU676" t="s">
        <v>301</v>
      </c>
      <c r="JV676" t="s">
        <v>301</v>
      </c>
    </row>
    <row r="677" ht="15" customHeight="1" spans="1:284">
      <c r="A677" t="s">
        <v>960</v>
      </c>
      <c r="B677" t="s">
        <v>329</v>
      </c>
      <c r="C677" t="s">
        <v>5736</v>
      </c>
      <c r="D677" t="s">
        <v>285</v>
      </c>
      <c r="E677" t="s">
        <v>3462</v>
      </c>
      <c r="F677" t="s">
        <v>3463</v>
      </c>
      <c r="G677" t="s">
        <v>288</v>
      </c>
      <c r="H677" t="s">
        <v>1239</v>
      </c>
      <c r="I677" t="s">
        <v>290</v>
      </c>
      <c r="J677" t="s">
        <v>291</v>
      </c>
      <c r="L677" t="s">
        <v>292</v>
      </c>
      <c r="M677" t="s">
        <v>293</v>
      </c>
      <c r="O677" t="s">
        <v>1239</v>
      </c>
      <c r="R677" t="s">
        <v>1239</v>
      </c>
      <c r="T677" t="s">
        <v>1239</v>
      </c>
      <c r="U677" t="s">
        <v>358</v>
      </c>
      <c r="V677" t="s">
        <v>5737</v>
      </c>
      <c r="W677" t="s">
        <v>481</v>
      </c>
      <c r="X677" t="s">
        <v>5738</v>
      </c>
      <c r="Y677" t="s">
        <v>295</v>
      </c>
      <c r="Z677" t="s">
        <v>5739</v>
      </c>
      <c r="AA677" t="s">
        <v>441</v>
      </c>
      <c r="AB677" t="s">
        <v>442</v>
      </c>
      <c r="AC677" t="s">
        <v>328</v>
      </c>
      <c r="AE677" t="s">
        <v>299</v>
      </c>
      <c r="AH677" t="s">
        <v>300</v>
      </c>
      <c r="AJ677" t="s">
        <v>301</v>
      </c>
      <c r="AK677" t="s">
        <v>302</v>
      </c>
      <c r="AL677" t="s">
        <v>511</v>
      </c>
      <c r="AM677" t="s">
        <v>512</v>
      </c>
      <c r="AN677" t="s">
        <v>513</v>
      </c>
      <c r="AO677" t="s">
        <v>306</v>
      </c>
      <c r="AP677" t="s">
        <v>307</v>
      </c>
      <c r="AQ677" s="47">
        <v>1</v>
      </c>
      <c r="AS677" s="48">
        <v>898</v>
      </c>
      <c r="AT677" s="48">
        <v>898</v>
      </c>
      <c r="AX677" s="47">
        <v>890</v>
      </c>
      <c r="AY677" s="47">
        <v>890</v>
      </c>
      <c r="AZ677" t="s">
        <v>4049</v>
      </c>
      <c r="BA677" t="s">
        <v>328</v>
      </c>
      <c r="BB677" s="48">
        <v>890</v>
      </c>
      <c r="BD677" t="s">
        <v>310</v>
      </c>
      <c r="BE677" t="s">
        <v>292</v>
      </c>
      <c r="BG677" s="47">
        <v>1</v>
      </c>
      <c r="BI677" t="s">
        <v>292</v>
      </c>
      <c r="BJ677" s="48">
        <v>0.890869</v>
      </c>
      <c r="BL677" t="s">
        <v>307</v>
      </c>
      <c r="BM677" s="48">
        <v>898</v>
      </c>
      <c r="BN677" s="48">
        <v>898</v>
      </c>
      <c r="BP677" t="s">
        <v>301</v>
      </c>
      <c r="BS677" t="s">
        <v>311</v>
      </c>
      <c r="BT677" t="s">
        <v>292</v>
      </c>
      <c r="BU677" t="s">
        <v>301</v>
      </c>
      <c r="BY677" t="s">
        <v>307</v>
      </c>
      <c r="BZ677" s="47">
        <v>1</v>
      </c>
      <c r="CE677" t="s">
        <v>312</v>
      </c>
      <c r="CF677" s="47">
        <v>1</v>
      </c>
      <c r="CG677" s="47">
        <v>1</v>
      </c>
      <c r="CH677" s="47">
        <v>1</v>
      </c>
      <c r="CI677" s="47">
        <v>1</v>
      </c>
      <c r="CJ677" s="47">
        <v>1</v>
      </c>
      <c r="CK677" s="47">
        <v>1</v>
      </c>
      <c r="CP677" s="47">
        <v>1</v>
      </c>
      <c r="CR677" s="47">
        <v>1</v>
      </c>
      <c r="CS677" s="47">
        <v>1</v>
      </c>
      <c r="CV677" s="47">
        <v>1</v>
      </c>
      <c r="CX677" s="47">
        <v>898</v>
      </c>
      <c r="CY677" s="47">
        <v>898</v>
      </c>
      <c r="DA677" t="s">
        <v>104</v>
      </c>
      <c r="DC677" t="s">
        <v>298</v>
      </c>
      <c r="DG677" t="s">
        <v>298</v>
      </c>
      <c r="DH677" s="47">
        <v>1</v>
      </c>
      <c r="DM677" s="47">
        <v>1</v>
      </c>
      <c r="DN677" s="47">
        <v>1</v>
      </c>
      <c r="DO677" s="47">
        <v>1</v>
      </c>
      <c r="DP677" s="47">
        <v>1</v>
      </c>
      <c r="DT677" s="47">
        <v>890</v>
      </c>
      <c r="DZ677" t="s">
        <v>292</v>
      </c>
      <c r="EA677" s="47">
        <v>1</v>
      </c>
      <c r="EB677" s="47">
        <v>1</v>
      </c>
      <c r="EC677" t="s">
        <v>307</v>
      </c>
      <c r="ED677" s="47">
        <v>1</v>
      </c>
      <c r="EF677" s="47">
        <v>1</v>
      </c>
      <c r="EG677" s="47">
        <v>1</v>
      </c>
      <c r="EH677" s="47">
        <v>1</v>
      </c>
      <c r="EP677" s="47">
        <v>1</v>
      </c>
      <c r="EQ677" s="47">
        <v>1</v>
      </c>
      <c r="EV677" t="s">
        <v>41</v>
      </c>
      <c r="FC677" t="s">
        <v>301</v>
      </c>
      <c r="FF677" t="s">
        <v>366</v>
      </c>
      <c r="FG677" s="48">
        <v>890</v>
      </c>
      <c r="FQ677" t="s">
        <v>667</v>
      </c>
      <c r="FU677" t="s">
        <v>346</v>
      </c>
      <c r="FW677" t="s">
        <v>668</v>
      </c>
      <c r="FY677" t="s">
        <v>960</v>
      </c>
      <c r="FZ677" t="s">
        <v>5740</v>
      </c>
      <c r="GC677" t="s">
        <v>2209</v>
      </c>
      <c r="GD677" t="s">
        <v>2635</v>
      </c>
      <c r="GE677" t="s">
        <v>512</v>
      </c>
      <c r="GF677" t="s">
        <v>2637</v>
      </c>
      <c r="GH677" t="s">
        <v>672</v>
      </c>
      <c r="GI677" t="s">
        <v>747</v>
      </c>
      <c r="GJ677" t="s">
        <v>492</v>
      </c>
      <c r="GK677" t="s">
        <v>376</v>
      </c>
      <c r="GO677" t="s">
        <v>321</v>
      </c>
      <c r="GQ677" t="s">
        <v>301</v>
      </c>
      <c r="GR677" t="s">
        <v>312</v>
      </c>
      <c r="GS677" t="s">
        <v>377</v>
      </c>
      <c r="GT677" t="s">
        <v>1088</v>
      </c>
      <c r="GU677" t="s">
        <v>301</v>
      </c>
      <c r="GX677" s="50">
        <v>890</v>
      </c>
      <c r="GY677" t="s">
        <v>5741</v>
      </c>
      <c r="GZ677" s="47">
        <v>1</v>
      </c>
      <c r="HB677" t="s">
        <v>322</v>
      </c>
      <c r="HD677" t="s">
        <v>301</v>
      </c>
      <c r="HF677" t="s">
        <v>381</v>
      </c>
      <c r="HG677" t="s">
        <v>301</v>
      </c>
      <c r="HH677" t="s">
        <v>301</v>
      </c>
      <c r="HL677" t="s">
        <v>301</v>
      </c>
      <c r="HM677" s="49">
        <v>0</v>
      </c>
      <c r="HN677" s="49">
        <v>0</v>
      </c>
      <c r="HP677" t="s">
        <v>349</v>
      </c>
      <c r="HQ677" s="47">
        <v>0</v>
      </c>
      <c r="HR677" s="47">
        <v>898</v>
      </c>
      <c r="HS677" t="s">
        <v>301</v>
      </c>
      <c r="HV677" t="s">
        <v>301</v>
      </c>
      <c r="HW677" t="s">
        <v>295</v>
      </c>
      <c r="HX677" t="s">
        <v>306</v>
      </c>
      <c r="HY677" t="s">
        <v>301</v>
      </c>
      <c r="HZ677" t="s">
        <v>301</v>
      </c>
      <c r="IF677" t="s">
        <v>384</v>
      </c>
      <c r="IG677" t="s">
        <v>325</v>
      </c>
      <c r="IH677" t="s">
        <v>1251</v>
      </c>
      <c r="II677" t="s">
        <v>291</v>
      </c>
      <c r="IJ677" t="s">
        <v>1091</v>
      </c>
      <c r="IN677" s="47">
        <v>1</v>
      </c>
      <c r="IO677" s="47">
        <v>1</v>
      </c>
      <c r="IP677" t="s">
        <v>301</v>
      </c>
      <c r="IQ677" t="s">
        <v>312</v>
      </c>
      <c r="IR677" t="s">
        <v>301</v>
      </c>
      <c r="IZ677" t="s">
        <v>301</v>
      </c>
      <c r="JA677" t="s">
        <v>301</v>
      </c>
      <c r="JM677" t="s">
        <v>301</v>
      </c>
      <c r="JN677" t="s">
        <v>301</v>
      </c>
      <c r="JO677" t="s">
        <v>301</v>
      </c>
      <c r="JP677" t="s">
        <v>301</v>
      </c>
      <c r="JQ677" t="s">
        <v>301</v>
      </c>
      <c r="JR677" t="s">
        <v>350</v>
      </c>
      <c r="JS677" t="s">
        <v>301</v>
      </c>
      <c r="JT677" t="s">
        <v>301</v>
      </c>
      <c r="JU677" t="s">
        <v>301</v>
      </c>
      <c r="JV677" t="s">
        <v>312</v>
      </c>
    </row>
    <row r="678" ht="15" customHeight="1" spans="1:284">
      <c r="A678" t="s">
        <v>1401</v>
      </c>
      <c r="B678" t="s">
        <v>397</v>
      </c>
      <c r="C678" t="s">
        <v>5742</v>
      </c>
      <c r="D678" t="s">
        <v>285</v>
      </c>
      <c r="E678" t="s">
        <v>5743</v>
      </c>
      <c r="F678" t="s">
        <v>5744</v>
      </c>
      <c r="G678" t="s">
        <v>288</v>
      </c>
      <c r="H678" t="s">
        <v>1068</v>
      </c>
      <c r="I678" t="s">
        <v>290</v>
      </c>
      <c r="L678" t="s">
        <v>292</v>
      </c>
      <c r="M678" t="s">
        <v>424</v>
      </c>
      <c r="N678" t="s">
        <v>337</v>
      </c>
      <c r="O678" t="s">
        <v>1068</v>
      </c>
      <c r="R678" t="s">
        <v>1068</v>
      </c>
      <c r="T678" t="s">
        <v>1068</v>
      </c>
      <c r="U678" t="s">
        <v>337</v>
      </c>
      <c r="V678" t="s">
        <v>5745</v>
      </c>
      <c r="W678" t="s">
        <v>337</v>
      </c>
      <c r="X678" t="s">
        <v>5745</v>
      </c>
      <c r="Y678" t="s">
        <v>337</v>
      </c>
      <c r="Z678" t="s">
        <v>5746</v>
      </c>
      <c r="AA678" t="s">
        <v>441</v>
      </c>
      <c r="AB678" t="s">
        <v>442</v>
      </c>
      <c r="AC678" t="s">
        <v>2041</v>
      </c>
      <c r="AE678" t="s">
        <v>299</v>
      </c>
      <c r="AH678" t="s">
        <v>300</v>
      </c>
      <c r="AJ678" t="s">
        <v>301</v>
      </c>
      <c r="AK678" t="s">
        <v>302</v>
      </c>
      <c r="AL678" t="s">
        <v>705</v>
      </c>
      <c r="AM678" t="s">
        <v>706</v>
      </c>
      <c r="AN678" t="s">
        <v>707</v>
      </c>
      <c r="AO678" t="s">
        <v>306</v>
      </c>
      <c r="AP678" t="s">
        <v>307</v>
      </c>
      <c r="AQ678" s="47">
        <v>1</v>
      </c>
      <c r="AS678" s="48">
        <v>2806.7</v>
      </c>
      <c r="AT678" s="48">
        <v>2806.7</v>
      </c>
      <c r="AX678" s="47">
        <v>2806.7</v>
      </c>
      <c r="AY678" s="47">
        <v>2806.7</v>
      </c>
      <c r="AZ678" t="s">
        <v>309</v>
      </c>
      <c r="BA678" t="s">
        <v>5747</v>
      </c>
      <c r="BB678" s="48">
        <v>2806.7</v>
      </c>
      <c r="BD678" t="s">
        <v>310</v>
      </c>
      <c r="BE678" t="s">
        <v>292</v>
      </c>
      <c r="BG678" s="47">
        <v>1</v>
      </c>
      <c r="BI678" t="s">
        <v>292</v>
      </c>
      <c r="BL678" t="s">
        <v>307</v>
      </c>
      <c r="BM678" s="48">
        <v>2806.7</v>
      </c>
      <c r="BN678" s="48">
        <v>2806.7</v>
      </c>
      <c r="BP678" t="s">
        <v>301</v>
      </c>
      <c r="BS678" t="s">
        <v>311</v>
      </c>
      <c r="BT678" t="s">
        <v>292</v>
      </c>
      <c r="BU678" t="s">
        <v>301</v>
      </c>
      <c r="BY678" t="s">
        <v>307</v>
      </c>
      <c r="BZ678" s="47">
        <v>1</v>
      </c>
      <c r="CE678" t="s">
        <v>312</v>
      </c>
      <c r="CF678" s="47">
        <v>1</v>
      </c>
      <c r="CG678" s="47">
        <v>1</v>
      </c>
      <c r="CH678" s="47">
        <v>1</v>
      </c>
      <c r="CI678" s="47">
        <v>1</v>
      </c>
      <c r="CJ678" s="47">
        <v>1</v>
      </c>
      <c r="CK678" s="47">
        <v>1</v>
      </c>
      <c r="CP678" s="47">
        <v>1</v>
      </c>
      <c r="CR678" s="47">
        <v>1</v>
      </c>
      <c r="CS678" s="47">
        <v>1</v>
      </c>
      <c r="CV678" s="47">
        <v>1</v>
      </c>
      <c r="CX678" s="47">
        <v>2806.7</v>
      </c>
      <c r="CY678" s="47">
        <v>2806.7</v>
      </c>
      <c r="DA678" t="s">
        <v>104</v>
      </c>
      <c r="DC678" t="s">
        <v>298</v>
      </c>
      <c r="DG678" t="s">
        <v>298</v>
      </c>
      <c r="DH678" s="47">
        <v>1</v>
      </c>
      <c r="DM678" s="47">
        <v>1</v>
      </c>
      <c r="DN678" s="47">
        <v>1</v>
      </c>
      <c r="DO678" s="47">
        <v>1</v>
      </c>
      <c r="DP678" s="47">
        <v>1</v>
      </c>
      <c r="DZ678" t="s">
        <v>292</v>
      </c>
      <c r="EA678" s="47">
        <v>1</v>
      </c>
      <c r="EB678" s="47">
        <v>1</v>
      </c>
      <c r="EC678" t="s">
        <v>307</v>
      </c>
      <c r="ED678" s="47">
        <v>1</v>
      </c>
      <c r="EF678" s="47">
        <v>1</v>
      </c>
      <c r="EG678" s="47">
        <v>1</v>
      </c>
      <c r="EH678" s="47">
        <v>1</v>
      </c>
      <c r="EP678" s="47">
        <v>1</v>
      </c>
      <c r="EQ678" s="47">
        <v>1</v>
      </c>
      <c r="ES678" t="s">
        <v>5748</v>
      </c>
      <c r="EV678" t="s">
        <v>41</v>
      </c>
      <c r="EW678" t="s">
        <v>315</v>
      </c>
      <c r="FC678" t="s">
        <v>301</v>
      </c>
      <c r="FY678" t="s">
        <v>5747</v>
      </c>
      <c r="FZ678" t="s">
        <v>5749</v>
      </c>
      <c r="GJ678" t="s">
        <v>319</v>
      </c>
      <c r="GL678" t="s">
        <v>320</v>
      </c>
      <c r="GO678" t="s">
        <v>321</v>
      </c>
      <c r="GQ678" t="s">
        <v>301</v>
      </c>
      <c r="GR678" t="s">
        <v>301</v>
      </c>
      <c r="GU678" t="s">
        <v>301</v>
      </c>
      <c r="HB678" t="s">
        <v>347</v>
      </c>
      <c r="HD678" t="s">
        <v>301</v>
      </c>
      <c r="HG678" t="s">
        <v>301</v>
      </c>
      <c r="HH678" t="s">
        <v>301</v>
      </c>
      <c r="HL678" t="s">
        <v>301</v>
      </c>
      <c r="HM678" s="49">
        <v>0</v>
      </c>
      <c r="HN678" s="49">
        <v>0</v>
      </c>
      <c r="HP678" t="s">
        <v>395</v>
      </c>
      <c r="HQ678" s="47">
        <v>0</v>
      </c>
      <c r="HR678" s="47">
        <v>2806.7</v>
      </c>
      <c r="HS678" t="s">
        <v>301</v>
      </c>
      <c r="HV678" t="s">
        <v>301</v>
      </c>
      <c r="HW678" t="s">
        <v>337</v>
      </c>
      <c r="HX678" t="s">
        <v>306</v>
      </c>
      <c r="HY678" t="s">
        <v>301</v>
      </c>
      <c r="HZ678" t="s">
        <v>301</v>
      </c>
      <c r="IG678" t="s">
        <v>325</v>
      </c>
      <c r="IN678" s="47">
        <v>1</v>
      </c>
      <c r="IO678" s="47">
        <v>1</v>
      </c>
      <c r="IP678" t="s">
        <v>301</v>
      </c>
      <c r="IQ678" t="s">
        <v>312</v>
      </c>
      <c r="IR678" t="s">
        <v>301</v>
      </c>
      <c r="IZ678" t="s">
        <v>301</v>
      </c>
      <c r="JA678" t="s">
        <v>301</v>
      </c>
      <c r="JB678" s="47">
        <v>4748</v>
      </c>
      <c r="JM678" t="s">
        <v>301</v>
      </c>
      <c r="JN678" t="s">
        <v>301</v>
      </c>
      <c r="JO678" t="s">
        <v>301</v>
      </c>
      <c r="JP678" t="s">
        <v>301</v>
      </c>
      <c r="JQ678" t="s">
        <v>301</v>
      </c>
      <c r="JR678" t="s">
        <v>350</v>
      </c>
      <c r="JS678" t="s">
        <v>301</v>
      </c>
      <c r="JT678" t="s">
        <v>301</v>
      </c>
      <c r="JU678" t="s">
        <v>301</v>
      </c>
      <c r="JV678" t="s">
        <v>312</v>
      </c>
    </row>
    <row r="679" ht="15" customHeight="1" spans="1:284">
      <c r="A679" t="s">
        <v>4248</v>
      </c>
      <c r="B679" t="s">
        <v>329</v>
      </c>
      <c r="C679" t="s">
        <v>5750</v>
      </c>
      <c r="D679" t="s">
        <v>285</v>
      </c>
      <c r="E679" t="s">
        <v>5751</v>
      </c>
      <c r="F679" t="s">
        <v>5752</v>
      </c>
      <c r="G679" t="s">
        <v>288</v>
      </c>
      <c r="H679" t="s">
        <v>1239</v>
      </c>
      <c r="I679" t="s">
        <v>290</v>
      </c>
      <c r="J679" t="s">
        <v>291</v>
      </c>
      <c r="L679" t="s">
        <v>292</v>
      </c>
      <c r="M679" t="s">
        <v>293</v>
      </c>
      <c r="O679" t="s">
        <v>1239</v>
      </c>
      <c r="R679" t="s">
        <v>1239</v>
      </c>
      <c r="T679" t="s">
        <v>1239</v>
      </c>
      <c r="U679" t="s">
        <v>2209</v>
      </c>
      <c r="V679" t="s">
        <v>5753</v>
      </c>
      <c r="W679" t="s">
        <v>2209</v>
      </c>
      <c r="X679" t="s">
        <v>5753</v>
      </c>
      <c r="Y679" t="s">
        <v>2209</v>
      </c>
      <c r="Z679" t="s">
        <v>5754</v>
      </c>
      <c r="AA679" t="s">
        <v>441</v>
      </c>
      <c r="AB679" t="s">
        <v>442</v>
      </c>
      <c r="AC679" t="s">
        <v>2041</v>
      </c>
      <c r="AE679" t="s">
        <v>299</v>
      </c>
      <c r="AH679" t="s">
        <v>300</v>
      </c>
      <c r="AJ679" t="s">
        <v>301</v>
      </c>
      <c r="AK679" t="s">
        <v>302</v>
      </c>
      <c r="AL679" t="s">
        <v>511</v>
      </c>
      <c r="AM679" t="s">
        <v>512</v>
      </c>
      <c r="AN679" t="s">
        <v>513</v>
      </c>
      <c r="AO679" t="s">
        <v>306</v>
      </c>
      <c r="AP679" t="s">
        <v>307</v>
      </c>
      <c r="AQ679" s="47">
        <v>1</v>
      </c>
      <c r="AS679" s="48">
        <v>898</v>
      </c>
      <c r="AT679" s="48">
        <v>898</v>
      </c>
      <c r="AX679" s="47">
        <v>890</v>
      </c>
      <c r="AY679" s="47">
        <v>890</v>
      </c>
      <c r="AZ679" t="s">
        <v>309</v>
      </c>
      <c r="BA679" t="s">
        <v>309</v>
      </c>
      <c r="BB679" s="48">
        <v>890</v>
      </c>
      <c r="BD679" t="s">
        <v>310</v>
      </c>
      <c r="BE679" t="s">
        <v>292</v>
      </c>
      <c r="BG679" s="47">
        <v>1</v>
      </c>
      <c r="BI679" t="s">
        <v>292</v>
      </c>
      <c r="BJ679" s="48">
        <v>0.890869</v>
      </c>
      <c r="BK679" s="47">
        <v>8</v>
      </c>
      <c r="BL679" t="s">
        <v>307</v>
      </c>
      <c r="BM679" s="48">
        <v>898</v>
      </c>
      <c r="BN679" s="48">
        <v>898</v>
      </c>
      <c r="BP679" t="s">
        <v>301</v>
      </c>
      <c r="BS679" t="s">
        <v>311</v>
      </c>
      <c r="BT679" t="s">
        <v>292</v>
      </c>
      <c r="BU679" t="s">
        <v>301</v>
      </c>
      <c r="BY679" t="s">
        <v>307</v>
      </c>
      <c r="BZ679" s="47">
        <v>1</v>
      </c>
      <c r="CE679" t="s">
        <v>312</v>
      </c>
      <c r="CF679" s="47">
        <v>1</v>
      </c>
      <c r="CG679" s="47">
        <v>1</v>
      </c>
      <c r="CH679" s="47">
        <v>1</v>
      </c>
      <c r="CI679" s="47">
        <v>1</v>
      </c>
      <c r="CJ679" s="47">
        <v>1</v>
      </c>
      <c r="CK679" s="47">
        <v>1</v>
      </c>
      <c r="CP679" s="47">
        <v>1</v>
      </c>
      <c r="CR679" s="47">
        <v>1</v>
      </c>
      <c r="CS679" s="47">
        <v>1</v>
      </c>
      <c r="CV679" s="47">
        <v>1</v>
      </c>
      <c r="CX679" s="47">
        <v>890</v>
      </c>
      <c r="CY679" s="47">
        <v>890</v>
      </c>
      <c r="DA679" t="s">
        <v>104</v>
      </c>
      <c r="DC679" t="s">
        <v>298</v>
      </c>
      <c r="DG679" t="s">
        <v>298</v>
      </c>
      <c r="DH679" s="47">
        <v>1</v>
      </c>
      <c r="DM679" s="47">
        <v>1</v>
      </c>
      <c r="DN679" s="47">
        <v>1</v>
      </c>
      <c r="DO679" s="47">
        <v>1</v>
      </c>
      <c r="DP679" s="47">
        <v>1</v>
      </c>
      <c r="DT679" s="47">
        <v>890</v>
      </c>
      <c r="DZ679" t="s">
        <v>292</v>
      </c>
      <c r="EA679" s="47">
        <v>1</v>
      </c>
      <c r="EB679" s="47">
        <v>1</v>
      </c>
      <c r="EC679" t="s">
        <v>307</v>
      </c>
      <c r="ED679" s="47">
        <v>1</v>
      </c>
      <c r="EF679" s="47">
        <v>1</v>
      </c>
      <c r="EG679" s="47">
        <v>1</v>
      </c>
      <c r="EH679" s="47">
        <v>1</v>
      </c>
      <c r="EP679" s="47">
        <v>1</v>
      </c>
      <c r="EQ679" s="47">
        <v>1</v>
      </c>
      <c r="ES679" t="s">
        <v>5755</v>
      </c>
      <c r="EV679" t="s">
        <v>41</v>
      </c>
      <c r="EW679" t="s">
        <v>315</v>
      </c>
      <c r="FC679" t="s">
        <v>301</v>
      </c>
      <c r="FQ679" t="s">
        <v>667</v>
      </c>
      <c r="FU679" t="s">
        <v>346</v>
      </c>
      <c r="FW679" t="s">
        <v>668</v>
      </c>
      <c r="FY679" t="s">
        <v>1401</v>
      </c>
      <c r="FZ679" t="s">
        <v>5756</v>
      </c>
      <c r="GC679" t="s">
        <v>2209</v>
      </c>
      <c r="GH679" t="s">
        <v>672</v>
      </c>
      <c r="GI679" t="s">
        <v>673</v>
      </c>
      <c r="GJ679" t="s">
        <v>319</v>
      </c>
      <c r="GK679" t="s">
        <v>376</v>
      </c>
      <c r="GO679" t="s">
        <v>321</v>
      </c>
      <c r="GQ679" t="s">
        <v>301</v>
      </c>
      <c r="GR679" t="s">
        <v>301</v>
      </c>
      <c r="GS679" t="s">
        <v>377</v>
      </c>
      <c r="GU679" t="s">
        <v>301</v>
      </c>
      <c r="GX679" s="50">
        <v>890</v>
      </c>
      <c r="HB679" t="s">
        <v>322</v>
      </c>
      <c r="HD679" t="s">
        <v>301</v>
      </c>
      <c r="HF679" t="s">
        <v>381</v>
      </c>
      <c r="HG679" t="s">
        <v>301</v>
      </c>
      <c r="HH679" t="s">
        <v>301</v>
      </c>
      <c r="HL679" t="s">
        <v>301</v>
      </c>
      <c r="HM679" s="49">
        <v>0</v>
      </c>
      <c r="HN679" s="49">
        <v>0</v>
      </c>
      <c r="HP679" t="s">
        <v>349</v>
      </c>
      <c r="HQ679" s="47">
        <v>0</v>
      </c>
      <c r="HR679" s="47">
        <v>898</v>
      </c>
      <c r="HS679" t="s">
        <v>301</v>
      </c>
      <c r="HV679" t="s">
        <v>301</v>
      </c>
      <c r="HW679" t="s">
        <v>2209</v>
      </c>
      <c r="HX679" t="s">
        <v>306</v>
      </c>
      <c r="HY679" t="s">
        <v>301</v>
      </c>
      <c r="HZ679" t="s">
        <v>301</v>
      </c>
      <c r="IF679" t="s">
        <v>384</v>
      </c>
      <c r="IG679" t="s">
        <v>325</v>
      </c>
      <c r="IN679" s="47">
        <v>1</v>
      </c>
      <c r="IO679" s="47">
        <v>1</v>
      </c>
      <c r="IP679" t="s">
        <v>301</v>
      </c>
      <c r="IQ679" t="s">
        <v>312</v>
      </c>
      <c r="IR679" t="s">
        <v>301</v>
      </c>
      <c r="IZ679" t="s">
        <v>301</v>
      </c>
      <c r="JA679" t="s">
        <v>301</v>
      </c>
      <c r="JB679" s="47">
        <v>898</v>
      </c>
      <c r="JM679" t="s">
        <v>301</v>
      </c>
      <c r="JN679" t="s">
        <v>301</v>
      </c>
      <c r="JO679" t="s">
        <v>301</v>
      </c>
      <c r="JP679" t="s">
        <v>301</v>
      </c>
      <c r="JQ679" t="s">
        <v>301</v>
      </c>
      <c r="JR679" t="s">
        <v>350</v>
      </c>
      <c r="JS679" t="s">
        <v>301</v>
      </c>
      <c r="JT679" t="s">
        <v>301</v>
      </c>
      <c r="JU679" t="s">
        <v>301</v>
      </c>
      <c r="JV679" t="s">
        <v>301</v>
      </c>
    </row>
    <row r="680" ht="15" customHeight="1" spans="1:284">
      <c r="A680" t="s">
        <v>1401</v>
      </c>
      <c r="B680" t="s">
        <v>397</v>
      </c>
      <c r="C680" t="s">
        <v>5757</v>
      </c>
      <c r="D680" t="s">
        <v>285</v>
      </c>
      <c r="E680" t="s">
        <v>5758</v>
      </c>
      <c r="F680" t="s">
        <v>5759</v>
      </c>
      <c r="G680" t="s">
        <v>288</v>
      </c>
      <c r="H680" t="s">
        <v>1047</v>
      </c>
      <c r="I680" t="s">
        <v>290</v>
      </c>
      <c r="J680" t="s">
        <v>291</v>
      </c>
      <c r="L680" t="s">
        <v>292</v>
      </c>
      <c r="M680" t="s">
        <v>293</v>
      </c>
      <c r="O680" t="s">
        <v>1047</v>
      </c>
      <c r="R680" t="s">
        <v>1047</v>
      </c>
      <c r="T680" t="s">
        <v>1047</v>
      </c>
      <c r="U680" t="s">
        <v>295</v>
      </c>
      <c r="V680" t="s">
        <v>5760</v>
      </c>
      <c r="W680" t="s">
        <v>295</v>
      </c>
      <c r="X680" t="s">
        <v>5760</v>
      </c>
      <c r="Y680" t="s">
        <v>295</v>
      </c>
      <c r="Z680" t="s">
        <v>5761</v>
      </c>
      <c r="AA680" t="s">
        <v>441</v>
      </c>
      <c r="AB680" t="s">
        <v>442</v>
      </c>
      <c r="AC680" t="s">
        <v>2041</v>
      </c>
      <c r="AE680" t="s">
        <v>299</v>
      </c>
      <c r="AH680" t="s">
        <v>300</v>
      </c>
      <c r="AJ680" t="s">
        <v>301</v>
      </c>
      <c r="AK680" t="s">
        <v>302</v>
      </c>
      <c r="AL680" t="s">
        <v>5762</v>
      </c>
      <c r="AM680" t="s">
        <v>5763</v>
      </c>
      <c r="AN680" t="s">
        <v>5764</v>
      </c>
      <c r="AO680" t="s">
        <v>306</v>
      </c>
      <c r="AP680" t="s">
        <v>307</v>
      </c>
      <c r="AQ680" s="47">
        <v>1</v>
      </c>
      <c r="AS680" s="48">
        <v>5714</v>
      </c>
      <c r="AT680" s="48">
        <v>5714</v>
      </c>
      <c r="AX680" s="47">
        <v>5714</v>
      </c>
      <c r="AY680" s="47">
        <v>5714</v>
      </c>
      <c r="AZ680" t="s">
        <v>309</v>
      </c>
      <c r="BA680" t="s">
        <v>1053</v>
      </c>
      <c r="BB680" s="48">
        <v>5714</v>
      </c>
      <c r="BD680" t="s">
        <v>310</v>
      </c>
      <c r="BE680" t="s">
        <v>292</v>
      </c>
      <c r="BG680" s="47">
        <v>1</v>
      </c>
      <c r="BI680" t="s">
        <v>292</v>
      </c>
      <c r="BL680" t="s">
        <v>307</v>
      </c>
      <c r="BM680" s="48">
        <v>5714</v>
      </c>
      <c r="BN680" s="48">
        <v>5714</v>
      </c>
      <c r="BP680" t="s">
        <v>301</v>
      </c>
      <c r="BS680" t="s">
        <v>311</v>
      </c>
      <c r="BT680" t="s">
        <v>292</v>
      </c>
      <c r="BU680" t="s">
        <v>301</v>
      </c>
      <c r="BY680" t="s">
        <v>307</v>
      </c>
      <c r="BZ680" s="47">
        <v>1</v>
      </c>
      <c r="CE680" t="s">
        <v>312</v>
      </c>
      <c r="CF680" s="47">
        <v>1</v>
      </c>
      <c r="CG680" s="47">
        <v>1</v>
      </c>
      <c r="CH680" s="47">
        <v>1</v>
      </c>
      <c r="CI680" s="47">
        <v>1</v>
      </c>
      <c r="CJ680" s="47">
        <v>1</v>
      </c>
      <c r="CK680" s="47">
        <v>1</v>
      </c>
      <c r="CP680" s="47">
        <v>1</v>
      </c>
      <c r="CR680" s="47">
        <v>1</v>
      </c>
      <c r="CS680" s="47">
        <v>1</v>
      </c>
      <c r="CV680" s="47">
        <v>1</v>
      </c>
      <c r="CX680" s="47">
        <v>5714</v>
      </c>
      <c r="CY680" s="47">
        <v>5714</v>
      </c>
      <c r="DA680" t="s">
        <v>104</v>
      </c>
      <c r="DC680" t="s">
        <v>298</v>
      </c>
      <c r="DG680" t="s">
        <v>298</v>
      </c>
      <c r="DH680" s="47">
        <v>1</v>
      </c>
      <c r="DM680" s="47">
        <v>1</v>
      </c>
      <c r="DN680" s="47">
        <v>1</v>
      </c>
      <c r="DO680" s="47">
        <v>1</v>
      </c>
      <c r="DP680" s="47">
        <v>1</v>
      </c>
      <c r="DZ680" t="s">
        <v>292</v>
      </c>
      <c r="EA680" s="47">
        <v>1</v>
      </c>
      <c r="EB680" s="47">
        <v>1</v>
      </c>
      <c r="EC680" t="s">
        <v>307</v>
      </c>
      <c r="ED680" s="47">
        <v>1</v>
      </c>
      <c r="EF680" s="47">
        <v>1</v>
      </c>
      <c r="EG680" s="47">
        <v>1</v>
      </c>
      <c r="EH680" s="47">
        <v>1</v>
      </c>
      <c r="EP680" s="47">
        <v>1</v>
      </c>
      <c r="EQ680" s="47">
        <v>1</v>
      </c>
      <c r="ES680" t="s">
        <v>5765</v>
      </c>
      <c r="EV680" t="s">
        <v>41</v>
      </c>
      <c r="EW680" t="s">
        <v>315</v>
      </c>
      <c r="FC680" t="s">
        <v>301</v>
      </c>
      <c r="FY680" t="s">
        <v>1401</v>
      </c>
      <c r="FZ680" t="s">
        <v>5766</v>
      </c>
      <c r="GJ680" t="s">
        <v>319</v>
      </c>
      <c r="GL680" t="s">
        <v>320</v>
      </c>
      <c r="GO680" t="s">
        <v>321</v>
      </c>
      <c r="GQ680" t="s">
        <v>301</v>
      </c>
      <c r="GR680" t="s">
        <v>312</v>
      </c>
      <c r="GU680" t="s">
        <v>301</v>
      </c>
      <c r="HB680" t="s">
        <v>1056</v>
      </c>
      <c r="HD680" t="s">
        <v>301</v>
      </c>
      <c r="HG680" t="s">
        <v>301</v>
      </c>
      <c r="HH680" t="s">
        <v>301</v>
      </c>
      <c r="HL680" t="s">
        <v>301</v>
      </c>
      <c r="HM680" s="49">
        <v>0</v>
      </c>
      <c r="HN680" s="49">
        <v>0</v>
      </c>
      <c r="HP680" t="s">
        <v>324</v>
      </c>
      <c r="HQ680" s="47">
        <v>0</v>
      </c>
      <c r="HR680" s="47">
        <v>5714</v>
      </c>
      <c r="HS680" t="s">
        <v>301</v>
      </c>
      <c r="HV680" t="s">
        <v>301</v>
      </c>
      <c r="HW680" t="s">
        <v>295</v>
      </c>
      <c r="HX680" t="s">
        <v>306</v>
      </c>
      <c r="HY680" t="s">
        <v>301</v>
      </c>
      <c r="HZ680" t="s">
        <v>301</v>
      </c>
      <c r="IG680" t="s">
        <v>325</v>
      </c>
      <c r="IN680" s="47">
        <v>1</v>
      </c>
      <c r="IO680" s="47">
        <v>1</v>
      </c>
      <c r="IP680" t="s">
        <v>301</v>
      </c>
      <c r="IQ680" t="s">
        <v>312</v>
      </c>
      <c r="IR680" t="s">
        <v>301</v>
      </c>
      <c r="IX680" t="s">
        <v>1317</v>
      </c>
      <c r="IY680" s="50">
        <v>1</v>
      </c>
      <c r="IZ680" t="s">
        <v>301</v>
      </c>
      <c r="JA680" t="s">
        <v>301</v>
      </c>
      <c r="JB680" s="47">
        <v>6058</v>
      </c>
      <c r="JM680" t="s">
        <v>301</v>
      </c>
      <c r="JN680" t="s">
        <v>301</v>
      </c>
      <c r="JO680" t="s">
        <v>301</v>
      </c>
      <c r="JP680" t="s">
        <v>301</v>
      </c>
      <c r="JQ680" t="s">
        <v>301</v>
      </c>
      <c r="JR680" t="s">
        <v>350</v>
      </c>
      <c r="JS680" t="s">
        <v>301</v>
      </c>
      <c r="JT680" t="s">
        <v>301</v>
      </c>
      <c r="JU680" t="s">
        <v>312</v>
      </c>
      <c r="JV680" t="s">
        <v>312</v>
      </c>
    </row>
    <row r="681" ht="15" customHeight="1" spans="1:284">
      <c r="A681" t="s">
        <v>1401</v>
      </c>
      <c r="B681" t="s">
        <v>397</v>
      </c>
      <c r="C681" t="s">
        <v>5767</v>
      </c>
      <c r="D681" t="s">
        <v>285</v>
      </c>
      <c r="E681" t="s">
        <v>5768</v>
      </c>
      <c r="F681" t="s">
        <v>5769</v>
      </c>
      <c r="G681" t="s">
        <v>288</v>
      </c>
      <c r="H681" t="s">
        <v>738</v>
      </c>
      <c r="I681" t="s">
        <v>290</v>
      </c>
      <c r="J681" t="s">
        <v>291</v>
      </c>
      <c r="L681" t="s">
        <v>292</v>
      </c>
      <c r="M681" t="s">
        <v>293</v>
      </c>
      <c r="N681" t="s">
        <v>294</v>
      </c>
      <c r="O681" t="s">
        <v>738</v>
      </c>
      <c r="R681" t="s">
        <v>738</v>
      </c>
      <c r="T681" t="s">
        <v>738</v>
      </c>
      <c r="U681" t="s">
        <v>295</v>
      </c>
      <c r="V681" t="s">
        <v>5770</v>
      </c>
      <c r="W681" t="s">
        <v>295</v>
      </c>
      <c r="X681" t="s">
        <v>5770</v>
      </c>
      <c r="Y681" t="s">
        <v>295</v>
      </c>
      <c r="Z681" t="s">
        <v>5771</v>
      </c>
      <c r="AA681" t="s">
        <v>441</v>
      </c>
      <c r="AB681" t="s">
        <v>442</v>
      </c>
      <c r="AC681" t="s">
        <v>2041</v>
      </c>
      <c r="AE681" t="s">
        <v>299</v>
      </c>
      <c r="AH681" t="s">
        <v>300</v>
      </c>
      <c r="AJ681" t="s">
        <v>301</v>
      </c>
      <c r="AK681" t="s">
        <v>302</v>
      </c>
      <c r="AL681" t="s">
        <v>741</v>
      </c>
      <c r="AM681" t="s">
        <v>742</v>
      </c>
      <c r="AN681" t="s">
        <v>743</v>
      </c>
      <c r="AO681" t="s">
        <v>306</v>
      </c>
      <c r="AP681" t="s">
        <v>307</v>
      </c>
      <c r="AQ681" s="47">
        <v>1</v>
      </c>
      <c r="AS681" s="48">
        <v>2200</v>
      </c>
      <c r="AT681" s="48">
        <v>2200</v>
      </c>
      <c r="AX681" s="47">
        <v>2200</v>
      </c>
      <c r="AY681" s="47">
        <v>2200</v>
      </c>
      <c r="AZ681" t="s">
        <v>309</v>
      </c>
      <c r="BA681" t="s">
        <v>309</v>
      </c>
      <c r="BB681" s="48">
        <v>2200</v>
      </c>
      <c r="BD681" t="s">
        <v>310</v>
      </c>
      <c r="BE681" t="s">
        <v>292</v>
      </c>
      <c r="BG681" s="47">
        <v>1</v>
      </c>
      <c r="BI681" t="s">
        <v>292</v>
      </c>
      <c r="BL681" t="s">
        <v>307</v>
      </c>
      <c r="BM681" s="48">
        <v>2200</v>
      </c>
      <c r="BN681" s="48">
        <v>2200</v>
      </c>
      <c r="BP681" t="s">
        <v>301</v>
      </c>
      <c r="BS681" t="s">
        <v>311</v>
      </c>
      <c r="BT681" t="s">
        <v>292</v>
      </c>
      <c r="BU681" t="s">
        <v>301</v>
      </c>
      <c r="BY681" t="s">
        <v>307</v>
      </c>
      <c r="BZ681" s="47">
        <v>1</v>
      </c>
      <c r="CE681" t="s">
        <v>312</v>
      </c>
      <c r="CF681" s="47">
        <v>1</v>
      </c>
      <c r="CG681" s="47">
        <v>1</v>
      </c>
      <c r="CH681" s="47">
        <v>1</v>
      </c>
      <c r="CI681" s="47">
        <v>1</v>
      </c>
      <c r="CJ681" s="47">
        <v>1</v>
      </c>
      <c r="CK681" s="47">
        <v>1</v>
      </c>
      <c r="CP681" s="47">
        <v>1</v>
      </c>
      <c r="CR681" s="47">
        <v>1</v>
      </c>
      <c r="CS681" s="47">
        <v>1</v>
      </c>
      <c r="CV681" s="47">
        <v>1</v>
      </c>
      <c r="CX681" s="47">
        <v>2200</v>
      </c>
      <c r="CY681" s="47">
        <v>2200</v>
      </c>
      <c r="DA681" t="s">
        <v>104</v>
      </c>
      <c r="DC681" t="s">
        <v>298</v>
      </c>
      <c r="DG681" t="s">
        <v>298</v>
      </c>
      <c r="DH681" s="47">
        <v>1</v>
      </c>
      <c r="DM681" s="47">
        <v>1</v>
      </c>
      <c r="DN681" s="47">
        <v>1</v>
      </c>
      <c r="DO681" s="47">
        <v>1</v>
      </c>
      <c r="DP681" s="47">
        <v>1</v>
      </c>
      <c r="DZ681" t="s">
        <v>292</v>
      </c>
      <c r="EA681" s="47">
        <v>1</v>
      </c>
      <c r="EB681" s="47">
        <v>1</v>
      </c>
      <c r="EC681" t="s">
        <v>307</v>
      </c>
      <c r="ED681" s="47">
        <v>1</v>
      </c>
      <c r="EF681" s="47">
        <v>1</v>
      </c>
      <c r="EG681" s="47">
        <v>1</v>
      </c>
      <c r="EH681" s="47">
        <v>1</v>
      </c>
      <c r="EP681" s="47">
        <v>1</v>
      </c>
      <c r="EQ681" s="47">
        <v>1</v>
      </c>
      <c r="ES681" t="s">
        <v>5772</v>
      </c>
      <c r="EV681" t="s">
        <v>41</v>
      </c>
      <c r="EW681" t="s">
        <v>315</v>
      </c>
      <c r="FC681" t="s">
        <v>301</v>
      </c>
      <c r="FY681" t="s">
        <v>1401</v>
      </c>
      <c r="FZ681" t="s">
        <v>5773</v>
      </c>
      <c r="GC681" t="s">
        <v>294</v>
      </c>
      <c r="GH681" t="s">
        <v>746</v>
      </c>
      <c r="GI681" t="s">
        <v>375</v>
      </c>
      <c r="GJ681" t="s">
        <v>319</v>
      </c>
      <c r="GK681" t="s">
        <v>417</v>
      </c>
      <c r="GO681" t="s">
        <v>321</v>
      </c>
      <c r="GQ681" t="s">
        <v>301</v>
      </c>
      <c r="GR681" t="s">
        <v>312</v>
      </c>
      <c r="GS681" t="s">
        <v>377</v>
      </c>
      <c r="GU681" t="s">
        <v>312</v>
      </c>
      <c r="GX681" s="50">
        <v>3500</v>
      </c>
      <c r="HB681" t="s">
        <v>322</v>
      </c>
      <c r="HD681" t="s">
        <v>301</v>
      </c>
      <c r="HF681" t="s">
        <v>323</v>
      </c>
      <c r="HG681" t="s">
        <v>301</v>
      </c>
      <c r="HH681" t="s">
        <v>301</v>
      </c>
      <c r="HL681" t="s">
        <v>301</v>
      </c>
      <c r="HM681" s="49">
        <v>0</v>
      </c>
      <c r="HN681" s="49">
        <v>0</v>
      </c>
      <c r="HP681" t="s">
        <v>324</v>
      </c>
      <c r="HQ681" s="47">
        <v>0</v>
      </c>
      <c r="HR681" s="47">
        <v>2200</v>
      </c>
      <c r="HS681" t="s">
        <v>301</v>
      </c>
      <c r="HV681" t="s">
        <v>301</v>
      </c>
      <c r="HW681" t="s">
        <v>295</v>
      </c>
      <c r="HX681" t="s">
        <v>306</v>
      </c>
      <c r="HY681" t="s">
        <v>301</v>
      </c>
      <c r="HZ681" t="s">
        <v>301</v>
      </c>
      <c r="IF681" t="s">
        <v>384</v>
      </c>
      <c r="IG681" t="s">
        <v>325</v>
      </c>
      <c r="IN681" s="47">
        <v>1</v>
      </c>
      <c r="IO681" s="47">
        <v>1</v>
      </c>
      <c r="IP681" t="s">
        <v>301</v>
      </c>
      <c r="IQ681" t="s">
        <v>312</v>
      </c>
      <c r="IR681" t="s">
        <v>301</v>
      </c>
      <c r="IX681" t="s">
        <v>5352</v>
      </c>
      <c r="IY681" s="50">
        <v>1</v>
      </c>
      <c r="IZ681" t="s">
        <v>301</v>
      </c>
      <c r="JA681" t="s">
        <v>301</v>
      </c>
      <c r="JB681" s="47">
        <v>3298</v>
      </c>
      <c r="JM681" t="s">
        <v>301</v>
      </c>
      <c r="JN681" t="s">
        <v>301</v>
      </c>
      <c r="JO681" t="s">
        <v>301</v>
      </c>
      <c r="JP681" t="s">
        <v>301</v>
      </c>
      <c r="JQ681" t="s">
        <v>301</v>
      </c>
      <c r="JR681" t="s">
        <v>350</v>
      </c>
      <c r="JS681" t="s">
        <v>312</v>
      </c>
      <c r="JT681" t="s">
        <v>301</v>
      </c>
      <c r="JU681" t="s">
        <v>312</v>
      </c>
      <c r="JV681" t="s">
        <v>312</v>
      </c>
    </row>
    <row r="682" ht="15" customHeight="1" spans="1:284">
      <c r="A682" t="s">
        <v>1401</v>
      </c>
      <c r="B682" t="s">
        <v>283</v>
      </c>
      <c r="C682" t="s">
        <v>5439</v>
      </c>
      <c r="D682" t="s">
        <v>285</v>
      </c>
      <c r="E682" t="s">
        <v>5434</v>
      </c>
      <c r="F682" t="s">
        <v>5435</v>
      </c>
      <c r="G682" t="s">
        <v>288</v>
      </c>
      <c r="H682" t="s">
        <v>645</v>
      </c>
      <c r="I682" t="s">
        <v>290</v>
      </c>
      <c r="J682" t="s">
        <v>291</v>
      </c>
      <c r="L682" t="s">
        <v>292</v>
      </c>
      <c r="M682" t="s">
        <v>293</v>
      </c>
      <c r="O682" t="s">
        <v>645</v>
      </c>
      <c r="R682" t="s">
        <v>645</v>
      </c>
      <c r="T682" t="s">
        <v>645</v>
      </c>
      <c r="U682" t="s">
        <v>646</v>
      </c>
      <c r="V682" t="s">
        <v>5774</v>
      </c>
      <c r="W682" t="s">
        <v>646</v>
      </c>
      <c r="X682" t="s">
        <v>5774</v>
      </c>
      <c r="Y682" t="s">
        <v>646</v>
      </c>
      <c r="Z682" t="s">
        <v>5775</v>
      </c>
      <c r="AA682" t="s">
        <v>298</v>
      </c>
      <c r="AE682" t="s">
        <v>299</v>
      </c>
      <c r="AH682" t="s">
        <v>300</v>
      </c>
      <c r="AJ682" t="s">
        <v>301</v>
      </c>
      <c r="AK682" t="s">
        <v>302</v>
      </c>
      <c r="AL682" t="s">
        <v>533</v>
      </c>
      <c r="AM682" t="s">
        <v>534</v>
      </c>
      <c r="AN682" t="s">
        <v>535</v>
      </c>
      <c r="AO682" t="s">
        <v>306</v>
      </c>
      <c r="AP682" t="s">
        <v>307</v>
      </c>
      <c r="AQ682" s="47">
        <v>1</v>
      </c>
      <c r="AS682" s="48">
        <v>2574</v>
      </c>
      <c r="AT682" s="48">
        <v>2574</v>
      </c>
      <c r="AX682" s="47">
        <v>2574</v>
      </c>
      <c r="AY682" s="47">
        <v>2574</v>
      </c>
      <c r="AZ682" t="s">
        <v>309</v>
      </c>
      <c r="BA682" t="s">
        <v>1401</v>
      </c>
      <c r="BB682" s="48">
        <v>2574</v>
      </c>
      <c r="BD682" t="s">
        <v>310</v>
      </c>
      <c r="BE682" t="s">
        <v>292</v>
      </c>
      <c r="BG682" s="47">
        <v>1</v>
      </c>
      <c r="BI682" t="s">
        <v>292</v>
      </c>
      <c r="BL682" t="s">
        <v>307</v>
      </c>
      <c r="BM682" s="48">
        <v>2574</v>
      </c>
      <c r="BN682" s="48">
        <v>2574</v>
      </c>
      <c r="BP682" t="s">
        <v>301</v>
      </c>
      <c r="BS682" t="s">
        <v>311</v>
      </c>
      <c r="BT682" t="s">
        <v>292</v>
      </c>
      <c r="BU682" t="s">
        <v>301</v>
      </c>
      <c r="BY682" t="s">
        <v>307</v>
      </c>
      <c r="BZ682" s="47">
        <v>1</v>
      </c>
      <c r="CE682" t="s">
        <v>312</v>
      </c>
      <c r="CF682" s="47">
        <v>1</v>
      </c>
      <c r="CG682" s="47">
        <v>1</v>
      </c>
      <c r="CH682" s="47">
        <v>1</v>
      </c>
      <c r="CI682" s="47">
        <v>1</v>
      </c>
      <c r="CK682" s="47">
        <v>1</v>
      </c>
      <c r="CR682" s="47">
        <v>1</v>
      </c>
      <c r="CS682" s="47">
        <v>1</v>
      </c>
      <c r="CX682" s="47">
        <v>2574</v>
      </c>
      <c r="CY682" s="47">
        <v>2574</v>
      </c>
      <c r="CZ682" s="47">
        <v>1</v>
      </c>
      <c r="DA682" t="s">
        <v>313</v>
      </c>
      <c r="DC682" t="s">
        <v>298</v>
      </c>
      <c r="DG682" t="s">
        <v>298</v>
      </c>
      <c r="DO682" s="47">
        <v>1</v>
      </c>
      <c r="DS682" s="47">
        <v>1</v>
      </c>
      <c r="DZ682" t="s">
        <v>292</v>
      </c>
      <c r="EA682" s="47">
        <v>1</v>
      </c>
      <c r="EB682" s="47">
        <v>1</v>
      </c>
      <c r="EC682" t="s">
        <v>307</v>
      </c>
      <c r="ED682" s="47">
        <v>1</v>
      </c>
      <c r="EH682" s="47">
        <v>1</v>
      </c>
      <c r="ES682" t="s">
        <v>5445</v>
      </c>
      <c r="EV682" t="s">
        <v>41</v>
      </c>
      <c r="EW682" t="s">
        <v>315</v>
      </c>
      <c r="FC682" t="s">
        <v>301</v>
      </c>
      <c r="FS682" t="s">
        <v>5439</v>
      </c>
      <c r="FY682" t="s">
        <v>1401</v>
      </c>
      <c r="FZ682" t="s">
        <v>5440</v>
      </c>
      <c r="GJ682" t="s">
        <v>319</v>
      </c>
      <c r="GL682" t="s">
        <v>320</v>
      </c>
      <c r="GO682" t="s">
        <v>321</v>
      </c>
      <c r="GQ682" t="s">
        <v>301</v>
      </c>
      <c r="GR682" t="s">
        <v>301</v>
      </c>
      <c r="GU682" t="s">
        <v>301</v>
      </c>
      <c r="GW682" t="s">
        <v>5439</v>
      </c>
      <c r="GZ682" s="47">
        <v>1</v>
      </c>
      <c r="HB682" t="s">
        <v>322</v>
      </c>
      <c r="HD682" t="s">
        <v>301</v>
      </c>
      <c r="HF682" t="s">
        <v>654</v>
      </c>
      <c r="HG682" t="s">
        <v>301</v>
      </c>
      <c r="HH682" t="s">
        <v>301</v>
      </c>
      <c r="HL682" t="s">
        <v>301</v>
      </c>
      <c r="HM682" s="49">
        <v>0</v>
      </c>
      <c r="HN682" s="49">
        <v>0</v>
      </c>
      <c r="HP682" t="s">
        <v>349</v>
      </c>
      <c r="HQ682" s="47">
        <v>0</v>
      </c>
      <c r="HR682" s="47">
        <v>2574</v>
      </c>
      <c r="HS682" t="s">
        <v>301</v>
      </c>
      <c r="HV682" t="s">
        <v>301</v>
      </c>
      <c r="HW682" t="s">
        <v>646</v>
      </c>
      <c r="HX682" t="s">
        <v>306</v>
      </c>
      <c r="HY682" t="s">
        <v>301</v>
      </c>
      <c r="HZ682" t="s">
        <v>301</v>
      </c>
      <c r="IG682" t="s">
        <v>325</v>
      </c>
      <c r="IH682" t="s">
        <v>655</v>
      </c>
      <c r="II682" t="s">
        <v>291</v>
      </c>
      <c r="IN682" s="47">
        <v>1</v>
      </c>
      <c r="IO682" s="47">
        <v>1</v>
      </c>
      <c r="IP682" t="s">
        <v>301</v>
      </c>
      <c r="IQ682" t="s">
        <v>312</v>
      </c>
      <c r="IR682" t="s">
        <v>301</v>
      </c>
      <c r="IZ682" t="s">
        <v>301</v>
      </c>
      <c r="JA682" t="s">
        <v>301</v>
      </c>
      <c r="JM682" t="s">
        <v>301</v>
      </c>
      <c r="JN682" t="s">
        <v>301</v>
      </c>
      <c r="JO682" t="s">
        <v>301</v>
      </c>
      <c r="JP682" t="s">
        <v>301</v>
      </c>
      <c r="JQ682" t="s">
        <v>301</v>
      </c>
      <c r="JR682" t="s">
        <v>327</v>
      </c>
      <c r="JS682" t="s">
        <v>301</v>
      </c>
      <c r="JT682" t="s">
        <v>301</v>
      </c>
      <c r="JU682" t="s">
        <v>301</v>
      </c>
      <c r="JV682" t="s">
        <v>301</v>
      </c>
    </row>
    <row r="683" ht="15" customHeight="1" spans="1:284">
      <c r="A683" t="s">
        <v>1401</v>
      </c>
      <c r="B683" t="s">
        <v>329</v>
      </c>
      <c r="C683" t="s">
        <v>5776</v>
      </c>
      <c r="D683" t="s">
        <v>285</v>
      </c>
      <c r="E683" t="s">
        <v>5777</v>
      </c>
      <c r="F683" t="s">
        <v>5778</v>
      </c>
      <c r="G683" t="s">
        <v>288</v>
      </c>
      <c r="H683" t="s">
        <v>518</v>
      </c>
      <c r="I683" t="s">
        <v>290</v>
      </c>
      <c r="J683" t="s">
        <v>291</v>
      </c>
      <c r="L683" t="s">
        <v>292</v>
      </c>
      <c r="M683" t="s">
        <v>293</v>
      </c>
      <c r="O683" t="s">
        <v>518</v>
      </c>
      <c r="R683" t="s">
        <v>518</v>
      </c>
      <c r="T683" t="s">
        <v>518</v>
      </c>
      <c r="U683" t="s">
        <v>295</v>
      </c>
      <c r="V683" t="s">
        <v>5779</v>
      </c>
      <c r="W683" t="s">
        <v>337</v>
      </c>
      <c r="X683" t="s">
        <v>5780</v>
      </c>
      <c r="Y683" t="s">
        <v>337</v>
      </c>
      <c r="Z683" t="s">
        <v>5781</v>
      </c>
      <c r="AA683" t="s">
        <v>441</v>
      </c>
      <c r="AB683" t="s">
        <v>442</v>
      </c>
      <c r="AC683" t="s">
        <v>2041</v>
      </c>
      <c r="AE683" t="s">
        <v>299</v>
      </c>
      <c r="AH683" t="s">
        <v>300</v>
      </c>
      <c r="AJ683" t="s">
        <v>301</v>
      </c>
      <c r="AK683" t="s">
        <v>302</v>
      </c>
      <c r="AL683" t="s">
        <v>705</v>
      </c>
      <c r="AM683" t="s">
        <v>706</v>
      </c>
      <c r="AN683" t="s">
        <v>707</v>
      </c>
      <c r="AO683" t="s">
        <v>306</v>
      </c>
      <c r="AP683" t="s">
        <v>307</v>
      </c>
      <c r="AQ683" s="47">
        <v>1</v>
      </c>
      <c r="AS683" s="48">
        <v>4848</v>
      </c>
      <c r="AT683" s="48">
        <v>4848</v>
      </c>
      <c r="AX683" s="47">
        <v>3636</v>
      </c>
      <c r="AY683" s="47">
        <v>3636</v>
      </c>
      <c r="AZ683" t="s">
        <v>309</v>
      </c>
      <c r="BA683" t="s">
        <v>309</v>
      </c>
      <c r="BB683" s="48">
        <v>3636</v>
      </c>
      <c r="BD683" t="s">
        <v>310</v>
      </c>
      <c r="BE683" t="s">
        <v>292</v>
      </c>
      <c r="BG683" s="47">
        <v>1</v>
      </c>
      <c r="BI683" t="s">
        <v>292</v>
      </c>
      <c r="BJ683" s="48">
        <v>25</v>
      </c>
      <c r="BL683" t="s">
        <v>307</v>
      </c>
      <c r="BM683" s="48">
        <v>4848</v>
      </c>
      <c r="BN683" s="48">
        <v>4848</v>
      </c>
      <c r="BP683" t="s">
        <v>301</v>
      </c>
      <c r="BS683" t="s">
        <v>311</v>
      </c>
      <c r="BT683" t="s">
        <v>292</v>
      </c>
      <c r="BU683" t="s">
        <v>301</v>
      </c>
      <c r="BY683" t="s">
        <v>307</v>
      </c>
      <c r="BZ683" s="47">
        <v>1</v>
      </c>
      <c r="CE683" t="s">
        <v>312</v>
      </c>
      <c r="CF683" s="47">
        <v>1</v>
      </c>
      <c r="CG683" s="47">
        <v>1</v>
      </c>
      <c r="CH683" s="47">
        <v>1</v>
      </c>
      <c r="CI683" s="47">
        <v>1</v>
      </c>
      <c r="CJ683" s="47">
        <v>1</v>
      </c>
      <c r="CK683" s="47">
        <v>1</v>
      </c>
      <c r="CP683" s="47">
        <v>1</v>
      </c>
      <c r="CR683" s="47">
        <v>1</v>
      </c>
      <c r="CS683" s="47">
        <v>1</v>
      </c>
      <c r="CV683" s="47">
        <v>1</v>
      </c>
      <c r="CX683" s="47">
        <v>4848</v>
      </c>
      <c r="CY683" s="47">
        <v>4848</v>
      </c>
      <c r="DA683" t="s">
        <v>104</v>
      </c>
      <c r="DC683" t="s">
        <v>298</v>
      </c>
      <c r="DG683" t="s">
        <v>298</v>
      </c>
      <c r="DH683" s="47">
        <v>1</v>
      </c>
      <c r="DM683" s="47">
        <v>1</v>
      </c>
      <c r="DN683" s="47">
        <v>1</v>
      </c>
      <c r="DO683" s="47">
        <v>1</v>
      </c>
      <c r="DP683" s="47">
        <v>1</v>
      </c>
      <c r="DT683" s="47">
        <v>3636</v>
      </c>
      <c r="DZ683" t="s">
        <v>292</v>
      </c>
      <c r="EA683" s="47">
        <v>1</v>
      </c>
      <c r="EB683" s="47">
        <v>1</v>
      </c>
      <c r="EC683" t="s">
        <v>307</v>
      </c>
      <c r="ED683" s="47">
        <v>1</v>
      </c>
      <c r="EF683" s="47">
        <v>1</v>
      </c>
      <c r="EG683" s="47">
        <v>1</v>
      </c>
      <c r="EH683" s="47">
        <v>1</v>
      </c>
      <c r="EP683" s="47">
        <v>1</v>
      </c>
      <c r="EQ683" s="47">
        <v>1</v>
      </c>
      <c r="ES683" t="s">
        <v>5782</v>
      </c>
      <c r="EU683" t="s">
        <v>489</v>
      </c>
      <c r="EV683" t="s">
        <v>41</v>
      </c>
      <c r="EW683" t="s">
        <v>315</v>
      </c>
      <c r="FC683" t="s">
        <v>301</v>
      </c>
      <c r="FQ683" t="s">
        <v>667</v>
      </c>
      <c r="FU683" t="s">
        <v>346</v>
      </c>
      <c r="FW683" t="s">
        <v>668</v>
      </c>
      <c r="FY683" t="s">
        <v>1401</v>
      </c>
      <c r="FZ683" t="s">
        <v>5783</v>
      </c>
      <c r="GC683" t="s">
        <v>2295</v>
      </c>
      <c r="GH683" t="s">
        <v>672</v>
      </c>
      <c r="GI683" t="s">
        <v>673</v>
      </c>
      <c r="GJ683" t="s">
        <v>319</v>
      </c>
      <c r="GK683" t="s">
        <v>376</v>
      </c>
      <c r="GO683" t="s">
        <v>321</v>
      </c>
      <c r="GQ683" t="s">
        <v>301</v>
      </c>
      <c r="GR683" t="s">
        <v>312</v>
      </c>
      <c r="GS683" t="s">
        <v>377</v>
      </c>
      <c r="GU683" t="s">
        <v>301</v>
      </c>
      <c r="GW683" t="s">
        <v>1470</v>
      </c>
      <c r="GX683" s="50">
        <v>3636</v>
      </c>
      <c r="HB683" t="s">
        <v>419</v>
      </c>
      <c r="HD683" t="s">
        <v>301</v>
      </c>
      <c r="HF683" t="s">
        <v>381</v>
      </c>
      <c r="HG683" t="s">
        <v>301</v>
      </c>
      <c r="HH683" t="s">
        <v>301</v>
      </c>
      <c r="HL683" t="s">
        <v>301</v>
      </c>
      <c r="HM683" s="49">
        <v>0</v>
      </c>
      <c r="HN683" s="49">
        <v>0</v>
      </c>
      <c r="HP683" t="s">
        <v>395</v>
      </c>
      <c r="HQ683" s="47">
        <v>0</v>
      </c>
      <c r="HR683" s="47">
        <v>4848</v>
      </c>
      <c r="HS683" t="s">
        <v>301</v>
      </c>
      <c r="HV683" t="s">
        <v>301</v>
      </c>
      <c r="HW683" t="s">
        <v>295</v>
      </c>
      <c r="HX683" t="s">
        <v>306</v>
      </c>
      <c r="HY683" t="s">
        <v>301</v>
      </c>
      <c r="HZ683" t="s">
        <v>301</v>
      </c>
      <c r="IF683" t="s">
        <v>384</v>
      </c>
      <c r="IG683" t="s">
        <v>325</v>
      </c>
      <c r="IN683" s="47">
        <v>1</v>
      </c>
      <c r="IO683" s="47">
        <v>1</v>
      </c>
      <c r="IP683" t="s">
        <v>301</v>
      </c>
      <c r="IQ683" t="s">
        <v>312</v>
      </c>
      <c r="IR683" t="s">
        <v>301</v>
      </c>
      <c r="IX683" t="s">
        <v>5784</v>
      </c>
      <c r="IY683" s="50">
        <v>1</v>
      </c>
      <c r="IZ683" t="s">
        <v>301</v>
      </c>
      <c r="JA683" t="s">
        <v>301</v>
      </c>
      <c r="JB683" s="47">
        <v>4748</v>
      </c>
      <c r="JM683" t="s">
        <v>301</v>
      </c>
      <c r="JN683" t="s">
        <v>301</v>
      </c>
      <c r="JO683" t="s">
        <v>301</v>
      </c>
      <c r="JP683" t="s">
        <v>301</v>
      </c>
      <c r="JQ683" t="s">
        <v>301</v>
      </c>
      <c r="JR683" t="s">
        <v>350</v>
      </c>
      <c r="JS683" t="s">
        <v>301</v>
      </c>
      <c r="JT683" t="s">
        <v>301</v>
      </c>
      <c r="JU683" t="s">
        <v>312</v>
      </c>
      <c r="JV683" t="s">
        <v>312</v>
      </c>
    </row>
    <row r="684" ht="15" customHeight="1" spans="1:284">
      <c r="A684" t="s">
        <v>1401</v>
      </c>
      <c r="B684" t="s">
        <v>748</v>
      </c>
      <c r="C684" t="s">
        <v>5785</v>
      </c>
      <c r="D684" t="s">
        <v>285</v>
      </c>
      <c r="E684" t="s">
        <v>5786</v>
      </c>
      <c r="F684" t="s">
        <v>5787</v>
      </c>
      <c r="G684" t="s">
        <v>288</v>
      </c>
      <c r="H684" t="s">
        <v>543</v>
      </c>
      <c r="I684" t="s">
        <v>290</v>
      </c>
      <c r="J684" t="s">
        <v>291</v>
      </c>
      <c r="L684" t="s">
        <v>292</v>
      </c>
      <c r="M684" t="s">
        <v>293</v>
      </c>
      <c r="O684" t="s">
        <v>543</v>
      </c>
      <c r="R684" t="s">
        <v>543</v>
      </c>
      <c r="T684" t="s">
        <v>543</v>
      </c>
      <c r="U684" t="s">
        <v>295</v>
      </c>
      <c r="V684" t="s">
        <v>5788</v>
      </c>
      <c r="W684" t="s">
        <v>337</v>
      </c>
      <c r="X684" t="s">
        <v>5789</v>
      </c>
      <c r="Y684" t="s">
        <v>337</v>
      </c>
      <c r="Z684" t="s">
        <v>5789</v>
      </c>
      <c r="AA684" t="s">
        <v>298</v>
      </c>
      <c r="AE684" t="s">
        <v>299</v>
      </c>
      <c r="AH684" t="s">
        <v>300</v>
      </c>
      <c r="AJ684" t="s">
        <v>301</v>
      </c>
      <c r="AK684" t="s">
        <v>302</v>
      </c>
      <c r="AL684" t="s">
        <v>1682</v>
      </c>
      <c r="AM684" t="s">
        <v>1683</v>
      </c>
      <c r="AN684" t="s">
        <v>1684</v>
      </c>
      <c r="AO684" t="s">
        <v>306</v>
      </c>
      <c r="AP684" t="s">
        <v>307</v>
      </c>
      <c r="AQ684" s="47">
        <v>-1</v>
      </c>
      <c r="AS684" s="48">
        <v>2888</v>
      </c>
      <c r="AT684" s="48">
        <v>2888</v>
      </c>
      <c r="AX684" s="47">
        <v>-2542</v>
      </c>
      <c r="AY684" s="47">
        <v>-2542</v>
      </c>
      <c r="AZ684" t="s">
        <v>308</v>
      </c>
      <c r="BA684" t="s">
        <v>1401</v>
      </c>
      <c r="BB684" s="48">
        <v>2542</v>
      </c>
      <c r="BC684" t="s">
        <v>757</v>
      </c>
      <c r="BD684" t="s">
        <v>758</v>
      </c>
      <c r="BE684" t="s">
        <v>292</v>
      </c>
      <c r="BG684" s="47">
        <v>1</v>
      </c>
      <c r="BI684" t="s">
        <v>292</v>
      </c>
      <c r="BJ684" s="48">
        <v>11.980609</v>
      </c>
      <c r="BK684" s="47">
        <v>-346</v>
      </c>
      <c r="BM684" s="48">
        <v>2888</v>
      </c>
      <c r="BN684" s="48">
        <v>2888</v>
      </c>
      <c r="BP684" t="s">
        <v>301</v>
      </c>
      <c r="BS684" t="s">
        <v>311</v>
      </c>
      <c r="BT684" t="s">
        <v>292</v>
      </c>
      <c r="BU684" t="s">
        <v>301</v>
      </c>
      <c r="BY684" t="s">
        <v>307</v>
      </c>
      <c r="BZ684" s="47">
        <v>-1</v>
      </c>
      <c r="CD684" t="s">
        <v>759</v>
      </c>
      <c r="CE684" t="s">
        <v>312</v>
      </c>
      <c r="CF684" s="47">
        <v>-1</v>
      </c>
      <c r="CG684" s="47">
        <v>-1</v>
      </c>
      <c r="CH684" s="47">
        <v>-1</v>
      </c>
      <c r="CI684" s="47">
        <v>-1</v>
      </c>
      <c r="CX684" s="47">
        <v>-2542</v>
      </c>
      <c r="CY684" s="47">
        <v>-2542</v>
      </c>
      <c r="CZ684" s="47">
        <v>-1</v>
      </c>
      <c r="DA684" t="s">
        <v>313</v>
      </c>
      <c r="DC684" t="s">
        <v>298</v>
      </c>
      <c r="DG684" t="s">
        <v>298</v>
      </c>
      <c r="DS684" s="47">
        <v>-1</v>
      </c>
      <c r="DZ684" t="s">
        <v>292</v>
      </c>
      <c r="EA684" s="47">
        <v>-1</v>
      </c>
      <c r="EB684" s="47">
        <v>-1</v>
      </c>
      <c r="EC684" t="s">
        <v>307</v>
      </c>
      <c r="ED684" s="47">
        <v>-1</v>
      </c>
      <c r="EM684" t="s">
        <v>307</v>
      </c>
      <c r="EN684" s="47">
        <v>-1</v>
      </c>
      <c r="EO684" s="47">
        <v>-1</v>
      </c>
      <c r="ES684" t="s">
        <v>5790</v>
      </c>
      <c r="EU684" t="s">
        <v>910</v>
      </c>
      <c r="EV684" t="s">
        <v>41</v>
      </c>
      <c r="EW684" t="s">
        <v>315</v>
      </c>
      <c r="FC684" t="s">
        <v>301</v>
      </c>
      <c r="FY684" t="s">
        <v>5791</v>
      </c>
      <c r="FZ684" t="s">
        <v>5792</v>
      </c>
      <c r="GC684" t="s">
        <v>544</v>
      </c>
      <c r="GJ684" t="s">
        <v>492</v>
      </c>
      <c r="GL684" t="s">
        <v>320</v>
      </c>
      <c r="GO684" t="s">
        <v>321</v>
      </c>
      <c r="GQ684" t="s">
        <v>301</v>
      </c>
      <c r="GR684" t="s">
        <v>312</v>
      </c>
      <c r="GU684" t="s">
        <v>312</v>
      </c>
      <c r="GW684" t="s">
        <v>910</v>
      </c>
      <c r="HB684" t="s">
        <v>562</v>
      </c>
      <c r="HD684" t="s">
        <v>301</v>
      </c>
      <c r="HF684" t="s">
        <v>765</v>
      </c>
      <c r="HG684" t="s">
        <v>301</v>
      </c>
      <c r="HH684" t="s">
        <v>301</v>
      </c>
      <c r="HJ684" s="47">
        <v>2542</v>
      </c>
      <c r="HL684" t="s">
        <v>301</v>
      </c>
      <c r="HM684" s="49">
        <v>0</v>
      </c>
      <c r="HN684" s="49">
        <v>0</v>
      </c>
      <c r="HP684" t="s">
        <v>349</v>
      </c>
      <c r="HQ684" s="47">
        <v>0</v>
      </c>
      <c r="HR684" s="47">
        <v>-2888</v>
      </c>
      <c r="HS684" t="s">
        <v>301</v>
      </c>
      <c r="HV684" t="s">
        <v>301</v>
      </c>
      <c r="HW684" t="s">
        <v>295</v>
      </c>
      <c r="HX684" t="s">
        <v>306</v>
      </c>
      <c r="HY684" t="s">
        <v>301</v>
      </c>
      <c r="HZ684" t="s">
        <v>301</v>
      </c>
      <c r="IG684" t="s">
        <v>325</v>
      </c>
      <c r="IH684" t="s">
        <v>543</v>
      </c>
      <c r="II684" t="s">
        <v>291</v>
      </c>
      <c r="IP684" t="s">
        <v>301</v>
      </c>
      <c r="IQ684" t="s">
        <v>312</v>
      </c>
      <c r="IR684" t="s">
        <v>301</v>
      </c>
      <c r="IU684" s="47">
        <v>2542</v>
      </c>
      <c r="IZ684" t="s">
        <v>301</v>
      </c>
      <c r="JA684" t="s">
        <v>301</v>
      </c>
      <c r="JM684" t="s">
        <v>301</v>
      </c>
      <c r="JN684" t="s">
        <v>301</v>
      </c>
      <c r="JO684" t="s">
        <v>312</v>
      </c>
      <c r="JP684" t="s">
        <v>301</v>
      </c>
      <c r="JQ684" t="s">
        <v>301</v>
      </c>
      <c r="JS684" t="s">
        <v>312</v>
      </c>
      <c r="JT684" t="s">
        <v>301</v>
      </c>
      <c r="JU684" t="s">
        <v>312</v>
      </c>
      <c r="JV684" t="s">
        <v>312</v>
      </c>
    </row>
    <row r="685" ht="15" customHeight="1" spans="1:284">
      <c r="A685" t="s">
        <v>1401</v>
      </c>
      <c r="B685" t="s">
        <v>329</v>
      </c>
      <c r="C685" t="s">
        <v>5793</v>
      </c>
      <c r="D685" t="s">
        <v>285</v>
      </c>
      <c r="E685" t="s">
        <v>1397</v>
      </c>
      <c r="F685" t="s">
        <v>5794</v>
      </c>
      <c r="G685" t="s">
        <v>288</v>
      </c>
      <c r="H685" t="s">
        <v>437</v>
      </c>
      <c r="I685" t="s">
        <v>290</v>
      </c>
      <c r="J685" t="s">
        <v>291</v>
      </c>
      <c r="L685" t="s">
        <v>292</v>
      </c>
      <c r="M685" t="s">
        <v>293</v>
      </c>
      <c r="O685" t="s">
        <v>437</v>
      </c>
      <c r="R685" t="s">
        <v>437</v>
      </c>
      <c r="T685" t="s">
        <v>437</v>
      </c>
      <c r="U685" t="s">
        <v>295</v>
      </c>
      <c r="V685" t="s">
        <v>5795</v>
      </c>
      <c r="W685" t="s">
        <v>337</v>
      </c>
      <c r="X685" t="s">
        <v>5796</v>
      </c>
      <c r="Y685" t="s">
        <v>337</v>
      </c>
      <c r="Z685" t="s">
        <v>5797</v>
      </c>
      <c r="AA685" t="s">
        <v>441</v>
      </c>
      <c r="AB685" t="s">
        <v>442</v>
      </c>
      <c r="AC685" t="s">
        <v>2041</v>
      </c>
      <c r="AE685" t="s">
        <v>299</v>
      </c>
      <c r="AH685" t="s">
        <v>300</v>
      </c>
      <c r="AJ685" t="s">
        <v>301</v>
      </c>
      <c r="AK685" t="s">
        <v>302</v>
      </c>
      <c r="AL685" t="s">
        <v>5798</v>
      </c>
      <c r="AM685" t="s">
        <v>5799</v>
      </c>
      <c r="AN685" t="s">
        <v>5800</v>
      </c>
      <c r="AO685" t="s">
        <v>306</v>
      </c>
      <c r="AP685" t="s">
        <v>307</v>
      </c>
      <c r="AQ685" s="47">
        <v>1</v>
      </c>
      <c r="AS685" s="48">
        <v>12388</v>
      </c>
      <c r="AT685" s="48">
        <v>12388</v>
      </c>
      <c r="AX685" s="47">
        <v>6917.96</v>
      </c>
      <c r="AY685" s="47">
        <v>6917.96</v>
      </c>
      <c r="AZ685" t="s">
        <v>309</v>
      </c>
      <c r="BA685" t="s">
        <v>1401</v>
      </c>
      <c r="BB685" s="48">
        <v>6917.96</v>
      </c>
      <c r="BD685" t="s">
        <v>310</v>
      </c>
      <c r="BE685" t="s">
        <v>292</v>
      </c>
      <c r="BG685" s="47">
        <v>1</v>
      </c>
      <c r="BI685" t="s">
        <v>292</v>
      </c>
      <c r="BJ685" s="48">
        <v>44.155957</v>
      </c>
      <c r="BL685" t="s">
        <v>307</v>
      </c>
      <c r="BM685" s="48">
        <v>12388</v>
      </c>
      <c r="BN685" s="48">
        <v>12388</v>
      </c>
      <c r="BP685" t="s">
        <v>301</v>
      </c>
      <c r="BS685" t="s">
        <v>311</v>
      </c>
      <c r="BT685" t="s">
        <v>292</v>
      </c>
      <c r="BU685" t="s">
        <v>301</v>
      </c>
      <c r="BY685" t="s">
        <v>307</v>
      </c>
      <c r="BZ685" s="47">
        <v>1</v>
      </c>
      <c r="CE685" t="s">
        <v>312</v>
      </c>
      <c r="CF685" s="47">
        <v>1</v>
      </c>
      <c r="CG685" s="47">
        <v>1</v>
      </c>
      <c r="CH685" s="47">
        <v>1</v>
      </c>
      <c r="CI685" s="47">
        <v>1</v>
      </c>
      <c r="CJ685" s="47">
        <v>1</v>
      </c>
      <c r="CK685" s="47">
        <v>1</v>
      </c>
      <c r="CP685" s="47">
        <v>1</v>
      </c>
      <c r="CR685" s="47">
        <v>1</v>
      </c>
      <c r="CS685" s="47">
        <v>1</v>
      </c>
      <c r="CV685" s="47">
        <v>1</v>
      </c>
      <c r="CX685" s="47">
        <v>12388</v>
      </c>
      <c r="CY685" s="47">
        <v>12388</v>
      </c>
      <c r="DA685" t="s">
        <v>104</v>
      </c>
      <c r="DC685" t="s">
        <v>298</v>
      </c>
      <c r="DG685" t="s">
        <v>298</v>
      </c>
      <c r="DH685" s="47">
        <v>1</v>
      </c>
      <c r="DM685" s="47">
        <v>1</v>
      </c>
      <c r="DN685" s="47">
        <v>1</v>
      </c>
      <c r="DO685" s="47">
        <v>1</v>
      </c>
      <c r="DP685" s="47">
        <v>1</v>
      </c>
      <c r="DT685" s="47">
        <v>6917.96</v>
      </c>
      <c r="DZ685" t="s">
        <v>292</v>
      </c>
      <c r="EA685" s="47">
        <v>1</v>
      </c>
      <c r="EB685" s="47">
        <v>1</v>
      </c>
      <c r="EC685" t="s">
        <v>307</v>
      </c>
      <c r="ED685" s="47">
        <v>1</v>
      </c>
      <c r="EF685" s="47">
        <v>1</v>
      </c>
      <c r="EG685" s="47">
        <v>1</v>
      </c>
      <c r="EH685" s="47">
        <v>1</v>
      </c>
      <c r="EP685" s="47">
        <v>1</v>
      </c>
      <c r="EQ685" s="47">
        <v>1</v>
      </c>
      <c r="ES685" t="s">
        <v>5801</v>
      </c>
      <c r="EU685" t="s">
        <v>5802</v>
      </c>
      <c r="EV685" t="s">
        <v>41</v>
      </c>
      <c r="EW685" t="s">
        <v>315</v>
      </c>
      <c r="FC685" t="s">
        <v>301</v>
      </c>
      <c r="FY685" t="s">
        <v>1401</v>
      </c>
      <c r="FZ685" t="s">
        <v>5803</v>
      </c>
      <c r="GJ685" t="s">
        <v>319</v>
      </c>
      <c r="GL685" t="s">
        <v>320</v>
      </c>
      <c r="GO685" t="s">
        <v>321</v>
      </c>
      <c r="GQ685" t="s">
        <v>301</v>
      </c>
      <c r="GR685" t="s">
        <v>301</v>
      </c>
      <c r="GU685" t="s">
        <v>301</v>
      </c>
      <c r="GW685" t="s">
        <v>5802</v>
      </c>
      <c r="HB685" t="s">
        <v>322</v>
      </c>
      <c r="HD685" t="s">
        <v>301</v>
      </c>
      <c r="HF685" t="s">
        <v>450</v>
      </c>
      <c r="HG685" t="s">
        <v>301</v>
      </c>
      <c r="HH685" t="s">
        <v>301</v>
      </c>
      <c r="HL685" t="s">
        <v>301</v>
      </c>
      <c r="HM685" s="49">
        <v>0</v>
      </c>
      <c r="HN685" s="49">
        <v>0</v>
      </c>
      <c r="HP685" t="s">
        <v>880</v>
      </c>
      <c r="HQ685" s="47">
        <v>0</v>
      </c>
      <c r="HR685" s="47">
        <v>12388</v>
      </c>
      <c r="HS685" t="s">
        <v>301</v>
      </c>
      <c r="HV685" t="s">
        <v>301</v>
      </c>
      <c r="HW685" t="s">
        <v>295</v>
      </c>
      <c r="HX685" t="s">
        <v>306</v>
      </c>
      <c r="HY685" t="s">
        <v>301</v>
      </c>
      <c r="HZ685" t="s">
        <v>301</v>
      </c>
      <c r="IG685" t="s">
        <v>325</v>
      </c>
      <c r="IN685" s="47">
        <v>1</v>
      </c>
      <c r="IO685" s="47">
        <v>1</v>
      </c>
      <c r="IP685" t="s">
        <v>301</v>
      </c>
      <c r="IQ685" t="s">
        <v>312</v>
      </c>
      <c r="IR685" t="s">
        <v>301</v>
      </c>
      <c r="IX685" t="s">
        <v>5804</v>
      </c>
      <c r="IY685" s="50">
        <v>1</v>
      </c>
      <c r="IZ685" t="s">
        <v>301</v>
      </c>
      <c r="JA685" t="s">
        <v>301</v>
      </c>
      <c r="JB685" s="47">
        <v>13678</v>
      </c>
      <c r="JM685" t="s">
        <v>301</v>
      </c>
      <c r="JN685" t="s">
        <v>301</v>
      </c>
      <c r="JO685" t="s">
        <v>301</v>
      </c>
      <c r="JP685" t="s">
        <v>301</v>
      </c>
      <c r="JQ685" t="s">
        <v>301</v>
      </c>
      <c r="JR685" t="s">
        <v>350</v>
      </c>
      <c r="JS685" t="s">
        <v>301</v>
      </c>
      <c r="JT685" t="s">
        <v>301</v>
      </c>
      <c r="JU685" t="s">
        <v>312</v>
      </c>
      <c r="JV685" t="s">
        <v>312</v>
      </c>
    </row>
    <row r="686" ht="15" customHeight="1" spans="1:284">
      <c r="A686" t="s">
        <v>1401</v>
      </c>
      <c r="B686" t="s">
        <v>397</v>
      </c>
      <c r="C686" t="s">
        <v>5805</v>
      </c>
      <c r="D686" t="s">
        <v>285</v>
      </c>
      <c r="E686" t="s">
        <v>5806</v>
      </c>
      <c r="F686" t="s">
        <v>5807</v>
      </c>
      <c r="G686" t="s">
        <v>288</v>
      </c>
      <c r="H686" t="s">
        <v>845</v>
      </c>
      <c r="I686" t="s">
        <v>290</v>
      </c>
      <c r="J686" t="s">
        <v>355</v>
      </c>
      <c r="L686" t="s">
        <v>292</v>
      </c>
      <c r="M686" t="s">
        <v>356</v>
      </c>
      <c r="N686" t="s">
        <v>357</v>
      </c>
      <c r="O686" t="s">
        <v>845</v>
      </c>
      <c r="R686" t="s">
        <v>845</v>
      </c>
      <c r="T686" t="s">
        <v>845</v>
      </c>
      <c r="U686" t="s">
        <v>499</v>
      </c>
      <c r="V686" t="s">
        <v>5808</v>
      </c>
      <c r="W686" t="s">
        <v>499</v>
      </c>
      <c r="X686" t="s">
        <v>5808</v>
      </c>
      <c r="Y686" t="s">
        <v>499</v>
      </c>
      <c r="Z686" t="s">
        <v>5809</v>
      </c>
      <c r="AA686" t="s">
        <v>298</v>
      </c>
      <c r="AE686" t="s">
        <v>299</v>
      </c>
      <c r="AH686" t="s">
        <v>300</v>
      </c>
      <c r="AJ686" t="s">
        <v>301</v>
      </c>
      <c r="AK686" t="s">
        <v>302</v>
      </c>
      <c r="AL686" t="s">
        <v>1185</v>
      </c>
      <c r="AM686" t="s">
        <v>1186</v>
      </c>
      <c r="AN686" t="s">
        <v>1187</v>
      </c>
      <c r="AO686" t="s">
        <v>306</v>
      </c>
      <c r="AP686" t="s">
        <v>307</v>
      </c>
      <c r="AQ686" s="47">
        <v>1</v>
      </c>
      <c r="AS686" s="48">
        <v>4277</v>
      </c>
      <c r="AT686" s="48">
        <v>4277</v>
      </c>
      <c r="AX686" s="47">
        <v>4277</v>
      </c>
      <c r="AY686" s="47">
        <v>4277</v>
      </c>
      <c r="AZ686" t="s">
        <v>309</v>
      </c>
      <c r="BA686" t="s">
        <v>851</v>
      </c>
      <c r="BB686" s="48">
        <v>4277</v>
      </c>
      <c r="BD686" t="s">
        <v>310</v>
      </c>
      <c r="BE686" t="s">
        <v>292</v>
      </c>
      <c r="BG686" s="47">
        <v>1</v>
      </c>
      <c r="BI686" t="s">
        <v>292</v>
      </c>
      <c r="BL686" t="s">
        <v>307</v>
      </c>
      <c r="BM686" s="48">
        <v>4277</v>
      </c>
      <c r="BN686" s="48">
        <v>4277</v>
      </c>
      <c r="BP686" t="s">
        <v>301</v>
      </c>
      <c r="BS686" t="s">
        <v>311</v>
      </c>
      <c r="BT686" t="s">
        <v>292</v>
      </c>
      <c r="BU686" t="s">
        <v>301</v>
      </c>
      <c r="BY686" t="s">
        <v>307</v>
      </c>
      <c r="BZ686" s="47">
        <v>1</v>
      </c>
      <c r="CE686" t="s">
        <v>312</v>
      </c>
      <c r="CF686" s="47">
        <v>1</v>
      </c>
      <c r="CG686" s="47">
        <v>1</v>
      </c>
      <c r="CH686" s="47">
        <v>1</v>
      </c>
      <c r="CI686" s="47">
        <v>1</v>
      </c>
      <c r="CK686" s="47">
        <v>1</v>
      </c>
      <c r="CR686" s="47">
        <v>1</v>
      </c>
      <c r="CS686" s="47">
        <v>1</v>
      </c>
      <c r="CX686" s="47">
        <v>4277</v>
      </c>
      <c r="CY686" s="47">
        <v>4277</v>
      </c>
      <c r="CZ686" s="47">
        <v>1</v>
      </c>
      <c r="DA686" t="s">
        <v>313</v>
      </c>
      <c r="DC686" t="s">
        <v>298</v>
      </c>
      <c r="DG686" t="s">
        <v>298</v>
      </c>
      <c r="DO686" s="47">
        <v>1</v>
      </c>
      <c r="DS686" s="47">
        <v>1</v>
      </c>
      <c r="DZ686" t="s">
        <v>292</v>
      </c>
      <c r="EA686" s="47">
        <v>1</v>
      </c>
      <c r="EB686" s="47">
        <v>1</v>
      </c>
      <c r="EC686" t="s">
        <v>307</v>
      </c>
      <c r="ED686" s="47">
        <v>1</v>
      </c>
      <c r="EH686" s="47">
        <v>1</v>
      </c>
      <c r="ES686" t="s">
        <v>5810</v>
      </c>
      <c r="EV686" t="s">
        <v>41</v>
      </c>
      <c r="EW686" t="s">
        <v>315</v>
      </c>
      <c r="FC686" t="s">
        <v>301</v>
      </c>
      <c r="FY686" t="s">
        <v>1401</v>
      </c>
      <c r="FZ686" t="s">
        <v>5811</v>
      </c>
      <c r="GJ686" t="s">
        <v>319</v>
      </c>
      <c r="GL686" t="s">
        <v>320</v>
      </c>
      <c r="GO686" t="s">
        <v>321</v>
      </c>
      <c r="GQ686" t="s">
        <v>301</v>
      </c>
      <c r="GR686" t="s">
        <v>301</v>
      </c>
      <c r="GU686" t="s">
        <v>301</v>
      </c>
      <c r="GW686" t="s">
        <v>854</v>
      </c>
      <c r="HB686" t="s">
        <v>855</v>
      </c>
      <c r="HD686" t="s">
        <v>301</v>
      </c>
      <c r="HG686" t="s">
        <v>301</v>
      </c>
      <c r="HH686" t="s">
        <v>301</v>
      </c>
      <c r="HL686" t="s">
        <v>301</v>
      </c>
      <c r="HM686" s="49">
        <v>0</v>
      </c>
      <c r="HN686" s="49">
        <v>0</v>
      </c>
      <c r="HP686" t="s">
        <v>324</v>
      </c>
      <c r="HQ686" s="47">
        <v>0</v>
      </c>
      <c r="HR686" s="47">
        <v>4277</v>
      </c>
      <c r="HS686" t="s">
        <v>301</v>
      </c>
      <c r="HV686" t="s">
        <v>301</v>
      </c>
      <c r="HW686" t="s">
        <v>499</v>
      </c>
      <c r="HX686" t="s">
        <v>306</v>
      </c>
      <c r="HY686" t="s">
        <v>301</v>
      </c>
      <c r="HZ686" t="s">
        <v>301</v>
      </c>
      <c r="IG686" t="s">
        <v>325</v>
      </c>
      <c r="IN686" s="47">
        <v>1</v>
      </c>
      <c r="IO686" s="47">
        <v>1</v>
      </c>
      <c r="IP686" t="s">
        <v>301</v>
      </c>
      <c r="IQ686" t="s">
        <v>312</v>
      </c>
      <c r="IR686" t="s">
        <v>301</v>
      </c>
      <c r="IZ686" t="s">
        <v>301</v>
      </c>
      <c r="JA686" t="s">
        <v>301</v>
      </c>
      <c r="JB686" s="47">
        <v>4728</v>
      </c>
      <c r="JM686" t="s">
        <v>301</v>
      </c>
      <c r="JN686" t="s">
        <v>301</v>
      </c>
      <c r="JO686" t="s">
        <v>301</v>
      </c>
      <c r="JP686" t="s">
        <v>301</v>
      </c>
      <c r="JQ686" t="s">
        <v>301</v>
      </c>
      <c r="JS686" t="s">
        <v>301</v>
      </c>
      <c r="JT686" t="s">
        <v>301</v>
      </c>
      <c r="JU686" t="s">
        <v>312</v>
      </c>
      <c r="JV686" t="s">
        <v>312</v>
      </c>
    </row>
    <row r="687" ht="15" customHeight="1" spans="1:284">
      <c r="A687" t="s">
        <v>1401</v>
      </c>
      <c r="B687" t="s">
        <v>283</v>
      </c>
      <c r="C687" t="s">
        <v>5812</v>
      </c>
      <c r="D687" t="s">
        <v>285</v>
      </c>
      <c r="E687" t="s">
        <v>5813</v>
      </c>
      <c r="F687" t="s">
        <v>5814</v>
      </c>
      <c r="G687" t="s">
        <v>288</v>
      </c>
      <c r="H687" t="s">
        <v>645</v>
      </c>
      <c r="I687" t="s">
        <v>290</v>
      </c>
      <c r="J687" t="s">
        <v>291</v>
      </c>
      <c r="L687" t="s">
        <v>292</v>
      </c>
      <c r="M687" t="s">
        <v>293</v>
      </c>
      <c r="O687" t="s">
        <v>645</v>
      </c>
      <c r="R687" t="s">
        <v>645</v>
      </c>
      <c r="T687" t="s">
        <v>645</v>
      </c>
      <c r="U687" t="s">
        <v>646</v>
      </c>
      <c r="V687" t="s">
        <v>5815</v>
      </c>
      <c r="W687" t="s">
        <v>646</v>
      </c>
      <c r="X687" t="s">
        <v>5815</v>
      </c>
      <c r="Y687" t="s">
        <v>646</v>
      </c>
      <c r="Z687" t="s">
        <v>5816</v>
      </c>
      <c r="AA687" t="s">
        <v>298</v>
      </c>
      <c r="AE687" t="s">
        <v>299</v>
      </c>
      <c r="AH687" t="s">
        <v>300</v>
      </c>
      <c r="AJ687" t="s">
        <v>301</v>
      </c>
      <c r="AK687" t="s">
        <v>302</v>
      </c>
      <c r="AL687" t="s">
        <v>649</v>
      </c>
      <c r="AM687" t="s">
        <v>650</v>
      </c>
      <c r="AN687" t="s">
        <v>651</v>
      </c>
      <c r="AO687" t="s">
        <v>306</v>
      </c>
      <c r="AP687" t="s">
        <v>307</v>
      </c>
      <c r="AQ687" s="47">
        <v>1</v>
      </c>
      <c r="AS687" s="48">
        <v>2686</v>
      </c>
      <c r="AT687" s="48">
        <v>2686</v>
      </c>
      <c r="AX687" s="47">
        <v>2686</v>
      </c>
      <c r="AY687" s="47">
        <v>2686</v>
      </c>
      <c r="AZ687" t="s">
        <v>309</v>
      </c>
      <c r="BA687" t="s">
        <v>1401</v>
      </c>
      <c r="BB687" s="48">
        <v>2686</v>
      </c>
      <c r="BD687" t="s">
        <v>310</v>
      </c>
      <c r="BE687" t="s">
        <v>292</v>
      </c>
      <c r="BG687" s="47">
        <v>1</v>
      </c>
      <c r="BI687" t="s">
        <v>292</v>
      </c>
      <c r="BL687" t="s">
        <v>307</v>
      </c>
      <c r="BM687" s="48">
        <v>2686</v>
      </c>
      <c r="BN687" s="48">
        <v>2686</v>
      </c>
      <c r="BP687" t="s">
        <v>301</v>
      </c>
      <c r="BS687" t="s">
        <v>311</v>
      </c>
      <c r="BT687" t="s">
        <v>292</v>
      </c>
      <c r="BU687" t="s">
        <v>301</v>
      </c>
      <c r="BY687" t="s">
        <v>307</v>
      </c>
      <c r="BZ687" s="47">
        <v>1</v>
      </c>
      <c r="CE687" t="s">
        <v>312</v>
      </c>
      <c r="CF687" s="47">
        <v>1</v>
      </c>
      <c r="CG687" s="47">
        <v>1</v>
      </c>
      <c r="CH687" s="47">
        <v>1</v>
      </c>
      <c r="CI687" s="47">
        <v>1</v>
      </c>
      <c r="CK687" s="47">
        <v>1</v>
      </c>
      <c r="CR687" s="47">
        <v>1</v>
      </c>
      <c r="CS687" s="47">
        <v>1</v>
      </c>
      <c r="CX687" s="47">
        <v>2686</v>
      </c>
      <c r="CY687" s="47">
        <v>2686</v>
      </c>
      <c r="CZ687" s="47">
        <v>1</v>
      </c>
      <c r="DA687" t="s">
        <v>313</v>
      </c>
      <c r="DC687" t="s">
        <v>298</v>
      </c>
      <c r="DG687" t="s">
        <v>298</v>
      </c>
      <c r="DO687" s="47">
        <v>1</v>
      </c>
      <c r="DS687" s="47">
        <v>1</v>
      </c>
      <c r="DZ687" t="s">
        <v>292</v>
      </c>
      <c r="EA687" s="47">
        <v>1</v>
      </c>
      <c r="EB687" s="47">
        <v>1</v>
      </c>
      <c r="EC687" t="s">
        <v>307</v>
      </c>
      <c r="ED687" s="47">
        <v>1</v>
      </c>
      <c r="EH687" s="47">
        <v>1</v>
      </c>
      <c r="ES687" t="s">
        <v>5817</v>
      </c>
      <c r="EV687" t="s">
        <v>41</v>
      </c>
      <c r="EW687" t="s">
        <v>315</v>
      </c>
      <c r="FC687" t="s">
        <v>301</v>
      </c>
      <c r="FS687" t="s">
        <v>5812</v>
      </c>
      <c r="FY687" t="s">
        <v>1401</v>
      </c>
      <c r="FZ687" t="s">
        <v>5818</v>
      </c>
      <c r="GJ687" t="s">
        <v>319</v>
      </c>
      <c r="GL687" t="s">
        <v>320</v>
      </c>
      <c r="GO687" t="s">
        <v>321</v>
      </c>
      <c r="GQ687" t="s">
        <v>301</v>
      </c>
      <c r="GR687" t="s">
        <v>301</v>
      </c>
      <c r="GU687" t="s">
        <v>301</v>
      </c>
      <c r="GW687" t="s">
        <v>5812</v>
      </c>
      <c r="HB687" t="s">
        <v>322</v>
      </c>
      <c r="HD687" t="s">
        <v>301</v>
      </c>
      <c r="HF687" t="s">
        <v>654</v>
      </c>
      <c r="HG687" t="s">
        <v>301</v>
      </c>
      <c r="HH687" t="s">
        <v>301</v>
      </c>
      <c r="HL687" t="s">
        <v>301</v>
      </c>
      <c r="HM687" s="49">
        <v>0</v>
      </c>
      <c r="HN687" s="49">
        <v>0</v>
      </c>
      <c r="HP687" t="s">
        <v>395</v>
      </c>
      <c r="HQ687" s="47">
        <v>0</v>
      </c>
      <c r="HR687" s="47">
        <v>2686</v>
      </c>
      <c r="HS687" t="s">
        <v>301</v>
      </c>
      <c r="HV687" t="s">
        <v>301</v>
      </c>
      <c r="HW687" t="s">
        <v>646</v>
      </c>
      <c r="HX687" t="s">
        <v>306</v>
      </c>
      <c r="HY687" t="s">
        <v>301</v>
      </c>
      <c r="HZ687" t="s">
        <v>301</v>
      </c>
      <c r="IG687" t="s">
        <v>325</v>
      </c>
      <c r="IH687" t="s">
        <v>655</v>
      </c>
      <c r="II687" t="s">
        <v>291</v>
      </c>
      <c r="IN687" s="47">
        <v>1</v>
      </c>
      <c r="IO687" s="47">
        <v>1</v>
      </c>
      <c r="IP687" t="s">
        <v>301</v>
      </c>
      <c r="IQ687" t="s">
        <v>312</v>
      </c>
      <c r="IR687" t="s">
        <v>301</v>
      </c>
      <c r="IZ687" t="s">
        <v>301</v>
      </c>
      <c r="JA687" t="s">
        <v>301</v>
      </c>
      <c r="JM687" t="s">
        <v>301</v>
      </c>
      <c r="JN687" t="s">
        <v>301</v>
      </c>
      <c r="JO687" t="s">
        <v>301</v>
      </c>
      <c r="JP687" t="s">
        <v>301</v>
      </c>
      <c r="JQ687" t="s">
        <v>301</v>
      </c>
      <c r="JR687" t="s">
        <v>327</v>
      </c>
      <c r="JS687" t="s">
        <v>301</v>
      </c>
      <c r="JT687" t="s">
        <v>301</v>
      </c>
      <c r="JU687" t="s">
        <v>301</v>
      </c>
      <c r="JV687" t="s">
        <v>301</v>
      </c>
    </row>
    <row r="688" ht="15" customHeight="1" spans="1:284">
      <c r="A688" t="s">
        <v>1401</v>
      </c>
      <c r="B688" t="s">
        <v>329</v>
      </c>
      <c r="C688" t="s">
        <v>5819</v>
      </c>
      <c r="D688" t="s">
        <v>285</v>
      </c>
      <c r="E688" t="s">
        <v>5820</v>
      </c>
      <c r="F688" t="s">
        <v>5821</v>
      </c>
      <c r="G688" t="s">
        <v>288</v>
      </c>
      <c r="H688" t="s">
        <v>518</v>
      </c>
      <c r="I688" t="s">
        <v>290</v>
      </c>
      <c r="J688" t="s">
        <v>291</v>
      </c>
      <c r="L688" t="s">
        <v>292</v>
      </c>
      <c r="M688" t="s">
        <v>293</v>
      </c>
      <c r="O688" t="s">
        <v>518</v>
      </c>
      <c r="R688" t="s">
        <v>518</v>
      </c>
      <c r="T688" t="s">
        <v>518</v>
      </c>
      <c r="U688" t="s">
        <v>295</v>
      </c>
      <c r="V688" t="s">
        <v>5822</v>
      </c>
      <c r="W688" t="s">
        <v>337</v>
      </c>
      <c r="X688" t="s">
        <v>5823</v>
      </c>
      <c r="Y688" t="s">
        <v>337</v>
      </c>
      <c r="Z688" t="s">
        <v>5824</v>
      </c>
      <c r="AA688" t="s">
        <v>298</v>
      </c>
      <c r="AE688" t="s">
        <v>299</v>
      </c>
      <c r="AH688" t="s">
        <v>300</v>
      </c>
      <c r="AJ688" t="s">
        <v>301</v>
      </c>
      <c r="AK688" t="s">
        <v>521</v>
      </c>
      <c r="AL688" t="s">
        <v>522</v>
      </c>
      <c r="AM688" t="s">
        <v>522</v>
      </c>
      <c r="AN688" t="s">
        <v>523</v>
      </c>
      <c r="AO688" t="s">
        <v>521</v>
      </c>
      <c r="AP688" t="s">
        <v>524</v>
      </c>
      <c r="AQ688" s="51">
        <v>1</v>
      </c>
      <c r="AS688" s="48">
        <v>99999</v>
      </c>
      <c r="AT688" s="48">
        <v>99999</v>
      </c>
      <c r="AX688" s="47">
        <v>242</v>
      </c>
      <c r="AY688" s="47">
        <v>242</v>
      </c>
      <c r="AZ688" t="s">
        <v>308</v>
      </c>
      <c r="BA688" t="s">
        <v>1401</v>
      </c>
      <c r="BB688" s="48">
        <v>242</v>
      </c>
      <c r="BD688" t="s">
        <v>310</v>
      </c>
      <c r="BE688" t="s">
        <v>292</v>
      </c>
      <c r="BG688" s="47">
        <v>1</v>
      </c>
      <c r="BI688" t="s">
        <v>292</v>
      </c>
      <c r="BJ688" s="48">
        <v>99.757998</v>
      </c>
      <c r="BL688" t="s">
        <v>524</v>
      </c>
      <c r="BM688" s="48">
        <v>99999</v>
      </c>
      <c r="BN688" s="48">
        <v>99999</v>
      </c>
      <c r="BP688" t="s">
        <v>301</v>
      </c>
      <c r="BS688" t="s">
        <v>311</v>
      </c>
      <c r="BT688" t="s">
        <v>292</v>
      </c>
      <c r="BU688" t="s">
        <v>301</v>
      </c>
      <c r="BY688" t="s">
        <v>524</v>
      </c>
      <c r="BZ688" s="51">
        <v>1</v>
      </c>
      <c r="CE688" t="s">
        <v>312</v>
      </c>
      <c r="CF688" s="51">
        <v>1</v>
      </c>
      <c r="CG688" s="51">
        <v>1</v>
      </c>
      <c r="CH688" s="51">
        <v>1</v>
      </c>
      <c r="CI688" s="51">
        <v>1</v>
      </c>
      <c r="CX688" s="47">
        <v>99999</v>
      </c>
      <c r="CY688" s="47">
        <v>99999</v>
      </c>
      <c r="CZ688" s="51">
        <v>1</v>
      </c>
      <c r="DA688" t="s">
        <v>313</v>
      </c>
      <c r="DC688" t="s">
        <v>298</v>
      </c>
      <c r="DG688" t="s">
        <v>298</v>
      </c>
      <c r="DK688" s="51">
        <v>1</v>
      </c>
      <c r="DL688" s="51">
        <v>1</v>
      </c>
      <c r="DS688" s="51">
        <v>1</v>
      </c>
      <c r="DT688" s="47">
        <v>242</v>
      </c>
      <c r="DZ688" t="s">
        <v>292</v>
      </c>
      <c r="EA688" s="51">
        <v>1</v>
      </c>
      <c r="EB688" s="51">
        <v>1</v>
      </c>
      <c r="EC688" t="s">
        <v>524</v>
      </c>
      <c r="ED688" s="51">
        <v>1</v>
      </c>
      <c r="EE688" s="51">
        <v>1</v>
      </c>
      <c r="ES688" t="s">
        <v>5825</v>
      </c>
      <c r="EU688" t="s">
        <v>5826</v>
      </c>
      <c r="EV688" t="s">
        <v>41</v>
      </c>
      <c r="EW688" t="s">
        <v>315</v>
      </c>
      <c r="FC688" t="s">
        <v>301</v>
      </c>
      <c r="FY688" t="s">
        <v>1401</v>
      </c>
      <c r="FZ688" t="s">
        <v>5827</v>
      </c>
      <c r="GC688" t="s">
        <v>527</v>
      </c>
      <c r="GJ688" t="s">
        <v>319</v>
      </c>
      <c r="GL688" t="s">
        <v>320</v>
      </c>
      <c r="GO688" t="s">
        <v>321</v>
      </c>
      <c r="GQ688" t="s">
        <v>301</v>
      </c>
      <c r="GR688" t="s">
        <v>312</v>
      </c>
      <c r="GU688" t="s">
        <v>301</v>
      </c>
      <c r="GW688" t="s">
        <v>5826</v>
      </c>
      <c r="HB688" t="s">
        <v>419</v>
      </c>
      <c r="HD688" t="s">
        <v>301</v>
      </c>
      <c r="HF688" t="s">
        <v>381</v>
      </c>
      <c r="HG688" t="s">
        <v>301</v>
      </c>
      <c r="HH688" t="s">
        <v>301</v>
      </c>
      <c r="HL688" t="s">
        <v>301</v>
      </c>
      <c r="HM688" s="49">
        <v>0</v>
      </c>
      <c r="HN688" s="49">
        <v>0</v>
      </c>
      <c r="HP688" t="s">
        <v>528</v>
      </c>
      <c r="HQ688" s="51">
        <v>0</v>
      </c>
      <c r="HR688" s="47">
        <v>99999</v>
      </c>
      <c r="HS688" t="s">
        <v>301</v>
      </c>
      <c r="HV688" t="s">
        <v>301</v>
      </c>
      <c r="HW688" t="s">
        <v>295</v>
      </c>
      <c r="HX688" t="s">
        <v>306</v>
      </c>
      <c r="HY688" t="s">
        <v>301</v>
      </c>
      <c r="HZ688" t="s">
        <v>301</v>
      </c>
      <c r="IG688" t="s">
        <v>325</v>
      </c>
      <c r="IH688" t="s">
        <v>529</v>
      </c>
      <c r="II688" t="s">
        <v>291</v>
      </c>
      <c r="IP688" t="s">
        <v>301</v>
      </c>
      <c r="IQ688" t="s">
        <v>301</v>
      </c>
      <c r="IR688" t="s">
        <v>301</v>
      </c>
      <c r="IX688" t="s">
        <v>5828</v>
      </c>
      <c r="IY688" s="50">
        <v>1</v>
      </c>
      <c r="IZ688" t="s">
        <v>301</v>
      </c>
      <c r="JA688" t="s">
        <v>301</v>
      </c>
      <c r="JM688" t="s">
        <v>301</v>
      </c>
      <c r="JN688" t="s">
        <v>301</v>
      </c>
      <c r="JO688" t="s">
        <v>301</v>
      </c>
      <c r="JP688" t="s">
        <v>301</v>
      </c>
      <c r="JQ688" t="s">
        <v>301</v>
      </c>
      <c r="JR688" t="s">
        <v>350</v>
      </c>
      <c r="JS688" t="s">
        <v>301</v>
      </c>
      <c r="JT688" t="s">
        <v>301</v>
      </c>
      <c r="JU688" t="s">
        <v>312</v>
      </c>
      <c r="JV688" t="s">
        <v>312</v>
      </c>
    </row>
    <row r="689" ht="15" customHeight="1" spans="1:282">
      <c r="A689" t="s">
        <v>1401</v>
      </c>
      <c r="B689" t="s">
        <v>329</v>
      </c>
      <c r="C689" t="s">
        <v>5829</v>
      </c>
      <c r="D689" t="s">
        <v>285</v>
      </c>
      <c r="E689" t="s">
        <v>5820</v>
      </c>
      <c r="F689" t="s">
        <v>5821</v>
      </c>
      <c r="G689" t="s">
        <v>288</v>
      </c>
      <c r="H689" t="s">
        <v>518</v>
      </c>
      <c r="I689" t="s">
        <v>290</v>
      </c>
      <c r="J689" t="s">
        <v>291</v>
      </c>
      <c r="L689" t="s">
        <v>292</v>
      </c>
      <c r="M689" t="s">
        <v>293</v>
      </c>
      <c r="O689" t="s">
        <v>518</v>
      </c>
      <c r="R689" t="s">
        <v>518</v>
      </c>
      <c r="T689" t="s">
        <v>518</v>
      </c>
      <c r="U689" t="s">
        <v>295</v>
      </c>
      <c r="V689" t="s">
        <v>5830</v>
      </c>
      <c r="W689" t="s">
        <v>337</v>
      </c>
      <c r="X689" t="s">
        <v>5831</v>
      </c>
      <c r="Y689" t="s">
        <v>337</v>
      </c>
      <c r="Z689" t="s">
        <v>5824</v>
      </c>
      <c r="AA689" t="s">
        <v>441</v>
      </c>
      <c r="AB689" t="s">
        <v>442</v>
      </c>
      <c r="AC689" t="s">
        <v>2041</v>
      </c>
      <c r="AE689" t="s">
        <v>299</v>
      </c>
      <c r="AH689" t="s">
        <v>300</v>
      </c>
      <c r="AJ689" t="s">
        <v>301</v>
      </c>
      <c r="AK689" t="s">
        <v>302</v>
      </c>
      <c r="AL689" t="s">
        <v>705</v>
      </c>
      <c r="AM689" t="s">
        <v>706</v>
      </c>
      <c r="AN689" t="s">
        <v>707</v>
      </c>
      <c r="AO689" t="s">
        <v>306</v>
      </c>
      <c r="AP689" t="s">
        <v>307</v>
      </c>
      <c r="AQ689" s="47">
        <v>1</v>
      </c>
      <c r="AS689" s="48">
        <v>4848</v>
      </c>
      <c r="AT689" s="48">
        <v>4848</v>
      </c>
      <c r="AX689" s="47">
        <v>3394</v>
      </c>
      <c r="AY689" s="47">
        <v>3394</v>
      </c>
      <c r="AZ689" t="s">
        <v>309</v>
      </c>
      <c r="BA689" t="s">
        <v>1401</v>
      </c>
      <c r="BB689" s="48">
        <v>3394</v>
      </c>
      <c r="BD689" t="s">
        <v>310</v>
      </c>
      <c r="BE689" t="s">
        <v>292</v>
      </c>
      <c r="BG689" s="47">
        <v>1</v>
      </c>
      <c r="BI689" t="s">
        <v>292</v>
      </c>
      <c r="BJ689" s="48">
        <v>29.991749</v>
      </c>
      <c r="BL689" t="s">
        <v>307</v>
      </c>
      <c r="BM689" s="48">
        <v>4848</v>
      </c>
      <c r="BN689" s="48">
        <v>4848</v>
      </c>
      <c r="BP689" t="s">
        <v>301</v>
      </c>
      <c r="BS689" t="s">
        <v>311</v>
      </c>
      <c r="BT689" t="s">
        <v>292</v>
      </c>
      <c r="BU689" t="s">
        <v>301</v>
      </c>
      <c r="BY689" t="s">
        <v>307</v>
      </c>
      <c r="BZ689" s="47">
        <v>1</v>
      </c>
      <c r="CE689" t="s">
        <v>312</v>
      </c>
      <c r="CF689" s="47">
        <v>1</v>
      </c>
      <c r="CG689" s="47">
        <v>1</v>
      </c>
      <c r="CH689" s="47">
        <v>1</v>
      </c>
      <c r="CI689" s="47">
        <v>1</v>
      </c>
      <c r="CJ689" s="47">
        <v>1</v>
      </c>
      <c r="CK689" s="47">
        <v>1</v>
      </c>
      <c r="CP689" s="47">
        <v>1</v>
      </c>
      <c r="CR689" s="47">
        <v>1</v>
      </c>
      <c r="CS689" s="47">
        <v>1</v>
      </c>
      <c r="CV689" s="47">
        <v>1</v>
      </c>
      <c r="CX689" s="47">
        <v>4848</v>
      </c>
      <c r="CY689" s="47">
        <v>4848</v>
      </c>
      <c r="DA689" t="s">
        <v>104</v>
      </c>
      <c r="DC689" t="s">
        <v>298</v>
      </c>
      <c r="DG689" t="s">
        <v>298</v>
      </c>
      <c r="DH689" s="47">
        <v>1</v>
      </c>
      <c r="DM689" s="47">
        <v>1</v>
      </c>
      <c r="DN689" s="47">
        <v>1</v>
      </c>
      <c r="DO689" s="47">
        <v>1</v>
      </c>
      <c r="DP689" s="47">
        <v>1</v>
      </c>
      <c r="DT689" s="47">
        <v>3394</v>
      </c>
      <c r="DZ689" t="s">
        <v>292</v>
      </c>
      <c r="EA689" s="47">
        <v>1</v>
      </c>
      <c r="EB689" s="47">
        <v>1</v>
      </c>
      <c r="EC689" t="s">
        <v>307</v>
      </c>
      <c r="ED689" s="47">
        <v>1</v>
      </c>
      <c r="EF689" s="47">
        <v>1</v>
      </c>
      <c r="EG689" s="47">
        <v>1</v>
      </c>
      <c r="EH689" s="47">
        <v>1</v>
      </c>
      <c r="EP689" s="47">
        <v>1</v>
      </c>
      <c r="EQ689" s="47">
        <v>1</v>
      </c>
      <c r="ES689" t="s">
        <v>5832</v>
      </c>
      <c r="EU689" t="s">
        <v>489</v>
      </c>
      <c r="EV689" t="s">
        <v>41</v>
      </c>
      <c r="EW689" t="s">
        <v>315</v>
      </c>
      <c r="FC689" t="s">
        <v>301</v>
      </c>
      <c r="FY689" t="s">
        <v>1401</v>
      </c>
      <c r="FZ689" t="s">
        <v>5827</v>
      </c>
      <c r="GC689" t="s">
        <v>527</v>
      </c>
      <c r="GJ689" t="s">
        <v>319</v>
      </c>
      <c r="GL689" t="s">
        <v>320</v>
      </c>
      <c r="GO689" t="s">
        <v>321</v>
      </c>
      <c r="GQ689" t="s">
        <v>301</v>
      </c>
      <c r="GR689" t="s">
        <v>312</v>
      </c>
      <c r="GU689" t="s">
        <v>301</v>
      </c>
      <c r="GW689" t="s">
        <v>5833</v>
      </c>
      <c r="HB689" t="s">
        <v>419</v>
      </c>
      <c r="HD689" t="s">
        <v>301</v>
      </c>
      <c r="HF689" t="s">
        <v>381</v>
      </c>
      <c r="HG689" t="s">
        <v>301</v>
      </c>
      <c r="HH689" t="s">
        <v>301</v>
      </c>
      <c r="HL689" t="s">
        <v>301</v>
      </c>
      <c r="HM689" s="49">
        <v>0</v>
      </c>
      <c r="HN689" s="49">
        <v>0</v>
      </c>
      <c r="HP689" t="s">
        <v>395</v>
      </c>
      <c r="HQ689" s="47">
        <v>0</v>
      </c>
      <c r="HR689" s="47">
        <v>4848</v>
      </c>
      <c r="HS689" t="s">
        <v>301</v>
      </c>
      <c r="HV689" t="s">
        <v>301</v>
      </c>
      <c r="HW689" t="s">
        <v>295</v>
      </c>
      <c r="HX689" t="s">
        <v>306</v>
      </c>
      <c r="HY689" t="s">
        <v>301</v>
      </c>
      <c r="HZ689" t="s">
        <v>301</v>
      </c>
      <c r="IG689" t="s">
        <v>325</v>
      </c>
      <c r="IH689" t="s">
        <v>529</v>
      </c>
      <c r="II689" t="s">
        <v>291</v>
      </c>
      <c r="IN689" s="47">
        <v>1</v>
      </c>
      <c r="IO689" s="47">
        <v>1</v>
      </c>
      <c r="IP689" t="s">
        <v>301</v>
      </c>
      <c r="IQ689" t="s">
        <v>312</v>
      </c>
      <c r="IR689" t="s">
        <v>301</v>
      </c>
      <c r="IX689" t="s">
        <v>5834</v>
      </c>
      <c r="IY689" s="50">
        <v>1</v>
      </c>
      <c r="IZ689" t="s">
        <v>301</v>
      </c>
      <c r="JA689" t="s">
        <v>301</v>
      </c>
      <c r="JB689" s="47">
        <v>4748</v>
      </c>
      <c r="JM689" t="s">
        <v>301</v>
      </c>
      <c r="JN689" t="s">
        <v>301</v>
      </c>
      <c r="JO689" t="s">
        <v>301</v>
      </c>
      <c r="JP689" t="s">
        <v>301</v>
      </c>
      <c r="JQ689" t="s">
        <v>301</v>
      </c>
      <c r="JR689" t="s">
        <v>350</v>
      </c>
      <c r="JS689" t="s">
        <v>301</v>
      </c>
      <c r="JT689" t="s">
        <v>301</v>
      </c>
      <c r="JU689" t="s">
        <v>312</v>
      </c>
      <c r="JV689" t="s">
        <v>312</v>
      </c>
    </row>
    <row r="690" ht="15" customHeight="1" spans="1:282">
      <c r="A690" t="s">
        <v>1401</v>
      </c>
      <c r="B690" t="s">
        <v>329</v>
      </c>
      <c r="C690" t="s">
        <v>5835</v>
      </c>
      <c r="D690" t="s">
        <v>285</v>
      </c>
      <c r="E690" t="s">
        <v>5786</v>
      </c>
      <c r="F690" t="s">
        <v>5787</v>
      </c>
      <c r="G690" t="s">
        <v>288</v>
      </c>
      <c r="H690" t="s">
        <v>543</v>
      </c>
      <c r="I690" t="s">
        <v>290</v>
      </c>
      <c r="J690" t="s">
        <v>291</v>
      </c>
      <c r="L690" t="s">
        <v>292</v>
      </c>
      <c r="M690" t="s">
        <v>293</v>
      </c>
      <c r="O690" t="s">
        <v>543</v>
      </c>
      <c r="R690" t="s">
        <v>543</v>
      </c>
      <c r="T690" t="s">
        <v>543</v>
      </c>
      <c r="U690" t="s">
        <v>295</v>
      </c>
      <c r="V690" t="s">
        <v>5836</v>
      </c>
      <c r="W690" t="s">
        <v>337</v>
      </c>
      <c r="X690" t="s">
        <v>5837</v>
      </c>
      <c r="Y690" t="s">
        <v>337</v>
      </c>
      <c r="Z690" t="s">
        <v>5838</v>
      </c>
      <c r="AA690" t="s">
        <v>441</v>
      </c>
      <c r="AB690" t="s">
        <v>442</v>
      </c>
      <c r="AC690" t="s">
        <v>2041</v>
      </c>
      <c r="AE690" t="s">
        <v>299</v>
      </c>
      <c r="AH690" t="s">
        <v>300</v>
      </c>
      <c r="AJ690" t="s">
        <v>301</v>
      </c>
      <c r="AK690" t="s">
        <v>302</v>
      </c>
      <c r="AL690" t="s">
        <v>1682</v>
      </c>
      <c r="AM690" t="s">
        <v>1683</v>
      </c>
      <c r="AN690" t="s">
        <v>1684</v>
      </c>
      <c r="AO690" t="s">
        <v>306</v>
      </c>
      <c r="AP690" t="s">
        <v>307</v>
      </c>
      <c r="AQ690" s="47">
        <v>1</v>
      </c>
      <c r="AS690" s="48">
        <v>2888</v>
      </c>
      <c r="AT690" s="48">
        <v>2888</v>
      </c>
      <c r="AX690" s="47">
        <v>2450</v>
      </c>
      <c r="AY690" s="47">
        <v>2450</v>
      </c>
      <c r="AZ690" t="s">
        <v>308</v>
      </c>
      <c r="BA690" t="s">
        <v>1413</v>
      </c>
      <c r="BB690" s="48">
        <v>2450</v>
      </c>
      <c r="BD690" t="s">
        <v>310</v>
      </c>
      <c r="BE690" t="s">
        <v>292</v>
      </c>
      <c r="BG690" s="47">
        <v>1</v>
      </c>
      <c r="BI690" t="s">
        <v>292</v>
      </c>
      <c r="BJ690" s="48">
        <v>15.166205</v>
      </c>
      <c r="BL690" t="s">
        <v>307</v>
      </c>
      <c r="BM690" s="48">
        <v>2888</v>
      </c>
      <c r="BN690" s="48">
        <v>2888</v>
      </c>
      <c r="BP690" t="s">
        <v>301</v>
      </c>
      <c r="BS690" t="s">
        <v>311</v>
      </c>
      <c r="BT690" t="s">
        <v>292</v>
      </c>
      <c r="BU690" t="s">
        <v>301</v>
      </c>
      <c r="BY690" t="s">
        <v>307</v>
      </c>
      <c r="BZ690" s="47">
        <v>1</v>
      </c>
      <c r="CE690" t="s">
        <v>312</v>
      </c>
      <c r="CF690" s="47">
        <v>1</v>
      </c>
      <c r="CG690" s="47">
        <v>1</v>
      </c>
      <c r="CH690" s="47">
        <v>1</v>
      </c>
      <c r="CI690" s="47">
        <v>1</v>
      </c>
      <c r="CJ690" s="47">
        <v>1</v>
      </c>
      <c r="CK690" s="47">
        <v>1</v>
      </c>
      <c r="CP690" s="47">
        <v>1</v>
      </c>
      <c r="CV690" s="47">
        <v>1</v>
      </c>
      <c r="CX690" s="47">
        <v>2888</v>
      </c>
      <c r="CY690" s="47">
        <v>2888</v>
      </c>
      <c r="DA690" t="s">
        <v>104</v>
      </c>
      <c r="DC690" t="s">
        <v>298</v>
      </c>
      <c r="DG690" t="s">
        <v>298</v>
      </c>
      <c r="DH690" s="47">
        <v>1</v>
      </c>
      <c r="DM690" s="47">
        <v>1</v>
      </c>
      <c r="DN690" s="47">
        <v>1</v>
      </c>
      <c r="DO690" s="47">
        <v>1</v>
      </c>
      <c r="DP690" s="47">
        <v>1</v>
      </c>
      <c r="DT690" s="47">
        <v>2450</v>
      </c>
      <c r="DZ690" t="s">
        <v>292</v>
      </c>
      <c r="EA690" s="47">
        <v>1</v>
      </c>
      <c r="EB690" s="47">
        <v>1</v>
      </c>
      <c r="EC690" t="s">
        <v>307</v>
      </c>
      <c r="ED690" s="47">
        <v>1</v>
      </c>
      <c r="EF690" s="47">
        <v>1</v>
      </c>
      <c r="EG690" s="47">
        <v>1</v>
      </c>
      <c r="EP690" s="47">
        <v>1</v>
      </c>
      <c r="EQ690" s="47">
        <v>1</v>
      </c>
      <c r="ES690" t="s">
        <v>5839</v>
      </c>
      <c r="EU690" t="s">
        <v>5840</v>
      </c>
      <c r="EV690" t="s">
        <v>41</v>
      </c>
      <c r="EW690" t="s">
        <v>315</v>
      </c>
      <c r="FC690" t="s">
        <v>301</v>
      </c>
      <c r="FY690" t="s">
        <v>5791</v>
      </c>
      <c r="FZ690" t="s">
        <v>5792</v>
      </c>
      <c r="GC690" t="s">
        <v>544</v>
      </c>
      <c r="GJ690" t="s">
        <v>319</v>
      </c>
      <c r="GL690" t="s">
        <v>320</v>
      </c>
      <c r="GO690" t="s">
        <v>321</v>
      </c>
      <c r="GQ690" t="s">
        <v>301</v>
      </c>
      <c r="GR690" t="s">
        <v>312</v>
      </c>
      <c r="GU690" t="s">
        <v>301</v>
      </c>
      <c r="GW690" t="s">
        <v>5841</v>
      </c>
      <c r="HB690" t="s">
        <v>562</v>
      </c>
      <c r="HD690" t="s">
        <v>301</v>
      </c>
      <c r="HF690" t="s">
        <v>765</v>
      </c>
      <c r="HG690" t="s">
        <v>301</v>
      </c>
      <c r="HH690" t="s">
        <v>301</v>
      </c>
      <c r="HL690" t="s">
        <v>301</v>
      </c>
      <c r="HM690" s="49">
        <v>0</v>
      </c>
      <c r="HN690" s="49">
        <v>0</v>
      </c>
      <c r="HP690" t="s">
        <v>349</v>
      </c>
      <c r="HQ690" s="47">
        <v>0</v>
      </c>
      <c r="HR690" s="47">
        <v>2888</v>
      </c>
      <c r="HS690" t="s">
        <v>301</v>
      </c>
      <c r="HV690" t="s">
        <v>301</v>
      </c>
      <c r="HW690" t="s">
        <v>295</v>
      </c>
      <c r="HX690" t="s">
        <v>781</v>
      </c>
      <c r="HY690" t="s">
        <v>301</v>
      </c>
      <c r="HZ690" t="s">
        <v>301</v>
      </c>
      <c r="IG690" t="s">
        <v>325</v>
      </c>
      <c r="IH690" t="s">
        <v>543</v>
      </c>
      <c r="II690" t="s">
        <v>291</v>
      </c>
      <c r="IP690" t="s">
        <v>301</v>
      </c>
      <c r="IQ690" t="s">
        <v>312</v>
      </c>
      <c r="IR690" t="s">
        <v>301</v>
      </c>
      <c r="IX690" t="s">
        <v>5842</v>
      </c>
      <c r="IY690" s="50">
        <v>1</v>
      </c>
      <c r="IZ690" t="s">
        <v>301</v>
      </c>
      <c r="JA690" t="s">
        <v>301</v>
      </c>
      <c r="JB690" s="47">
        <v>2418</v>
      </c>
      <c r="JM690" t="s">
        <v>312</v>
      </c>
      <c r="JN690" t="s">
        <v>301</v>
      </c>
      <c r="JO690" t="s">
        <v>301</v>
      </c>
      <c r="JP690" t="s">
        <v>301</v>
      </c>
      <c r="JQ690" t="s">
        <v>301</v>
      </c>
      <c r="JS690" t="s">
        <v>312</v>
      </c>
      <c r="JT690" t="s">
        <v>301</v>
      </c>
      <c r="JU690" t="s">
        <v>312</v>
      </c>
      <c r="JV690" t="s">
        <v>312</v>
      </c>
    </row>
    <row r="691" ht="15" customHeight="1" spans="1:282">
      <c r="A691" t="s">
        <v>1401</v>
      </c>
      <c r="B691" t="s">
        <v>397</v>
      </c>
      <c r="C691" t="s">
        <v>5843</v>
      </c>
      <c r="D691" t="s">
        <v>285</v>
      </c>
      <c r="E691" t="s">
        <v>5844</v>
      </c>
      <c r="F691" t="s">
        <v>5845</v>
      </c>
      <c r="G691" t="s">
        <v>288</v>
      </c>
      <c r="H691" t="s">
        <v>1047</v>
      </c>
      <c r="I691" t="s">
        <v>290</v>
      </c>
      <c r="J691" t="s">
        <v>291</v>
      </c>
      <c r="L691" t="s">
        <v>292</v>
      </c>
      <c r="M691" t="s">
        <v>293</v>
      </c>
      <c r="O691" t="s">
        <v>1047</v>
      </c>
      <c r="R691" t="s">
        <v>1047</v>
      </c>
      <c r="T691" t="s">
        <v>1047</v>
      </c>
      <c r="U691" t="s">
        <v>295</v>
      </c>
      <c r="V691" t="s">
        <v>5846</v>
      </c>
      <c r="W691" t="s">
        <v>295</v>
      </c>
      <c r="X691" t="s">
        <v>5846</v>
      </c>
      <c r="Y691" t="s">
        <v>295</v>
      </c>
      <c r="Z691" t="s">
        <v>5847</v>
      </c>
      <c r="AA691" t="s">
        <v>441</v>
      </c>
      <c r="AB691" t="s">
        <v>442</v>
      </c>
      <c r="AC691" t="s">
        <v>2041</v>
      </c>
      <c r="AE691" t="s">
        <v>299</v>
      </c>
      <c r="AH691" t="s">
        <v>300</v>
      </c>
      <c r="AJ691" t="s">
        <v>301</v>
      </c>
      <c r="AK691" t="s">
        <v>302</v>
      </c>
      <c r="AL691" t="s">
        <v>1814</v>
      </c>
      <c r="AM691" t="s">
        <v>1815</v>
      </c>
      <c r="AN691" t="s">
        <v>1816</v>
      </c>
      <c r="AO691" t="s">
        <v>306</v>
      </c>
      <c r="AP691" t="s">
        <v>307</v>
      </c>
      <c r="AQ691" s="47">
        <v>1</v>
      </c>
      <c r="AS691" s="48">
        <v>6848</v>
      </c>
      <c r="AT691" s="48">
        <v>6848</v>
      </c>
      <c r="AX691" s="47">
        <v>6848</v>
      </c>
      <c r="AY691" s="47">
        <v>6848</v>
      </c>
      <c r="AZ691" t="s">
        <v>309</v>
      </c>
      <c r="BA691" t="s">
        <v>1053</v>
      </c>
      <c r="BB691" s="48">
        <v>6848</v>
      </c>
      <c r="BD691" t="s">
        <v>310</v>
      </c>
      <c r="BE691" t="s">
        <v>292</v>
      </c>
      <c r="BG691" s="47">
        <v>1</v>
      </c>
      <c r="BI691" t="s">
        <v>292</v>
      </c>
      <c r="BL691" t="s">
        <v>307</v>
      </c>
      <c r="BM691" s="48">
        <v>6848</v>
      </c>
      <c r="BN691" s="48">
        <v>6848</v>
      </c>
      <c r="BP691" t="s">
        <v>301</v>
      </c>
      <c r="BS691" t="s">
        <v>311</v>
      </c>
      <c r="BT691" t="s">
        <v>292</v>
      </c>
      <c r="BU691" t="s">
        <v>301</v>
      </c>
      <c r="BY691" t="s">
        <v>307</v>
      </c>
      <c r="BZ691" s="47">
        <v>1</v>
      </c>
      <c r="CE691" t="s">
        <v>312</v>
      </c>
      <c r="CF691" s="47">
        <v>1</v>
      </c>
      <c r="CG691" s="47">
        <v>1</v>
      </c>
      <c r="CH691" s="47">
        <v>1</v>
      </c>
      <c r="CI691" s="47">
        <v>1</v>
      </c>
      <c r="CJ691" s="47">
        <v>1</v>
      </c>
      <c r="CK691" s="47">
        <v>1</v>
      </c>
      <c r="CP691" s="47">
        <v>1</v>
      </c>
      <c r="CR691" s="47">
        <v>1</v>
      </c>
      <c r="CS691" s="47">
        <v>1</v>
      </c>
      <c r="CV691" s="47">
        <v>1</v>
      </c>
      <c r="CX691" s="47">
        <v>6848</v>
      </c>
      <c r="CY691" s="47">
        <v>6848</v>
      </c>
      <c r="DA691" t="s">
        <v>104</v>
      </c>
      <c r="DC691" t="s">
        <v>298</v>
      </c>
      <c r="DG691" t="s">
        <v>298</v>
      </c>
      <c r="DH691" s="47">
        <v>1</v>
      </c>
      <c r="DM691" s="47">
        <v>1</v>
      </c>
      <c r="DN691" s="47">
        <v>1</v>
      </c>
      <c r="DO691" s="47">
        <v>1</v>
      </c>
      <c r="DP691" s="47">
        <v>1</v>
      </c>
      <c r="DZ691" t="s">
        <v>292</v>
      </c>
      <c r="EA691" s="47">
        <v>1</v>
      </c>
      <c r="EB691" s="47">
        <v>1</v>
      </c>
      <c r="EC691" t="s">
        <v>307</v>
      </c>
      <c r="ED691" s="47">
        <v>1</v>
      </c>
      <c r="EF691" s="47">
        <v>1</v>
      </c>
      <c r="EG691" s="47">
        <v>1</v>
      </c>
      <c r="EH691" s="47">
        <v>1</v>
      </c>
      <c r="EP691" s="47">
        <v>1</v>
      </c>
      <c r="EQ691" s="47">
        <v>1</v>
      </c>
      <c r="ES691" t="s">
        <v>5848</v>
      </c>
      <c r="EV691" t="s">
        <v>41</v>
      </c>
      <c r="EW691" t="s">
        <v>315</v>
      </c>
      <c r="FC691" t="s">
        <v>301</v>
      </c>
      <c r="FY691" t="s">
        <v>1401</v>
      </c>
      <c r="FZ691" t="s">
        <v>5849</v>
      </c>
      <c r="GJ691" t="s">
        <v>319</v>
      </c>
      <c r="GL691" t="s">
        <v>320</v>
      </c>
      <c r="GO691" t="s">
        <v>321</v>
      </c>
      <c r="GQ691" t="s">
        <v>301</v>
      </c>
      <c r="GR691" t="s">
        <v>312</v>
      </c>
      <c r="GU691" t="s">
        <v>312</v>
      </c>
      <c r="HB691" t="s">
        <v>1056</v>
      </c>
      <c r="HD691" t="s">
        <v>301</v>
      </c>
      <c r="HG691" t="s">
        <v>301</v>
      </c>
      <c r="HH691" t="s">
        <v>301</v>
      </c>
      <c r="HL691" t="s">
        <v>301</v>
      </c>
      <c r="HM691" s="49">
        <v>0</v>
      </c>
      <c r="HN691" s="49">
        <v>0</v>
      </c>
      <c r="HP691" t="s">
        <v>324</v>
      </c>
      <c r="HQ691" s="47">
        <v>0</v>
      </c>
      <c r="HR691" s="47">
        <v>6848</v>
      </c>
      <c r="HS691" t="s">
        <v>301</v>
      </c>
      <c r="HV691" t="s">
        <v>301</v>
      </c>
      <c r="HW691" t="s">
        <v>295</v>
      </c>
      <c r="HX691" t="s">
        <v>306</v>
      </c>
      <c r="HY691" t="s">
        <v>301</v>
      </c>
      <c r="HZ691" t="s">
        <v>301</v>
      </c>
      <c r="IG691" t="s">
        <v>325</v>
      </c>
      <c r="IN691" s="47">
        <v>1</v>
      </c>
      <c r="IO691" s="47">
        <v>1</v>
      </c>
      <c r="IP691" t="s">
        <v>301</v>
      </c>
      <c r="IQ691" t="s">
        <v>312</v>
      </c>
      <c r="IR691" t="s">
        <v>301</v>
      </c>
      <c r="IX691" t="s">
        <v>1317</v>
      </c>
      <c r="IY691" s="50">
        <v>1</v>
      </c>
      <c r="IZ691" t="s">
        <v>301</v>
      </c>
      <c r="JA691" t="s">
        <v>301</v>
      </c>
      <c r="JM691" t="s">
        <v>301</v>
      </c>
      <c r="JN691" t="s">
        <v>301</v>
      </c>
      <c r="JO691" t="s">
        <v>301</v>
      </c>
      <c r="JP691" t="s">
        <v>301</v>
      </c>
      <c r="JQ691" t="s">
        <v>301</v>
      </c>
      <c r="JR691" t="s">
        <v>350</v>
      </c>
      <c r="JS691" t="s">
        <v>301</v>
      </c>
      <c r="JT691" t="s">
        <v>301</v>
      </c>
      <c r="JU691" t="s">
        <v>312</v>
      </c>
      <c r="JV691" t="s">
        <v>312</v>
      </c>
    </row>
    <row r="692" ht="15" customHeight="1" spans="1:282">
      <c r="A692" t="s">
        <v>1401</v>
      </c>
      <c r="B692" t="s">
        <v>397</v>
      </c>
      <c r="C692" t="s">
        <v>5850</v>
      </c>
      <c r="D692" t="s">
        <v>285</v>
      </c>
      <c r="E692" t="s">
        <v>5851</v>
      </c>
      <c r="F692" t="s">
        <v>5852</v>
      </c>
      <c r="G692" t="s">
        <v>288</v>
      </c>
      <c r="H692" t="s">
        <v>1047</v>
      </c>
      <c r="I692" t="s">
        <v>290</v>
      </c>
      <c r="J692" t="s">
        <v>291</v>
      </c>
      <c r="L692" t="s">
        <v>292</v>
      </c>
      <c r="M692" t="s">
        <v>293</v>
      </c>
      <c r="O692" t="s">
        <v>1047</v>
      </c>
      <c r="R692" t="s">
        <v>1047</v>
      </c>
      <c r="T692" t="s">
        <v>1047</v>
      </c>
      <c r="U692" t="s">
        <v>295</v>
      </c>
      <c r="V692" t="s">
        <v>5853</v>
      </c>
      <c r="W692" t="s">
        <v>295</v>
      </c>
      <c r="X692" t="s">
        <v>5853</v>
      </c>
      <c r="Y692" t="s">
        <v>295</v>
      </c>
      <c r="Z692" t="s">
        <v>5854</v>
      </c>
      <c r="AA692" t="s">
        <v>441</v>
      </c>
      <c r="AB692" t="s">
        <v>442</v>
      </c>
      <c r="AC692" t="s">
        <v>2041</v>
      </c>
      <c r="AE692" t="s">
        <v>299</v>
      </c>
      <c r="AH692" t="s">
        <v>300</v>
      </c>
      <c r="AJ692" t="s">
        <v>301</v>
      </c>
      <c r="AK692" t="s">
        <v>302</v>
      </c>
      <c r="AL692" t="s">
        <v>571</v>
      </c>
      <c r="AM692" t="s">
        <v>572</v>
      </c>
      <c r="AN692" t="s">
        <v>573</v>
      </c>
      <c r="AO692" t="s">
        <v>306</v>
      </c>
      <c r="AP692" t="s">
        <v>307</v>
      </c>
      <c r="AQ692" s="47">
        <v>1</v>
      </c>
      <c r="AS692" s="48">
        <v>2200</v>
      </c>
      <c r="AT692" s="48">
        <v>2200</v>
      </c>
      <c r="AX692" s="47">
        <v>2200</v>
      </c>
      <c r="AY692" s="47">
        <v>2200</v>
      </c>
      <c r="AZ692" t="s">
        <v>309</v>
      </c>
      <c r="BA692" t="s">
        <v>1053</v>
      </c>
      <c r="BB692" s="48">
        <v>2200</v>
      </c>
      <c r="BD692" t="s">
        <v>310</v>
      </c>
      <c r="BE692" t="s">
        <v>292</v>
      </c>
      <c r="BG692" s="47">
        <v>1</v>
      </c>
      <c r="BI692" t="s">
        <v>292</v>
      </c>
      <c r="BL692" t="s">
        <v>307</v>
      </c>
      <c r="BM692" s="48">
        <v>2200</v>
      </c>
      <c r="BN692" s="48">
        <v>2200</v>
      </c>
      <c r="BP692" t="s">
        <v>301</v>
      </c>
      <c r="BS692" t="s">
        <v>311</v>
      </c>
      <c r="BT692" t="s">
        <v>292</v>
      </c>
      <c r="BU692" t="s">
        <v>301</v>
      </c>
      <c r="BY692" t="s">
        <v>307</v>
      </c>
      <c r="BZ692" s="47">
        <v>1</v>
      </c>
      <c r="CE692" t="s">
        <v>312</v>
      </c>
      <c r="CF692" s="47">
        <v>1</v>
      </c>
      <c r="CG692" s="47">
        <v>1</v>
      </c>
      <c r="CH692" s="47">
        <v>1</v>
      </c>
      <c r="CI692" s="47">
        <v>1</v>
      </c>
      <c r="CJ692" s="47">
        <v>1</v>
      </c>
      <c r="CK692" s="47">
        <v>1</v>
      </c>
      <c r="CP692" s="47">
        <v>1</v>
      </c>
      <c r="CR692" s="47">
        <v>1</v>
      </c>
      <c r="CS692" s="47">
        <v>1</v>
      </c>
      <c r="CV692" s="47">
        <v>1</v>
      </c>
      <c r="CX692" s="47">
        <v>2200</v>
      </c>
      <c r="CY692" s="47">
        <v>2200</v>
      </c>
      <c r="DA692" t="s">
        <v>104</v>
      </c>
      <c r="DC692" t="s">
        <v>298</v>
      </c>
      <c r="DG692" t="s">
        <v>298</v>
      </c>
      <c r="DH692" s="47">
        <v>1</v>
      </c>
      <c r="DM692" s="47">
        <v>1</v>
      </c>
      <c r="DN692" s="47">
        <v>1</v>
      </c>
      <c r="DO692" s="47">
        <v>1</v>
      </c>
      <c r="DP692" s="47">
        <v>1</v>
      </c>
      <c r="DZ692" t="s">
        <v>292</v>
      </c>
      <c r="EA692" s="47">
        <v>1</v>
      </c>
      <c r="EB692" s="47">
        <v>1</v>
      </c>
      <c r="EC692" t="s">
        <v>307</v>
      </c>
      <c r="ED692" s="47">
        <v>1</v>
      </c>
      <c r="EF692" s="47">
        <v>1</v>
      </c>
      <c r="EG692" s="47">
        <v>1</v>
      </c>
      <c r="EH692" s="47">
        <v>1</v>
      </c>
      <c r="EP692" s="47">
        <v>1</v>
      </c>
      <c r="EQ692" s="47">
        <v>1</v>
      </c>
      <c r="ES692" t="s">
        <v>5855</v>
      </c>
      <c r="EV692" t="s">
        <v>41</v>
      </c>
      <c r="EW692" t="s">
        <v>315</v>
      </c>
      <c r="FC692" t="s">
        <v>301</v>
      </c>
      <c r="FY692" t="s">
        <v>1401</v>
      </c>
      <c r="FZ692" t="s">
        <v>5856</v>
      </c>
      <c r="GJ692" t="s">
        <v>319</v>
      </c>
      <c r="GL692" t="s">
        <v>320</v>
      </c>
      <c r="GO692" t="s">
        <v>321</v>
      </c>
      <c r="GQ692" t="s">
        <v>301</v>
      </c>
      <c r="GR692" t="s">
        <v>312</v>
      </c>
      <c r="GU692" t="s">
        <v>301</v>
      </c>
      <c r="HB692" t="s">
        <v>1056</v>
      </c>
      <c r="HD692" t="s">
        <v>301</v>
      </c>
      <c r="HG692" t="s">
        <v>301</v>
      </c>
      <c r="HH692" t="s">
        <v>301</v>
      </c>
      <c r="HL692" t="s">
        <v>301</v>
      </c>
      <c r="HM692" s="49">
        <v>0</v>
      </c>
      <c r="HN692" s="49">
        <v>0</v>
      </c>
      <c r="HP692" t="s">
        <v>324</v>
      </c>
      <c r="HQ692" s="47">
        <v>0</v>
      </c>
      <c r="HR692" s="47">
        <v>2200</v>
      </c>
      <c r="HS692" t="s">
        <v>301</v>
      </c>
      <c r="HV692" t="s">
        <v>301</v>
      </c>
      <c r="HW692" t="s">
        <v>295</v>
      </c>
      <c r="HX692" t="s">
        <v>306</v>
      </c>
      <c r="HY692" t="s">
        <v>301</v>
      </c>
      <c r="HZ692" t="s">
        <v>301</v>
      </c>
      <c r="IG692" t="s">
        <v>325</v>
      </c>
      <c r="IN692" s="47">
        <v>1</v>
      </c>
      <c r="IO692" s="47">
        <v>1</v>
      </c>
      <c r="IP692" t="s">
        <v>301</v>
      </c>
      <c r="IQ692" t="s">
        <v>312</v>
      </c>
      <c r="IR692" t="s">
        <v>301</v>
      </c>
      <c r="IX692" t="s">
        <v>1317</v>
      </c>
      <c r="IY692" s="50">
        <v>1</v>
      </c>
      <c r="IZ692" t="s">
        <v>301</v>
      </c>
      <c r="JA692" t="s">
        <v>301</v>
      </c>
      <c r="JB692" s="47">
        <v>2998</v>
      </c>
      <c r="JM692" t="s">
        <v>301</v>
      </c>
      <c r="JN692" t="s">
        <v>301</v>
      </c>
      <c r="JO692" t="s">
        <v>301</v>
      </c>
      <c r="JP692" t="s">
        <v>301</v>
      </c>
      <c r="JQ692" t="s">
        <v>301</v>
      </c>
      <c r="JR692" t="s">
        <v>350</v>
      </c>
      <c r="JS692" t="s">
        <v>301</v>
      </c>
      <c r="JT692" t="s">
        <v>301</v>
      </c>
      <c r="JU692" t="s">
        <v>312</v>
      </c>
      <c r="JV692" t="s">
        <v>312</v>
      </c>
    </row>
    <row r="693" ht="15" customHeight="1" spans="1:282">
      <c r="A693" t="s">
        <v>1401</v>
      </c>
      <c r="B693" t="s">
        <v>283</v>
      </c>
      <c r="C693" t="s">
        <v>5857</v>
      </c>
      <c r="D693" t="s">
        <v>285</v>
      </c>
      <c r="E693" t="s">
        <v>5858</v>
      </c>
      <c r="F693" t="s">
        <v>5859</v>
      </c>
      <c r="G693" t="s">
        <v>288</v>
      </c>
      <c r="H693" t="s">
        <v>645</v>
      </c>
      <c r="I693" t="s">
        <v>290</v>
      </c>
      <c r="J693" t="s">
        <v>291</v>
      </c>
      <c r="L693" t="s">
        <v>292</v>
      </c>
      <c r="M693" t="s">
        <v>293</v>
      </c>
      <c r="O693" t="s">
        <v>645</v>
      </c>
      <c r="R693" t="s">
        <v>645</v>
      </c>
      <c r="T693" t="s">
        <v>645</v>
      </c>
      <c r="U693" t="s">
        <v>646</v>
      </c>
      <c r="V693" t="s">
        <v>5860</v>
      </c>
      <c r="W693" t="s">
        <v>646</v>
      </c>
      <c r="X693" t="s">
        <v>5860</v>
      </c>
      <c r="Y693" t="s">
        <v>646</v>
      </c>
      <c r="Z693" t="s">
        <v>5861</v>
      </c>
      <c r="AA693" t="s">
        <v>298</v>
      </c>
      <c r="AE693" t="s">
        <v>299</v>
      </c>
      <c r="AH693" t="s">
        <v>300</v>
      </c>
      <c r="AJ693" t="s">
        <v>301</v>
      </c>
      <c r="AK693" t="s">
        <v>302</v>
      </c>
      <c r="AL693" t="s">
        <v>649</v>
      </c>
      <c r="AM693" t="s">
        <v>650</v>
      </c>
      <c r="AN693" t="s">
        <v>651</v>
      </c>
      <c r="AO693" t="s">
        <v>306</v>
      </c>
      <c r="AP693" t="s">
        <v>307</v>
      </c>
      <c r="AQ693" s="47">
        <v>1</v>
      </c>
      <c r="AS693" s="48">
        <v>2686</v>
      </c>
      <c r="AT693" s="48">
        <v>2686</v>
      </c>
      <c r="AX693" s="47">
        <v>2686</v>
      </c>
      <c r="AY693" s="47">
        <v>2686</v>
      </c>
      <c r="AZ693" t="s">
        <v>309</v>
      </c>
      <c r="BA693" t="s">
        <v>1401</v>
      </c>
      <c r="BB693" s="48">
        <v>2686</v>
      </c>
      <c r="BD693" t="s">
        <v>310</v>
      </c>
      <c r="BE693" t="s">
        <v>292</v>
      </c>
      <c r="BG693" s="47">
        <v>1</v>
      </c>
      <c r="BI693" t="s">
        <v>292</v>
      </c>
      <c r="BL693" t="s">
        <v>307</v>
      </c>
      <c r="BM693" s="48">
        <v>2686</v>
      </c>
      <c r="BN693" s="48">
        <v>2686</v>
      </c>
      <c r="BP693" t="s">
        <v>301</v>
      </c>
      <c r="BS693" t="s">
        <v>311</v>
      </c>
      <c r="BT693" t="s">
        <v>292</v>
      </c>
      <c r="BU693" t="s">
        <v>301</v>
      </c>
      <c r="BY693" t="s">
        <v>307</v>
      </c>
      <c r="BZ693" s="47">
        <v>1</v>
      </c>
      <c r="CE693" t="s">
        <v>312</v>
      </c>
      <c r="CF693" s="47">
        <v>1</v>
      </c>
      <c r="CG693" s="47">
        <v>1</v>
      </c>
      <c r="CH693" s="47">
        <v>1</v>
      </c>
      <c r="CI693" s="47">
        <v>1</v>
      </c>
      <c r="CK693" s="47">
        <v>1</v>
      </c>
      <c r="CR693" s="47">
        <v>1</v>
      </c>
      <c r="CS693" s="47">
        <v>1</v>
      </c>
      <c r="CX693" s="47">
        <v>2686</v>
      </c>
      <c r="CY693" s="47">
        <v>2686</v>
      </c>
      <c r="CZ693" s="47">
        <v>1</v>
      </c>
      <c r="DA693" t="s">
        <v>313</v>
      </c>
      <c r="DC693" t="s">
        <v>298</v>
      </c>
      <c r="DG693" t="s">
        <v>298</v>
      </c>
      <c r="DO693" s="47">
        <v>1</v>
      </c>
      <c r="DS693" s="47">
        <v>1</v>
      </c>
      <c r="DZ693" t="s">
        <v>292</v>
      </c>
      <c r="EA693" s="47">
        <v>1</v>
      </c>
      <c r="EB693" s="47">
        <v>1</v>
      </c>
      <c r="EC693" t="s">
        <v>307</v>
      </c>
      <c r="ED693" s="47">
        <v>1</v>
      </c>
      <c r="EH693" s="47">
        <v>1</v>
      </c>
      <c r="ES693" t="s">
        <v>5862</v>
      </c>
      <c r="EV693" t="s">
        <v>41</v>
      </c>
      <c r="EW693" t="s">
        <v>315</v>
      </c>
      <c r="FC693" t="s">
        <v>301</v>
      </c>
      <c r="FS693" t="s">
        <v>5857</v>
      </c>
      <c r="FY693" t="s">
        <v>1401</v>
      </c>
      <c r="FZ693" t="s">
        <v>5863</v>
      </c>
      <c r="GJ693" t="s">
        <v>319</v>
      </c>
      <c r="GL693" t="s">
        <v>320</v>
      </c>
      <c r="GO693" t="s">
        <v>321</v>
      </c>
      <c r="GQ693" t="s">
        <v>301</v>
      </c>
      <c r="GR693" t="s">
        <v>301</v>
      </c>
      <c r="GU693" t="s">
        <v>301</v>
      </c>
      <c r="GW693" t="s">
        <v>5857</v>
      </c>
      <c r="HB693" t="s">
        <v>322</v>
      </c>
      <c r="HD693" t="s">
        <v>301</v>
      </c>
      <c r="HF693" t="s">
        <v>654</v>
      </c>
      <c r="HG693" t="s">
        <v>301</v>
      </c>
      <c r="HH693" t="s">
        <v>301</v>
      </c>
      <c r="HL693" t="s">
        <v>301</v>
      </c>
      <c r="HM693" s="49">
        <v>0</v>
      </c>
      <c r="HN693" s="49">
        <v>0</v>
      </c>
      <c r="HP693" t="s">
        <v>395</v>
      </c>
      <c r="HQ693" s="47">
        <v>0</v>
      </c>
      <c r="HR693" s="47">
        <v>2686</v>
      </c>
      <c r="HS693" t="s">
        <v>301</v>
      </c>
      <c r="HV693" t="s">
        <v>301</v>
      </c>
      <c r="HW693" t="s">
        <v>646</v>
      </c>
      <c r="HX693" t="s">
        <v>306</v>
      </c>
      <c r="HY693" t="s">
        <v>301</v>
      </c>
      <c r="HZ693" t="s">
        <v>301</v>
      </c>
      <c r="IG693" t="s">
        <v>325</v>
      </c>
      <c r="IH693" t="s">
        <v>655</v>
      </c>
      <c r="II693" t="s">
        <v>291</v>
      </c>
      <c r="IN693" s="47">
        <v>1</v>
      </c>
      <c r="IO693" s="47">
        <v>1</v>
      </c>
      <c r="IP693" t="s">
        <v>301</v>
      </c>
      <c r="IQ693" t="s">
        <v>312</v>
      </c>
      <c r="IR693" t="s">
        <v>301</v>
      </c>
      <c r="IZ693" t="s">
        <v>301</v>
      </c>
      <c r="JA693" t="s">
        <v>301</v>
      </c>
      <c r="JM693" t="s">
        <v>301</v>
      </c>
      <c r="JN693" t="s">
        <v>301</v>
      </c>
      <c r="JO693" t="s">
        <v>301</v>
      </c>
      <c r="JP693" t="s">
        <v>301</v>
      </c>
      <c r="JQ693" t="s">
        <v>301</v>
      </c>
      <c r="JR693" t="s">
        <v>327</v>
      </c>
      <c r="JS693" t="s">
        <v>301</v>
      </c>
      <c r="JT693" t="s">
        <v>301</v>
      </c>
      <c r="JU693" t="s">
        <v>301</v>
      </c>
      <c r="JV693" t="s">
        <v>301</v>
      </c>
    </row>
    <row r="694" ht="15" customHeight="1" spans="1:282">
      <c r="A694" t="s">
        <v>1401</v>
      </c>
      <c r="B694" t="s">
        <v>283</v>
      </c>
      <c r="C694" t="s">
        <v>5864</v>
      </c>
      <c r="D694" t="s">
        <v>285</v>
      </c>
      <c r="E694" t="s">
        <v>5865</v>
      </c>
      <c r="F694" t="s">
        <v>5866</v>
      </c>
      <c r="G694" t="s">
        <v>288</v>
      </c>
      <c r="H694" t="s">
        <v>645</v>
      </c>
      <c r="I694" t="s">
        <v>290</v>
      </c>
      <c r="J694" t="s">
        <v>291</v>
      </c>
      <c r="L694" t="s">
        <v>292</v>
      </c>
      <c r="M694" t="s">
        <v>293</v>
      </c>
      <c r="O694" t="s">
        <v>645</v>
      </c>
      <c r="R694" t="s">
        <v>645</v>
      </c>
      <c r="T694" t="s">
        <v>645</v>
      </c>
      <c r="U694" t="s">
        <v>646</v>
      </c>
      <c r="V694" t="s">
        <v>5867</v>
      </c>
      <c r="W694" t="s">
        <v>646</v>
      </c>
      <c r="X694" t="s">
        <v>5867</v>
      </c>
      <c r="Y694" t="s">
        <v>646</v>
      </c>
      <c r="Z694" t="s">
        <v>5868</v>
      </c>
      <c r="AA694" t="s">
        <v>298</v>
      </c>
      <c r="AE694" t="s">
        <v>299</v>
      </c>
      <c r="AH694" t="s">
        <v>300</v>
      </c>
      <c r="AJ694" t="s">
        <v>301</v>
      </c>
      <c r="AK694" t="s">
        <v>302</v>
      </c>
      <c r="AL694" t="s">
        <v>649</v>
      </c>
      <c r="AM694" t="s">
        <v>650</v>
      </c>
      <c r="AN694" t="s">
        <v>651</v>
      </c>
      <c r="AO694" t="s">
        <v>306</v>
      </c>
      <c r="AP694" t="s">
        <v>307</v>
      </c>
      <c r="AQ694" s="47">
        <v>1</v>
      </c>
      <c r="AS694" s="48">
        <v>2686</v>
      </c>
      <c r="AT694" s="48">
        <v>2686</v>
      </c>
      <c r="AX694" s="47">
        <v>2686</v>
      </c>
      <c r="AY694" s="47">
        <v>2686</v>
      </c>
      <c r="AZ694" t="s">
        <v>309</v>
      </c>
      <c r="BA694" t="s">
        <v>1401</v>
      </c>
      <c r="BB694" s="48">
        <v>2686</v>
      </c>
      <c r="BD694" t="s">
        <v>310</v>
      </c>
      <c r="BE694" t="s">
        <v>292</v>
      </c>
      <c r="BG694" s="47">
        <v>1</v>
      </c>
      <c r="BI694" t="s">
        <v>292</v>
      </c>
      <c r="BL694" t="s">
        <v>307</v>
      </c>
      <c r="BM694" s="48">
        <v>2686</v>
      </c>
      <c r="BN694" s="48">
        <v>2686</v>
      </c>
      <c r="BP694" t="s">
        <v>301</v>
      </c>
      <c r="BS694" t="s">
        <v>311</v>
      </c>
      <c r="BT694" t="s">
        <v>292</v>
      </c>
      <c r="BU694" t="s">
        <v>301</v>
      </c>
      <c r="BY694" t="s">
        <v>307</v>
      </c>
      <c r="BZ694" s="47">
        <v>1</v>
      </c>
      <c r="CE694" t="s">
        <v>312</v>
      </c>
      <c r="CF694" s="47">
        <v>1</v>
      </c>
      <c r="CG694" s="47">
        <v>1</v>
      </c>
      <c r="CH694" s="47">
        <v>1</v>
      </c>
      <c r="CI694" s="47">
        <v>1</v>
      </c>
      <c r="CK694" s="47">
        <v>1</v>
      </c>
      <c r="CR694" s="47">
        <v>1</v>
      </c>
      <c r="CS694" s="47">
        <v>1</v>
      </c>
      <c r="CX694" s="47">
        <v>2686</v>
      </c>
      <c r="CY694" s="47">
        <v>2686</v>
      </c>
      <c r="CZ694" s="47">
        <v>1</v>
      </c>
      <c r="DA694" t="s">
        <v>313</v>
      </c>
      <c r="DC694" t="s">
        <v>298</v>
      </c>
      <c r="DG694" t="s">
        <v>298</v>
      </c>
      <c r="DO694" s="47">
        <v>1</v>
      </c>
      <c r="DS694" s="47">
        <v>1</v>
      </c>
      <c r="DZ694" t="s">
        <v>292</v>
      </c>
      <c r="EA694" s="47">
        <v>1</v>
      </c>
      <c r="EB694" s="47">
        <v>1</v>
      </c>
      <c r="EC694" t="s">
        <v>307</v>
      </c>
      <c r="ED694" s="47">
        <v>1</v>
      </c>
      <c r="EH694" s="47">
        <v>1</v>
      </c>
      <c r="ES694" t="s">
        <v>5869</v>
      </c>
      <c r="EV694" t="s">
        <v>41</v>
      </c>
      <c r="EW694" t="s">
        <v>315</v>
      </c>
      <c r="FC694" t="s">
        <v>301</v>
      </c>
      <c r="FS694" t="s">
        <v>5864</v>
      </c>
      <c r="FY694" t="s">
        <v>1401</v>
      </c>
      <c r="FZ694" t="s">
        <v>5870</v>
      </c>
      <c r="GJ694" t="s">
        <v>319</v>
      </c>
      <c r="GL694" t="s">
        <v>320</v>
      </c>
      <c r="GO694" t="s">
        <v>321</v>
      </c>
      <c r="GQ694" t="s">
        <v>301</v>
      </c>
      <c r="GR694" t="s">
        <v>301</v>
      </c>
      <c r="GU694" t="s">
        <v>301</v>
      </c>
      <c r="GW694" t="s">
        <v>5864</v>
      </c>
      <c r="HB694" t="s">
        <v>322</v>
      </c>
      <c r="HD694" t="s">
        <v>301</v>
      </c>
      <c r="HF694" t="s">
        <v>654</v>
      </c>
      <c r="HG694" t="s">
        <v>301</v>
      </c>
      <c r="HH694" t="s">
        <v>301</v>
      </c>
      <c r="HL694" t="s">
        <v>301</v>
      </c>
      <c r="HM694" s="49">
        <v>0</v>
      </c>
      <c r="HN694" s="49">
        <v>0</v>
      </c>
      <c r="HP694" t="s">
        <v>395</v>
      </c>
      <c r="HQ694" s="47">
        <v>0</v>
      </c>
      <c r="HR694" s="47">
        <v>2686</v>
      </c>
      <c r="HS694" t="s">
        <v>301</v>
      </c>
      <c r="HV694" t="s">
        <v>301</v>
      </c>
      <c r="HW694" t="s">
        <v>646</v>
      </c>
      <c r="HX694" t="s">
        <v>306</v>
      </c>
      <c r="HY694" t="s">
        <v>301</v>
      </c>
      <c r="HZ694" t="s">
        <v>301</v>
      </c>
      <c r="IG694" t="s">
        <v>325</v>
      </c>
      <c r="IH694" t="s">
        <v>655</v>
      </c>
      <c r="II694" t="s">
        <v>291</v>
      </c>
      <c r="IN694" s="47">
        <v>1</v>
      </c>
      <c r="IO694" s="47">
        <v>1</v>
      </c>
      <c r="IP694" t="s">
        <v>301</v>
      </c>
      <c r="IQ694" t="s">
        <v>312</v>
      </c>
      <c r="IR694" t="s">
        <v>301</v>
      </c>
      <c r="IZ694" t="s">
        <v>301</v>
      </c>
      <c r="JA694" t="s">
        <v>301</v>
      </c>
      <c r="JM694" t="s">
        <v>301</v>
      </c>
      <c r="JN694" t="s">
        <v>301</v>
      </c>
      <c r="JO694" t="s">
        <v>301</v>
      </c>
      <c r="JP694" t="s">
        <v>301</v>
      </c>
      <c r="JQ694" t="s">
        <v>301</v>
      </c>
      <c r="JR694" t="s">
        <v>327</v>
      </c>
      <c r="JS694" t="s">
        <v>301</v>
      </c>
      <c r="JT694" t="s">
        <v>301</v>
      </c>
      <c r="JU694" t="s">
        <v>301</v>
      </c>
      <c r="JV694" t="s">
        <v>301</v>
      </c>
    </row>
    <row r="695" ht="15" customHeight="1" spans="1:282">
      <c r="A695" t="s">
        <v>1401</v>
      </c>
      <c r="B695" t="s">
        <v>283</v>
      </c>
      <c r="C695" t="s">
        <v>5871</v>
      </c>
      <c r="D695" t="s">
        <v>285</v>
      </c>
      <c r="E695" t="s">
        <v>5872</v>
      </c>
      <c r="F695" t="s">
        <v>5873</v>
      </c>
      <c r="G695" t="s">
        <v>288</v>
      </c>
      <c r="H695" t="s">
        <v>645</v>
      </c>
      <c r="I695" t="s">
        <v>290</v>
      </c>
      <c r="J695" t="s">
        <v>291</v>
      </c>
      <c r="L695" t="s">
        <v>292</v>
      </c>
      <c r="M695" t="s">
        <v>293</v>
      </c>
      <c r="O695" t="s">
        <v>645</v>
      </c>
      <c r="R695" t="s">
        <v>645</v>
      </c>
      <c r="T695" t="s">
        <v>645</v>
      </c>
      <c r="U695" t="s">
        <v>646</v>
      </c>
      <c r="V695" t="s">
        <v>5874</v>
      </c>
      <c r="W695" t="s">
        <v>646</v>
      </c>
      <c r="X695" t="s">
        <v>5874</v>
      </c>
      <c r="Y695" t="s">
        <v>646</v>
      </c>
      <c r="Z695" t="s">
        <v>5875</v>
      </c>
      <c r="AA695" t="s">
        <v>298</v>
      </c>
      <c r="AE695" t="s">
        <v>299</v>
      </c>
      <c r="AH695" t="s">
        <v>300</v>
      </c>
      <c r="AJ695" t="s">
        <v>301</v>
      </c>
      <c r="AK695" t="s">
        <v>302</v>
      </c>
      <c r="AL695" t="s">
        <v>1638</v>
      </c>
      <c r="AM695" t="s">
        <v>1639</v>
      </c>
      <c r="AN695" t="s">
        <v>1640</v>
      </c>
      <c r="AO695" t="s">
        <v>306</v>
      </c>
      <c r="AP695" t="s">
        <v>307</v>
      </c>
      <c r="AQ695" s="47">
        <v>1</v>
      </c>
      <c r="AS695" s="48">
        <v>3590</v>
      </c>
      <c r="AT695" s="48">
        <v>3590</v>
      </c>
      <c r="AX695" s="47">
        <v>3590</v>
      </c>
      <c r="AY695" s="47">
        <v>3590</v>
      </c>
      <c r="AZ695" t="s">
        <v>309</v>
      </c>
      <c r="BA695" t="s">
        <v>1401</v>
      </c>
      <c r="BB695" s="48">
        <v>3590</v>
      </c>
      <c r="BD695" t="s">
        <v>310</v>
      </c>
      <c r="BE695" t="s">
        <v>292</v>
      </c>
      <c r="BG695" s="47">
        <v>1</v>
      </c>
      <c r="BI695" t="s">
        <v>292</v>
      </c>
      <c r="BL695" t="s">
        <v>307</v>
      </c>
      <c r="BM695" s="48">
        <v>3590</v>
      </c>
      <c r="BN695" s="48">
        <v>3590</v>
      </c>
      <c r="BP695" t="s">
        <v>301</v>
      </c>
      <c r="BS695" t="s">
        <v>311</v>
      </c>
      <c r="BT695" t="s">
        <v>292</v>
      </c>
      <c r="BU695" t="s">
        <v>301</v>
      </c>
      <c r="BY695" t="s">
        <v>307</v>
      </c>
      <c r="BZ695" s="47">
        <v>1</v>
      </c>
      <c r="CE695" t="s">
        <v>312</v>
      </c>
      <c r="CF695" s="47">
        <v>1</v>
      </c>
      <c r="CG695" s="47">
        <v>1</v>
      </c>
      <c r="CH695" s="47">
        <v>1</v>
      </c>
      <c r="CI695" s="47">
        <v>1</v>
      </c>
      <c r="CK695" s="47">
        <v>1</v>
      </c>
      <c r="CR695" s="47">
        <v>1</v>
      </c>
      <c r="CS695" s="47">
        <v>1</v>
      </c>
      <c r="CX695" s="47">
        <v>3590</v>
      </c>
      <c r="CY695" s="47">
        <v>3590</v>
      </c>
      <c r="CZ695" s="47">
        <v>1</v>
      </c>
      <c r="DA695" t="s">
        <v>313</v>
      </c>
      <c r="DC695" t="s">
        <v>298</v>
      </c>
      <c r="DG695" t="s">
        <v>298</v>
      </c>
      <c r="DO695" s="47">
        <v>1</v>
      </c>
      <c r="DS695" s="47">
        <v>1</v>
      </c>
      <c r="DZ695" t="s">
        <v>292</v>
      </c>
      <c r="EA695" s="47">
        <v>1</v>
      </c>
      <c r="EB695" s="47">
        <v>1</v>
      </c>
      <c r="EC695" t="s">
        <v>307</v>
      </c>
      <c r="ED695" s="47">
        <v>1</v>
      </c>
      <c r="EH695" s="47">
        <v>1</v>
      </c>
      <c r="ES695" t="s">
        <v>5876</v>
      </c>
      <c r="EV695" t="s">
        <v>41</v>
      </c>
      <c r="EW695" t="s">
        <v>315</v>
      </c>
      <c r="FC695" t="s">
        <v>301</v>
      </c>
      <c r="FO695" t="s">
        <v>5877</v>
      </c>
      <c r="FS695" t="s">
        <v>5871</v>
      </c>
      <c r="FY695" t="s">
        <v>1401</v>
      </c>
      <c r="FZ695" t="s">
        <v>5878</v>
      </c>
      <c r="GJ695" t="s">
        <v>319</v>
      </c>
      <c r="GL695" t="s">
        <v>320</v>
      </c>
      <c r="GO695" t="s">
        <v>321</v>
      </c>
      <c r="GQ695" t="s">
        <v>301</v>
      </c>
      <c r="GR695" t="s">
        <v>301</v>
      </c>
      <c r="GU695" t="s">
        <v>301</v>
      </c>
      <c r="GW695" t="s">
        <v>5871</v>
      </c>
      <c r="HB695" t="s">
        <v>322</v>
      </c>
      <c r="HD695" t="s">
        <v>301</v>
      </c>
      <c r="HF695" t="s">
        <v>654</v>
      </c>
      <c r="HG695" t="s">
        <v>301</v>
      </c>
      <c r="HH695" t="s">
        <v>301</v>
      </c>
      <c r="HL695" t="s">
        <v>301</v>
      </c>
      <c r="HM695" s="49">
        <v>0</v>
      </c>
      <c r="HN695" s="49">
        <v>0</v>
      </c>
      <c r="HP695" t="s">
        <v>324</v>
      </c>
      <c r="HQ695" s="47">
        <v>0</v>
      </c>
      <c r="HR695" s="47">
        <v>3590</v>
      </c>
      <c r="HS695" t="s">
        <v>301</v>
      </c>
      <c r="HV695" t="s">
        <v>301</v>
      </c>
      <c r="HW695" t="s">
        <v>646</v>
      </c>
      <c r="HX695" t="s">
        <v>306</v>
      </c>
      <c r="HY695" t="s">
        <v>301</v>
      </c>
      <c r="HZ695" t="s">
        <v>301</v>
      </c>
      <c r="IG695" t="s">
        <v>325</v>
      </c>
      <c r="IH695" t="s">
        <v>655</v>
      </c>
      <c r="II695" t="s">
        <v>291</v>
      </c>
      <c r="IN695" s="47">
        <v>1</v>
      </c>
      <c r="IO695" s="47">
        <v>1</v>
      </c>
      <c r="IP695" t="s">
        <v>301</v>
      </c>
      <c r="IQ695" t="s">
        <v>312</v>
      </c>
      <c r="IR695" t="s">
        <v>301</v>
      </c>
      <c r="IZ695" t="s">
        <v>301</v>
      </c>
      <c r="JA695" t="s">
        <v>301</v>
      </c>
      <c r="JM695" t="s">
        <v>301</v>
      </c>
      <c r="JN695" t="s">
        <v>301</v>
      </c>
      <c r="JO695" t="s">
        <v>301</v>
      </c>
      <c r="JP695" t="s">
        <v>301</v>
      </c>
      <c r="JQ695" t="s">
        <v>301</v>
      </c>
      <c r="JR695" t="s">
        <v>327</v>
      </c>
      <c r="JS695" t="s">
        <v>301</v>
      </c>
      <c r="JT695" t="s">
        <v>301</v>
      </c>
      <c r="JU695" t="s">
        <v>301</v>
      </c>
      <c r="JV695" t="s">
        <v>301</v>
      </c>
    </row>
    <row r="696" ht="15" customHeight="1" spans="1:282">
      <c r="A696" t="s">
        <v>1401</v>
      </c>
      <c r="B696" t="s">
        <v>329</v>
      </c>
      <c r="C696" t="s">
        <v>5879</v>
      </c>
      <c r="D696" t="s">
        <v>285</v>
      </c>
      <c r="E696" t="s">
        <v>5880</v>
      </c>
      <c r="F696" t="s">
        <v>5881</v>
      </c>
      <c r="G696" t="s">
        <v>288</v>
      </c>
      <c r="H696" t="s">
        <v>437</v>
      </c>
      <c r="I696" t="s">
        <v>290</v>
      </c>
      <c r="J696" t="s">
        <v>291</v>
      </c>
      <c r="L696" t="s">
        <v>292</v>
      </c>
      <c r="M696" t="s">
        <v>293</v>
      </c>
      <c r="N696" t="s">
        <v>294</v>
      </c>
      <c r="O696" t="s">
        <v>437</v>
      </c>
      <c r="R696" t="s">
        <v>437</v>
      </c>
      <c r="T696" t="s">
        <v>437</v>
      </c>
      <c r="U696" t="s">
        <v>295</v>
      </c>
      <c r="V696" t="s">
        <v>5882</v>
      </c>
      <c r="W696" t="s">
        <v>337</v>
      </c>
      <c r="X696" t="s">
        <v>5883</v>
      </c>
      <c r="Y696" t="s">
        <v>337</v>
      </c>
      <c r="Z696" t="s">
        <v>5884</v>
      </c>
      <c r="AA696" t="s">
        <v>441</v>
      </c>
      <c r="AB696" t="s">
        <v>442</v>
      </c>
      <c r="AC696" t="s">
        <v>2041</v>
      </c>
      <c r="AE696" t="s">
        <v>299</v>
      </c>
      <c r="AH696" t="s">
        <v>300</v>
      </c>
      <c r="AJ696" t="s">
        <v>301</v>
      </c>
      <c r="AK696" t="s">
        <v>302</v>
      </c>
      <c r="AL696" t="s">
        <v>662</v>
      </c>
      <c r="AM696" t="s">
        <v>663</v>
      </c>
      <c r="AN696" t="s">
        <v>664</v>
      </c>
      <c r="AO696" t="s">
        <v>306</v>
      </c>
      <c r="AP696" t="s">
        <v>307</v>
      </c>
      <c r="AQ696" s="47">
        <v>1</v>
      </c>
      <c r="AS696" s="48">
        <v>4598</v>
      </c>
      <c r="AT696" s="48">
        <v>4598</v>
      </c>
      <c r="AX696" s="47">
        <v>3679</v>
      </c>
      <c r="AY696" s="47">
        <v>3679</v>
      </c>
      <c r="AZ696" t="s">
        <v>309</v>
      </c>
      <c r="BA696" t="s">
        <v>1401</v>
      </c>
      <c r="BB696" s="48">
        <v>3679</v>
      </c>
      <c r="BD696" t="s">
        <v>310</v>
      </c>
      <c r="BE696" t="s">
        <v>292</v>
      </c>
      <c r="BG696" s="47">
        <v>1</v>
      </c>
      <c r="BI696" t="s">
        <v>292</v>
      </c>
      <c r="BJ696" s="48">
        <v>19.986951</v>
      </c>
      <c r="BL696" t="s">
        <v>307</v>
      </c>
      <c r="BM696" s="48">
        <v>4598</v>
      </c>
      <c r="BN696" s="48">
        <v>4598</v>
      </c>
      <c r="BP696" t="s">
        <v>301</v>
      </c>
      <c r="BS696" t="s">
        <v>311</v>
      </c>
      <c r="BT696" t="s">
        <v>292</v>
      </c>
      <c r="BU696" t="s">
        <v>301</v>
      </c>
      <c r="BY696" t="s">
        <v>307</v>
      </c>
      <c r="BZ696" s="47">
        <v>1</v>
      </c>
      <c r="CE696" t="s">
        <v>312</v>
      </c>
      <c r="CF696" s="47">
        <v>1</v>
      </c>
      <c r="CG696" s="47">
        <v>1</v>
      </c>
      <c r="CH696" s="47">
        <v>1</v>
      </c>
      <c r="CI696" s="47">
        <v>1</v>
      </c>
      <c r="CJ696" s="47">
        <v>1</v>
      </c>
      <c r="CK696" s="47">
        <v>1</v>
      </c>
      <c r="CP696" s="47">
        <v>1</v>
      </c>
      <c r="CR696" s="47">
        <v>1</v>
      </c>
      <c r="CS696" s="47">
        <v>1</v>
      </c>
      <c r="CV696" s="47">
        <v>1</v>
      </c>
      <c r="CX696" s="47">
        <v>4598</v>
      </c>
      <c r="CY696" s="47">
        <v>4598</v>
      </c>
      <c r="DA696" t="s">
        <v>104</v>
      </c>
      <c r="DC696" t="s">
        <v>298</v>
      </c>
      <c r="DG696" t="s">
        <v>298</v>
      </c>
      <c r="DH696" s="47">
        <v>1</v>
      </c>
      <c r="DM696" s="47">
        <v>1</v>
      </c>
      <c r="DN696" s="47">
        <v>1</v>
      </c>
      <c r="DO696" s="47">
        <v>1</v>
      </c>
      <c r="DP696" s="47">
        <v>1</v>
      </c>
      <c r="DT696" s="47">
        <v>3679</v>
      </c>
      <c r="DZ696" t="s">
        <v>292</v>
      </c>
      <c r="EA696" s="47">
        <v>1</v>
      </c>
      <c r="EB696" s="47">
        <v>1</v>
      </c>
      <c r="EC696" t="s">
        <v>307</v>
      </c>
      <c r="ED696" s="47">
        <v>1</v>
      </c>
      <c r="EF696" s="47">
        <v>1</v>
      </c>
      <c r="EG696" s="47">
        <v>1</v>
      </c>
      <c r="EH696" s="47">
        <v>1</v>
      </c>
      <c r="EP696" s="47">
        <v>1</v>
      </c>
      <c r="EQ696" s="47">
        <v>1</v>
      </c>
      <c r="ES696" t="s">
        <v>5885</v>
      </c>
      <c r="EU696" t="s">
        <v>3479</v>
      </c>
      <c r="EV696" t="s">
        <v>41</v>
      </c>
      <c r="EW696" t="s">
        <v>315</v>
      </c>
      <c r="FC696" t="s">
        <v>301</v>
      </c>
      <c r="FY696" t="s">
        <v>1401</v>
      </c>
      <c r="FZ696" t="s">
        <v>5886</v>
      </c>
      <c r="GC696" t="s">
        <v>414</v>
      </c>
      <c r="GJ696" t="s">
        <v>319</v>
      </c>
      <c r="GL696" t="s">
        <v>320</v>
      </c>
      <c r="GO696" t="s">
        <v>321</v>
      </c>
      <c r="GQ696" t="s">
        <v>301</v>
      </c>
      <c r="GR696" t="s">
        <v>301</v>
      </c>
      <c r="GU696" t="s">
        <v>301</v>
      </c>
      <c r="HB696" t="s">
        <v>322</v>
      </c>
      <c r="HD696" t="s">
        <v>301</v>
      </c>
      <c r="HF696" t="s">
        <v>450</v>
      </c>
      <c r="HG696" t="s">
        <v>301</v>
      </c>
      <c r="HH696" t="s">
        <v>301</v>
      </c>
      <c r="HL696" t="s">
        <v>301</v>
      </c>
      <c r="HM696" s="49">
        <v>0</v>
      </c>
      <c r="HN696" s="49">
        <v>0</v>
      </c>
      <c r="HP696" t="s">
        <v>349</v>
      </c>
      <c r="HQ696" s="47">
        <v>0</v>
      </c>
      <c r="HR696" s="47">
        <v>4598</v>
      </c>
      <c r="HS696" t="s">
        <v>301</v>
      </c>
      <c r="HV696" t="s">
        <v>301</v>
      </c>
      <c r="HW696" t="s">
        <v>295</v>
      </c>
      <c r="HX696" t="s">
        <v>306</v>
      </c>
      <c r="HY696" t="s">
        <v>301</v>
      </c>
      <c r="HZ696" t="s">
        <v>301</v>
      </c>
      <c r="IG696" t="s">
        <v>325</v>
      </c>
      <c r="IN696" s="47">
        <v>1</v>
      </c>
      <c r="IO696" s="47">
        <v>1</v>
      </c>
      <c r="IP696" t="s">
        <v>301</v>
      </c>
      <c r="IQ696" t="s">
        <v>312</v>
      </c>
      <c r="IR696" t="s">
        <v>301</v>
      </c>
      <c r="IZ696" t="s">
        <v>301</v>
      </c>
      <c r="JA696" t="s">
        <v>301</v>
      </c>
      <c r="JB696" s="47">
        <v>4498000000</v>
      </c>
      <c r="JM696" t="s">
        <v>301</v>
      </c>
      <c r="JN696" t="s">
        <v>301</v>
      </c>
      <c r="JO696" t="s">
        <v>301</v>
      </c>
      <c r="JP696" t="s">
        <v>301</v>
      </c>
      <c r="JQ696" t="s">
        <v>301</v>
      </c>
      <c r="JR696" t="s">
        <v>350</v>
      </c>
      <c r="JS696" t="s">
        <v>301</v>
      </c>
      <c r="JT696" t="s">
        <v>301</v>
      </c>
      <c r="JU696" t="s">
        <v>312</v>
      </c>
      <c r="JV696" t="s">
        <v>312</v>
      </c>
    </row>
    <row r="697" ht="15" customHeight="1" spans="1:282">
      <c r="A697" t="s">
        <v>960</v>
      </c>
      <c r="B697" t="s">
        <v>329</v>
      </c>
      <c r="C697" t="s">
        <v>5887</v>
      </c>
      <c r="D697" t="s">
        <v>285</v>
      </c>
      <c r="E697" t="s">
        <v>5236</v>
      </c>
      <c r="F697" t="s">
        <v>5237</v>
      </c>
      <c r="G697" t="s">
        <v>288</v>
      </c>
      <c r="H697" t="s">
        <v>478</v>
      </c>
      <c r="I697" t="s">
        <v>290</v>
      </c>
      <c r="J697" t="s">
        <v>291</v>
      </c>
      <c r="L697" t="s">
        <v>292</v>
      </c>
      <c r="M697" t="s">
        <v>293</v>
      </c>
      <c r="O697" t="s">
        <v>478</v>
      </c>
      <c r="R697" t="s">
        <v>478</v>
      </c>
      <c r="T697" t="s">
        <v>478</v>
      </c>
      <c r="U697" t="s">
        <v>479</v>
      </c>
      <c r="V697" t="s">
        <v>5888</v>
      </c>
      <c r="W697" t="s">
        <v>3910</v>
      </c>
      <c r="X697" t="s">
        <v>5889</v>
      </c>
      <c r="Y697" t="s">
        <v>479</v>
      </c>
      <c r="Z697" t="s">
        <v>5890</v>
      </c>
      <c r="AA697" t="s">
        <v>441</v>
      </c>
      <c r="AB697" t="s">
        <v>442</v>
      </c>
      <c r="AC697" t="s">
        <v>2041</v>
      </c>
      <c r="AE697" t="s">
        <v>299</v>
      </c>
      <c r="AH697" t="s">
        <v>300</v>
      </c>
      <c r="AJ697" t="s">
        <v>301</v>
      </c>
      <c r="AK697" t="s">
        <v>302</v>
      </c>
      <c r="AL697" t="s">
        <v>511</v>
      </c>
      <c r="AM697" t="s">
        <v>512</v>
      </c>
      <c r="AN697" t="s">
        <v>513</v>
      </c>
      <c r="AO697" t="s">
        <v>306</v>
      </c>
      <c r="AP697" t="s">
        <v>307</v>
      </c>
      <c r="AQ697" s="47">
        <v>1</v>
      </c>
      <c r="AS697" s="48">
        <v>898</v>
      </c>
      <c r="AT697" s="48">
        <v>898</v>
      </c>
      <c r="AX697" s="47">
        <v>800</v>
      </c>
      <c r="AY697" s="47">
        <v>800</v>
      </c>
      <c r="AZ697" t="s">
        <v>309</v>
      </c>
      <c r="BA697" t="s">
        <v>4033</v>
      </c>
      <c r="BB697" s="48">
        <v>800</v>
      </c>
      <c r="BD697" t="s">
        <v>310</v>
      </c>
      <c r="BE697" t="s">
        <v>292</v>
      </c>
      <c r="BG697" s="47">
        <v>1</v>
      </c>
      <c r="BI697" t="s">
        <v>292</v>
      </c>
      <c r="BJ697" s="48">
        <v>10.91314</v>
      </c>
      <c r="BL697" t="s">
        <v>307</v>
      </c>
      <c r="BM697" s="48">
        <v>898</v>
      </c>
      <c r="BN697" s="48">
        <v>898</v>
      </c>
      <c r="BP697" t="s">
        <v>301</v>
      </c>
      <c r="BS697" t="s">
        <v>311</v>
      </c>
      <c r="BT697" t="s">
        <v>292</v>
      </c>
      <c r="BU697" t="s">
        <v>301</v>
      </c>
      <c r="BY697" t="s">
        <v>307</v>
      </c>
      <c r="BZ697" s="47">
        <v>1</v>
      </c>
      <c r="CE697" t="s">
        <v>312</v>
      </c>
      <c r="CF697" s="47">
        <v>1</v>
      </c>
      <c r="CG697" s="47">
        <v>1</v>
      </c>
      <c r="CH697" s="47">
        <v>1</v>
      </c>
      <c r="CI697" s="47">
        <v>1</v>
      </c>
      <c r="CJ697" s="47">
        <v>1</v>
      </c>
      <c r="CK697" s="47">
        <v>1</v>
      </c>
      <c r="CP697" s="47">
        <v>1</v>
      </c>
      <c r="CR697" s="47">
        <v>1</v>
      </c>
      <c r="CS697" s="47">
        <v>1</v>
      </c>
      <c r="CV697" s="47">
        <v>1</v>
      </c>
      <c r="CX697" s="47">
        <v>898</v>
      </c>
      <c r="CY697" s="47">
        <v>898</v>
      </c>
      <c r="DA697" t="s">
        <v>104</v>
      </c>
      <c r="DC697" t="s">
        <v>298</v>
      </c>
      <c r="DG697" t="s">
        <v>298</v>
      </c>
      <c r="DH697" s="47">
        <v>1</v>
      </c>
      <c r="DM697" s="47">
        <v>1</v>
      </c>
      <c r="DN697" s="47">
        <v>1</v>
      </c>
      <c r="DO697" s="47">
        <v>1</v>
      </c>
      <c r="DP697" s="47">
        <v>1</v>
      </c>
      <c r="DT697" s="47">
        <v>800</v>
      </c>
      <c r="DZ697" t="s">
        <v>292</v>
      </c>
      <c r="EA697" s="47">
        <v>1</v>
      </c>
      <c r="EB697" s="47">
        <v>1</v>
      </c>
      <c r="EC697" t="s">
        <v>307</v>
      </c>
      <c r="ED697" s="47">
        <v>1</v>
      </c>
      <c r="EF697" s="47">
        <v>1</v>
      </c>
      <c r="EG697" s="47">
        <v>1</v>
      </c>
      <c r="EH697" s="47">
        <v>1</v>
      </c>
      <c r="EP697" s="47">
        <v>1</v>
      </c>
      <c r="EQ697" s="47">
        <v>1</v>
      </c>
      <c r="ES697" t="s">
        <v>5241</v>
      </c>
      <c r="EV697" t="s">
        <v>41</v>
      </c>
      <c r="EW697" t="s">
        <v>315</v>
      </c>
      <c r="FC697" t="s">
        <v>301</v>
      </c>
      <c r="FQ697" t="s">
        <v>667</v>
      </c>
      <c r="FU697" t="s">
        <v>346</v>
      </c>
      <c r="FW697" t="s">
        <v>668</v>
      </c>
      <c r="FY697" t="s">
        <v>960</v>
      </c>
      <c r="FZ697" t="s">
        <v>5891</v>
      </c>
      <c r="GC697" t="s">
        <v>670</v>
      </c>
      <c r="GG697" t="s">
        <v>5892</v>
      </c>
      <c r="GH697" t="s">
        <v>374</v>
      </c>
      <c r="GI697" t="s">
        <v>747</v>
      </c>
      <c r="GJ697" t="s">
        <v>319</v>
      </c>
      <c r="GK697" t="s">
        <v>376</v>
      </c>
      <c r="GO697" t="s">
        <v>321</v>
      </c>
      <c r="GQ697" t="s">
        <v>301</v>
      </c>
      <c r="GR697" t="s">
        <v>312</v>
      </c>
      <c r="GS697" t="s">
        <v>377</v>
      </c>
      <c r="GU697" t="s">
        <v>301</v>
      </c>
      <c r="GX697" s="50">
        <v>987</v>
      </c>
      <c r="GZ697" s="47">
        <v>1</v>
      </c>
      <c r="HB697" t="s">
        <v>322</v>
      </c>
      <c r="HD697" t="s">
        <v>301</v>
      </c>
      <c r="HF697" t="s">
        <v>381</v>
      </c>
      <c r="HG697" t="s">
        <v>301</v>
      </c>
      <c r="HH697" t="s">
        <v>301</v>
      </c>
      <c r="HL697" t="s">
        <v>301</v>
      </c>
      <c r="HM697" s="49">
        <v>0</v>
      </c>
      <c r="HN697" s="49">
        <v>0</v>
      </c>
      <c r="HP697" t="s">
        <v>349</v>
      </c>
      <c r="HQ697" s="47">
        <v>0</v>
      </c>
      <c r="HR697" s="47">
        <v>898</v>
      </c>
      <c r="HS697" t="s">
        <v>301</v>
      </c>
      <c r="HV697" t="s">
        <v>301</v>
      </c>
      <c r="HW697" t="s">
        <v>479</v>
      </c>
      <c r="HX697" t="s">
        <v>306</v>
      </c>
      <c r="HY697" t="s">
        <v>301</v>
      </c>
      <c r="HZ697" t="s">
        <v>301</v>
      </c>
      <c r="IF697" t="s">
        <v>384</v>
      </c>
      <c r="IG697" t="s">
        <v>325</v>
      </c>
      <c r="IH697" t="s">
        <v>494</v>
      </c>
      <c r="II697" t="s">
        <v>291</v>
      </c>
      <c r="IN697" s="47">
        <v>1</v>
      </c>
      <c r="IO697" s="47">
        <v>1</v>
      </c>
      <c r="IP697" t="s">
        <v>301</v>
      </c>
      <c r="IQ697" t="s">
        <v>312</v>
      </c>
      <c r="IR697" t="s">
        <v>301</v>
      </c>
      <c r="IZ697" t="s">
        <v>301</v>
      </c>
      <c r="JA697" t="s">
        <v>301</v>
      </c>
      <c r="JB697" s="47">
        <v>898</v>
      </c>
      <c r="JM697" t="s">
        <v>301</v>
      </c>
      <c r="JN697" t="s">
        <v>301</v>
      </c>
      <c r="JO697" t="s">
        <v>312</v>
      </c>
      <c r="JP697" t="s">
        <v>301</v>
      </c>
      <c r="JQ697" t="s">
        <v>301</v>
      </c>
      <c r="JS697" t="s">
        <v>301</v>
      </c>
      <c r="JT697" t="s">
        <v>301</v>
      </c>
      <c r="JU697" t="s">
        <v>312</v>
      </c>
      <c r="JV697" t="s">
        <v>312</v>
      </c>
    </row>
    <row r="698" ht="15" customHeight="1" spans="1:282">
      <c r="A698" t="s">
        <v>1401</v>
      </c>
      <c r="B698" t="s">
        <v>397</v>
      </c>
      <c r="C698" t="s">
        <v>5893</v>
      </c>
      <c r="D698" t="s">
        <v>285</v>
      </c>
      <c r="E698" t="s">
        <v>5894</v>
      </c>
      <c r="F698" t="s">
        <v>5895</v>
      </c>
      <c r="G698" t="s">
        <v>288</v>
      </c>
      <c r="H698" t="s">
        <v>1201</v>
      </c>
      <c r="I698" t="s">
        <v>290</v>
      </c>
      <c r="J698" t="s">
        <v>291</v>
      </c>
      <c r="L698" t="s">
        <v>292</v>
      </c>
      <c r="M698" t="s">
        <v>293</v>
      </c>
      <c r="N698" t="s">
        <v>294</v>
      </c>
      <c r="O698" t="s">
        <v>1201</v>
      </c>
      <c r="R698" t="s">
        <v>1201</v>
      </c>
      <c r="T698" t="s">
        <v>1201</v>
      </c>
      <c r="U698" t="s">
        <v>295</v>
      </c>
      <c r="V698" t="s">
        <v>5896</v>
      </c>
      <c r="W698" t="s">
        <v>295</v>
      </c>
      <c r="X698" t="s">
        <v>5896</v>
      </c>
      <c r="Y698" t="s">
        <v>295</v>
      </c>
      <c r="Z698" t="s">
        <v>5897</v>
      </c>
      <c r="AA698" t="s">
        <v>298</v>
      </c>
      <c r="AE698" t="s">
        <v>299</v>
      </c>
      <c r="AH698" t="s">
        <v>300</v>
      </c>
      <c r="AJ698" t="s">
        <v>301</v>
      </c>
      <c r="AK698" t="s">
        <v>302</v>
      </c>
      <c r="AL698" t="s">
        <v>303</v>
      </c>
      <c r="AM698" t="s">
        <v>304</v>
      </c>
      <c r="AN698" t="s">
        <v>305</v>
      </c>
      <c r="AO698" t="s">
        <v>306</v>
      </c>
      <c r="AP698" t="s">
        <v>307</v>
      </c>
      <c r="AQ698" s="47">
        <v>1</v>
      </c>
      <c r="AS698" s="48">
        <v>2950</v>
      </c>
      <c r="AT698" s="48">
        <v>2950</v>
      </c>
      <c r="AX698" s="47">
        <v>2950</v>
      </c>
      <c r="AY698" s="47">
        <v>2950</v>
      </c>
      <c r="AZ698" t="s">
        <v>309</v>
      </c>
      <c r="BA698" t="s">
        <v>4033</v>
      </c>
      <c r="BB698" s="48">
        <v>2950</v>
      </c>
      <c r="BD698" t="s">
        <v>310</v>
      </c>
      <c r="BE698" t="s">
        <v>292</v>
      </c>
      <c r="BG698" s="47">
        <v>1</v>
      </c>
      <c r="BI698" t="s">
        <v>292</v>
      </c>
      <c r="BL698" t="s">
        <v>307</v>
      </c>
      <c r="BM698" s="48">
        <v>2950</v>
      </c>
      <c r="BN698" s="48">
        <v>2950</v>
      </c>
      <c r="BP698" t="s">
        <v>301</v>
      </c>
      <c r="BS698" t="s">
        <v>311</v>
      </c>
      <c r="BT698" t="s">
        <v>292</v>
      </c>
      <c r="BU698" t="s">
        <v>301</v>
      </c>
      <c r="BY698" t="s">
        <v>307</v>
      </c>
      <c r="BZ698" s="47">
        <v>1</v>
      </c>
      <c r="CE698" t="s">
        <v>312</v>
      </c>
      <c r="CF698" s="47">
        <v>1</v>
      </c>
      <c r="CG698" s="47">
        <v>1</v>
      </c>
      <c r="CH698" s="47">
        <v>1</v>
      </c>
      <c r="CI698" s="47">
        <v>1</v>
      </c>
      <c r="CK698" s="47">
        <v>1</v>
      </c>
      <c r="CR698" s="47">
        <v>1</v>
      </c>
      <c r="CS698" s="47">
        <v>1</v>
      </c>
      <c r="CX698" s="47">
        <v>2950</v>
      </c>
      <c r="CY698" s="47">
        <v>2950</v>
      </c>
      <c r="CZ698" s="47">
        <v>1</v>
      </c>
      <c r="DA698" t="s">
        <v>313</v>
      </c>
      <c r="DC698" t="s">
        <v>298</v>
      </c>
      <c r="DG698" t="s">
        <v>298</v>
      </c>
      <c r="DO698" s="47">
        <v>1</v>
      </c>
      <c r="DS698" s="47">
        <v>1</v>
      </c>
      <c r="DZ698" t="s">
        <v>292</v>
      </c>
      <c r="EA698" s="47">
        <v>1</v>
      </c>
      <c r="EB698" s="47">
        <v>1</v>
      </c>
      <c r="EC698" t="s">
        <v>307</v>
      </c>
      <c r="ED698" s="47">
        <v>1</v>
      </c>
      <c r="EH698" s="47">
        <v>1</v>
      </c>
      <c r="ES698" t="s">
        <v>5898</v>
      </c>
      <c r="EV698" t="s">
        <v>41</v>
      </c>
      <c r="EW698" t="s">
        <v>315</v>
      </c>
      <c r="FC698" t="s">
        <v>301</v>
      </c>
      <c r="FQ698" t="s">
        <v>667</v>
      </c>
      <c r="FU698" t="s">
        <v>346</v>
      </c>
      <c r="FW698" t="s">
        <v>668</v>
      </c>
      <c r="FY698" t="s">
        <v>1401</v>
      </c>
      <c r="FZ698" t="s">
        <v>5899</v>
      </c>
      <c r="GC698" t="s">
        <v>294</v>
      </c>
      <c r="GH698" t="s">
        <v>746</v>
      </c>
      <c r="GI698" t="s">
        <v>673</v>
      </c>
      <c r="GJ698" t="s">
        <v>319</v>
      </c>
      <c r="GK698" t="s">
        <v>376</v>
      </c>
      <c r="GO698" t="s">
        <v>321</v>
      </c>
      <c r="GQ698" t="s">
        <v>301</v>
      </c>
      <c r="GR698" t="s">
        <v>312</v>
      </c>
      <c r="GS698" t="s">
        <v>377</v>
      </c>
      <c r="GU698" t="s">
        <v>312</v>
      </c>
      <c r="GX698" s="50">
        <v>3500</v>
      </c>
      <c r="HB698" t="s">
        <v>322</v>
      </c>
      <c r="HD698" t="s">
        <v>301</v>
      </c>
      <c r="HF698" t="s">
        <v>323</v>
      </c>
      <c r="HG698" t="s">
        <v>301</v>
      </c>
      <c r="HH698" t="s">
        <v>301</v>
      </c>
      <c r="HL698" t="s">
        <v>301</v>
      </c>
      <c r="HM698" s="49">
        <v>0</v>
      </c>
      <c r="HN698" s="49">
        <v>0</v>
      </c>
      <c r="HP698" t="s">
        <v>324</v>
      </c>
      <c r="HQ698" s="47">
        <v>0</v>
      </c>
      <c r="HR698" s="47">
        <v>2950</v>
      </c>
      <c r="HS698" t="s">
        <v>301</v>
      </c>
      <c r="HV698" t="s">
        <v>301</v>
      </c>
      <c r="HW698" t="s">
        <v>295</v>
      </c>
      <c r="HX698" t="s">
        <v>306</v>
      </c>
      <c r="HY698" t="s">
        <v>301</v>
      </c>
      <c r="HZ698" t="s">
        <v>301</v>
      </c>
      <c r="IF698" t="s">
        <v>384</v>
      </c>
      <c r="IG698" t="s">
        <v>325</v>
      </c>
      <c r="IN698" s="47">
        <v>1</v>
      </c>
      <c r="IO698" s="47">
        <v>1</v>
      </c>
      <c r="IP698" t="s">
        <v>301</v>
      </c>
      <c r="IQ698" t="s">
        <v>312</v>
      </c>
      <c r="IR698" t="s">
        <v>301</v>
      </c>
      <c r="IZ698" t="s">
        <v>301</v>
      </c>
      <c r="JA698" t="s">
        <v>301</v>
      </c>
      <c r="JB698" s="47">
        <v>6088</v>
      </c>
      <c r="JM698" t="s">
        <v>301</v>
      </c>
      <c r="JN698" t="s">
        <v>301</v>
      </c>
      <c r="JO698" t="s">
        <v>301</v>
      </c>
      <c r="JP698" t="s">
        <v>301</v>
      </c>
      <c r="JQ698" t="s">
        <v>301</v>
      </c>
      <c r="JS698" t="s">
        <v>301</v>
      </c>
      <c r="JT698" t="s">
        <v>301</v>
      </c>
      <c r="JU698" t="s">
        <v>312</v>
      </c>
      <c r="JV698" t="s">
        <v>312</v>
      </c>
    </row>
    <row r="699" ht="15" customHeight="1" spans="1:282">
      <c r="A699" t="s">
        <v>1401</v>
      </c>
      <c r="B699" t="s">
        <v>283</v>
      </c>
      <c r="C699" t="s">
        <v>5900</v>
      </c>
      <c r="D699" t="s">
        <v>285</v>
      </c>
      <c r="E699" t="s">
        <v>5901</v>
      </c>
      <c r="F699" t="s">
        <v>5902</v>
      </c>
      <c r="G699" t="s">
        <v>288</v>
      </c>
      <c r="H699" t="s">
        <v>645</v>
      </c>
      <c r="I699" t="s">
        <v>290</v>
      </c>
      <c r="J699" t="s">
        <v>291</v>
      </c>
      <c r="L699" t="s">
        <v>292</v>
      </c>
      <c r="M699" t="s">
        <v>293</v>
      </c>
      <c r="O699" t="s">
        <v>645</v>
      </c>
      <c r="R699" t="s">
        <v>645</v>
      </c>
      <c r="T699" t="s">
        <v>645</v>
      </c>
      <c r="U699" t="s">
        <v>646</v>
      </c>
      <c r="V699" t="s">
        <v>5903</v>
      </c>
      <c r="W699" t="s">
        <v>646</v>
      </c>
      <c r="X699" t="s">
        <v>5903</v>
      </c>
      <c r="Y699" t="s">
        <v>646</v>
      </c>
      <c r="Z699" t="s">
        <v>5904</v>
      </c>
      <c r="AA699" t="s">
        <v>298</v>
      </c>
      <c r="AE699" t="s">
        <v>299</v>
      </c>
      <c r="AH699" t="s">
        <v>300</v>
      </c>
      <c r="AJ699" t="s">
        <v>301</v>
      </c>
      <c r="AK699" t="s">
        <v>302</v>
      </c>
      <c r="AL699" t="s">
        <v>955</v>
      </c>
      <c r="AM699" t="s">
        <v>956</v>
      </c>
      <c r="AN699" t="s">
        <v>957</v>
      </c>
      <c r="AO699" t="s">
        <v>306</v>
      </c>
      <c r="AP699" t="s">
        <v>307</v>
      </c>
      <c r="AQ699" s="47">
        <v>1</v>
      </c>
      <c r="AS699" s="48">
        <v>2764</v>
      </c>
      <c r="AT699" s="48">
        <v>2764</v>
      </c>
      <c r="AX699" s="47">
        <v>2764</v>
      </c>
      <c r="AY699" s="47">
        <v>2764</v>
      </c>
      <c r="AZ699" t="s">
        <v>309</v>
      </c>
      <c r="BA699" t="s">
        <v>1401</v>
      </c>
      <c r="BB699" s="48">
        <v>2764</v>
      </c>
      <c r="BD699" t="s">
        <v>310</v>
      </c>
      <c r="BE699" t="s">
        <v>292</v>
      </c>
      <c r="BG699" s="47">
        <v>1</v>
      </c>
      <c r="BI699" t="s">
        <v>292</v>
      </c>
      <c r="BL699" t="s">
        <v>307</v>
      </c>
      <c r="BM699" s="48">
        <v>2764</v>
      </c>
      <c r="BN699" s="48">
        <v>2764</v>
      </c>
      <c r="BP699" t="s">
        <v>301</v>
      </c>
      <c r="BS699" t="s">
        <v>311</v>
      </c>
      <c r="BT699" t="s">
        <v>292</v>
      </c>
      <c r="BU699" t="s">
        <v>301</v>
      </c>
      <c r="BY699" t="s">
        <v>307</v>
      </c>
      <c r="BZ699" s="47">
        <v>1</v>
      </c>
      <c r="CE699" t="s">
        <v>312</v>
      </c>
      <c r="CF699" s="47">
        <v>1</v>
      </c>
      <c r="CG699" s="47">
        <v>1</v>
      </c>
      <c r="CH699" s="47">
        <v>1</v>
      </c>
      <c r="CI699" s="47">
        <v>1</v>
      </c>
      <c r="CK699" s="47">
        <v>1</v>
      </c>
      <c r="CR699" s="47">
        <v>1</v>
      </c>
      <c r="CS699" s="47">
        <v>1</v>
      </c>
      <c r="CX699" s="47">
        <v>2764</v>
      </c>
      <c r="CY699" s="47">
        <v>2764</v>
      </c>
      <c r="CZ699" s="47">
        <v>1</v>
      </c>
      <c r="DA699" t="s">
        <v>313</v>
      </c>
      <c r="DC699" t="s">
        <v>298</v>
      </c>
      <c r="DG699" t="s">
        <v>298</v>
      </c>
      <c r="DO699" s="47">
        <v>1</v>
      </c>
      <c r="DS699" s="47">
        <v>1</v>
      </c>
      <c r="DZ699" t="s">
        <v>292</v>
      </c>
      <c r="EA699" s="47">
        <v>1</v>
      </c>
      <c r="EB699" s="47">
        <v>1</v>
      </c>
      <c r="EC699" t="s">
        <v>307</v>
      </c>
      <c r="ED699" s="47">
        <v>1</v>
      </c>
      <c r="EH699" s="47">
        <v>1</v>
      </c>
      <c r="ES699" t="s">
        <v>5905</v>
      </c>
      <c r="EV699" t="s">
        <v>41</v>
      </c>
      <c r="EW699" t="s">
        <v>315</v>
      </c>
      <c r="FC699" t="s">
        <v>301</v>
      </c>
      <c r="FS699" t="s">
        <v>5900</v>
      </c>
      <c r="FY699" t="s">
        <v>1401</v>
      </c>
      <c r="FZ699" t="s">
        <v>5906</v>
      </c>
      <c r="GJ699" t="s">
        <v>319</v>
      </c>
      <c r="GL699" t="s">
        <v>320</v>
      </c>
      <c r="GO699" t="s">
        <v>321</v>
      </c>
      <c r="GQ699" t="s">
        <v>301</v>
      </c>
      <c r="GR699" t="s">
        <v>301</v>
      </c>
      <c r="GU699" t="s">
        <v>301</v>
      </c>
      <c r="GW699" t="s">
        <v>5900</v>
      </c>
      <c r="HB699" t="s">
        <v>322</v>
      </c>
      <c r="HD699" t="s">
        <v>301</v>
      </c>
      <c r="HF699" t="s">
        <v>654</v>
      </c>
      <c r="HG699" t="s">
        <v>301</v>
      </c>
      <c r="HH699" t="s">
        <v>301</v>
      </c>
      <c r="HL699" t="s">
        <v>301</v>
      </c>
      <c r="HM699" s="49">
        <v>0</v>
      </c>
      <c r="HN699" s="49">
        <v>0</v>
      </c>
      <c r="HP699" t="s">
        <v>349</v>
      </c>
      <c r="HQ699" s="47">
        <v>0</v>
      </c>
      <c r="HR699" s="47">
        <v>2764</v>
      </c>
      <c r="HS699" t="s">
        <v>301</v>
      </c>
      <c r="HV699" t="s">
        <v>301</v>
      </c>
      <c r="HW699" t="s">
        <v>646</v>
      </c>
      <c r="HX699" t="s">
        <v>306</v>
      </c>
      <c r="HY699" t="s">
        <v>301</v>
      </c>
      <c r="HZ699" t="s">
        <v>301</v>
      </c>
      <c r="IG699" t="s">
        <v>325</v>
      </c>
      <c r="IH699" t="s">
        <v>655</v>
      </c>
      <c r="II699" t="s">
        <v>291</v>
      </c>
      <c r="IN699" s="47">
        <v>1</v>
      </c>
      <c r="IO699" s="47">
        <v>1</v>
      </c>
      <c r="IP699" t="s">
        <v>301</v>
      </c>
      <c r="IQ699" t="s">
        <v>312</v>
      </c>
      <c r="IR699" t="s">
        <v>301</v>
      </c>
      <c r="IZ699" t="s">
        <v>301</v>
      </c>
      <c r="JA699" t="s">
        <v>301</v>
      </c>
      <c r="JB699" s="47">
        <v>3158</v>
      </c>
      <c r="JM699" t="s">
        <v>301</v>
      </c>
      <c r="JN699" t="s">
        <v>301</v>
      </c>
      <c r="JO699" t="s">
        <v>301</v>
      </c>
      <c r="JP699" t="s">
        <v>301</v>
      </c>
      <c r="JQ699" t="s">
        <v>301</v>
      </c>
      <c r="JR699" t="s">
        <v>327</v>
      </c>
      <c r="JS699" t="s">
        <v>301</v>
      </c>
      <c r="JT699" t="s">
        <v>301</v>
      </c>
      <c r="JU699" t="s">
        <v>301</v>
      </c>
      <c r="JV699" t="s">
        <v>301</v>
      </c>
    </row>
    <row r="700" ht="15" customHeight="1" spans="1:282">
      <c r="A700" t="s">
        <v>1401</v>
      </c>
      <c r="B700" t="s">
        <v>283</v>
      </c>
      <c r="C700" t="s">
        <v>5907</v>
      </c>
      <c r="D700" t="s">
        <v>285</v>
      </c>
      <c r="E700" t="s">
        <v>5908</v>
      </c>
      <c r="F700" t="s">
        <v>5909</v>
      </c>
      <c r="G700" t="s">
        <v>288</v>
      </c>
      <c r="H700" t="s">
        <v>645</v>
      </c>
      <c r="I700" t="s">
        <v>290</v>
      </c>
      <c r="J700" t="s">
        <v>291</v>
      </c>
      <c r="L700" t="s">
        <v>292</v>
      </c>
      <c r="M700" t="s">
        <v>293</v>
      </c>
      <c r="O700" t="s">
        <v>645</v>
      </c>
      <c r="R700" t="s">
        <v>645</v>
      </c>
      <c r="T700" t="s">
        <v>645</v>
      </c>
      <c r="U700" t="s">
        <v>646</v>
      </c>
      <c r="V700" t="s">
        <v>5910</v>
      </c>
      <c r="W700" t="s">
        <v>646</v>
      </c>
      <c r="X700" t="s">
        <v>5910</v>
      </c>
      <c r="Y700" t="s">
        <v>646</v>
      </c>
      <c r="Z700" t="s">
        <v>5911</v>
      </c>
      <c r="AA700" t="s">
        <v>298</v>
      </c>
      <c r="AE700" t="s">
        <v>299</v>
      </c>
      <c r="AH700" t="s">
        <v>300</v>
      </c>
      <c r="AJ700" t="s">
        <v>301</v>
      </c>
      <c r="AK700" t="s">
        <v>302</v>
      </c>
      <c r="AL700" t="s">
        <v>896</v>
      </c>
      <c r="AM700" t="s">
        <v>601</v>
      </c>
      <c r="AN700" t="s">
        <v>897</v>
      </c>
      <c r="AO700" t="s">
        <v>306</v>
      </c>
      <c r="AP700" t="s">
        <v>307</v>
      </c>
      <c r="AQ700" s="47">
        <v>1</v>
      </c>
      <c r="AS700" s="48">
        <v>3460</v>
      </c>
      <c r="AT700" s="48">
        <v>3460</v>
      </c>
      <c r="AX700" s="47">
        <v>3460</v>
      </c>
      <c r="AY700" s="47">
        <v>3460</v>
      </c>
      <c r="AZ700" t="s">
        <v>309</v>
      </c>
      <c r="BA700" t="s">
        <v>1401</v>
      </c>
      <c r="BB700" s="48">
        <v>3460</v>
      </c>
      <c r="BD700" t="s">
        <v>310</v>
      </c>
      <c r="BE700" t="s">
        <v>292</v>
      </c>
      <c r="BG700" s="47">
        <v>1</v>
      </c>
      <c r="BI700" t="s">
        <v>292</v>
      </c>
      <c r="BL700" t="s">
        <v>307</v>
      </c>
      <c r="BM700" s="48">
        <v>3460</v>
      </c>
      <c r="BN700" s="48">
        <v>3460</v>
      </c>
      <c r="BP700" t="s">
        <v>301</v>
      </c>
      <c r="BS700" t="s">
        <v>311</v>
      </c>
      <c r="BT700" t="s">
        <v>292</v>
      </c>
      <c r="BU700" t="s">
        <v>301</v>
      </c>
      <c r="BY700" t="s">
        <v>307</v>
      </c>
      <c r="BZ700" s="47">
        <v>1</v>
      </c>
      <c r="CE700" t="s">
        <v>312</v>
      </c>
      <c r="CF700" s="47">
        <v>1</v>
      </c>
      <c r="CG700" s="47">
        <v>1</v>
      </c>
      <c r="CH700" s="47">
        <v>1</v>
      </c>
      <c r="CI700" s="47">
        <v>1</v>
      </c>
      <c r="CK700" s="47">
        <v>1</v>
      </c>
      <c r="CR700" s="47">
        <v>1</v>
      </c>
      <c r="CS700" s="47">
        <v>1</v>
      </c>
      <c r="CX700" s="47">
        <v>3460</v>
      </c>
      <c r="CY700" s="47">
        <v>3460</v>
      </c>
      <c r="CZ700" s="47">
        <v>1</v>
      </c>
      <c r="DA700" t="s">
        <v>313</v>
      </c>
      <c r="DC700" t="s">
        <v>298</v>
      </c>
      <c r="DG700" t="s">
        <v>298</v>
      </c>
      <c r="DO700" s="47">
        <v>1</v>
      </c>
      <c r="DS700" s="47">
        <v>1</v>
      </c>
      <c r="DZ700" t="s">
        <v>292</v>
      </c>
      <c r="EA700" s="47">
        <v>1</v>
      </c>
      <c r="EB700" s="47">
        <v>1</v>
      </c>
      <c r="EC700" t="s">
        <v>307</v>
      </c>
      <c r="ED700" s="47">
        <v>1</v>
      </c>
      <c r="EH700" s="47">
        <v>1</v>
      </c>
      <c r="ES700" t="s">
        <v>5912</v>
      </c>
      <c r="EV700" t="s">
        <v>41</v>
      </c>
      <c r="EW700" t="s">
        <v>315</v>
      </c>
      <c r="FC700" t="s">
        <v>301</v>
      </c>
      <c r="FS700" t="s">
        <v>5907</v>
      </c>
      <c r="FY700" t="s">
        <v>1401</v>
      </c>
      <c r="FZ700" t="s">
        <v>5913</v>
      </c>
      <c r="GJ700" t="s">
        <v>319</v>
      </c>
      <c r="GL700" t="s">
        <v>320</v>
      </c>
      <c r="GO700" t="s">
        <v>321</v>
      </c>
      <c r="GQ700" t="s">
        <v>301</v>
      </c>
      <c r="GR700" t="s">
        <v>301</v>
      </c>
      <c r="GU700" t="s">
        <v>301</v>
      </c>
      <c r="GW700" t="s">
        <v>5907</v>
      </c>
      <c r="HB700" t="s">
        <v>322</v>
      </c>
      <c r="HD700" t="s">
        <v>301</v>
      </c>
      <c r="HF700" t="s">
        <v>654</v>
      </c>
      <c r="HG700" t="s">
        <v>301</v>
      </c>
      <c r="HH700" t="s">
        <v>301</v>
      </c>
      <c r="HL700" t="s">
        <v>301</v>
      </c>
      <c r="HM700" s="49">
        <v>0</v>
      </c>
      <c r="HN700" s="49">
        <v>0</v>
      </c>
      <c r="HP700" t="s">
        <v>349</v>
      </c>
      <c r="HQ700" s="47">
        <v>0</v>
      </c>
      <c r="HR700" s="47">
        <v>3460</v>
      </c>
      <c r="HS700" t="s">
        <v>301</v>
      </c>
      <c r="HV700" t="s">
        <v>301</v>
      </c>
      <c r="HW700" t="s">
        <v>646</v>
      </c>
      <c r="HX700" t="s">
        <v>306</v>
      </c>
      <c r="HY700" t="s">
        <v>301</v>
      </c>
      <c r="HZ700" t="s">
        <v>301</v>
      </c>
      <c r="IG700" t="s">
        <v>325</v>
      </c>
      <c r="IH700" t="s">
        <v>655</v>
      </c>
      <c r="II700" t="s">
        <v>291</v>
      </c>
      <c r="IN700" s="47">
        <v>1</v>
      </c>
      <c r="IO700" s="47">
        <v>1</v>
      </c>
      <c r="IP700" t="s">
        <v>301</v>
      </c>
      <c r="IQ700" t="s">
        <v>312</v>
      </c>
      <c r="IR700" t="s">
        <v>301</v>
      </c>
      <c r="IZ700" t="s">
        <v>301</v>
      </c>
      <c r="JA700" t="s">
        <v>301</v>
      </c>
      <c r="JB700" s="47">
        <v>4198</v>
      </c>
      <c r="JM700" t="s">
        <v>301</v>
      </c>
      <c r="JN700" t="s">
        <v>301</v>
      </c>
      <c r="JO700" t="s">
        <v>301</v>
      </c>
      <c r="JP700" t="s">
        <v>301</v>
      </c>
      <c r="JQ700" t="s">
        <v>301</v>
      </c>
      <c r="JR700" t="s">
        <v>327</v>
      </c>
      <c r="JS700" t="s">
        <v>301</v>
      </c>
      <c r="JT700" t="s">
        <v>301</v>
      </c>
      <c r="JU700" t="s">
        <v>301</v>
      </c>
      <c r="JV700" t="s">
        <v>301</v>
      </c>
    </row>
    <row r="701" ht="15" customHeight="1" spans="1:282">
      <c r="A701" t="s">
        <v>1401</v>
      </c>
      <c r="B701" t="s">
        <v>283</v>
      </c>
      <c r="C701" t="s">
        <v>5914</v>
      </c>
      <c r="D701" t="s">
        <v>285</v>
      </c>
      <c r="E701" t="s">
        <v>5915</v>
      </c>
      <c r="F701" t="s">
        <v>5916</v>
      </c>
      <c r="G701" t="s">
        <v>288</v>
      </c>
      <c r="H701" t="s">
        <v>645</v>
      </c>
      <c r="I701" t="s">
        <v>290</v>
      </c>
      <c r="J701" t="s">
        <v>291</v>
      </c>
      <c r="L701" t="s">
        <v>292</v>
      </c>
      <c r="M701" t="s">
        <v>293</v>
      </c>
      <c r="O701" t="s">
        <v>645</v>
      </c>
      <c r="R701" t="s">
        <v>645</v>
      </c>
      <c r="T701" t="s">
        <v>645</v>
      </c>
      <c r="U701" t="s">
        <v>646</v>
      </c>
      <c r="V701" t="s">
        <v>5917</v>
      </c>
      <c r="W701" t="s">
        <v>646</v>
      </c>
      <c r="X701" t="s">
        <v>5917</v>
      </c>
      <c r="Y701" t="s">
        <v>646</v>
      </c>
      <c r="Z701" t="s">
        <v>5918</v>
      </c>
      <c r="AA701" t="s">
        <v>298</v>
      </c>
      <c r="AE701" t="s">
        <v>299</v>
      </c>
      <c r="AH701" t="s">
        <v>300</v>
      </c>
      <c r="AJ701" t="s">
        <v>301</v>
      </c>
      <c r="AK701" t="s">
        <v>302</v>
      </c>
      <c r="AL701" t="s">
        <v>1927</v>
      </c>
      <c r="AM701" t="s">
        <v>1928</v>
      </c>
      <c r="AN701" t="s">
        <v>1929</v>
      </c>
      <c r="AO701" t="s">
        <v>306</v>
      </c>
      <c r="AP701" t="s">
        <v>307</v>
      </c>
      <c r="AQ701" s="47">
        <v>1</v>
      </c>
      <c r="AS701" s="48">
        <v>4455</v>
      </c>
      <c r="AT701" s="48">
        <v>4455</v>
      </c>
      <c r="AX701" s="47">
        <v>4455</v>
      </c>
      <c r="AY701" s="47">
        <v>4455</v>
      </c>
      <c r="AZ701" t="s">
        <v>309</v>
      </c>
      <c r="BA701" t="s">
        <v>1401</v>
      </c>
      <c r="BB701" s="48">
        <v>4455</v>
      </c>
      <c r="BD701" t="s">
        <v>310</v>
      </c>
      <c r="BE701" t="s">
        <v>292</v>
      </c>
      <c r="BG701" s="47">
        <v>1</v>
      </c>
      <c r="BI701" t="s">
        <v>292</v>
      </c>
      <c r="BL701" t="s">
        <v>307</v>
      </c>
      <c r="BM701" s="48">
        <v>4455</v>
      </c>
      <c r="BN701" s="48">
        <v>4455</v>
      </c>
      <c r="BP701" t="s">
        <v>301</v>
      </c>
      <c r="BS701" t="s">
        <v>311</v>
      </c>
      <c r="BT701" t="s">
        <v>292</v>
      </c>
      <c r="BU701" t="s">
        <v>301</v>
      </c>
      <c r="BY701" t="s">
        <v>307</v>
      </c>
      <c r="BZ701" s="47">
        <v>1</v>
      </c>
      <c r="CE701" t="s">
        <v>312</v>
      </c>
      <c r="CF701" s="47">
        <v>1</v>
      </c>
      <c r="CG701" s="47">
        <v>1</v>
      </c>
      <c r="CH701" s="47">
        <v>1</v>
      </c>
      <c r="CI701" s="47">
        <v>1</v>
      </c>
      <c r="CK701" s="47">
        <v>1</v>
      </c>
      <c r="CR701" s="47">
        <v>1</v>
      </c>
      <c r="CS701" s="47">
        <v>1</v>
      </c>
      <c r="CX701" s="47">
        <v>4455</v>
      </c>
      <c r="CY701" s="47">
        <v>4455</v>
      </c>
      <c r="CZ701" s="47">
        <v>1</v>
      </c>
      <c r="DA701" t="s">
        <v>313</v>
      </c>
      <c r="DC701" t="s">
        <v>298</v>
      </c>
      <c r="DG701" t="s">
        <v>298</v>
      </c>
      <c r="DO701" s="47">
        <v>1</v>
      </c>
      <c r="DS701" s="47">
        <v>1</v>
      </c>
      <c r="DZ701" t="s">
        <v>292</v>
      </c>
      <c r="EA701" s="47">
        <v>1</v>
      </c>
      <c r="EB701" s="47">
        <v>1</v>
      </c>
      <c r="EC701" t="s">
        <v>307</v>
      </c>
      <c r="ED701" s="47">
        <v>1</v>
      </c>
      <c r="EH701" s="47">
        <v>1</v>
      </c>
      <c r="ES701" t="s">
        <v>5919</v>
      </c>
      <c r="EV701" t="s">
        <v>41</v>
      </c>
      <c r="EW701" t="s">
        <v>315</v>
      </c>
      <c r="FC701" t="s">
        <v>301</v>
      </c>
      <c r="FS701" t="s">
        <v>5914</v>
      </c>
      <c r="FY701" t="s">
        <v>1401</v>
      </c>
      <c r="FZ701" t="s">
        <v>5920</v>
      </c>
      <c r="GJ701" t="s">
        <v>319</v>
      </c>
      <c r="GL701" t="s">
        <v>320</v>
      </c>
      <c r="GO701" t="s">
        <v>321</v>
      </c>
      <c r="GQ701" t="s">
        <v>301</v>
      </c>
      <c r="GR701" t="s">
        <v>301</v>
      </c>
      <c r="GU701" t="s">
        <v>301</v>
      </c>
      <c r="GW701" t="s">
        <v>5914</v>
      </c>
      <c r="HB701" t="s">
        <v>322</v>
      </c>
      <c r="HD701" t="s">
        <v>301</v>
      </c>
      <c r="HF701" t="s">
        <v>654</v>
      </c>
      <c r="HG701" t="s">
        <v>301</v>
      </c>
      <c r="HH701" t="s">
        <v>301</v>
      </c>
      <c r="HL701" t="s">
        <v>301</v>
      </c>
      <c r="HM701" s="49">
        <v>0</v>
      </c>
      <c r="HN701" s="49">
        <v>0</v>
      </c>
      <c r="HP701" t="s">
        <v>349</v>
      </c>
      <c r="HQ701" s="47">
        <v>0</v>
      </c>
      <c r="HR701" s="47">
        <v>4455</v>
      </c>
      <c r="HS701" t="s">
        <v>301</v>
      </c>
      <c r="HV701" t="s">
        <v>301</v>
      </c>
      <c r="HW701" t="s">
        <v>646</v>
      </c>
      <c r="HX701" t="s">
        <v>306</v>
      </c>
      <c r="HY701" t="s">
        <v>301</v>
      </c>
      <c r="HZ701" t="s">
        <v>301</v>
      </c>
      <c r="IG701" t="s">
        <v>325</v>
      </c>
      <c r="IH701" t="s">
        <v>655</v>
      </c>
      <c r="II701" t="s">
        <v>291</v>
      </c>
      <c r="IN701" s="47">
        <v>1</v>
      </c>
      <c r="IO701" s="47">
        <v>1</v>
      </c>
      <c r="IP701" t="s">
        <v>301</v>
      </c>
      <c r="IQ701" t="s">
        <v>312</v>
      </c>
      <c r="IR701" t="s">
        <v>301</v>
      </c>
      <c r="IZ701" t="s">
        <v>301</v>
      </c>
      <c r="JA701" t="s">
        <v>301</v>
      </c>
      <c r="JM701" t="s">
        <v>301</v>
      </c>
      <c r="JN701" t="s">
        <v>301</v>
      </c>
      <c r="JO701" t="s">
        <v>301</v>
      </c>
      <c r="JP701" t="s">
        <v>301</v>
      </c>
      <c r="JQ701" t="s">
        <v>301</v>
      </c>
      <c r="JR701" t="s">
        <v>327</v>
      </c>
      <c r="JS701" t="s">
        <v>301</v>
      </c>
      <c r="JT701" t="s">
        <v>301</v>
      </c>
      <c r="JU701" t="s">
        <v>301</v>
      </c>
      <c r="JV701" t="s">
        <v>301</v>
      </c>
    </row>
    <row r="702" ht="15" customHeight="1" spans="1:282">
      <c r="A702" t="s">
        <v>1401</v>
      </c>
      <c r="B702" t="s">
        <v>283</v>
      </c>
      <c r="C702" t="s">
        <v>5921</v>
      </c>
      <c r="D702" t="s">
        <v>285</v>
      </c>
      <c r="E702" t="s">
        <v>5922</v>
      </c>
      <c r="F702" t="s">
        <v>5923</v>
      </c>
      <c r="G702" t="s">
        <v>288</v>
      </c>
      <c r="H702" t="s">
        <v>701</v>
      </c>
      <c r="I702" t="s">
        <v>290</v>
      </c>
      <c r="J702" t="s">
        <v>291</v>
      </c>
      <c r="L702" t="s">
        <v>292</v>
      </c>
      <c r="M702" t="s">
        <v>702</v>
      </c>
      <c r="O702" t="s">
        <v>701</v>
      </c>
      <c r="R702" t="s">
        <v>701</v>
      </c>
      <c r="T702" t="s">
        <v>701</v>
      </c>
      <c r="U702" t="s">
        <v>646</v>
      </c>
      <c r="V702" t="s">
        <v>5924</v>
      </c>
      <c r="W702" t="s">
        <v>646</v>
      </c>
      <c r="X702" t="s">
        <v>5924</v>
      </c>
      <c r="Y702" t="s">
        <v>646</v>
      </c>
      <c r="Z702" t="s">
        <v>5925</v>
      </c>
      <c r="AA702" t="s">
        <v>298</v>
      </c>
      <c r="AE702" t="s">
        <v>299</v>
      </c>
      <c r="AH702" t="s">
        <v>300</v>
      </c>
      <c r="AJ702" t="s">
        <v>301</v>
      </c>
      <c r="AK702" t="s">
        <v>302</v>
      </c>
      <c r="AL702" t="s">
        <v>3872</v>
      </c>
      <c r="AM702" t="s">
        <v>3873</v>
      </c>
      <c r="AN702" t="s">
        <v>3874</v>
      </c>
      <c r="AO702" t="s">
        <v>306</v>
      </c>
      <c r="AP702" t="s">
        <v>307</v>
      </c>
      <c r="AQ702" s="47">
        <v>1</v>
      </c>
      <c r="AS702" s="48">
        <v>9658</v>
      </c>
      <c r="AT702" s="48">
        <v>9658</v>
      </c>
      <c r="AX702" s="47">
        <v>9658</v>
      </c>
      <c r="AY702" s="47">
        <v>9658</v>
      </c>
      <c r="AZ702" t="s">
        <v>309</v>
      </c>
      <c r="BA702" t="s">
        <v>1401</v>
      </c>
      <c r="BB702" s="48">
        <v>9658</v>
      </c>
      <c r="BD702" t="s">
        <v>310</v>
      </c>
      <c r="BE702" t="s">
        <v>292</v>
      </c>
      <c r="BG702" s="47">
        <v>1</v>
      </c>
      <c r="BI702" t="s">
        <v>292</v>
      </c>
      <c r="BL702" t="s">
        <v>307</v>
      </c>
      <c r="BM702" s="48">
        <v>9658</v>
      </c>
      <c r="BN702" s="48">
        <v>9658</v>
      </c>
      <c r="BP702" t="s">
        <v>301</v>
      </c>
      <c r="BS702" t="s">
        <v>311</v>
      </c>
      <c r="BT702" t="s">
        <v>292</v>
      </c>
      <c r="BU702" t="s">
        <v>301</v>
      </c>
      <c r="BY702" t="s">
        <v>307</v>
      </c>
      <c r="BZ702" s="47">
        <v>1</v>
      </c>
      <c r="CE702" t="s">
        <v>312</v>
      </c>
      <c r="CF702" s="47">
        <v>1</v>
      </c>
      <c r="CG702" s="47">
        <v>1</v>
      </c>
      <c r="CH702" s="47">
        <v>1</v>
      </c>
      <c r="CI702" s="47">
        <v>1</v>
      </c>
      <c r="CK702" s="47">
        <v>1</v>
      </c>
      <c r="CR702" s="47">
        <v>1</v>
      </c>
      <c r="CS702" s="47">
        <v>1</v>
      </c>
      <c r="CX702" s="47">
        <v>9658</v>
      </c>
      <c r="CY702" s="47">
        <v>9658</v>
      </c>
      <c r="CZ702" s="47">
        <v>1</v>
      </c>
      <c r="DA702" t="s">
        <v>313</v>
      </c>
      <c r="DC702" t="s">
        <v>298</v>
      </c>
      <c r="DG702" t="s">
        <v>298</v>
      </c>
      <c r="DO702" s="47">
        <v>1</v>
      </c>
      <c r="DS702" s="47">
        <v>1</v>
      </c>
      <c r="DZ702" t="s">
        <v>292</v>
      </c>
      <c r="EA702" s="47">
        <v>1</v>
      </c>
      <c r="EB702" s="47">
        <v>1</v>
      </c>
      <c r="EC702" t="s">
        <v>307</v>
      </c>
      <c r="ED702" s="47">
        <v>1</v>
      </c>
      <c r="EH702" s="47">
        <v>1</v>
      </c>
      <c r="ES702" t="s">
        <v>5926</v>
      </c>
      <c r="EV702" t="s">
        <v>41</v>
      </c>
      <c r="EW702" t="s">
        <v>315</v>
      </c>
      <c r="FC702" t="s">
        <v>301</v>
      </c>
      <c r="FS702" t="s">
        <v>5921</v>
      </c>
      <c r="FY702" t="s">
        <v>1401</v>
      </c>
      <c r="FZ702" t="s">
        <v>5927</v>
      </c>
      <c r="GJ702" t="s">
        <v>319</v>
      </c>
      <c r="GL702" t="s">
        <v>320</v>
      </c>
      <c r="GO702" t="s">
        <v>321</v>
      </c>
      <c r="GQ702" t="s">
        <v>301</v>
      </c>
      <c r="GR702" t="s">
        <v>301</v>
      </c>
      <c r="GU702" t="s">
        <v>301</v>
      </c>
      <c r="GW702" t="s">
        <v>5921</v>
      </c>
      <c r="HB702" t="s">
        <v>322</v>
      </c>
      <c r="HD702" t="s">
        <v>301</v>
      </c>
      <c r="HF702" t="s">
        <v>654</v>
      </c>
      <c r="HG702" t="s">
        <v>301</v>
      </c>
      <c r="HH702" t="s">
        <v>301</v>
      </c>
      <c r="HL702" t="s">
        <v>301</v>
      </c>
      <c r="HM702" s="49">
        <v>0</v>
      </c>
      <c r="HN702" s="49">
        <v>0</v>
      </c>
      <c r="HP702" t="s">
        <v>395</v>
      </c>
      <c r="HQ702" s="47">
        <v>0</v>
      </c>
      <c r="HR702" s="47">
        <v>9658</v>
      </c>
      <c r="HS702" t="s">
        <v>301</v>
      </c>
      <c r="HV702" t="s">
        <v>301</v>
      </c>
      <c r="HW702" t="s">
        <v>646</v>
      </c>
      <c r="HX702" t="s">
        <v>306</v>
      </c>
      <c r="HY702" t="s">
        <v>301</v>
      </c>
      <c r="HZ702" t="s">
        <v>301</v>
      </c>
      <c r="IG702" t="s">
        <v>325</v>
      </c>
      <c r="IH702" t="s">
        <v>701</v>
      </c>
      <c r="II702" t="s">
        <v>291</v>
      </c>
      <c r="IN702" s="47">
        <v>1</v>
      </c>
      <c r="IO702" s="47">
        <v>1</v>
      </c>
      <c r="IP702" t="s">
        <v>301</v>
      </c>
      <c r="IQ702" t="s">
        <v>312</v>
      </c>
      <c r="IR702" t="s">
        <v>301</v>
      </c>
      <c r="IZ702" t="s">
        <v>301</v>
      </c>
      <c r="JA702" t="s">
        <v>301</v>
      </c>
      <c r="JB702" s="47">
        <v>9288</v>
      </c>
      <c r="JM702" t="s">
        <v>301</v>
      </c>
      <c r="JN702" t="s">
        <v>301</v>
      </c>
      <c r="JO702" t="s">
        <v>301</v>
      </c>
      <c r="JP702" t="s">
        <v>301</v>
      </c>
      <c r="JQ702" t="s">
        <v>301</v>
      </c>
      <c r="JR702" t="s">
        <v>327</v>
      </c>
      <c r="JS702" t="s">
        <v>301</v>
      </c>
      <c r="JT702" t="s">
        <v>301</v>
      </c>
      <c r="JU702" t="s">
        <v>301</v>
      </c>
      <c r="JV702" t="s">
        <v>301</v>
      </c>
    </row>
    <row r="703" ht="15" customHeight="1" spans="1:282">
      <c r="A703" t="s">
        <v>1401</v>
      </c>
      <c r="B703" t="s">
        <v>748</v>
      </c>
      <c r="C703" t="s">
        <v>5928</v>
      </c>
      <c r="D703" t="s">
        <v>285</v>
      </c>
      <c r="E703" t="s">
        <v>4493</v>
      </c>
      <c r="F703" t="s">
        <v>4494</v>
      </c>
      <c r="G703" t="s">
        <v>288</v>
      </c>
      <c r="H703" t="s">
        <v>811</v>
      </c>
      <c r="I703" t="s">
        <v>290</v>
      </c>
      <c r="J703" t="s">
        <v>291</v>
      </c>
      <c r="L703" t="s">
        <v>292</v>
      </c>
      <c r="M703" t="s">
        <v>293</v>
      </c>
      <c r="N703" t="s">
        <v>801</v>
      </c>
      <c r="O703" t="s">
        <v>811</v>
      </c>
      <c r="R703" t="s">
        <v>811</v>
      </c>
      <c r="T703" t="s">
        <v>811</v>
      </c>
      <c r="U703" t="s">
        <v>295</v>
      </c>
      <c r="V703" t="s">
        <v>5929</v>
      </c>
      <c r="W703" t="s">
        <v>337</v>
      </c>
      <c r="X703" t="s">
        <v>5930</v>
      </c>
      <c r="Y703" t="s">
        <v>337</v>
      </c>
      <c r="Z703" t="s">
        <v>5931</v>
      </c>
      <c r="AA703" t="s">
        <v>441</v>
      </c>
      <c r="AB703" t="s">
        <v>442</v>
      </c>
      <c r="AC703" t="s">
        <v>2041</v>
      </c>
      <c r="AE703" t="s">
        <v>299</v>
      </c>
      <c r="AH703" t="s">
        <v>300</v>
      </c>
      <c r="AJ703" t="s">
        <v>301</v>
      </c>
      <c r="AK703" t="s">
        <v>302</v>
      </c>
      <c r="AL703" t="s">
        <v>1747</v>
      </c>
      <c r="AM703" t="s">
        <v>1748</v>
      </c>
      <c r="AN703" t="s">
        <v>1749</v>
      </c>
      <c r="AO703" t="s">
        <v>306</v>
      </c>
      <c r="AP703" t="s">
        <v>307</v>
      </c>
      <c r="AQ703" s="47">
        <v>-1</v>
      </c>
      <c r="AS703" s="48">
        <v>7332</v>
      </c>
      <c r="AT703" s="48">
        <v>7332</v>
      </c>
      <c r="AX703" s="47">
        <v>-7418</v>
      </c>
      <c r="AY703" s="47">
        <v>-7418</v>
      </c>
      <c r="AZ703" t="s">
        <v>309</v>
      </c>
      <c r="BA703" t="s">
        <v>1401</v>
      </c>
      <c r="BB703" s="48">
        <v>7418</v>
      </c>
      <c r="BC703" t="s">
        <v>757</v>
      </c>
      <c r="BD703" t="s">
        <v>758</v>
      </c>
      <c r="BE703" t="s">
        <v>292</v>
      </c>
      <c r="BG703" s="47">
        <v>1</v>
      </c>
      <c r="BI703" t="s">
        <v>292</v>
      </c>
      <c r="BJ703" s="48">
        <v>-1.172941</v>
      </c>
      <c r="BK703" s="47">
        <v>86</v>
      </c>
      <c r="BM703" s="48">
        <v>7332</v>
      </c>
      <c r="BN703" s="48">
        <v>7332</v>
      </c>
      <c r="BP703" t="s">
        <v>301</v>
      </c>
      <c r="BS703" t="s">
        <v>311</v>
      </c>
      <c r="BT703" t="s">
        <v>292</v>
      </c>
      <c r="BU703" t="s">
        <v>301</v>
      </c>
      <c r="BY703" t="s">
        <v>307</v>
      </c>
      <c r="BZ703" s="47">
        <v>-1</v>
      </c>
      <c r="CD703" t="s">
        <v>759</v>
      </c>
      <c r="CE703" t="s">
        <v>312</v>
      </c>
      <c r="CF703" s="47">
        <v>-1</v>
      </c>
      <c r="CG703" s="47">
        <v>-1</v>
      </c>
      <c r="CH703" s="47">
        <v>-1</v>
      </c>
      <c r="CI703" s="47">
        <v>-1</v>
      </c>
      <c r="CO703" s="47">
        <v>1</v>
      </c>
      <c r="CP703" s="47">
        <v>-1</v>
      </c>
      <c r="CR703" s="47">
        <v>1</v>
      </c>
      <c r="CS703" s="47">
        <v>1</v>
      </c>
      <c r="CV703" s="47">
        <v>-1</v>
      </c>
      <c r="CX703" s="47">
        <v>-7418</v>
      </c>
      <c r="CY703" s="47">
        <v>-7418</v>
      </c>
      <c r="DA703" t="s">
        <v>104</v>
      </c>
      <c r="DC703" t="s">
        <v>298</v>
      </c>
      <c r="DG703" t="s">
        <v>298</v>
      </c>
      <c r="DH703" s="47">
        <v>-1</v>
      </c>
      <c r="DR703" s="47">
        <v>1</v>
      </c>
      <c r="DZ703" t="s">
        <v>292</v>
      </c>
      <c r="EA703" s="47">
        <v>-1</v>
      </c>
      <c r="EB703" s="47">
        <v>-1</v>
      </c>
      <c r="EC703" t="s">
        <v>307</v>
      </c>
      <c r="ED703" s="47">
        <v>-1</v>
      </c>
      <c r="EG703" s="47">
        <v>-1</v>
      </c>
      <c r="EH703" s="47">
        <v>1</v>
      </c>
      <c r="EM703" t="s">
        <v>307</v>
      </c>
      <c r="EN703" s="47">
        <v>-1</v>
      </c>
      <c r="EO703" s="47">
        <v>-1</v>
      </c>
      <c r="EP703" s="47">
        <v>-1</v>
      </c>
      <c r="ES703" t="s">
        <v>5932</v>
      </c>
      <c r="EU703" t="s">
        <v>5933</v>
      </c>
      <c r="EV703" t="s">
        <v>41</v>
      </c>
      <c r="EW703" t="s">
        <v>315</v>
      </c>
      <c r="FC703" t="s">
        <v>301</v>
      </c>
      <c r="FY703" t="s">
        <v>5934</v>
      </c>
      <c r="FZ703" t="s">
        <v>5366</v>
      </c>
      <c r="GJ703" t="s">
        <v>319</v>
      </c>
      <c r="GL703" t="s">
        <v>320</v>
      </c>
      <c r="GO703" t="s">
        <v>321</v>
      </c>
      <c r="GQ703" t="s">
        <v>301</v>
      </c>
      <c r="GR703" t="s">
        <v>312</v>
      </c>
      <c r="GU703" t="s">
        <v>312</v>
      </c>
      <c r="GW703" t="s">
        <v>5933</v>
      </c>
      <c r="HB703" t="s">
        <v>562</v>
      </c>
      <c r="HD703" t="s">
        <v>301</v>
      </c>
      <c r="HG703" t="s">
        <v>301</v>
      </c>
      <c r="HH703" t="s">
        <v>301</v>
      </c>
      <c r="HL703" t="s">
        <v>301</v>
      </c>
      <c r="HM703" s="49">
        <v>0</v>
      </c>
      <c r="HN703" s="49">
        <v>0</v>
      </c>
      <c r="HP703" t="s">
        <v>324</v>
      </c>
      <c r="HQ703" s="47">
        <v>0</v>
      </c>
      <c r="HR703" s="47">
        <v>-7332</v>
      </c>
      <c r="HS703" t="s">
        <v>301</v>
      </c>
      <c r="HV703" t="s">
        <v>301</v>
      </c>
      <c r="HW703" t="s">
        <v>295</v>
      </c>
      <c r="HX703" t="s">
        <v>306</v>
      </c>
      <c r="HY703" t="s">
        <v>301</v>
      </c>
      <c r="HZ703" t="s">
        <v>301</v>
      </c>
      <c r="IG703" t="s">
        <v>325</v>
      </c>
      <c r="IN703" s="47">
        <v>1</v>
      </c>
      <c r="IP703" t="s">
        <v>301</v>
      </c>
      <c r="IQ703" t="s">
        <v>312</v>
      </c>
      <c r="IR703" t="s">
        <v>301</v>
      </c>
      <c r="IX703" t="s">
        <v>4502</v>
      </c>
      <c r="IY703" s="50">
        <v>-1</v>
      </c>
      <c r="IZ703" t="s">
        <v>301</v>
      </c>
      <c r="JA703" t="s">
        <v>301</v>
      </c>
      <c r="JM703" t="s">
        <v>301</v>
      </c>
      <c r="JN703" t="s">
        <v>301</v>
      </c>
      <c r="JO703" t="s">
        <v>301</v>
      </c>
      <c r="JP703" t="s">
        <v>301</v>
      </c>
      <c r="JQ703" t="s">
        <v>301</v>
      </c>
      <c r="JR703" t="s">
        <v>350</v>
      </c>
      <c r="JS703" t="s">
        <v>301</v>
      </c>
      <c r="JT703" t="s">
        <v>301</v>
      </c>
      <c r="JU703" t="s">
        <v>312</v>
      </c>
      <c r="JV703" t="s">
        <v>312</v>
      </c>
    </row>
    <row r="704" ht="15" customHeight="1" spans="1:282">
      <c r="A704" t="s">
        <v>960</v>
      </c>
      <c r="B704" t="s">
        <v>329</v>
      </c>
      <c r="C704" t="s">
        <v>5935</v>
      </c>
      <c r="D704" t="s">
        <v>285</v>
      </c>
      <c r="E704" t="s">
        <v>941</v>
      </c>
      <c r="F704" t="s">
        <v>942</v>
      </c>
      <c r="G704" t="s">
        <v>288</v>
      </c>
      <c r="H704" t="s">
        <v>478</v>
      </c>
      <c r="I704" t="s">
        <v>290</v>
      </c>
      <c r="J704" t="s">
        <v>291</v>
      </c>
      <c r="L704" t="s">
        <v>292</v>
      </c>
      <c r="M704" t="s">
        <v>293</v>
      </c>
      <c r="O704" t="s">
        <v>478</v>
      </c>
      <c r="P704" t="s">
        <v>5936</v>
      </c>
      <c r="R704" t="s">
        <v>478</v>
      </c>
      <c r="S704" t="s">
        <v>942</v>
      </c>
      <c r="T704" t="s">
        <v>478</v>
      </c>
      <c r="U704" t="s">
        <v>479</v>
      </c>
      <c r="V704" t="s">
        <v>5937</v>
      </c>
      <c r="W704" t="s">
        <v>481</v>
      </c>
      <c r="X704" t="s">
        <v>5938</v>
      </c>
      <c r="Y704" t="s">
        <v>479</v>
      </c>
      <c r="Z704" t="s">
        <v>5939</v>
      </c>
      <c r="AA704" t="s">
        <v>441</v>
      </c>
      <c r="AB704" t="s">
        <v>442</v>
      </c>
      <c r="AC704" t="s">
        <v>2041</v>
      </c>
      <c r="AE704" t="s">
        <v>299</v>
      </c>
      <c r="AH704" t="s">
        <v>300</v>
      </c>
      <c r="AJ704" t="s">
        <v>301</v>
      </c>
      <c r="AK704" t="s">
        <v>302</v>
      </c>
      <c r="AL704" t="s">
        <v>955</v>
      </c>
      <c r="AM704" t="s">
        <v>956</v>
      </c>
      <c r="AN704" t="s">
        <v>957</v>
      </c>
      <c r="AO704" t="s">
        <v>306</v>
      </c>
      <c r="AP704" t="s">
        <v>307</v>
      </c>
      <c r="AQ704" s="47">
        <v>4</v>
      </c>
      <c r="AS704" s="48">
        <v>3428</v>
      </c>
      <c r="AT704" s="48">
        <v>3428</v>
      </c>
      <c r="AX704" s="47">
        <v>10972</v>
      </c>
      <c r="AY704" s="47">
        <v>10972</v>
      </c>
      <c r="AZ704" t="s">
        <v>4033</v>
      </c>
      <c r="BA704" t="s">
        <v>960</v>
      </c>
      <c r="BB704" s="48">
        <v>2743</v>
      </c>
      <c r="BD704" t="s">
        <v>310</v>
      </c>
      <c r="BE704" t="s">
        <v>292</v>
      </c>
      <c r="BG704" s="47">
        <v>1</v>
      </c>
      <c r="BI704" t="s">
        <v>292</v>
      </c>
      <c r="BJ704" s="48">
        <v>19.982497</v>
      </c>
      <c r="BL704" t="s">
        <v>307</v>
      </c>
      <c r="BM704" s="48">
        <v>3428</v>
      </c>
      <c r="BN704" s="48">
        <v>3428</v>
      </c>
      <c r="BP704" t="s">
        <v>301</v>
      </c>
      <c r="BS704" t="s">
        <v>311</v>
      </c>
      <c r="BT704" t="s">
        <v>292</v>
      </c>
      <c r="BU704" t="s">
        <v>301</v>
      </c>
      <c r="BY704" t="s">
        <v>307</v>
      </c>
      <c r="BZ704" s="47">
        <v>4</v>
      </c>
      <c r="CE704" t="s">
        <v>312</v>
      </c>
      <c r="CF704" s="47">
        <v>4</v>
      </c>
      <c r="CG704" s="47">
        <v>4</v>
      </c>
      <c r="CH704" s="47">
        <v>4</v>
      </c>
      <c r="CI704" s="47">
        <v>4</v>
      </c>
      <c r="CJ704" s="47">
        <v>4</v>
      </c>
      <c r="CK704" s="47">
        <v>4</v>
      </c>
      <c r="CP704" s="47">
        <v>4</v>
      </c>
      <c r="CR704" s="47">
        <v>4</v>
      </c>
      <c r="CS704" s="47">
        <v>4</v>
      </c>
      <c r="CV704" s="47">
        <v>4</v>
      </c>
      <c r="CX704" s="47">
        <v>13712</v>
      </c>
      <c r="CY704" s="47">
        <v>13712</v>
      </c>
      <c r="DA704" t="s">
        <v>104</v>
      </c>
      <c r="DC704" t="s">
        <v>298</v>
      </c>
      <c r="DG704" t="s">
        <v>298</v>
      </c>
      <c r="DH704" s="47">
        <v>4</v>
      </c>
      <c r="DM704" s="47">
        <v>4</v>
      </c>
      <c r="DN704" s="47">
        <v>4</v>
      </c>
      <c r="DO704" s="47">
        <v>4</v>
      </c>
      <c r="DP704" s="47">
        <v>4</v>
      </c>
      <c r="DT704" s="47">
        <v>10972</v>
      </c>
      <c r="DZ704" t="s">
        <v>292</v>
      </c>
      <c r="EA704" s="47">
        <v>4</v>
      </c>
      <c r="EB704" s="47">
        <v>4</v>
      </c>
      <c r="EC704" t="s">
        <v>307</v>
      </c>
      <c r="ED704" s="47">
        <v>4</v>
      </c>
      <c r="EF704" s="47">
        <v>4</v>
      </c>
      <c r="EG704" s="47">
        <v>4</v>
      </c>
      <c r="EH704" s="47">
        <v>4</v>
      </c>
      <c r="EP704" s="47">
        <v>4</v>
      </c>
      <c r="EQ704" s="47">
        <v>4</v>
      </c>
      <c r="ES704" t="s">
        <v>958</v>
      </c>
      <c r="EV704" t="s">
        <v>41</v>
      </c>
      <c r="EW704" t="s">
        <v>315</v>
      </c>
      <c r="FC704" t="s">
        <v>301</v>
      </c>
      <c r="FY704" t="s">
        <v>960</v>
      </c>
      <c r="FZ704" t="s">
        <v>5940</v>
      </c>
      <c r="GC704" t="s">
        <v>670</v>
      </c>
      <c r="GJ704" t="s">
        <v>492</v>
      </c>
      <c r="GL704" t="s">
        <v>320</v>
      </c>
      <c r="GO704" t="s">
        <v>321</v>
      </c>
      <c r="GQ704" t="s">
        <v>301</v>
      </c>
      <c r="GR704" t="s">
        <v>312</v>
      </c>
      <c r="GU704" t="s">
        <v>301</v>
      </c>
      <c r="GZ704" s="47">
        <v>3</v>
      </c>
      <c r="HB704" t="s">
        <v>322</v>
      </c>
      <c r="HD704" t="s">
        <v>301</v>
      </c>
      <c r="HF704" t="s">
        <v>381</v>
      </c>
      <c r="HG704" t="s">
        <v>301</v>
      </c>
      <c r="HH704" t="s">
        <v>301</v>
      </c>
      <c r="HL704" t="s">
        <v>301</v>
      </c>
      <c r="HM704" s="49">
        <v>0</v>
      </c>
      <c r="HN704" s="49">
        <v>0</v>
      </c>
      <c r="HP704" t="s">
        <v>349</v>
      </c>
      <c r="HQ704" s="47">
        <v>0</v>
      </c>
      <c r="HR704" s="47">
        <v>13712</v>
      </c>
      <c r="HS704" t="s">
        <v>301</v>
      </c>
      <c r="HV704" t="s">
        <v>301</v>
      </c>
      <c r="HW704" t="s">
        <v>479</v>
      </c>
      <c r="HX704" t="s">
        <v>306</v>
      </c>
      <c r="HY704" t="s">
        <v>301</v>
      </c>
      <c r="HZ704" t="s">
        <v>301</v>
      </c>
      <c r="IG704" t="s">
        <v>325</v>
      </c>
      <c r="IH704" t="s">
        <v>494</v>
      </c>
      <c r="II704" t="s">
        <v>291</v>
      </c>
      <c r="IN704" s="47">
        <v>4</v>
      </c>
      <c r="IO704" s="47">
        <v>4</v>
      </c>
      <c r="IP704" t="s">
        <v>301</v>
      </c>
      <c r="IQ704" t="s">
        <v>312</v>
      </c>
      <c r="IR704" t="s">
        <v>301</v>
      </c>
      <c r="IX704" t="s">
        <v>5941</v>
      </c>
      <c r="IY704" s="50">
        <v>4</v>
      </c>
      <c r="IZ704" t="s">
        <v>301</v>
      </c>
      <c r="JA704" t="s">
        <v>301</v>
      </c>
      <c r="JB704" s="47">
        <v>3158</v>
      </c>
      <c r="JM704" t="s">
        <v>301</v>
      </c>
      <c r="JN704" t="s">
        <v>301</v>
      </c>
      <c r="JO704" t="s">
        <v>301</v>
      </c>
      <c r="JP704" t="s">
        <v>301</v>
      </c>
      <c r="JQ704" t="s">
        <v>301</v>
      </c>
      <c r="JS704" t="s">
        <v>301</v>
      </c>
      <c r="JT704" t="s">
        <v>301</v>
      </c>
      <c r="JU704" t="s">
        <v>312</v>
      </c>
      <c r="JV704" t="s">
        <v>312</v>
      </c>
    </row>
    <row r="705" ht="15" customHeight="1" spans="1:282">
      <c r="A705" t="s">
        <v>960</v>
      </c>
      <c r="B705" t="s">
        <v>329</v>
      </c>
      <c r="C705" t="s">
        <v>5942</v>
      </c>
      <c r="D705" t="s">
        <v>285</v>
      </c>
      <c r="E705" t="s">
        <v>2760</v>
      </c>
      <c r="F705" t="s">
        <v>2761</v>
      </c>
      <c r="G705" t="s">
        <v>288</v>
      </c>
      <c r="H705" t="s">
        <v>478</v>
      </c>
      <c r="I705" t="s">
        <v>290</v>
      </c>
      <c r="J705" t="s">
        <v>291</v>
      </c>
      <c r="L705" t="s">
        <v>292</v>
      </c>
      <c r="M705" t="s">
        <v>293</v>
      </c>
      <c r="O705" t="s">
        <v>478</v>
      </c>
      <c r="R705" t="s">
        <v>478</v>
      </c>
      <c r="T705" t="s">
        <v>478</v>
      </c>
      <c r="U705" t="s">
        <v>479</v>
      </c>
      <c r="V705" t="s">
        <v>5943</v>
      </c>
      <c r="W705" t="s">
        <v>337</v>
      </c>
      <c r="X705" t="s">
        <v>5944</v>
      </c>
      <c r="Y705" t="s">
        <v>337</v>
      </c>
      <c r="Z705" t="s">
        <v>5945</v>
      </c>
      <c r="AA705" t="s">
        <v>441</v>
      </c>
      <c r="AB705" t="s">
        <v>442</v>
      </c>
      <c r="AC705" t="s">
        <v>2041</v>
      </c>
      <c r="AE705" t="s">
        <v>299</v>
      </c>
      <c r="AH705" t="s">
        <v>300</v>
      </c>
      <c r="AJ705" t="s">
        <v>301</v>
      </c>
      <c r="AK705" t="s">
        <v>302</v>
      </c>
      <c r="AL705" t="s">
        <v>1131</v>
      </c>
      <c r="AM705" t="s">
        <v>1132</v>
      </c>
      <c r="AN705" t="s">
        <v>1133</v>
      </c>
      <c r="AO705" t="s">
        <v>306</v>
      </c>
      <c r="AP705" t="s">
        <v>307</v>
      </c>
      <c r="AQ705" s="47">
        <v>1</v>
      </c>
      <c r="AS705" s="48">
        <v>13298</v>
      </c>
      <c r="AT705" s="48">
        <v>13298</v>
      </c>
      <c r="AX705" s="47">
        <v>10124</v>
      </c>
      <c r="AY705" s="47">
        <v>10124</v>
      </c>
      <c r="AZ705" t="s">
        <v>309</v>
      </c>
      <c r="BA705" t="s">
        <v>960</v>
      </c>
      <c r="BB705" s="48">
        <v>10124</v>
      </c>
      <c r="BD705" t="s">
        <v>310</v>
      </c>
      <c r="BE705" t="s">
        <v>292</v>
      </c>
      <c r="BG705" s="47">
        <v>1</v>
      </c>
      <c r="BI705" t="s">
        <v>292</v>
      </c>
      <c r="BJ705" s="48">
        <v>23.868251</v>
      </c>
      <c r="BL705" t="s">
        <v>307</v>
      </c>
      <c r="BM705" s="48">
        <v>13298</v>
      </c>
      <c r="BN705" s="48">
        <v>13298</v>
      </c>
      <c r="BP705" t="s">
        <v>301</v>
      </c>
      <c r="BS705" t="s">
        <v>311</v>
      </c>
      <c r="BT705" t="s">
        <v>292</v>
      </c>
      <c r="BU705" t="s">
        <v>301</v>
      </c>
      <c r="BY705" t="s">
        <v>307</v>
      </c>
      <c r="BZ705" s="47">
        <v>1</v>
      </c>
      <c r="CE705" t="s">
        <v>312</v>
      </c>
      <c r="CF705" s="47">
        <v>1</v>
      </c>
      <c r="CG705" s="47">
        <v>1</v>
      </c>
      <c r="CH705" s="47">
        <v>1</v>
      </c>
      <c r="CI705" s="47">
        <v>1</v>
      </c>
      <c r="CJ705" s="47">
        <v>1</v>
      </c>
      <c r="CK705" s="47">
        <v>1</v>
      </c>
      <c r="CP705" s="47">
        <v>1</v>
      </c>
      <c r="CR705" s="47">
        <v>1</v>
      </c>
      <c r="CS705" s="47">
        <v>1</v>
      </c>
      <c r="CV705" s="47">
        <v>1</v>
      </c>
      <c r="CX705" s="47">
        <v>13298</v>
      </c>
      <c r="CY705" s="47">
        <v>13298</v>
      </c>
      <c r="DA705" t="s">
        <v>104</v>
      </c>
      <c r="DC705" t="s">
        <v>298</v>
      </c>
      <c r="DG705" t="s">
        <v>298</v>
      </c>
      <c r="DH705" s="47">
        <v>1</v>
      </c>
      <c r="DM705" s="47">
        <v>1</v>
      </c>
      <c r="DN705" s="47">
        <v>1</v>
      </c>
      <c r="DO705" s="47">
        <v>1</v>
      </c>
      <c r="DP705" s="47">
        <v>1</v>
      </c>
      <c r="DT705" s="47">
        <v>10124</v>
      </c>
      <c r="DZ705" t="s">
        <v>292</v>
      </c>
      <c r="EA705" s="47">
        <v>1</v>
      </c>
      <c r="EB705" s="47">
        <v>1</v>
      </c>
      <c r="EC705" t="s">
        <v>307</v>
      </c>
      <c r="ED705" s="47">
        <v>1</v>
      </c>
      <c r="EF705" s="47">
        <v>1</v>
      </c>
      <c r="EG705" s="47">
        <v>1</v>
      </c>
      <c r="EH705" s="47">
        <v>1</v>
      </c>
      <c r="EP705" s="47">
        <v>1</v>
      </c>
      <c r="EQ705" s="47">
        <v>1</v>
      </c>
      <c r="ES705" t="s">
        <v>5946</v>
      </c>
      <c r="EV705" t="s">
        <v>41</v>
      </c>
      <c r="EW705" t="s">
        <v>315</v>
      </c>
      <c r="FC705" t="s">
        <v>301</v>
      </c>
      <c r="FY705" t="s">
        <v>960</v>
      </c>
      <c r="FZ705" t="s">
        <v>5947</v>
      </c>
      <c r="GC705" t="s">
        <v>670</v>
      </c>
      <c r="GJ705" t="s">
        <v>319</v>
      </c>
      <c r="GL705" t="s">
        <v>320</v>
      </c>
      <c r="GO705" t="s">
        <v>321</v>
      </c>
      <c r="GQ705" t="s">
        <v>301</v>
      </c>
      <c r="GR705" t="s">
        <v>312</v>
      </c>
      <c r="GU705" t="s">
        <v>301</v>
      </c>
      <c r="HB705" t="s">
        <v>322</v>
      </c>
      <c r="HD705" t="s">
        <v>301</v>
      </c>
      <c r="HF705" t="s">
        <v>381</v>
      </c>
      <c r="HG705" t="s">
        <v>301</v>
      </c>
      <c r="HH705" t="s">
        <v>301</v>
      </c>
      <c r="HL705" t="s">
        <v>301</v>
      </c>
      <c r="HM705" s="49">
        <v>0</v>
      </c>
      <c r="HN705" s="49">
        <v>0</v>
      </c>
      <c r="HP705" t="s">
        <v>324</v>
      </c>
      <c r="HQ705" s="47">
        <v>0</v>
      </c>
      <c r="HR705" s="47">
        <v>13298</v>
      </c>
      <c r="HS705" t="s">
        <v>301</v>
      </c>
      <c r="HV705" t="s">
        <v>301</v>
      </c>
      <c r="HW705" t="s">
        <v>479</v>
      </c>
      <c r="HX705" t="s">
        <v>306</v>
      </c>
      <c r="HY705" t="s">
        <v>301</v>
      </c>
      <c r="HZ705" t="s">
        <v>301</v>
      </c>
      <c r="IG705" t="s">
        <v>325</v>
      </c>
      <c r="IH705" t="s">
        <v>494</v>
      </c>
      <c r="II705" t="s">
        <v>291</v>
      </c>
      <c r="IN705" s="47">
        <v>1</v>
      </c>
      <c r="IO705" s="47">
        <v>1</v>
      </c>
      <c r="IP705" t="s">
        <v>301</v>
      </c>
      <c r="IQ705" t="s">
        <v>312</v>
      </c>
      <c r="IR705" t="s">
        <v>301</v>
      </c>
      <c r="IZ705" t="s">
        <v>301</v>
      </c>
      <c r="JA705" t="s">
        <v>301</v>
      </c>
      <c r="JB705" s="47">
        <v>14398</v>
      </c>
      <c r="JM705" t="s">
        <v>301</v>
      </c>
      <c r="JN705" t="s">
        <v>301</v>
      </c>
      <c r="JO705" t="s">
        <v>301</v>
      </c>
      <c r="JP705" t="s">
        <v>301</v>
      </c>
      <c r="JQ705" t="s">
        <v>301</v>
      </c>
      <c r="JS705" t="s">
        <v>301</v>
      </c>
      <c r="JT705" t="s">
        <v>301</v>
      </c>
      <c r="JU705" t="s">
        <v>312</v>
      </c>
      <c r="JV705" t="s">
        <v>312</v>
      </c>
    </row>
    <row r="706" ht="15" customHeight="1" spans="1:282">
      <c r="A706" t="s">
        <v>960</v>
      </c>
      <c r="B706" t="s">
        <v>397</v>
      </c>
      <c r="C706" t="s">
        <v>5948</v>
      </c>
      <c r="D706" t="s">
        <v>285</v>
      </c>
      <c r="E706" t="s">
        <v>414</v>
      </c>
      <c r="F706" t="s">
        <v>5949</v>
      </c>
      <c r="G706" t="s">
        <v>288</v>
      </c>
      <c r="H706" t="s">
        <v>401</v>
      </c>
      <c r="I706" t="s">
        <v>290</v>
      </c>
      <c r="J706" t="s">
        <v>291</v>
      </c>
      <c r="L706" t="s">
        <v>292</v>
      </c>
      <c r="M706" t="s">
        <v>293</v>
      </c>
      <c r="N706" t="s">
        <v>294</v>
      </c>
      <c r="O706" t="s">
        <v>401</v>
      </c>
      <c r="R706" t="s">
        <v>401</v>
      </c>
      <c r="T706" t="s">
        <v>401</v>
      </c>
      <c r="U706" t="s">
        <v>295</v>
      </c>
      <c r="V706" t="s">
        <v>5950</v>
      </c>
      <c r="W706" t="s">
        <v>337</v>
      </c>
      <c r="X706" t="s">
        <v>5951</v>
      </c>
      <c r="Y706" t="s">
        <v>337</v>
      </c>
      <c r="Z706" t="s">
        <v>5952</v>
      </c>
      <c r="AA706" t="s">
        <v>298</v>
      </c>
      <c r="AE706" t="s">
        <v>299</v>
      </c>
      <c r="AH706" t="s">
        <v>300</v>
      </c>
      <c r="AJ706" t="s">
        <v>301</v>
      </c>
      <c r="AK706" t="s">
        <v>302</v>
      </c>
      <c r="AL706" t="s">
        <v>5953</v>
      </c>
      <c r="AM706" t="s">
        <v>5954</v>
      </c>
      <c r="AN706" t="s">
        <v>5955</v>
      </c>
      <c r="AO706" t="s">
        <v>306</v>
      </c>
      <c r="AP706" t="s">
        <v>307</v>
      </c>
      <c r="AQ706" s="47">
        <v>1</v>
      </c>
      <c r="AS706" s="48">
        <v>4198</v>
      </c>
      <c r="AT706" s="48">
        <v>4198</v>
      </c>
      <c r="AX706" s="47">
        <v>4198</v>
      </c>
      <c r="AY706" s="47">
        <v>4198</v>
      </c>
      <c r="AZ706" t="s">
        <v>1401</v>
      </c>
      <c r="BA706" t="s">
        <v>1911</v>
      </c>
      <c r="BB706" s="48">
        <v>4198</v>
      </c>
      <c r="BD706" t="s">
        <v>310</v>
      </c>
      <c r="BE706" t="s">
        <v>292</v>
      </c>
      <c r="BG706" s="47">
        <v>1</v>
      </c>
      <c r="BI706" t="s">
        <v>292</v>
      </c>
      <c r="BL706" t="s">
        <v>307</v>
      </c>
      <c r="BM706" s="48">
        <v>4198</v>
      </c>
      <c r="BN706" s="48">
        <v>4198</v>
      </c>
      <c r="BP706" t="s">
        <v>301</v>
      </c>
      <c r="BS706" t="s">
        <v>311</v>
      </c>
      <c r="BT706" t="s">
        <v>292</v>
      </c>
      <c r="BU706" t="s">
        <v>301</v>
      </c>
      <c r="BY706" t="s">
        <v>307</v>
      </c>
      <c r="BZ706" s="47">
        <v>1</v>
      </c>
      <c r="CE706" t="s">
        <v>312</v>
      </c>
      <c r="CF706" s="47">
        <v>1</v>
      </c>
      <c r="CG706" s="47">
        <v>1</v>
      </c>
      <c r="CH706" s="47">
        <v>1</v>
      </c>
      <c r="CI706" s="47">
        <v>1</v>
      </c>
      <c r="CK706" s="47">
        <v>1</v>
      </c>
      <c r="CR706" s="47">
        <v>1</v>
      </c>
      <c r="CS706" s="47">
        <v>1</v>
      </c>
      <c r="CX706" s="47">
        <v>4198</v>
      </c>
      <c r="CY706" s="47">
        <v>4198</v>
      </c>
      <c r="CZ706" s="47">
        <v>1</v>
      </c>
      <c r="DA706" t="s">
        <v>313</v>
      </c>
      <c r="DC706" t="s">
        <v>298</v>
      </c>
      <c r="DG706" t="s">
        <v>298</v>
      </c>
      <c r="DO706" s="47">
        <v>1</v>
      </c>
      <c r="DS706" s="47">
        <v>1</v>
      </c>
      <c r="DZ706" t="s">
        <v>292</v>
      </c>
      <c r="EA706" s="47">
        <v>1</v>
      </c>
      <c r="EB706" s="47">
        <v>1</v>
      </c>
      <c r="EC706" t="s">
        <v>307</v>
      </c>
      <c r="ED706" s="47">
        <v>1</v>
      </c>
      <c r="EH706" s="47">
        <v>1</v>
      </c>
      <c r="ES706" t="s">
        <v>5956</v>
      </c>
      <c r="EU706" t="s">
        <v>291</v>
      </c>
      <c r="EV706" t="s">
        <v>41</v>
      </c>
      <c r="EW706" t="s">
        <v>315</v>
      </c>
      <c r="FC706" t="s">
        <v>301</v>
      </c>
      <c r="FS706" t="s">
        <v>5957</v>
      </c>
      <c r="FY706" t="s">
        <v>960</v>
      </c>
      <c r="FZ706" t="s">
        <v>5958</v>
      </c>
      <c r="GC706" t="s">
        <v>414</v>
      </c>
      <c r="GG706" t="s">
        <v>3430</v>
      </c>
      <c r="GH706" t="s">
        <v>416</v>
      </c>
      <c r="GI706" t="s">
        <v>747</v>
      </c>
      <c r="GJ706" t="s">
        <v>319</v>
      </c>
      <c r="GK706" t="s">
        <v>417</v>
      </c>
      <c r="GO706" t="s">
        <v>321</v>
      </c>
      <c r="GQ706" t="s">
        <v>301</v>
      </c>
      <c r="GR706" t="s">
        <v>312</v>
      </c>
      <c r="GS706" t="s">
        <v>377</v>
      </c>
      <c r="GU706" t="s">
        <v>301</v>
      </c>
      <c r="GW706" t="s">
        <v>5957</v>
      </c>
      <c r="GX706" s="50">
        <v>4966</v>
      </c>
      <c r="HB706" t="s">
        <v>419</v>
      </c>
      <c r="HD706" t="s">
        <v>301</v>
      </c>
      <c r="HF706" t="s">
        <v>323</v>
      </c>
      <c r="HG706" t="s">
        <v>301</v>
      </c>
      <c r="HH706" t="s">
        <v>301</v>
      </c>
      <c r="HL706" t="s">
        <v>301</v>
      </c>
      <c r="HM706" s="49">
        <v>0</v>
      </c>
      <c r="HN706" s="49">
        <v>0</v>
      </c>
      <c r="HP706" t="s">
        <v>382</v>
      </c>
      <c r="HQ706" s="47">
        <v>0</v>
      </c>
      <c r="HR706" s="47">
        <v>4198</v>
      </c>
      <c r="HS706" t="s">
        <v>301</v>
      </c>
      <c r="HV706" t="s">
        <v>301</v>
      </c>
      <c r="HW706" t="s">
        <v>295</v>
      </c>
      <c r="HX706" t="s">
        <v>306</v>
      </c>
      <c r="HY706" t="s">
        <v>301</v>
      </c>
      <c r="HZ706" t="s">
        <v>301</v>
      </c>
      <c r="IF706" t="s">
        <v>384</v>
      </c>
      <c r="IG706" t="s">
        <v>325</v>
      </c>
      <c r="IN706" s="47">
        <v>1</v>
      </c>
      <c r="IO706" s="47">
        <v>1</v>
      </c>
      <c r="IP706" t="s">
        <v>301</v>
      </c>
      <c r="IQ706" t="s">
        <v>312</v>
      </c>
      <c r="IR706" t="s">
        <v>301</v>
      </c>
      <c r="IZ706" t="s">
        <v>301</v>
      </c>
      <c r="JA706" t="s">
        <v>301</v>
      </c>
      <c r="JB706" s="47">
        <v>3738</v>
      </c>
      <c r="JM706" t="s">
        <v>301</v>
      </c>
      <c r="JN706" t="s">
        <v>301</v>
      </c>
      <c r="JO706" t="s">
        <v>301</v>
      </c>
      <c r="JP706" t="s">
        <v>301</v>
      </c>
      <c r="JQ706" t="s">
        <v>301</v>
      </c>
      <c r="JR706" t="s">
        <v>327</v>
      </c>
      <c r="JS706" t="s">
        <v>301</v>
      </c>
      <c r="JT706" t="s">
        <v>301</v>
      </c>
      <c r="JU706" t="s">
        <v>312</v>
      </c>
      <c r="JV706" t="s">
        <v>312</v>
      </c>
    </row>
    <row r="707" ht="15" customHeight="1" spans="1:282">
      <c r="A707" t="s">
        <v>960</v>
      </c>
      <c r="B707" t="s">
        <v>329</v>
      </c>
      <c r="C707" t="s">
        <v>5959</v>
      </c>
      <c r="D707" t="s">
        <v>285</v>
      </c>
      <c r="E707" t="s">
        <v>2230</v>
      </c>
      <c r="F707" t="s">
        <v>5960</v>
      </c>
      <c r="G707" t="s">
        <v>288</v>
      </c>
      <c r="H707" t="s">
        <v>2232</v>
      </c>
      <c r="I707" t="s">
        <v>290</v>
      </c>
      <c r="J707" t="s">
        <v>584</v>
      </c>
      <c r="L707" t="s">
        <v>292</v>
      </c>
      <c r="M707" t="s">
        <v>585</v>
      </c>
      <c r="N707" t="s">
        <v>2233</v>
      </c>
      <c r="O707" t="s">
        <v>2232</v>
      </c>
      <c r="R707" t="s">
        <v>2232</v>
      </c>
      <c r="T707" t="s">
        <v>2232</v>
      </c>
      <c r="U707" t="s">
        <v>295</v>
      </c>
      <c r="V707" t="s">
        <v>5961</v>
      </c>
      <c r="W707" t="s">
        <v>337</v>
      </c>
      <c r="X707" t="s">
        <v>5962</v>
      </c>
      <c r="Y707" t="s">
        <v>337</v>
      </c>
      <c r="Z707" t="s">
        <v>5963</v>
      </c>
      <c r="AA707" t="s">
        <v>441</v>
      </c>
      <c r="AB707" t="s">
        <v>442</v>
      </c>
      <c r="AC707" t="s">
        <v>2041</v>
      </c>
      <c r="AE707" t="s">
        <v>299</v>
      </c>
      <c r="AH707" t="s">
        <v>300</v>
      </c>
      <c r="AJ707" t="s">
        <v>301</v>
      </c>
      <c r="AK707" t="s">
        <v>302</v>
      </c>
      <c r="AL707" t="s">
        <v>1759</v>
      </c>
      <c r="AM707" t="s">
        <v>1760</v>
      </c>
      <c r="AN707" t="s">
        <v>1761</v>
      </c>
      <c r="AO707" t="s">
        <v>306</v>
      </c>
      <c r="AP707" t="s">
        <v>307</v>
      </c>
      <c r="AQ707" s="47">
        <v>1</v>
      </c>
      <c r="AS707" s="48">
        <v>4058</v>
      </c>
      <c r="AT707" s="48">
        <v>4058</v>
      </c>
      <c r="AX707" s="47">
        <v>3180</v>
      </c>
      <c r="AY707" s="47">
        <v>3180</v>
      </c>
      <c r="AZ707" t="s">
        <v>1401</v>
      </c>
      <c r="BA707" t="s">
        <v>960</v>
      </c>
      <c r="BB707" s="48">
        <v>3180</v>
      </c>
      <c r="BD707" t="s">
        <v>310</v>
      </c>
      <c r="BE707" t="s">
        <v>292</v>
      </c>
      <c r="BG707" s="47">
        <v>1</v>
      </c>
      <c r="BI707" t="s">
        <v>292</v>
      </c>
      <c r="BJ707" s="48">
        <v>21.636274</v>
      </c>
      <c r="BL707" t="s">
        <v>307</v>
      </c>
      <c r="BM707" s="48">
        <v>4058</v>
      </c>
      <c r="BN707" s="48">
        <v>4058</v>
      </c>
      <c r="BP707" t="s">
        <v>301</v>
      </c>
      <c r="BS707" t="s">
        <v>311</v>
      </c>
      <c r="BT707" t="s">
        <v>292</v>
      </c>
      <c r="BU707" t="s">
        <v>301</v>
      </c>
      <c r="BY707" t="s">
        <v>307</v>
      </c>
      <c r="BZ707" s="47">
        <v>1</v>
      </c>
      <c r="CE707" t="s">
        <v>312</v>
      </c>
      <c r="CF707" s="47">
        <v>1</v>
      </c>
      <c r="CG707" s="47">
        <v>1</v>
      </c>
      <c r="CH707" s="47">
        <v>1</v>
      </c>
      <c r="CI707" s="47">
        <v>1</v>
      </c>
      <c r="CJ707" s="47">
        <v>1</v>
      </c>
      <c r="CK707" s="47">
        <v>1</v>
      </c>
      <c r="CP707" s="47">
        <v>1</v>
      </c>
      <c r="CR707" s="47">
        <v>1</v>
      </c>
      <c r="CS707" s="47">
        <v>1</v>
      </c>
      <c r="CV707" s="47">
        <v>1</v>
      </c>
      <c r="CX707" s="47">
        <v>4058</v>
      </c>
      <c r="CY707" s="47">
        <v>4058</v>
      </c>
      <c r="DA707" t="s">
        <v>104</v>
      </c>
      <c r="DC707" t="s">
        <v>298</v>
      </c>
      <c r="DG707" t="s">
        <v>298</v>
      </c>
      <c r="DH707" s="47">
        <v>1</v>
      </c>
      <c r="DM707" s="47">
        <v>1</v>
      </c>
      <c r="DN707" s="47">
        <v>1</v>
      </c>
      <c r="DO707" s="47">
        <v>1</v>
      </c>
      <c r="DP707" s="47">
        <v>1</v>
      </c>
      <c r="DT707" s="47">
        <v>3180</v>
      </c>
      <c r="DZ707" t="s">
        <v>292</v>
      </c>
      <c r="EA707" s="47">
        <v>1</v>
      </c>
      <c r="EB707" s="47">
        <v>1</v>
      </c>
      <c r="EC707" t="s">
        <v>307</v>
      </c>
      <c r="ED707" s="47">
        <v>1</v>
      </c>
      <c r="EF707" s="47">
        <v>1</v>
      </c>
      <c r="EG707" s="47">
        <v>1</v>
      </c>
      <c r="EH707" s="47">
        <v>1</v>
      </c>
      <c r="EP707" s="47">
        <v>1</v>
      </c>
      <c r="EQ707" s="47">
        <v>1</v>
      </c>
      <c r="ES707" t="s">
        <v>5964</v>
      </c>
      <c r="EU707" t="s">
        <v>5965</v>
      </c>
      <c r="EV707" t="s">
        <v>41</v>
      </c>
      <c r="EW707" t="s">
        <v>315</v>
      </c>
      <c r="FC707" t="s">
        <v>301</v>
      </c>
      <c r="FY707" t="s">
        <v>960</v>
      </c>
      <c r="FZ707" t="s">
        <v>5966</v>
      </c>
      <c r="GJ707" t="s">
        <v>319</v>
      </c>
      <c r="GL707" t="s">
        <v>320</v>
      </c>
      <c r="GO707" t="s">
        <v>321</v>
      </c>
      <c r="GQ707" t="s">
        <v>301</v>
      </c>
      <c r="GR707" t="s">
        <v>301</v>
      </c>
      <c r="GU707" t="s">
        <v>312</v>
      </c>
      <c r="GW707" t="s">
        <v>5965</v>
      </c>
      <c r="HB707" t="s">
        <v>606</v>
      </c>
      <c r="HD707" t="s">
        <v>301</v>
      </c>
      <c r="HF707" t="s">
        <v>450</v>
      </c>
      <c r="HG707" t="s">
        <v>301</v>
      </c>
      <c r="HH707" t="s">
        <v>301</v>
      </c>
      <c r="HL707" t="s">
        <v>301</v>
      </c>
      <c r="HM707" s="49">
        <v>0</v>
      </c>
      <c r="HN707" s="49">
        <v>0</v>
      </c>
      <c r="HP707" t="s">
        <v>349</v>
      </c>
      <c r="HQ707" s="47">
        <v>0</v>
      </c>
      <c r="HR707" s="47">
        <v>4058</v>
      </c>
      <c r="HS707" t="s">
        <v>301</v>
      </c>
      <c r="HV707" t="s">
        <v>301</v>
      </c>
      <c r="HW707" t="s">
        <v>295</v>
      </c>
      <c r="HX707" t="s">
        <v>306</v>
      </c>
      <c r="HY707" t="s">
        <v>301</v>
      </c>
      <c r="HZ707" t="s">
        <v>301</v>
      </c>
      <c r="IG707" t="s">
        <v>325</v>
      </c>
      <c r="IN707" s="47">
        <v>1</v>
      </c>
      <c r="IO707" s="47">
        <v>1</v>
      </c>
      <c r="IP707" t="s">
        <v>301</v>
      </c>
      <c r="IQ707" t="s">
        <v>312</v>
      </c>
      <c r="IR707" t="s">
        <v>301</v>
      </c>
      <c r="IZ707" t="s">
        <v>301</v>
      </c>
      <c r="JA707" t="s">
        <v>301</v>
      </c>
      <c r="JB707" s="47">
        <v>3638</v>
      </c>
      <c r="JM707" t="s">
        <v>301</v>
      </c>
      <c r="JN707" t="s">
        <v>301</v>
      </c>
      <c r="JO707" t="s">
        <v>301</v>
      </c>
      <c r="JP707" t="s">
        <v>301</v>
      </c>
      <c r="JQ707" t="s">
        <v>301</v>
      </c>
      <c r="JR707" t="s">
        <v>350</v>
      </c>
      <c r="JS707" t="s">
        <v>301</v>
      </c>
      <c r="JT707" t="s">
        <v>301</v>
      </c>
      <c r="JU707" t="s">
        <v>312</v>
      </c>
      <c r="JV707" t="s">
        <v>312</v>
      </c>
    </row>
    <row r="708" ht="15" customHeight="1" spans="1:282">
      <c r="A708" t="s">
        <v>960</v>
      </c>
      <c r="B708" t="s">
        <v>397</v>
      </c>
      <c r="C708" t="s">
        <v>5967</v>
      </c>
      <c r="D708" t="s">
        <v>285</v>
      </c>
      <c r="E708" t="s">
        <v>414</v>
      </c>
      <c r="F708" t="s">
        <v>5949</v>
      </c>
      <c r="G708" t="s">
        <v>288</v>
      </c>
      <c r="H708" t="s">
        <v>401</v>
      </c>
      <c r="I708" t="s">
        <v>290</v>
      </c>
      <c r="J708" t="s">
        <v>291</v>
      </c>
      <c r="L708" t="s">
        <v>292</v>
      </c>
      <c r="M708" t="s">
        <v>293</v>
      </c>
      <c r="N708" t="s">
        <v>294</v>
      </c>
      <c r="O708" t="s">
        <v>401</v>
      </c>
      <c r="R708" t="s">
        <v>401</v>
      </c>
      <c r="T708" t="s">
        <v>401</v>
      </c>
      <c r="U708" t="s">
        <v>295</v>
      </c>
      <c r="V708" t="s">
        <v>5968</v>
      </c>
      <c r="W708" t="s">
        <v>295</v>
      </c>
      <c r="X708" t="s">
        <v>5968</v>
      </c>
      <c r="Y708" t="s">
        <v>295</v>
      </c>
      <c r="Z708" t="s">
        <v>5969</v>
      </c>
      <c r="AA708" t="s">
        <v>298</v>
      </c>
      <c r="AE708" t="s">
        <v>299</v>
      </c>
      <c r="AH708" t="s">
        <v>300</v>
      </c>
      <c r="AJ708" t="s">
        <v>301</v>
      </c>
      <c r="AK708" t="s">
        <v>302</v>
      </c>
      <c r="AL708" t="s">
        <v>405</v>
      </c>
      <c r="AM708" t="s">
        <v>406</v>
      </c>
      <c r="AN708" t="s">
        <v>407</v>
      </c>
      <c r="AO708" t="s">
        <v>306</v>
      </c>
      <c r="AP708" t="s">
        <v>307</v>
      </c>
      <c r="AQ708" s="47">
        <v>1</v>
      </c>
      <c r="AS708" s="48">
        <v>3795</v>
      </c>
      <c r="AT708" s="48">
        <v>3795</v>
      </c>
      <c r="AX708" s="47">
        <v>3795</v>
      </c>
      <c r="AY708" s="47">
        <v>3795</v>
      </c>
      <c r="AZ708" t="s">
        <v>1401</v>
      </c>
      <c r="BA708" t="s">
        <v>1911</v>
      </c>
      <c r="BB708" s="48">
        <v>3795</v>
      </c>
      <c r="BD708" t="s">
        <v>310</v>
      </c>
      <c r="BE708" t="s">
        <v>292</v>
      </c>
      <c r="BG708" s="47">
        <v>1</v>
      </c>
      <c r="BI708" t="s">
        <v>292</v>
      </c>
      <c r="BL708" t="s">
        <v>307</v>
      </c>
      <c r="BM708" s="48">
        <v>3795</v>
      </c>
      <c r="BN708" s="48">
        <v>3795</v>
      </c>
      <c r="BP708" t="s">
        <v>301</v>
      </c>
      <c r="BS708" t="s">
        <v>311</v>
      </c>
      <c r="BT708" t="s">
        <v>292</v>
      </c>
      <c r="BU708" t="s">
        <v>301</v>
      </c>
      <c r="BY708" t="s">
        <v>307</v>
      </c>
      <c r="BZ708" s="47">
        <v>1</v>
      </c>
      <c r="CE708" t="s">
        <v>312</v>
      </c>
      <c r="CF708" s="47">
        <v>1</v>
      </c>
      <c r="CG708" s="47">
        <v>1</v>
      </c>
      <c r="CH708" s="47">
        <v>1</v>
      </c>
      <c r="CI708" s="47">
        <v>1</v>
      </c>
      <c r="CK708" s="47">
        <v>1</v>
      </c>
      <c r="CR708" s="47">
        <v>1</v>
      </c>
      <c r="CS708" s="47">
        <v>1</v>
      </c>
      <c r="CX708" s="47">
        <v>3795</v>
      </c>
      <c r="CY708" s="47">
        <v>3795</v>
      </c>
      <c r="CZ708" s="47">
        <v>1</v>
      </c>
      <c r="DA708" t="s">
        <v>313</v>
      </c>
      <c r="DC708" t="s">
        <v>298</v>
      </c>
      <c r="DG708" t="s">
        <v>298</v>
      </c>
      <c r="DO708" s="47">
        <v>1</v>
      </c>
      <c r="DS708" s="47">
        <v>1</v>
      </c>
      <c r="DZ708" t="s">
        <v>292</v>
      </c>
      <c r="EA708" s="47">
        <v>1</v>
      </c>
      <c r="EB708" s="47">
        <v>1</v>
      </c>
      <c r="EC708" t="s">
        <v>307</v>
      </c>
      <c r="ED708" s="47">
        <v>1</v>
      </c>
      <c r="EH708" s="47">
        <v>1</v>
      </c>
      <c r="ES708" t="s">
        <v>5970</v>
      </c>
      <c r="EU708" t="s">
        <v>291</v>
      </c>
      <c r="EV708" t="s">
        <v>41</v>
      </c>
      <c r="EW708" t="s">
        <v>315</v>
      </c>
      <c r="FC708" t="s">
        <v>301</v>
      </c>
      <c r="FS708" t="s">
        <v>5971</v>
      </c>
      <c r="FY708" t="s">
        <v>960</v>
      </c>
      <c r="FZ708" t="s">
        <v>5972</v>
      </c>
      <c r="GC708" t="s">
        <v>414</v>
      </c>
      <c r="GG708" t="s">
        <v>3430</v>
      </c>
      <c r="GH708" t="s">
        <v>416</v>
      </c>
      <c r="GI708" t="s">
        <v>747</v>
      </c>
      <c r="GJ708" t="s">
        <v>319</v>
      </c>
      <c r="GK708" t="s">
        <v>417</v>
      </c>
      <c r="GO708" t="s">
        <v>321</v>
      </c>
      <c r="GQ708" t="s">
        <v>301</v>
      </c>
      <c r="GR708" t="s">
        <v>312</v>
      </c>
      <c r="GS708" t="s">
        <v>377</v>
      </c>
      <c r="GU708" t="s">
        <v>312</v>
      </c>
      <c r="GW708" t="s">
        <v>5971</v>
      </c>
      <c r="GX708" s="50">
        <v>4966</v>
      </c>
      <c r="HB708" t="s">
        <v>419</v>
      </c>
      <c r="HD708" t="s">
        <v>301</v>
      </c>
      <c r="HF708" t="s">
        <v>323</v>
      </c>
      <c r="HG708" t="s">
        <v>301</v>
      </c>
      <c r="HH708" t="s">
        <v>301</v>
      </c>
      <c r="HL708" t="s">
        <v>301</v>
      </c>
      <c r="HM708" s="49">
        <v>0</v>
      </c>
      <c r="HN708" s="49">
        <v>0</v>
      </c>
      <c r="HP708" t="s">
        <v>324</v>
      </c>
      <c r="HQ708" s="47">
        <v>0</v>
      </c>
      <c r="HR708" s="47">
        <v>3795</v>
      </c>
      <c r="HS708" t="s">
        <v>301</v>
      </c>
      <c r="HV708" t="s">
        <v>301</v>
      </c>
      <c r="HW708" t="s">
        <v>295</v>
      </c>
      <c r="HX708" t="s">
        <v>306</v>
      </c>
      <c r="HY708" t="s">
        <v>301</v>
      </c>
      <c r="HZ708" t="s">
        <v>301</v>
      </c>
      <c r="IF708" t="s">
        <v>384</v>
      </c>
      <c r="IG708" t="s">
        <v>325</v>
      </c>
      <c r="IN708" s="47">
        <v>1</v>
      </c>
      <c r="IO708" s="47">
        <v>1</v>
      </c>
      <c r="IP708" t="s">
        <v>301</v>
      </c>
      <c r="IQ708" t="s">
        <v>312</v>
      </c>
      <c r="IR708" t="s">
        <v>301</v>
      </c>
      <c r="IZ708" t="s">
        <v>301</v>
      </c>
      <c r="JA708" t="s">
        <v>301</v>
      </c>
      <c r="JB708" s="47">
        <v>7888</v>
      </c>
      <c r="JM708" t="s">
        <v>301</v>
      </c>
      <c r="JN708" t="s">
        <v>301</v>
      </c>
      <c r="JO708" t="s">
        <v>301</v>
      </c>
      <c r="JP708" t="s">
        <v>301</v>
      </c>
      <c r="JQ708" t="s">
        <v>301</v>
      </c>
      <c r="JR708" t="s">
        <v>327</v>
      </c>
      <c r="JS708" t="s">
        <v>301</v>
      </c>
      <c r="JT708" t="s">
        <v>301</v>
      </c>
      <c r="JU708" t="s">
        <v>312</v>
      </c>
      <c r="JV708" t="s">
        <v>312</v>
      </c>
    </row>
    <row r="709" ht="15" customHeight="1" spans="1:282">
      <c r="A709" t="s">
        <v>960</v>
      </c>
      <c r="B709" t="s">
        <v>397</v>
      </c>
      <c r="C709" t="s">
        <v>5973</v>
      </c>
      <c r="D709" t="s">
        <v>285</v>
      </c>
      <c r="E709" t="s">
        <v>5974</v>
      </c>
      <c r="F709" t="s">
        <v>5975</v>
      </c>
      <c r="G709" t="s">
        <v>288</v>
      </c>
      <c r="H709" t="s">
        <v>1068</v>
      </c>
      <c r="I709" t="s">
        <v>290</v>
      </c>
      <c r="L709" t="s">
        <v>292</v>
      </c>
      <c r="M709" t="s">
        <v>424</v>
      </c>
      <c r="N709" t="s">
        <v>337</v>
      </c>
      <c r="O709" t="s">
        <v>1068</v>
      </c>
      <c r="R709" t="s">
        <v>1068</v>
      </c>
      <c r="T709" t="s">
        <v>1068</v>
      </c>
      <c r="U709" t="s">
        <v>337</v>
      </c>
      <c r="V709" t="s">
        <v>5976</v>
      </c>
      <c r="W709" t="s">
        <v>337</v>
      </c>
      <c r="X709" t="s">
        <v>5976</v>
      </c>
      <c r="Y709" t="s">
        <v>337</v>
      </c>
      <c r="Z709" t="s">
        <v>5977</v>
      </c>
      <c r="AA709" t="s">
        <v>441</v>
      </c>
      <c r="AB709" t="s">
        <v>442</v>
      </c>
      <c r="AC709" t="s">
        <v>2041</v>
      </c>
      <c r="AE709" t="s">
        <v>299</v>
      </c>
      <c r="AH709" t="s">
        <v>300</v>
      </c>
      <c r="AJ709" t="s">
        <v>301</v>
      </c>
      <c r="AK709" t="s">
        <v>302</v>
      </c>
      <c r="AL709" t="s">
        <v>649</v>
      </c>
      <c r="AM709" t="s">
        <v>650</v>
      </c>
      <c r="AN709" t="s">
        <v>651</v>
      </c>
      <c r="AO709" t="s">
        <v>306</v>
      </c>
      <c r="AP709" t="s">
        <v>307</v>
      </c>
      <c r="AQ709" s="47">
        <v>3</v>
      </c>
      <c r="AS709" s="48">
        <v>1540</v>
      </c>
      <c r="AT709" s="48">
        <v>1540</v>
      </c>
      <c r="AX709" s="47">
        <v>4620</v>
      </c>
      <c r="AY709" s="47">
        <v>4620</v>
      </c>
      <c r="AZ709" t="s">
        <v>1401</v>
      </c>
      <c r="BA709" t="s">
        <v>5747</v>
      </c>
      <c r="BB709" s="48">
        <v>1540</v>
      </c>
      <c r="BD709" t="s">
        <v>310</v>
      </c>
      <c r="BE709" t="s">
        <v>292</v>
      </c>
      <c r="BG709" s="47">
        <v>1</v>
      </c>
      <c r="BI709" t="s">
        <v>292</v>
      </c>
      <c r="BL709" t="s">
        <v>307</v>
      </c>
      <c r="BM709" s="48">
        <v>1540</v>
      </c>
      <c r="BN709" s="48">
        <v>1540</v>
      </c>
      <c r="BP709" t="s">
        <v>301</v>
      </c>
      <c r="BS709" t="s">
        <v>311</v>
      </c>
      <c r="BT709" t="s">
        <v>292</v>
      </c>
      <c r="BU709" t="s">
        <v>301</v>
      </c>
      <c r="BY709" t="s">
        <v>307</v>
      </c>
      <c r="BZ709" s="47">
        <v>3</v>
      </c>
      <c r="CE709" t="s">
        <v>312</v>
      </c>
      <c r="CF709" s="47">
        <v>3</v>
      </c>
      <c r="CG709" s="47">
        <v>3</v>
      </c>
      <c r="CH709" s="47">
        <v>3</v>
      </c>
      <c r="CI709" s="47">
        <v>3</v>
      </c>
      <c r="CJ709" s="47">
        <v>3</v>
      </c>
      <c r="CK709" s="47">
        <v>3</v>
      </c>
      <c r="CP709" s="47">
        <v>3</v>
      </c>
      <c r="CR709" s="47">
        <v>3</v>
      </c>
      <c r="CS709" s="47">
        <v>3</v>
      </c>
      <c r="CV709" s="47">
        <v>3</v>
      </c>
      <c r="CX709" s="47">
        <v>4620</v>
      </c>
      <c r="CY709" s="47">
        <v>4620</v>
      </c>
      <c r="DA709" t="s">
        <v>104</v>
      </c>
      <c r="DC709" t="s">
        <v>298</v>
      </c>
      <c r="DG709" t="s">
        <v>298</v>
      </c>
      <c r="DH709" s="47">
        <v>3</v>
      </c>
      <c r="DM709" s="47">
        <v>3</v>
      </c>
      <c r="DN709" s="47">
        <v>3</v>
      </c>
      <c r="DO709" s="47">
        <v>3</v>
      </c>
      <c r="DP709" s="47">
        <v>3</v>
      </c>
      <c r="DZ709" t="s">
        <v>292</v>
      </c>
      <c r="EA709" s="47">
        <v>3</v>
      </c>
      <c r="EB709" s="47">
        <v>3</v>
      </c>
      <c r="EC709" t="s">
        <v>307</v>
      </c>
      <c r="ED709" s="47">
        <v>3</v>
      </c>
      <c r="EF709" s="47">
        <v>3</v>
      </c>
      <c r="EG709" s="47">
        <v>3</v>
      </c>
      <c r="EH709" s="47">
        <v>3</v>
      </c>
      <c r="EP709" s="47">
        <v>3</v>
      </c>
      <c r="EQ709" s="47">
        <v>3</v>
      </c>
      <c r="ES709" t="s">
        <v>5978</v>
      </c>
      <c r="EV709" t="s">
        <v>41</v>
      </c>
      <c r="EW709" t="s">
        <v>315</v>
      </c>
      <c r="FC709" t="s">
        <v>301</v>
      </c>
      <c r="FY709" t="s">
        <v>5747</v>
      </c>
      <c r="FZ709" t="s">
        <v>5979</v>
      </c>
      <c r="GJ709" t="s">
        <v>319</v>
      </c>
      <c r="GL709" t="s">
        <v>320</v>
      </c>
      <c r="GO709" t="s">
        <v>321</v>
      </c>
      <c r="GQ709" t="s">
        <v>301</v>
      </c>
      <c r="GR709" t="s">
        <v>301</v>
      </c>
      <c r="GU709" t="s">
        <v>301</v>
      </c>
      <c r="HB709" t="s">
        <v>347</v>
      </c>
      <c r="HD709" t="s">
        <v>301</v>
      </c>
      <c r="HG709" t="s">
        <v>301</v>
      </c>
      <c r="HH709" t="s">
        <v>301</v>
      </c>
      <c r="HL709" t="s">
        <v>301</v>
      </c>
      <c r="HM709" s="49">
        <v>0</v>
      </c>
      <c r="HN709" s="49">
        <v>0</v>
      </c>
      <c r="HP709" t="s">
        <v>395</v>
      </c>
      <c r="HQ709" s="47">
        <v>0</v>
      </c>
      <c r="HR709" s="47">
        <v>4620</v>
      </c>
      <c r="HS709" t="s">
        <v>301</v>
      </c>
      <c r="HV709" t="s">
        <v>301</v>
      </c>
      <c r="HW709" t="s">
        <v>337</v>
      </c>
      <c r="HX709" t="s">
        <v>306</v>
      </c>
      <c r="HY709" t="s">
        <v>301</v>
      </c>
      <c r="HZ709" t="s">
        <v>301</v>
      </c>
      <c r="IG709" t="s">
        <v>325</v>
      </c>
      <c r="IN709" s="47">
        <v>3</v>
      </c>
      <c r="IO709" s="47">
        <v>3</v>
      </c>
      <c r="IP709" t="s">
        <v>301</v>
      </c>
      <c r="IQ709" t="s">
        <v>312</v>
      </c>
      <c r="IR709" t="s">
        <v>301</v>
      </c>
      <c r="IZ709" t="s">
        <v>301</v>
      </c>
      <c r="JA709" t="s">
        <v>301</v>
      </c>
      <c r="JM709" t="s">
        <v>301</v>
      </c>
      <c r="JN709" t="s">
        <v>301</v>
      </c>
      <c r="JO709" t="s">
        <v>301</v>
      </c>
      <c r="JP709" t="s">
        <v>301</v>
      </c>
      <c r="JQ709" t="s">
        <v>301</v>
      </c>
      <c r="JR709" t="s">
        <v>350</v>
      </c>
      <c r="JS709" t="s">
        <v>301</v>
      </c>
      <c r="JT709" t="s">
        <v>301</v>
      </c>
      <c r="JU709" t="s">
        <v>301</v>
      </c>
      <c r="JV709" t="s">
        <v>312</v>
      </c>
    </row>
    <row r="710" ht="15" customHeight="1" spans="1:282">
      <c r="A710" t="s">
        <v>960</v>
      </c>
      <c r="B710" t="s">
        <v>397</v>
      </c>
      <c r="C710" t="s">
        <v>5980</v>
      </c>
      <c r="D710" t="s">
        <v>285</v>
      </c>
      <c r="E710" t="s">
        <v>5981</v>
      </c>
      <c r="F710" t="s">
        <v>5982</v>
      </c>
      <c r="G710" t="s">
        <v>288</v>
      </c>
      <c r="H710" t="s">
        <v>2696</v>
      </c>
      <c r="I710" t="s">
        <v>290</v>
      </c>
      <c r="L710" t="s">
        <v>292</v>
      </c>
      <c r="M710" t="s">
        <v>293</v>
      </c>
      <c r="O710" t="s">
        <v>2696</v>
      </c>
      <c r="R710" t="s">
        <v>2696</v>
      </c>
      <c r="T710" t="s">
        <v>2696</v>
      </c>
      <c r="U710" t="s">
        <v>295</v>
      </c>
      <c r="V710" t="s">
        <v>5983</v>
      </c>
      <c r="W710" t="s">
        <v>337</v>
      </c>
      <c r="X710" t="s">
        <v>5984</v>
      </c>
      <c r="Y710" t="s">
        <v>337</v>
      </c>
      <c r="Z710" t="s">
        <v>5985</v>
      </c>
      <c r="AA710" t="s">
        <v>441</v>
      </c>
      <c r="AB710" t="s">
        <v>442</v>
      </c>
      <c r="AC710" t="s">
        <v>2041</v>
      </c>
      <c r="AE710" t="s">
        <v>299</v>
      </c>
      <c r="AH710" t="s">
        <v>300</v>
      </c>
      <c r="AJ710" t="s">
        <v>301</v>
      </c>
      <c r="AK710" t="s">
        <v>302</v>
      </c>
      <c r="AL710" t="s">
        <v>339</v>
      </c>
      <c r="AM710" t="s">
        <v>340</v>
      </c>
      <c r="AN710" t="s">
        <v>341</v>
      </c>
      <c r="AO710" t="s">
        <v>306</v>
      </c>
      <c r="AP710" t="s">
        <v>307</v>
      </c>
      <c r="AQ710" s="47">
        <v>1</v>
      </c>
      <c r="AS710" s="48">
        <v>828</v>
      </c>
      <c r="AT710" s="48">
        <v>828</v>
      </c>
      <c r="AX710" s="47">
        <v>729</v>
      </c>
      <c r="AY710" s="47">
        <v>729</v>
      </c>
      <c r="AZ710" t="s">
        <v>1401</v>
      </c>
      <c r="BA710" t="s">
        <v>2700</v>
      </c>
      <c r="BB710" s="48">
        <v>729</v>
      </c>
      <c r="BD710" t="s">
        <v>310</v>
      </c>
      <c r="BE710" t="s">
        <v>292</v>
      </c>
      <c r="BG710" s="47">
        <v>1</v>
      </c>
      <c r="BI710" t="s">
        <v>292</v>
      </c>
      <c r="BJ710" s="48">
        <v>11.956522</v>
      </c>
      <c r="BL710" t="s">
        <v>307</v>
      </c>
      <c r="BM710" s="48">
        <v>828</v>
      </c>
      <c r="BN710" s="48">
        <v>828</v>
      </c>
      <c r="BP710" t="s">
        <v>301</v>
      </c>
      <c r="BS710" t="s">
        <v>311</v>
      </c>
      <c r="BT710" t="s">
        <v>292</v>
      </c>
      <c r="BU710" t="s">
        <v>301</v>
      </c>
      <c r="BY710" t="s">
        <v>307</v>
      </c>
      <c r="BZ710" s="47">
        <v>1</v>
      </c>
      <c r="CE710" t="s">
        <v>312</v>
      </c>
      <c r="CF710" s="47">
        <v>1</v>
      </c>
      <c r="CG710" s="47">
        <v>1</v>
      </c>
      <c r="CH710" s="47">
        <v>1</v>
      </c>
      <c r="CI710" s="47">
        <v>1</v>
      </c>
      <c r="CJ710" s="47">
        <v>1</v>
      </c>
      <c r="CK710" s="47">
        <v>1</v>
      </c>
      <c r="CP710" s="47">
        <v>1</v>
      </c>
      <c r="CR710" s="47">
        <v>1</v>
      </c>
      <c r="CS710" s="47">
        <v>1</v>
      </c>
      <c r="CV710" s="47">
        <v>1</v>
      </c>
      <c r="CX710" s="47">
        <v>828</v>
      </c>
      <c r="CY710" s="47">
        <v>828</v>
      </c>
      <c r="DA710" t="s">
        <v>104</v>
      </c>
      <c r="DC710" t="s">
        <v>298</v>
      </c>
      <c r="DG710" t="s">
        <v>298</v>
      </c>
      <c r="DH710" s="47">
        <v>1</v>
      </c>
      <c r="DM710" s="47">
        <v>1</v>
      </c>
      <c r="DN710" s="47">
        <v>1</v>
      </c>
      <c r="DO710" s="47">
        <v>1</v>
      </c>
      <c r="DP710" s="47">
        <v>1</v>
      </c>
      <c r="DZ710" t="s">
        <v>292</v>
      </c>
      <c r="EA710" s="47">
        <v>1</v>
      </c>
      <c r="EB710" s="47">
        <v>1</v>
      </c>
      <c r="EC710" t="s">
        <v>307</v>
      </c>
      <c r="ED710" s="47">
        <v>1</v>
      </c>
      <c r="EF710" s="47">
        <v>1</v>
      </c>
      <c r="EG710" s="47">
        <v>1</v>
      </c>
      <c r="EH710" s="47">
        <v>1</v>
      </c>
      <c r="EP710" s="47">
        <v>1</v>
      </c>
      <c r="EQ710" s="47">
        <v>1</v>
      </c>
      <c r="ES710" t="s">
        <v>5986</v>
      </c>
      <c r="EV710" t="s">
        <v>41</v>
      </c>
      <c r="EW710" t="s">
        <v>315</v>
      </c>
      <c r="FC710" t="s">
        <v>301</v>
      </c>
      <c r="FY710" t="s">
        <v>960</v>
      </c>
      <c r="FZ710" t="s">
        <v>5987</v>
      </c>
      <c r="GC710" t="s">
        <v>335</v>
      </c>
      <c r="GJ710" t="s">
        <v>319</v>
      </c>
      <c r="GL710" t="s">
        <v>320</v>
      </c>
      <c r="GO710" t="s">
        <v>321</v>
      </c>
      <c r="GQ710" t="s">
        <v>301</v>
      </c>
      <c r="GR710" t="s">
        <v>312</v>
      </c>
      <c r="GU710" t="s">
        <v>301</v>
      </c>
      <c r="HB710" t="s">
        <v>347</v>
      </c>
      <c r="HD710" t="s">
        <v>301</v>
      </c>
      <c r="HG710" t="s">
        <v>301</v>
      </c>
      <c r="HH710" t="s">
        <v>301</v>
      </c>
      <c r="HL710" t="s">
        <v>301</v>
      </c>
      <c r="HM710" s="49">
        <v>0</v>
      </c>
      <c r="HN710" s="49">
        <v>0</v>
      </c>
      <c r="HP710" t="s">
        <v>349</v>
      </c>
      <c r="HQ710" s="47">
        <v>0</v>
      </c>
      <c r="HR710" s="47">
        <v>828</v>
      </c>
      <c r="HS710" t="s">
        <v>301</v>
      </c>
      <c r="HV710" t="s">
        <v>301</v>
      </c>
      <c r="HW710" t="s">
        <v>295</v>
      </c>
      <c r="HX710" t="s">
        <v>306</v>
      </c>
      <c r="HY710" t="s">
        <v>301</v>
      </c>
      <c r="HZ710" t="s">
        <v>301</v>
      </c>
      <c r="IG710" t="s">
        <v>325</v>
      </c>
      <c r="IN710" s="47">
        <v>1</v>
      </c>
      <c r="IO710" s="47">
        <v>1</v>
      </c>
      <c r="IP710" t="s">
        <v>301</v>
      </c>
      <c r="IQ710" t="s">
        <v>312</v>
      </c>
      <c r="IR710" t="s">
        <v>301</v>
      </c>
      <c r="IZ710" t="s">
        <v>301</v>
      </c>
      <c r="JA710" t="s">
        <v>301</v>
      </c>
      <c r="JB710" s="47">
        <v>828</v>
      </c>
      <c r="JM710" t="s">
        <v>301</v>
      </c>
      <c r="JN710" t="s">
        <v>301</v>
      </c>
      <c r="JO710" t="s">
        <v>301</v>
      </c>
      <c r="JP710" t="s">
        <v>301</v>
      </c>
      <c r="JQ710" t="s">
        <v>301</v>
      </c>
      <c r="JR710" t="s">
        <v>350</v>
      </c>
      <c r="JS710" t="s">
        <v>301</v>
      </c>
      <c r="JT710" t="s">
        <v>301</v>
      </c>
      <c r="JU710" t="s">
        <v>301</v>
      </c>
      <c r="JV710" t="s">
        <v>312</v>
      </c>
    </row>
    <row r="711" ht="15" customHeight="1" spans="1:282">
      <c r="A711" t="s">
        <v>960</v>
      </c>
      <c r="B711" t="s">
        <v>748</v>
      </c>
      <c r="C711" t="s">
        <v>5988</v>
      </c>
      <c r="D711" t="s">
        <v>285</v>
      </c>
      <c r="E711" t="s">
        <v>5989</v>
      </c>
      <c r="F711" t="s">
        <v>5990</v>
      </c>
      <c r="G711" t="s">
        <v>288</v>
      </c>
      <c r="H711" t="s">
        <v>2799</v>
      </c>
      <c r="I711" t="s">
        <v>290</v>
      </c>
      <c r="J711" t="s">
        <v>584</v>
      </c>
      <c r="L711" t="s">
        <v>292</v>
      </c>
      <c r="M711" t="s">
        <v>585</v>
      </c>
      <c r="O711" t="s">
        <v>2799</v>
      </c>
      <c r="R711" t="s">
        <v>2799</v>
      </c>
      <c r="T711" t="s">
        <v>2799</v>
      </c>
      <c r="U711" t="s">
        <v>295</v>
      </c>
      <c r="V711" t="s">
        <v>5991</v>
      </c>
      <c r="W711" t="s">
        <v>337</v>
      </c>
      <c r="X711" t="s">
        <v>5992</v>
      </c>
      <c r="Y711" t="s">
        <v>337</v>
      </c>
      <c r="Z711" t="s">
        <v>5992</v>
      </c>
      <c r="AA711" t="s">
        <v>298</v>
      </c>
      <c r="AE711" t="s">
        <v>299</v>
      </c>
      <c r="AH711" t="s">
        <v>300</v>
      </c>
      <c r="AJ711" t="s">
        <v>301</v>
      </c>
      <c r="AK711" t="s">
        <v>302</v>
      </c>
      <c r="AL711" t="s">
        <v>741</v>
      </c>
      <c r="AM711" t="s">
        <v>742</v>
      </c>
      <c r="AN711" t="s">
        <v>743</v>
      </c>
      <c r="AO711" t="s">
        <v>306</v>
      </c>
      <c r="AP711" t="s">
        <v>307</v>
      </c>
      <c r="AQ711" s="47">
        <v>-1</v>
      </c>
      <c r="AS711" s="48">
        <v>2832</v>
      </c>
      <c r="AT711" s="48">
        <v>2832</v>
      </c>
      <c r="AX711" s="47">
        <v>-4580</v>
      </c>
      <c r="AY711" s="47">
        <v>-4580</v>
      </c>
      <c r="AZ711" t="s">
        <v>308</v>
      </c>
      <c r="BA711" t="s">
        <v>960</v>
      </c>
      <c r="BB711" s="48">
        <v>4580</v>
      </c>
      <c r="BC711" t="s">
        <v>757</v>
      </c>
      <c r="BD711" t="s">
        <v>758</v>
      </c>
      <c r="BE711" t="s">
        <v>292</v>
      </c>
      <c r="BG711" s="47">
        <v>1</v>
      </c>
      <c r="BI711" t="s">
        <v>292</v>
      </c>
      <c r="BJ711" s="48">
        <v>-61.723164</v>
      </c>
      <c r="BK711" s="47">
        <v>1748</v>
      </c>
      <c r="BM711" s="48">
        <v>2832</v>
      </c>
      <c r="BN711" s="48">
        <v>2832</v>
      </c>
      <c r="BP711" t="s">
        <v>301</v>
      </c>
      <c r="BS711" t="s">
        <v>311</v>
      </c>
      <c r="BT711" t="s">
        <v>292</v>
      </c>
      <c r="BU711" t="s">
        <v>301</v>
      </c>
      <c r="BY711" t="s">
        <v>307</v>
      </c>
      <c r="BZ711" s="47">
        <v>-1</v>
      </c>
      <c r="CD711" t="s">
        <v>759</v>
      </c>
      <c r="CE711" t="s">
        <v>312</v>
      </c>
      <c r="CF711" s="47">
        <v>-1</v>
      </c>
      <c r="CG711" s="47">
        <v>-1</v>
      </c>
      <c r="CH711" s="47">
        <v>-1</v>
      </c>
      <c r="CI711" s="47">
        <v>-1</v>
      </c>
      <c r="CX711" s="47">
        <v>-4580</v>
      </c>
      <c r="CY711" s="47">
        <v>-4580</v>
      </c>
      <c r="CZ711" s="47">
        <v>-1</v>
      </c>
      <c r="DA711" t="s">
        <v>313</v>
      </c>
      <c r="DC711" t="s">
        <v>298</v>
      </c>
      <c r="DG711" t="s">
        <v>298</v>
      </c>
      <c r="DS711" s="47">
        <v>-1</v>
      </c>
      <c r="DZ711" t="s">
        <v>292</v>
      </c>
      <c r="EA711" s="47">
        <v>-1</v>
      </c>
      <c r="EB711" s="47">
        <v>-1</v>
      </c>
      <c r="EC711" t="s">
        <v>307</v>
      </c>
      <c r="ED711" s="47">
        <v>-1</v>
      </c>
      <c r="EM711" t="s">
        <v>307</v>
      </c>
      <c r="EN711" s="47">
        <v>-1</v>
      </c>
      <c r="EO711" s="47">
        <v>-1</v>
      </c>
      <c r="ES711" t="s">
        <v>5993</v>
      </c>
      <c r="EU711" t="s">
        <v>5994</v>
      </c>
      <c r="EV711" t="s">
        <v>41</v>
      </c>
      <c r="EW711" t="s">
        <v>315</v>
      </c>
      <c r="FC711" t="s">
        <v>301</v>
      </c>
      <c r="FQ711" t="s">
        <v>596</v>
      </c>
      <c r="FU711" t="s">
        <v>346</v>
      </c>
      <c r="FW711" t="s">
        <v>597</v>
      </c>
      <c r="FY711" t="s">
        <v>5995</v>
      </c>
      <c r="FZ711" t="s">
        <v>5996</v>
      </c>
      <c r="GC711" t="s">
        <v>2809</v>
      </c>
      <c r="GG711" t="s">
        <v>5997</v>
      </c>
      <c r="GH711" t="s">
        <v>5998</v>
      </c>
      <c r="GI711" t="s">
        <v>673</v>
      </c>
      <c r="GJ711" t="s">
        <v>319</v>
      </c>
      <c r="GK711" t="s">
        <v>376</v>
      </c>
      <c r="GL711" t="s">
        <v>320</v>
      </c>
      <c r="GO711" t="s">
        <v>321</v>
      </c>
      <c r="GQ711" t="s">
        <v>301</v>
      </c>
      <c r="GR711" t="s">
        <v>312</v>
      </c>
      <c r="GU711" t="s">
        <v>312</v>
      </c>
      <c r="GW711" t="s">
        <v>5994</v>
      </c>
      <c r="HB711" t="s">
        <v>606</v>
      </c>
      <c r="HD711" t="s">
        <v>301</v>
      </c>
      <c r="HF711" t="s">
        <v>5999</v>
      </c>
      <c r="HG711" t="s">
        <v>301</v>
      </c>
      <c r="HH711" t="s">
        <v>301</v>
      </c>
      <c r="HL711" t="s">
        <v>301</v>
      </c>
      <c r="HM711" s="49">
        <v>0</v>
      </c>
      <c r="HN711" s="49">
        <v>0</v>
      </c>
      <c r="HP711" t="s">
        <v>324</v>
      </c>
      <c r="HQ711" s="47">
        <v>0</v>
      </c>
      <c r="HR711" s="47">
        <v>-2832</v>
      </c>
      <c r="HS711" t="s">
        <v>301</v>
      </c>
      <c r="HV711" t="s">
        <v>301</v>
      </c>
      <c r="HW711" t="s">
        <v>295</v>
      </c>
      <c r="HX711" t="s">
        <v>306</v>
      </c>
      <c r="HY711" t="s">
        <v>301</v>
      </c>
      <c r="HZ711" t="s">
        <v>301</v>
      </c>
      <c r="IG711" t="s">
        <v>325</v>
      </c>
      <c r="IP711" t="s">
        <v>301</v>
      </c>
      <c r="IQ711" t="s">
        <v>312</v>
      </c>
      <c r="IR711" t="s">
        <v>301</v>
      </c>
      <c r="IX711" t="s">
        <v>6000</v>
      </c>
      <c r="IY711" s="50">
        <v>-1</v>
      </c>
      <c r="IZ711" t="s">
        <v>301</v>
      </c>
      <c r="JA711" t="s">
        <v>301</v>
      </c>
      <c r="JM711" t="s">
        <v>301</v>
      </c>
      <c r="JN711" t="s">
        <v>301</v>
      </c>
      <c r="JO711" t="s">
        <v>312</v>
      </c>
      <c r="JP711" t="s">
        <v>301</v>
      </c>
      <c r="JQ711" t="s">
        <v>301</v>
      </c>
      <c r="JS711" t="s">
        <v>312</v>
      </c>
      <c r="JT711" t="s">
        <v>301</v>
      </c>
      <c r="JU711" t="s">
        <v>312</v>
      </c>
      <c r="JV711" t="s">
        <v>312</v>
      </c>
    </row>
    <row r="712" ht="15" customHeight="1" spans="1:282">
      <c r="A712" t="s">
        <v>960</v>
      </c>
      <c r="B712" t="s">
        <v>397</v>
      </c>
      <c r="C712" t="s">
        <v>6001</v>
      </c>
      <c r="D712" t="s">
        <v>285</v>
      </c>
      <c r="E712" t="s">
        <v>5989</v>
      </c>
      <c r="F712" t="s">
        <v>5990</v>
      </c>
      <c r="G712" t="s">
        <v>288</v>
      </c>
      <c r="H712" t="s">
        <v>2799</v>
      </c>
      <c r="I712" t="s">
        <v>290</v>
      </c>
      <c r="J712" t="s">
        <v>584</v>
      </c>
      <c r="L712" t="s">
        <v>292</v>
      </c>
      <c r="M712" t="s">
        <v>585</v>
      </c>
      <c r="O712" t="s">
        <v>2799</v>
      </c>
      <c r="R712" t="s">
        <v>2799</v>
      </c>
      <c r="T712" t="s">
        <v>2799</v>
      </c>
      <c r="U712" t="s">
        <v>295</v>
      </c>
      <c r="V712" t="s">
        <v>6002</v>
      </c>
      <c r="W712" t="s">
        <v>295</v>
      </c>
      <c r="X712" t="s">
        <v>6002</v>
      </c>
      <c r="Y712" t="s">
        <v>295</v>
      </c>
      <c r="Z712" t="s">
        <v>6003</v>
      </c>
      <c r="AA712" t="s">
        <v>298</v>
      </c>
      <c r="AE712" t="s">
        <v>299</v>
      </c>
      <c r="AH712" t="s">
        <v>300</v>
      </c>
      <c r="AJ712" t="s">
        <v>301</v>
      </c>
      <c r="AK712" t="s">
        <v>302</v>
      </c>
      <c r="AL712" t="s">
        <v>741</v>
      </c>
      <c r="AM712" t="s">
        <v>742</v>
      </c>
      <c r="AN712" t="s">
        <v>743</v>
      </c>
      <c r="AO712" t="s">
        <v>306</v>
      </c>
      <c r="AP712" t="s">
        <v>307</v>
      </c>
      <c r="AQ712" s="47">
        <v>1</v>
      </c>
      <c r="AS712" s="48">
        <v>2832</v>
      </c>
      <c r="AT712" s="48">
        <v>2832</v>
      </c>
      <c r="AX712" s="47">
        <v>2832</v>
      </c>
      <c r="AY712" s="47">
        <v>2832</v>
      </c>
      <c r="AZ712" t="s">
        <v>308</v>
      </c>
      <c r="BA712" t="s">
        <v>6004</v>
      </c>
      <c r="BB712" s="48">
        <v>2832</v>
      </c>
      <c r="BD712" t="s">
        <v>310</v>
      </c>
      <c r="BE712" t="s">
        <v>292</v>
      </c>
      <c r="BG712" s="47">
        <v>1</v>
      </c>
      <c r="BI712" t="s">
        <v>292</v>
      </c>
      <c r="BL712" t="s">
        <v>307</v>
      </c>
      <c r="BM712" s="48">
        <v>2832</v>
      </c>
      <c r="BN712" s="48">
        <v>2832</v>
      </c>
      <c r="BP712" t="s">
        <v>301</v>
      </c>
      <c r="BS712" t="s">
        <v>311</v>
      </c>
      <c r="BT712" t="s">
        <v>292</v>
      </c>
      <c r="BU712" t="s">
        <v>301</v>
      </c>
      <c r="BY712" t="s">
        <v>307</v>
      </c>
      <c r="BZ712" s="47">
        <v>1</v>
      </c>
      <c r="CE712" t="s">
        <v>312</v>
      </c>
      <c r="CF712" s="47">
        <v>1</v>
      </c>
      <c r="CG712" s="47">
        <v>1</v>
      </c>
      <c r="CH712" s="47">
        <v>1</v>
      </c>
      <c r="CI712" s="47">
        <v>1</v>
      </c>
      <c r="CK712" s="47">
        <v>1</v>
      </c>
      <c r="CX712" s="47">
        <v>2832</v>
      </c>
      <c r="CY712" s="47">
        <v>2832</v>
      </c>
      <c r="CZ712" s="47">
        <v>1</v>
      </c>
      <c r="DA712" t="s">
        <v>313</v>
      </c>
      <c r="DC712" t="s">
        <v>298</v>
      </c>
      <c r="DG712" t="s">
        <v>298</v>
      </c>
      <c r="DO712" s="47">
        <v>1</v>
      </c>
      <c r="DS712" s="47">
        <v>1</v>
      </c>
      <c r="DZ712" t="s">
        <v>292</v>
      </c>
      <c r="EA712" s="47">
        <v>1</v>
      </c>
      <c r="EB712" s="47">
        <v>1</v>
      </c>
      <c r="EC712" t="s">
        <v>307</v>
      </c>
      <c r="ED712" s="47">
        <v>1</v>
      </c>
      <c r="ES712" t="s">
        <v>6005</v>
      </c>
      <c r="EU712" t="s">
        <v>6006</v>
      </c>
      <c r="EV712" t="s">
        <v>41</v>
      </c>
      <c r="EW712" t="s">
        <v>315</v>
      </c>
      <c r="FC712" t="s">
        <v>301</v>
      </c>
      <c r="FQ712" t="s">
        <v>596</v>
      </c>
      <c r="FU712" t="s">
        <v>346</v>
      </c>
      <c r="FW712" t="s">
        <v>597</v>
      </c>
      <c r="FY712" t="s">
        <v>5995</v>
      </c>
      <c r="FZ712" t="s">
        <v>5996</v>
      </c>
      <c r="GC712" t="s">
        <v>2809</v>
      </c>
      <c r="GG712" t="s">
        <v>5997</v>
      </c>
      <c r="GH712" t="s">
        <v>5998</v>
      </c>
      <c r="GI712" t="s">
        <v>673</v>
      </c>
      <c r="GJ712" t="s">
        <v>319</v>
      </c>
      <c r="GK712" t="s">
        <v>417</v>
      </c>
      <c r="GO712" t="s">
        <v>321</v>
      </c>
      <c r="GQ712" t="s">
        <v>301</v>
      </c>
      <c r="GR712" t="s">
        <v>312</v>
      </c>
      <c r="GS712" t="s">
        <v>674</v>
      </c>
      <c r="GU712" t="s">
        <v>301</v>
      </c>
      <c r="GW712" t="s">
        <v>6006</v>
      </c>
      <c r="GX712" s="50">
        <v>4580</v>
      </c>
      <c r="HB712" t="s">
        <v>606</v>
      </c>
      <c r="HD712" t="s">
        <v>301</v>
      </c>
      <c r="HF712" t="s">
        <v>5999</v>
      </c>
      <c r="HG712" t="s">
        <v>301</v>
      </c>
      <c r="HH712" t="s">
        <v>301</v>
      </c>
      <c r="HL712" t="s">
        <v>301</v>
      </c>
      <c r="HM712" s="49">
        <v>0</v>
      </c>
      <c r="HN712" s="49">
        <v>0</v>
      </c>
      <c r="HP712" t="s">
        <v>324</v>
      </c>
      <c r="HQ712" s="47">
        <v>0</v>
      </c>
      <c r="HR712" s="47">
        <v>2832</v>
      </c>
      <c r="HS712" t="s">
        <v>301</v>
      </c>
      <c r="HV712" t="s">
        <v>301</v>
      </c>
      <c r="HW712" t="s">
        <v>295</v>
      </c>
      <c r="HX712" t="s">
        <v>306</v>
      </c>
      <c r="HY712" t="s">
        <v>301</v>
      </c>
      <c r="HZ712" t="s">
        <v>301</v>
      </c>
      <c r="IF712" t="s">
        <v>384</v>
      </c>
      <c r="IG712" t="s">
        <v>325</v>
      </c>
      <c r="IP712" t="s">
        <v>301</v>
      </c>
      <c r="IQ712" t="s">
        <v>312</v>
      </c>
      <c r="IR712" t="s">
        <v>301</v>
      </c>
      <c r="IX712" t="s">
        <v>6007</v>
      </c>
      <c r="IY712" s="50">
        <v>1</v>
      </c>
      <c r="IZ712" t="s">
        <v>301</v>
      </c>
      <c r="JA712" t="s">
        <v>301</v>
      </c>
      <c r="JB712" s="47">
        <v>3298</v>
      </c>
      <c r="JM712" t="s">
        <v>312</v>
      </c>
      <c r="JN712" t="s">
        <v>301</v>
      </c>
      <c r="JO712" t="s">
        <v>301</v>
      </c>
      <c r="JP712" t="s">
        <v>301</v>
      </c>
      <c r="JQ712" t="s">
        <v>301</v>
      </c>
      <c r="JS712" t="s">
        <v>312</v>
      </c>
      <c r="JT712" t="s">
        <v>301</v>
      </c>
      <c r="JU712" t="s">
        <v>312</v>
      </c>
      <c r="JV712" t="s">
        <v>312</v>
      </c>
    </row>
    <row r="713" ht="15" customHeight="1" spans="1:282">
      <c r="A713" t="s">
        <v>960</v>
      </c>
      <c r="B713" t="s">
        <v>329</v>
      </c>
      <c r="C713" t="s">
        <v>6008</v>
      </c>
      <c r="D713" t="s">
        <v>285</v>
      </c>
      <c r="E713" t="s">
        <v>6009</v>
      </c>
      <c r="F713" t="s">
        <v>6010</v>
      </c>
      <c r="G713" t="s">
        <v>288</v>
      </c>
      <c r="H713" t="s">
        <v>1164</v>
      </c>
      <c r="I713" t="s">
        <v>290</v>
      </c>
      <c r="J713" t="s">
        <v>291</v>
      </c>
      <c r="L713" t="s">
        <v>292</v>
      </c>
      <c r="M713" t="s">
        <v>293</v>
      </c>
      <c r="O713" t="s">
        <v>1164</v>
      </c>
      <c r="R713" t="s">
        <v>1164</v>
      </c>
      <c r="T713" t="s">
        <v>1164</v>
      </c>
      <c r="U713" t="s">
        <v>295</v>
      </c>
      <c r="V713" t="s">
        <v>6011</v>
      </c>
      <c r="W713" t="s">
        <v>337</v>
      </c>
      <c r="X713" t="s">
        <v>6012</v>
      </c>
      <c r="Y713" t="s">
        <v>337</v>
      </c>
      <c r="Z713" t="s">
        <v>6012</v>
      </c>
      <c r="AA713" t="s">
        <v>441</v>
      </c>
      <c r="AB713" t="s">
        <v>442</v>
      </c>
      <c r="AC713" t="s">
        <v>2041</v>
      </c>
      <c r="AE713" t="s">
        <v>299</v>
      </c>
      <c r="AH713" t="s">
        <v>300</v>
      </c>
      <c r="AJ713" t="s">
        <v>301</v>
      </c>
      <c r="AK713" t="s">
        <v>302</v>
      </c>
      <c r="AL713" t="s">
        <v>362</v>
      </c>
      <c r="AM713" t="s">
        <v>363</v>
      </c>
      <c r="AN713" t="s">
        <v>364</v>
      </c>
      <c r="AO713" t="s">
        <v>306</v>
      </c>
      <c r="AP713" t="s">
        <v>307</v>
      </c>
      <c r="AQ713" s="47">
        <v>1</v>
      </c>
      <c r="AY713" s="47">
        <v>0</v>
      </c>
      <c r="AZ713" t="s">
        <v>1401</v>
      </c>
      <c r="BA713" t="s">
        <v>3573</v>
      </c>
      <c r="BD713" t="s">
        <v>310</v>
      </c>
      <c r="BE713" t="s">
        <v>292</v>
      </c>
      <c r="BG713" s="47">
        <v>1</v>
      </c>
      <c r="BI713" t="s">
        <v>292</v>
      </c>
      <c r="BL713" t="s">
        <v>307</v>
      </c>
      <c r="BM713" s="48">
        <v>828</v>
      </c>
      <c r="BN713" s="48">
        <v>828</v>
      </c>
      <c r="BP713" t="s">
        <v>312</v>
      </c>
      <c r="BS713" t="s">
        <v>311</v>
      </c>
      <c r="BT713" t="s">
        <v>292</v>
      </c>
      <c r="BU713" t="s">
        <v>301</v>
      </c>
      <c r="BY713" t="s">
        <v>307</v>
      </c>
      <c r="BZ713" s="47">
        <v>1</v>
      </c>
      <c r="CE713" t="s">
        <v>312</v>
      </c>
      <c r="CF713" s="47">
        <v>1</v>
      </c>
      <c r="CG713" s="47">
        <v>1</v>
      </c>
      <c r="CH713" s="47">
        <v>1</v>
      </c>
      <c r="CI713" s="47">
        <v>1</v>
      </c>
      <c r="CJ713" s="47">
        <v>1</v>
      </c>
      <c r="CK713" s="47">
        <v>1</v>
      </c>
      <c r="CR713" s="47">
        <v>1</v>
      </c>
      <c r="CS713" s="47">
        <v>1</v>
      </c>
      <c r="DA713" t="s">
        <v>104</v>
      </c>
      <c r="DC713" t="s">
        <v>298</v>
      </c>
      <c r="DG713" t="s">
        <v>298</v>
      </c>
      <c r="DM713" s="47">
        <v>1</v>
      </c>
      <c r="DN713" s="47">
        <v>1</v>
      </c>
      <c r="DO713" s="47">
        <v>1</v>
      </c>
      <c r="DP713" s="47">
        <v>1</v>
      </c>
      <c r="DZ713" t="s">
        <v>292</v>
      </c>
      <c r="EA713" s="47">
        <v>1</v>
      </c>
      <c r="EB713" s="47">
        <v>1</v>
      </c>
      <c r="EC713" t="s">
        <v>307</v>
      </c>
      <c r="ED713" s="47">
        <v>1</v>
      </c>
      <c r="EF713" s="47">
        <v>1</v>
      </c>
      <c r="EH713" s="47">
        <v>1</v>
      </c>
      <c r="EQ713" s="47">
        <v>1</v>
      </c>
      <c r="ES713" t="s">
        <v>6013</v>
      </c>
      <c r="EU713" t="s">
        <v>6014</v>
      </c>
      <c r="EV713" t="s">
        <v>41</v>
      </c>
      <c r="EW713" t="s">
        <v>315</v>
      </c>
      <c r="FC713" t="s">
        <v>301</v>
      </c>
      <c r="FY713" t="s">
        <v>3573</v>
      </c>
      <c r="FZ713" t="s">
        <v>6015</v>
      </c>
      <c r="GC713" t="s">
        <v>1165</v>
      </c>
      <c r="GJ713" t="s">
        <v>319</v>
      </c>
      <c r="GL713" t="s">
        <v>320</v>
      </c>
      <c r="GO713" t="s">
        <v>321</v>
      </c>
      <c r="GQ713" t="s">
        <v>301</v>
      </c>
      <c r="GR713" t="s">
        <v>312</v>
      </c>
      <c r="GU713" t="s">
        <v>301</v>
      </c>
      <c r="GW713" t="s">
        <v>6014</v>
      </c>
      <c r="HB713" t="s">
        <v>1056</v>
      </c>
      <c r="HD713" t="s">
        <v>301</v>
      </c>
      <c r="HF713" t="s">
        <v>381</v>
      </c>
      <c r="HG713" t="s">
        <v>301</v>
      </c>
      <c r="HH713" t="s">
        <v>301</v>
      </c>
      <c r="HL713" t="s">
        <v>301</v>
      </c>
      <c r="HM713" s="49">
        <v>0</v>
      </c>
      <c r="HN713" s="49">
        <v>0</v>
      </c>
      <c r="HP713" t="s">
        <v>382</v>
      </c>
      <c r="HQ713" s="47">
        <v>0</v>
      </c>
      <c r="HR713" s="47">
        <v>828</v>
      </c>
      <c r="HS713" t="s">
        <v>301</v>
      </c>
      <c r="HV713" t="s">
        <v>301</v>
      </c>
      <c r="HW713" t="s">
        <v>295</v>
      </c>
      <c r="HX713" t="s">
        <v>306</v>
      </c>
      <c r="HY713" t="s">
        <v>301</v>
      </c>
      <c r="HZ713" t="s">
        <v>301</v>
      </c>
      <c r="IG713" t="s">
        <v>325</v>
      </c>
      <c r="IH713" t="s">
        <v>1170</v>
      </c>
      <c r="II713" t="s">
        <v>291</v>
      </c>
      <c r="IN713" s="47">
        <v>1</v>
      </c>
      <c r="IO713" s="47">
        <v>1</v>
      </c>
      <c r="IP713" t="s">
        <v>301</v>
      </c>
      <c r="IQ713" t="s">
        <v>312</v>
      </c>
      <c r="IR713" t="s">
        <v>312</v>
      </c>
      <c r="IZ713" t="s">
        <v>301</v>
      </c>
      <c r="JA713" t="s">
        <v>301</v>
      </c>
      <c r="JB713" s="47">
        <v>828</v>
      </c>
      <c r="JM713" t="s">
        <v>301</v>
      </c>
      <c r="JN713" t="s">
        <v>301</v>
      </c>
      <c r="JO713" t="s">
        <v>301</v>
      </c>
      <c r="JP713" t="s">
        <v>301</v>
      </c>
      <c r="JQ713" t="s">
        <v>301</v>
      </c>
      <c r="JR713" t="s">
        <v>350</v>
      </c>
      <c r="JS713" t="s">
        <v>312</v>
      </c>
      <c r="JT713" t="s">
        <v>301</v>
      </c>
      <c r="JU713" t="s">
        <v>301</v>
      </c>
      <c r="JV713" t="s">
        <v>312</v>
      </c>
    </row>
    <row r="714" ht="15" customHeight="1" spans="1:282">
      <c r="A714" t="s">
        <v>960</v>
      </c>
      <c r="B714" t="s">
        <v>397</v>
      </c>
      <c r="C714" t="s">
        <v>6016</v>
      </c>
      <c r="D714" t="s">
        <v>285</v>
      </c>
      <c r="E714" t="s">
        <v>6017</v>
      </c>
      <c r="F714" t="s">
        <v>6018</v>
      </c>
      <c r="G714" t="s">
        <v>288</v>
      </c>
      <c r="H714" t="s">
        <v>6019</v>
      </c>
      <c r="I714" t="s">
        <v>290</v>
      </c>
      <c r="L714" t="s">
        <v>292</v>
      </c>
      <c r="M714" t="s">
        <v>585</v>
      </c>
      <c r="O714" t="s">
        <v>6019</v>
      </c>
      <c r="R714" t="s">
        <v>6019</v>
      </c>
      <c r="T714" t="s">
        <v>6019</v>
      </c>
      <c r="U714" t="s">
        <v>295</v>
      </c>
      <c r="V714" t="s">
        <v>6020</v>
      </c>
      <c r="W714" t="s">
        <v>295</v>
      </c>
      <c r="X714" t="s">
        <v>6021</v>
      </c>
      <c r="Y714" t="s">
        <v>295</v>
      </c>
      <c r="Z714" t="s">
        <v>6022</v>
      </c>
      <c r="AA714" t="s">
        <v>441</v>
      </c>
      <c r="AB714" t="s">
        <v>442</v>
      </c>
      <c r="AC714" t="s">
        <v>2041</v>
      </c>
      <c r="AE714" t="s">
        <v>299</v>
      </c>
      <c r="AH714" t="s">
        <v>300</v>
      </c>
      <c r="AJ714" t="s">
        <v>301</v>
      </c>
      <c r="AK714" t="s">
        <v>302</v>
      </c>
      <c r="AL714" t="s">
        <v>2317</v>
      </c>
      <c r="AM714" t="s">
        <v>2318</v>
      </c>
      <c r="AN714" t="s">
        <v>2319</v>
      </c>
      <c r="AO714" t="s">
        <v>306</v>
      </c>
      <c r="AP714" t="s">
        <v>307</v>
      </c>
      <c r="AQ714" s="47">
        <v>1</v>
      </c>
      <c r="AS714" s="48">
        <v>2058</v>
      </c>
      <c r="AT714" s="48">
        <v>2058</v>
      </c>
      <c r="AX714" s="47">
        <v>2058</v>
      </c>
      <c r="AY714" s="47">
        <v>2058</v>
      </c>
      <c r="AZ714" t="s">
        <v>308</v>
      </c>
      <c r="BA714" t="s">
        <v>6023</v>
      </c>
      <c r="BB714" s="48">
        <v>2058</v>
      </c>
      <c r="BD714" t="s">
        <v>310</v>
      </c>
      <c r="BE714" t="s">
        <v>292</v>
      </c>
      <c r="BG714" s="47">
        <v>1</v>
      </c>
      <c r="BI714" t="s">
        <v>292</v>
      </c>
      <c r="BL714" t="s">
        <v>307</v>
      </c>
      <c r="BM714" s="48">
        <v>2058</v>
      </c>
      <c r="BN714" s="48">
        <v>2058</v>
      </c>
      <c r="BP714" t="s">
        <v>301</v>
      </c>
      <c r="BS714" t="s">
        <v>311</v>
      </c>
      <c r="BT714" t="s">
        <v>292</v>
      </c>
      <c r="BU714" t="s">
        <v>301</v>
      </c>
      <c r="BY714" t="s">
        <v>307</v>
      </c>
      <c r="BZ714" s="47">
        <v>1</v>
      </c>
      <c r="CE714" t="s">
        <v>312</v>
      </c>
      <c r="CF714" s="47">
        <v>1</v>
      </c>
      <c r="CG714" s="47">
        <v>1</v>
      </c>
      <c r="CH714" s="47">
        <v>1</v>
      </c>
      <c r="CI714" s="47">
        <v>1</v>
      </c>
      <c r="CJ714" s="47">
        <v>1</v>
      </c>
      <c r="CK714" s="47">
        <v>1</v>
      </c>
      <c r="CP714" s="47">
        <v>1</v>
      </c>
      <c r="CR714" s="47">
        <v>1</v>
      </c>
      <c r="CS714" s="47">
        <v>1</v>
      </c>
      <c r="CV714" s="47">
        <v>1</v>
      </c>
      <c r="CX714" s="47">
        <v>2058</v>
      </c>
      <c r="CY714" s="47">
        <v>2058</v>
      </c>
      <c r="DA714" t="s">
        <v>104</v>
      </c>
      <c r="DC714" t="s">
        <v>298</v>
      </c>
      <c r="DG714" t="s">
        <v>298</v>
      </c>
      <c r="DH714" s="47">
        <v>1</v>
      </c>
      <c r="DM714" s="47">
        <v>1</v>
      </c>
      <c r="DN714" s="47">
        <v>1</v>
      </c>
      <c r="DO714" s="47">
        <v>1</v>
      </c>
      <c r="DP714" s="47">
        <v>1</v>
      </c>
      <c r="DZ714" t="s">
        <v>292</v>
      </c>
      <c r="EA714" s="47">
        <v>1</v>
      </c>
      <c r="EB714" s="47">
        <v>1</v>
      </c>
      <c r="EC714" t="s">
        <v>307</v>
      </c>
      <c r="ED714" s="47">
        <v>1</v>
      </c>
      <c r="EF714" s="47">
        <v>1</v>
      </c>
      <c r="EG714" s="47">
        <v>1</v>
      </c>
      <c r="EH714" s="47">
        <v>1</v>
      </c>
      <c r="EP714" s="47">
        <v>1</v>
      </c>
      <c r="EQ714" s="47">
        <v>1</v>
      </c>
      <c r="ES714" t="s">
        <v>6024</v>
      </c>
      <c r="EU714" t="s">
        <v>6025</v>
      </c>
      <c r="EV714" t="s">
        <v>41</v>
      </c>
      <c r="EW714" t="s">
        <v>315</v>
      </c>
      <c r="FC714" t="s">
        <v>301</v>
      </c>
      <c r="FY714" t="s">
        <v>960</v>
      </c>
      <c r="FZ714" t="s">
        <v>6026</v>
      </c>
      <c r="GJ714" t="s">
        <v>319</v>
      </c>
      <c r="GL714" t="s">
        <v>320</v>
      </c>
      <c r="GO714" t="s">
        <v>321</v>
      </c>
      <c r="GQ714" t="s">
        <v>301</v>
      </c>
      <c r="GR714" t="s">
        <v>312</v>
      </c>
      <c r="GU714" t="s">
        <v>301</v>
      </c>
      <c r="GW714" t="s">
        <v>6025</v>
      </c>
      <c r="HB714" t="s">
        <v>347</v>
      </c>
      <c r="HD714" t="s">
        <v>301</v>
      </c>
      <c r="HG714" t="s">
        <v>301</v>
      </c>
      <c r="HH714" t="s">
        <v>301</v>
      </c>
      <c r="HL714" t="s">
        <v>301</v>
      </c>
      <c r="HM714" s="49">
        <v>0</v>
      </c>
      <c r="HN714" s="49">
        <v>0</v>
      </c>
      <c r="HP714" t="s">
        <v>324</v>
      </c>
      <c r="HQ714" s="47">
        <v>0</v>
      </c>
      <c r="HR714" s="47">
        <v>2058</v>
      </c>
      <c r="HS714" t="s">
        <v>301</v>
      </c>
      <c r="HV714" t="s">
        <v>301</v>
      </c>
      <c r="HW714" t="s">
        <v>295</v>
      </c>
      <c r="HX714" t="s">
        <v>306</v>
      </c>
      <c r="HY714" t="s">
        <v>301</v>
      </c>
      <c r="HZ714" t="s">
        <v>301</v>
      </c>
      <c r="IG714" t="s">
        <v>325</v>
      </c>
      <c r="IN714" s="47">
        <v>1</v>
      </c>
      <c r="IO714" s="47">
        <v>1</v>
      </c>
      <c r="IP714" t="s">
        <v>301</v>
      </c>
      <c r="IQ714" t="s">
        <v>312</v>
      </c>
      <c r="IR714" t="s">
        <v>301</v>
      </c>
      <c r="IZ714" t="s">
        <v>301</v>
      </c>
      <c r="JA714" t="s">
        <v>301</v>
      </c>
      <c r="JB714" s="47">
        <v>3988</v>
      </c>
      <c r="JM714" t="s">
        <v>301</v>
      </c>
      <c r="JN714" t="s">
        <v>301</v>
      </c>
      <c r="JO714" t="s">
        <v>301</v>
      </c>
      <c r="JP714" t="s">
        <v>301</v>
      </c>
      <c r="JQ714" t="s">
        <v>301</v>
      </c>
      <c r="JR714" t="s">
        <v>350</v>
      </c>
      <c r="JS714" t="s">
        <v>301</v>
      </c>
      <c r="JT714" t="s">
        <v>301</v>
      </c>
      <c r="JU714" t="s">
        <v>312</v>
      </c>
      <c r="JV714" t="s">
        <v>312</v>
      </c>
    </row>
    <row r="715" ht="15" customHeight="1" spans="1:282">
      <c r="A715" t="s">
        <v>960</v>
      </c>
      <c r="B715" t="s">
        <v>283</v>
      </c>
      <c r="C715" t="s">
        <v>6027</v>
      </c>
      <c r="D715" t="s">
        <v>285</v>
      </c>
      <c r="E715" t="s">
        <v>6028</v>
      </c>
      <c r="F715" t="s">
        <v>6029</v>
      </c>
      <c r="G715" t="s">
        <v>288</v>
      </c>
      <c r="H715" t="s">
        <v>583</v>
      </c>
      <c r="I715" t="s">
        <v>290</v>
      </c>
      <c r="J715" t="s">
        <v>584</v>
      </c>
      <c r="L715" t="s">
        <v>292</v>
      </c>
      <c r="M715" t="s">
        <v>585</v>
      </c>
      <c r="O715" t="s">
        <v>583</v>
      </c>
      <c r="R715" t="s">
        <v>583</v>
      </c>
      <c r="T715" t="s">
        <v>583</v>
      </c>
      <c r="U715" t="s">
        <v>295</v>
      </c>
      <c r="V715" t="s">
        <v>6030</v>
      </c>
      <c r="W715" t="s">
        <v>295</v>
      </c>
      <c r="X715" t="s">
        <v>6030</v>
      </c>
      <c r="Y715" t="s">
        <v>295</v>
      </c>
      <c r="Z715" t="s">
        <v>6031</v>
      </c>
      <c r="AA715" t="s">
        <v>441</v>
      </c>
      <c r="AB715" t="s">
        <v>687</v>
      </c>
      <c r="AC715" t="s">
        <v>960</v>
      </c>
      <c r="AE715" t="s">
        <v>299</v>
      </c>
      <c r="AH715" t="s">
        <v>300</v>
      </c>
      <c r="AJ715" t="s">
        <v>301</v>
      </c>
      <c r="AK715" t="s">
        <v>302</v>
      </c>
      <c r="AL715" t="s">
        <v>6032</v>
      </c>
      <c r="AM715" t="s">
        <v>6033</v>
      </c>
      <c r="AN715" t="s">
        <v>6034</v>
      </c>
      <c r="AO715" t="s">
        <v>306</v>
      </c>
      <c r="AP715" t="s">
        <v>307</v>
      </c>
      <c r="AQ715" s="47">
        <v>1</v>
      </c>
      <c r="AS715" s="48">
        <v>8167</v>
      </c>
      <c r="AT715" s="48">
        <v>8167</v>
      </c>
      <c r="AX715" s="47">
        <v>8597</v>
      </c>
      <c r="AY715" s="47">
        <v>8597</v>
      </c>
      <c r="AZ715" t="s">
        <v>1461</v>
      </c>
      <c r="BA715" t="s">
        <v>6035</v>
      </c>
      <c r="BB715" s="48">
        <v>8597</v>
      </c>
      <c r="BD715" t="s">
        <v>310</v>
      </c>
      <c r="BE715" t="s">
        <v>292</v>
      </c>
      <c r="BG715" s="47">
        <v>1</v>
      </c>
      <c r="BI715" t="s">
        <v>292</v>
      </c>
      <c r="BJ715" s="48">
        <v>-5.265091</v>
      </c>
      <c r="BL715" t="s">
        <v>307</v>
      </c>
      <c r="BM715" s="48">
        <v>8167</v>
      </c>
      <c r="BN715" s="48">
        <v>8167</v>
      </c>
      <c r="BP715" t="s">
        <v>301</v>
      </c>
      <c r="BS715" t="s">
        <v>311</v>
      </c>
      <c r="BT715" t="s">
        <v>292</v>
      </c>
      <c r="BU715" t="s">
        <v>301</v>
      </c>
      <c r="BY715" t="s">
        <v>307</v>
      </c>
      <c r="BZ715" s="47">
        <v>1</v>
      </c>
      <c r="CE715" t="s">
        <v>312</v>
      </c>
      <c r="CF715" s="47">
        <v>1</v>
      </c>
      <c r="CG715" s="47">
        <v>1</v>
      </c>
      <c r="CH715" s="47">
        <v>1</v>
      </c>
      <c r="CI715" s="47">
        <v>1</v>
      </c>
      <c r="CJ715" s="47">
        <v>1</v>
      </c>
      <c r="CK715" s="47">
        <v>1</v>
      </c>
      <c r="CP715" s="47">
        <v>1</v>
      </c>
      <c r="CV715" s="47">
        <v>1</v>
      </c>
      <c r="CX715" s="47">
        <v>8167</v>
      </c>
      <c r="CY715" s="47">
        <v>8167</v>
      </c>
      <c r="DA715" t="s">
        <v>104</v>
      </c>
      <c r="DC715" t="s">
        <v>298</v>
      </c>
      <c r="DG715" t="s">
        <v>298</v>
      </c>
      <c r="DH715" s="47">
        <v>1</v>
      </c>
      <c r="DM715" s="47">
        <v>1</v>
      </c>
      <c r="DN715" s="47">
        <v>1</v>
      </c>
      <c r="DO715" s="47">
        <v>1</v>
      </c>
      <c r="DP715" s="47">
        <v>1</v>
      </c>
      <c r="DZ715" t="s">
        <v>292</v>
      </c>
      <c r="EA715" s="47">
        <v>1</v>
      </c>
      <c r="EB715" s="47">
        <v>1</v>
      </c>
      <c r="EC715" t="s">
        <v>307</v>
      </c>
      <c r="ED715" s="47">
        <v>1</v>
      </c>
      <c r="EF715" s="47">
        <v>1</v>
      </c>
      <c r="EG715" s="47">
        <v>1</v>
      </c>
      <c r="EP715" s="47">
        <v>1</v>
      </c>
      <c r="EQ715" s="47">
        <v>1</v>
      </c>
      <c r="ES715" t="s">
        <v>6036</v>
      </c>
      <c r="EU715" t="s">
        <v>6037</v>
      </c>
      <c r="EV715" t="s">
        <v>41</v>
      </c>
      <c r="FC715" t="s">
        <v>301</v>
      </c>
      <c r="FF715" t="s">
        <v>366</v>
      </c>
      <c r="FG715" s="48">
        <v>3297</v>
      </c>
      <c r="FS715" t="s">
        <v>6027</v>
      </c>
      <c r="FY715" t="s">
        <v>2805</v>
      </c>
      <c r="FZ715" t="s">
        <v>6038</v>
      </c>
      <c r="GC715" t="s">
        <v>2468</v>
      </c>
      <c r="GD715" t="s">
        <v>600</v>
      </c>
      <c r="GE715" t="s">
        <v>4250</v>
      </c>
      <c r="GF715" t="s">
        <v>2680</v>
      </c>
      <c r="GG715" t="s">
        <v>6039</v>
      </c>
      <c r="GH715" t="s">
        <v>603</v>
      </c>
      <c r="GI715" t="s">
        <v>673</v>
      </c>
      <c r="GJ715" t="s">
        <v>319</v>
      </c>
      <c r="GK715" t="s">
        <v>417</v>
      </c>
      <c r="GO715" t="s">
        <v>321</v>
      </c>
      <c r="GQ715" t="s">
        <v>301</v>
      </c>
      <c r="GR715" t="s">
        <v>312</v>
      </c>
      <c r="GS715" t="s">
        <v>377</v>
      </c>
      <c r="GT715" t="s">
        <v>2682</v>
      </c>
      <c r="GU715" t="s">
        <v>301</v>
      </c>
      <c r="GW715" t="s">
        <v>6037</v>
      </c>
      <c r="GX715" s="50">
        <v>10986</v>
      </c>
      <c r="GY715" t="s">
        <v>6040</v>
      </c>
      <c r="HB715" t="s">
        <v>606</v>
      </c>
      <c r="HD715" t="s">
        <v>301</v>
      </c>
      <c r="HF715" t="s">
        <v>607</v>
      </c>
      <c r="HG715" t="s">
        <v>301</v>
      </c>
      <c r="HH715" t="s">
        <v>301</v>
      </c>
      <c r="HL715" t="s">
        <v>301</v>
      </c>
      <c r="HM715" s="49">
        <v>0</v>
      </c>
      <c r="HN715" s="49">
        <v>0</v>
      </c>
      <c r="HP715" t="s">
        <v>724</v>
      </c>
      <c r="HQ715" s="47">
        <v>0</v>
      </c>
      <c r="HR715" s="47">
        <v>8167</v>
      </c>
      <c r="HS715" t="s">
        <v>301</v>
      </c>
      <c r="HV715" t="s">
        <v>301</v>
      </c>
      <c r="HW715" t="s">
        <v>295</v>
      </c>
      <c r="HX715" t="s">
        <v>306</v>
      </c>
      <c r="HY715" t="s">
        <v>301</v>
      </c>
      <c r="HZ715" t="s">
        <v>301</v>
      </c>
      <c r="IF715" t="s">
        <v>384</v>
      </c>
      <c r="IG715" t="s">
        <v>325</v>
      </c>
      <c r="IH715" t="s">
        <v>608</v>
      </c>
      <c r="II715" t="s">
        <v>584</v>
      </c>
      <c r="IJ715" t="s">
        <v>609</v>
      </c>
      <c r="IP715" t="s">
        <v>301</v>
      </c>
      <c r="IQ715" t="s">
        <v>312</v>
      </c>
      <c r="IR715" t="s">
        <v>301</v>
      </c>
      <c r="IV715" t="s">
        <v>6041</v>
      </c>
      <c r="IW715" s="47">
        <v>8597</v>
      </c>
      <c r="IX715" t="s">
        <v>6042</v>
      </c>
      <c r="IY715" s="50">
        <v>1</v>
      </c>
      <c r="IZ715" t="s">
        <v>301</v>
      </c>
      <c r="JA715" t="s">
        <v>301</v>
      </c>
      <c r="JB715" s="47">
        <v>11758</v>
      </c>
      <c r="JM715" t="s">
        <v>312</v>
      </c>
      <c r="JN715" t="s">
        <v>301</v>
      </c>
      <c r="JO715" t="s">
        <v>301</v>
      </c>
      <c r="JP715" t="s">
        <v>301</v>
      </c>
      <c r="JQ715" t="s">
        <v>301</v>
      </c>
      <c r="JR715" t="s">
        <v>327</v>
      </c>
      <c r="JS715" t="s">
        <v>312</v>
      </c>
      <c r="JT715" t="s">
        <v>301</v>
      </c>
      <c r="JU715" t="s">
        <v>312</v>
      </c>
      <c r="JV715" t="s">
        <v>312</v>
      </c>
    </row>
    <row r="716" ht="15" customHeight="1" spans="1:282">
      <c r="A716" t="s">
        <v>960</v>
      </c>
      <c r="B716" t="s">
        <v>748</v>
      </c>
      <c r="C716" t="s">
        <v>6043</v>
      </c>
      <c r="D716" t="s">
        <v>285</v>
      </c>
      <c r="E716" t="s">
        <v>6028</v>
      </c>
      <c r="F716" t="s">
        <v>6029</v>
      </c>
      <c r="G716" t="s">
        <v>288</v>
      </c>
      <c r="H716" t="s">
        <v>583</v>
      </c>
      <c r="I716" t="s">
        <v>290</v>
      </c>
      <c r="J716" t="s">
        <v>584</v>
      </c>
      <c r="L716" t="s">
        <v>292</v>
      </c>
      <c r="M716" t="s">
        <v>585</v>
      </c>
      <c r="O716" t="s">
        <v>583</v>
      </c>
      <c r="R716" t="s">
        <v>583</v>
      </c>
      <c r="T716" t="s">
        <v>583</v>
      </c>
      <c r="U716" t="s">
        <v>295</v>
      </c>
      <c r="V716" t="s">
        <v>6044</v>
      </c>
      <c r="W716" t="s">
        <v>337</v>
      </c>
      <c r="X716" t="s">
        <v>6045</v>
      </c>
      <c r="Y716" t="s">
        <v>337</v>
      </c>
      <c r="Z716" t="s">
        <v>6046</v>
      </c>
      <c r="AA716" t="s">
        <v>441</v>
      </c>
      <c r="AB716" t="s">
        <v>687</v>
      </c>
      <c r="AC716" t="s">
        <v>396</v>
      </c>
      <c r="AE716" t="s">
        <v>299</v>
      </c>
      <c r="AH716" t="s">
        <v>300</v>
      </c>
      <c r="AJ716" t="s">
        <v>301</v>
      </c>
      <c r="AK716" t="s">
        <v>302</v>
      </c>
      <c r="AL716" t="s">
        <v>6032</v>
      </c>
      <c r="AM716" t="s">
        <v>6033</v>
      </c>
      <c r="AN716" t="s">
        <v>6034</v>
      </c>
      <c r="AO716" t="s">
        <v>306</v>
      </c>
      <c r="AP716" t="s">
        <v>307</v>
      </c>
      <c r="AQ716" s="47">
        <v>-1</v>
      </c>
      <c r="AS716" s="48">
        <v>8167</v>
      </c>
      <c r="AT716" s="48">
        <v>8167</v>
      </c>
      <c r="AX716" s="47">
        <v>-8167</v>
      </c>
      <c r="AY716" s="47">
        <v>-8167</v>
      </c>
      <c r="AZ716" t="s">
        <v>1461</v>
      </c>
      <c r="BA716" t="s">
        <v>960</v>
      </c>
      <c r="BB716" s="48">
        <v>8167</v>
      </c>
      <c r="BC716" t="s">
        <v>757</v>
      </c>
      <c r="BD716" t="s">
        <v>758</v>
      </c>
      <c r="BE716" t="s">
        <v>292</v>
      </c>
      <c r="BG716" s="47">
        <v>1</v>
      </c>
      <c r="BI716" t="s">
        <v>292</v>
      </c>
      <c r="BM716" s="48">
        <v>8167</v>
      </c>
      <c r="BN716" s="48">
        <v>8167</v>
      </c>
      <c r="BP716" t="s">
        <v>301</v>
      </c>
      <c r="BS716" t="s">
        <v>311</v>
      </c>
      <c r="BT716" t="s">
        <v>292</v>
      </c>
      <c r="BU716" t="s">
        <v>301</v>
      </c>
      <c r="BY716" t="s">
        <v>307</v>
      </c>
      <c r="BZ716" s="47">
        <v>-1</v>
      </c>
      <c r="CD716" t="s">
        <v>759</v>
      </c>
      <c r="CE716" t="s">
        <v>312</v>
      </c>
      <c r="CF716" s="47">
        <v>-1</v>
      </c>
      <c r="CG716" s="47">
        <v>-1</v>
      </c>
      <c r="CH716" s="47">
        <v>-1</v>
      </c>
      <c r="CI716" s="47">
        <v>-1</v>
      </c>
      <c r="CO716" s="47">
        <v>1</v>
      </c>
      <c r="CP716" s="47">
        <v>-1</v>
      </c>
      <c r="CV716" s="47">
        <v>-1</v>
      </c>
      <c r="CX716" s="47">
        <v>-8167</v>
      </c>
      <c r="CY716" s="47">
        <v>-8167</v>
      </c>
      <c r="DA716" t="s">
        <v>104</v>
      </c>
      <c r="DC716" t="s">
        <v>298</v>
      </c>
      <c r="DG716" t="s">
        <v>298</v>
      </c>
      <c r="DH716" s="47">
        <v>-1</v>
      </c>
      <c r="DR716" s="47">
        <v>1</v>
      </c>
      <c r="DZ716" t="s">
        <v>292</v>
      </c>
      <c r="EA716" s="47">
        <v>-1</v>
      </c>
      <c r="EB716" s="47">
        <v>-1</v>
      </c>
      <c r="EC716" t="s">
        <v>307</v>
      </c>
      <c r="ED716" s="47">
        <v>-1</v>
      </c>
      <c r="EG716" s="47">
        <v>-1</v>
      </c>
      <c r="EM716" t="s">
        <v>307</v>
      </c>
      <c r="EN716" s="47">
        <v>-1</v>
      </c>
      <c r="EO716" s="47">
        <v>-1</v>
      </c>
      <c r="EP716" s="47">
        <v>-1</v>
      </c>
      <c r="ES716" t="s">
        <v>6047</v>
      </c>
      <c r="EU716" t="s">
        <v>6037</v>
      </c>
      <c r="EV716" t="s">
        <v>41</v>
      </c>
      <c r="EW716" t="s">
        <v>315</v>
      </c>
      <c r="FC716" t="s">
        <v>301</v>
      </c>
      <c r="FG716" s="48">
        <v>3297</v>
      </c>
      <c r="FS716" t="s">
        <v>6043</v>
      </c>
      <c r="FY716" t="s">
        <v>2805</v>
      </c>
      <c r="FZ716" t="s">
        <v>6038</v>
      </c>
      <c r="GC716" t="s">
        <v>2468</v>
      </c>
      <c r="GD716" t="s">
        <v>600</v>
      </c>
      <c r="GF716" t="s">
        <v>2680</v>
      </c>
      <c r="GG716" t="s">
        <v>6039</v>
      </c>
      <c r="GH716" t="s">
        <v>603</v>
      </c>
      <c r="GI716" t="s">
        <v>673</v>
      </c>
      <c r="GJ716" t="s">
        <v>319</v>
      </c>
      <c r="GK716" t="s">
        <v>376</v>
      </c>
      <c r="GL716" t="s">
        <v>320</v>
      </c>
      <c r="GO716" t="s">
        <v>321</v>
      </c>
      <c r="GQ716" t="s">
        <v>301</v>
      </c>
      <c r="GR716" t="s">
        <v>312</v>
      </c>
      <c r="GT716" t="s">
        <v>2682</v>
      </c>
      <c r="GU716" t="s">
        <v>312</v>
      </c>
      <c r="GW716" t="s">
        <v>6037</v>
      </c>
      <c r="HB716" t="s">
        <v>606</v>
      </c>
      <c r="HD716" t="s">
        <v>301</v>
      </c>
      <c r="HF716" t="s">
        <v>607</v>
      </c>
      <c r="HG716" t="s">
        <v>301</v>
      </c>
      <c r="HH716" t="s">
        <v>301</v>
      </c>
      <c r="HL716" t="s">
        <v>301</v>
      </c>
      <c r="HM716" s="49">
        <v>0</v>
      </c>
      <c r="HN716" s="49">
        <v>0</v>
      </c>
      <c r="HP716" t="s">
        <v>724</v>
      </c>
      <c r="HQ716" s="47">
        <v>0</v>
      </c>
      <c r="HR716" s="47">
        <v>-8167</v>
      </c>
      <c r="HS716" t="s">
        <v>301</v>
      </c>
      <c r="HV716" t="s">
        <v>301</v>
      </c>
      <c r="HW716" t="s">
        <v>295</v>
      </c>
      <c r="HX716" t="s">
        <v>306</v>
      </c>
      <c r="HY716" t="s">
        <v>301</v>
      </c>
      <c r="HZ716" t="s">
        <v>301</v>
      </c>
      <c r="IG716" t="s">
        <v>325</v>
      </c>
      <c r="IH716" t="s">
        <v>608</v>
      </c>
      <c r="II716" t="s">
        <v>584</v>
      </c>
      <c r="IP716" t="s">
        <v>301</v>
      </c>
      <c r="IQ716" t="s">
        <v>312</v>
      </c>
      <c r="IR716" t="s">
        <v>301</v>
      </c>
      <c r="IV716" t="s">
        <v>2517</v>
      </c>
      <c r="IX716" t="s">
        <v>2518</v>
      </c>
      <c r="IY716" s="50">
        <v>-1</v>
      </c>
      <c r="IZ716" t="s">
        <v>301</v>
      </c>
      <c r="JA716" t="s">
        <v>301</v>
      </c>
      <c r="JM716" t="s">
        <v>301</v>
      </c>
      <c r="JN716" t="s">
        <v>301</v>
      </c>
      <c r="JO716" t="s">
        <v>312</v>
      </c>
      <c r="JP716" t="s">
        <v>301</v>
      </c>
      <c r="JQ716" t="s">
        <v>301</v>
      </c>
      <c r="JR716" t="s">
        <v>327</v>
      </c>
      <c r="JS716" t="s">
        <v>312</v>
      </c>
      <c r="JT716" t="s">
        <v>301</v>
      </c>
      <c r="JU716" t="s">
        <v>312</v>
      </c>
      <c r="JV716" t="s">
        <v>312</v>
      </c>
    </row>
    <row r="717" ht="15" customHeight="1" spans="1:282">
      <c r="A717" t="s">
        <v>960</v>
      </c>
      <c r="B717" t="s">
        <v>397</v>
      </c>
      <c r="C717" t="s">
        <v>6048</v>
      </c>
      <c r="D717" t="s">
        <v>285</v>
      </c>
      <c r="E717" t="s">
        <v>6049</v>
      </c>
      <c r="F717" t="s">
        <v>6050</v>
      </c>
      <c r="G717" t="s">
        <v>288</v>
      </c>
      <c r="H717" t="s">
        <v>738</v>
      </c>
      <c r="I717" t="s">
        <v>290</v>
      </c>
      <c r="J717" t="s">
        <v>291</v>
      </c>
      <c r="L717" t="s">
        <v>292</v>
      </c>
      <c r="M717" t="s">
        <v>293</v>
      </c>
      <c r="N717" t="s">
        <v>294</v>
      </c>
      <c r="O717" t="s">
        <v>738</v>
      </c>
      <c r="R717" t="s">
        <v>738</v>
      </c>
      <c r="T717" t="s">
        <v>738</v>
      </c>
      <c r="U717" t="s">
        <v>295</v>
      </c>
      <c r="V717" t="s">
        <v>6051</v>
      </c>
      <c r="W717" t="s">
        <v>295</v>
      </c>
      <c r="X717" t="s">
        <v>6051</v>
      </c>
      <c r="Y717" t="s">
        <v>295</v>
      </c>
      <c r="Z717" t="s">
        <v>6052</v>
      </c>
      <c r="AA717" t="s">
        <v>441</v>
      </c>
      <c r="AB717" t="s">
        <v>442</v>
      </c>
      <c r="AC717" t="s">
        <v>2041</v>
      </c>
      <c r="AE717" t="s">
        <v>299</v>
      </c>
      <c r="AH717" t="s">
        <v>300</v>
      </c>
      <c r="AJ717" t="s">
        <v>301</v>
      </c>
      <c r="AK717" t="s">
        <v>302</v>
      </c>
      <c r="AL717" t="s">
        <v>741</v>
      </c>
      <c r="AM717" t="s">
        <v>742</v>
      </c>
      <c r="AN717" t="s">
        <v>743</v>
      </c>
      <c r="AO717" t="s">
        <v>306</v>
      </c>
      <c r="AP717" t="s">
        <v>307</v>
      </c>
      <c r="AQ717" s="47">
        <v>1</v>
      </c>
      <c r="AS717" s="48">
        <v>2200</v>
      </c>
      <c r="AT717" s="48">
        <v>2200</v>
      </c>
      <c r="AX717" s="47">
        <v>2200</v>
      </c>
      <c r="AY717" s="47">
        <v>2200</v>
      </c>
      <c r="AZ717" t="s">
        <v>1401</v>
      </c>
      <c r="BA717" t="s">
        <v>309</v>
      </c>
      <c r="BB717" s="48">
        <v>2200</v>
      </c>
      <c r="BD717" t="s">
        <v>310</v>
      </c>
      <c r="BE717" t="s">
        <v>292</v>
      </c>
      <c r="BG717" s="47">
        <v>1</v>
      </c>
      <c r="BI717" t="s">
        <v>292</v>
      </c>
      <c r="BL717" t="s">
        <v>307</v>
      </c>
      <c r="BM717" s="48">
        <v>2200</v>
      </c>
      <c r="BN717" s="48">
        <v>2200</v>
      </c>
      <c r="BP717" t="s">
        <v>301</v>
      </c>
      <c r="BS717" t="s">
        <v>311</v>
      </c>
      <c r="BT717" t="s">
        <v>292</v>
      </c>
      <c r="BU717" t="s">
        <v>301</v>
      </c>
      <c r="BY717" t="s">
        <v>307</v>
      </c>
      <c r="BZ717" s="47">
        <v>1</v>
      </c>
      <c r="CE717" t="s">
        <v>312</v>
      </c>
      <c r="CF717" s="47">
        <v>1</v>
      </c>
      <c r="CG717" s="47">
        <v>1</v>
      </c>
      <c r="CH717" s="47">
        <v>1</v>
      </c>
      <c r="CI717" s="47">
        <v>1</v>
      </c>
      <c r="CJ717" s="47">
        <v>1</v>
      </c>
      <c r="CK717" s="47">
        <v>1</v>
      </c>
      <c r="CP717" s="47">
        <v>1</v>
      </c>
      <c r="CR717" s="47">
        <v>1</v>
      </c>
      <c r="CS717" s="47">
        <v>1</v>
      </c>
      <c r="CV717" s="47">
        <v>1</v>
      </c>
      <c r="CX717" s="47">
        <v>2200</v>
      </c>
      <c r="CY717" s="47">
        <v>2200</v>
      </c>
      <c r="DA717" t="s">
        <v>104</v>
      </c>
      <c r="DC717" t="s">
        <v>298</v>
      </c>
      <c r="DG717" t="s">
        <v>298</v>
      </c>
      <c r="DH717" s="47">
        <v>1</v>
      </c>
      <c r="DM717" s="47">
        <v>1</v>
      </c>
      <c r="DN717" s="47">
        <v>1</v>
      </c>
      <c r="DO717" s="47">
        <v>1</v>
      </c>
      <c r="DP717" s="47">
        <v>1</v>
      </c>
      <c r="DZ717" t="s">
        <v>292</v>
      </c>
      <c r="EA717" s="47">
        <v>1</v>
      </c>
      <c r="EB717" s="47">
        <v>1</v>
      </c>
      <c r="EC717" t="s">
        <v>307</v>
      </c>
      <c r="ED717" s="47">
        <v>1</v>
      </c>
      <c r="EF717" s="47">
        <v>1</v>
      </c>
      <c r="EG717" s="47">
        <v>1</v>
      </c>
      <c r="EH717" s="47">
        <v>1</v>
      </c>
      <c r="EP717" s="47">
        <v>1</v>
      </c>
      <c r="EQ717" s="47">
        <v>1</v>
      </c>
      <c r="ES717" t="s">
        <v>6053</v>
      </c>
      <c r="EU717" t="s">
        <v>1882</v>
      </c>
      <c r="EV717" t="s">
        <v>41</v>
      </c>
      <c r="EW717" t="s">
        <v>315</v>
      </c>
      <c r="FC717" t="s">
        <v>301</v>
      </c>
      <c r="FQ717" t="s">
        <v>367</v>
      </c>
      <c r="FU717" t="s">
        <v>346</v>
      </c>
      <c r="FW717" t="s">
        <v>6054</v>
      </c>
      <c r="FY717" t="s">
        <v>960</v>
      </c>
      <c r="FZ717" t="s">
        <v>6055</v>
      </c>
      <c r="GC717" t="s">
        <v>294</v>
      </c>
      <c r="GH717" t="s">
        <v>746</v>
      </c>
      <c r="GI717" t="s">
        <v>375</v>
      </c>
      <c r="GJ717" t="s">
        <v>319</v>
      </c>
      <c r="GK717" t="s">
        <v>376</v>
      </c>
      <c r="GO717" t="s">
        <v>321</v>
      </c>
      <c r="GQ717" t="s">
        <v>301</v>
      </c>
      <c r="GR717" t="s">
        <v>312</v>
      </c>
      <c r="GS717" t="s">
        <v>377</v>
      </c>
      <c r="GU717" t="s">
        <v>301</v>
      </c>
      <c r="GX717" s="50">
        <v>3500</v>
      </c>
      <c r="HB717" t="s">
        <v>322</v>
      </c>
      <c r="HD717" t="s">
        <v>301</v>
      </c>
      <c r="HF717" t="s">
        <v>323</v>
      </c>
      <c r="HG717" t="s">
        <v>301</v>
      </c>
      <c r="HH717" t="s">
        <v>301</v>
      </c>
      <c r="HL717" t="s">
        <v>301</v>
      </c>
      <c r="HM717" s="49">
        <v>0</v>
      </c>
      <c r="HN717" s="49">
        <v>0</v>
      </c>
      <c r="HP717" t="s">
        <v>324</v>
      </c>
      <c r="HQ717" s="47">
        <v>0</v>
      </c>
      <c r="HR717" s="47">
        <v>2200</v>
      </c>
      <c r="HS717" t="s">
        <v>301</v>
      </c>
      <c r="HV717" t="s">
        <v>301</v>
      </c>
      <c r="HW717" t="s">
        <v>295</v>
      </c>
      <c r="HX717" t="s">
        <v>306</v>
      </c>
      <c r="HY717" t="s">
        <v>301</v>
      </c>
      <c r="HZ717" t="s">
        <v>301</v>
      </c>
      <c r="IF717" t="s">
        <v>384</v>
      </c>
      <c r="IG717" t="s">
        <v>325</v>
      </c>
      <c r="IN717" s="47">
        <v>1</v>
      </c>
      <c r="IO717" s="47">
        <v>1</v>
      </c>
      <c r="IP717" t="s">
        <v>301</v>
      </c>
      <c r="IQ717" t="s">
        <v>312</v>
      </c>
      <c r="IR717" t="s">
        <v>301</v>
      </c>
      <c r="IX717" t="s">
        <v>4668</v>
      </c>
      <c r="IY717" s="50">
        <v>1</v>
      </c>
      <c r="IZ717" t="s">
        <v>301</v>
      </c>
      <c r="JA717" t="s">
        <v>301</v>
      </c>
      <c r="JB717" s="47">
        <v>3298</v>
      </c>
      <c r="JM717" t="s">
        <v>301</v>
      </c>
      <c r="JN717" t="s">
        <v>301</v>
      </c>
      <c r="JO717" t="s">
        <v>301</v>
      </c>
      <c r="JP717" t="s">
        <v>301</v>
      </c>
      <c r="JQ717" t="s">
        <v>301</v>
      </c>
      <c r="JR717" t="s">
        <v>350</v>
      </c>
      <c r="JS717" t="s">
        <v>312</v>
      </c>
      <c r="JT717" t="s">
        <v>301</v>
      </c>
      <c r="JU717" t="s">
        <v>312</v>
      </c>
      <c r="JV717" t="s">
        <v>312</v>
      </c>
    </row>
    <row r="718" ht="15" customHeight="1" spans="1:282">
      <c r="A718" t="s">
        <v>960</v>
      </c>
      <c r="B718" t="s">
        <v>397</v>
      </c>
      <c r="C718" t="s">
        <v>6056</v>
      </c>
      <c r="D718" t="s">
        <v>285</v>
      </c>
      <c r="E718" t="s">
        <v>6057</v>
      </c>
      <c r="F718" t="s">
        <v>6058</v>
      </c>
      <c r="G718" t="s">
        <v>288</v>
      </c>
      <c r="H718" t="s">
        <v>738</v>
      </c>
      <c r="I718" t="s">
        <v>290</v>
      </c>
      <c r="J718" t="s">
        <v>291</v>
      </c>
      <c r="L718" t="s">
        <v>292</v>
      </c>
      <c r="M718" t="s">
        <v>293</v>
      </c>
      <c r="N718" t="s">
        <v>294</v>
      </c>
      <c r="O718" t="s">
        <v>738</v>
      </c>
      <c r="R718" t="s">
        <v>738</v>
      </c>
      <c r="T718" t="s">
        <v>738</v>
      </c>
      <c r="U718" t="s">
        <v>295</v>
      </c>
      <c r="V718" t="s">
        <v>6059</v>
      </c>
      <c r="W718" t="s">
        <v>295</v>
      </c>
      <c r="X718" t="s">
        <v>6059</v>
      </c>
      <c r="Y718" t="s">
        <v>295</v>
      </c>
      <c r="Z718" t="s">
        <v>6060</v>
      </c>
      <c r="AA718" t="s">
        <v>441</v>
      </c>
      <c r="AB718" t="s">
        <v>442</v>
      </c>
      <c r="AC718" t="s">
        <v>2041</v>
      </c>
      <c r="AE718" t="s">
        <v>299</v>
      </c>
      <c r="AH718" t="s">
        <v>300</v>
      </c>
      <c r="AJ718" t="s">
        <v>301</v>
      </c>
      <c r="AK718" t="s">
        <v>302</v>
      </c>
      <c r="AL718" t="s">
        <v>741</v>
      </c>
      <c r="AM718" t="s">
        <v>742</v>
      </c>
      <c r="AN718" t="s">
        <v>743</v>
      </c>
      <c r="AO718" t="s">
        <v>306</v>
      </c>
      <c r="AP718" t="s">
        <v>307</v>
      </c>
      <c r="AQ718" s="47">
        <v>1</v>
      </c>
      <c r="AS718" s="48">
        <v>2200</v>
      </c>
      <c r="AT718" s="48">
        <v>2200</v>
      </c>
      <c r="AX718" s="47">
        <v>2200</v>
      </c>
      <c r="AY718" s="47">
        <v>2200</v>
      </c>
      <c r="AZ718" t="s">
        <v>1401</v>
      </c>
      <c r="BA718" t="s">
        <v>309</v>
      </c>
      <c r="BB718" s="48">
        <v>2200</v>
      </c>
      <c r="BD718" t="s">
        <v>310</v>
      </c>
      <c r="BE718" t="s">
        <v>292</v>
      </c>
      <c r="BG718" s="47">
        <v>1</v>
      </c>
      <c r="BI718" t="s">
        <v>292</v>
      </c>
      <c r="BL718" t="s">
        <v>307</v>
      </c>
      <c r="BM718" s="48">
        <v>2200</v>
      </c>
      <c r="BN718" s="48">
        <v>2200</v>
      </c>
      <c r="BP718" t="s">
        <v>301</v>
      </c>
      <c r="BS718" t="s">
        <v>311</v>
      </c>
      <c r="BT718" t="s">
        <v>292</v>
      </c>
      <c r="BU718" t="s">
        <v>301</v>
      </c>
      <c r="BY718" t="s">
        <v>307</v>
      </c>
      <c r="BZ718" s="47">
        <v>1</v>
      </c>
      <c r="CE718" t="s">
        <v>312</v>
      </c>
      <c r="CF718" s="47">
        <v>1</v>
      </c>
      <c r="CG718" s="47">
        <v>1</v>
      </c>
      <c r="CH718" s="47">
        <v>1</v>
      </c>
      <c r="CI718" s="47">
        <v>1</v>
      </c>
      <c r="CJ718" s="47">
        <v>1</v>
      </c>
      <c r="CK718" s="47">
        <v>1</v>
      </c>
      <c r="CP718" s="47">
        <v>1</v>
      </c>
      <c r="CR718" s="47">
        <v>1</v>
      </c>
      <c r="CS718" s="47">
        <v>1</v>
      </c>
      <c r="CV718" s="47">
        <v>1</v>
      </c>
      <c r="CX718" s="47">
        <v>2200</v>
      </c>
      <c r="CY718" s="47">
        <v>2200</v>
      </c>
      <c r="DA718" t="s">
        <v>104</v>
      </c>
      <c r="DC718" t="s">
        <v>298</v>
      </c>
      <c r="DG718" t="s">
        <v>298</v>
      </c>
      <c r="DH718" s="47">
        <v>1</v>
      </c>
      <c r="DM718" s="47">
        <v>1</v>
      </c>
      <c r="DN718" s="47">
        <v>1</v>
      </c>
      <c r="DO718" s="47">
        <v>1</v>
      </c>
      <c r="DP718" s="47">
        <v>1</v>
      </c>
      <c r="DZ718" t="s">
        <v>292</v>
      </c>
      <c r="EA718" s="47">
        <v>1</v>
      </c>
      <c r="EB718" s="47">
        <v>1</v>
      </c>
      <c r="EC718" t="s">
        <v>307</v>
      </c>
      <c r="ED718" s="47">
        <v>1</v>
      </c>
      <c r="EF718" s="47">
        <v>1</v>
      </c>
      <c r="EG718" s="47">
        <v>1</v>
      </c>
      <c r="EH718" s="47">
        <v>1</v>
      </c>
      <c r="EP718" s="47">
        <v>1</v>
      </c>
      <c r="EQ718" s="47">
        <v>1</v>
      </c>
      <c r="ES718" t="s">
        <v>6061</v>
      </c>
      <c r="EU718" t="s">
        <v>1882</v>
      </c>
      <c r="EV718" t="s">
        <v>41</v>
      </c>
      <c r="EW718" t="s">
        <v>315</v>
      </c>
      <c r="FC718" t="s">
        <v>301</v>
      </c>
      <c r="FQ718" t="s">
        <v>367</v>
      </c>
      <c r="FU718" t="s">
        <v>346</v>
      </c>
      <c r="FW718" t="s">
        <v>1041</v>
      </c>
      <c r="FY718" t="s">
        <v>960</v>
      </c>
      <c r="FZ718" t="s">
        <v>6062</v>
      </c>
      <c r="GC718" t="s">
        <v>294</v>
      </c>
      <c r="GH718" t="s">
        <v>746</v>
      </c>
      <c r="GI718" t="s">
        <v>747</v>
      </c>
      <c r="GJ718" t="s">
        <v>319</v>
      </c>
      <c r="GK718" t="s">
        <v>376</v>
      </c>
      <c r="GO718" t="s">
        <v>321</v>
      </c>
      <c r="GQ718" t="s">
        <v>301</v>
      </c>
      <c r="GR718" t="s">
        <v>312</v>
      </c>
      <c r="GS718" t="s">
        <v>377</v>
      </c>
      <c r="GU718" t="s">
        <v>301</v>
      </c>
      <c r="GX718" s="50">
        <v>3500</v>
      </c>
      <c r="HB718" t="s">
        <v>322</v>
      </c>
      <c r="HD718" t="s">
        <v>301</v>
      </c>
      <c r="HF718" t="s">
        <v>323</v>
      </c>
      <c r="HG718" t="s">
        <v>301</v>
      </c>
      <c r="HH718" t="s">
        <v>301</v>
      </c>
      <c r="HL718" t="s">
        <v>301</v>
      </c>
      <c r="HM718" s="49">
        <v>0</v>
      </c>
      <c r="HN718" s="49">
        <v>0</v>
      </c>
      <c r="HP718" t="s">
        <v>324</v>
      </c>
      <c r="HQ718" s="47">
        <v>0</v>
      </c>
      <c r="HR718" s="47">
        <v>2200</v>
      </c>
      <c r="HS718" t="s">
        <v>301</v>
      </c>
      <c r="HV718" t="s">
        <v>301</v>
      </c>
      <c r="HW718" t="s">
        <v>295</v>
      </c>
      <c r="HX718" t="s">
        <v>306</v>
      </c>
      <c r="HY718" t="s">
        <v>301</v>
      </c>
      <c r="HZ718" t="s">
        <v>301</v>
      </c>
      <c r="IF718" t="s">
        <v>384</v>
      </c>
      <c r="IG718" t="s">
        <v>325</v>
      </c>
      <c r="IN718" s="47">
        <v>1</v>
      </c>
      <c r="IO718" s="47">
        <v>1</v>
      </c>
      <c r="IP718" t="s">
        <v>301</v>
      </c>
      <c r="IQ718" t="s">
        <v>312</v>
      </c>
      <c r="IR718" t="s">
        <v>301</v>
      </c>
      <c r="IX718" t="s">
        <v>4668</v>
      </c>
      <c r="IY718" s="50">
        <v>1</v>
      </c>
      <c r="IZ718" t="s">
        <v>301</v>
      </c>
      <c r="JA718" t="s">
        <v>301</v>
      </c>
      <c r="JB718" s="47">
        <v>3298</v>
      </c>
      <c r="JM718" t="s">
        <v>301</v>
      </c>
      <c r="JN718" t="s">
        <v>301</v>
      </c>
      <c r="JO718" t="s">
        <v>301</v>
      </c>
      <c r="JP718" t="s">
        <v>301</v>
      </c>
      <c r="JQ718" t="s">
        <v>301</v>
      </c>
      <c r="JR718" t="s">
        <v>350</v>
      </c>
      <c r="JS718" t="s">
        <v>312</v>
      </c>
      <c r="JT718" t="s">
        <v>301</v>
      </c>
      <c r="JU718" t="s">
        <v>312</v>
      </c>
      <c r="JV718" t="s">
        <v>312</v>
      </c>
    </row>
    <row r="719" ht="15" customHeight="1" spans="1:282">
      <c r="A719" t="s">
        <v>960</v>
      </c>
      <c r="B719" t="s">
        <v>397</v>
      </c>
      <c r="C719" t="s">
        <v>6063</v>
      </c>
      <c r="D719" t="s">
        <v>285</v>
      </c>
      <c r="E719" t="s">
        <v>6064</v>
      </c>
      <c r="F719" t="s">
        <v>6065</v>
      </c>
      <c r="G719" t="s">
        <v>288</v>
      </c>
      <c r="H719" t="s">
        <v>1201</v>
      </c>
      <c r="I719" t="s">
        <v>290</v>
      </c>
      <c r="J719" t="s">
        <v>291</v>
      </c>
      <c r="L719" t="s">
        <v>292</v>
      </c>
      <c r="M719" t="s">
        <v>293</v>
      </c>
      <c r="N719" t="s">
        <v>294</v>
      </c>
      <c r="O719" t="s">
        <v>1201</v>
      </c>
      <c r="R719" t="s">
        <v>1201</v>
      </c>
      <c r="T719" t="s">
        <v>1201</v>
      </c>
      <c r="U719" t="s">
        <v>295</v>
      </c>
      <c r="V719" t="s">
        <v>6066</v>
      </c>
      <c r="W719" t="s">
        <v>295</v>
      </c>
      <c r="X719" t="s">
        <v>6066</v>
      </c>
      <c r="Y719" t="s">
        <v>295</v>
      </c>
      <c r="Z719" t="s">
        <v>6067</v>
      </c>
      <c r="AA719" t="s">
        <v>298</v>
      </c>
      <c r="AE719" t="s">
        <v>299</v>
      </c>
      <c r="AH719" t="s">
        <v>300</v>
      </c>
      <c r="AJ719" t="s">
        <v>301</v>
      </c>
      <c r="AK719" t="s">
        <v>302</v>
      </c>
      <c r="AL719" t="s">
        <v>303</v>
      </c>
      <c r="AM719" t="s">
        <v>304</v>
      </c>
      <c r="AN719" t="s">
        <v>305</v>
      </c>
      <c r="AO719" t="s">
        <v>306</v>
      </c>
      <c r="AP719" t="s">
        <v>307</v>
      </c>
      <c r="AQ719" s="47">
        <v>1</v>
      </c>
      <c r="AS719" s="48">
        <v>2950</v>
      </c>
      <c r="AT719" s="48">
        <v>2950</v>
      </c>
      <c r="AX719" s="47">
        <v>2950</v>
      </c>
      <c r="AY719" s="47">
        <v>2950</v>
      </c>
      <c r="AZ719" t="s">
        <v>1401</v>
      </c>
      <c r="BA719" t="s">
        <v>309</v>
      </c>
      <c r="BB719" s="48">
        <v>2950</v>
      </c>
      <c r="BD719" t="s">
        <v>310</v>
      </c>
      <c r="BE719" t="s">
        <v>292</v>
      </c>
      <c r="BG719" s="47">
        <v>1</v>
      </c>
      <c r="BI719" t="s">
        <v>292</v>
      </c>
      <c r="BL719" t="s">
        <v>307</v>
      </c>
      <c r="BM719" s="48">
        <v>2950</v>
      </c>
      <c r="BN719" s="48">
        <v>2950</v>
      </c>
      <c r="BP719" t="s">
        <v>301</v>
      </c>
      <c r="BS719" t="s">
        <v>311</v>
      </c>
      <c r="BT719" t="s">
        <v>292</v>
      </c>
      <c r="BU719" t="s">
        <v>301</v>
      </c>
      <c r="BY719" t="s">
        <v>307</v>
      </c>
      <c r="BZ719" s="47">
        <v>1</v>
      </c>
      <c r="CE719" t="s">
        <v>312</v>
      </c>
      <c r="CF719" s="47">
        <v>1</v>
      </c>
      <c r="CG719" s="47">
        <v>1</v>
      </c>
      <c r="CH719" s="47">
        <v>1</v>
      </c>
      <c r="CI719" s="47">
        <v>1</v>
      </c>
      <c r="CK719" s="47">
        <v>1</v>
      </c>
      <c r="CR719" s="47">
        <v>1</v>
      </c>
      <c r="CS719" s="47">
        <v>1</v>
      </c>
      <c r="CX719" s="47">
        <v>2950</v>
      </c>
      <c r="CY719" s="47">
        <v>2950</v>
      </c>
      <c r="CZ719" s="47">
        <v>1</v>
      </c>
      <c r="DA719" t="s">
        <v>313</v>
      </c>
      <c r="DC719" t="s">
        <v>298</v>
      </c>
      <c r="DG719" t="s">
        <v>298</v>
      </c>
      <c r="DO719" s="47">
        <v>1</v>
      </c>
      <c r="DS719" s="47">
        <v>1</v>
      </c>
      <c r="DZ719" t="s">
        <v>292</v>
      </c>
      <c r="EA719" s="47">
        <v>1</v>
      </c>
      <c r="EB719" s="47">
        <v>1</v>
      </c>
      <c r="EC719" t="s">
        <v>307</v>
      </c>
      <c r="ED719" s="47">
        <v>1</v>
      </c>
      <c r="EH719" s="47">
        <v>1</v>
      </c>
      <c r="ES719" t="s">
        <v>6068</v>
      </c>
      <c r="EV719" t="s">
        <v>41</v>
      </c>
      <c r="EW719" t="s">
        <v>315</v>
      </c>
      <c r="FC719" t="s">
        <v>301</v>
      </c>
      <c r="FQ719" t="s">
        <v>667</v>
      </c>
      <c r="FU719" t="s">
        <v>346</v>
      </c>
      <c r="FW719" t="s">
        <v>1154</v>
      </c>
      <c r="FY719" t="s">
        <v>960</v>
      </c>
      <c r="FZ719" t="s">
        <v>6069</v>
      </c>
      <c r="GC719" t="s">
        <v>294</v>
      </c>
      <c r="GH719" t="s">
        <v>746</v>
      </c>
      <c r="GI719" t="s">
        <v>375</v>
      </c>
      <c r="GJ719" t="s">
        <v>319</v>
      </c>
      <c r="GK719" t="s">
        <v>376</v>
      </c>
      <c r="GO719" t="s">
        <v>321</v>
      </c>
      <c r="GQ719" t="s">
        <v>301</v>
      </c>
      <c r="GR719" t="s">
        <v>312</v>
      </c>
      <c r="GS719" t="s">
        <v>377</v>
      </c>
      <c r="GU719" t="s">
        <v>312</v>
      </c>
      <c r="GX719" s="50">
        <v>3500</v>
      </c>
      <c r="HB719" t="s">
        <v>322</v>
      </c>
      <c r="HD719" t="s">
        <v>301</v>
      </c>
      <c r="HF719" t="s">
        <v>323</v>
      </c>
      <c r="HG719" t="s">
        <v>301</v>
      </c>
      <c r="HH719" t="s">
        <v>301</v>
      </c>
      <c r="HL719" t="s">
        <v>301</v>
      </c>
      <c r="HM719" s="49">
        <v>0</v>
      </c>
      <c r="HN719" s="49">
        <v>0</v>
      </c>
      <c r="HP719" t="s">
        <v>324</v>
      </c>
      <c r="HQ719" s="47">
        <v>0</v>
      </c>
      <c r="HR719" s="47">
        <v>2950</v>
      </c>
      <c r="HS719" t="s">
        <v>301</v>
      </c>
      <c r="HV719" t="s">
        <v>301</v>
      </c>
      <c r="HW719" t="s">
        <v>295</v>
      </c>
      <c r="HX719" t="s">
        <v>306</v>
      </c>
      <c r="HY719" t="s">
        <v>301</v>
      </c>
      <c r="HZ719" t="s">
        <v>301</v>
      </c>
      <c r="IF719" t="s">
        <v>384</v>
      </c>
      <c r="IG719" t="s">
        <v>325</v>
      </c>
      <c r="IN719" s="47">
        <v>1</v>
      </c>
      <c r="IO719" s="47">
        <v>1</v>
      </c>
      <c r="IP719" t="s">
        <v>301</v>
      </c>
      <c r="IQ719" t="s">
        <v>312</v>
      </c>
      <c r="IR719" t="s">
        <v>301</v>
      </c>
      <c r="IZ719" t="s">
        <v>301</v>
      </c>
      <c r="JA719" t="s">
        <v>301</v>
      </c>
      <c r="JB719" s="47">
        <v>6088</v>
      </c>
      <c r="JM719" t="s">
        <v>301</v>
      </c>
      <c r="JN719" t="s">
        <v>301</v>
      </c>
      <c r="JO719" t="s">
        <v>301</v>
      </c>
      <c r="JP719" t="s">
        <v>301</v>
      </c>
      <c r="JQ719" t="s">
        <v>301</v>
      </c>
      <c r="JS719" t="s">
        <v>301</v>
      </c>
      <c r="JT719" t="s">
        <v>301</v>
      </c>
      <c r="JU719" t="s">
        <v>312</v>
      </c>
      <c r="JV719" t="s">
        <v>312</v>
      </c>
    </row>
    <row r="720" ht="15" customHeight="1" spans="1:282">
      <c r="A720" t="s">
        <v>960</v>
      </c>
      <c r="B720" t="s">
        <v>748</v>
      </c>
      <c r="C720" t="s">
        <v>6070</v>
      </c>
      <c r="D720" t="s">
        <v>285</v>
      </c>
      <c r="E720" t="s">
        <v>6071</v>
      </c>
      <c r="F720" t="s">
        <v>6072</v>
      </c>
      <c r="G720" t="s">
        <v>288</v>
      </c>
      <c r="H720" t="s">
        <v>713</v>
      </c>
      <c r="I720" t="s">
        <v>290</v>
      </c>
      <c r="L720" t="s">
        <v>292</v>
      </c>
      <c r="M720" t="s">
        <v>424</v>
      </c>
      <c r="N720" t="s">
        <v>337</v>
      </c>
      <c r="O720" t="s">
        <v>713</v>
      </c>
      <c r="R720" t="s">
        <v>713</v>
      </c>
      <c r="T720" t="s">
        <v>713</v>
      </c>
      <c r="U720" t="s">
        <v>337</v>
      </c>
      <c r="V720" t="s">
        <v>6073</v>
      </c>
      <c r="W720" t="s">
        <v>337</v>
      </c>
      <c r="X720" t="s">
        <v>6074</v>
      </c>
      <c r="Y720" t="s">
        <v>337</v>
      </c>
      <c r="Z720" t="s">
        <v>6074</v>
      </c>
      <c r="AA720" t="s">
        <v>441</v>
      </c>
      <c r="AB720" t="s">
        <v>442</v>
      </c>
      <c r="AC720" t="s">
        <v>2041</v>
      </c>
      <c r="AE720" t="s">
        <v>299</v>
      </c>
      <c r="AH720" t="s">
        <v>300</v>
      </c>
      <c r="AJ720" t="s">
        <v>301</v>
      </c>
      <c r="AK720" t="s">
        <v>302</v>
      </c>
      <c r="AL720" t="s">
        <v>6075</v>
      </c>
      <c r="AM720" t="s">
        <v>6075</v>
      </c>
      <c r="AN720" t="s">
        <v>6076</v>
      </c>
      <c r="AO720" t="s">
        <v>306</v>
      </c>
      <c r="AP720" t="s">
        <v>307</v>
      </c>
      <c r="AQ720" s="47">
        <v>-1</v>
      </c>
      <c r="AS720" s="48">
        <v>23245</v>
      </c>
      <c r="AT720" s="48">
        <v>23245</v>
      </c>
      <c r="AX720" s="47">
        <v>-7961</v>
      </c>
      <c r="AY720" s="47">
        <v>-7961</v>
      </c>
      <c r="AZ720" t="s">
        <v>1401</v>
      </c>
      <c r="BA720" t="s">
        <v>960</v>
      </c>
      <c r="BB720" s="48">
        <v>7961</v>
      </c>
      <c r="BC720" t="s">
        <v>757</v>
      </c>
      <c r="BD720" t="s">
        <v>758</v>
      </c>
      <c r="BE720" t="s">
        <v>292</v>
      </c>
      <c r="BG720" s="47">
        <v>1</v>
      </c>
      <c r="BI720" t="s">
        <v>292</v>
      </c>
      <c r="BJ720" s="48">
        <v>65.751775</v>
      </c>
      <c r="BK720" s="47">
        <v>-15284</v>
      </c>
      <c r="BM720" s="48">
        <v>23245</v>
      </c>
      <c r="BN720" s="48">
        <v>23245</v>
      </c>
      <c r="BP720" t="s">
        <v>301</v>
      </c>
      <c r="BS720" t="s">
        <v>311</v>
      </c>
      <c r="BT720" t="s">
        <v>292</v>
      </c>
      <c r="BU720" t="s">
        <v>301</v>
      </c>
      <c r="BY720" t="s">
        <v>307</v>
      </c>
      <c r="BZ720" s="47">
        <v>-1</v>
      </c>
      <c r="CD720" t="s">
        <v>759</v>
      </c>
      <c r="CE720" t="s">
        <v>312</v>
      </c>
      <c r="CF720" s="47">
        <v>-1</v>
      </c>
      <c r="CG720" s="47">
        <v>-1</v>
      </c>
      <c r="CH720" s="47">
        <v>-1</v>
      </c>
      <c r="CI720" s="47">
        <v>-1</v>
      </c>
      <c r="CO720" s="47">
        <v>1</v>
      </c>
      <c r="CP720" s="47">
        <v>-1</v>
      </c>
      <c r="CR720" s="47">
        <v>1</v>
      </c>
      <c r="CS720" s="47">
        <v>1</v>
      </c>
      <c r="CV720" s="47">
        <v>-1</v>
      </c>
      <c r="CX720" s="47">
        <v>-7961</v>
      </c>
      <c r="CY720" s="47">
        <v>-7961</v>
      </c>
      <c r="DA720" t="s">
        <v>104</v>
      </c>
      <c r="DC720" t="s">
        <v>298</v>
      </c>
      <c r="DG720" t="s">
        <v>298</v>
      </c>
      <c r="DH720" s="47">
        <v>-1</v>
      </c>
      <c r="DR720" s="47">
        <v>1</v>
      </c>
      <c r="DZ720" t="s">
        <v>292</v>
      </c>
      <c r="EA720" s="47">
        <v>-1</v>
      </c>
      <c r="EB720" s="47">
        <v>-1</v>
      </c>
      <c r="EC720" t="s">
        <v>307</v>
      </c>
      <c r="ED720" s="47">
        <v>-1</v>
      </c>
      <c r="EG720" s="47">
        <v>-1</v>
      </c>
      <c r="EH720" s="47">
        <v>1</v>
      </c>
      <c r="EM720" t="s">
        <v>307</v>
      </c>
      <c r="EN720" s="47">
        <v>-1</v>
      </c>
      <c r="EO720" s="47">
        <v>-1</v>
      </c>
      <c r="EP720" s="47">
        <v>-1</v>
      </c>
      <c r="ES720" t="s">
        <v>6077</v>
      </c>
      <c r="EV720" t="s">
        <v>41</v>
      </c>
      <c r="EW720" t="s">
        <v>315</v>
      </c>
      <c r="FC720" t="s">
        <v>301</v>
      </c>
      <c r="FY720" t="s">
        <v>721</v>
      </c>
      <c r="FZ720" t="s">
        <v>6078</v>
      </c>
      <c r="GJ720" t="s">
        <v>319</v>
      </c>
      <c r="GL720" t="s">
        <v>320</v>
      </c>
      <c r="GO720" t="s">
        <v>321</v>
      </c>
      <c r="GQ720" t="s">
        <v>301</v>
      </c>
      <c r="GR720" t="s">
        <v>301</v>
      </c>
      <c r="GU720" t="s">
        <v>312</v>
      </c>
      <c r="GW720" t="s">
        <v>6079</v>
      </c>
      <c r="HB720" t="s">
        <v>347</v>
      </c>
      <c r="HD720" t="s">
        <v>301</v>
      </c>
      <c r="HG720" t="s">
        <v>301</v>
      </c>
      <c r="HH720" t="s">
        <v>301</v>
      </c>
      <c r="HL720" t="s">
        <v>301</v>
      </c>
      <c r="HM720" s="49">
        <v>0</v>
      </c>
      <c r="HN720" s="49">
        <v>0</v>
      </c>
      <c r="HP720" t="s">
        <v>1022</v>
      </c>
      <c r="HQ720" s="47">
        <v>0</v>
      </c>
      <c r="HR720" s="47">
        <v>-23245</v>
      </c>
      <c r="HS720" t="s">
        <v>301</v>
      </c>
      <c r="HV720" t="s">
        <v>301</v>
      </c>
      <c r="HW720" t="s">
        <v>337</v>
      </c>
      <c r="HX720" t="s">
        <v>306</v>
      </c>
      <c r="HY720" t="s">
        <v>301</v>
      </c>
      <c r="HZ720" t="s">
        <v>301</v>
      </c>
      <c r="IG720" t="s">
        <v>325</v>
      </c>
      <c r="IN720" s="47">
        <v>1</v>
      </c>
      <c r="IP720" t="s">
        <v>301</v>
      </c>
      <c r="IQ720" t="s">
        <v>312</v>
      </c>
      <c r="IR720" t="s">
        <v>301</v>
      </c>
      <c r="IZ720" t="s">
        <v>301</v>
      </c>
      <c r="JA720" t="s">
        <v>301</v>
      </c>
      <c r="JM720" t="s">
        <v>301</v>
      </c>
      <c r="JN720" t="s">
        <v>301</v>
      </c>
      <c r="JO720" t="s">
        <v>301</v>
      </c>
      <c r="JP720" t="s">
        <v>301</v>
      </c>
      <c r="JQ720" t="s">
        <v>301</v>
      </c>
      <c r="JR720" t="s">
        <v>350</v>
      </c>
      <c r="JS720" t="s">
        <v>301</v>
      </c>
      <c r="JT720" t="s">
        <v>301</v>
      </c>
      <c r="JU720" t="s">
        <v>301</v>
      </c>
      <c r="JV720" t="s">
        <v>312</v>
      </c>
    </row>
    <row r="721" ht="15" customHeight="1" spans="1:284">
      <c r="A721" t="s">
        <v>960</v>
      </c>
      <c r="B721" t="s">
        <v>397</v>
      </c>
      <c r="C721" t="s">
        <v>6080</v>
      </c>
      <c r="D721" t="s">
        <v>285</v>
      </c>
      <c r="E721" t="s">
        <v>6081</v>
      </c>
      <c r="F721" t="s">
        <v>6082</v>
      </c>
      <c r="G721" t="s">
        <v>288</v>
      </c>
      <c r="H721" t="s">
        <v>1068</v>
      </c>
      <c r="I721" t="s">
        <v>290</v>
      </c>
      <c r="L721" t="s">
        <v>292</v>
      </c>
      <c r="M721" t="s">
        <v>424</v>
      </c>
      <c r="N721" t="s">
        <v>337</v>
      </c>
      <c r="O721" t="s">
        <v>1068</v>
      </c>
      <c r="R721" t="s">
        <v>1068</v>
      </c>
      <c r="T721" t="s">
        <v>1068</v>
      </c>
      <c r="U721" t="s">
        <v>337</v>
      </c>
      <c r="V721" t="s">
        <v>6083</v>
      </c>
      <c r="W721" t="s">
        <v>337</v>
      </c>
      <c r="X721" t="s">
        <v>6083</v>
      </c>
      <c r="Y721" t="s">
        <v>337</v>
      </c>
      <c r="Z721" t="s">
        <v>6084</v>
      </c>
      <c r="AA721" t="s">
        <v>441</v>
      </c>
      <c r="AB721" t="s">
        <v>442</v>
      </c>
      <c r="AC721" t="s">
        <v>2041</v>
      </c>
      <c r="AE721" t="s">
        <v>299</v>
      </c>
      <c r="AH721" t="s">
        <v>300</v>
      </c>
      <c r="AJ721" t="s">
        <v>301</v>
      </c>
      <c r="AK721" t="s">
        <v>302</v>
      </c>
      <c r="AL721" t="s">
        <v>6085</v>
      </c>
      <c r="AM721" t="s">
        <v>6086</v>
      </c>
      <c r="AN721" t="s">
        <v>6087</v>
      </c>
      <c r="AO721" t="s">
        <v>6088</v>
      </c>
      <c r="AP721" t="s">
        <v>307</v>
      </c>
      <c r="AQ721" s="47">
        <v>1</v>
      </c>
      <c r="AS721" s="48">
        <v>8430.76</v>
      </c>
      <c r="AT721" s="48">
        <v>8430.76</v>
      </c>
      <c r="AX721" s="47">
        <v>8430.76</v>
      </c>
      <c r="AY721" s="47">
        <v>8430.76</v>
      </c>
      <c r="AZ721" t="s">
        <v>1401</v>
      </c>
      <c r="BA721" t="s">
        <v>5747</v>
      </c>
      <c r="BB721" s="48">
        <v>8430.76</v>
      </c>
      <c r="BD721" t="s">
        <v>310</v>
      </c>
      <c r="BE721" t="s">
        <v>292</v>
      </c>
      <c r="BG721" s="47">
        <v>1</v>
      </c>
      <c r="BI721" t="s">
        <v>292</v>
      </c>
      <c r="BL721" t="s">
        <v>307</v>
      </c>
      <c r="BM721" s="48">
        <v>8430.76</v>
      </c>
      <c r="BN721" s="48">
        <v>8430.76</v>
      </c>
      <c r="BP721" t="s">
        <v>301</v>
      </c>
      <c r="BS721" t="s">
        <v>311</v>
      </c>
      <c r="BT721" t="s">
        <v>292</v>
      </c>
      <c r="BU721" t="s">
        <v>301</v>
      </c>
      <c r="BY721" t="s">
        <v>307</v>
      </c>
      <c r="BZ721" s="47">
        <v>1</v>
      </c>
      <c r="CE721" t="s">
        <v>312</v>
      </c>
      <c r="CF721" s="47">
        <v>1</v>
      </c>
      <c r="CG721" s="47">
        <v>1</v>
      </c>
      <c r="CH721" s="47">
        <v>1</v>
      </c>
      <c r="CI721" s="47">
        <v>1</v>
      </c>
      <c r="CJ721" s="47">
        <v>1</v>
      </c>
      <c r="CK721" s="47">
        <v>1</v>
      </c>
      <c r="CP721" s="47">
        <v>1</v>
      </c>
      <c r="CR721" s="47">
        <v>1</v>
      </c>
      <c r="CS721" s="47">
        <v>1</v>
      </c>
      <c r="CV721" s="47">
        <v>1</v>
      </c>
      <c r="CX721" s="47">
        <v>8430.76</v>
      </c>
      <c r="CY721" s="47">
        <v>8430.76</v>
      </c>
      <c r="DA721" t="s">
        <v>104</v>
      </c>
      <c r="DC721" t="s">
        <v>298</v>
      </c>
      <c r="DG721" t="s">
        <v>298</v>
      </c>
      <c r="DH721" s="47">
        <v>1</v>
      </c>
      <c r="DM721" s="47">
        <v>1</v>
      </c>
      <c r="DN721" s="47">
        <v>1</v>
      </c>
      <c r="DO721" s="47">
        <v>1</v>
      </c>
      <c r="DP721" s="47">
        <v>1</v>
      </c>
      <c r="DZ721" t="s">
        <v>292</v>
      </c>
      <c r="EA721" s="47">
        <v>1</v>
      </c>
      <c r="EB721" s="47">
        <v>1</v>
      </c>
      <c r="EC721" t="s">
        <v>307</v>
      </c>
      <c r="ED721" s="47">
        <v>1</v>
      </c>
      <c r="EF721" s="47">
        <v>1</v>
      </c>
      <c r="EG721" s="47">
        <v>1</v>
      </c>
      <c r="EH721" s="47">
        <v>1</v>
      </c>
      <c r="EP721" s="47">
        <v>1</v>
      </c>
      <c r="EQ721" s="47">
        <v>1</v>
      </c>
      <c r="ES721" t="s">
        <v>6089</v>
      </c>
      <c r="EV721" t="s">
        <v>41</v>
      </c>
      <c r="EW721" t="s">
        <v>315</v>
      </c>
      <c r="FC721" t="s">
        <v>301</v>
      </c>
      <c r="FY721" t="s">
        <v>5747</v>
      </c>
      <c r="FZ721" t="s">
        <v>6090</v>
      </c>
      <c r="GJ721" t="s">
        <v>319</v>
      </c>
      <c r="GL721" t="s">
        <v>320</v>
      </c>
      <c r="GO721" t="s">
        <v>321</v>
      </c>
      <c r="GQ721" t="s">
        <v>301</v>
      </c>
      <c r="GR721" t="s">
        <v>301</v>
      </c>
      <c r="GU721" t="s">
        <v>301</v>
      </c>
      <c r="HB721" t="s">
        <v>347</v>
      </c>
      <c r="HD721" t="s">
        <v>301</v>
      </c>
      <c r="HG721" t="s">
        <v>301</v>
      </c>
      <c r="HH721" t="s">
        <v>301</v>
      </c>
      <c r="HL721" t="s">
        <v>301</v>
      </c>
      <c r="HM721" s="49">
        <v>0</v>
      </c>
      <c r="HN721" s="49">
        <v>0</v>
      </c>
      <c r="HP721" t="s">
        <v>724</v>
      </c>
      <c r="HQ721" s="47">
        <v>0</v>
      </c>
      <c r="HR721" s="47">
        <v>8430.76</v>
      </c>
      <c r="HS721" t="s">
        <v>301</v>
      </c>
      <c r="HV721" t="s">
        <v>301</v>
      </c>
      <c r="HW721" t="s">
        <v>337</v>
      </c>
      <c r="HX721" t="s">
        <v>306</v>
      </c>
      <c r="HY721" t="s">
        <v>301</v>
      </c>
      <c r="HZ721" t="s">
        <v>301</v>
      </c>
      <c r="IG721" t="s">
        <v>325</v>
      </c>
      <c r="IN721" s="47">
        <v>1</v>
      </c>
      <c r="IO721" s="47">
        <v>1</v>
      </c>
      <c r="IP721" t="s">
        <v>301</v>
      </c>
      <c r="IQ721" t="s">
        <v>312</v>
      </c>
      <c r="IR721" t="s">
        <v>301</v>
      </c>
      <c r="IZ721" t="s">
        <v>301</v>
      </c>
      <c r="JA721" t="s">
        <v>301</v>
      </c>
      <c r="JB721" s="47">
        <v>14998</v>
      </c>
      <c r="JM721" t="s">
        <v>301</v>
      </c>
      <c r="JN721" t="s">
        <v>301</v>
      </c>
      <c r="JO721" t="s">
        <v>301</v>
      </c>
      <c r="JP721" t="s">
        <v>301</v>
      </c>
      <c r="JQ721" t="s">
        <v>301</v>
      </c>
      <c r="JR721" t="s">
        <v>350</v>
      </c>
      <c r="JS721" t="s">
        <v>301</v>
      </c>
      <c r="JT721" t="s">
        <v>301</v>
      </c>
      <c r="JU721" t="s">
        <v>301</v>
      </c>
      <c r="JV721" t="s">
        <v>312</v>
      </c>
    </row>
    <row r="722" ht="15" customHeight="1" spans="1:284">
      <c r="A722" t="s">
        <v>960</v>
      </c>
      <c r="B722" t="s">
        <v>397</v>
      </c>
      <c r="C722" t="s">
        <v>6091</v>
      </c>
      <c r="D722" t="s">
        <v>285</v>
      </c>
      <c r="E722" t="s">
        <v>6092</v>
      </c>
      <c r="F722" t="s">
        <v>6093</v>
      </c>
      <c r="G722" t="s">
        <v>288</v>
      </c>
      <c r="H722" t="s">
        <v>1068</v>
      </c>
      <c r="I722" t="s">
        <v>290</v>
      </c>
      <c r="L722" t="s">
        <v>292</v>
      </c>
      <c r="M722" t="s">
        <v>424</v>
      </c>
      <c r="N722" t="s">
        <v>337</v>
      </c>
      <c r="O722" t="s">
        <v>1068</v>
      </c>
      <c r="R722" t="s">
        <v>1068</v>
      </c>
      <c r="T722" t="s">
        <v>1068</v>
      </c>
      <c r="U722" t="s">
        <v>337</v>
      </c>
      <c r="V722" t="s">
        <v>6094</v>
      </c>
      <c r="W722" t="s">
        <v>337</v>
      </c>
      <c r="X722" t="s">
        <v>6094</v>
      </c>
      <c r="Y722" t="s">
        <v>337</v>
      </c>
      <c r="Z722" t="s">
        <v>6095</v>
      </c>
      <c r="AA722" t="s">
        <v>441</v>
      </c>
      <c r="AB722" t="s">
        <v>442</v>
      </c>
      <c r="AC722" t="s">
        <v>2041</v>
      </c>
      <c r="AE722" t="s">
        <v>299</v>
      </c>
      <c r="AH722" t="s">
        <v>300</v>
      </c>
      <c r="AJ722" t="s">
        <v>301</v>
      </c>
      <c r="AK722" t="s">
        <v>302</v>
      </c>
      <c r="AL722" t="s">
        <v>1956</v>
      </c>
      <c r="AM722" t="s">
        <v>1957</v>
      </c>
      <c r="AN722" t="s">
        <v>1958</v>
      </c>
      <c r="AO722" t="s">
        <v>306</v>
      </c>
      <c r="AP722" t="s">
        <v>307</v>
      </c>
      <c r="AQ722" s="47">
        <v>10</v>
      </c>
      <c r="AS722" s="48">
        <v>568</v>
      </c>
      <c r="AT722" s="48">
        <v>568</v>
      </c>
      <c r="AX722" s="47">
        <v>5680</v>
      </c>
      <c r="AY722" s="47">
        <v>5680</v>
      </c>
      <c r="AZ722" t="s">
        <v>1401</v>
      </c>
      <c r="BA722" t="s">
        <v>5747</v>
      </c>
      <c r="BB722" s="48">
        <v>568</v>
      </c>
      <c r="BD722" t="s">
        <v>310</v>
      </c>
      <c r="BE722" t="s">
        <v>292</v>
      </c>
      <c r="BG722" s="47">
        <v>1</v>
      </c>
      <c r="BI722" t="s">
        <v>292</v>
      </c>
      <c r="BL722" t="s">
        <v>307</v>
      </c>
      <c r="BM722" s="48">
        <v>568</v>
      </c>
      <c r="BN722" s="48">
        <v>568</v>
      </c>
      <c r="BP722" t="s">
        <v>301</v>
      </c>
      <c r="BS722" t="s">
        <v>311</v>
      </c>
      <c r="BT722" t="s">
        <v>292</v>
      </c>
      <c r="BU722" t="s">
        <v>301</v>
      </c>
      <c r="BY722" t="s">
        <v>307</v>
      </c>
      <c r="BZ722" s="47">
        <v>10</v>
      </c>
      <c r="CE722" t="s">
        <v>312</v>
      </c>
      <c r="CF722" s="47">
        <v>10</v>
      </c>
      <c r="CG722" s="47">
        <v>10</v>
      </c>
      <c r="CH722" s="47">
        <v>10</v>
      </c>
      <c r="CI722" s="47">
        <v>10</v>
      </c>
      <c r="CJ722" s="47">
        <v>10</v>
      </c>
      <c r="CK722" s="47">
        <v>10</v>
      </c>
      <c r="CP722" s="47">
        <v>10</v>
      </c>
      <c r="CR722" s="47">
        <v>10</v>
      </c>
      <c r="CS722" s="47">
        <v>10</v>
      </c>
      <c r="CV722" s="47">
        <v>10</v>
      </c>
      <c r="CX722" s="47">
        <v>5680</v>
      </c>
      <c r="CY722" s="47">
        <v>5680</v>
      </c>
      <c r="DA722" t="s">
        <v>104</v>
      </c>
      <c r="DC722" t="s">
        <v>298</v>
      </c>
      <c r="DG722" t="s">
        <v>298</v>
      </c>
      <c r="DH722" s="47">
        <v>10</v>
      </c>
      <c r="DM722" s="47">
        <v>10</v>
      </c>
      <c r="DN722" s="47">
        <v>10</v>
      </c>
      <c r="DO722" s="47">
        <v>10</v>
      </c>
      <c r="DP722" s="47">
        <v>10</v>
      </c>
      <c r="DZ722" t="s">
        <v>292</v>
      </c>
      <c r="EA722" s="47">
        <v>10</v>
      </c>
      <c r="EB722" s="47">
        <v>10</v>
      </c>
      <c r="EC722" t="s">
        <v>307</v>
      </c>
      <c r="ED722" s="47">
        <v>10</v>
      </c>
      <c r="EF722" s="47">
        <v>10</v>
      </c>
      <c r="EG722" s="47">
        <v>10</v>
      </c>
      <c r="EH722" s="47">
        <v>10</v>
      </c>
      <c r="EP722" s="47">
        <v>10</v>
      </c>
      <c r="EQ722" s="47">
        <v>10</v>
      </c>
      <c r="ES722" t="s">
        <v>6096</v>
      </c>
      <c r="EV722" t="s">
        <v>41</v>
      </c>
      <c r="EW722" t="s">
        <v>315</v>
      </c>
      <c r="FC722" t="s">
        <v>301</v>
      </c>
      <c r="FY722" t="s">
        <v>5747</v>
      </c>
      <c r="FZ722" t="s">
        <v>6097</v>
      </c>
      <c r="GJ722" t="s">
        <v>319</v>
      </c>
      <c r="GL722" t="s">
        <v>320</v>
      </c>
      <c r="GO722" t="s">
        <v>321</v>
      </c>
      <c r="GQ722" t="s">
        <v>301</v>
      </c>
      <c r="GR722" t="s">
        <v>301</v>
      </c>
      <c r="GU722" t="s">
        <v>301</v>
      </c>
      <c r="HB722" t="s">
        <v>347</v>
      </c>
      <c r="HD722" t="s">
        <v>301</v>
      </c>
      <c r="HG722" t="s">
        <v>301</v>
      </c>
      <c r="HH722" t="s">
        <v>301</v>
      </c>
      <c r="HL722" t="s">
        <v>301</v>
      </c>
      <c r="HM722" s="49">
        <v>0</v>
      </c>
      <c r="HN722" s="49">
        <v>0</v>
      </c>
      <c r="HP722" t="s">
        <v>382</v>
      </c>
      <c r="HQ722" s="47">
        <v>0</v>
      </c>
      <c r="HR722" s="47">
        <v>5680</v>
      </c>
      <c r="HS722" t="s">
        <v>301</v>
      </c>
      <c r="HV722" t="s">
        <v>301</v>
      </c>
      <c r="HW722" t="s">
        <v>337</v>
      </c>
      <c r="HX722" t="s">
        <v>306</v>
      </c>
      <c r="HY722" t="s">
        <v>301</v>
      </c>
      <c r="HZ722" t="s">
        <v>301</v>
      </c>
      <c r="IG722" t="s">
        <v>325</v>
      </c>
      <c r="IN722" s="47">
        <v>10</v>
      </c>
      <c r="IO722" s="47">
        <v>10</v>
      </c>
      <c r="IP722" t="s">
        <v>301</v>
      </c>
      <c r="IQ722" t="s">
        <v>312</v>
      </c>
      <c r="IR722" t="s">
        <v>301</v>
      </c>
      <c r="IZ722" t="s">
        <v>301</v>
      </c>
      <c r="JA722" t="s">
        <v>301</v>
      </c>
      <c r="JM722" t="s">
        <v>301</v>
      </c>
      <c r="JN722" t="s">
        <v>301</v>
      </c>
      <c r="JO722" t="s">
        <v>301</v>
      </c>
      <c r="JP722" t="s">
        <v>301</v>
      </c>
      <c r="JQ722" t="s">
        <v>301</v>
      </c>
      <c r="JR722" t="s">
        <v>350</v>
      </c>
      <c r="JS722" t="s">
        <v>301</v>
      </c>
      <c r="JT722" t="s">
        <v>301</v>
      </c>
      <c r="JU722" t="s">
        <v>301</v>
      </c>
      <c r="JV722" t="s">
        <v>312</v>
      </c>
    </row>
    <row r="723" ht="15" customHeight="1" spans="1:284">
      <c r="A723" t="s">
        <v>960</v>
      </c>
      <c r="B723" t="s">
        <v>397</v>
      </c>
      <c r="C723" t="s">
        <v>6098</v>
      </c>
      <c r="D723" t="s">
        <v>285</v>
      </c>
      <c r="E723" t="s">
        <v>6099</v>
      </c>
      <c r="F723" t="s">
        <v>6100</v>
      </c>
      <c r="G723" t="s">
        <v>288</v>
      </c>
      <c r="H723" t="s">
        <v>1068</v>
      </c>
      <c r="I723" t="s">
        <v>290</v>
      </c>
      <c r="L723" t="s">
        <v>292</v>
      </c>
      <c r="M723" t="s">
        <v>424</v>
      </c>
      <c r="N723" t="s">
        <v>337</v>
      </c>
      <c r="O723" t="s">
        <v>1068</v>
      </c>
      <c r="R723" t="s">
        <v>1068</v>
      </c>
      <c r="T723" t="s">
        <v>1068</v>
      </c>
      <c r="U723" t="s">
        <v>337</v>
      </c>
      <c r="V723" t="s">
        <v>6101</v>
      </c>
      <c r="W723" t="s">
        <v>337</v>
      </c>
      <c r="X723" t="s">
        <v>6101</v>
      </c>
      <c r="Y723" t="s">
        <v>337</v>
      </c>
      <c r="Z723" t="s">
        <v>6102</v>
      </c>
      <c r="AA723" t="s">
        <v>441</v>
      </c>
      <c r="AB723" t="s">
        <v>442</v>
      </c>
      <c r="AC723" t="s">
        <v>2041</v>
      </c>
      <c r="AE723" t="s">
        <v>299</v>
      </c>
      <c r="AH723" t="s">
        <v>300</v>
      </c>
      <c r="AJ723" t="s">
        <v>301</v>
      </c>
      <c r="AK723" t="s">
        <v>302</v>
      </c>
      <c r="AL723" t="s">
        <v>1956</v>
      </c>
      <c r="AM723" t="s">
        <v>1957</v>
      </c>
      <c r="AN723" t="s">
        <v>1958</v>
      </c>
      <c r="AO723" t="s">
        <v>306</v>
      </c>
      <c r="AP723" t="s">
        <v>307</v>
      </c>
      <c r="AQ723" s="47">
        <v>1</v>
      </c>
      <c r="AS723" s="48">
        <v>568</v>
      </c>
      <c r="AT723" s="48">
        <v>568</v>
      </c>
      <c r="AX723" s="47">
        <v>568</v>
      </c>
      <c r="AY723" s="47">
        <v>568</v>
      </c>
      <c r="AZ723" t="s">
        <v>1401</v>
      </c>
      <c r="BA723" t="s">
        <v>5747</v>
      </c>
      <c r="BB723" s="48">
        <v>568</v>
      </c>
      <c r="BD723" t="s">
        <v>310</v>
      </c>
      <c r="BE723" t="s">
        <v>292</v>
      </c>
      <c r="BG723" s="47">
        <v>1</v>
      </c>
      <c r="BI723" t="s">
        <v>292</v>
      </c>
      <c r="BL723" t="s">
        <v>307</v>
      </c>
      <c r="BM723" s="48">
        <v>568</v>
      </c>
      <c r="BN723" s="48">
        <v>568</v>
      </c>
      <c r="BP723" t="s">
        <v>301</v>
      </c>
      <c r="BS723" t="s">
        <v>311</v>
      </c>
      <c r="BT723" t="s">
        <v>292</v>
      </c>
      <c r="BU723" t="s">
        <v>301</v>
      </c>
      <c r="BY723" t="s">
        <v>307</v>
      </c>
      <c r="BZ723" s="47">
        <v>1</v>
      </c>
      <c r="CE723" t="s">
        <v>312</v>
      </c>
      <c r="CF723" s="47">
        <v>1</v>
      </c>
      <c r="CG723" s="47">
        <v>1</v>
      </c>
      <c r="CH723" s="47">
        <v>1</v>
      </c>
      <c r="CI723" s="47">
        <v>1</v>
      </c>
      <c r="CJ723" s="47">
        <v>1</v>
      </c>
      <c r="CK723" s="47">
        <v>1</v>
      </c>
      <c r="CP723" s="47">
        <v>1</v>
      </c>
      <c r="CR723" s="47">
        <v>1</v>
      </c>
      <c r="CS723" s="47">
        <v>1</v>
      </c>
      <c r="CV723" s="47">
        <v>1</v>
      </c>
      <c r="CX723" s="47">
        <v>568</v>
      </c>
      <c r="CY723" s="47">
        <v>568</v>
      </c>
      <c r="DA723" t="s">
        <v>104</v>
      </c>
      <c r="DC723" t="s">
        <v>298</v>
      </c>
      <c r="DG723" t="s">
        <v>298</v>
      </c>
      <c r="DH723" s="47">
        <v>1</v>
      </c>
      <c r="DM723" s="47">
        <v>1</v>
      </c>
      <c r="DN723" s="47">
        <v>1</v>
      </c>
      <c r="DO723" s="47">
        <v>1</v>
      </c>
      <c r="DP723" s="47">
        <v>1</v>
      </c>
      <c r="DZ723" t="s">
        <v>292</v>
      </c>
      <c r="EA723" s="47">
        <v>1</v>
      </c>
      <c r="EB723" s="47">
        <v>1</v>
      </c>
      <c r="EC723" t="s">
        <v>307</v>
      </c>
      <c r="ED723" s="47">
        <v>1</v>
      </c>
      <c r="EF723" s="47">
        <v>1</v>
      </c>
      <c r="EG723" s="47">
        <v>1</v>
      </c>
      <c r="EH723" s="47">
        <v>1</v>
      </c>
      <c r="EP723" s="47">
        <v>1</v>
      </c>
      <c r="EQ723" s="47">
        <v>1</v>
      </c>
      <c r="ES723" t="s">
        <v>6103</v>
      </c>
      <c r="EV723" t="s">
        <v>41</v>
      </c>
      <c r="EW723" t="s">
        <v>315</v>
      </c>
      <c r="FC723" t="s">
        <v>301</v>
      </c>
      <c r="FY723" t="s">
        <v>5747</v>
      </c>
      <c r="FZ723" t="s">
        <v>6104</v>
      </c>
      <c r="GJ723" t="s">
        <v>319</v>
      </c>
      <c r="GL723" t="s">
        <v>320</v>
      </c>
      <c r="GO723" t="s">
        <v>321</v>
      </c>
      <c r="GQ723" t="s">
        <v>301</v>
      </c>
      <c r="GR723" t="s">
        <v>301</v>
      </c>
      <c r="GU723" t="s">
        <v>301</v>
      </c>
      <c r="HB723" t="s">
        <v>347</v>
      </c>
      <c r="HD723" t="s">
        <v>301</v>
      </c>
      <c r="HG723" t="s">
        <v>301</v>
      </c>
      <c r="HH723" t="s">
        <v>301</v>
      </c>
      <c r="HL723" t="s">
        <v>301</v>
      </c>
      <c r="HM723" s="49">
        <v>0</v>
      </c>
      <c r="HN723" s="49">
        <v>0</v>
      </c>
      <c r="HP723" t="s">
        <v>382</v>
      </c>
      <c r="HQ723" s="47">
        <v>0</v>
      </c>
      <c r="HR723" s="47">
        <v>568</v>
      </c>
      <c r="HS723" t="s">
        <v>301</v>
      </c>
      <c r="HV723" t="s">
        <v>301</v>
      </c>
      <c r="HW723" t="s">
        <v>337</v>
      </c>
      <c r="HX723" t="s">
        <v>306</v>
      </c>
      <c r="HY723" t="s">
        <v>301</v>
      </c>
      <c r="HZ723" t="s">
        <v>301</v>
      </c>
      <c r="IG723" t="s">
        <v>325</v>
      </c>
      <c r="IN723" s="47">
        <v>1</v>
      </c>
      <c r="IO723" s="47">
        <v>1</v>
      </c>
      <c r="IP723" t="s">
        <v>301</v>
      </c>
      <c r="IQ723" t="s">
        <v>312</v>
      </c>
      <c r="IR723" t="s">
        <v>301</v>
      </c>
      <c r="IZ723" t="s">
        <v>301</v>
      </c>
      <c r="JA723" t="s">
        <v>301</v>
      </c>
      <c r="JM723" t="s">
        <v>301</v>
      </c>
      <c r="JN723" t="s">
        <v>301</v>
      </c>
      <c r="JO723" t="s">
        <v>301</v>
      </c>
      <c r="JP723" t="s">
        <v>301</v>
      </c>
      <c r="JQ723" t="s">
        <v>301</v>
      </c>
      <c r="JR723" t="s">
        <v>350</v>
      </c>
      <c r="JS723" t="s">
        <v>301</v>
      </c>
      <c r="JT723" t="s">
        <v>301</v>
      </c>
      <c r="JU723" t="s">
        <v>301</v>
      </c>
      <c r="JV723" t="s">
        <v>312</v>
      </c>
    </row>
    <row r="724" ht="15" customHeight="1" spans="1:284">
      <c r="A724" t="s">
        <v>960</v>
      </c>
      <c r="B724" t="s">
        <v>748</v>
      </c>
      <c r="C724" t="s">
        <v>6105</v>
      </c>
      <c r="D724" t="s">
        <v>285</v>
      </c>
      <c r="E724" t="s">
        <v>6106</v>
      </c>
      <c r="F724" t="s">
        <v>6107</v>
      </c>
      <c r="G724" t="s">
        <v>288</v>
      </c>
      <c r="H724" t="s">
        <v>478</v>
      </c>
      <c r="I724" t="s">
        <v>290</v>
      </c>
      <c r="J724" t="s">
        <v>291</v>
      </c>
      <c r="L724" t="s">
        <v>292</v>
      </c>
      <c r="M724" t="s">
        <v>293</v>
      </c>
      <c r="O724" t="s">
        <v>478</v>
      </c>
      <c r="R724" t="s">
        <v>478</v>
      </c>
      <c r="T724" t="s">
        <v>478</v>
      </c>
      <c r="U724" t="s">
        <v>295</v>
      </c>
      <c r="V724" t="s">
        <v>6108</v>
      </c>
      <c r="W724" t="s">
        <v>337</v>
      </c>
      <c r="X724" t="s">
        <v>6109</v>
      </c>
      <c r="Y724" t="s">
        <v>337</v>
      </c>
      <c r="Z724" t="s">
        <v>6109</v>
      </c>
      <c r="AA724" t="s">
        <v>298</v>
      </c>
      <c r="AE724" t="s">
        <v>299</v>
      </c>
      <c r="AH724" t="s">
        <v>300</v>
      </c>
      <c r="AJ724" t="s">
        <v>301</v>
      </c>
      <c r="AK724" t="s">
        <v>302</v>
      </c>
      <c r="AL724" t="s">
        <v>484</v>
      </c>
      <c r="AM724" t="s">
        <v>485</v>
      </c>
      <c r="AN724" t="s">
        <v>486</v>
      </c>
      <c r="AO724" t="s">
        <v>306</v>
      </c>
      <c r="AP724" t="s">
        <v>307</v>
      </c>
      <c r="AQ724" s="47">
        <v>-1</v>
      </c>
      <c r="AS724" s="48">
        <v>4098</v>
      </c>
      <c r="AT724" s="48">
        <v>4098</v>
      </c>
      <c r="AX724" s="47">
        <v>-3279</v>
      </c>
      <c r="AY724" s="47">
        <v>-3279</v>
      </c>
      <c r="AZ724" t="s">
        <v>1401</v>
      </c>
      <c r="BA724" t="s">
        <v>960</v>
      </c>
      <c r="BB724" s="48">
        <v>3279</v>
      </c>
      <c r="BC724" t="s">
        <v>757</v>
      </c>
      <c r="BD724" t="s">
        <v>758</v>
      </c>
      <c r="BE724" t="s">
        <v>292</v>
      </c>
      <c r="BG724" s="47">
        <v>1</v>
      </c>
      <c r="BI724" t="s">
        <v>292</v>
      </c>
      <c r="BJ724" s="48">
        <v>19.985359</v>
      </c>
      <c r="BK724" s="47">
        <v>-819</v>
      </c>
      <c r="BM724" s="48">
        <v>4098</v>
      </c>
      <c r="BN724" s="48">
        <v>4098</v>
      </c>
      <c r="BP724" t="s">
        <v>301</v>
      </c>
      <c r="BS724" t="s">
        <v>311</v>
      </c>
      <c r="BT724" t="s">
        <v>292</v>
      </c>
      <c r="BU724" t="s">
        <v>301</v>
      </c>
      <c r="BY724" t="s">
        <v>307</v>
      </c>
      <c r="BZ724" s="47">
        <v>-1</v>
      </c>
      <c r="CD724" t="s">
        <v>759</v>
      </c>
      <c r="CE724" t="s">
        <v>312</v>
      </c>
      <c r="CF724" s="47">
        <v>-1</v>
      </c>
      <c r="CG724" s="47">
        <v>-1</v>
      </c>
      <c r="CH724" s="47">
        <v>-1</v>
      </c>
      <c r="CI724" s="47">
        <v>-1</v>
      </c>
      <c r="CX724" s="47">
        <v>-3279</v>
      </c>
      <c r="CY724" s="47">
        <v>-3279</v>
      </c>
      <c r="CZ724" s="47">
        <v>-1</v>
      </c>
      <c r="DA724" t="s">
        <v>313</v>
      </c>
      <c r="DC724" t="s">
        <v>298</v>
      </c>
      <c r="DG724" t="s">
        <v>298</v>
      </c>
      <c r="DM724" s="47">
        <v>1</v>
      </c>
      <c r="DN724" s="47">
        <v>1</v>
      </c>
      <c r="DS724" s="47">
        <v>-1</v>
      </c>
      <c r="DZ724" t="s">
        <v>292</v>
      </c>
      <c r="EA724" s="47">
        <v>-1</v>
      </c>
      <c r="EB724" s="47">
        <v>-1</v>
      </c>
      <c r="EC724" t="s">
        <v>307</v>
      </c>
      <c r="ED724" s="47">
        <v>-1</v>
      </c>
      <c r="EF724" s="47">
        <v>1</v>
      </c>
      <c r="EM724" t="s">
        <v>307</v>
      </c>
      <c r="EN724" s="47">
        <v>-1</v>
      </c>
      <c r="EO724" s="47">
        <v>-1</v>
      </c>
      <c r="ES724" t="s">
        <v>6110</v>
      </c>
      <c r="EU724" t="s">
        <v>6111</v>
      </c>
      <c r="EV724" t="s">
        <v>41</v>
      </c>
      <c r="EW724" t="s">
        <v>315</v>
      </c>
      <c r="FC724" t="s">
        <v>301</v>
      </c>
      <c r="FY724" t="s">
        <v>6112</v>
      </c>
      <c r="FZ724" t="s">
        <v>6113</v>
      </c>
      <c r="GC724" t="s">
        <v>670</v>
      </c>
      <c r="GJ724" t="s">
        <v>492</v>
      </c>
      <c r="GL724" t="s">
        <v>320</v>
      </c>
      <c r="GO724" t="s">
        <v>321</v>
      </c>
      <c r="GQ724" t="s">
        <v>301</v>
      </c>
      <c r="GR724" t="s">
        <v>312</v>
      </c>
      <c r="GU724" t="s">
        <v>312</v>
      </c>
      <c r="GW724" t="s">
        <v>6114</v>
      </c>
      <c r="HB724" t="s">
        <v>322</v>
      </c>
      <c r="HD724" t="s">
        <v>301</v>
      </c>
      <c r="HF724" t="s">
        <v>381</v>
      </c>
      <c r="HG724" t="s">
        <v>301</v>
      </c>
      <c r="HH724" t="s">
        <v>301</v>
      </c>
      <c r="HL724" t="s">
        <v>301</v>
      </c>
      <c r="HM724" s="49">
        <v>0</v>
      </c>
      <c r="HN724" s="49">
        <v>0</v>
      </c>
      <c r="HP724" t="s">
        <v>349</v>
      </c>
      <c r="HQ724" s="47">
        <v>0</v>
      </c>
      <c r="HR724" s="47">
        <v>-4098</v>
      </c>
      <c r="HS724" t="s">
        <v>301</v>
      </c>
      <c r="HV724" t="s">
        <v>301</v>
      </c>
      <c r="HW724" t="s">
        <v>295</v>
      </c>
      <c r="HX724" t="s">
        <v>306</v>
      </c>
      <c r="HY724" t="s">
        <v>301</v>
      </c>
      <c r="HZ724" t="s">
        <v>301</v>
      </c>
      <c r="IG724" t="s">
        <v>325</v>
      </c>
      <c r="IH724" t="s">
        <v>494</v>
      </c>
      <c r="II724" t="s">
        <v>291</v>
      </c>
      <c r="IP724" t="s">
        <v>301</v>
      </c>
      <c r="IQ724" t="s">
        <v>312</v>
      </c>
      <c r="IR724" t="s">
        <v>301</v>
      </c>
      <c r="IZ724" t="s">
        <v>301</v>
      </c>
      <c r="JA724" t="s">
        <v>301</v>
      </c>
      <c r="JM724" t="s">
        <v>301</v>
      </c>
      <c r="JN724" t="s">
        <v>301</v>
      </c>
      <c r="JO724" t="s">
        <v>301</v>
      </c>
      <c r="JP724" t="s">
        <v>301</v>
      </c>
      <c r="JQ724" t="s">
        <v>301</v>
      </c>
      <c r="JS724" t="s">
        <v>301</v>
      </c>
      <c r="JT724" t="s">
        <v>301</v>
      </c>
      <c r="JU724" t="s">
        <v>312</v>
      </c>
      <c r="JV724" t="s">
        <v>312</v>
      </c>
    </row>
    <row r="725" ht="15" customHeight="1" spans="1:284">
      <c r="A725" t="s">
        <v>1911</v>
      </c>
      <c r="B725" t="s">
        <v>329</v>
      </c>
      <c r="C725" t="s">
        <v>6115</v>
      </c>
      <c r="D725" t="s">
        <v>285</v>
      </c>
      <c r="E725" t="s">
        <v>6116</v>
      </c>
      <c r="F725" t="s">
        <v>6117</v>
      </c>
      <c r="G725" t="s">
        <v>288</v>
      </c>
      <c r="H725" t="s">
        <v>478</v>
      </c>
      <c r="I725" t="s">
        <v>290</v>
      </c>
      <c r="J725" t="s">
        <v>291</v>
      </c>
      <c r="L725" t="s">
        <v>292</v>
      </c>
      <c r="M725" t="s">
        <v>293</v>
      </c>
      <c r="O725" t="s">
        <v>478</v>
      </c>
      <c r="R725" t="s">
        <v>478</v>
      </c>
      <c r="T725" t="s">
        <v>478</v>
      </c>
      <c r="U725" t="s">
        <v>479</v>
      </c>
      <c r="V725" t="s">
        <v>6118</v>
      </c>
      <c r="W725" t="s">
        <v>295</v>
      </c>
      <c r="X725" t="s">
        <v>6119</v>
      </c>
      <c r="Y725" t="s">
        <v>295</v>
      </c>
      <c r="Z725" t="s">
        <v>6120</v>
      </c>
      <c r="AA725" t="s">
        <v>441</v>
      </c>
      <c r="AB725" t="s">
        <v>442</v>
      </c>
      <c r="AC725" t="s">
        <v>2041</v>
      </c>
      <c r="AE725" t="s">
        <v>299</v>
      </c>
      <c r="AH725" t="s">
        <v>300</v>
      </c>
      <c r="AJ725" t="s">
        <v>301</v>
      </c>
      <c r="AK725" t="s">
        <v>302</v>
      </c>
      <c r="AL725" t="s">
        <v>1897</v>
      </c>
      <c r="AM725" t="s">
        <v>1898</v>
      </c>
      <c r="AN725" t="s">
        <v>1899</v>
      </c>
      <c r="AO725" t="s">
        <v>306</v>
      </c>
      <c r="AP725" t="s">
        <v>307</v>
      </c>
      <c r="AQ725" s="47">
        <v>1</v>
      </c>
      <c r="AS725" s="48">
        <v>3718</v>
      </c>
      <c r="AT725" s="48">
        <v>3718</v>
      </c>
      <c r="AX725" s="47">
        <v>3275</v>
      </c>
      <c r="AY725" s="47">
        <v>3275</v>
      </c>
      <c r="AZ725" t="s">
        <v>1401</v>
      </c>
      <c r="BA725" t="s">
        <v>3730</v>
      </c>
      <c r="BB725" s="48">
        <v>3275</v>
      </c>
      <c r="BD725" t="s">
        <v>310</v>
      </c>
      <c r="BE725" t="s">
        <v>292</v>
      </c>
      <c r="BG725" s="47">
        <v>1</v>
      </c>
      <c r="BI725" t="s">
        <v>292</v>
      </c>
      <c r="BJ725" s="48">
        <v>11.915008</v>
      </c>
      <c r="BL725" t="s">
        <v>307</v>
      </c>
      <c r="BM725" s="48">
        <v>3718</v>
      </c>
      <c r="BN725" s="48">
        <v>3718</v>
      </c>
      <c r="BP725" t="s">
        <v>301</v>
      </c>
      <c r="BS725" t="s">
        <v>311</v>
      </c>
      <c r="BT725" t="s">
        <v>292</v>
      </c>
      <c r="BU725" t="s">
        <v>301</v>
      </c>
      <c r="BY725" t="s">
        <v>307</v>
      </c>
      <c r="BZ725" s="47">
        <v>1</v>
      </c>
      <c r="CE725" t="s">
        <v>312</v>
      </c>
      <c r="CF725" s="47">
        <v>1</v>
      </c>
      <c r="CG725" s="47">
        <v>1</v>
      </c>
      <c r="CH725" s="47">
        <v>1</v>
      </c>
      <c r="CI725" s="47">
        <v>1</v>
      </c>
      <c r="CJ725" s="47">
        <v>1</v>
      </c>
      <c r="CK725" s="47">
        <v>1</v>
      </c>
      <c r="CP725" s="47">
        <v>1</v>
      </c>
      <c r="CR725" s="47">
        <v>1</v>
      </c>
      <c r="CS725" s="47">
        <v>1</v>
      </c>
      <c r="CV725" s="47">
        <v>1</v>
      </c>
      <c r="CX725" s="47">
        <v>3718</v>
      </c>
      <c r="CY725" s="47">
        <v>3718</v>
      </c>
      <c r="DA725" t="s">
        <v>104</v>
      </c>
      <c r="DC725" t="s">
        <v>298</v>
      </c>
      <c r="DG725" t="s">
        <v>298</v>
      </c>
      <c r="DH725" s="47">
        <v>1</v>
      </c>
      <c r="DM725" s="47">
        <v>1</v>
      </c>
      <c r="DN725" s="47">
        <v>1</v>
      </c>
      <c r="DO725" s="47">
        <v>1</v>
      </c>
      <c r="DP725" s="47">
        <v>1</v>
      </c>
      <c r="DT725" s="47">
        <v>3275</v>
      </c>
      <c r="DZ725" t="s">
        <v>292</v>
      </c>
      <c r="EA725" s="47">
        <v>1</v>
      </c>
      <c r="EB725" s="47">
        <v>1</v>
      </c>
      <c r="EC725" t="s">
        <v>307</v>
      </c>
      <c r="ED725" s="47">
        <v>1</v>
      </c>
      <c r="EF725" s="47">
        <v>1</v>
      </c>
      <c r="EG725" s="47">
        <v>1</v>
      </c>
      <c r="EH725" s="47">
        <v>1</v>
      </c>
      <c r="EP725" s="47">
        <v>1</v>
      </c>
      <c r="EQ725" s="47">
        <v>1</v>
      </c>
      <c r="ES725" t="s">
        <v>6121</v>
      </c>
      <c r="EU725" t="s">
        <v>489</v>
      </c>
      <c r="EV725" t="s">
        <v>41</v>
      </c>
      <c r="EW725" t="s">
        <v>315</v>
      </c>
      <c r="FC725" t="s">
        <v>301</v>
      </c>
      <c r="FQ725" t="s">
        <v>667</v>
      </c>
      <c r="FU725" t="s">
        <v>346</v>
      </c>
      <c r="FW725" t="s">
        <v>668</v>
      </c>
      <c r="FY725" t="s">
        <v>1911</v>
      </c>
      <c r="FZ725" t="s">
        <v>6122</v>
      </c>
      <c r="GC725" t="s">
        <v>491</v>
      </c>
      <c r="GG725" t="s">
        <v>6123</v>
      </c>
      <c r="GH725" t="s">
        <v>1395</v>
      </c>
      <c r="GI725" t="s">
        <v>673</v>
      </c>
      <c r="GJ725" t="s">
        <v>319</v>
      </c>
      <c r="GK725" t="s">
        <v>376</v>
      </c>
      <c r="GO725" t="s">
        <v>321</v>
      </c>
      <c r="GQ725" t="s">
        <v>301</v>
      </c>
      <c r="GR725" t="s">
        <v>312</v>
      </c>
      <c r="GS725" t="s">
        <v>674</v>
      </c>
      <c r="GU725" t="s">
        <v>301</v>
      </c>
      <c r="GW725" t="s">
        <v>6124</v>
      </c>
      <c r="GX725" s="50">
        <v>3275</v>
      </c>
      <c r="HB725" t="s">
        <v>322</v>
      </c>
      <c r="HD725" t="s">
        <v>301</v>
      </c>
      <c r="HF725" t="s">
        <v>381</v>
      </c>
      <c r="HG725" t="s">
        <v>301</v>
      </c>
      <c r="HH725" t="s">
        <v>301</v>
      </c>
      <c r="HL725" t="s">
        <v>301</v>
      </c>
      <c r="HM725" s="49">
        <v>0</v>
      </c>
      <c r="HN725" s="49">
        <v>0</v>
      </c>
      <c r="HP725" t="s">
        <v>349</v>
      </c>
      <c r="HQ725" s="47">
        <v>0</v>
      </c>
      <c r="HR725" s="47">
        <v>3718</v>
      </c>
      <c r="HS725" t="s">
        <v>301</v>
      </c>
      <c r="HV725" t="s">
        <v>301</v>
      </c>
      <c r="HW725" t="s">
        <v>295</v>
      </c>
      <c r="HX725" t="s">
        <v>306</v>
      </c>
      <c r="HY725" t="s">
        <v>301</v>
      </c>
      <c r="HZ725" t="s">
        <v>301</v>
      </c>
      <c r="IF725" t="s">
        <v>384</v>
      </c>
      <c r="IG725" t="s">
        <v>325</v>
      </c>
      <c r="IH725" t="s">
        <v>494</v>
      </c>
      <c r="II725" t="s">
        <v>291</v>
      </c>
      <c r="IN725" s="47">
        <v>1</v>
      </c>
      <c r="IO725" s="47">
        <v>1</v>
      </c>
      <c r="IP725" t="s">
        <v>301</v>
      </c>
      <c r="IQ725" t="s">
        <v>312</v>
      </c>
      <c r="IR725" t="s">
        <v>301</v>
      </c>
      <c r="IX725" t="s">
        <v>6125</v>
      </c>
      <c r="IY725" s="50">
        <v>1</v>
      </c>
      <c r="IZ725" t="s">
        <v>301</v>
      </c>
      <c r="JA725" t="s">
        <v>301</v>
      </c>
      <c r="JB725" s="47">
        <v>3368</v>
      </c>
      <c r="JM725" t="s">
        <v>301</v>
      </c>
      <c r="JN725" t="s">
        <v>301</v>
      </c>
      <c r="JO725" t="s">
        <v>301</v>
      </c>
      <c r="JP725" t="s">
        <v>301</v>
      </c>
      <c r="JQ725" t="s">
        <v>301</v>
      </c>
      <c r="JS725" t="s">
        <v>301</v>
      </c>
      <c r="JT725" t="s">
        <v>301</v>
      </c>
      <c r="JU725" t="s">
        <v>312</v>
      </c>
      <c r="JV725" t="s">
        <v>312</v>
      </c>
      <c r="JW725" t="s">
        <v>312</v>
      </c>
      <c r="JX725" s="47">
        <v>300</v>
      </c>
    </row>
    <row r="726" ht="15" customHeight="1" spans="1:284">
      <c r="A726" t="s">
        <v>960</v>
      </c>
      <c r="B726" t="s">
        <v>397</v>
      </c>
      <c r="C726" t="s">
        <v>6126</v>
      </c>
      <c r="D726" t="s">
        <v>285</v>
      </c>
      <c r="E726" t="s">
        <v>5712</v>
      </c>
      <c r="F726" t="s">
        <v>6127</v>
      </c>
      <c r="G726" t="s">
        <v>288</v>
      </c>
      <c r="H726" t="s">
        <v>1867</v>
      </c>
      <c r="I726" t="s">
        <v>290</v>
      </c>
      <c r="L726" t="s">
        <v>292</v>
      </c>
      <c r="M726" t="s">
        <v>424</v>
      </c>
      <c r="N726" t="s">
        <v>337</v>
      </c>
      <c r="O726" t="s">
        <v>1867</v>
      </c>
      <c r="R726" t="s">
        <v>1867</v>
      </c>
      <c r="T726" t="s">
        <v>1867</v>
      </c>
      <c r="U726" t="s">
        <v>337</v>
      </c>
      <c r="V726" t="s">
        <v>6128</v>
      </c>
      <c r="W726" t="s">
        <v>337</v>
      </c>
      <c r="X726" t="s">
        <v>6128</v>
      </c>
      <c r="Y726" t="s">
        <v>337</v>
      </c>
      <c r="Z726" t="s">
        <v>6129</v>
      </c>
      <c r="AA726" t="s">
        <v>441</v>
      </c>
      <c r="AB726" t="s">
        <v>442</v>
      </c>
      <c r="AC726" t="s">
        <v>2041</v>
      </c>
      <c r="AE726" t="s">
        <v>299</v>
      </c>
      <c r="AH726" t="s">
        <v>300</v>
      </c>
      <c r="AJ726" t="s">
        <v>301</v>
      </c>
      <c r="AK726" t="s">
        <v>302</v>
      </c>
      <c r="AL726" t="s">
        <v>730</v>
      </c>
      <c r="AM726" t="s">
        <v>731</v>
      </c>
      <c r="AN726" t="s">
        <v>732</v>
      </c>
      <c r="AO726" t="s">
        <v>306</v>
      </c>
      <c r="AP726" t="s">
        <v>307</v>
      </c>
      <c r="AQ726" s="47">
        <v>1</v>
      </c>
      <c r="AS726" s="48">
        <v>1388</v>
      </c>
      <c r="AT726" s="48">
        <v>1388</v>
      </c>
      <c r="AX726" s="47">
        <v>1388</v>
      </c>
      <c r="AY726" s="47">
        <v>1388</v>
      </c>
      <c r="AZ726" t="s">
        <v>1401</v>
      </c>
      <c r="BA726" t="s">
        <v>960</v>
      </c>
      <c r="BB726" s="48">
        <v>1388</v>
      </c>
      <c r="BD726" t="s">
        <v>310</v>
      </c>
      <c r="BE726" t="s">
        <v>292</v>
      </c>
      <c r="BG726" s="47">
        <v>1</v>
      </c>
      <c r="BI726" t="s">
        <v>292</v>
      </c>
      <c r="BL726" t="s">
        <v>307</v>
      </c>
      <c r="BM726" s="48">
        <v>1388</v>
      </c>
      <c r="BN726" s="48">
        <v>1388</v>
      </c>
      <c r="BP726" t="s">
        <v>301</v>
      </c>
      <c r="BS726" t="s">
        <v>311</v>
      </c>
      <c r="BT726" t="s">
        <v>292</v>
      </c>
      <c r="BU726" t="s">
        <v>301</v>
      </c>
      <c r="BY726" t="s">
        <v>307</v>
      </c>
      <c r="BZ726" s="47">
        <v>1</v>
      </c>
      <c r="CE726" t="s">
        <v>312</v>
      </c>
      <c r="CF726" s="47">
        <v>1</v>
      </c>
      <c r="CG726" s="47">
        <v>1</v>
      </c>
      <c r="CH726" s="47">
        <v>1</v>
      </c>
      <c r="CI726" s="47">
        <v>1</v>
      </c>
      <c r="CJ726" s="47">
        <v>1</v>
      </c>
      <c r="CK726" s="47">
        <v>1</v>
      </c>
      <c r="CP726" s="47">
        <v>1</v>
      </c>
      <c r="CR726" s="47">
        <v>1</v>
      </c>
      <c r="CS726" s="47">
        <v>1</v>
      </c>
      <c r="CV726" s="47">
        <v>1</v>
      </c>
      <c r="CX726" s="47">
        <v>1388</v>
      </c>
      <c r="CY726" s="47">
        <v>1388</v>
      </c>
      <c r="DA726" t="s">
        <v>104</v>
      </c>
      <c r="DC726" t="s">
        <v>298</v>
      </c>
      <c r="DG726" t="s">
        <v>298</v>
      </c>
      <c r="DH726" s="47">
        <v>1</v>
      </c>
      <c r="DM726" s="47">
        <v>1</v>
      </c>
      <c r="DN726" s="47">
        <v>1</v>
      </c>
      <c r="DO726" s="47">
        <v>1</v>
      </c>
      <c r="DP726" s="47">
        <v>1</v>
      </c>
      <c r="DZ726" t="s">
        <v>292</v>
      </c>
      <c r="EA726" s="47">
        <v>1</v>
      </c>
      <c r="EB726" s="47">
        <v>1</v>
      </c>
      <c r="EC726" t="s">
        <v>307</v>
      </c>
      <c r="ED726" s="47">
        <v>1</v>
      </c>
      <c r="EF726" s="47">
        <v>1</v>
      </c>
      <c r="EG726" s="47">
        <v>1</v>
      </c>
      <c r="EH726" s="47">
        <v>1</v>
      </c>
      <c r="EP726" s="47">
        <v>1</v>
      </c>
      <c r="EQ726" s="47">
        <v>1</v>
      </c>
      <c r="ES726" t="s">
        <v>6130</v>
      </c>
      <c r="EV726" t="s">
        <v>41</v>
      </c>
      <c r="EW726" t="s">
        <v>315</v>
      </c>
      <c r="FC726" t="s">
        <v>301</v>
      </c>
      <c r="FY726" t="s">
        <v>6131</v>
      </c>
      <c r="FZ726" t="s">
        <v>6132</v>
      </c>
      <c r="GJ726" t="s">
        <v>319</v>
      </c>
      <c r="GL726" t="s">
        <v>320</v>
      </c>
      <c r="GO726" t="s">
        <v>321</v>
      </c>
      <c r="GQ726" t="s">
        <v>301</v>
      </c>
      <c r="GR726" t="s">
        <v>301</v>
      </c>
      <c r="GU726" t="s">
        <v>301</v>
      </c>
      <c r="HB726" t="s">
        <v>347</v>
      </c>
      <c r="HD726" t="s">
        <v>312</v>
      </c>
      <c r="HG726" t="s">
        <v>301</v>
      </c>
      <c r="HH726" t="s">
        <v>301</v>
      </c>
      <c r="HL726" t="s">
        <v>301</v>
      </c>
      <c r="HM726" s="49">
        <v>0</v>
      </c>
      <c r="HN726" s="49">
        <v>0</v>
      </c>
      <c r="HP726" t="s">
        <v>395</v>
      </c>
      <c r="HQ726" s="47">
        <v>0</v>
      </c>
      <c r="HR726" s="47">
        <v>1388</v>
      </c>
      <c r="HS726" t="s">
        <v>301</v>
      </c>
      <c r="HV726" t="s">
        <v>301</v>
      </c>
      <c r="HW726" t="s">
        <v>337</v>
      </c>
      <c r="HX726" t="s">
        <v>306</v>
      </c>
      <c r="HY726" t="s">
        <v>301</v>
      </c>
      <c r="HZ726" t="s">
        <v>301</v>
      </c>
      <c r="IG726" t="s">
        <v>325</v>
      </c>
      <c r="IN726" s="47">
        <v>1</v>
      </c>
      <c r="IO726" s="47">
        <v>1</v>
      </c>
      <c r="IP726" t="s">
        <v>301</v>
      </c>
      <c r="IQ726" t="s">
        <v>312</v>
      </c>
      <c r="IR726" t="s">
        <v>301</v>
      </c>
      <c r="IZ726" t="s">
        <v>301</v>
      </c>
      <c r="JA726" t="s">
        <v>301</v>
      </c>
      <c r="JB726" s="47">
        <v>2588</v>
      </c>
      <c r="JM726" t="s">
        <v>301</v>
      </c>
      <c r="JN726" t="s">
        <v>301</v>
      </c>
      <c r="JO726" t="s">
        <v>301</v>
      </c>
      <c r="JP726" t="s">
        <v>301</v>
      </c>
      <c r="JQ726" t="s">
        <v>301</v>
      </c>
      <c r="JR726" t="s">
        <v>350</v>
      </c>
      <c r="JS726" t="s">
        <v>301</v>
      </c>
      <c r="JT726" t="s">
        <v>301</v>
      </c>
      <c r="JU726" t="s">
        <v>301</v>
      </c>
      <c r="JV726" t="s">
        <v>312</v>
      </c>
    </row>
    <row r="727" ht="15" customHeight="1" spans="1:284">
      <c r="A727" t="s">
        <v>960</v>
      </c>
      <c r="B727" t="s">
        <v>397</v>
      </c>
      <c r="C727" t="s">
        <v>6133</v>
      </c>
      <c r="D727" t="s">
        <v>285</v>
      </c>
      <c r="E727" t="s">
        <v>6134</v>
      </c>
      <c r="F727" t="s">
        <v>6135</v>
      </c>
      <c r="G727" t="s">
        <v>288</v>
      </c>
      <c r="H727" t="s">
        <v>1867</v>
      </c>
      <c r="I727" t="s">
        <v>290</v>
      </c>
      <c r="L727" t="s">
        <v>292</v>
      </c>
      <c r="M727" t="s">
        <v>424</v>
      </c>
      <c r="N727" t="s">
        <v>337</v>
      </c>
      <c r="O727" t="s">
        <v>1867</v>
      </c>
      <c r="R727" t="s">
        <v>1867</v>
      </c>
      <c r="T727" t="s">
        <v>1867</v>
      </c>
      <c r="U727" t="s">
        <v>337</v>
      </c>
      <c r="V727" t="s">
        <v>6136</v>
      </c>
      <c r="W727" t="s">
        <v>337</v>
      </c>
      <c r="X727" t="s">
        <v>6136</v>
      </c>
      <c r="Y727" t="s">
        <v>337</v>
      </c>
      <c r="Z727" t="s">
        <v>6137</v>
      </c>
      <c r="AA727" t="s">
        <v>441</v>
      </c>
      <c r="AB727" t="s">
        <v>442</v>
      </c>
      <c r="AC727" t="s">
        <v>2041</v>
      </c>
      <c r="AE727" t="s">
        <v>299</v>
      </c>
      <c r="AH727" t="s">
        <v>300</v>
      </c>
      <c r="AJ727" t="s">
        <v>301</v>
      </c>
      <c r="AK727" t="s">
        <v>302</v>
      </c>
      <c r="AL727" t="s">
        <v>1718</v>
      </c>
      <c r="AM727" t="s">
        <v>1719</v>
      </c>
      <c r="AN727" t="s">
        <v>1720</v>
      </c>
      <c r="AO727" t="s">
        <v>306</v>
      </c>
      <c r="AP727" t="s">
        <v>307</v>
      </c>
      <c r="AQ727" s="47">
        <v>1</v>
      </c>
      <c r="AS727" s="48">
        <v>2917.2</v>
      </c>
      <c r="AT727" s="48">
        <v>2917.2</v>
      </c>
      <c r="AX727" s="47">
        <v>2917.2</v>
      </c>
      <c r="AY727" s="47">
        <v>2917.2</v>
      </c>
      <c r="AZ727" t="s">
        <v>1401</v>
      </c>
      <c r="BA727" t="s">
        <v>6131</v>
      </c>
      <c r="BB727" s="48">
        <v>2917.2</v>
      </c>
      <c r="BD727" t="s">
        <v>310</v>
      </c>
      <c r="BE727" t="s">
        <v>292</v>
      </c>
      <c r="BG727" s="47">
        <v>1</v>
      </c>
      <c r="BI727" t="s">
        <v>292</v>
      </c>
      <c r="BL727" t="s">
        <v>307</v>
      </c>
      <c r="BM727" s="48">
        <v>2917.2</v>
      </c>
      <c r="BN727" s="48">
        <v>2917.2</v>
      </c>
      <c r="BP727" t="s">
        <v>301</v>
      </c>
      <c r="BS727" t="s">
        <v>311</v>
      </c>
      <c r="BT727" t="s">
        <v>292</v>
      </c>
      <c r="BU727" t="s">
        <v>301</v>
      </c>
      <c r="BY727" t="s">
        <v>307</v>
      </c>
      <c r="BZ727" s="47">
        <v>1</v>
      </c>
      <c r="CE727" t="s">
        <v>312</v>
      </c>
      <c r="CF727" s="47">
        <v>1</v>
      </c>
      <c r="CG727" s="47">
        <v>1</v>
      </c>
      <c r="CH727" s="47">
        <v>1</v>
      </c>
      <c r="CI727" s="47">
        <v>1</v>
      </c>
      <c r="CJ727" s="47">
        <v>1</v>
      </c>
      <c r="CK727" s="47">
        <v>1</v>
      </c>
      <c r="CP727" s="47">
        <v>1</v>
      </c>
      <c r="CR727" s="47">
        <v>1</v>
      </c>
      <c r="CS727" s="47">
        <v>1</v>
      </c>
      <c r="CV727" s="47">
        <v>1</v>
      </c>
      <c r="CX727" s="47">
        <v>2917.2</v>
      </c>
      <c r="CY727" s="47">
        <v>2917.2</v>
      </c>
      <c r="DA727" t="s">
        <v>104</v>
      </c>
      <c r="DC727" t="s">
        <v>298</v>
      </c>
      <c r="DG727" t="s">
        <v>298</v>
      </c>
      <c r="DH727" s="47">
        <v>1</v>
      </c>
      <c r="DM727" s="47">
        <v>1</v>
      </c>
      <c r="DN727" s="47">
        <v>1</v>
      </c>
      <c r="DO727" s="47">
        <v>1</v>
      </c>
      <c r="DP727" s="47">
        <v>1</v>
      </c>
      <c r="DZ727" t="s">
        <v>292</v>
      </c>
      <c r="EA727" s="47">
        <v>1</v>
      </c>
      <c r="EB727" s="47">
        <v>1</v>
      </c>
      <c r="EC727" t="s">
        <v>307</v>
      </c>
      <c r="ED727" s="47">
        <v>1</v>
      </c>
      <c r="EF727" s="47">
        <v>1</v>
      </c>
      <c r="EG727" s="47">
        <v>1</v>
      </c>
      <c r="EH727" s="47">
        <v>1</v>
      </c>
      <c r="EP727" s="47">
        <v>1</v>
      </c>
      <c r="EQ727" s="47">
        <v>1</v>
      </c>
      <c r="ES727" t="s">
        <v>6138</v>
      </c>
      <c r="EV727" t="s">
        <v>41</v>
      </c>
      <c r="EW727" t="s">
        <v>315</v>
      </c>
      <c r="FC727" t="s">
        <v>301</v>
      </c>
      <c r="FY727" t="s">
        <v>6131</v>
      </c>
      <c r="FZ727" t="s">
        <v>6139</v>
      </c>
      <c r="GJ727" t="s">
        <v>319</v>
      </c>
      <c r="GL727" t="s">
        <v>320</v>
      </c>
      <c r="GO727" t="s">
        <v>321</v>
      </c>
      <c r="GQ727" t="s">
        <v>301</v>
      </c>
      <c r="GR727" t="s">
        <v>301</v>
      </c>
      <c r="GU727" t="s">
        <v>301</v>
      </c>
      <c r="HB727" t="s">
        <v>347</v>
      </c>
      <c r="HD727" t="s">
        <v>301</v>
      </c>
      <c r="HG727" t="s">
        <v>301</v>
      </c>
      <c r="HH727" t="s">
        <v>301</v>
      </c>
      <c r="HL727" t="s">
        <v>301</v>
      </c>
      <c r="HM727" s="49">
        <v>0</v>
      </c>
      <c r="HN727" s="49">
        <v>0</v>
      </c>
      <c r="HP727" t="s">
        <v>395</v>
      </c>
      <c r="HQ727" s="47">
        <v>0</v>
      </c>
      <c r="HR727" s="47">
        <v>2917.2</v>
      </c>
      <c r="HS727" t="s">
        <v>301</v>
      </c>
      <c r="HV727" t="s">
        <v>301</v>
      </c>
      <c r="HW727" t="s">
        <v>337</v>
      </c>
      <c r="HX727" t="s">
        <v>306</v>
      </c>
      <c r="HY727" t="s">
        <v>301</v>
      </c>
      <c r="HZ727" t="s">
        <v>301</v>
      </c>
      <c r="IG727" t="s">
        <v>325</v>
      </c>
      <c r="IN727" s="47">
        <v>1</v>
      </c>
      <c r="IO727" s="47">
        <v>1</v>
      </c>
      <c r="IP727" t="s">
        <v>301</v>
      </c>
      <c r="IQ727" t="s">
        <v>312</v>
      </c>
      <c r="IR727" t="s">
        <v>301</v>
      </c>
      <c r="IZ727" t="s">
        <v>301</v>
      </c>
      <c r="JA727" t="s">
        <v>301</v>
      </c>
      <c r="JB727" s="47">
        <v>9368</v>
      </c>
      <c r="JM727" t="s">
        <v>301</v>
      </c>
      <c r="JN727" t="s">
        <v>301</v>
      </c>
      <c r="JO727" t="s">
        <v>301</v>
      </c>
      <c r="JP727" t="s">
        <v>301</v>
      </c>
      <c r="JQ727" t="s">
        <v>301</v>
      </c>
      <c r="JR727" t="s">
        <v>350</v>
      </c>
      <c r="JS727" t="s">
        <v>301</v>
      </c>
      <c r="JT727" t="s">
        <v>301</v>
      </c>
      <c r="JU727" t="s">
        <v>301</v>
      </c>
      <c r="JV727" t="s">
        <v>312</v>
      </c>
    </row>
    <row r="728" ht="15" customHeight="1" spans="1:284">
      <c r="AK728" t="s">
        <v>302</v>
      </c>
      <c r="AL728" t="s">
        <v>730</v>
      </c>
      <c r="AM728" t="s">
        <v>731</v>
      </c>
      <c r="AN728" t="s">
        <v>732</v>
      </c>
      <c r="AO728" t="s">
        <v>306</v>
      </c>
      <c r="AP728" t="s">
        <v>307</v>
      </c>
      <c r="AQ728" s="47">
        <v>1</v>
      </c>
      <c r="AS728" s="48">
        <v>1388</v>
      </c>
      <c r="AT728" s="48">
        <v>1388</v>
      </c>
      <c r="AX728" s="47">
        <v>1388</v>
      </c>
      <c r="AY728" s="47">
        <v>1388</v>
      </c>
      <c r="AZ728" t="s">
        <v>1401</v>
      </c>
      <c r="BA728" t="s">
        <v>960</v>
      </c>
      <c r="BB728" s="48">
        <v>1388</v>
      </c>
      <c r="BD728" t="s">
        <v>310</v>
      </c>
      <c r="BE728" t="s">
        <v>292</v>
      </c>
      <c r="BG728" s="47">
        <v>1</v>
      </c>
      <c r="BI728" t="s">
        <v>292</v>
      </c>
      <c r="BL728" t="s">
        <v>307</v>
      </c>
      <c r="BM728" s="48">
        <v>1388</v>
      </c>
      <c r="BN728" s="48">
        <v>1388</v>
      </c>
      <c r="BP728" t="s">
        <v>301</v>
      </c>
      <c r="BS728" t="s">
        <v>311</v>
      </c>
      <c r="BT728" t="s">
        <v>292</v>
      </c>
      <c r="BU728" t="s">
        <v>301</v>
      </c>
      <c r="BY728" t="s">
        <v>307</v>
      </c>
      <c r="BZ728" s="47">
        <v>1</v>
      </c>
      <c r="CE728" t="s">
        <v>312</v>
      </c>
      <c r="CF728" s="47">
        <v>1</v>
      </c>
      <c r="CG728" s="47">
        <v>1</v>
      </c>
      <c r="CH728" s="47">
        <v>1</v>
      </c>
      <c r="CI728" s="47">
        <v>1</v>
      </c>
      <c r="CJ728" s="47">
        <v>1</v>
      </c>
      <c r="CK728" s="47">
        <v>1</v>
      </c>
      <c r="CP728" s="47">
        <v>1</v>
      </c>
      <c r="CR728" s="47">
        <v>1</v>
      </c>
      <c r="CS728" s="47">
        <v>1</v>
      </c>
      <c r="CV728" s="47">
        <v>1</v>
      </c>
      <c r="CX728" s="47">
        <v>1388</v>
      </c>
      <c r="CY728" s="47">
        <v>1388</v>
      </c>
      <c r="DA728" t="s">
        <v>104</v>
      </c>
      <c r="DC728" t="s">
        <v>298</v>
      </c>
      <c r="DG728" t="s">
        <v>298</v>
      </c>
      <c r="DH728" s="47">
        <v>1</v>
      </c>
      <c r="DM728" s="47">
        <v>1</v>
      </c>
      <c r="DN728" s="47">
        <v>1</v>
      </c>
      <c r="DO728" s="47">
        <v>1</v>
      </c>
      <c r="DP728" s="47">
        <v>1</v>
      </c>
      <c r="DZ728" t="s">
        <v>292</v>
      </c>
      <c r="EA728" s="47">
        <v>1</v>
      </c>
      <c r="EB728" s="47">
        <v>1</v>
      </c>
      <c r="EC728" t="s">
        <v>307</v>
      </c>
      <c r="ED728" s="47">
        <v>1</v>
      </c>
      <c r="EF728" s="47">
        <v>1</v>
      </c>
      <c r="EG728" s="47">
        <v>1</v>
      </c>
      <c r="EH728" s="47">
        <v>1</v>
      </c>
      <c r="EP728" s="47">
        <v>1</v>
      </c>
      <c r="EQ728" s="47">
        <v>1</v>
      </c>
      <c r="ES728" t="s">
        <v>6140</v>
      </c>
      <c r="EV728" t="s">
        <v>41</v>
      </c>
      <c r="FC728" t="s">
        <v>301</v>
      </c>
      <c r="GU728" t="s">
        <v>301</v>
      </c>
      <c r="HD728" t="s">
        <v>301</v>
      </c>
      <c r="HG728" t="s">
        <v>301</v>
      </c>
      <c r="HH728" t="s">
        <v>301</v>
      </c>
      <c r="HM728" s="49">
        <v>0</v>
      </c>
      <c r="HN728" s="49">
        <v>0</v>
      </c>
      <c r="HP728" t="s">
        <v>395</v>
      </c>
      <c r="HQ728" s="47">
        <v>0</v>
      </c>
      <c r="HR728" s="47">
        <v>1388</v>
      </c>
      <c r="HS728" t="s">
        <v>301</v>
      </c>
      <c r="IN728" s="47">
        <v>1</v>
      </c>
      <c r="IO728" s="47">
        <v>1</v>
      </c>
      <c r="IP728" t="s">
        <v>301</v>
      </c>
      <c r="IQ728" t="s">
        <v>312</v>
      </c>
      <c r="JB728" s="47">
        <v>2588</v>
      </c>
      <c r="JU728" t="s">
        <v>301</v>
      </c>
      <c r="JV728" t="s">
        <v>312</v>
      </c>
    </row>
    <row r="729" ht="15" customHeight="1" spans="1:284">
      <c r="A729" t="s">
        <v>960</v>
      </c>
      <c r="B729" t="s">
        <v>283</v>
      </c>
      <c r="C729" t="s">
        <v>6141</v>
      </c>
      <c r="D729" t="s">
        <v>285</v>
      </c>
      <c r="E729" t="s">
        <v>6142</v>
      </c>
      <c r="F729" t="s">
        <v>6143</v>
      </c>
      <c r="G729" t="s">
        <v>288</v>
      </c>
      <c r="H729" t="s">
        <v>701</v>
      </c>
      <c r="I729" t="s">
        <v>290</v>
      </c>
      <c r="J729" t="s">
        <v>291</v>
      </c>
      <c r="L729" t="s">
        <v>292</v>
      </c>
      <c r="M729" t="s">
        <v>702</v>
      </c>
      <c r="O729" t="s">
        <v>701</v>
      </c>
      <c r="R729" t="s">
        <v>701</v>
      </c>
      <c r="T729" t="s">
        <v>701</v>
      </c>
      <c r="U729" t="s">
        <v>646</v>
      </c>
      <c r="V729" t="s">
        <v>6144</v>
      </c>
      <c r="W729" t="s">
        <v>646</v>
      </c>
      <c r="X729" t="s">
        <v>6144</v>
      </c>
      <c r="Y729" t="s">
        <v>646</v>
      </c>
      <c r="Z729" t="s">
        <v>6145</v>
      </c>
      <c r="AA729" t="s">
        <v>298</v>
      </c>
      <c r="AE729" t="s">
        <v>299</v>
      </c>
      <c r="AH729" t="s">
        <v>300</v>
      </c>
      <c r="AJ729" t="s">
        <v>301</v>
      </c>
      <c r="AK729" t="s">
        <v>302</v>
      </c>
      <c r="AL729" t="s">
        <v>705</v>
      </c>
      <c r="AM729" t="s">
        <v>706</v>
      </c>
      <c r="AN729" t="s">
        <v>707</v>
      </c>
      <c r="AO729" t="s">
        <v>306</v>
      </c>
      <c r="AP729" t="s">
        <v>307</v>
      </c>
      <c r="AQ729" s="47">
        <v>1</v>
      </c>
      <c r="AS729" s="48">
        <v>4848</v>
      </c>
      <c r="AT729" s="48">
        <v>4848</v>
      </c>
      <c r="AX729" s="47">
        <v>4848</v>
      </c>
      <c r="AY729" s="47">
        <v>4848</v>
      </c>
      <c r="AZ729" t="s">
        <v>1401</v>
      </c>
      <c r="BA729" t="s">
        <v>960</v>
      </c>
      <c r="BB729" s="48">
        <v>4848</v>
      </c>
      <c r="BD729" t="s">
        <v>310</v>
      </c>
      <c r="BE729" t="s">
        <v>292</v>
      </c>
      <c r="BG729" s="47">
        <v>1</v>
      </c>
      <c r="BI729" t="s">
        <v>292</v>
      </c>
      <c r="BL729" t="s">
        <v>307</v>
      </c>
      <c r="BM729" s="48">
        <v>4848</v>
      </c>
      <c r="BN729" s="48">
        <v>4848</v>
      </c>
      <c r="BP729" t="s">
        <v>301</v>
      </c>
      <c r="BS729" t="s">
        <v>311</v>
      </c>
      <c r="BT729" t="s">
        <v>292</v>
      </c>
      <c r="BU729" t="s">
        <v>301</v>
      </c>
      <c r="BY729" t="s">
        <v>307</v>
      </c>
      <c r="BZ729" s="47">
        <v>1</v>
      </c>
      <c r="CE729" t="s">
        <v>312</v>
      </c>
      <c r="CF729" s="47">
        <v>1</v>
      </c>
      <c r="CG729" s="47">
        <v>1</v>
      </c>
      <c r="CH729" s="47">
        <v>1</v>
      </c>
      <c r="CI729" s="47">
        <v>1</v>
      </c>
      <c r="CK729" s="47">
        <v>1</v>
      </c>
      <c r="CR729" s="47">
        <v>1</v>
      </c>
      <c r="CS729" s="47">
        <v>1</v>
      </c>
      <c r="CX729" s="47">
        <v>4848</v>
      </c>
      <c r="CY729" s="47">
        <v>4848</v>
      </c>
      <c r="CZ729" s="47">
        <v>1</v>
      </c>
      <c r="DA729" t="s">
        <v>313</v>
      </c>
      <c r="DC729" t="s">
        <v>298</v>
      </c>
      <c r="DG729" t="s">
        <v>298</v>
      </c>
      <c r="DO729" s="47">
        <v>1</v>
      </c>
      <c r="DS729" s="47">
        <v>1</v>
      </c>
      <c r="DZ729" t="s">
        <v>292</v>
      </c>
      <c r="EA729" s="47">
        <v>1</v>
      </c>
      <c r="EB729" s="47">
        <v>1</v>
      </c>
      <c r="EC729" t="s">
        <v>307</v>
      </c>
      <c r="ED729" s="47">
        <v>1</v>
      </c>
      <c r="EH729" s="47">
        <v>1</v>
      </c>
      <c r="ES729" t="s">
        <v>6146</v>
      </c>
      <c r="EV729" t="s">
        <v>41</v>
      </c>
      <c r="EW729" t="s">
        <v>315</v>
      </c>
      <c r="FC729" t="s">
        <v>301</v>
      </c>
      <c r="FS729" t="s">
        <v>6141</v>
      </c>
      <c r="FY729" t="s">
        <v>960</v>
      </c>
      <c r="FZ729" t="s">
        <v>6147</v>
      </c>
      <c r="GJ729" t="s">
        <v>319</v>
      </c>
      <c r="GL729" t="s">
        <v>320</v>
      </c>
      <c r="GO729" t="s">
        <v>321</v>
      </c>
      <c r="GQ729" t="s">
        <v>301</v>
      </c>
      <c r="GR729" t="s">
        <v>301</v>
      </c>
      <c r="GU729" t="s">
        <v>301</v>
      </c>
      <c r="GW729" t="s">
        <v>6141</v>
      </c>
      <c r="HB729" t="s">
        <v>322</v>
      </c>
      <c r="HD729" t="s">
        <v>301</v>
      </c>
      <c r="HF729" t="s">
        <v>654</v>
      </c>
      <c r="HG729" t="s">
        <v>301</v>
      </c>
      <c r="HH729" t="s">
        <v>301</v>
      </c>
      <c r="HL729" t="s">
        <v>301</v>
      </c>
      <c r="HM729" s="49">
        <v>0</v>
      </c>
      <c r="HN729" s="49">
        <v>0</v>
      </c>
      <c r="HP729" t="s">
        <v>395</v>
      </c>
      <c r="HQ729" s="47">
        <v>0</v>
      </c>
      <c r="HR729" s="47">
        <v>4848</v>
      </c>
      <c r="HS729" t="s">
        <v>301</v>
      </c>
      <c r="HV729" t="s">
        <v>301</v>
      </c>
      <c r="HW729" t="s">
        <v>646</v>
      </c>
      <c r="HX729" t="s">
        <v>306</v>
      </c>
      <c r="HY729" t="s">
        <v>301</v>
      </c>
      <c r="HZ729" t="s">
        <v>301</v>
      </c>
      <c r="IG729" t="s">
        <v>325</v>
      </c>
      <c r="IH729" t="s">
        <v>701</v>
      </c>
      <c r="II729" t="s">
        <v>291</v>
      </c>
      <c r="IN729" s="47">
        <v>1</v>
      </c>
      <c r="IO729" s="47">
        <v>1</v>
      </c>
      <c r="IP729" t="s">
        <v>301</v>
      </c>
      <c r="IQ729" t="s">
        <v>312</v>
      </c>
      <c r="IR729" t="s">
        <v>301</v>
      </c>
      <c r="IZ729" t="s">
        <v>301</v>
      </c>
      <c r="JA729" t="s">
        <v>301</v>
      </c>
      <c r="JB729" s="47">
        <v>4748</v>
      </c>
      <c r="JM729" t="s">
        <v>301</v>
      </c>
      <c r="JN729" t="s">
        <v>301</v>
      </c>
      <c r="JO729" t="s">
        <v>301</v>
      </c>
      <c r="JP729" t="s">
        <v>301</v>
      </c>
      <c r="JQ729" t="s">
        <v>301</v>
      </c>
      <c r="JR729" t="s">
        <v>327</v>
      </c>
      <c r="JS729" t="s">
        <v>301</v>
      </c>
      <c r="JT729" t="s">
        <v>301</v>
      </c>
      <c r="JU729" t="s">
        <v>301</v>
      </c>
      <c r="JV729" t="s">
        <v>301</v>
      </c>
    </row>
    <row r="730" ht="15" customHeight="1" spans="1:284">
      <c r="A730" t="s">
        <v>5934</v>
      </c>
      <c r="B730" t="s">
        <v>329</v>
      </c>
      <c r="C730" t="s">
        <v>6148</v>
      </c>
      <c r="D730" t="s">
        <v>285</v>
      </c>
      <c r="E730" t="s">
        <v>6149</v>
      </c>
      <c r="F730" t="s">
        <v>6150</v>
      </c>
      <c r="G730" t="s">
        <v>288</v>
      </c>
      <c r="H730" t="s">
        <v>333</v>
      </c>
      <c r="I730" t="s">
        <v>290</v>
      </c>
      <c r="L730" t="s">
        <v>292</v>
      </c>
      <c r="M730" t="s">
        <v>334</v>
      </c>
      <c r="O730" t="s">
        <v>333</v>
      </c>
      <c r="R730" t="s">
        <v>333</v>
      </c>
      <c r="T730" t="s">
        <v>333</v>
      </c>
      <c r="U730" t="s">
        <v>335</v>
      </c>
      <c r="V730" t="s">
        <v>6151</v>
      </c>
      <c r="W730" t="s">
        <v>337</v>
      </c>
      <c r="X730" t="s">
        <v>6151</v>
      </c>
      <c r="Y730" t="s">
        <v>337</v>
      </c>
      <c r="Z730" t="s">
        <v>6152</v>
      </c>
      <c r="AA730" t="s">
        <v>441</v>
      </c>
      <c r="AB730" t="s">
        <v>442</v>
      </c>
      <c r="AC730" t="s">
        <v>2041</v>
      </c>
      <c r="AE730" t="s">
        <v>299</v>
      </c>
      <c r="AH730" t="s">
        <v>300</v>
      </c>
      <c r="AJ730" t="s">
        <v>301</v>
      </c>
      <c r="AK730" t="s">
        <v>302</v>
      </c>
      <c r="AL730" t="s">
        <v>730</v>
      </c>
      <c r="AM730" t="s">
        <v>731</v>
      </c>
      <c r="AN730" t="s">
        <v>732</v>
      </c>
      <c r="AO730" t="s">
        <v>306</v>
      </c>
      <c r="AP730" t="s">
        <v>307</v>
      </c>
      <c r="AQ730" s="47">
        <v>1</v>
      </c>
      <c r="AY730" s="47">
        <v>0</v>
      </c>
      <c r="AZ730" t="s">
        <v>960</v>
      </c>
      <c r="BA730" t="s">
        <v>960</v>
      </c>
      <c r="BD730" t="s">
        <v>310</v>
      </c>
      <c r="BE730" t="s">
        <v>292</v>
      </c>
      <c r="BG730" s="47">
        <v>1</v>
      </c>
      <c r="BI730" t="s">
        <v>292</v>
      </c>
      <c r="BP730" t="s">
        <v>312</v>
      </c>
      <c r="BS730" t="s">
        <v>311</v>
      </c>
      <c r="BT730" t="s">
        <v>292</v>
      </c>
      <c r="BU730" t="s">
        <v>301</v>
      </c>
      <c r="BY730" t="s">
        <v>307</v>
      </c>
      <c r="BZ730" s="47">
        <v>1</v>
      </c>
      <c r="CE730" t="s">
        <v>312</v>
      </c>
      <c r="CF730" s="47">
        <v>1</v>
      </c>
      <c r="CG730" s="47">
        <v>1</v>
      </c>
      <c r="CH730" s="47">
        <v>1</v>
      </c>
      <c r="CI730" s="47">
        <v>1</v>
      </c>
      <c r="CJ730" s="47">
        <v>1</v>
      </c>
      <c r="CK730" s="47">
        <v>1</v>
      </c>
      <c r="CR730" s="47">
        <v>1</v>
      </c>
      <c r="CS730" s="47">
        <v>1</v>
      </c>
      <c r="DA730" t="s">
        <v>104</v>
      </c>
      <c r="DC730" t="s">
        <v>298</v>
      </c>
      <c r="DG730" t="s">
        <v>298</v>
      </c>
      <c r="DM730" s="47">
        <v>1</v>
      </c>
      <c r="DN730" s="47">
        <v>1</v>
      </c>
      <c r="DO730" s="47">
        <v>1</v>
      </c>
      <c r="DP730" s="47">
        <v>1</v>
      </c>
      <c r="DZ730" t="s">
        <v>292</v>
      </c>
      <c r="EA730" s="47">
        <v>1</v>
      </c>
      <c r="EB730" s="47">
        <v>1</v>
      </c>
      <c r="EC730" t="s">
        <v>307</v>
      </c>
      <c r="ED730" s="47">
        <v>1</v>
      </c>
      <c r="EF730" s="47">
        <v>1</v>
      </c>
      <c r="EH730" s="47">
        <v>1</v>
      </c>
      <c r="EQ730" s="47">
        <v>1</v>
      </c>
      <c r="ES730" t="s">
        <v>6153</v>
      </c>
      <c r="EU730" t="s">
        <v>6154</v>
      </c>
      <c r="EV730" t="s">
        <v>41</v>
      </c>
      <c r="EW730" t="s">
        <v>315</v>
      </c>
      <c r="FC730" t="s">
        <v>301</v>
      </c>
      <c r="FQ730" t="s">
        <v>6155</v>
      </c>
      <c r="FU730" t="s">
        <v>346</v>
      </c>
      <c r="FY730" t="s">
        <v>960</v>
      </c>
      <c r="GJ730" t="s">
        <v>319</v>
      </c>
      <c r="GL730" t="s">
        <v>320</v>
      </c>
      <c r="GO730" t="s">
        <v>321</v>
      </c>
      <c r="GQ730" t="s">
        <v>301</v>
      </c>
      <c r="GR730" t="s">
        <v>301</v>
      </c>
      <c r="GU730" t="s">
        <v>301</v>
      </c>
      <c r="HB730" t="s">
        <v>347</v>
      </c>
      <c r="HD730" t="s">
        <v>301</v>
      </c>
      <c r="HF730" t="s">
        <v>348</v>
      </c>
      <c r="HG730" t="s">
        <v>301</v>
      </c>
      <c r="HH730" t="s">
        <v>301</v>
      </c>
      <c r="HL730" t="s">
        <v>301</v>
      </c>
      <c r="HM730" s="49">
        <v>0</v>
      </c>
      <c r="HN730" s="49">
        <v>0</v>
      </c>
      <c r="HP730" t="s">
        <v>395</v>
      </c>
      <c r="HQ730" s="47">
        <v>0</v>
      </c>
      <c r="HS730" t="s">
        <v>301</v>
      </c>
      <c r="HV730" t="s">
        <v>301</v>
      </c>
      <c r="HW730" t="s">
        <v>335</v>
      </c>
      <c r="HX730" t="s">
        <v>306</v>
      </c>
      <c r="HY730" t="s">
        <v>301</v>
      </c>
      <c r="HZ730" t="s">
        <v>301</v>
      </c>
      <c r="IG730" t="s">
        <v>325</v>
      </c>
      <c r="IN730" s="47">
        <v>1</v>
      </c>
      <c r="IO730" s="47">
        <v>1</v>
      </c>
      <c r="IP730" t="s">
        <v>301</v>
      </c>
      <c r="IQ730" t="s">
        <v>312</v>
      </c>
      <c r="IR730" t="s">
        <v>312</v>
      </c>
      <c r="IT730" t="s">
        <v>6148</v>
      </c>
      <c r="IZ730" t="s">
        <v>301</v>
      </c>
      <c r="JA730" t="s">
        <v>301</v>
      </c>
      <c r="JB730" s="47">
        <v>2588</v>
      </c>
      <c r="JM730" t="s">
        <v>301</v>
      </c>
      <c r="JN730" t="s">
        <v>301</v>
      </c>
      <c r="JO730" t="s">
        <v>301</v>
      </c>
      <c r="JP730" t="s">
        <v>301</v>
      </c>
      <c r="JQ730" t="s">
        <v>301</v>
      </c>
      <c r="JR730" t="s">
        <v>350</v>
      </c>
      <c r="JS730" t="s">
        <v>301</v>
      </c>
      <c r="JT730" t="s">
        <v>301</v>
      </c>
      <c r="JU730" t="s">
        <v>301</v>
      </c>
      <c r="JV730" t="s">
        <v>301</v>
      </c>
    </row>
    <row r="731" ht="15" customHeight="1" spans="1:284">
      <c r="A731" t="s">
        <v>5934</v>
      </c>
      <c r="B731" t="s">
        <v>329</v>
      </c>
      <c r="C731" t="s">
        <v>6156</v>
      </c>
      <c r="D731" t="s">
        <v>285</v>
      </c>
      <c r="E731" t="s">
        <v>6157</v>
      </c>
      <c r="F731" t="s">
        <v>6158</v>
      </c>
      <c r="G731" t="s">
        <v>288</v>
      </c>
      <c r="H731" t="s">
        <v>333</v>
      </c>
      <c r="I731" t="s">
        <v>290</v>
      </c>
      <c r="L731" t="s">
        <v>292</v>
      </c>
      <c r="M731" t="s">
        <v>334</v>
      </c>
      <c r="O731" t="s">
        <v>333</v>
      </c>
      <c r="R731" t="s">
        <v>333</v>
      </c>
      <c r="T731" t="s">
        <v>333</v>
      </c>
      <c r="U731" t="s">
        <v>335</v>
      </c>
      <c r="V731" t="s">
        <v>6159</v>
      </c>
      <c r="W731" t="s">
        <v>337</v>
      </c>
      <c r="X731" t="s">
        <v>6159</v>
      </c>
      <c r="Y731" t="s">
        <v>337</v>
      </c>
      <c r="Z731" t="s">
        <v>6152</v>
      </c>
      <c r="AA731" t="s">
        <v>441</v>
      </c>
      <c r="AB731" t="s">
        <v>442</v>
      </c>
      <c r="AC731" t="s">
        <v>2041</v>
      </c>
      <c r="AE731" t="s">
        <v>299</v>
      </c>
      <c r="AH731" t="s">
        <v>300</v>
      </c>
      <c r="AJ731" t="s">
        <v>301</v>
      </c>
      <c r="AK731" t="s">
        <v>302</v>
      </c>
      <c r="AL731" t="s">
        <v>730</v>
      </c>
      <c r="AM731" t="s">
        <v>731</v>
      </c>
      <c r="AN731" t="s">
        <v>732</v>
      </c>
      <c r="AO731" t="s">
        <v>306</v>
      </c>
      <c r="AP731" t="s">
        <v>307</v>
      </c>
      <c r="AQ731" s="47">
        <v>1</v>
      </c>
      <c r="AY731" s="47">
        <v>0</v>
      </c>
      <c r="AZ731" t="s">
        <v>960</v>
      </c>
      <c r="BA731" t="s">
        <v>960</v>
      </c>
      <c r="BD731" t="s">
        <v>310</v>
      </c>
      <c r="BE731" t="s">
        <v>292</v>
      </c>
      <c r="BG731" s="47">
        <v>1</v>
      </c>
      <c r="BI731" t="s">
        <v>292</v>
      </c>
      <c r="BP731" t="s">
        <v>312</v>
      </c>
      <c r="BS731" t="s">
        <v>311</v>
      </c>
      <c r="BT731" t="s">
        <v>292</v>
      </c>
      <c r="BU731" t="s">
        <v>301</v>
      </c>
      <c r="BY731" t="s">
        <v>307</v>
      </c>
      <c r="BZ731" s="47">
        <v>1</v>
      </c>
      <c r="CE731" t="s">
        <v>312</v>
      </c>
      <c r="CF731" s="47">
        <v>1</v>
      </c>
      <c r="CG731" s="47">
        <v>1</v>
      </c>
      <c r="CH731" s="47">
        <v>1</v>
      </c>
      <c r="CI731" s="47">
        <v>1</v>
      </c>
      <c r="CJ731" s="47">
        <v>1</v>
      </c>
      <c r="CK731" s="47">
        <v>1</v>
      </c>
      <c r="CR731" s="47">
        <v>1</v>
      </c>
      <c r="CS731" s="47">
        <v>1</v>
      </c>
      <c r="DA731" t="s">
        <v>104</v>
      </c>
      <c r="DC731" t="s">
        <v>298</v>
      </c>
      <c r="DG731" t="s">
        <v>298</v>
      </c>
      <c r="DM731" s="47">
        <v>1</v>
      </c>
      <c r="DN731" s="47">
        <v>1</v>
      </c>
      <c r="DO731" s="47">
        <v>1</v>
      </c>
      <c r="DP731" s="47">
        <v>1</v>
      </c>
      <c r="DZ731" t="s">
        <v>292</v>
      </c>
      <c r="EA731" s="47">
        <v>1</v>
      </c>
      <c r="EB731" s="47">
        <v>1</v>
      </c>
      <c r="EC731" t="s">
        <v>307</v>
      </c>
      <c r="ED731" s="47">
        <v>1</v>
      </c>
      <c r="EF731" s="47">
        <v>1</v>
      </c>
      <c r="EH731" s="47">
        <v>1</v>
      </c>
      <c r="EQ731" s="47">
        <v>1</v>
      </c>
      <c r="ES731" t="s">
        <v>6160</v>
      </c>
      <c r="EU731" t="s">
        <v>6161</v>
      </c>
      <c r="EV731" t="s">
        <v>41</v>
      </c>
      <c r="EW731" t="s">
        <v>315</v>
      </c>
      <c r="FC731" t="s">
        <v>301</v>
      </c>
      <c r="FQ731" t="s">
        <v>6162</v>
      </c>
      <c r="FU731" t="s">
        <v>346</v>
      </c>
      <c r="FY731" t="s">
        <v>960</v>
      </c>
      <c r="GJ731" t="s">
        <v>319</v>
      </c>
      <c r="GL731" t="s">
        <v>320</v>
      </c>
      <c r="GO731" t="s">
        <v>321</v>
      </c>
      <c r="GQ731" t="s">
        <v>301</v>
      </c>
      <c r="GR731" t="s">
        <v>301</v>
      </c>
      <c r="GU731" t="s">
        <v>301</v>
      </c>
      <c r="HB731" t="s">
        <v>347</v>
      </c>
      <c r="HD731" t="s">
        <v>301</v>
      </c>
      <c r="HF731" t="s">
        <v>348</v>
      </c>
      <c r="HG731" t="s">
        <v>301</v>
      </c>
      <c r="HH731" t="s">
        <v>301</v>
      </c>
      <c r="HL731" t="s">
        <v>301</v>
      </c>
      <c r="HM731" s="49">
        <v>0</v>
      </c>
      <c r="HN731" s="49">
        <v>0</v>
      </c>
      <c r="HP731" t="s">
        <v>395</v>
      </c>
      <c r="HQ731" s="47">
        <v>0</v>
      </c>
      <c r="HS731" t="s">
        <v>301</v>
      </c>
      <c r="HV731" t="s">
        <v>301</v>
      </c>
      <c r="HW731" t="s">
        <v>335</v>
      </c>
      <c r="HX731" t="s">
        <v>306</v>
      </c>
      <c r="HY731" t="s">
        <v>301</v>
      </c>
      <c r="HZ731" t="s">
        <v>301</v>
      </c>
      <c r="IG731" t="s">
        <v>325</v>
      </c>
      <c r="IN731" s="47">
        <v>1</v>
      </c>
      <c r="IO731" s="47">
        <v>1</v>
      </c>
      <c r="IP731" t="s">
        <v>301</v>
      </c>
      <c r="IQ731" t="s">
        <v>312</v>
      </c>
      <c r="IR731" t="s">
        <v>312</v>
      </c>
      <c r="IT731" t="s">
        <v>6156</v>
      </c>
      <c r="IZ731" t="s">
        <v>301</v>
      </c>
      <c r="JA731" t="s">
        <v>301</v>
      </c>
      <c r="JB731" s="47">
        <v>2588</v>
      </c>
      <c r="JM731" t="s">
        <v>301</v>
      </c>
      <c r="JN731" t="s">
        <v>301</v>
      </c>
      <c r="JO731" t="s">
        <v>301</v>
      </c>
      <c r="JP731" t="s">
        <v>301</v>
      </c>
      <c r="JQ731" t="s">
        <v>301</v>
      </c>
      <c r="JR731" t="s">
        <v>350</v>
      </c>
      <c r="JS731" t="s">
        <v>301</v>
      </c>
      <c r="JT731" t="s">
        <v>301</v>
      </c>
      <c r="JU731" t="s">
        <v>301</v>
      </c>
      <c r="JV731" t="s">
        <v>301</v>
      </c>
    </row>
    <row r="732" ht="15" customHeight="1" spans="1:284">
      <c r="A732" t="s">
        <v>960</v>
      </c>
      <c r="B732" t="s">
        <v>397</v>
      </c>
      <c r="C732" t="s">
        <v>6163</v>
      </c>
      <c r="D732" t="s">
        <v>285</v>
      </c>
      <c r="E732" t="s">
        <v>6164</v>
      </c>
      <c r="F732" t="s">
        <v>6165</v>
      </c>
      <c r="G732" t="s">
        <v>288</v>
      </c>
      <c r="H732" t="s">
        <v>1010</v>
      </c>
      <c r="I732" t="s">
        <v>290</v>
      </c>
      <c r="J732" t="s">
        <v>291</v>
      </c>
      <c r="L732" t="s">
        <v>292</v>
      </c>
      <c r="M732" t="s">
        <v>293</v>
      </c>
      <c r="O732" t="s">
        <v>1010</v>
      </c>
      <c r="R732" t="s">
        <v>1010</v>
      </c>
      <c r="T732" t="s">
        <v>1010</v>
      </c>
      <c r="U732" t="s">
        <v>295</v>
      </c>
      <c r="V732" t="s">
        <v>6166</v>
      </c>
      <c r="W732" t="s">
        <v>337</v>
      </c>
      <c r="X732" t="s">
        <v>6167</v>
      </c>
      <c r="Y732" t="s">
        <v>337</v>
      </c>
      <c r="Z732" t="s">
        <v>6168</v>
      </c>
      <c r="AA732" t="s">
        <v>298</v>
      </c>
      <c r="AE732" t="s">
        <v>299</v>
      </c>
      <c r="AH732" t="s">
        <v>300</v>
      </c>
      <c r="AJ732" t="s">
        <v>301</v>
      </c>
      <c r="AK732" t="s">
        <v>302</v>
      </c>
      <c r="AL732" t="s">
        <v>6075</v>
      </c>
      <c r="AM732" t="s">
        <v>6075</v>
      </c>
      <c r="AN732" t="s">
        <v>6076</v>
      </c>
      <c r="AO732" t="s">
        <v>306</v>
      </c>
      <c r="AP732" t="s">
        <v>307</v>
      </c>
      <c r="AQ732" s="47">
        <v>1</v>
      </c>
      <c r="AS732" s="48">
        <v>17880</v>
      </c>
      <c r="AT732" s="48">
        <v>17880</v>
      </c>
      <c r="AX732" s="47">
        <v>8380</v>
      </c>
      <c r="AY732" s="47">
        <v>8380</v>
      </c>
      <c r="AZ732" t="s">
        <v>308</v>
      </c>
      <c r="BA732" t="s">
        <v>1016</v>
      </c>
      <c r="BB732" s="48">
        <v>8380</v>
      </c>
      <c r="BD732" t="s">
        <v>310</v>
      </c>
      <c r="BE732" t="s">
        <v>292</v>
      </c>
      <c r="BG732" s="47">
        <v>1</v>
      </c>
      <c r="BI732" t="s">
        <v>292</v>
      </c>
      <c r="BJ732" s="48">
        <v>53.131991</v>
      </c>
      <c r="BL732" t="s">
        <v>307</v>
      </c>
      <c r="BM732" s="48">
        <v>17880</v>
      </c>
      <c r="BN732" s="48">
        <v>17880</v>
      </c>
      <c r="BP732" t="s">
        <v>301</v>
      </c>
      <c r="BS732" t="s">
        <v>311</v>
      </c>
      <c r="BT732" t="s">
        <v>292</v>
      </c>
      <c r="BU732" t="s">
        <v>301</v>
      </c>
      <c r="BY732" t="s">
        <v>307</v>
      </c>
      <c r="BZ732" s="47">
        <v>1</v>
      </c>
      <c r="CE732" t="s">
        <v>312</v>
      </c>
      <c r="CF732" s="47">
        <v>1</v>
      </c>
      <c r="CG732" s="47">
        <v>1</v>
      </c>
      <c r="CH732" s="47">
        <v>1</v>
      </c>
      <c r="CI732" s="47">
        <v>1</v>
      </c>
      <c r="CK732" s="47">
        <v>1</v>
      </c>
      <c r="CR732" s="47">
        <v>1</v>
      </c>
      <c r="CS732" s="47">
        <v>1</v>
      </c>
      <c r="CX732" s="47">
        <v>17880</v>
      </c>
      <c r="CY732" s="47">
        <v>17880</v>
      </c>
      <c r="CZ732" s="47">
        <v>1</v>
      </c>
      <c r="DA732" t="s">
        <v>313</v>
      </c>
      <c r="DC732" t="s">
        <v>298</v>
      </c>
      <c r="DG732" t="s">
        <v>298</v>
      </c>
      <c r="DO732" s="47">
        <v>1</v>
      </c>
      <c r="DS732" s="47">
        <v>1</v>
      </c>
      <c r="DZ732" t="s">
        <v>292</v>
      </c>
      <c r="EA732" s="47">
        <v>1</v>
      </c>
      <c r="EB732" s="47">
        <v>1</v>
      </c>
      <c r="EC732" t="s">
        <v>307</v>
      </c>
      <c r="ED732" s="47">
        <v>1</v>
      </c>
      <c r="EH732" s="47">
        <v>1</v>
      </c>
      <c r="ES732" t="s">
        <v>6169</v>
      </c>
      <c r="EU732" t="s">
        <v>6170</v>
      </c>
      <c r="EV732" t="s">
        <v>41</v>
      </c>
      <c r="EW732" t="s">
        <v>315</v>
      </c>
      <c r="FC732" t="s">
        <v>301</v>
      </c>
      <c r="FY732" t="s">
        <v>960</v>
      </c>
      <c r="FZ732" t="s">
        <v>6171</v>
      </c>
      <c r="GJ732" t="s">
        <v>319</v>
      </c>
      <c r="GL732" t="s">
        <v>320</v>
      </c>
      <c r="GO732" t="s">
        <v>321</v>
      </c>
      <c r="GQ732" t="s">
        <v>301</v>
      </c>
      <c r="GR732" t="s">
        <v>312</v>
      </c>
      <c r="GU732" t="s">
        <v>301</v>
      </c>
      <c r="GW732" t="s">
        <v>6172</v>
      </c>
      <c r="HB732" t="s">
        <v>1021</v>
      </c>
      <c r="HD732" t="s">
        <v>301</v>
      </c>
      <c r="HG732" t="s">
        <v>301</v>
      </c>
      <c r="HH732" t="s">
        <v>301</v>
      </c>
      <c r="HL732" t="s">
        <v>301</v>
      </c>
      <c r="HM732" s="49">
        <v>0</v>
      </c>
      <c r="HN732" s="49">
        <v>0</v>
      </c>
      <c r="HP732" t="s">
        <v>1022</v>
      </c>
      <c r="HQ732" s="47">
        <v>0</v>
      </c>
      <c r="HR732" s="47">
        <v>17880</v>
      </c>
      <c r="HS732" t="s">
        <v>301</v>
      </c>
      <c r="HV732" t="s">
        <v>301</v>
      </c>
      <c r="HW732" t="s">
        <v>295</v>
      </c>
      <c r="HX732" t="s">
        <v>306</v>
      </c>
      <c r="HY732" t="s">
        <v>301</v>
      </c>
      <c r="HZ732" t="s">
        <v>301</v>
      </c>
      <c r="IG732" t="s">
        <v>325</v>
      </c>
      <c r="IN732" s="47">
        <v>1</v>
      </c>
      <c r="IO732" s="47">
        <v>1</v>
      </c>
      <c r="IP732" t="s">
        <v>301</v>
      </c>
      <c r="IQ732" t="s">
        <v>312</v>
      </c>
      <c r="IR732" t="s">
        <v>301</v>
      </c>
      <c r="IX732" t="s">
        <v>6173</v>
      </c>
      <c r="IY732" s="50">
        <v>1</v>
      </c>
      <c r="IZ732" t="s">
        <v>301</v>
      </c>
      <c r="JA732" t="s">
        <v>301</v>
      </c>
      <c r="JM732" t="s">
        <v>301</v>
      </c>
      <c r="JN732" t="s">
        <v>301</v>
      </c>
      <c r="JO732" t="s">
        <v>301</v>
      </c>
      <c r="JP732" t="s">
        <v>301</v>
      </c>
      <c r="JQ732" t="s">
        <v>301</v>
      </c>
      <c r="JS732" t="s">
        <v>301</v>
      </c>
      <c r="JT732" t="s">
        <v>301</v>
      </c>
      <c r="JU732" t="s">
        <v>312</v>
      </c>
      <c r="JV732" t="s">
        <v>312</v>
      </c>
    </row>
    <row r="733" ht="15" customHeight="1" spans="1:284">
      <c r="A733" t="s">
        <v>960</v>
      </c>
      <c r="B733" t="s">
        <v>329</v>
      </c>
      <c r="C733" t="s">
        <v>6174</v>
      </c>
      <c r="D733" t="s">
        <v>285</v>
      </c>
      <c r="E733" t="s">
        <v>6175</v>
      </c>
      <c r="F733" t="s">
        <v>6176</v>
      </c>
      <c r="G733" t="s">
        <v>288</v>
      </c>
      <c r="H733" t="s">
        <v>518</v>
      </c>
      <c r="I733" t="s">
        <v>290</v>
      </c>
      <c r="J733" t="s">
        <v>291</v>
      </c>
      <c r="L733" t="s">
        <v>292</v>
      </c>
      <c r="M733" t="s">
        <v>293</v>
      </c>
      <c r="O733" t="s">
        <v>518</v>
      </c>
      <c r="R733" t="s">
        <v>518</v>
      </c>
      <c r="T733" t="s">
        <v>518</v>
      </c>
      <c r="U733" t="s">
        <v>295</v>
      </c>
      <c r="V733" t="s">
        <v>6177</v>
      </c>
      <c r="W733" t="s">
        <v>295</v>
      </c>
      <c r="X733" t="s">
        <v>6177</v>
      </c>
      <c r="Y733" t="s">
        <v>295</v>
      </c>
      <c r="Z733" t="s">
        <v>6178</v>
      </c>
      <c r="AA733" t="s">
        <v>441</v>
      </c>
      <c r="AB733" t="s">
        <v>442</v>
      </c>
      <c r="AC733" t="s">
        <v>2041</v>
      </c>
      <c r="AE733" t="s">
        <v>299</v>
      </c>
      <c r="AH733" t="s">
        <v>300</v>
      </c>
      <c r="AJ733" t="s">
        <v>301</v>
      </c>
      <c r="AK733" t="s">
        <v>302</v>
      </c>
      <c r="AL733" t="s">
        <v>339</v>
      </c>
      <c r="AM733" t="s">
        <v>340</v>
      </c>
      <c r="AN733" t="s">
        <v>341</v>
      </c>
      <c r="AO733" t="s">
        <v>306</v>
      </c>
      <c r="AP733" t="s">
        <v>307</v>
      </c>
      <c r="AQ733" s="47">
        <v>1</v>
      </c>
      <c r="AS733" s="48">
        <v>828</v>
      </c>
      <c r="AT733" s="48">
        <v>828</v>
      </c>
      <c r="AX733" s="47">
        <v>828</v>
      </c>
      <c r="AY733" s="47">
        <v>828</v>
      </c>
      <c r="AZ733" t="s">
        <v>1401</v>
      </c>
      <c r="BA733" t="s">
        <v>960</v>
      </c>
      <c r="BB733" s="48">
        <v>828</v>
      </c>
      <c r="BD733" t="s">
        <v>310</v>
      </c>
      <c r="BE733" t="s">
        <v>292</v>
      </c>
      <c r="BG733" s="47">
        <v>1</v>
      </c>
      <c r="BI733" t="s">
        <v>292</v>
      </c>
      <c r="BL733" t="s">
        <v>307</v>
      </c>
      <c r="BM733" s="48">
        <v>828</v>
      </c>
      <c r="BN733" s="48">
        <v>828</v>
      </c>
      <c r="BP733" t="s">
        <v>301</v>
      </c>
      <c r="BS733" t="s">
        <v>311</v>
      </c>
      <c r="BT733" t="s">
        <v>292</v>
      </c>
      <c r="BU733" t="s">
        <v>301</v>
      </c>
      <c r="BY733" t="s">
        <v>307</v>
      </c>
      <c r="BZ733" s="47">
        <v>1</v>
      </c>
      <c r="CE733" t="s">
        <v>312</v>
      </c>
      <c r="CF733" s="47">
        <v>1</v>
      </c>
      <c r="CG733" s="47">
        <v>1</v>
      </c>
      <c r="CH733" s="47">
        <v>1</v>
      </c>
      <c r="CI733" s="47">
        <v>1</v>
      </c>
      <c r="CJ733" s="47">
        <v>1</v>
      </c>
      <c r="CK733" s="47">
        <v>1</v>
      </c>
      <c r="CP733" s="47">
        <v>1</v>
      </c>
      <c r="CR733" s="47">
        <v>1</v>
      </c>
      <c r="CS733" s="47">
        <v>1</v>
      </c>
      <c r="CV733" s="47">
        <v>1</v>
      </c>
      <c r="CX733" s="47">
        <v>828</v>
      </c>
      <c r="CY733" s="47">
        <v>828</v>
      </c>
      <c r="DA733" t="s">
        <v>104</v>
      </c>
      <c r="DC733" t="s">
        <v>298</v>
      </c>
      <c r="DG733" t="s">
        <v>298</v>
      </c>
      <c r="DH733" s="47">
        <v>1</v>
      </c>
      <c r="DM733" s="47">
        <v>1</v>
      </c>
      <c r="DN733" s="47">
        <v>1</v>
      </c>
      <c r="DO733" s="47">
        <v>1</v>
      </c>
      <c r="DP733" s="47">
        <v>1</v>
      </c>
      <c r="DT733" s="47">
        <v>828</v>
      </c>
      <c r="DZ733" t="s">
        <v>292</v>
      </c>
      <c r="EA733" s="47">
        <v>1</v>
      </c>
      <c r="EB733" s="47">
        <v>1</v>
      </c>
      <c r="EC733" t="s">
        <v>307</v>
      </c>
      <c r="ED733" s="47">
        <v>1</v>
      </c>
      <c r="EF733" s="47">
        <v>1</v>
      </c>
      <c r="EG733" s="47">
        <v>1</v>
      </c>
      <c r="EH733" s="47">
        <v>1</v>
      </c>
      <c r="EP733" s="47">
        <v>1</v>
      </c>
      <c r="EQ733" s="47">
        <v>1</v>
      </c>
      <c r="ES733" t="s">
        <v>6179</v>
      </c>
      <c r="EU733" t="s">
        <v>489</v>
      </c>
      <c r="EV733" t="s">
        <v>41</v>
      </c>
      <c r="EW733" t="s">
        <v>315</v>
      </c>
      <c r="FC733" t="s">
        <v>301</v>
      </c>
      <c r="FY733" t="s">
        <v>960</v>
      </c>
      <c r="FZ733" t="s">
        <v>6180</v>
      </c>
      <c r="GC733" t="s">
        <v>779</v>
      </c>
      <c r="GJ733" t="s">
        <v>319</v>
      </c>
      <c r="GL733" t="s">
        <v>320</v>
      </c>
      <c r="GO733" t="s">
        <v>321</v>
      </c>
      <c r="GQ733" t="s">
        <v>301</v>
      </c>
      <c r="GR733" t="s">
        <v>312</v>
      </c>
      <c r="GU733" t="s">
        <v>301</v>
      </c>
      <c r="GW733" t="s">
        <v>6181</v>
      </c>
      <c r="HB733" t="s">
        <v>419</v>
      </c>
      <c r="HD733" t="s">
        <v>301</v>
      </c>
      <c r="HF733" t="s">
        <v>381</v>
      </c>
      <c r="HG733" t="s">
        <v>301</v>
      </c>
      <c r="HH733" t="s">
        <v>301</v>
      </c>
      <c r="HL733" t="s">
        <v>301</v>
      </c>
      <c r="HM733" s="49">
        <v>0</v>
      </c>
      <c r="HN733" s="49">
        <v>0</v>
      </c>
      <c r="HP733" t="s">
        <v>349</v>
      </c>
      <c r="HQ733" s="47">
        <v>0</v>
      </c>
      <c r="HR733" s="47">
        <v>828</v>
      </c>
      <c r="HS733" t="s">
        <v>301</v>
      </c>
      <c r="HV733" t="s">
        <v>301</v>
      </c>
      <c r="HW733" t="s">
        <v>295</v>
      </c>
      <c r="HX733" t="s">
        <v>306</v>
      </c>
      <c r="HY733" t="s">
        <v>301</v>
      </c>
      <c r="HZ733" t="s">
        <v>301</v>
      </c>
      <c r="IG733" t="s">
        <v>325</v>
      </c>
      <c r="IH733" t="s">
        <v>529</v>
      </c>
      <c r="II733" t="s">
        <v>291</v>
      </c>
      <c r="IN733" s="47">
        <v>1</v>
      </c>
      <c r="IO733" s="47">
        <v>1</v>
      </c>
      <c r="IP733" t="s">
        <v>301</v>
      </c>
      <c r="IQ733" t="s">
        <v>312</v>
      </c>
      <c r="IR733" t="s">
        <v>301</v>
      </c>
      <c r="IX733" t="s">
        <v>6182</v>
      </c>
      <c r="IY733" s="50">
        <v>1</v>
      </c>
      <c r="IZ733" t="s">
        <v>301</v>
      </c>
      <c r="JA733" t="s">
        <v>301</v>
      </c>
      <c r="JB733" s="47">
        <v>828</v>
      </c>
      <c r="JM733" t="s">
        <v>301</v>
      </c>
      <c r="JN733" t="s">
        <v>301</v>
      </c>
      <c r="JO733" t="s">
        <v>301</v>
      </c>
      <c r="JP733" t="s">
        <v>301</v>
      </c>
      <c r="JQ733" t="s">
        <v>301</v>
      </c>
      <c r="JR733" t="s">
        <v>350</v>
      </c>
      <c r="JS733" t="s">
        <v>301</v>
      </c>
      <c r="JT733" t="s">
        <v>301</v>
      </c>
      <c r="JU733" t="s">
        <v>301</v>
      </c>
      <c r="JV733" t="s">
        <v>312</v>
      </c>
    </row>
    <row r="734" ht="15" customHeight="1" spans="1:284">
      <c r="A734" t="s">
        <v>960</v>
      </c>
      <c r="B734" t="s">
        <v>283</v>
      </c>
      <c r="C734" t="s">
        <v>6183</v>
      </c>
      <c r="D734" t="s">
        <v>285</v>
      </c>
      <c r="E734" t="s">
        <v>6184</v>
      </c>
      <c r="F734" t="s">
        <v>6185</v>
      </c>
      <c r="G734" t="s">
        <v>288</v>
      </c>
      <c r="H734" t="s">
        <v>645</v>
      </c>
      <c r="I734" t="s">
        <v>290</v>
      </c>
      <c r="J734" t="s">
        <v>291</v>
      </c>
      <c r="L734" t="s">
        <v>292</v>
      </c>
      <c r="M734" t="s">
        <v>293</v>
      </c>
      <c r="O734" t="s">
        <v>645</v>
      </c>
      <c r="R734" t="s">
        <v>645</v>
      </c>
      <c r="T734" t="s">
        <v>645</v>
      </c>
      <c r="U734" t="s">
        <v>646</v>
      </c>
      <c r="V734" t="s">
        <v>6186</v>
      </c>
      <c r="W734" t="s">
        <v>646</v>
      </c>
      <c r="X734" t="s">
        <v>6186</v>
      </c>
      <c r="Y734" t="s">
        <v>646</v>
      </c>
      <c r="Z734" t="s">
        <v>6187</v>
      </c>
      <c r="AA734" t="s">
        <v>298</v>
      </c>
      <c r="AE734" t="s">
        <v>299</v>
      </c>
      <c r="AH734" t="s">
        <v>300</v>
      </c>
      <c r="AJ734" t="s">
        <v>301</v>
      </c>
      <c r="AK734" t="s">
        <v>302</v>
      </c>
      <c r="AL734" t="s">
        <v>649</v>
      </c>
      <c r="AM734" t="s">
        <v>650</v>
      </c>
      <c r="AN734" t="s">
        <v>651</v>
      </c>
      <c r="AO734" t="s">
        <v>306</v>
      </c>
      <c r="AP734" t="s">
        <v>307</v>
      </c>
      <c r="AQ734" s="47">
        <v>1</v>
      </c>
      <c r="AS734" s="48">
        <v>2686</v>
      </c>
      <c r="AT734" s="48">
        <v>2686</v>
      </c>
      <c r="AX734" s="47">
        <v>2686</v>
      </c>
      <c r="AY734" s="47">
        <v>2686</v>
      </c>
      <c r="AZ734" t="s">
        <v>1401</v>
      </c>
      <c r="BA734" t="s">
        <v>960</v>
      </c>
      <c r="BB734" s="48">
        <v>2686</v>
      </c>
      <c r="BD734" t="s">
        <v>310</v>
      </c>
      <c r="BE734" t="s">
        <v>292</v>
      </c>
      <c r="BG734" s="47">
        <v>1</v>
      </c>
      <c r="BI734" t="s">
        <v>292</v>
      </c>
      <c r="BL734" t="s">
        <v>307</v>
      </c>
      <c r="BM734" s="48">
        <v>2686</v>
      </c>
      <c r="BN734" s="48">
        <v>2686</v>
      </c>
      <c r="BP734" t="s">
        <v>301</v>
      </c>
      <c r="BS734" t="s">
        <v>311</v>
      </c>
      <c r="BT734" t="s">
        <v>292</v>
      </c>
      <c r="BU734" t="s">
        <v>301</v>
      </c>
      <c r="BY734" t="s">
        <v>307</v>
      </c>
      <c r="BZ734" s="47">
        <v>1</v>
      </c>
      <c r="CE734" t="s">
        <v>312</v>
      </c>
      <c r="CF734" s="47">
        <v>1</v>
      </c>
      <c r="CG734" s="47">
        <v>1</v>
      </c>
      <c r="CH734" s="47">
        <v>1</v>
      </c>
      <c r="CI734" s="47">
        <v>1</v>
      </c>
      <c r="CK734" s="47">
        <v>1</v>
      </c>
      <c r="CR734" s="47">
        <v>1</v>
      </c>
      <c r="CS734" s="47">
        <v>1</v>
      </c>
      <c r="CX734" s="47">
        <v>2686</v>
      </c>
      <c r="CY734" s="47">
        <v>2686</v>
      </c>
      <c r="CZ734" s="47">
        <v>1</v>
      </c>
      <c r="DA734" t="s">
        <v>313</v>
      </c>
      <c r="DC734" t="s">
        <v>298</v>
      </c>
      <c r="DG734" t="s">
        <v>298</v>
      </c>
      <c r="DO734" s="47">
        <v>1</v>
      </c>
      <c r="DS734" s="47">
        <v>1</v>
      </c>
      <c r="DZ734" t="s">
        <v>292</v>
      </c>
      <c r="EA734" s="47">
        <v>1</v>
      </c>
      <c r="EB734" s="47">
        <v>1</v>
      </c>
      <c r="EC734" t="s">
        <v>307</v>
      </c>
      <c r="ED734" s="47">
        <v>1</v>
      </c>
      <c r="EH734" s="47">
        <v>1</v>
      </c>
      <c r="ES734" t="s">
        <v>6188</v>
      </c>
      <c r="EV734" t="s">
        <v>41</v>
      </c>
      <c r="EW734" t="s">
        <v>315</v>
      </c>
      <c r="FC734" t="s">
        <v>301</v>
      </c>
      <c r="FS734" t="s">
        <v>6183</v>
      </c>
      <c r="FY734" t="s">
        <v>960</v>
      </c>
      <c r="FZ734" t="s">
        <v>6189</v>
      </c>
      <c r="GJ734" t="s">
        <v>319</v>
      </c>
      <c r="GL734" t="s">
        <v>320</v>
      </c>
      <c r="GO734" t="s">
        <v>321</v>
      </c>
      <c r="GQ734" t="s">
        <v>301</v>
      </c>
      <c r="GR734" t="s">
        <v>301</v>
      </c>
      <c r="GU734" t="s">
        <v>301</v>
      </c>
      <c r="GW734" t="s">
        <v>6183</v>
      </c>
      <c r="HB734" t="s">
        <v>322</v>
      </c>
      <c r="HD734" t="s">
        <v>301</v>
      </c>
      <c r="HF734" t="s">
        <v>654</v>
      </c>
      <c r="HG734" t="s">
        <v>301</v>
      </c>
      <c r="HH734" t="s">
        <v>301</v>
      </c>
      <c r="HL734" t="s">
        <v>301</v>
      </c>
      <c r="HM734" s="49">
        <v>0</v>
      </c>
      <c r="HN734" s="49">
        <v>0</v>
      </c>
      <c r="HP734" t="s">
        <v>395</v>
      </c>
      <c r="HQ734" s="47">
        <v>0</v>
      </c>
      <c r="HR734" s="47">
        <v>2686</v>
      </c>
      <c r="HS734" t="s">
        <v>301</v>
      </c>
      <c r="HV734" t="s">
        <v>301</v>
      </c>
      <c r="HW734" t="s">
        <v>646</v>
      </c>
      <c r="HX734" t="s">
        <v>306</v>
      </c>
      <c r="HY734" t="s">
        <v>301</v>
      </c>
      <c r="HZ734" t="s">
        <v>301</v>
      </c>
      <c r="IG734" t="s">
        <v>325</v>
      </c>
      <c r="IH734" t="s">
        <v>655</v>
      </c>
      <c r="II734" t="s">
        <v>291</v>
      </c>
      <c r="IN734" s="47">
        <v>1</v>
      </c>
      <c r="IO734" s="47">
        <v>1</v>
      </c>
      <c r="IP734" t="s">
        <v>301</v>
      </c>
      <c r="IQ734" t="s">
        <v>312</v>
      </c>
      <c r="IR734" t="s">
        <v>301</v>
      </c>
      <c r="IZ734" t="s">
        <v>301</v>
      </c>
      <c r="JA734" t="s">
        <v>301</v>
      </c>
      <c r="JM734" t="s">
        <v>301</v>
      </c>
      <c r="JN734" t="s">
        <v>301</v>
      </c>
      <c r="JO734" t="s">
        <v>301</v>
      </c>
      <c r="JP734" t="s">
        <v>301</v>
      </c>
      <c r="JQ734" t="s">
        <v>301</v>
      </c>
      <c r="JR734" t="s">
        <v>327</v>
      </c>
      <c r="JS734" t="s">
        <v>301</v>
      </c>
      <c r="JT734" t="s">
        <v>301</v>
      </c>
      <c r="JU734" t="s">
        <v>301</v>
      </c>
      <c r="JV734" t="s">
        <v>301</v>
      </c>
    </row>
    <row r="735" ht="15" customHeight="1" spans="1:284">
      <c r="A735" t="s">
        <v>5934</v>
      </c>
      <c r="B735" t="s">
        <v>329</v>
      </c>
      <c r="C735" t="s">
        <v>6190</v>
      </c>
      <c r="D735" t="s">
        <v>285</v>
      </c>
      <c r="E735" t="s">
        <v>6191</v>
      </c>
      <c r="F735" t="s">
        <v>6192</v>
      </c>
      <c r="G735" t="s">
        <v>288</v>
      </c>
      <c r="H735" t="s">
        <v>1239</v>
      </c>
      <c r="I735" t="s">
        <v>290</v>
      </c>
      <c r="J735" t="s">
        <v>291</v>
      </c>
      <c r="L735" t="s">
        <v>292</v>
      </c>
      <c r="M735" t="s">
        <v>293</v>
      </c>
      <c r="O735" t="s">
        <v>1239</v>
      </c>
      <c r="R735" t="s">
        <v>1239</v>
      </c>
      <c r="T735" t="s">
        <v>1239</v>
      </c>
      <c r="U735" t="s">
        <v>2209</v>
      </c>
      <c r="V735" t="s">
        <v>6193</v>
      </c>
      <c r="W735" t="s">
        <v>337</v>
      </c>
      <c r="X735" t="s">
        <v>6194</v>
      </c>
      <c r="Y735" t="s">
        <v>337</v>
      </c>
      <c r="Z735" t="s">
        <v>6195</v>
      </c>
      <c r="AA735" t="s">
        <v>441</v>
      </c>
      <c r="AB735" t="s">
        <v>442</v>
      </c>
      <c r="AC735" t="s">
        <v>2041</v>
      </c>
      <c r="AE735" t="s">
        <v>299</v>
      </c>
      <c r="AH735" t="s">
        <v>300</v>
      </c>
      <c r="AJ735" t="s">
        <v>301</v>
      </c>
      <c r="AK735" t="s">
        <v>302</v>
      </c>
      <c r="AL735" t="s">
        <v>991</v>
      </c>
      <c r="AM735" t="s">
        <v>992</v>
      </c>
      <c r="AN735" t="s">
        <v>993</v>
      </c>
      <c r="AO735" t="s">
        <v>306</v>
      </c>
      <c r="AP735" t="s">
        <v>307</v>
      </c>
      <c r="AQ735" s="47">
        <v>1</v>
      </c>
      <c r="AS735" s="48">
        <v>3688</v>
      </c>
      <c r="AT735" s="48">
        <v>3688</v>
      </c>
      <c r="AX735" s="47">
        <v>2950</v>
      </c>
      <c r="AY735" s="47">
        <v>2950</v>
      </c>
      <c r="AZ735" t="s">
        <v>1401</v>
      </c>
      <c r="BA735" t="s">
        <v>960</v>
      </c>
      <c r="BB735" s="48">
        <v>2950</v>
      </c>
      <c r="BD735" t="s">
        <v>310</v>
      </c>
      <c r="BE735" t="s">
        <v>292</v>
      </c>
      <c r="BG735" s="47">
        <v>1</v>
      </c>
      <c r="BI735" t="s">
        <v>292</v>
      </c>
      <c r="BJ735" s="48">
        <v>20.010846</v>
      </c>
      <c r="BK735" s="47">
        <v>738</v>
      </c>
      <c r="BL735" t="s">
        <v>307</v>
      </c>
      <c r="BM735" s="48">
        <v>3688</v>
      </c>
      <c r="BN735" s="48">
        <v>3688</v>
      </c>
      <c r="BP735" t="s">
        <v>301</v>
      </c>
      <c r="BS735" t="s">
        <v>311</v>
      </c>
      <c r="BT735" t="s">
        <v>292</v>
      </c>
      <c r="BU735" t="s">
        <v>301</v>
      </c>
      <c r="BY735" t="s">
        <v>307</v>
      </c>
      <c r="BZ735" s="47">
        <v>1</v>
      </c>
      <c r="CE735" t="s">
        <v>312</v>
      </c>
      <c r="CF735" s="47">
        <v>1</v>
      </c>
      <c r="CG735" s="47">
        <v>1</v>
      </c>
      <c r="CH735" s="47">
        <v>1</v>
      </c>
      <c r="CI735" s="47">
        <v>1</v>
      </c>
      <c r="CJ735" s="47">
        <v>1</v>
      </c>
      <c r="CK735" s="47">
        <v>1</v>
      </c>
      <c r="CP735" s="47">
        <v>1</v>
      </c>
      <c r="CR735" s="47">
        <v>1</v>
      </c>
      <c r="CS735" s="47">
        <v>1</v>
      </c>
      <c r="CV735" s="47">
        <v>1</v>
      </c>
      <c r="CX735" s="47">
        <v>2950</v>
      </c>
      <c r="CY735" s="47">
        <v>2950</v>
      </c>
      <c r="DA735" t="s">
        <v>104</v>
      </c>
      <c r="DC735" t="s">
        <v>298</v>
      </c>
      <c r="DG735" t="s">
        <v>298</v>
      </c>
      <c r="DH735" s="47">
        <v>1</v>
      </c>
      <c r="DM735" s="47">
        <v>1</v>
      </c>
      <c r="DN735" s="47">
        <v>1</v>
      </c>
      <c r="DO735" s="47">
        <v>1</v>
      </c>
      <c r="DP735" s="47">
        <v>1</v>
      </c>
      <c r="DT735" s="47">
        <v>2950</v>
      </c>
      <c r="DZ735" t="s">
        <v>292</v>
      </c>
      <c r="EA735" s="47">
        <v>1</v>
      </c>
      <c r="EB735" s="47">
        <v>1</v>
      </c>
      <c r="EC735" t="s">
        <v>307</v>
      </c>
      <c r="ED735" s="47">
        <v>1</v>
      </c>
      <c r="EF735" s="47">
        <v>1</v>
      </c>
      <c r="EG735" s="47">
        <v>1</v>
      </c>
      <c r="EH735" s="47">
        <v>1</v>
      </c>
      <c r="EP735" s="47">
        <v>1</v>
      </c>
      <c r="EQ735" s="47">
        <v>1</v>
      </c>
      <c r="ES735" t="s">
        <v>6196</v>
      </c>
      <c r="EV735" t="s">
        <v>41</v>
      </c>
      <c r="EW735" t="s">
        <v>315</v>
      </c>
      <c r="FC735" t="s">
        <v>301</v>
      </c>
      <c r="FY735" t="s">
        <v>960</v>
      </c>
      <c r="FZ735" t="s">
        <v>6197</v>
      </c>
      <c r="GC735" t="s">
        <v>2209</v>
      </c>
      <c r="GJ735" t="s">
        <v>319</v>
      </c>
      <c r="GL735" t="s">
        <v>320</v>
      </c>
      <c r="GO735" t="s">
        <v>321</v>
      </c>
      <c r="GQ735" t="s">
        <v>301</v>
      </c>
      <c r="GR735" t="s">
        <v>301</v>
      </c>
      <c r="GU735" t="s">
        <v>301</v>
      </c>
      <c r="HB735" t="s">
        <v>322</v>
      </c>
      <c r="HD735" t="s">
        <v>301</v>
      </c>
      <c r="HF735" t="s">
        <v>381</v>
      </c>
      <c r="HG735" t="s">
        <v>301</v>
      </c>
      <c r="HH735" t="s">
        <v>301</v>
      </c>
      <c r="HL735" t="s">
        <v>301</v>
      </c>
      <c r="HM735" s="49">
        <v>0</v>
      </c>
      <c r="HN735" s="49">
        <v>0</v>
      </c>
      <c r="HP735" t="s">
        <v>349</v>
      </c>
      <c r="HQ735" s="47">
        <v>0</v>
      </c>
      <c r="HR735" s="47">
        <v>3688</v>
      </c>
      <c r="HS735" t="s">
        <v>301</v>
      </c>
      <c r="HV735" t="s">
        <v>301</v>
      </c>
      <c r="HW735" t="s">
        <v>2209</v>
      </c>
      <c r="HX735" t="s">
        <v>306</v>
      </c>
      <c r="HY735" t="s">
        <v>301</v>
      </c>
      <c r="HZ735" t="s">
        <v>301</v>
      </c>
      <c r="IG735" t="s">
        <v>325</v>
      </c>
      <c r="IN735" s="47">
        <v>1</v>
      </c>
      <c r="IO735" s="47">
        <v>1</v>
      </c>
      <c r="IP735" t="s">
        <v>301</v>
      </c>
      <c r="IQ735" t="s">
        <v>312</v>
      </c>
      <c r="IR735" t="s">
        <v>301</v>
      </c>
      <c r="IZ735" t="s">
        <v>301</v>
      </c>
      <c r="JA735" t="s">
        <v>301</v>
      </c>
      <c r="JB735" s="47">
        <v>3418</v>
      </c>
      <c r="JM735" t="s">
        <v>301</v>
      </c>
      <c r="JN735" t="s">
        <v>301</v>
      </c>
      <c r="JO735" t="s">
        <v>301</v>
      </c>
      <c r="JP735" t="s">
        <v>301</v>
      </c>
      <c r="JQ735" t="s">
        <v>301</v>
      </c>
      <c r="JR735" t="s">
        <v>350</v>
      </c>
      <c r="JS735" t="s">
        <v>301</v>
      </c>
      <c r="JT735" t="s">
        <v>301</v>
      </c>
      <c r="JU735" t="s">
        <v>301</v>
      </c>
      <c r="JV735" t="s">
        <v>301</v>
      </c>
    </row>
    <row r="736" ht="15" customHeight="1" spans="1:284">
      <c r="A736" t="s">
        <v>960</v>
      </c>
      <c r="B736" t="s">
        <v>397</v>
      </c>
      <c r="C736" t="s">
        <v>6198</v>
      </c>
      <c r="D736" t="s">
        <v>285</v>
      </c>
      <c r="E736" t="s">
        <v>4660</v>
      </c>
      <c r="F736" t="s">
        <v>4661</v>
      </c>
      <c r="G736" t="s">
        <v>288</v>
      </c>
      <c r="H736" t="s">
        <v>738</v>
      </c>
      <c r="I736" t="s">
        <v>290</v>
      </c>
      <c r="J736" t="s">
        <v>291</v>
      </c>
      <c r="L736" t="s">
        <v>292</v>
      </c>
      <c r="M736" t="s">
        <v>293</v>
      </c>
      <c r="N736" t="s">
        <v>294</v>
      </c>
      <c r="O736" t="s">
        <v>738</v>
      </c>
      <c r="R736" t="s">
        <v>738</v>
      </c>
      <c r="T736" t="s">
        <v>738</v>
      </c>
      <c r="U736" t="s">
        <v>295</v>
      </c>
      <c r="V736" t="s">
        <v>6199</v>
      </c>
      <c r="W736" t="s">
        <v>295</v>
      </c>
      <c r="X736" t="s">
        <v>6199</v>
      </c>
      <c r="Y736" t="s">
        <v>295</v>
      </c>
      <c r="Z736" t="s">
        <v>6200</v>
      </c>
      <c r="AA736" t="s">
        <v>441</v>
      </c>
      <c r="AB736" t="s">
        <v>442</v>
      </c>
      <c r="AC736" t="s">
        <v>2041</v>
      </c>
      <c r="AE736" t="s">
        <v>299</v>
      </c>
      <c r="AH736" t="s">
        <v>300</v>
      </c>
      <c r="AJ736" t="s">
        <v>301</v>
      </c>
      <c r="AK736" t="s">
        <v>302</v>
      </c>
      <c r="AL736" t="s">
        <v>2317</v>
      </c>
      <c r="AM736" t="s">
        <v>2318</v>
      </c>
      <c r="AN736" t="s">
        <v>2319</v>
      </c>
      <c r="AO736" t="s">
        <v>306</v>
      </c>
      <c r="AP736" t="s">
        <v>307</v>
      </c>
      <c r="AQ736" s="47">
        <v>1</v>
      </c>
      <c r="AS736" s="48">
        <v>3148</v>
      </c>
      <c r="AT736" s="48">
        <v>3148</v>
      </c>
      <c r="AX736" s="47">
        <v>3148</v>
      </c>
      <c r="AY736" s="47">
        <v>3148</v>
      </c>
      <c r="AZ736" t="s">
        <v>1401</v>
      </c>
      <c r="BA736" t="s">
        <v>960</v>
      </c>
      <c r="BB736" s="48">
        <v>3148</v>
      </c>
      <c r="BD736" t="s">
        <v>310</v>
      </c>
      <c r="BE736" t="s">
        <v>292</v>
      </c>
      <c r="BG736" s="47">
        <v>1</v>
      </c>
      <c r="BI736" t="s">
        <v>292</v>
      </c>
      <c r="BL736" t="s">
        <v>307</v>
      </c>
      <c r="BM736" s="48">
        <v>3148</v>
      </c>
      <c r="BN736" s="48">
        <v>3148</v>
      </c>
      <c r="BP736" t="s">
        <v>301</v>
      </c>
      <c r="BS736" t="s">
        <v>311</v>
      </c>
      <c r="BT736" t="s">
        <v>292</v>
      </c>
      <c r="BU736" t="s">
        <v>301</v>
      </c>
      <c r="BY736" t="s">
        <v>307</v>
      </c>
      <c r="BZ736" s="47">
        <v>1</v>
      </c>
      <c r="CE736" t="s">
        <v>312</v>
      </c>
      <c r="CF736" s="47">
        <v>1</v>
      </c>
      <c r="CG736" s="47">
        <v>1</v>
      </c>
      <c r="CH736" s="47">
        <v>1</v>
      </c>
      <c r="CI736" s="47">
        <v>1</v>
      </c>
      <c r="CJ736" s="47">
        <v>1</v>
      </c>
      <c r="CK736" s="47">
        <v>1</v>
      </c>
      <c r="CP736" s="47">
        <v>1</v>
      </c>
      <c r="CR736" s="47">
        <v>1</v>
      </c>
      <c r="CS736" s="47">
        <v>1</v>
      </c>
      <c r="CV736" s="47">
        <v>1</v>
      </c>
      <c r="CX736" s="47">
        <v>3148</v>
      </c>
      <c r="CY736" s="47">
        <v>3148</v>
      </c>
      <c r="DA736" t="s">
        <v>104</v>
      </c>
      <c r="DC736" t="s">
        <v>298</v>
      </c>
      <c r="DG736" t="s">
        <v>298</v>
      </c>
      <c r="DH736" s="47">
        <v>1</v>
      </c>
      <c r="DM736" s="47">
        <v>1</v>
      </c>
      <c r="DN736" s="47">
        <v>1</v>
      </c>
      <c r="DO736" s="47">
        <v>1</v>
      </c>
      <c r="DP736" s="47">
        <v>1</v>
      </c>
      <c r="DZ736" t="s">
        <v>292</v>
      </c>
      <c r="EA736" s="47">
        <v>1</v>
      </c>
      <c r="EB736" s="47">
        <v>1</v>
      </c>
      <c r="EC736" t="s">
        <v>307</v>
      </c>
      <c r="ED736" s="47">
        <v>1</v>
      </c>
      <c r="EF736" s="47">
        <v>1</v>
      </c>
      <c r="EG736" s="47">
        <v>1</v>
      </c>
      <c r="EH736" s="47">
        <v>1</v>
      </c>
      <c r="EP736" s="47">
        <v>1</v>
      </c>
      <c r="EQ736" s="47">
        <v>1</v>
      </c>
      <c r="ES736" t="s">
        <v>4673</v>
      </c>
      <c r="EU736" t="s">
        <v>1882</v>
      </c>
      <c r="EV736" t="s">
        <v>41</v>
      </c>
      <c r="EW736" t="s">
        <v>315</v>
      </c>
      <c r="FC736" t="s">
        <v>301</v>
      </c>
      <c r="FY736" t="s">
        <v>960</v>
      </c>
      <c r="FZ736" t="s">
        <v>4666</v>
      </c>
      <c r="GC736" t="s">
        <v>294</v>
      </c>
      <c r="GH736" t="s">
        <v>746</v>
      </c>
      <c r="GI736" t="s">
        <v>747</v>
      </c>
      <c r="GJ736" t="s">
        <v>319</v>
      </c>
      <c r="GK736" t="s">
        <v>417</v>
      </c>
      <c r="GO736" t="s">
        <v>321</v>
      </c>
      <c r="GQ736" t="s">
        <v>301</v>
      </c>
      <c r="GR736" t="s">
        <v>312</v>
      </c>
      <c r="GS736" t="s">
        <v>377</v>
      </c>
      <c r="GU736" t="s">
        <v>301</v>
      </c>
      <c r="GX736" s="50">
        <v>3500</v>
      </c>
      <c r="GZ736" s="47">
        <v>1</v>
      </c>
      <c r="HB736" t="s">
        <v>322</v>
      </c>
      <c r="HD736" t="s">
        <v>301</v>
      </c>
      <c r="HF736" t="s">
        <v>323</v>
      </c>
      <c r="HG736" t="s">
        <v>301</v>
      </c>
      <c r="HH736" t="s">
        <v>301</v>
      </c>
      <c r="HL736" t="s">
        <v>301</v>
      </c>
      <c r="HM736" s="49">
        <v>0</v>
      </c>
      <c r="HN736" s="49">
        <v>0</v>
      </c>
      <c r="HP736" t="s">
        <v>324</v>
      </c>
      <c r="HQ736" s="47">
        <v>0</v>
      </c>
      <c r="HR736" s="47">
        <v>3148</v>
      </c>
      <c r="HS736" t="s">
        <v>301</v>
      </c>
      <c r="HV736" t="s">
        <v>301</v>
      </c>
      <c r="HW736" t="s">
        <v>295</v>
      </c>
      <c r="HX736" t="s">
        <v>306</v>
      </c>
      <c r="HY736" t="s">
        <v>301</v>
      </c>
      <c r="HZ736" t="s">
        <v>301</v>
      </c>
      <c r="IF736" t="s">
        <v>384</v>
      </c>
      <c r="IG736" t="s">
        <v>325</v>
      </c>
      <c r="IN736" s="47">
        <v>1</v>
      </c>
      <c r="IO736" s="47">
        <v>1</v>
      </c>
      <c r="IP736" t="s">
        <v>301</v>
      </c>
      <c r="IQ736" t="s">
        <v>312</v>
      </c>
      <c r="IR736" t="s">
        <v>301</v>
      </c>
      <c r="IX736" t="s">
        <v>4668</v>
      </c>
      <c r="IY736" s="50">
        <v>1</v>
      </c>
      <c r="IZ736" t="s">
        <v>301</v>
      </c>
      <c r="JA736" t="s">
        <v>301</v>
      </c>
      <c r="JB736" s="47">
        <v>3988</v>
      </c>
      <c r="JM736" t="s">
        <v>301</v>
      </c>
      <c r="JN736" t="s">
        <v>301</v>
      </c>
      <c r="JO736" t="s">
        <v>301</v>
      </c>
      <c r="JP736" t="s">
        <v>301</v>
      </c>
      <c r="JQ736" t="s">
        <v>301</v>
      </c>
      <c r="JR736" t="s">
        <v>350</v>
      </c>
      <c r="JS736" t="s">
        <v>312</v>
      </c>
      <c r="JT736" t="s">
        <v>301</v>
      </c>
      <c r="JU736" t="s">
        <v>312</v>
      </c>
      <c r="JV736" t="s">
        <v>312</v>
      </c>
    </row>
    <row r="737" ht="15" customHeight="1" spans="1:282">
      <c r="A737" t="s">
        <v>960</v>
      </c>
      <c r="B737" t="s">
        <v>329</v>
      </c>
      <c r="C737" t="s">
        <v>6201</v>
      </c>
      <c r="D737" t="s">
        <v>285</v>
      </c>
      <c r="E737" t="s">
        <v>1397</v>
      </c>
      <c r="F737" t="s">
        <v>6202</v>
      </c>
      <c r="G737" t="s">
        <v>288</v>
      </c>
      <c r="H737" t="s">
        <v>437</v>
      </c>
      <c r="I737" t="s">
        <v>290</v>
      </c>
      <c r="J737" t="s">
        <v>291</v>
      </c>
      <c r="L737" t="s">
        <v>292</v>
      </c>
      <c r="M737" t="s">
        <v>293</v>
      </c>
      <c r="O737" t="s">
        <v>437</v>
      </c>
      <c r="R737" t="s">
        <v>437</v>
      </c>
      <c r="T737" t="s">
        <v>437</v>
      </c>
      <c r="U737" t="s">
        <v>295</v>
      </c>
      <c r="V737" t="s">
        <v>6203</v>
      </c>
      <c r="W737" t="s">
        <v>337</v>
      </c>
      <c r="X737" t="s">
        <v>6204</v>
      </c>
      <c r="Y737" t="s">
        <v>337</v>
      </c>
      <c r="Z737" t="s">
        <v>6205</v>
      </c>
      <c r="AA737" t="s">
        <v>441</v>
      </c>
      <c r="AB737" t="s">
        <v>442</v>
      </c>
      <c r="AC737" t="s">
        <v>2041</v>
      </c>
      <c r="AE737" t="s">
        <v>299</v>
      </c>
      <c r="AH737" t="s">
        <v>300</v>
      </c>
      <c r="AJ737" t="s">
        <v>301</v>
      </c>
      <c r="AK737" t="s">
        <v>302</v>
      </c>
      <c r="AL737" t="s">
        <v>1870</v>
      </c>
      <c r="AM737" t="s">
        <v>1871</v>
      </c>
      <c r="AN737" t="s">
        <v>1872</v>
      </c>
      <c r="AO737" t="s">
        <v>306</v>
      </c>
      <c r="AP737" t="s">
        <v>307</v>
      </c>
      <c r="AQ737" s="47">
        <v>1</v>
      </c>
      <c r="AS737" s="48">
        <v>4268</v>
      </c>
      <c r="AT737" s="48">
        <v>4268</v>
      </c>
      <c r="AX737" s="47">
        <v>2462.2</v>
      </c>
      <c r="AY737" s="47">
        <v>2462.2</v>
      </c>
      <c r="AZ737" t="s">
        <v>1401</v>
      </c>
      <c r="BA737" t="s">
        <v>960</v>
      </c>
      <c r="BB737" s="48">
        <v>2462.2</v>
      </c>
      <c r="BD737" t="s">
        <v>310</v>
      </c>
      <c r="BE737" t="s">
        <v>292</v>
      </c>
      <c r="BG737" s="47">
        <v>1</v>
      </c>
      <c r="BI737" t="s">
        <v>292</v>
      </c>
      <c r="BJ737" s="48">
        <v>42.310216</v>
      </c>
      <c r="BK737" s="47">
        <v>1805.8</v>
      </c>
      <c r="BL737" t="s">
        <v>307</v>
      </c>
      <c r="BM737" s="48">
        <v>4268</v>
      </c>
      <c r="BN737" s="48">
        <v>4268</v>
      </c>
      <c r="BP737" t="s">
        <v>301</v>
      </c>
      <c r="BS737" t="s">
        <v>311</v>
      </c>
      <c r="BT737" t="s">
        <v>292</v>
      </c>
      <c r="BU737" t="s">
        <v>301</v>
      </c>
      <c r="BY737" t="s">
        <v>307</v>
      </c>
      <c r="BZ737" s="47">
        <v>1</v>
      </c>
      <c r="CE737" t="s">
        <v>312</v>
      </c>
      <c r="CF737" s="47">
        <v>1</v>
      </c>
      <c r="CG737" s="47">
        <v>1</v>
      </c>
      <c r="CH737" s="47">
        <v>1</v>
      </c>
      <c r="CI737" s="47">
        <v>1</v>
      </c>
      <c r="CJ737" s="47">
        <v>1</v>
      </c>
      <c r="CK737" s="47">
        <v>1</v>
      </c>
      <c r="CP737" s="47">
        <v>1</v>
      </c>
      <c r="CR737" s="47">
        <v>1</v>
      </c>
      <c r="CS737" s="47">
        <v>1</v>
      </c>
      <c r="CV737" s="47">
        <v>1</v>
      </c>
      <c r="CX737" s="47">
        <v>2462.2</v>
      </c>
      <c r="CY737" s="47">
        <v>2462.2</v>
      </c>
      <c r="DA737" t="s">
        <v>104</v>
      </c>
      <c r="DC737" t="s">
        <v>298</v>
      </c>
      <c r="DG737" t="s">
        <v>298</v>
      </c>
      <c r="DH737" s="47">
        <v>1</v>
      </c>
      <c r="DM737" s="47">
        <v>1</v>
      </c>
      <c r="DN737" s="47">
        <v>1</v>
      </c>
      <c r="DO737" s="47">
        <v>1</v>
      </c>
      <c r="DP737" s="47">
        <v>1</v>
      </c>
      <c r="DT737" s="47">
        <v>2462.2</v>
      </c>
      <c r="DZ737" t="s">
        <v>292</v>
      </c>
      <c r="EA737" s="47">
        <v>1</v>
      </c>
      <c r="EB737" s="47">
        <v>1</v>
      </c>
      <c r="EC737" t="s">
        <v>307</v>
      </c>
      <c r="ED737" s="47">
        <v>1</v>
      </c>
      <c r="EF737" s="47">
        <v>1</v>
      </c>
      <c r="EG737" s="47">
        <v>1</v>
      </c>
      <c r="EH737" s="47">
        <v>1</v>
      </c>
      <c r="EP737" s="47">
        <v>1</v>
      </c>
      <c r="EQ737" s="47">
        <v>1</v>
      </c>
      <c r="ES737" t="s">
        <v>6206</v>
      </c>
      <c r="EU737" t="s">
        <v>6207</v>
      </c>
      <c r="EV737" t="s">
        <v>41</v>
      </c>
      <c r="EW737" t="s">
        <v>315</v>
      </c>
      <c r="FC737" t="s">
        <v>301</v>
      </c>
      <c r="FY737" t="s">
        <v>960</v>
      </c>
      <c r="FZ737" t="s">
        <v>6208</v>
      </c>
      <c r="GJ737" t="s">
        <v>319</v>
      </c>
      <c r="GL737" t="s">
        <v>320</v>
      </c>
      <c r="GO737" t="s">
        <v>321</v>
      </c>
      <c r="GQ737" t="s">
        <v>301</v>
      </c>
      <c r="GR737" t="s">
        <v>312</v>
      </c>
      <c r="GU737" t="s">
        <v>301</v>
      </c>
      <c r="GW737" t="s">
        <v>6209</v>
      </c>
      <c r="HB737" t="s">
        <v>322</v>
      </c>
      <c r="HD737" t="s">
        <v>301</v>
      </c>
      <c r="HF737" t="s">
        <v>450</v>
      </c>
      <c r="HG737" t="s">
        <v>301</v>
      </c>
      <c r="HH737" t="s">
        <v>301</v>
      </c>
      <c r="HL737" t="s">
        <v>301</v>
      </c>
      <c r="HM737" s="49">
        <v>0</v>
      </c>
      <c r="HN737" s="49">
        <v>0</v>
      </c>
      <c r="HP737" t="s">
        <v>349</v>
      </c>
      <c r="HQ737" s="47">
        <v>0</v>
      </c>
      <c r="HR737" s="47">
        <v>4268</v>
      </c>
      <c r="HS737" t="s">
        <v>301</v>
      </c>
      <c r="HV737" t="s">
        <v>301</v>
      </c>
      <c r="HW737" t="s">
        <v>295</v>
      </c>
      <c r="HX737" t="s">
        <v>306</v>
      </c>
      <c r="HY737" t="s">
        <v>301</v>
      </c>
      <c r="HZ737" t="s">
        <v>301</v>
      </c>
      <c r="IG737" t="s">
        <v>325</v>
      </c>
      <c r="IN737" s="47">
        <v>1</v>
      </c>
      <c r="IO737" s="47">
        <v>1</v>
      </c>
      <c r="IP737" t="s">
        <v>301</v>
      </c>
      <c r="IQ737" t="s">
        <v>312</v>
      </c>
      <c r="IR737" t="s">
        <v>301</v>
      </c>
      <c r="IX737" t="s">
        <v>6210</v>
      </c>
      <c r="IY737" s="50">
        <v>1</v>
      </c>
      <c r="IZ737" t="s">
        <v>301</v>
      </c>
      <c r="JA737" t="s">
        <v>301</v>
      </c>
      <c r="JB737" s="47">
        <v>4168</v>
      </c>
      <c r="JM737" t="s">
        <v>301</v>
      </c>
      <c r="JN737" t="s">
        <v>301</v>
      </c>
      <c r="JO737" t="s">
        <v>301</v>
      </c>
      <c r="JP737" t="s">
        <v>301</v>
      </c>
      <c r="JQ737" t="s">
        <v>301</v>
      </c>
      <c r="JR737" t="s">
        <v>350</v>
      </c>
      <c r="JS737" t="s">
        <v>301</v>
      </c>
      <c r="JT737" t="s">
        <v>301</v>
      </c>
      <c r="JU737" t="s">
        <v>312</v>
      </c>
      <c r="JV737" t="s">
        <v>312</v>
      </c>
    </row>
    <row r="738" ht="15" customHeight="1" spans="1:282">
      <c r="A738" t="s">
        <v>960</v>
      </c>
      <c r="B738" t="s">
        <v>748</v>
      </c>
      <c r="C738" t="s">
        <v>6211</v>
      </c>
      <c r="D738" t="s">
        <v>285</v>
      </c>
      <c r="E738" t="s">
        <v>6212</v>
      </c>
      <c r="F738" t="s">
        <v>6213</v>
      </c>
      <c r="G738" t="s">
        <v>288</v>
      </c>
      <c r="H738" t="s">
        <v>543</v>
      </c>
      <c r="I738" t="s">
        <v>290</v>
      </c>
      <c r="J738" t="s">
        <v>291</v>
      </c>
      <c r="L738" t="s">
        <v>292</v>
      </c>
      <c r="M738" t="s">
        <v>293</v>
      </c>
      <c r="O738" t="s">
        <v>543</v>
      </c>
      <c r="R738" t="s">
        <v>543</v>
      </c>
      <c r="T738" t="s">
        <v>543</v>
      </c>
      <c r="U738" t="s">
        <v>295</v>
      </c>
      <c r="V738" t="s">
        <v>6214</v>
      </c>
      <c r="W738" t="s">
        <v>337</v>
      </c>
      <c r="X738" t="s">
        <v>6215</v>
      </c>
      <c r="Y738" t="s">
        <v>337</v>
      </c>
      <c r="Z738" t="s">
        <v>6215</v>
      </c>
      <c r="AA738" t="s">
        <v>298</v>
      </c>
      <c r="AE738" t="s">
        <v>299</v>
      </c>
      <c r="AH738" t="s">
        <v>300</v>
      </c>
      <c r="AJ738" t="s">
        <v>301</v>
      </c>
      <c r="AK738" t="s">
        <v>302</v>
      </c>
      <c r="AL738" t="s">
        <v>3633</v>
      </c>
      <c r="AM738" t="s">
        <v>3634</v>
      </c>
      <c r="AN738" t="s">
        <v>3635</v>
      </c>
      <c r="AO738" t="s">
        <v>349</v>
      </c>
      <c r="AP738" t="s">
        <v>524</v>
      </c>
      <c r="AQ738" s="51">
        <v>-1</v>
      </c>
      <c r="AS738" s="48">
        <v>2699</v>
      </c>
      <c r="AT738" s="48">
        <v>2699</v>
      </c>
      <c r="AX738" s="47">
        <v>-1950</v>
      </c>
      <c r="AY738" s="47">
        <v>-1950</v>
      </c>
      <c r="AZ738" t="s">
        <v>308</v>
      </c>
      <c r="BA738" t="s">
        <v>960</v>
      </c>
      <c r="BB738" s="48">
        <v>1950</v>
      </c>
      <c r="BC738" t="s">
        <v>757</v>
      </c>
      <c r="BD738" t="s">
        <v>758</v>
      </c>
      <c r="BE738" t="s">
        <v>292</v>
      </c>
      <c r="BG738" s="47">
        <v>1</v>
      </c>
      <c r="BI738" t="s">
        <v>292</v>
      </c>
      <c r="BJ738" s="48">
        <v>27.751019</v>
      </c>
      <c r="BK738" s="47">
        <v>-749</v>
      </c>
      <c r="BM738" s="48">
        <v>2699</v>
      </c>
      <c r="BN738" s="48">
        <v>2699</v>
      </c>
      <c r="BP738" t="s">
        <v>301</v>
      </c>
      <c r="BS738" t="s">
        <v>311</v>
      </c>
      <c r="BT738" t="s">
        <v>292</v>
      </c>
      <c r="BU738" t="s">
        <v>301</v>
      </c>
      <c r="BY738" t="s">
        <v>524</v>
      </c>
      <c r="BZ738" s="51">
        <v>-1</v>
      </c>
      <c r="CD738" t="s">
        <v>759</v>
      </c>
      <c r="CE738" t="s">
        <v>312</v>
      </c>
      <c r="CF738" s="51">
        <v>-1</v>
      </c>
      <c r="CG738" s="51">
        <v>-1</v>
      </c>
      <c r="CH738" s="51">
        <v>-1</v>
      </c>
      <c r="CI738" s="51">
        <v>-1</v>
      </c>
      <c r="CX738" s="47">
        <v>-1950</v>
      </c>
      <c r="CY738" s="47">
        <v>-1950</v>
      </c>
      <c r="CZ738" s="51">
        <v>-1</v>
      </c>
      <c r="DA738" t="s">
        <v>313</v>
      </c>
      <c r="DC738" t="s">
        <v>298</v>
      </c>
      <c r="DG738" t="s">
        <v>298</v>
      </c>
      <c r="DS738" s="51">
        <v>-1</v>
      </c>
      <c r="DZ738" t="s">
        <v>292</v>
      </c>
      <c r="EA738" s="51">
        <v>-1</v>
      </c>
      <c r="EB738" s="51">
        <v>-1</v>
      </c>
      <c r="EC738" t="s">
        <v>524</v>
      </c>
      <c r="ED738" s="51">
        <v>-1</v>
      </c>
      <c r="EM738" t="s">
        <v>524</v>
      </c>
      <c r="EN738" s="51">
        <v>-1</v>
      </c>
      <c r="EO738" s="51">
        <v>-1</v>
      </c>
      <c r="ES738" t="s">
        <v>6216</v>
      </c>
      <c r="EU738" t="s">
        <v>910</v>
      </c>
      <c r="EV738" t="s">
        <v>41</v>
      </c>
      <c r="EW738" t="s">
        <v>315</v>
      </c>
      <c r="FC738" t="s">
        <v>301</v>
      </c>
      <c r="FY738" t="s">
        <v>1851</v>
      </c>
      <c r="FZ738" t="s">
        <v>6217</v>
      </c>
      <c r="GC738" t="s">
        <v>544</v>
      </c>
      <c r="GJ738" t="s">
        <v>492</v>
      </c>
      <c r="GL738" t="s">
        <v>320</v>
      </c>
      <c r="GO738" t="s">
        <v>321</v>
      </c>
      <c r="GQ738" t="s">
        <v>301</v>
      </c>
      <c r="GR738" t="s">
        <v>301</v>
      </c>
      <c r="GU738" t="s">
        <v>312</v>
      </c>
      <c r="GW738" t="s">
        <v>910</v>
      </c>
      <c r="HB738" t="s">
        <v>562</v>
      </c>
      <c r="HD738" t="s">
        <v>301</v>
      </c>
      <c r="HF738" t="s">
        <v>381</v>
      </c>
      <c r="HG738" t="s">
        <v>301</v>
      </c>
      <c r="HH738" t="s">
        <v>301</v>
      </c>
      <c r="HJ738" s="47">
        <v>1950</v>
      </c>
      <c r="HL738" t="s">
        <v>301</v>
      </c>
      <c r="HM738" s="49">
        <v>0</v>
      </c>
      <c r="HN738" s="49">
        <v>0</v>
      </c>
      <c r="HP738" t="s">
        <v>925</v>
      </c>
      <c r="HQ738" s="51">
        <v>0</v>
      </c>
      <c r="HR738" s="47">
        <v>-2699</v>
      </c>
      <c r="HS738" t="s">
        <v>301</v>
      </c>
      <c r="HV738" t="s">
        <v>301</v>
      </c>
      <c r="HW738" t="s">
        <v>295</v>
      </c>
      <c r="HX738" t="s">
        <v>306</v>
      </c>
      <c r="HY738" t="s">
        <v>301</v>
      </c>
      <c r="HZ738" t="s">
        <v>301</v>
      </c>
      <c r="IG738" t="s">
        <v>325</v>
      </c>
      <c r="IH738" t="s">
        <v>543</v>
      </c>
      <c r="II738" t="s">
        <v>291</v>
      </c>
      <c r="IP738" t="s">
        <v>301</v>
      </c>
      <c r="IQ738" t="s">
        <v>301</v>
      </c>
      <c r="IR738" t="s">
        <v>301</v>
      </c>
      <c r="IU738" s="47">
        <v>1950</v>
      </c>
      <c r="IZ738" t="s">
        <v>301</v>
      </c>
      <c r="JA738" t="s">
        <v>301</v>
      </c>
      <c r="JM738" t="s">
        <v>301</v>
      </c>
      <c r="JN738" t="s">
        <v>301</v>
      </c>
      <c r="JO738" t="s">
        <v>312</v>
      </c>
      <c r="JP738" t="s">
        <v>301</v>
      </c>
      <c r="JQ738" t="s">
        <v>301</v>
      </c>
      <c r="JS738" t="s">
        <v>312</v>
      </c>
      <c r="JT738" t="s">
        <v>301</v>
      </c>
      <c r="JU738" t="s">
        <v>312</v>
      </c>
      <c r="JV738" t="s">
        <v>312</v>
      </c>
    </row>
    <row r="739" ht="15" customHeight="1" spans="1:282">
      <c r="A739" t="s">
        <v>5934</v>
      </c>
      <c r="B739" t="s">
        <v>329</v>
      </c>
      <c r="C739" t="s">
        <v>6218</v>
      </c>
      <c r="D739" t="s">
        <v>285</v>
      </c>
      <c r="E739" t="s">
        <v>6219</v>
      </c>
      <c r="F739" t="s">
        <v>6213</v>
      </c>
      <c r="G739" t="s">
        <v>288</v>
      </c>
      <c r="H739" t="s">
        <v>543</v>
      </c>
      <c r="I739" t="s">
        <v>290</v>
      </c>
      <c r="J739" t="s">
        <v>291</v>
      </c>
      <c r="L739" t="s">
        <v>292</v>
      </c>
      <c r="M739" t="s">
        <v>293</v>
      </c>
      <c r="O739" t="s">
        <v>543</v>
      </c>
      <c r="R739" t="s">
        <v>543</v>
      </c>
      <c r="T739" t="s">
        <v>543</v>
      </c>
      <c r="U739" t="s">
        <v>544</v>
      </c>
      <c r="V739" t="s">
        <v>6220</v>
      </c>
      <c r="W739" t="s">
        <v>337</v>
      </c>
      <c r="X739" t="s">
        <v>6221</v>
      </c>
      <c r="Y739" t="s">
        <v>337</v>
      </c>
      <c r="Z739" t="s">
        <v>6222</v>
      </c>
      <c r="AA739" t="s">
        <v>441</v>
      </c>
      <c r="AB739" t="s">
        <v>442</v>
      </c>
      <c r="AC739" t="s">
        <v>2041</v>
      </c>
      <c r="AE739" t="s">
        <v>299</v>
      </c>
      <c r="AH739" t="s">
        <v>300</v>
      </c>
      <c r="AJ739" t="s">
        <v>301</v>
      </c>
      <c r="AK739" t="s">
        <v>302</v>
      </c>
      <c r="AL739" t="s">
        <v>3633</v>
      </c>
      <c r="AM739" t="s">
        <v>3634</v>
      </c>
      <c r="AN739" t="s">
        <v>3635</v>
      </c>
      <c r="AO739" t="s">
        <v>349</v>
      </c>
      <c r="AP739" t="s">
        <v>524</v>
      </c>
      <c r="AQ739" s="51">
        <v>1</v>
      </c>
      <c r="AS739" s="48">
        <v>2699</v>
      </c>
      <c r="AT739" s="48">
        <v>2699</v>
      </c>
      <c r="AX739" s="47">
        <v>1950</v>
      </c>
      <c r="AY739" s="47">
        <v>1950</v>
      </c>
      <c r="AZ739" t="s">
        <v>5934</v>
      </c>
      <c r="BA739" t="s">
        <v>2037</v>
      </c>
      <c r="BB739" s="48">
        <v>1950</v>
      </c>
      <c r="BD739" t="s">
        <v>310</v>
      </c>
      <c r="BE739" t="s">
        <v>292</v>
      </c>
      <c r="BG739" s="47">
        <v>1</v>
      </c>
      <c r="BI739" t="s">
        <v>292</v>
      </c>
      <c r="BJ739" s="48">
        <v>27.751019</v>
      </c>
      <c r="BL739" t="s">
        <v>524</v>
      </c>
      <c r="BM739" s="48">
        <v>2699</v>
      </c>
      <c r="BN739" s="48">
        <v>2699</v>
      </c>
      <c r="BP739" t="s">
        <v>301</v>
      </c>
      <c r="BS739" t="s">
        <v>311</v>
      </c>
      <c r="BT739" t="s">
        <v>292</v>
      </c>
      <c r="BU739" t="s">
        <v>301</v>
      </c>
      <c r="BY739" t="s">
        <v>524</v>
      </c>
      <c r="BZ739" s="51">
        <v>1</v>
      </c>
      <c r="CE739" t="s">
        <v>312</v>
      </c>
      <c r="CF739" s="51">
        <v>1</v>
      </c>
      <c r="CG739" s="51">
        <v>1</v>
      </c>
      <c r="CH739" s="51">
        <v>1</v>
      </c>
      <c r="CI739" s="51">
        <v>1</v>
      </c>
      <c r="CJ739" s="51">
        <v>1</v>
      </c>
      <c r="CK739" s="51">
        <v>1</v>
      </c>
      <c r="CP739" s="51">
        <v>1</v>
      </c>
      <c r="CV739" s="51">
        <v>1</v>
      </c>
      <c r="CX739" s="47">
        <v>2699</v>
      </c>
      <c r="CY739" s="47">
        <v>2699</v>
      </c>
      <c r="DA739" t="s">
        <v>104</v>
      </c>
      <c r="DC739" t="s">
        <v>298</v>
      </c>
      <c r="DG739" t="s">
        <v>298</v>
      </c>
      <c r="DH739" s="51">
        <v>1</v>
      </c>
      <c r="DM739" s="51">
        <v>1</v>
      </c>
      <c r="DN739" s="51">
        <v>1</v>
      </c>
      <c r="DO739" s="51">
        <v>1</v>
      </c>
      <c r="DP739" s="51">
        <v>1</v>
      </c>
      <c r="DT739" s="47">
        <v>1950</v>
      </c>
      <c r="DZ739" t="s">
        <v>292</v>
      </c>
      <c r="EA739" s="51">
        <v>1</v>
      </c>
      <c r="EB739" s="51">
        <v>1</v>
      </c>
      <c r="EC739" t="s">
        <v>524</v>
      </c>
      <c r="ED739" s="51">
        <v>1</v>
      </c>
      <c r="EF739" s="51">
        <v>1</v>
      </c>
      <c r="EG739" s="51">
        <v>1</v>
      </c>
      <c r="EP739" s="51">
        <v>1</v>
      </c>
      <c r="EQ739" s="51">
        <v>1</v>
      </c>
      <c r="ES739" t="s">
        <v>6223</v>
      </c>
      <c r="EU739" t="s">
        <v>6224</v>
      </c>
      <c r="EV739" t="s">
        <v>41</v>
      </c>
      <c r="EW739" t="s">
        <v>315</v>
      </c>
      <c r="FC739" t="s">
        <v>301</v>
      </c>
      <c r="FY739" t="s">
        <v>5934</v>
      </c>
      <c r="FZ739" t="s">
        <v>6217</v>
      </c>
      <c r="GC739" t="s">
        <v>544</v>
      </c>
      <c r="GJ739" t="s">
        <v>319</v>
      </c>
      <c r="GL739" t="s">
        <v>320</v>
      </c>
      <c r="GO739" t="s">
        <v>321</v>
      </c>
      <c r="GQ739" t="s">
        <v>301</v>
      </c>
      <c r="GR739" t="s">
        <v>312</v>
      </c>
      <c r="GU739" t="s">
        <v>301</v>
      </c>
      <c r="GW739" t="s">
        <v>6225</v>
      </c>
      <c r="HB739" t="s">
        <v>562</v>
      </c>
      <c r="HD739" t="s">
        <v>301</v>
      </c>
      <c r="HF739" t="s">
        <v>765</v>
      </c>
      <c r="HG739" t="s">
        <v>301</v>
      </c>
      <c r="HH739" t="s">
        <v>301</v>
      </c>
      <c r="HL739" t="s">
        <v>301</v>
      </c>
      <c r="HM739" s="49">
        <v>0</v>
      </c>
      <c r="HN739" s="49">
        <v>0</v>
      </c>
      <c r="HP739" t="s">
        <v>925</v>
      </c>
      <c r="HQ739" s="51">
        <v>0</v>
      </c>
      <c r="HR739" s="47">
        <v>2699</v>
      </c>
      <c r="HS739" t="s">
        <v>301</v>
      </c>
      <c r="HV739" t="s">
        <v>301</v>
      </c>
      <c r="HW739" t="s">
        <v>544</v>
      </c>
      <c r="HX739" t="s">
        <v>781</v>
      </c>
      <c r="HY739" t="s">
        <v>301</v>
      </c>
      <c r="HZ739" t="s">
        <v>301</v>
      </c>
      <c r="IG739" t="s">
        <v>325</v>
      </c>
      <c r="IH739" t="s">
        <v>543</v>
      </c>
      <c r="II739" t="s">
        <v>291</v>
      </c>
      <c r="IP739" t="s">
        <v>301</v>
      </c>
      <c r="IQ739" t="s">
        <v>301</v>
      </c>
      <c r="IR739" t="s">
        <v>301</v>
      </c>
      <c r="IX739" t="s">
        <v>6226</v>
      </c>
      <c r="IY739" s="50">
        <v>1</v>
      </c>
      <c r="IZ739" t="s">
        <v>301</v>
      </c>
      <c r="JA739" t="s">
        <v>301</v>
      </c>
      <c r="JB739" s="47">
        <v>2889</v>
      </c>
      <c r="JM739" t="s">
        <v>312</v>
      </c>
      <c r="JN739" t="s">
        <v>301</v>
      </c>
      <c r="JO739" t="s">
        <v>312</v>
      </c>
      <c r="JP739" t="s">
        <v>301</v>
      </c>
      <c r="JQ739" t="s">
        <v>301</v>
      </c>
      <c r="JS739" t="s">
        <v>312</v>
      </c>
      <c r="JT739" t="s">
        <v>301</v>
      </c>
      <c r="JU739" t="s">
        <v>312</v>
      </c>
      <c r="JV739" t="s">
        <v>312</v>
      </c>
    </row>
    <row r="740" ht="15" customHeight="1" spans="1:282">
      <c r="A740" t="s">
        <v>5934</v>
      </c>
      <c r="B740" t="s">
        <v>329</v>
      </c>
      <c r="C740" t="s">
        <v>6227</v>
      </c>
      <c r="D740" t="s">
        <v>285</v>
      </c>
      <c r="E740" t="s">
        <v>527</v>
      </c>
      <c r="F740" t="s">
        <v>6228</v>
      </c>
      <c r="G740" t="s">
        <v>288</v>
      </c>
      <c r="H740" t="s">
        <v>518</v>
      </c>
      <c r="I740" t="s">
        <v>290</v>
      </c>
      <c r="J740" t="s">
        <v>291</v>
      </c>
      <c r="L740" t="s">
        <v>292</v>
      </c>
      <c r="M740" t="s">
        <v>293</v>
      </c>
      <c r="O740" t="s">
        <v>518</v>
      </c>
      <c r="R740" t="s">
        <v>518</v>
      </c>
      <c r="T740" t="s">
        <v>518</v>
      </c>
      <c r="U740" t="s">
        <v>295</v>
      </c>
      <c r="V740" t="s">
        <v>6229</v>
      </c>
      <c r="W740" t="s">
        <v>337</v>
      </c>
      <c r="X740" t="s">
        <v>6230</v>
      </c>
      <c r="Y740" t="s">
        <v>337</v>
      </c>
      <c r="Z740" t="s">
        <v>6230</v>
      </c>
      <c r="AA740" t="s">
        <v>441</v>
      </c>
      <c r="AB740" t="s">
        <v>442</v>
      </c>
      <c r="AC740" t="s">
        <v>328</v>
      </c>
      <c r="AE740" t="s">
        <v>299</v>
      </c>
      <c r="AH740" t="s">
        <v>300</v>
      </c>
      <c r="AJ740" t="s">
        <v>301</v>
      </c>
      <c r="AK740" t="s">
        <v>302</v>
      </c>
      <c r="AL740" t="s">
        <v>443</v>
      </c>
      <c r="AM740" t="s">
        <v>444</v>
      </c>
      <c r="AN740" t="s">
        <v>445</v>
      </c>
      <c r="AO740" t="s">
        <v>306</v>
      </c>
      <c r="AP740" t="s">
        <v>307</v>
      </c>
      <c r="AQ740" s="47">
        <v>1</v>
      </c>
      <c r="AY740" s="47">
        <v>0</v>
      </c>
      <c r="AZ740" t="s">
        <v>308</v>
      </c>
      <c r="BA740" t="s">
        <v>5934</v>
      </c>
      <c r="BD740" t="s">
        <v>310</v>
      </c>
      <c r="BE740" t="s">
        <v>292</v>
      </c>
      <c r="BG740" s="47">
        <v>1</v>
      </c>
      <c r="BI740" t="s">
        <v>292</v>
      </c>
      <c r="BL740" t="s">
        <v>307</v>
      </c>
      <c r="BM740" s="48">
        <v>3098</v>
      </c>
      <c r="BN740" s="48">
        <v>3098</v>
      </c>
      <c r="BP740" t="s">
        <v>312</v>
      </c>
      <c r="BS740" t="s">
        <v>311</v>
      </c>
      <c r="BT740" t="s">
        <v>292</v>
      </c>
      <c r="BU740" t="s">
        <v>301</v>
      </c>
      <c r="BY740" t="s">
        <v>307</v>
      </c>
      <c r="BZ740" s="47">
        <v>1</v>
      </c>
      <c r="CE740" t="s">
        <v>312</v>
      </c>
      <c r="CF740" s="47">
        <v>1</v>
      </c>
      <c r="CG740" s="47">
        <v>1</v>
      </c>
      <c r="CH740" s="47">
        <v>1</v>
      </c>
      <c r="CI740" s="47">
        <v>1</v>
      </c>
      <c r="CJ740" s="47">
        <v>1</v>
      </c>
      <c r="CK740" s="47">
        <v>1</v>
      </c>
      <c r="CR740" s="47">
        <v>1</v>
      </c>
      <c r="CS740" s="47">
        <v>1</v>
      </c>
      <c r="DA740" t="s">
        <v>104</v>
      </c>
      <c r="DC740" t="s">
        <v>298</v>
      </c>
      <c r="DG740" t="s">
        <v>298</v>
      </c>
      <c r="DM740" s="47">
        <v>1</v>
      </c>
      <c r="DN740" s="47">
        <v>1</v>
      </c>
      <c r="DO740" s="47">
        <v>1</v>
      </c>
      <c r="DP740" s="47">
        <v>1</v>
      </c>
      <c r="DZ740" t="s">
        <v>292</v>
      </c>
      <c r="EA740" s="47">
        <v>1</v>
      </c>
      <c r="EB740" s="47">
        <v>1</v>
      </c>
      <c r="EC740" t="s">
        <v>307</v>
      </c>
      <c r="ED740" s="47">
        <v>1</v>
      </c>
      <c r="EF740" s="47">
        <v>1</v>
      </c>
      <c r="EQ740" s="47">
        <v>1</v>
      </c>
      <c r="ES740" t="s">
        <v>6231</v>
      </c>
      <c r="EV740" t="s">
        <v>41</v>
      </c>
      <c r="EW740" t="s">
        <v>315</v>
      </c>
      <c r="FC740" t="s">
        <v>301</v>
      </c>
      <c r="FY740" t="s">
        <v>5934</v>
      </c>
      <c r="FZ740" t="s">
        <v>6232</v>
      </c>
      <c r="GC740" t="s">
        <v>779</v>
      </c>
      <c r="GJ740" t="s">
        <v>319</v>
      </c>
      <c r="GL740" t="s">
        <v>320</v>
      </c>
      <c r="GO740" t="s">
        <v>321</v>
      </c>
      <c r="GQ740" t="s">
        <v>301</v>
      </c>
      <c r="GR740" t="s">
        <v>312</v>
      </c>
      <c r="GU740" t="s">
        <v>301</v>
      </c>
      <c r="GW740" t="s">
        <v>6233</v>
      </c>
      <c r="HB740" t="s">
        <v>419</v>
      </c>
      <c r="HD740" t="s">
        <v>301</v>
      </c>
      <c r="HF740" t="s">
        <v>765</v>
      </c>
      <c r="HG740" t="s">
        <v>301</v>
      </c>
      <c r="HH740" t="s">
        <v>301</v>
      </c>
      <c r="HL740" t="s">
        <v>301</v>
      </c>
      <c r="HM740" s="49">
        <v>0</v>
      </c>
      <c r="HN740" s="49">
        <v>0</v>
      </c>
      <c r="HP740" t="s">
        <v>451</v>
      </c>
      <c r="HQ740" s="47">
        <v>0</v>
      </c>
      <c r="HR740" s="47">
        <v>3098</v>
      </c>
      <c r="HS740" t="s">
        <v>301</v>
      </c>
      <c r="HV740" t="s">
        <v>301</v>
      </c>
      <c r="HW740" t="s">
        <v>295</v>
      </c>
      <c r="HX740" t="s">
        <v>781</v>
      </c>
      <c r="HY740" t="s">
        <v>301</v>
      </c>
      <c r="HZ740" t="s">
        <v>301</v>
      </c>
      <c r="IG740" t="s">
        <v>325</v>
      </c>
      <c r="IH740" t="s">
        <v>529</v>
      </c>
      <c r="II740" t="s">
        <v>291</v>
      </c>
      <c r="IO740" s="47">
        <v>1</v>
      </c>
      <c r="IP740" t="s">
        <v>301</v>
      </c>
      <c r="IQ740" t="s">
        <v>301</v>
      </c>
      <c r="IR740" t="s">
        <v>312</v>
      </c>
      <c r="IZ740" t="s">
        <v>301</v>
      </c>
      <c r="JA740" t="s">
        <v>301</v>
      </c>
      <c r="JB740" s="47">
        <v>2998</v>
      </c>
      <c r="JM740" t="s">
        <v>301</v>
      </c>
      <c r="JN740" t="s">
        <v>301</v>
      </c>
      <c r="JO740" t="s">
        <v>301</v>
      </c>
      <c r="JP740" t="s">
        <v>301</v>
      </c>
      <c r="JQ740" t="s">
        <v>301</v>
      </c>
      <c r="JR740" t="s">
        <v>350</v>
      </c>
      <c r="JS740" t="s">
        <v>301</v>
      </c>
      <c r="JT740" t="s">
        <v>301</v>
      </c>
      <c r="JU740" t="s">
        <v>301</v>
      </c>
      <c r="JV740" t="s">
        <v>312</v>
      </c>
    </row>
    <row r="741" ht="15" customHeight="1" spans="1:282">
      <c r="A741" t="s">
        <v>5934</v>
      </c>
      <c r="B741" t="s">
        <v>329</v>
      </c>
      <c r="C741" t="s">
        <v>6234</v>
      </c>
      <c r="D741" t="s">
        <v>285</v>
      </c>
      <c r="E741" t="s">
        <v>527</v>
      </c>
      <c r="F741" t="s">
        <v>6228</v>
      </c>
      <c r="G741" t="s">
        <v>288</v>
      </c>
      <c r="H741" t="s">
        <v>518</v>
      </c>
      <c r="I741" t="s">
        <v>290</v>
      </c>
      <c r="J741" t="s">
        <v>291</v>
      </c>
      <c r="L741" t="s">
        <v>292</v>
      </c>
      <c r="M741" t="s">
        <v>293</v>
      </c>
      <c r="O741" t="s">
        <v>518</v>
      </c>
      <c r="R741" t="s">
        <v>518</v>
      </c>
      <c r="T741" t="s">
        <v>518</v>
      </c>
      <c r="U741" t="s">
        <v>295</v>
      </c>
      <c r="V741" t="s">
        <v>6235</v>
      </c>
      <c r="W741" t="s">
        <v>295</v>
      </c>
      <c r="X741" t="s">
        <v>6235</v>
      </c>
      <c r="Y741" t="s">
        <v>295</v>
      </c>
      <c r="Z741" t="s">
        <v>6236</v>
      </c>
      <c r="AA741" t="s">
        <v>441</v>
      </c>
      <c r="AB741" t="s">
        <v>442</v>
      </c>
      <c r="AC741" t="s">
        <v>2041</v>
      </c>
      <c r="AE741" t="s">
        <v>299</v>
      </c>
      <c r="AH741" t="s">
        <v>300</v>
      </c>
      <c r="AJ741" t="s">
        <v>301</v>
      </c>
      <c r="AK741" t="s">
        <v>302</v>
      </c>
      <c r="AL741" t="s">
        <v>4448</v>
      </c>
      <c r="AM741" t="s">
        <v>4449</v>
      </c>
      <c r="AN741" t="s">
        <v>4450</v>
      </c>
      <c r="AO741" t="s">
        <v>306</v>
      </c>
      <c r="AP741" t="s">
        <v>307</v>
      </c>
      <c r="AQ741" s="47">
        <v>1</v>
      </c>
      <c r="AS741" s="48">
        <v>5678</v>
      </c>
      <c r="AT741" s="48">
        <v>5678</v>
      </c>
      <c r="AX741" s="47">
        <v>5098</v>
      </c>
      <c r="AY741" s="47">
        <v>5098</v>
      </c>
      <c r="AZ741" t="s">
        <v>308</v>
      </c>
      <c r="BA741" t="s">
        <v>5934</v>
      </c>
      <c r="BB741" s="48">
        <v>5098</v>
      </c>
      <c r="BD741" t="s">
        <v>310</v>
      </c>
      <c r="BE741" t="s">
        <v>292</v>
      </c>
      <c r="BG741" s="47">
        <v>1</v>
      </c>
      <c r="BI741" t="s">
        <v>292</v>
      </c>
      <c r="BJ741" s="48">
        <v>10.214864</v>
      </c>
      <c r="BL741" t="s">
        <v>307</v>
      </c>
      <c r="BM741" s="48">
        <v>5678</v>
      </c>
      <c r="BN741" s="48">
        <v>5678</v>
      </c>
      <c r="BP741" t="s">
        <v>301</v>
      </c>
      <c r="BS741" t="s">
        <v>311</v>
      </c>
      <c r="BT741" t="s">
        <v>292</v>
      </c>
      <c r="BU741" t="s">
        <v>301</v>
      </c>
      <c r="BY741" t="s">
        <v>307</v>
      </c>
      <c r="BZ741" s="47">
        <v>1</v>
      </c>
      <c r="CE741" t="s">
        <v>312</v>
      </c>
      <c r="CF741" s="47">
        <v>1</v>
      </c>
      <c r="CG741" s="47">
        <v>1</v>
      </c>
      <c r="CH741" s="47">
        <v>1</v>
      </c>
      <c r="CI741" s="47">
        <v>1</v>
      </c>
      <c r="CJ741" s="47">
        <v>1</v>
      </c>
      <c r="CK741" s="47">
        <v>1</v>
      </c>
      <c r="CP741" s="47">
        <v>1</v>
      </c>
      <c r="CR741" s="47">
        <v>1</v>
      </c>
      <c r="CS741" s="47">
        <v>1</v>
      </c>
      <c r="CV741" s="47">
        <v>1</v>
      </c>
      <c r="CX741" s="47">
        <v>5678</v>
      </c>
      <c r="CY741" s="47">
        <v>5678</v>
      </c>
      <c r="DA741" t="s">
        <v>104</v>
      </c>
      <c r="DC741" t="s">
        <v>298</v>
      </c>
      <c r="DG741" t="s">
        <v>298</v>
      </c>
      <c r="DH741" s="47">
        <v>1</v>
      </c>
      <c r="DM741" s="47">
        <v>1</v>
      </c>
      <c r="DN741" s="47">
        <v>1</v>
      </c>
      <c r="DO741" s="47">
        <v>1</v>
      </c>
      <c r="DP741" s="47">
        <v>1</v>
      </c>
      <c r="DT741" s="47">
        <v>5098</v>
      </c>
      <c r="DZ741" t="s">
        <v>292</v>
      </c>
      <c r="EA741" s="47">
        <v>1</v>
      </c>
      <c r="EB741" s="47">
        <v>1</v>
      </c>
      <c r="EC741" t="s">
        <v>307</v>
      </c>
      <c r="ED741" s="47">
        <v>1</v>
      </c>
      <c r="EF741" s="47">
        <v>1</v>
      </c>
      <c r="EG741" s="47">
        <v>1</v>
      </c>
      <c r="EP741" s="47">
        <v>1</v>
      </c>
      <c r="EQ741" s="47">
        <v>1</v>
      </c>
      <c r="ES741" t="s">
        <v>6237</v>
      </c>
      <c r="EU741" t="s">
        <v>489</v>
      </c>
      <c r="EV741" t="s">
        <v>41</v>
      </c>
      <c r="EW741" t="s">
        <v>315</v>
      </c>
      <c r="FC741" t="s">
        <v>301</v>
      </c>
      <c r="FY741" t="s">
        <v>5934</v>
      </c>
      <c r="FZ741" t="s">
        <v>6232</v>
      </c>
      <c r="GC741" t="s">
        <v>779</v>
      </c>
      <c r="GJ741" t="s">
        <v>319</v>
      </c>
      <c r="GL741" t="s">
        <v>320</v>
      </c>
      <c r="GO741" t="s">
        <v>321</v>
      </c>
      <c r="GQ741" t="s">
        <v>301</v>
      </c>
      <c r="GR741" t="s">
        <v>312</v>
      </c>
      <c r="GU741" t="s">
        <v>301</v>
      </c>
      <c r="GW741" t="s">
        <v>6238</v>
      </c>
      <c r="HB741" t="s">
        <v>419</v>
      </c>
      <c r="HD741" t="s">
        <v>301</v>
      </c>
      <c r="HF741" t="s">
        <v>765</v>
      </c>
      <c r="HG741" t="s">
        <v>301</v>
      </c>
      <c r="HH741" t="s">
        <v>301</v>
      </c>
      <c r="HL741" t="s">
        <v>301</v>
      </c>
      <c r="HM741" s="49">
        <v>0</v>
      </c>
      <c r="HN741" s="49">
        <v>0</v>
      </c>
      <c r="HP741" t="s">
        <v>459</v>
      </c>
      <c r="HQ741" s="47">
        <v>0</v>
      </c>
      <c r="HR741" s="47">
        <v>5678</v>
      </c>
      <c r="HS741" t="s">
        <v>301</v>
      </c>
      <c r="HV741" t="s">
        <v>301</v>
      </c>
      <c r="HW741" t="s">
        <v>295</v>
      </c>
      <c r="HX741" t="s">
        <v>781</v>
      </c>
      <c r="HY741" t="s">
        <v>301</v>
      </c>
      <c r="HZ741" t="s">
        <v>301</v>
      </c>
      <c r="IG741" t="s">
        <v>325</v>
      </c>
      <c r="IH741" t="s">
        <v>529</v>
      </c>
      <c r="II741" t="s">
        <v>291</v>
      </c>
      <c r="IO741" s="47">
        <v>1</v>
      </c>
      <c r="IP741" t="s">
        <v>301</v>
      </c>
      <c r="IQ741" t="s">
        <v>312</v>
      </c>
      <c r="IR741" t="s">
        <v>301</v>
      </c>
      <c r="IZ741" t="s">
        <v>301</v>
      </c>
      <c r="JA741" t="s">
        <v>301</v>
      </c>
      <c r="JB741" s="47">
        <v>4998</v>
      </c>
      <c r="JM741" t="s">
        <v>301</v>
      </c>
      <c r="JN741" t="s">
        <v>301</v>
      </c>
      <c r="JO741" t="s">
        <v>301</v>
      </c>
      <c r="JP741" t="s">
        <v>301</v>
      </c>
      <c r="JQ741" t="s">
        <v>301</v>
      </c>
      <c r="JR741" t="s">
        <v>350</v>
      </c>
      <c r="JS741" t="s">
        <v>301</v>
      </c>
      <c r="JT741" t="s">
        <v>301</v>
      </c>
      <c r="JU741" t="s">
        <v>312</v>
      </c>
      <c r="JV741" t="s">
        <v>312</v>
      </c>
    </row>
    <row r="742" ht="15" customHeight="1" spans="1:282">
      <c r="A742" t="s">
        <v>1401</v>
      </c>
      <c r="B742" t="s">
        <v>397</v>
      </c>
      <c r="C742" t="s">
        <v>6239</v>
      </c>
      <c r="D742" t="s">
        <v>285</v>
      </c>
      <c r="E742" t="s">
        <v>1706</v>
      </c>
      <c r="F742" t="s">
        <v>1707</v>
      </c>
      <c r="G742" t="s">
        <v>288</v>
      </c>
      <c r="H742" t="s">
        <v>1528</v>
      </c>
      <c r="I742" t="s">
        <v>290</v>
      </c>
      <c r="J742" t="s">
        <v>291</v>
      </c>
      <c r="L742" t="s">
        <v>292</v>
      </c>
      <c r="M742" t="s">
        <v>293</v>
      </c>
      <c r="N742" t="s">
        <v>294</v>
      </c>
      <c r="O742" t="s">
        <v>1528</v>
      </c>
      <c r="R742" t="s">
        <v>1528</v>
      </c>
      <c r="T742" t="s">
        <v>1528</v>
      </c>
      <c r="U742" t="s">
        <v>295</v>
      </c>
      <c r="V742" t="s">
        <v>6240</v>
      </c>
      <c r="W742" t="s">
        <v>295</v>
      </c>
      <c r="X742" t="s">
        <v>6241</v>
      </c>
      <c r="Y742" t="s">
        <v>295</v>
      </c>
      <c r="Z742" t="s">
        <v>6242</v>
      </c>
      <c r="AA742" t="s">
        <v>298</v>
      </c>
      <c r="AE742" t="s">
        <v>299</v>
      </c>
      <c r="AH742" t="s">
        <v>300</v>
      </c>
      <c r="AJ742" t="s">
        <v>301</v>
      </c>
      <c r="AK742" t="s">
        <v>302</v>
      </c>
      <c r="AL742" t="s">
        <v>6243</v>
      </c>
      <c r="AM742" t="s">
        <v>6244</v>
      </c>
      <c r="AN742" t="s">
        <v>6245</v>
      </c>
      <c r="AO742" t="s">
        <v>306</v>
      </c>
      <c r="AP742" t="s">
        <v>307</v>
      </c>
      <c r="AQ742" s="47">
        <v>1</v>
      </c>
      <c r="AS742" s="48">
        <v>2708.94</v>
      </c>
      <c r="AT742" s="48">
        <v>2708.94</v>
      </c>
      <c r="AX742" s="47">
        <v>2708.94</v>
      </c>
      <c r="AY742" s="47">
        <v>2708.94</v>
      </c>
      <c r="AZ742" t="s">
        <v>309</v>
      </c>
      <c r="BA742" t="s">
        <v>3820</v>
      </c>
      <c r="BB742" s="48">
        <v>2708.94</v>
      </c>
      <c r="BD742" t="s">
        <v>310</v>
      </c>
      <c r="BE742" t="s">
        <v>292</v>
      </c>
      <c r="BG742" s="47">
        <v>1</v>
      </c>
      <c r="BI742" t="s">
        <v>292</v>
      </c>
      <c r="BL742" t="s">
        <v>307</v>
      </c>
      <c r="BM742" s="48">
        <v>2708.94</v>
      </c>
      <c r="BN742" s="48">
        <v>2708.94</v>
      </c>
      <c r="BP742" t="s">
        <v>301</v>
      </c>
      <c r="BS742" t="s">
        <v>311</v>
      </c>
      <c r="BT742" t="s">
        <v>292</v>
      </c>
      <c r="BU742" t="s">
        <v>301</v>
      </c>
      <c r="BY742" t="s">
        <v>307</v>
      </c>
      <c r="BZ742" s="47">
        <v>1</v>
      </c>
      <c r="CE742" t="s">
        <v>312</v>
      </c>
      <c r="CF742" s="47">
        <v>1</v>
      </c>
      <c r="CG742" s="47">
        <v>1</v>
      </c>
      <c r="CH742" s="47">
        <v>1</v>
      </c>
      <c r="CI742" s="47">
        <v>1</v>
      </c>
      <c r="CK742" s="47">
        <v>1</v>
      </c>
      <c r="CR742" s="47">
        <v>1</v>
      </c>
      <c r="CS742" s="47">
        <v>1</v>
      </c>
      <c r="CX742" s="47">
        <v>2708.94</v>
      </c>
      <c r="CY742" s="47">
        <v>2708.94</v>
      </c>
      <c r="CZ742" s="47">
        <v>1</v>
      </c>
      <c r="DA742" t="s">
        <v>313</v>
      </c>
      <c r="DC742" t="s">
        <v>298</v>
      </c>
      <c r="DG742" t="s">
        <v>298</v>
      </c>
      <c r="DO742" s="47">
        <v>1</v>
      </c>
      <c r="DS742" s="47">
        <v>1</v>
      </c>
      <c r="DZ742" t="s">
        <v>292</v>
      </c>
      <c r="EA742" s="47">
        <v>1</v>
      </c>
      <c r="EB742" s="47">
        <v>1</v>
      </c>
      <c r="EC742" t="s">
        <v>307</v>
      </c>
      <c r="ED742" s="47">
        <v>1</v>
      </c>
      <c r="EH742" s="47">
        <v>1</v>
      </c>
      <c r="ES742" t="s">
        <v>6246</v>
      </c>
      <c r="EU742" t="s">
        <v>6247</v>
      </c>
      <c r="EV742" t="s">
        <v>41</v>
      </c>
      <c r="EW742" t="s">
        <v>315</v>
      </c>
      <c r="FC742" t="s">
        <v>301</v>
      </c>
      <c r="FY742" t="s">
        <v>1401</v>
      </c>
      <c r="FZ742" t="s">
        <v>1717</v>
      </c>
      <c r="GJ742" t="s">
        <v>319</v>
      </c>
      <c r="GL742" t="s">
        <v>320</v>
      </c>
      <c r="GO742" t="s">
        <v>321</v>
      </c>
      <c r="GQ742" t="s">
        <v>301</v>
      </c>
      <c r="GR742" t="s">
        <v>312</v>
      </c>
      <c r="GU742" t="s">
        <v>301</v>
      </c>
      <c r="GW742" t="s">
        <v>6247</v>
      </c>
      <c r="HB742" t="s">
        <v>322</v>
      </c>
      <c r="HD742" t="s">
        <v>301</v>
      </c>
      <c r="HG742" t="s">
        <v>301</v>
      </c>
      <c r="HH742" t="s">
        <v>301</v>
      </c>
      <c r="HL742" t="s">
        <v>301</v>
      </c>
      <c r="HM742" s="49">
        <v>0</v>
      </c>
      <c r="HN742" s="49">
        <v>0</v>
      </c>
      <c r="HP742" t="s">
        <v>349</v>
      </c>
      <c r="HQ742" s="47">
        <v>0</v>
      </c>
      <c r="HR742" s="47">
        <v>2708.94</v>
      </c>
      <c r="HS742" t="s">
        <v>301</v>
      </c>
      <c r="HV742" t="s">
        <v>301</v>
      </c>
      <c r="HW742" t="s">
        <v>295</v>
      </c>
      <c r="HX742" t="s">
        <v>306</v>
      </c>
      <c r="HY742" t="s">
        <v>301</v>
      </c>
      <c r="HZ742" t="s">
        <v>301</v>
      </c>
      <c r="IG742" t="s">
        <v>325</v>
      </c>
      <c r="IN742" s="47">
        <v>1</v>
      </c>
      <c r="IO742" s="47">
        <v>1</v>
      </c>
      <c r="IP742" t="s">
        <v>301</v>
      </c>
      <c r="IQ742" t="s">
        <v>312</v>
      </c>
      <c r="IR742" t="s">
        <v>301</v>
      </c>
      <c r="IZ742" t="s">
        <v>301</v>
      </c>
      <c r="JA742" t="s">
        <v>301</v>
      </c>
      <c r="JB742" s="47">
        <v>3488</v>
      </c>
      <c r="JM742" t="s">
        <v>301</v>
      </c>
      <c r="JN742" t="s">
        <v>301</v>
      </c>
      <c r="JO742" t="s">
        <v>301</v>
      </c>
      <c r="JP742" t="s">
        <v>301</v>
      </c>
      <c r="JQ742" t="s">
        <v>301</v>
      </c>
      <c r="JR742" t="s">
        <v>327</v>
      </c>
      <c r="JS742" t="s">
        <v>301</v>
      </c>
      <c r="JT742" t="s">
        <v>301</v>
      </c>
      <c r="JU742" t="s">
        <v>312</v>
      </c>
      <c r="JV742" t="s">
        <v>312</v>
      </c>
    </row>
    <row r="743" ht="15" customHeight="1" spans="1:282">
      <c r="A743" t="s">
        <v>5934</v>
      </c>
      <c r="B743" t="s">
        <v>397</v>
      </c>
      <c r="C743" t="s">
        <v>6248</v>
      </c>
      <c r="D743" t="s">
        <v>285</v>
      </c>
      <c r="E743" t="s">
        <v>4493</v>
      </c>
      <c r="F743" t="s">
        <v>4494</v>
      </c>
      <c r="G743" t="s">
        <v>288</v>
      </c>
      <c r="H743" t="s">
        <v>811</v>
      </c>
      <c r="I743" t="s">
        <v>290</v>
      </c>
      <c r="J743" t="s">
        <v>291</v>
      </c>
      <c r="L743" t="s">
        <v>292</v>
      </c>
      <c r="M743" t="s">
        <v>293</v>
      </c>
      <c r="N743" t="s">
        <v>801</v>
      </c>
      <c r="O743" t="s">
        <v>811</v>
      </c>
      <c r="R743" t="s">
        <v>811</v>
      </c>
      <c r="T743" t="s">
        <v>811</v>
      </c>
      <c r="U743" t="s">
        <v>295</v>
      </c>
      <c r="V743" t="s">
        <v>6249</v>
      </c>
      <c r="W743" t="s">
        <v>295</v>
      </c>
      <c r="X743" t="s">
        <v>6249</v>
      </c>
      <c r="Y743" t="s">
        <v>295</v>
      </c>
      <c r="Z743" t="s">
        <v>6250</v>
      </c>
      <c r="AA743" t="s">
        <v>441</v>
      </c>
      <c r="AB743" t="s">
        <v>442</v>
      </c>
      <c r="AC743" t="s">
        <v>2041</v>
      </c>
      <c r="AE743" t="s">
        <v>299</v>
      </c>
      <c r="AH743" t="s">
        <v>300</v>
      </c>
      <c r="AJ743" t="s">
        <v>312</v>
      </c>
      <c r="AK743" t="s">
        <v>302</v>
      </c>
      <c r="AL743" t="s">
        <v>1759</v>
      </c>
      <c r="AM743" t="s">
        <v>1760</v>
      </c>
      <c r="AN743" t="s">
        <v>1761</v>
      </c>
      <c r="AO743" t="s">
        <v>306</v>
      </c>
      <c r="AP743" t="s">
        <v>307</v>
      </c>
      <c r="AQ743" s="47">
        <v>3</v>
      </c>
      <c r="AS743" s="48">
        <v>3533</v>
      </c>
      <c r="AT743" s="48">
        <v>3533</v>
      </c>
      <c r="AX743" s="47">
        <v>10599</v>
      </c>
      <c r="AY743" s="47">
        <v>10599</v>
      </c>
      <c r="AZ743" t="s">
        <v>960</v>
      </c>
      <c r="BA743" t="s">
        <v>5934</v>
      </c>
      <c r="BB743" s="48">
        <v>3533</v>
      </c>
      <c r="BD743" t="s">
        <v>310</v>
      </c>
      <c r="BE743" t="s">
        <v>292</v>
      </c>
      <c r="BG743" s="47">
        <v>1</v>
      </c>
      <c r="BI743" t="s">
        <v>292</v>
      </c>
      <c r="BL743" t="s">
        <v>307</v>
      </c>
      <c r="BM743" s="48">
        <v>3533</v>
      </c>
      <c r="BN743" s="48">
        <v>3533</v>
      </c>
      <c r="BP743" t="s">
        <v>301</v>
      </c>
      <c r="BS743" t="s">
        <v>311</v>
      </c>
      <c r="BT743" t="s">
        <v>292</v>
      </c>
      <c r="BU743" t="s">
        <v>301</v>
      </c>
      <c r="BY743" t="s">
        <v>307</v>
      </c>
      <c r="BZ743" s="47">
        <v>3</v>
      </c>
      <c r="CE743" t="s">
        <v>312</v>
      </c>
      <c r="CF743" s="47">
        <v>3</v>
      </c>
      <c r="CG743" s="47">
        <v>3</v>
      </c>
      <c r="CH743" s="47">
        <v>3</v>
      </c>
      <c r="CI743" s="47">
        <v>3</v>
      </c>
      <c r="CJ743" s="47">
        <v>3</v>
      </c>
      <c r="CK743" s="47">
        <v>3</v>
      </c>
      <c r="CP743" s="47">
        <v>3</v>
      </c>
      <c r="CR743" s="47">
        <v>3</v>
      </c>
      <c r="CS743" s="47">
        <v>3</v>
      </c>
      <c r="CV743" s="47">
        <v>3</v>
      </c>
      <c r="CX743" s="47">
        <v>10599</v>
      </c>
      <c r="CY743" s="47">
        <v>10599</v>
      </c>
      <c r="DA743" t="s">
        <v>104</v>
      </c>
      <c r="DC743" t="s">
        <v>298</v>
      </c>
      <c r="DG743" t="s">
        <v>298</v>
      </c>
      <c r="DH743" s="47">
        <v>3</v>
      </c>
      <c r="DM743" s="47">
        <v>3</v>
      </c>
      <c r="DN743" s="47">
        <v>3</v>
      </c>
      <c r="DO743" s="47">
        <v>3</v>
      </c>
      <c r="DP743" s="47">
        <v>3</v>
      </c>
      <c r="DZ743" t="s">
        <v>292</v>
      </c>
      <c r="EA743" s="47">
        <v>3</v>
      </c>
      <c r="EB743" s="47">
        <v>3</v>
      </c>
      <c r="EC743" t="s">
        <v>307</v>
      </c>
      <c r="ED743" s="47">
        <v>3</v>
      </c>
      <c r="EF743" s="47">
        <v>3</v>
      </c>
      <c r="EG743" s="47">
        <v>3</v>
      </c>
      <c r="EH743" s="47">
        <v>3</v>
      </c>
      <c r="EP743" s="47">
        <v>3</v>
      </c>
      <c r="EQ743" s="47">
        <v>3</v>
      </c>
      <c r="ES743" t="s">
        <v>6251</v>
      </c>
      <c r="EV743" t="s">
        <v>41</v>
      </c>
      <c r="EW743" t="s">
        <v>315</v>
      </c>
      <c r="FC743" t="s">
        <v>301</v>
      </c>
      <c r="FY743" t="s">
        <v>5934</v>
      </c>
      <c r="FZ743" t="s">
        <v>5366</v>
      </c>
      <c r="GJ743" t="s">
        <v>319</v>
      </c>
      <c r="GL743" t="s">
        <v>320</v>
      </c>
      <c r="GO743" t="s">
        <v>321</v>
      </c>
      <c r="GQ743" t="s">
        <v>301</v>
      </c>
      <c r="GR743" t="s">
        <v>312</v>
      </c>
      <c r="GU743" t="s">
        <v>312</v>
      </c>
      <c r="HB743" t="s">
        <v>562</v>
      </c>
      <c r="HD743" t="s">
        <v>301</v>
      </c>
      <c r="HG743" t="s">
        <v>301</v>
      </c>
      <c r="HH743" t="s">
        <v>301</v>
      </c>
      <c r="HL743" t="s">
        <v>301</v>
      </c>
      <c r="HM743" s="49">
        <v>0</v>
      </c>
      <c r="HN743" s="49">
        <v>0</v>
      </c>
      <c r="HP743" t="s">
        <v>349</v>
      </c>
      <c r="HQ743" s="47">
        <v>0</v>
      </c>
      <c r="HR743" s="47">
        <v>10599</v>
      </c>
      <c r="HS743" t="s">
        <v>301</v>
      </c>
      <c r="HV743" t="s">
        <v>301</v>
      </c>
      <c r="HW743" t="s">
        <v>295</v>
      </c>
      <c r="HX743" t="s">
        <v>306</v>
      </c>
      <c r="HY743" t="s">
        <v>301</v>
      </c>
      <c r="HZ743" t="s">
        <v>301</v>
      </c>
      <c r="IG743" t="s">
        <v>325</v>
      </c>
      <c r="IN743" s="47">
        <v>3</v>
      </c>
      <c r="IO743" s="47">
        <v>3</v>
      </c>
      <c r="IP743" t="s">
        <v>301</v>
      </c>
      <c r="IQ743" t="s">
        <v>312</v>
      </c>
      <c r="IR743" t="s">
        <v>301</v>
      </c>
      <c r="IX743" t="s">
        <v>4502</v>
      </c>
      <c r="IY743" s="50">
        <v>3</v>
      </c>
      <c r="IZ743" t="s">
        <v>301</v>
      </c>
      <c r="JA743" t="s">
        <v>301</v>
      </c>
      <c r="JB743" s="47">
        <v>3638</v>
      </c>
      <c r="JM743" t="s">
        <v>301</v>
      </c>
      <c r="JN743" t="s">
        <v>301</v>
      </c>
      <c r="JO743" t="s">
        <v>301</v>
      </c>
      <c r="JP743" t="s">
        <v>301</v>
      </c>
      <c r="JQ743" t="s">
        <v>301</v>
      </c>
      <c r="JR743" t="s">
        <v>350</v>
      </c>
      <c r="JS743" t="s">
        <v>301</v>
      </c>
      <c r="JT743" t="s">
        <v>301</v>
      </c>
      <c r="JU743" t="s">
        <v>312</v>
      </c>
      <c r="JV743" t="s">
        <v>312</v>
      </c>
    </row>
    <row r="744" ht="15" customHeight="1" spans="1:282">
      <c r="AK744" t="s">
        <v>302</v>
      </c>
      <c r="AL744" t="s">
        <v>974</v>
      </c>
      <c r="AM744" t="s">
        <v>975</v>
      </c>
      <c r="AN744" t="s">
        <v>976</v>
      </c>
      <c r="AO744" t="s">
        <v>306</v>
      </c>
      <c r="AP744" t="s">
        <v>524</v>
      </c>
      <c r="AQ744" s="51">
        <v>2</v>
      </c>
      <c r="AS744" s="48">
        <v>4754</v>
      </c>
      <c r="AT744" s="48">
        <v>4754</v>
      </c>
      <c r="AX744" s="47">
        <v>9808</v>
      </c>
      <c r="AY744" s="47">
        <v>9808</v>
      </c>
      <c r="AZ744" t="s">
        <v>960</v>
      </c>
      <c r="BA744" t="s">
        <v>5934</v>
      </c>
      <c r="BB744" s="48">
        <v>4904</v>
      </c>
      <c r="BD744" t="s">
        <v>310</v>
      </c>
      <c r="BE744" t="s">
        <v>292</v>
      </c>
      <c r="BG744" s="47">
        <v>1</v>
      </c>
      <c r="BI744" t="s">
        <v>292</v>
      </c>
      <c r="BJ744" s="48">
        <v>-3.155238</v>
      </c>
      <c r="BL744" t="s">
        <v>524</v>
      </c>
      <c r="BM744" s="48">
        <v>4754</v>
      </c>
      <c r="BN744" s="48">
        <v>4754</v>
      </c>
      <c r="BP744" t="s">
        <v>301</v>
      </c>
      <c r="BS744" t="s">
        <v>311</v>
      </c>
      <c r="BT744" t="s">
        <v>292</v>
      </c>
      <c r="BU744" t="s">
        <v>301</v>
      </c>
      <c r="BY744" t="s">
        <v>524</v>
      </c>
      <c r="BZ744" s="51">
        <v>2</v>
      </c>
      <c r="CE744" t="s">
        <v>312</v>
      </c>
      <c r="CF744" s="51">
        <v>2</v>
      </c>
      <c r="CG744" s="51">
        <v>2</v>
      </c>
      <c r="CH744" s="51">
        <v>2</v>
      </c>
      <c r="CI744" s="51">
        <v>2</v>
      </c>
      <c r="CJ744" s="51">
        <v>2</v>
      </c>
      <c r="CK744" s="51">
        <v>2</v>
      </c>
      <c r="CP744" s="51">
        <v>2</v>
      </c>
      <c r="CR744" s="51">
        <v>2</v>
      </c>
      <c r="CS744" s="51">
        <v>2</v>
      </c>
      <c r="CV744" s="51">
        <v>2</v>
      </c>
      <c r="CX744" s="47">
        <v>9508</v>
      </c>
      <c r="CY744" s="47">
        <v>9508</v>
      </c>
      <c r="DA744" t="s">
        <v>104</v>
      </c>
      <c r="DC744" t="s">
        <v>298</v>
      </c>
      <c r="DG744" t="s">
        <v>298</v>
      </c>
      <c r="DH744" s="51">
        <v>2</v>
      </c>
      <c r="DM744" s="51">
        <v>2</v>
      </c>
      <c r="DN744" s="51">
        <v>2</v>
      </c>
      <c r="DO744" s="51">
        <v>2</v>
      </c>
      <c r="DP744" s="51">
        <v>2</v>
      </c>
      <c r="DZ744" t="s">
        <v>292</v>
      </c>
      <c r="EA744" s="51">
        <v>2</v>
      </c>
      <c r="EB744" s="51">
        <v>2</v>
      </c>
      <c r="EC744" t="s">
        <v>524</v>
      </c>
      <c r="ED744" s="51">
        <v>2</v>
      </c>
      <c r="EF744" s="51">
        <v>2</v>
      </c>
      <c r="EG744" s="51">
        <v>2</v>
      </c>
      <c r="EH744" s="51">
        <v>2</v>
      </c>
      <c r="EP744" s="51">
        <v>2</v>
      </c>
      <c r="EQ744" s="51">
        <v>2</v>
      </c>
      <c r="ES744" t="s">
        <v>6252</v>
      </c>
      <c r="EV744" t="s">
        <v>41</v>
      </c>
      <c r="FC744" t="s">
        <v>301</v>
      </c>
      <c r="GU744" t="s">
        <v>312</v>
      </c>
      <c r="HD744" t="s">
        <v>301</v>
      </c>
      <c r="HG744" t="s">
        <v>301</v>
      </c>
      <c r="HH744" t="s">
        <v>301</v>
      </c>
      <c r="HM744" s="49">
        <v>0</v>
      </c>
      <c r="HN744" s="49">
        <v>0</v>
      </c>
      <c r="HP744" t="s">
        <v>349</v>
      </c>
      <c r="HQ744" s="51">
        <v>0</v>
      </c>
      <c r="HR744" s="47">
        <v>9508</v>
      </c>
      <c r="HS744" t="s">
        <v>301</v>
      </c>
      <c r="IN744" s="51">
        <v>2</v>
      </c>
      <c r="IO744" s="51">
        <v>2</v>
      </c>
      <c r="IP744" t="s">
        <v>301</v>
      </c>
      <c r="IQ744" t="s">
        <v>301</v>
      </c>
      <c r="IY744" s="50">
        <v>2</v>
      </c>
      <c r="JB744" s="47">
        <v>5268</v>
      </c>
      <c r="JU744" t="s">
        <v>312</v>
      </c>
      <c r="JV744" t="s">
        <v>312</v>
      </c>
    </row>
    <row r="745" ht="15" customHeight="1" spans="1:282">
      <c r="AK745" t="s">
        <v>302</v>
      </c>
      <c r="AL745" t="s">
        <v>896</v>
      </c>
      <c r="AM745" t="s">
        <v>601</v>
      </c>
      <c r="AN745" t="s">
        <v>897</v>
      </c>
      <c r="AO745" t="s">
        <v>306</v>
      </c>
      <c r="AP745" t="s">
        <v>307</v>
      </c>
      <c r="AQ745" s="47">
        <v>3</v>
      </c>
      <c r="AS745" s="48">
        <v>3683</v>
      </c>
      <c r="AT745" s="48">
        <v>3683</v>
      </c>
      <c r="AX745" s="47">
        <v>11049</v>
      </c>
      <c r="AY745" s="47">
        <v>11049</v>
      </c>
      <c r="AZ745" t="s">
        <v>960</v>
      </c>
      <c r="BA745" t="s">
        <v>5934</v>
      </c>
      <c r="BB745" s="48">
        <v>3683</v>
      </c>
      <c r="BD745" t="s">
        <v>310</v>
      </c>
      <c r="BE745" t="s">
        <v>292</v>
      </c>
      <c r="BG745" s="47">
        <v>1</v>
      </c>
      <c r="BI745" t="s">
        <v>292</v>
      </c>
      <c r="BL745" t="s">
        <v>307</v>
      </c>
      <c r="BM745" s="48">
        <v>3683</v>
      </c>
      <c r="BN745" s="48">
        <v>3683</v>
      </c>
      <c r="BP745" t="s">
        <v>301</v>
      </c>
      <c r="BS745" t="s">
        <v>311</v>
      </c>
      <c r="BT745" t="s">
        <v>292</v>
      </c>
      <c r="BU745" t="s">
        <v>301</v>
      </c>
      <c r="BY745" t="s">
        <v>307</v>
      </c>
      <c r="BZ745" s="47">
        <v>3</v>
      </c>
      <c r="CE745" t="s">
        <v>312</v>
      </c>
      <c r="CF745" s="47">
        <v>3</v>
      </c>
      <c r="CG745" s="47">
        <v>3</v>
      </c>
      <c r="CH745" s="47">
        <v>3</v>
      </c>
      <c r="CI745" s="47">
        <v>3</v>
      </c>
      <c r="CJ745" s="47">
        <v>3</v>
      </c>
      <c r="CK745" s="47">
        <v>3</v>
      </c>
      <c r="CP745" s="47">
        <v>3</v>
      </c>
      <c r="CR745" s="47">
        <v>3</v>
      </c>
      <c r="CS745" s="47">
        <v>3</v>
      </c>
      <c r="CV745" s="47">
        <v>3</v>
      </c>
      <c r="CX745" s="47">
        <v>11049</v>
      </c>
      <c r="CY745" s="47">
        <v>11049</v>
      </c>
      <c r="DA745" t="s">
        <v>104</v>
      </c>
      <c r="DC745" t="s">
        <v>298</v>
      </c>
      <c r="DG745" t="s">
        <v>298</v>
      </c>
      <c r="DH745" s="47">
        <v>3</v>
      </c>
      <c r="DM745" s="47">
        <v>3</v>
      </c>
      <c r="DN745" s="47">
        <v>3</v>
      </c>
      <c r="DO745" s="47">
        <v>3</v>
      </c>
      <c r="DP745" s="47">
        <v>3</v>
      </c>
      <c r="DZ745" t="s">
        <v>292</v>
      </c>
      <c r="EA745" s="47">
        <v>3</v>
      </c>
      <c r="EB745" s="47">
        <v>3</v>
      </c>
      <c r="EC745" t="s">
        <v>307</v>
      </c>
      <c r="ED745" s="47">
        <v>3</v>
      </c>
      <c r="EF745" s="47">
        <v>3</v>
      </c>
      <c r="EG745" s="47">
        <v>3</v>
      </c>
      <c r="EH745" s="47">
        <v>3</v>
      </c>
      <c r="EP745" s="47">
        <v>3</v>
      </c>
      <c r="EQ745" s="47">
        <v>3</v>
      </c>
      <c r="ES745" t="s">
        <v>6253</v>
      </c>
      <c r="EV745" t="s">
        <v>41</v>
      </c>
      <c r="FC745" t="s">
        <v>301</v>
      </c>
      <c r="GU745" t="s">
        <v>312</v>
      </c>
      <c r="HD745" t="s">
        <v>301</v>
      </c>
      <c r="HG745" t="s">
        <v>301</v>
      </c>
      <c r="HH745" t="s">
        <v>301</v>
      </c>
      <c r="HM745" s="49">
        <v>0</v>
      </c>
      <c r="HN745" s="49">
        <v>0</v>
      </c>
      <c r="HP745" t="s">
        <v>349</v>
      </c>
      <c r="HQ745" s="47">
        <v>0</v>
      </c>
      <c r="HR745" s="47">
        <v>11049</v>
      </c>
      <c r="HS745" t="s">
        <v>301</v>
      </c>
      <c r="IN745" s="47">
        <v>3</v>
      </c>
      <c r="IO745" s="47">
        <v>3</v>
      </c>
      <c r="IP745" t="s">
        <v>301</v>
      </c>
      <c r="IQ745" t="s">
        <v>312</v>
      </c>
      <c r="IY745" s="50">
        <v>3</v>
      </c>
      <c r="JB745" s="47">
        <v>4198</v>
      </c>
      <c r="JU745" t="s">
        <v>312</v>
      </c>
      <c r="JV745" t="s">
        <v>312</v>
      </c>
    </row>
    <row r="746" ht="15" customHeight="1" spans="1:282">
      <c r="AK746" t="s">
        <v>302</v>
      </c>
      <c r="AL746" t="s">
        <v>1502</v>
      </c>
      <c r="AM746" t="s">
        <v>1503</v>
      </c>
      <c r="AN746" t="s">
        <v>1504</v>
      </c>
      <c r="AO746" t="s">
        <v>306</v>
      </c>
      <c r="AP746" t="s">
        <v>524</v>
      </c>
      <c r="AQ746" s="51">
        <v>3</v>
      </c>
      <c r="AS746" s="48">
        <v>5100</v>
      </c>
      <c r="AT746" s="48">
        <v>5100</v>
      </c>
      <c r="AX746" s="47">
        <v>15750</v>
      </c>
      <c r="AY746" s="47">
        <v>15750</v>
      </c>
      <c r="AZ746" t="s">
        <v>960</v>
      </c>
      <c r="BA746" t="s">
        <v>5934</v>
      </c>
      <c r="BB746" s="48">
        <v>5250</v>
      </c>
      <c r="BD746" t="s">
        <v>310</v>
      </c>
      <c r="BE746" t="s">
        <v>292</v>
      </c>
      <c r="BG746" s="47">
        <v>1</v>
      </c>
      <c r="BI746" t="s">
        <v>292</v>
      </c>
      <c r="BJ746" s="48">
        <v>-2.941176</v>
      </c>
      <c r="BL746" t="s">
        <v>524</v>
      </c>
      <c r="BM746" s="48">
        <v>5100</v>
      </c>
      <c r="BN746" s="48">
        <v>5100</v>
      </c>
      <c r="BP746" t="s">
        <v>301</v>
      </c>
      <c r="BS746" t="s">
        <v>311</v>
      </c>
      <c r="BT746" t="s">
        <v>292</v>
      </c>
      <c r="BU746" t="s">
        <v>301</v>
      </c>
      <c r="BY746" t="s">
        <v>524</v>
      </c>
      <c r="BZ746" s="51">
        <v>3</v>
      </c>
      <c r="CE746" t="s">
        <v>312</v>
      </c>
      <c r="CF746" s="51">
        <v>3</v>
      </c>
      <c r="CG746" s="51">
        <v>3</v>
      </c>
      <c r="CH746" s="51">
        <v>3</v>
      </c>
      <c r="CI746" s="51">
        <v>3</v>
      </c>
      <c r="CJ746" s="51">
        <v>3</v>
      </c>
      <c r="CK746" s="51">
        <v>3</v>
      </c>
      <c r="CP746" s="51">
        <v>3</v>
      </c>
      <c r="CR746" s="51">
        <v>3</v>
      </c>
      <c r="CS746" s="51">
        <v>3</v>
      </c>
      <c r="CV746" s="51">
        <v>3</v>
      </c>
      <c r="CX746" s="47">
        <v>15300</v>
      </c>
      <c r="CY746" s="47">
        <v>15300</v>
      </c>
      <c r="DA746" t="s">
        <v>104</v>
      </c>
      <c r="DC746" t="s">
        <v>298</v>
      </c>
      <c r="DG746" t="s">
        <v>298</v>
      </c>
      <c r="DH746" s="51">
        <v>3</v>
      </c>
      <c r="DM746" s="51">
        <v>3</v>
      </c>
      <c r="DN746" s="51">
        <v>3</v>
      </c>
      <c r="DO746" s="51">
        <v>3</v>
      </c>
      <c r="DP746" s="51">
        <v>3</v>
      </c>
      <c r="DZ746" t="s">
        <v>292</v>
      </c>
      <c r="EA746" s="51">
        <v>3</v>
      </c>
      <c r="EB746" s="51">
        <v>3</v>
      </c>
      <c r="EC746" t="s">
        <v>524</v>
      </c>
      <c r="ED746" s="51">
        <v>3</v>
      </c>
      <c r="EF746" s="51">
        <v>3</v>
      </c>
      <c r="EG746" s="51">
        <v>3</v>
      </c>
      <c r="EH746" s="51">
        <v>3</v>
      </c>
      <c r="EP746" s="51">
        <v>3</v>
      </c>
      <c r="EQ746" s="51">
        <v>3</v>
      </c>
      <c r="ES746" t="s">
        <v>6254</v>
      </c>
      <c r="EV746" t="s">
        <v>41</v>
      </c>
      <c r="FC746" t="s">
        <v>301</v>
      </c>
      <c r="GU746" t="s">
        <v>312</v>
      </c>
      <c r="HD746" t="s">
        <v>301</v>
      </c>
      <c r="HG746" t="s">
        <v>301</v>
      </c>
      <c r="HH746" t="s">
        <v>301</v>
      </c>
      <c r="HM746" s="49">
        <v>0</v>
      </c>
      <c r="HN746" s="49">
        <v>0</v>
      </c>
      <c r="HP746" t="s">
        <v>349</v>
      </c>
      <c r="HQ746" s="51">
        <v>0</v>
      </c>
      <c r="HR746" s="47">
        <v>15300</v>
      </c>
      <c r="HS746" t="s">
        <v>301</v>
      </c>
      <c r="IN746" s="51">
        <v>3</v>
      </c>
      <c r="IO746" s="51">
        <v>3</v>
      </c>
      <c r="IP746" t="s">
        <v>301</v>
      </c>
      <c r="IQ746" t="s">
        <v>301</v>
      </c>
      <c r="IY746" s="50">
        <v>3</v>
      </c>
      <c r="JB746" s="47">
        <v>5668</v>
      </c>
      <c r="JU746" t="s">
        <v>312</v>
      </c>
      <c r="JV746" t="s">
        <v>312</v>
      </c>
    </row>
    <row r="747" ht="15" customHeight="1" spans="1:282">
      <c r="AK747" t="s">
        <v>302</v>
      </c>
      <c r="AL747" t="s">
        <v>1185</v>
      </c>
      <c r="AM747" t="s">
        <v>1186</v>
      </c>
      <c r="AN747" t="s">
        <v>1187</v>
      </c>
      <c r="AO747" t="s">
        <v>306</v>
      </c>
      <c r="AP747" t="s">
        <v>307</v>
      </c>
      <c r="AQ747" s="47">
        <v>2</v>
      </c>
      <c r="AS747" s="48">
        <v>4752</v>
      </c>
      <c r="AT747" s="48">
        <v>4752</v>
      </c>
      <c r="AX747" s="47">
        <v>9958</v>
      </c>
      <c r="AY747" s="47">
        <v>9958</v>
      </c>
      <c r="AZ747" t="s">
        <v>960</v>
      </c>
      <c r="BA747" t="s">
        <v>5934</v>
      </c>
      <c r="BB747" s="48">
        <v>4979</v>
      </c>
      <c r="BD747" t="s">
        <v>310</v>
      </c>
      <c r="BE747" t="s">
        <v>292</v>
      </c>
      <c r="BG747" s="47">
        <v>1</v>
      </c>
      <c r="BI747" t="s">
        <v>292</v>
      </c>
      <c r="BJ747" s="48">
        <v>-4.776936</v>
      </c>
      <c r="BL747" t="s">
        <v>307</v>
      </c>
      <c r="BM747" s="48">
        <v>4752</v>
      </c>
      <c r="BN747" s="48">
        <v>4752</v>
      </c>
      <c r="BP747" t="s">
        <v>301</v>
      </c>
      <c r="BS747" t="s">
        <v>311</v>
      </c>
      <c r="BT747" t="s">
        <v>292</v>
      </c>
      <c r="BU747" t="s">
        <v>301</v>
      </c>
      <c r="BY747" t="s">
        <v>307</v>
      </c>
      <c r="BZ747" s="47">
        <v>2</v>
      </c>
      <c r="CE747" t="s">
        <v>312</v>
      </c>
      <c r="CF747" s="47">
        <v>2</v>
      </c>
      <c r="CG747" s="47">
        <v>2</v>
      </c>
      <c r="CH747" s="47">
        <v>2</v>
      </c>
      <c r="CI747" s="47">
        <v>2</v>
      </c>
      <c r="CJ747" s="47">
        <v>2</v>
      </c>
      <c r="CK747" s="47">
        <v>2</v>
      </c>
      <c r="CP747" s="47">
        <v>2</v>
      </c>
      <c r="CR747" s="47">
        <v>2</v>
      </c>
      <c r="CS747" s="47">
        <v>2</v>
      </c>
      <c r="CV747" s="47">
        <v>2</v>
      </c>
      <c r="CX747" s="47">
        <v>9504</v>
      </c>
      <c r="CY747" s="47">
        <v>9504</v>
      </c>
      <c r="DA747" t="s">
        <v>104</v>
      </c>
      <c r="DC747" t="s">
        <v>298</v>
      </c>
      <c r="DG747" t="s">
        <v>298</v>
      </c>
      <c r="DH747" s="47">
        <v>2</v>
      </c>
      <c r="DM747" s="47">
        <v>2</v>
      </c>
      <c r="DN747" s="47">
        <v>2</v>
      </c>
      <c r="DO747" s="47">
        <v>2</v>
      </c>
      <c r="DP747" s="47">
        <v>2</v>
      </c>
      <c r="DZ747" t="s">
        <v>292</v>
      </c>
      <c r="EA747" s="47">
        <v>2</v>
      </c>
      <c r="EB747" s="47">
        <v>2</v>
      </c>
      <c r="EC747" t="s">
        <v>307</v>
      </c>
      <c r="ED747" s="47">
        <v>2</v>
      </c>
      <c r="EF747" s="47">
        <v>2</v>
      </c>
      <c r="EG747" s="47">
        <v>2</v>
      </c>
      <c r="EH747" s="47">
        <v>2</v>
      </c>
      <c r="EP747" s="47">
        <v>2</v>
      </c>
      <c r="EQ747" s="47">
        <v>2</v>
      </c>
      <c r="ES747" t="s">
        <v>6255</v>
      </c>
      <c r="EV747" t="s">
        <v>41</v>
      </c>
      <c r="FC747" t="s">
        <v>301</v>
      </c>
      <c r="GU747" t="s">
        <v>312</v>
      </c>
      <c r="HD747" t="s">
        <v>301</v>
      </c>
      <c r="HG747" t="s">
        <v>301</v>
      </c>
      <c r="HH747" t="s">
        <v>301</v>
      </c>
      <c r="HM747" s="49">
        <v>0</v>
      </c>
      <c r="HN747" s="49">
        <v>0</v>
      </c>
      <c r="HP747" t="s">
        <v>324</v>
      </c>
      <c r="HQ747" s="47">
        <v>0</v>
      </c>
      <c r="HR747" s="47">
        <v>9504</v>
      </c>
      <c r="HS747" t="s">
        <v>301</v>
      </c>
      <c r="IN747" s="47">
        <v>2</v>
      </c>
      <c r="IO747" s="47">
        <v>2</v>
      </c>
      <c r="IP747" t="s">
        <v>301</v>
      </c>
      <c r="IQ747" t="s">
        <v>312</v>
      </c>
      <c r="IY747" s="50">
        <v>2</v>
      </c>
      <c r="JB747" s="47">
        <v>4728</v>
      </c>
      <c r="JU747" t="s">
        <v>312</v>
      </c>
      <c r="JV747" t="s">
        <v>312</v>
      </c>
    </row>
    <row r="748" ht="15" customHeight="1" spans="1:282">
      <c r="AK748" t="s">
        <v>302</v>
      </c>
      <c r="AL748" t="s">
        <v>1747</v>
      </c>
      <c r="AM748" t="s">
        <v>1748</v>
      </c>
      <c r="AN748" t="s">
        <v>1749</v>
      </c>
      <c r="AO748" t="s">
        <v>306</v>
      </c>
      <c r="AP748" t="s">
        <v>307</v>
      </c>
      <c r="AQ748" s="47">
        <v>3</v>
      </c>
      <c r="AS748" s="48">
        <v>7332</v>
      </c>
      <c r="AT748" s="48">
        <v>7332</v>
      </c>
      <c r="AX748" s="47">
        <v>22254</v>
      </c>
      <c r="AY748" s="47">
        <v>22254</v>
      </c>
      <c r="AZ748" t="s">
        <v>960</v>
      </c>
      <c r="BA748" t="s">
        <v>5934</v>
      </c>
      <c r="BB748" s="48">
        <v>7418</v>
      </c>
      <c r="BD748" t="s">
        <v>310</v>
      </c>
      <c r="BE748" t="s">
        <v>292</v>
      </c>
      <c r="BG748" s="47">
        <v>1</v>
      </c>
      <c r="BI748" t="s">
        <v>292</v>
      </c>
      <c r="BJ748" s="48">
        <v>-1.172941</v>
      </c>
      <c r="BL748" t="s">
        <v>307</v>
      </c>
      <c r="BM748" s="48">
        <v>7332</v>
      </c>
      <c r="BN748" s="48">
        <v>7332</v>
      </c>
      <c r="BP748" t="s">
        <v>301</v>
      </c>
      <c r="BS748" t="s">
        <v>311</v>
      </c>
      <c r="BT748" t="s">
        <v>292</v>
      </c>
      <c r="BU748" t="s">
        <v>301</v>
      </c>
      <c r="BY748" t="s">
        <v>307</v>
      </c>
      <c r="BZ748" s="47">
        <v>3</v>
      </c>
      <c r="CE748" t="s">
        <v>312</v>
      </c>
      <c r="CF748" s="47">
        <v>3</v>
      </c>
      <c r="CG748" s="47">
        <v>3</v>
      </c>
      <c r="CH748" s="47">
        <v>3</v>
      </c>
      <c r="CI748" s="47">
        <v>3</v>
      </c>
      <c r="CJ748" s="47">
        <v>3</v>
      </c>
      <c r="CK748" s="47">
        <v>3</v>
      </c>
      <c r="CP748" s="47">
        <v>3</v>
      </c>
      <c r="CR748" s="47">
        <v>3</v>
      </c>
      <c r="CS748" s="47">
        <v>3</v>
      </c>
      <c r="CV748" s="47">
        <v>3</v>
      </c>
      <c r="CX748" s="47">
        <v>21996</v>
      </c>
      <c r="CY748" s="47">
        <v>21996</v>
      </c>
      <c r="DA748" t="s">
        <v>104</v>
      </c>
      <c r="DC748" t="s">
        <v>298</v>
      </c>
      <c r="DG748" t="s">
        <v>298</v>
      </c>
      <c r="DH748" s="47">
        <v>3</v>
      </c>
      <c r="DM748" s="47">
        <v>3</v>
      </c>
      <c r="DN748" s="47">
        <v>3</v>
      </c>
      <c r="DO748" s="47">
        <v>3</v>
      </c>
      <c r="DP748" s="47">
        <v>3</v>
      </c>
      <c r="DZ748" t="s">
        <v>292</v>
      </c>
      <c r="EA748" s="47">
        <v>3</v>
      </c>
      <c r="EB748" s="47">
        <v>3</v>
      </c>
      <c r="EC748" t="s">
        <v>307</v>
      </c>
      <c r="ED748" s="47">
        <v>3</v>
      </c>
      <c r="EF748" s="47">
        <v>3</v>
      </c>
      <c r="EG748" s="47">
        <v>3</v>
      </c>
      <c r="EH748" s="47">
        <v>3</v>
      </c>
      <c r="EP748" s="47">
        <v>3</v>
      </c>
      <c r="EQ748" s="47">
        <v>3</v>
      </c>
      <c r="ES748" t="s">
        <v>5932</v>
      </c>
      <c r="EV748" t="s">
        <v>41</v>
      </c>
      <c r="FC748" t="s">
        <v>301</v>
      </c>
      <c r="GU748" t="s">
        <v>312</v>
      </c>
      <c r="GZ748" s="47">
        <v>1</v>
      </c>
      <c r="HD748" t="s">
        <v>301</v>
      </c>
      <c r="HG748" t="s">
        <v>301</v>
      </c>
      <c r="HH748" t="s">
        <v>301</v>
      </c>
      <c r="HM748" s="49">
        <v>0</v>
      </c>
      <c r="HN748" s="49">
        <v>0</v>
      </c>
      <c r="HP748" t="s">
        <v>324</v>
      </c>
      <c r="HQ748" s="47">
        <v>0</v>
      </c>
      <c r="HR748" s="47">
        <v>21996</v>
      </c>
      <c r="HS748" t="s">
        <v>301</v>
      </c>
      <c r="IN748" s="47">
        <v>3</v>
      </c>
      <c r="IO748" s="47">
        <v>3</v>
      </c>
      <c r="IP748" t="s">
        <v>301</v>
      </c>
      <c r="IQ748" t="s">
        <v>312</v>
      </c>
      <c r="IY748" s="50">
        <v>3</v>
      </c>
      <c r="JB748" s="47">
        <v>6058</v>
      </c>
      <c r="JU748" t="s">
        <v>312</v>
      </c>
      <c r="JV748" t="s">
        <v>312</v>
      </c>
    </row>
    <row r="749" ht="15" customHeight="1" spans="1:282">
      <c r="AK749" t="s">
        <v>302</v>
      </c>
      <c r="AL749" t="s">
        <v>862</v>
      </c>
      <c r="AM749" t="s">
        <v>863</v>
      </c>
      <c r="AN749" t="s">
        <v>864</v>
      </c>
      <c r="AO749" t="s">
        <v>306</v>
      </c>
      <c r="AP749" t="s">
        <v>307</v>
      </c>
      <c r="AQ749" s="47">
        <v>2</v>
      </c>
      <c r="AS749" s="48">
        <v>4980</v>
      </c>
      <c r="AT749" s="48">
        <v>4980</v>
      </c>
      <c r="AX749" s="47">
        <v>9960</v>
      </c>
      <c r="AY749" s="47">
        <v>9960</v>
      </c>
      <c r="AZ749" t="s">
        <v>960</v>
      </c>
      <c r="BA749" t="s">
        <v>5934</v>
      </c>
      <c r="BB749" s="48">
        <v>4980</v>
      </c>
      <c r="BD749" t="s">
        <v>310</v>
      </c>
      <c r="BE749" t="s">
        <v>292</v>
      </c>
      <c r="BG749" s="47">
        <v>1</v>
      </c>
      <c r="BI749" t="s">
        <v>292</v>
      </c>
      <c r="BL749" t="s">
        <v>307</v>
      </c>
      <c r="BM749" s="48">
        <v>4980</v>
      </c>
      <c r="BN749" s="48">
        <v>4980</v>
      </c>
      <c r="BP749" t="s">
        <v>301</v>
      </c>
      <c r="BS749" t="s">
        <v>311</v>
      </c>
      <c r="BT749" t="s">
        <v>292</v>
      </c>
      <c r="BU749" t="s">
        <v>301</v>
      </c>
      <c r="BY749" t="s">
        <v>307</v>
      </c>
      <c r="BZ749" s="47">
        <v>2</v>
      </c>
      <c r="CE749" t="s">
        <v>312</v>
      </c>
      <c r="CF749" s="47">
        <v>2</v>
      </c>
      <c r="CG749" s="47">
        <v>2</v>
      </c>
      <c r="CH749" s="47">
        <v>2</v>
      </c>
      <c r="CI749" s="47">
        <v>2</v>
      </c>
      <c r="CJ749" s="47">
        <v>2</v>
      </c>
      <c r="CK749" s="47">
        <v>2</v>
      </c>
      <c r="CP749" s="47">
        <v>2</v>
      </c>
      <c r="CR749" s="47">
        <v>2</v>
      </c>
      <c r="CS749" s="47">
        <v>2</v>
      </c>
      <c r="CV749" s="47">
        <v>2</v>
      </c>
      <c r="CX749" s="47">
        <v>9960</v>
      </c>
      <c r="CY749" s="47">
        <v>9960</v>
      </c>
      <c r="DA749" t="s">
        <v>104</v>
      </c>
      <c r="DC749" t="s">
        <v>298</v>
      </c>
      <c r="DG749" t="s">
        <v>298</v>
      </c>
      <c r="DH749" s="47">
        <v>2</v>
      </c>
      <c r="DM749" s="47">
        <v>2</v>
      </c>
      <c r="DN749" s="47">
        <v>2</v>
      </c>
      <c r="DO749" s="47">
        <v>2</v>
      </c>
      <c r="DP749" s="47">
        <v>2</v>
      </c>
      <c r="DZ749" t="s">
        <v>292</v>
      </c>
      <c r="EA749" s="47">
        <v>2</v>
      </c>
      <c r="EB749" s="47">
        <v>2</v>
      </c>
      <c r="EC749" t="s">
        <v>307</v>
      </c>
      <c r="ED749" s="47">
        <v>2</v>
      </c>
      <c r="EF749" s="47">
        <v>2</v>
      </c>
      <c r="EG749" s="47">
        <v>2</v>
      </c>
      <c r="EH749" s="47">
        <v>2</v>
      </c>
      <c r="EP749" s="47">
        <v>2</v>
      </c>
      <c r="EQ749" s="47">
        <v>2</v>
      </c>
      <c r="ES749" t="s">
        <v>6256</v>
      </c>
      <c r="EV749" t="s">
        <v>41</v>
      </c>
      <c r="FC749" t="s">
        <v>301</v>
      </c>
      <c r="GU749" t="s">
        <v>312</v>
      </c>
      <c r="HD749" t="s">
        <v>301</v>
      </c>
      <c r="HG749" t="s">
        <v>301</v>
      </c>
      <c r="HH749" t="s">
        <v>301</v>
      </c>
      <c r="HM749" s="49">
        <v>0</v>
      </c>
      <c r="HN749" s="49">
        <v>0</v>
      </c>
      <c r="HP749" t="s">
        <v>324</v>
      </c>
      <c r="HQ749" s="47">
        <v>0</v>
      </c>
      <c r="HR749" s="47">
        <v>9960</v>
      </c>
      <c r="HS749" t="s">
        <v>301</v>
      </c>
      <c r="IN749" s="47">
        <v>2</v>
      </c>
      <c r="IO749" s="47">
        <v>2</v>
      </c>
      <c r="IP749" t="s">
        <v>301</v>
      </c>
      <c r="IQ749" t="s">
        <v>312</v>
      </c>
      <c r="IY749" s="50">
        <v>2</v>
      </c>
      <c r="JU749" t="s">
        <v>312</v>
      </c>
      <c r="JV749" t="s">
        <v>312</v>
      </c>
    </row>
    <row r="750" ht="15" customHeight="1" spans="1:282">
      <c r="A750" t="s">
        <v>5934</v>
      </c>
      <c r="B750" t="s">
        <v>283</v>
      </c>
      <c r="C750" t="s">
        <v>6257</v>
      </c>
      <c r="D750" t="s">
        <v>285</v>
      </c>
      <c r="E750" t="s">
        <v>6258</v>
      </c>
      <c r="F750" t="s">
        <v>6259</v>
      </c>
      <c r="G750" t="s">
        <v>288</v>
      </c>
      <c r="H750" t="s">
        <v>701</v>
      </c>
      <c r="I750" t="s">
        <v>290</v>
      </c>
      <c r="J750" t="s">
        <v>291</v>
      </c>
      <c r="L750" t="s">
        <v>292</v>
      </c>
      <c r="M750" t="s">
        <v>702</v>
      </c>
      <c r="O750" t="s">
        <v>701</v>
      </c>
      <c r="R750" t="s">
        <v>701</v>
      </c>
      <c r="T750" t="s">
        <v>701</v>
      </c>
      <c r="U750" t="s">
        <v>646</v>
      </c>
      <c r="V750" t="s">
        <v>6260</v>
      </c>
      <c r="W750" t="s">
        <v>646</v>
      </c>
      <c r="X750" t="s">
        <v>6260</v>
      </c>
      <c r="Y750" t="s">
        <v>646</v>
      </c>
      <c r="Z750" t="s">
        <v>6261</v>
      </c>
      <c r="AA750" t="s">
        <v>298</v>
      </c>
      <c r="AE750" t="s">
        <v>299</v>
      </c>
      <c r="AH750" t="s">
        <v>300</v>
      </c>
      <c r="AJ750" t="s">
        <v>301</v>
      </c>
      <c r="AK750" t="s">
        <v>302</v>
      </c>
      <c r="AL750" t="s">
        <v>2674</v>
      </c>
      <c r="AM750" t="s">
        <v>2675</v>
      </c>
      <c r="AN750" t="s">
        <v>2676</v>
      </c>
      <c r="AO750" t="s">
        <v>306</v>
      </c>
      <c r="AP750" t="s">
        <v>307</v>
      </c>
      <c r="AQ750" s="47">
        <v>1</v>
      </c>
      <c r="AS750" s="48">
        <v>4258</v>
      </c>
      <c r="AT750" s="48">
        <v>4258</v>
      </c>
      <c r="AX750" s="47">
        <v>4258</v>
      </c>
      <c r="AY750" s="47">
        <v>4258</v>
      </c>
      <c r="AZ750" t="s">
        <v>960</v>
      </c>
      <c r="BA750" t="s">
        <v>5934</v>
      </c>
      <c r="BB750" s="48">
        <v>4258</v>
      </c>
      <c r="BD750" t="s">
        <v>310</v>
      </c>
      <c r="BE750" t="s">
        <v>292</v>
      </c>
      <c r="BG750" s="47">
        <v>1</v>
      </c>
      <c r="BI750" t="s">
        <v>292</v>
      </c>
      <c r="BL750" t="s">
        <v>307</v>
      </c>
      <c r="BM750" s="48">
        <v>4258</v>
      </c>
      <c r="BN750" s="48">
        <v>4258</v>
      </c>
      <c r="BP750" t="s">
        <v>301</v>
      </c>
      <c r="BS750" t="s">
        <v>311</v>
      </c>
      <c r="BT750" t="s">
        <v>292</v>
      </c>
      <c r="BU750" t="s">
        <v>301</v>
      </c>
      <c r="BY750" t="s">
        <v>307</v>
      </c>
      <c r="BZ750" s="47">
        <v>1</v>
      </c>
      <c r="CE750" t="s">
        <v>312</v>
      </c>
      <c r="CF750" s="47">
        <v>1</v>
      </c>
      <c r="CG750" s="47">
        <v>1</v>
      </c>
      <c r="CH750" s="47">
        <v>1</v>
      </c>
      <c r="CI750" s="47">
        <v>1</v>
      </c>
      <c r="CK750" s="47">
        <v>1</v>
      </c>
      <c r="CR750" s="47">
        <v>1</v>
      </c>
      <c r="CS750" s="47">
        <v>1</v>
      </c>
      <c r="CX750" s="47">
        <v>4258</v>
      </c>
      <c r="CY750" s="47">
        <v>4258</v>
      </c>
      <c r="CZ750" s="47">
        <v>1</v>
      </c>
      <c r="DA750" t="s">
        <v>313</v>
      </c>
      <c r="DC750" t="s">
        <v>298</v>
      </c>
      <c r="DG750" t="s">
        <v>298</v>
      </c>
      <c r="DO750" s="47">
        <v>1</v>
      </c>
      <c r="DS750" s="47">
        <v>1</v>
      </c>
      <c r="DZ750" t="s">
        <v>292</v>
      </c>
      <c r="EA750" s="47">
        <v>1</v>
      </c>
      <c r="EB750" s="47">
        <v>1</v>
      </c>
      <c r="EC750" t="s">
        <v>307</v>
      </c>
      <c r="ED750" s="47">
        <v>1</v>
      </c>
      <c r="EH750" s="47">
        <v>1</v>
      </c>
      <c r="ES750" t="s">
        <v>6262</v>
      </c>
      <c r="EV750" t="s">
        <v>41</v>
      </c>
      <c r="EW750" t="s">
        <v>315</v>
      </c>
      <c r="FC750" t="s">
        <v>301</v>
      </c>
      <c r="FS750" t="s">
        <v>6257</v>
      </c>
      <c r="FY750" t="s">
        <v>5934</v>
      </c>
      <c r="FZ750" t="s">
        <v>6263</v>
      </c>
      <c r="GJ750" t="s">
        <v>319</v>
      </c>
      <c r="GL750" t="s">
        <v>320</v>
      </c>
      <c r="GO750" t="s">
        <v>321</v>
      </c>
      <c r="GQ750" t="s">
        <v>301</v>
      </c>
      <c r="GR750" t="s">
        <v>301</v>
      </c>
      <c r="GU750" t="s">
        <v>301</v>
      </c>
      <c r="GW750" t="s">
        <v>6257</v>
      </c>
      <c r="HB750" t="s">
        <v>322</v>
      </c>
      <c r="HD750" t="s">
        <v>301</v>
      </c>
      <c r="HF750" t="s">
        <v>654</v>
      </c>
      <c r="HG750" t="s">
        <v>301</v>
      </c>
      <c r="HH750" t="s">
        <v>301</v>
      </c>
      <c r="HL750" t="s">
        <v>301</v>
      </c>
      <c r="HM750" s="49">
        <v>0</v>
      </c>
      <c r="HN750" s="49">
        <v>0</v>
      </c>
      <c r="HP750" t="s">
        <v>395</v>
      </c>
      <c r="HQ750" s="47">
        <v>0</v>
      </c>
      <c r="HR750" s="47">
        <v>4258</v>
      </c>
      <c r="HS750" t="s">
        <v>301</v>
      </c>
      <c r="HV750" t="s">
        <v>301</v>
      </c>
      <c r="HW750" t="s">
        <v>646</v>
      </c>
      <c r="HX750" t="s">
        <v>306</v>
      </c>
      <c r="HY750" t="s">
        <v>301</v>
      </c>
      <c r="HZ750" t="s">
        <v>301</v>
      </c>
      <c r="IG750" t="s">
        <v>325</v>
      </c>
      <c r="IH750" t="s">
        <v>701</v>
      </c>
      <c r="II750" t="s">
        <v>291</v>
      </c>
      <c r="IN750" s="47">
        <v>1</v>
      </c>
      <c r="IO750" s="47">
        <v>1</v>
      </c>
      <c r="IP750" t="s">
        <v>301</v>
      </c>
      <c r="IQ750" t="s">
        <v>312</v>
      </c>
      <c r="IR750" t="s">
        <v>301</v>
      </c>
      <c r="IZ750" t="s">
        <v>301</v>
      </c>
      <c r="JA750" t="s">
        <v>301</v>
      </c>
      <c r="JB750" s="47">
        <v>3988</v>
      </c>
      <c r="JM750" t="s">
        <v>301</v>
      </c>
      <c r="JN750" t="s">
        <v>301</v>
      </c>
      <c r="JO750" t="s">
        <v>301</v>
      </c>
      <c r="JP750" t="s">
        <v>301</v>
      </c>
      <c r="JQ750" t="s">
        <v>301</v>
      </c>
      <c r="JR750" t="s">
        <v>327</v>
      </c>
      <c r="JS750" t="s">
        <v>301</v>
      </c>
      <c r="JT750" t="s">
        <v>301</v>
      </c>
      <c r="JU750" t="s">
        <v>301</v>
      </c>
      <c r="JV750" t="s">
        <v>301</v>
      </c>
    </row>
    <row r="751" ht="15" customHeight="1" spans="1:282">
      <c r="A751" t="s">
        <v>5934</v>
      </c>
      <c r="B751" t="s">
        <v>283</v>
      </c>
      <c r="C751" t="s">
        <v>6264</v>
      </c>
      <c r="D751" t="s">
        <v>285</v>
      </c>
      <c r="E751" t="s">
        <v>6265</v>
      </c>
      <c r="F751" t="s">
        <v>6266</v>
      </c>
      <c r="G751" t="s">
        <v>288</v>
      </c>
      <c r="H751" t="s">
        <v>701</v>
      </c>
      <c r="I751" t="s">
        <v>290</v>
      </c>
      <c r="J751" t="s">
        <v>291</v>
      </c>
      <c r="L751" t="s">
        <v>292</v>
      </c>
      <c r="M751" t="s">
        <v>702</v>
      </c>
      <c r="O751" t="s">
        <v>701</v>
      </c>
      <c r="R751" t="s">
        <v>701</v>
      </c>
      <c r="T751" t="s">
        <v>701</v>
      </c>
      <c r="U751" t="s">
        <v>646</v>
      </c>
      <c r="V751" t="s">
        <v>6267</v>
      </c>
      <c r="W751" t="s">
        <v>646</v>
      </c>
      <c r="X751" t="s">
        <v>6267</v>
      </c>
      <c r="Y751" t="s">
        <v>646</v>
      </c>
      <c r="Z751" t="s">
        <v>6268</v>
      </c>
      <c r="AA751" t="s">
        <v>298</v>
      </c>
      <c r="AE751" t="s">
        <v>299</v>
      </c>
      <c r="AH751" t="s">
        <v>300</v>
      </c>
      <c r="AJ751" t="s">
        <v>301</v>
      </c>
      <c r="AK751" t="s">
        <v>302</v>
      </c>
      <c r="AL751" t="s">
        <v>3872</v>
      </c>
      <c r="AM751" t="s">
        <v>3873</v>
      </c>
      <c r="AN751" t="s">
        <v>3874</v>
      </c>
      <c r="AO751" t="s">
        <v>306</v>
      </c>
      <c r="AP751" t="s">
        <v>307</v>
      </c>
      <c r="AQ751" s="47">
        <v>1</v>
      </c>
      <c r="AS751" s="48">
        <v>9658</v>
      </c>
      <c r="AT751" s="48">
        <v>9658</v>
      </c>
      <c r="AX751" s="47">
        <v>9658</v>
      </c>
      <c r="AY751" s="47">
        <v>9658</v>
      </c>
      <c r="AZ751" t="s">
        <v>960</v>
      </c>
      <c r="BA751" t="s">
        <v>5934</v>
      </c>
      <c r="BB751" s="48">
        <v>9658</v>
      </c>
      <c r="BD751" t="s">
        <v>310</v>
      </c>
      <c r="BE751" t="s">
        <v>292</v>
      </c>
      <c r="BG751" s="47">
        <v>1</v>
      </c>
      <c r="BI751" t="s">
        <v>292</v>
      </c>
      <c r="BL751" t="s">
        <v>307</v>
      </c>
      <c r="BM751" s="48">
        <v>9658</v>
      </c>
      <c r="BN751" s="48">
        <v>9658</v>
      </c>
      <c r="BP751" t="s">
        <v>301</v>
      </c>
      <c r="BS751" t="s">
        <v>311</v>
      </c>
      <c r="BT751" t="s">
        <v>292</v>
      </c>
      <c r="BU751" t="s">
        <v>301</v>
      </c>
      <c r="BY751" t="s">
        <v>307</v>
      </c>
      <c r="BZ751" s="47">
        <v>1</v>
      </c>
      <c r="CE751" t="s">
        <v>312</v>
      </c>
      <c r="CF751" s="47">
        <v>1</v>
      </c>
      <c r="CG751" s="47">
        <v>1</v>
      </c>
      <c r="CH751" s="47">
        <v>1</v>
      </c>
      <c r="CI751" s="47">
        <v>1</v>
      </c>
      <c r="CK751" s="47">
        <v>1</v>
      </c>
      <c r="CR751" s="47">
        <v>1</v>
      </c>
      <c r="CS751" s="47">
        <v>1</v>
      </c>
      <c r="CX751" s="47">
        <v>9658</v>
      </c>
      <c r="CY751" s="47">
        <v>9658</v>
      </c>
      <c r="CZ751" s="47">
        <v>1</v>
      </c>
      <c r="DA751" t="s">
        <v>313</v>
      </c>
      <c r="DC751" t="s">
        <v>298</v>
      </c>
      <c r="DG751" t="s">
        <v>298</v>
      </c>
      <c r="DO751" s="47">
        <v>1</v>
      </c>
      <c r="DS751" s="47">
        <v>1</v>
      </c>
      <c r="DZ751" t="s">
        <v>292</v>
      </c>
      <c r="EA751" s="47">
        <v>1</v>
      </c>
      <c r="EB751" s="47">
        <v>1</v>
      </c>
      <c r="EC751" t="s">
        <v>307</v>
      </c>
      <c r="ED751" s="47">
        <v>1</v>
      </c>
      <c r="EH751" s="47">
        <v>1</v>
      </c>
      <c r="ES751" t="s">
        <v>6269</v>
      </c>
      <c r="EV751" t="s">
        <v>41</v>
      </c>
      <c r="EW751" t="s">
        <v>315</v>
      </c>
      <c r="FC751" t="s">
        <v>301</v>
      </c>
      <c r="FS751" t="s">
        <v>6264</v>
      </c>
      <c r="FY751" t="s">
        <v>5934</v>
      </c>
      <c r="FZ751" t="s">
        <v>6270</v>
      </c>
      <c r="GJ751" t="s">
        <v>319</v>
      </c>
      <c r="GL751" t="s">
        <v>320</v>
      </c>
      <c r="GO751" t="s">
        <v>321</v>
      </c>
      <c r="GQ751" t="s">
        <v>301</v>
      </c>
      <c r="GR751" t="s">
        <v>301</v>
      </c>
      <c r="GU751" t="s">
        <v>301</v>
      </c>
      <c r="GW751" t="s">
        <v>6264</v>
      </c>
      <c r="HB751" t="s">
        <v>322</v>
      </c>
      <c r="HD751" t="s">
        <v>301</v>
      </c>
      <c r="HF751" t="s">
        <v>654</v>
      </c>
      <c r="HG751" t="s">
        <v>301</v>
      </c>
      <c r="HH751" t="s">
        <v>301</v>
      </c>
      <c r="HL751" t="s">
        <v>301</v>
      </c>
      <c r="HM751" s="49">
        <v>0</v>
      </c>
      <c r="HN751" s="49">
        <v>0</v>
      </c>
      <c r="HP751" t="s">
        <v>395</v>
      </c>
      <c r="HQ751" s="47">
        <v>0</v>
      </c>
      <c r="HR751" s="47">
        <v>9658</v>
      </c>
      <c r="HS751" t="s">
        <v>301</v>
      </c>
      <c r="HV751" t="s">
        <v>301</v>
      </c>
      <c r="HW751" t="s">
        <v>646</v>
      </c>
      <c r="HX751" t="s">
        <v>306</v>
      </c>
      <c r="HY751" t="s">
        <v>301</v>
      </c>
      <c r="HZ751" t="s">
        <v>301</v>
      </c>
      <c r="IG751" t="s">
        <v>325</v>
      </c>
      <c r="IH751" t="s">
        <v>701</v>
      </c>
      <c r="II751" t="s">
        <v>291</v>
      </c>
      <c r="IN751" s="47">
        <v>1</v>
      </c>
      <c r="IO751" s="47">
        <v>1</v>
      </c>
      <c r="IP751" t="s">
        <v>301</v>
      </c>
      <c r="IQ751" t="s">
        <v>312</v>
      </c>
      <c r="IR751" t="s">
        <v>301</v>
      </c>
      <c r="IZ751" t="s">
        <v>301</v>
      </c>
      <c r="JA751" t="s">
        <v>301</v>
      </c>
      <c r="JB751" s="47">
        <v>9288</v>
      </c>
      <c r="JM751" t="s">
        <v>301</v>
      </c>
      <c r="JN751" t="s">
        <v>301</v>
      </c>
      <c r="JO751" t="s">
        <v>301</v>
      </c>
      <c r="JP751" t="s">
        <v>301</v>
      </c>
      <c r="JQ751" t="s">
        <v>301</v>
      </c>
      <c r="JR751" t="s">
        <v>327</v>
      </c>
      <c r="JS751" t="s">
        <v>301</v>
      </c>
      <c r="JT751" t="s">
        <v>301</v>
      </c>
      <c r="JU751" t="s">
        <v>301</v>
      </c>
      <c r="JV751" t="s">
        <v>301</v>
      </c>
    </row>
    <row r="752" ht="15" customHeight="1" spans="1:282">
      <c r="A752" t="s">
        <v>5934</v>
      </c>
      <c r="B752" t="s">
        <v>329</v>
      </c>
      <c r="C752" t="s">
        <v>6271</v>
      </c>
      <c r="D752" t="s">
        <v>285</v>
      </c>
      <c r="E752" t="s">
        <v>6272</v>
      </c>
      <c r="F752" t="s">
        <v>6273</v>
      </c>
      <c r="G752" t="s">
        <v>288</v>
      </c>
      <c r="H752" t="s">
        <v>333</v>
      </c>
      <c r="I752" t="s">
        <v>290</v>
      </c>
      <c r="L752" t="s">
        <v>292</v>
      </c>
      <c r="M752" t="s">
        <v>334</v>
      </c>
      <c r="O752" t="s">
        <v>333</v>
      </c>
      <c r="R752" t="s">
        <v>333</v>
      </c>
      <c r="T752" t="s">
        <v>333</v>
      </c>
      <c r="U752" t="s">
        <v>335</v>
      </c>
      <c r="V752" t="s">
        <v>6274</v>
      </c>
      <c r="W752" t="s">
        <v>337</v>
      </c>
      <c r="X752" t="s">
        <v>6275</v>
      </c>
      <c r="Y752" t="s">
        <v>337</v>
      </c>
      <c r="Z752" t="s">
        <v>6276</v>
      </c>
      <c r="AA752" t="s">
        <v>441</v>
      </c>
      <c r="AB752" t="s">
        <v>442</v>
      </c>
      <c r="AC752" t="s">
        <v>328</v>
      </c>
      <c r="AE752" t="s">
        <v>299</v>
      </c>
      <c r="AH752" t="s">
        <v>300</v>
      </c>
      <c r="AJ752" t="s">
        <v>301</v>
      </c>
      <c r="AK752" t="s">
        <v>302</v>
      </c>
      <c r="AL752" t="s">
        <v>443</v>
      </c>
      <c r="AM752" t="s">
        <v>444</v>
      </c>
      <c r="AN752" t="s">
        <v>445</v>
      </c>
      <c r="AO752" t="s">
        <v>306</v>
      </c>
      <c r="AP752" t="s">
        <v>307</v>
      </c>
      <c r="AQ752" s="47">
        <v>1</v>
      </c>
      <c r="AY752" s="47">
        <v>0</v>
      </c>
      <c r="AZ752" t="s">
        <v>5934</v>
      </c>
      <c r="BA752" t="s">
        <v>5934</v>
      </c>
      <c r="BD752" t="s">
        <v>310</v>
      </c>
      <c r="BE752" t="s">
        <v>292</v>
      </c>
      <c r="BG752" s="47">
        <v>1</v>
      </c>
      <c r="BI752" t="s">
        <v>292</v>
      </c>
      <c r="BP752" t="s">
        <v>312</v>
      </c>
      <c r="BS752" t="s">
        <v>311</v>
      </c>
      <c r="BT752" t="s">
        <v>292</v>
      </c>
      <c r="BU752" t="s">
        <v>301</v>
      </c>
      <c r="BY752" t="s">
        <v>307</v>
      </c>
      <c r="BZ752" s="47">
        <v>1</v>
      </c>
      <c r="CE752" t="s">
        <v>312</v>
      </c>
      <c r="CF752" s="47">
        <v>1</v>
      </c>
      <c r="CG752" s="47">
        <v>1</v>
      </c>
      <c r="CH752" s="47">
        <v>1</v>
      </c>
      <c r="CI752" s="47">
        <v>1</v>
      </c>
      <c r="CJ752" s="47">
        <v>1</v>
      </c>
      <c r="CK752" s="47">
        <v>1</v>
      </c>
      <c r="CR752" s="47">
        <v>1</v>
      </c>
      <c r="CS752" s="47">
        <v>1</v>
      </c>
      <c r="DA752" t="s">
        <v>104</v>
      </c>
      <c r="DC752" t="s">
        <v>298</v>
      </c>
      <c r="DG752" t="s">
        <v>298</v>
      </c>
      <c r="DM752" s="47">
        <v>1</v>
      </c>
      <c r="DN752" s="47">
        <v>1</v>
      </c>
      <c r="DO752" s="47">
        <v>1</v>
      </c>
      <c r="DP752" s="47">
        <v>1</v>
      </c>
      <c r="DZ752" t="s">
        <v>292</v>
      </c>
      <c r="EA752" s="47">
        <v>1</v>
      </c>
      <c r="EB752" s="47">
        <v>1</v>
      </c>
      <c r="EC752" t="s">
        <v>307</v>
      </c>
      <c r="ED752" s="47">
        <v>1</v>
      </c>
      <c r="EF752" s="47">
        <v>1</v>
      </c>
      <c r="EH752" s="47">
        <v>1</v>
      </c>
      <c r="EQ752" s="47">
        <v>1</v>
      </c>
      <c r="ES752" t="s">
        <v>6277</v>
      </c>
      <c r="EU752" t="s">
        <v>6278</v>
      </c>
      <c r="EV752" t="s">
        <v>41</v>
      </c>
      <c r="EW752" t="s">
        <v>315</v>
      </c>
      <c r="FC752" t="s">
        <v>301</v>
      </c>
      <c r="FQ752" t="s">
        <v>6279</v>
      </c>
      <c r="FU752" t="s">
        <v>346</v>
      </c>
      <c r="FY752" t="s">
        <v>5934</v>
      </c>
      <c r="GJ752" t="s">
        <v>319</v>
      </c>
      <c r="GL752" t="s">
        <v>320</v>
      </c>
      <c r="GO752" t="s">
        <v>321</v>
      </c>
      <c r="GQ752" t="s">
        <v>301</v>
      </c>
      <c r="GR752" t="s">
        <v>301</v>
      </c>
      <c r="GU752" t="s">
        <v>301</v>
      </c>
      <c r="HB752" t="s">
        <v>347</v>
      </c>
      <c r="HD752" t="s">
        <v>301</v>
      </c>
      <c r="HF752" t="s">
        <v>348</v>
      </c>
      <c r="HG752" t="s">
        <v>301</v>
      </c>
      <c r="HH752" t="s">
        <v>301</v>
      </c>
      <c r="HL752" t="s">
        <v>301</v>
      </c>
      <c r="HM752" s="49">
        <v>0</v>
      </c>
      <c r="HN752" s="49">
        <v>0</v>
      </c>
      <c r="HP752" t="s">
        <v>451</v>
      </c>
      <c r="HQ752" s="47">
        <v>0</v>
      </c>
      <c r="HS752" t="s">
        <v>301</v>
      </c>
      <c r="HV752" t="s">
        <v>301</v>
      </c>
      <c r="HW752" t="s">
        <v>335</v>
      </c>
      <c r="HX752" t="s">
        <v>306</v>
      </c>
      <c r="HY752" t="s">
        <v>301</v>
      </c>
      <c r="HZ752" t="s">
        <v>301</v>
      </c>
      <c r="IG752" t="s">
        <v>325</v>
      </c>
      <c r="IN752" s="47">
        <v>1</v>
      </c>
      <c r="IO752" s="47">
        <v>1</v>
      </c>
      <c r="IP752" t="s">
        <v>301</v>
      </c>
      <c r="IQ752" t="s">
        <v>301</v>
      </c>
      <c r="IR752" t="s">
        <v>312</v>
      </c>
      <c r="IT752" t="s">
        <v>6271</v>
      </c>
      <c r="IZ752" t="s">
        <v>301</v>
      </c>
      <c r="JA752" t="s">
        <v>301</v>
      </c>
      <c r="JB752" s="47">
        <v>2998</v>
      </c>
      <c r="JM752" t="s">
        <v>301</v>
      </c>
      <c r="JN752" t="s">
        <v>301</v>
      </c>
      <c r="JO752" t="s">
        <v>301</v>
      </c>
      <c r="JP752" t="s">
        <v>301</v>
      </c>
      <c r="JQ752" t="s">
        <v>301</v>
      </c>
      <c r="JR752" t="s">
        <v>350</v>
      </c>
      <c r="JS752" t="s">
        <v>301</v>
      </c>
      <c r="JT752" t="s">
        <v>301</v>
      </c>
      <c r="JU752" t="s">
        <v>301</v>
      </c>
      <c r="JV752" t="s">
        <v>301</v>
      </c>
    </row>
    <row r="753" ht="15" customHeight="1" spans="1:284">
      <c r="A753" t="s">
        <v>5934</v>
      </c>
      <c r="B753" t="s">
        <v>329</v>
      </c>
      <c r="C753" t="s">
        <v>6280</v>
      </c>
      <c r="D753" t="s">
        <v>285</v>
      </c>
      <c r="E753" t="s">
        <v>6281</v>
      </c>
      <c r="F753" t="s">
        <v>6282</v>
      </c>
      <c r="G753" t="s">
        <v>288</v>
      </c>
      <c r="H753" t="s">
        <v>437</v>
      </c>
      <c r="I753" t="s">
        <v>290</v>
      </c>
      <c r="J753" t="s">
        <v>291</v>
      </c>
      <c r="L753" t="s">
        <v>292</v>
      </c>
      <c r="M753" t="s">
        <v>293</v>
      </c>
      <c r="N753" t="s">
        <v>294</v>
      </c>
      <c r="O753" t="s">
        <v>437</v>
      </c>
      <c r="R753" t="s">
        <v>437</v>
      </c>
      <c r="T753" t="s">
        <v>437</v>
      </c>
      <c r="U753" t="s">
        <v>295</v>
      </c>
      <c r="V753" t="s">
        <v>6283</v>
      </c>
      <c r="W753" t="s">
        <v>337</v>
      </c>
      <c r="X753" t="s">
        <v>6284</v>
      </c>
      <c r="Y753" t="s">
        <v>337</v>
      </c>
      <c r="Z753" t="s">
        <v>6285</v>
      </c>
      <c r="AA753" t="s">
        <v>441</v>
      </c>
      <c r="AB753" t="s">
        <v>442</v>
      </c>
      <c r="AC753" t="s">
        <v>2041</v>
      </c>
      <c r="AE753" t="s">
        <v>299</v>
      </c>
      <c r="AH753" t="s">
        <v>300</v>
      </c>
      <c r="AJ753" t="s">
        <v>301</v>
      </c>
      <c r="AK753" t="s">
        <v>302</v>
      </c>
      <c r="AL753" t="s">
        <v>1312</v>
      </c>
      <c r="AM753" t="s">
        <v>1313</v>
      </c>
      <c r="AN753" t="s">
        <v>1314</v>
      </c>
      <c r="AO753" t="s">
        <v>349</v>
      </c>
      <c r="AP753" t="s">
        <v>524</v>
      </c>
      <c r="AQ753" s="51">
        <v>1</v>
      </c>
      <c r="AS753" s="48">
        <v>2499</v>
      </c>
      <c r="AT753" s="48">
        <v>2499</v>
      </c>
      <c r="AX753" s="47">
        <v>1621</v>
      </c>
      <c r="AY753" s="47">
        <v>1621</v>
      </c>
      <c r="AZ753" t="s">
        <v>960</v>
      </c>
      <c r="BA753" t="s">
        <v>5934</v>
      </c>
      <c r="BB753" s="48">
        <v>1621</v>
      </c>
      <c r="BD753" t="s">
        <v>310</v>
      </c>
      <c r="BE753" t="s">
        <v>292</v>
      </c>
      <c r="BG753" s="47">
        <v>1</v>
      </c>
      <c r="BI753" t="s">
        <v>292</v>
      </c>
      <c r="BJ753" s="48">
        <v>35.134054</v>
      </c>
      <c r="BL753" t="s">
        <v>524</v>
      </c>
      <c r="BM753" s="48">
        <v>2499</v>
      </c>
      <c r="BN753" s="48">
        <v>2499</v>
      </c>
      <c r="BP753" t="s">
        <v>301</v>
      </c>
      <c r="BS753" t="s">
        <v>311</v>
      </c>
      <c r="BT753" t="s">
        <v>292</v>
      </c>
      <c r="BU753" t="s">
        <v>301</v>
      </c>
      <c r="BY753" t="s">
        <v>524</v>
      </c>
      <c r="BZ753" s="51">
        <v>1</v>
      </c>
      <c r="CE753" t="s">
        <v>312</v>
      </c>
      <c r="CF753" s="51">
        <v>1</v>
      </c>
      <c r="CG753" s="51">
        <v>1</v>
      </c>
      <c r="CH753" s="51">
        <v>1</v>
      </c>
      <c r="CI753" s="51">
        <v>1</v>
      </c>
      <c r="CJ753" s="51">
        <v>1</v>
      </c>
      <c r="CK753" s="51">
        <v>1</v>
      </c>
      <c r="CP753" s="51">
        <v>1</v>
      </c>
      <c r="CR753" s="51">
        <v>1</v>
      </c>
      <c r="CS753" s="51">
        <v>1</v>
      </c>
      <c r="CV753" s="51">
        <v>1</v>
      </c>
      <c r="CX753" s="47">
        <v>2499</v>
      </c>
      <c r="CY753" s="47">
        <v>2499</v>
      </c>
      <c r="DA753" t="s">
        <v>104</v>
      </c>
      <c r="DC753" t="s">
        <v>298</v>
      </c>
      <c r="DG753" t="s">
        <v>298</v>
      </c>
      <c r="DH753" s="51">
        <v>1</v>
      </c>
      <c r="DM753" s="51">
        <v>1</v>
      </c>
      <c r="DN753" s="51">
        <v>1</v>
      </c>
      <c r="DO753" s="51">
        <v>1</v>
      </c>
      <c r="DP753" s="51">
        <v>1</v>
      </c>
      <c r="DT753" s="47">
        <v>1621</v>
      </c>
      <c r="DZ753" t="s">
        <v>292</v>
      </c>
      <c r="EA753" s="51">
        <v>1</v>
      </c>
      <c r="EB753" s="51">
        <v>1</v>
      </c>
      <c r="EC753" t="s">
        <v>524</v>
      </c>
      <c r="ED753" s="51">
        <v>1</v>
      </c>
      <c r="EF753" s="51">
        <v>1</v>
      </c>
      <c r="EG753" s="51">
        <v>1</v>
      </c>
      <c r="EH753" s="51">
        <v>1</v>
      </c>
      <c r="EP753" s="51">
        <v>1</v>
      </c>
      <c r="EQ753" s="51">
        <v>1</v>
      </c>
      <c r="ES753" t="s">
        <v>6286</v>
      </c>
      <c r="EU753" t="s">
        <v>6287</v>
      </c>
      <c r="EV753" t="s">
        <v>41</v>
      </c>
      <c r="EW753" t="s">
        <v>315</v>
      </c>
      <c r="FC753" t="s">
        <v>301</v>
      </c>
      <c r="FY753" t="s">
        <v>5934</v>
      </c>
      <c r="FZ753" t="s">
        <v>6288</v>
      </c>
      <c r="GJ753" t="s">
        <v>319</v>
      </c>
      <c r="GL753" t="s">
        <v>320</v>
      </c>
      <c r="GO753" t="s">
        <v>321</v>
      </c>
      <c r="GQ753" t="s">
        <v>301</v>
      </c>
      <c r="GR753" t="s">
        <v>312</v>
      </c>
      <c r="GU753" t="s">
        <v>301</v>
      </c>
      <c r="GW753" t="s">
        <v>6287</v>
      </c>
      <c r="HB753" t="s">
        <v>322</v>
      </c>
      <c r="HD753" t="s">
        <v>301</v>
      </c>
      <c r="HF753" t="s">
        <v>450</v>
      </c>
      <c r="HG753" t="s">
        <v>301</v>
      </c>
      <c r="HH753" t="s">
        <v>301</v>
      </c>
      <c r="HL753" t="s">
        <v>301</v>
      </c>
      <c r="HM753" s="49">
        <v>0</v>
      </c>
      <c r="HN753" s="49">
        <v>0</v>
      </c>
      <c r="HP753" t="s">
        <v>925</v>
      </c>
      <c r="HQ753" s="51">
        <v>0</v>
      </c>
      <c r="HR753" s="47">
        <v>2499</v>
      </c>
      <c r="HS753" t="s">
        <v>301</v>
      </c>
      <c r="HV753" t="s">
        <v>301</v>
      </c>
      <c r="HW753" t="s">
        <v>295</v>
      </c>
      <c r="HX753" t="s">
        <v>306</v>
      </c>
      <c r="HY753" t="s">
        <v>301</v>
      </c>
      <c r="HZ753" t="s">
        <v>301</v>
      </c>
      <c r="IG753" t="s">
        <v>325</v>
      </c>
      <c r="IN753" s="51">
        <v>1</v>
      </c>
      <c r="IO753" s="51">
        <v>1</v>
      </c>
      <c r="IP753" t="s">
        <v>301</v>
      </c>
      <c r="IQ753" t="s">
        <v>301</v>
      </c>
      <c r="IR753" t="s">
        <v>301</v>
      </c>
      <c r="IZ753" t="s">
        <v>301</v>
      </c>
      <c r="JA753" t="s">
        <v>301</v>
      </c>
      <c r="JB753" s="47">
        <v>2669</v>
      </c>
      <c r="JM753" t="s">
        <v>301</v>
      </c>
      <c r="JN753" t="s">
        <v>301</v>
      </c>
      <c r="JO753" t="s">
        <v>301</v>
      </c>
      <c r="JP753" t="s">
        <v>301</v>
      </c>
      <c r="JQ753" t="s">
        <v>301</v>
      </c>
      <c r="JR753" t="s">
        <v>350</v>
      </c>
      <c r="JS753" t="s">
        <v>301</v>
      </c>
      <c r="JT753" t="s">
        <v>301</v>
      </c>
      <c r="JU753" t="s">
        <v>301</v>
      </c>
      <c r="JV753" t="s">
        <v>312</v>
      </c>
    </row>
    <row r="754" ht="15" customHeight="1" spans="1:284">
      <c r="A754" t="s">
        <v>5934</v>
      </c>
      <c r="B754" t="s">
        <v>329</v>
      </c>
      <c r="C754" t="s">
        <v>6289</v>
      </c>
      <c r="D754" t="s">
        <v>285</v>
      </c>
      <c r="E754" t="s">
        <v>6290</v>
      </c>
      <c r="F754" t="s">
        <v>6291</v>
      </c>
      <c r="G754" t="s">
        <v>288</v>
      </c>
      <c r="H754" t="s">
        <v>543</v>
      </c>
      <c r="I754" t="s">
        <v>290</v>
      </c>
      <c r="J754" t="s">
        <v>291</v>
      </c>
      <c r="L754" t="s">
        <v>292</v>
      </c>
      <c r="M754" t="s">
        <v>293</v>
      </c>
      <c r="O754" t="s">
        <v>543</v>
      </c>
      <c r="R754" t="s">
        <v>543</v>
      </c>
      <c r="T754" t="s">
        <v>543</v>
      </c>
      <c r="U754" t="s">
        <v>544</v>
      </c>
      <c r="V754" t="s">
        <v>6292</v>
      </c>
      <c r="W754" t="s">
        <v>544</v>
      </c>
      <c r="X754" t="s">
        <v>6292</v>
      </c>
      <c r="Y754" t="s">
        <v>544</v>
      </c>
      <c r="Z754" t="s">
        <v>6293</v>
      </c>
      <c r="AA754" t="s">
        <v>441</v>
      </c>
      <c r="AB754" t="s">
        <v>442</v>
      </c>
      <c r="AC754" t="s">
        <v>2041</v>
      </c>
      <c r="AE754" t="s">
        <v>299</v>
      </c>
      <c r="AH754" t="s">
        <v>300</v>
      </c>
      <c r="AJ754" t="s">
        <v>301</v>
      </c>
      <c r="AK754" t="s">
        <v>302</v>
      </c>
      <c r="AL754" t="s">
        <v>2317</v>
      </c>
      <c r="AM754" t="s">
        <v>2318</v>
      </c>
      <c r="AN754" t="s">
        <v>2319</v>
      </c>
      <c r="AO754" t="s">
        <v>306</v>
      </c>
      <c r="AP754" t="s">
        <v>307</v>
      </c>
      <c r="AQ754" s="47">
        <v>1</v>
      </c>
      <c r="AS754" s="48">
        <v>4198</v>
      </c>
      <c r="AT754" s="48">
        <v>4198</v>
      </c>
      <c r="AX754" s="47">
        <v>3600</v>
      </c>
      <c r="AY754" s="47">
        <v>3600</v>
      </c>
      <c r="AZ754" t="s">
        <v>960</v>
      </c>
      <c r="BA754" t="s">
        <v>2037</v>
      </c>
      <c r="BB754" s="48">
        <v>3600</v>
      </c>
      <c r="BD754" t="s">
        <v>310</v>
      </c>
      <c r="BE754" t="s">
        <v>292</v>
      </c>
      <c r="BG754" s="47">
        <v>1</v>
      </c>
      <c r="BI754" t="s">
        <v>292</v>
      </c>
      <c r="BJ754" s="48">
        <v>14.244879</v>
      </c>
      <c r="BL754" t="s">
        <v>307</v>
      </c>
      <c r="BM754" s="48">
        <v>4198</v>
      </c>
      <c r="BN754" s="48">
        <v>4198</v>
      </c>
      <c r="BP754" t="s">
        <v>301</v>
      </c>
      <c r="BS754" t="s">
        <v>311</v>
      </c>
      <c r="BT754" t="s">
        <v>292</v>
      </c>
      <c r="BU754" t="s">
        <v>301</v>
      </c>
      <c r="BY754" t="s">
        <v>307</v>
      </c>
      <c r="BZ754" s="47">
        <v>1</v>
      </c>
      <c r="CE754" t="s">
        <v>312</v>
      </c>
      <c r="CF754" s="47">
        <v>1</v>
      </c>
      <c r="CG754" s="47">
        <v>1</v>
      </c>
      <c r="CH754" s="47">
        <v>1</v>
      </c>
      <c r="CI754" s="47">
        <v>1</v>
      </c>
      <c r="CJ754" s="47">
        <v>1</v>
      </c>
      <c r="CK754" s="47">
        <v>1</v>
      </c>
      <c r="CP754" s="47">
        <v>1</v>
      </c>
      <c r="CR754" s="47">
        <v>1</v>
      </c>
      <c r="CS754" s="47">
        <v>1</v>
      </c>
      <c r="CV754" s="47">
        <v>1</v>
      </c>
      <c r="CX754" s="47">
        <v>4198</v>
      </c>
      <c r="CY754" s="47">
        <v>4198</v>
      </c>
      <c r="DA754" t="s">
        <v>104</v>
      </c>
      <c r="DC754" t="s">
        <v>298</v>
      </c>
      <c r="DG754" t="s">
        <v>298</v>
      </c>
      <c r="DH754" s="47">
        <v>1</v>
      </c>
      <c r="DM754" s="47">
        <v>1</v>
      </c>
      <c r="DN754" s="47">
        <v>1</v>
      </c>
      <c r="DO754" s="47">
        <v>1</v>
      </c>
      <c r="DP754" s="47">
        <v>1</v>
      </c>
      <c r="DT754" s="47">
        <v>3600</v>
      </c>
      <c r="DZ754" t="s">
        <v>292</v>
      </c>
      <c r="EA754" s="47">
        <v>1</v>
      </c>
      <c r="EB754" s="47">
        <v>1</v>
      </c>
      <c r="EC754" t="s">
        <v>307</v>
      </c>
      <c r="ED754" s="47">
        <v>1</v>
      </c>
      <c r="EF754" s="47">
        <v>1</v>
      </c>
      <c r="EG754" s="47">
        <v>1</v>
      </c>
      <c r="EH754" s="47">
        <v>1</v>
      </c>
      <c r="EP754" s="47">
        <v>1</v>
      </c>
      <c r="EQ754" s="47">
        <v>1</v>
      </c>
      <c r="ES754" t="s">
        <v>6294</v>
      </c>
      <c r="EV754" t="s">
        <v>41</v>
      </c>
      <c r="EW754" t="s">
        <v>315</v>
      </c>
      <c r="FC754" t="s">
        <v>301</v>
      </c>
      <c r="FY754" t="s">
        <v>5934</v>
      </c>
      <c r="FZ754" t="s">
        <v>6295</v>
      </c>
      <c r="GC754" t="s">
        <v>544</v>
      </c>
      <c r="GJ754" t="s">
        <v>319</v>
      </c>
      <c r="GL754" t="s">
        <v>320</v>
      </c>
      <c r="GO754" t="s">
        <v>321</v>
      </c>
      <c r="GQ754" t="s">
        <v>301</v>
      </c>
      <c r="GR754" t="s">
        <v>312</v>
      </c>
      <c r="GU754" t="s">
        <v>301</v>
      </c>
      <c r="HB754" t="s">
        <v>562</v>
      </c>
      <c r="HD754" t="s">
        <v>301</v>
      </c>
      <c r="HF754" t="s">
        <v>381</v>
      </c>
      <c r="HG754" t="s">
        <v>301</v>
      </c>
      <c r="HH754" t="s">
        <v>301</v>
      </c>
      <c r="HL754" t="s">
        <v>301</v>
      </c>
      <c r="HM754" s="49">
        <v>0</v>
      </c>
      <c r="HN754" s="49">
        <v>0</v>
      </c>
      <c r="HP754" t="s">
        <v>324</v>
      </c>
      <c r="HQ754" s="47">
        <v>0</v>
      </c>
      <c r="HR754" s="47">
        <v>4198</v>
      </c>
      <c r="HS754" t="s">
        <v>301</v>
      </c>
      <c r="HV754" t="s">
        <v>301</v>
      </c>
      <c r="HW754" t="s">
        <v>544</v>
      </c>
      <c r="HX754" t="s">
        <v>306</v>
      </c>
      <c r="HY754" t="s">
        <v>301</v>
      </c>
      <c r="HZ754" t="s">
        <v>301</v>
      </c>
      <c r="IG754" t="s">
        <v>325</v>
      </c>
      <c r="IH754" t="s">
        <v>543</v>
      </c>
      <c r="II754" t="s">
        <v>291</v>
      </c>
      <c r="IN754" s="47">
        <v>1</v>
      </c>
      <c r="IO754" s="47">
        <v>1</v>
      </c>
      <c r="IP754" t="s">
        <v>301</v>
      </c>
      <c r="IQ754" t="s">
        <v>312</v>
      </c>
      <c r="IR754" t="s">
        <v>301</v>
      </c>
      <c r="IZ754" t="s">
        <v>301</v>
      </c>
      <c r="JA754" t="s">
        <v>301</v>
      </c>
      <c r="JB754" s="47">
        <v>3988</v>
      </c>
      <c r="JM754" t="s">
        <v>301</v>
      </c>
      <c r="JN754" t="s">
        <v>301</v>
      </c>
      <c r="JO754" t="s">
        <v>301</v>
      </c>
      <c r="JP754" t="s">
        <v>301</v>
      </c>
      <c r="JQ754" t="s">
        <v>301</v>
      </c>
      <c r="JS754" t="s">
        <v>301</v>
      </c>
      <c r="JT754" t="s">
        <v>301</v>
      </c>
      <c r="JU754" t="s">
        <v>312</v>
      </c>
      <c r="JV754" t="s">
        <v>312</v>
      </c>
    </row>
    <row r="755" ht="15" customHeight="1" spans="1:284">
      <c r="A755" t="s">
        <v>5934</v>
      </c>
      <c r="B755" t="s">
        <v>329</v>
      </c>
      <c r="C755" t="s">
        <v>6296</v>
      </c>
      <c r="D755" t="s">
        <v>285</v>
      </c>
      <c r="E755" t="s">
        <v>566</v>
      </c>
      <c r="F755" t="s">
        <v>6297</v>
      </c>
      <c r="G755" t="s">
        <v>288</v>
      </c>
      <c r="H755" t="s">
        <v>437</v>
      </c>
      <c r="I755" t="s">
        <v>290</v>
      </c>
      <c r="J755" t="s">
        <v>291</v>
      </c>
      <c r="L755" t="s">
        <v>292</v>
      </c>
      <c r="M755" t="s">
        <v>293</v>
      </c>
      <c r="O755" t="s">
        <v>437</v>
      </c>
      <c r="R755" t="s">
        <v>437</v>
      </c>
      <c r="T755" t="s">
        <v>437</v>
      </c>
      <c r="U755" t="s">
        <v>295</v>
      </c>
      <c r="V755" t="s">
        <v>6298</v>
      </c>
      <c r="W755" t="s">
        <v>337</v>
      </c>
      <c r="X755" t="s">
        <v>6298</v>
      </c>
      <c r="Y755" t="s">
        <v>337</v>
      </c>
      <c r="Z755" t="s">
        <v>6299</v>
      </c>
      <c r="AA755" t="s">
        <v>441</v>
      </c>
      <c r="AB755" t="s">
        <v>442</v>
      </c>
      <c r="AC755" t="s">
        <v>2041</v>
      </c>
      <c r="AE755" t="s">
        <v>299</v>
      </c>
      <c r="AH755" t="s">
        <v>300</v>
      </c>
      <c r="AJ755" t="s">
        <v>301</v>
      </c>
      <c r="AK755" t="s">
        <v>302</v>
      </c>
      <c r="AL755" t="s">
        <v>2674</v>
      </c>
      <c r="AM755" t="s">
        <v>2675</v>
      </c>
      <c r="AN755" t="s">
        <v>2676</v>
      </c>
      <c r="AO755" t="s">
        <v>306</v>
      </c>
      <c r="AP755" t="s">
        <v>307</v>
      </c>
      <c r="AQ755" s="47">
        <v>2</v>
      </c>
      <c r="AS755" s="48">
        <v>4258</v>
      </c>
      <c r="AT755" s="48">
        <v>4258</v>
      </c>
      <c r="AX755" s="47">
        <v>4885.4</v>
      </c>
      <c r="AY755" s="47">
        <v>4885.4</v>
      </c>
      <c r="AZ755" t="s">
        <v>5934</v>
      </c>
      <c r="BA755" t="s">
        <v>5934</v>
      </c>
      <c r="BB755" s="48">
        <v>2442.7</v>
      </c>
      <c r="BD755" t="s">
        <v>310</v>
      </c>
      <c r="BE755" t="s">
        <v>292</v>
      </c>
      <c r="BG755" s="47">
        <v>1</v>
      </c>
      <c r="BI755" t="s">
        <v>292</v>
      </c>
      <c r="BJ755" s="48">
        <v>42.632691</v>
      </c>
      <c r="BL755" t="s">
        <v>307</v>
      </c>
      <c r="BM755" s="48">
        <v>4258</v>
      </c>
      <c r="BN755" s="48">
        <v>4258</v>
      </c>
      <c r="BP755" t="s">
        <v>301</v>
      </c>
      <c r="BS755" t="s">
        <v>311</v>
      </c>
      <c r="BT755" t="s">
        <v>292</v>
      </c>
      <c r="BU755" t="s">
        <v>301</v>
      </c>
      <c r="BY755" t="s">
        <v>307</v>
      </c>
      <c r="BZ755" s="47">
        <v>2</v>
      </c>
      <c r="CE755" t="s">
        <v>312</v>
      </c>
      <c r="CF755" s="47">
        <v>2</v>
      </c>
      <c r="CG755" s="47">
        <v>2</v>
      </c>
      <c r="CH755" s="47">
        <v>2</v>
      </c>
      <c r="CI755" s="47">
        <v>2</v>
      </c>
      <c r="CJ755" s="47">
        <v>2</v>
      </c>
      <c r="CK755" s="47">
        <v>2</v>
      </c>
      <c r="CP755" s="47">
        <v>2</v>
      </c>
      <c r="CR755" s="47">
        <v>2</v>
      </c>
      <c r="CS755" s="47">
        <v>2</v>
      </c>
      <c r="CV755" s="47">
        <v>2</v>
      </c>
      <c r="CX755" s="47">
        <v>8516</v>
      </c>
      <c r="CY755" s="47">
        <v>8516</v>
      </c>
      <c r="DA755" t="s">
        <v>104</v>
      </c>
      <c r="DC755" t="s">
        <v>298</v>
      </c>
      <c r="DG755" t="s">
        <v>298</v>
      </c>
      <c r="DH755" s="47">
        <v>2</v>
      </c>
      <c r="DM755" s="47">
        <v>2</v>
      </c>
      <c r="DN755" s="47">
        <v>2</v>
      </c>
      <c r="DO755" s="47">
        <v>2</v>
      </c>
      <c r="DP755" s="47">
        <v>2</v>
      </c>
      <c r="DT755" s="47">
        <v>4885.4</v>
      </c>
      <c r="DZ755" t="s">
        <v>292</v>
      </c>
      <c r="EA755" s="47">
        <v>2</v>
      </c>
      <c r="EB755" s="47">
        <v>2</v>
      </c>
      <c r="EC755" t="s">
        <v>307</v>
      </c>
      <c r="ED755" s="47">
        <v>2</v>
      </c>
      <c r="EF755" s="47">
        <v>2</v>
      </c>
      <c r="EG755" s="47">
        <v>2</v>
      </c>
      <c r="EH755" s="47">
        <v>2</v>
      </c>
      <c r="EP755" s="47">
        <v>2</v>
      </c>
      <c r="EQ755" s="47">
        <v>2</v>
      </c>
      <c r="ES755" t="s">
        <v>6300</v>
      </c>
      <c r="EU755" t="s">
        <v>6301</v>
      </c>
      <c r="EV755" t="s">
        <v>41</v>
      </c>
      <c r="EW755" t="s">
        <v>315</v>
      </c>
      <c r="FC755" t="s">
        <v>301</v>
      </c>
      <c r="FY755" t="s">
        <v>5934</v>
      </c>
      <c r="FZ755" t="s">
        <v>6302</v>
      </c>
      <c r="GJ755" t="s">
        <v>319</v>
      </c>
      <c r="GL755" t="s">
        <v>320</v>
      </c>
      <c r="GO755" t="s">
        <v>321</v>
      </c>
      <c r="GQ755" t="s">
        <v>301</v>
      </c>
      <c r="GR755" t="s">
        <v>301</v>
      </c>
      <c r="GU755" t="s">
        <v>301</v>
      </c>
      <c r="GW755" t="s">
        <v>6301</v>
      </c>
      <c r="HB755" t="s">
        <v>322</v>
      </c>
      <c r="HD755" t="s">
        <v>301</v>
      </c>
      <c r="HF755" t="s">
        <v>450</v>
      </c>
      <c r="HG755" t="s">
        <v>301</v>
      </c>
      <c r="HH755" t="s">
        <v>301</v>
      </c>
      <c r="HL755" t="s">
        <v>301</v>
      </c>
      <c r="HM755" s="49">
        <v>0</v>
      </c>
      <c r="HN755" s="49">
        <v>0</v>
      </c>
      <c r="HP755" t="s">
        <v>395</v>
      </c>
      <c r="HQ755" s="47">
        <v>0</v>
      </c>
      <c r="HR755" s="47">
        <v>8516</v>
      </c>
      <c r="HS755" t="s">
        <v>301</v>
      </c>
      <c r="HV755" t="s">
        <v>301</v>
      </c>
      <c r="HW755" t="s">
        <v>295</v>
      </c>
      <c r="HX755" t="s">
        <v>306</v>
      </c>
      <c r="HY755" t="s">
        <v>301</v>
      </c>
      <c r="HZ755" t="s">
        <v>301</v>
      </c>
      <c r="IG755" t="s">
        <v>325</v>
      </c>
      <c r="IN755" s="47">
        <v>2</v>
      </c>
      <c r="IO755" s="47">
        <v>2</v>
      </c>
      <c r="IP755" t="s">
        <v>301</v>
      </c>
      <c r="IQ755" t="s">
        <v>312</v>
      </c>
      <c r="IR755" t="s">
        <v>301</v>
      </c>
      <c r="IX755" t="s">
        <v>6303</v>
      </c>
      <c r="IY755" s="50">
        <v>2</v>
      </c>
      <c r="IZ755" t="s">
        <v>301</v>
      </c>
      <c r="JA755" t="s">
        <v>301</v>
      </c>
      <c r="JB755" s="47">
        <v>3988</v>
      </c>
      <c r="JM755" t="s">
        <v>301</v>
      </c>
      <c r="JN755" t="s">
        <v>301</v>
      </c>
      <c r="JO755" t="s">
        <v>301</v>
      </c>
      <c r="JP755" t="s">
        <v>301</v>
      </c>
      <c r="JQ755" t="s">
        <v>301</v>
      </c>
      <c r="JR755" t="s">
        <v>350</v>
      </c>
      <c r="JS755" t="s">
        <v>301</v>
      </c>
      <c r="JT755" t="s">
        <v>301</v>
      </c>
      <c r="JU755" t="s">
        <v>312</v>
      </c>
      <c r="JV755" t="s">
        <v>312</v>
      </c>
    </row>
    <row r="756" ht="15" customHeight="1" spans="1:284">
      <c r="A756" t="s">
        <v>5934</v>
      </c>
      <c r="B756" t="s">
        <v>397</v>
      </c>
      <c r="C756" t="s">
        <v>6304</v>
      </c>
      <c r="D756" t="s">
        <v>285</v>
      </c>
      <c r="E756" t="s">
        <v>6305</v>
      </c>
      <c r="F756" t="s">
        <v>5744</v>
      </c>
      <c r="G756" t="s">
        <v>288</v>
      </c>
      <c r="H756" t="s">
        <v>1068</v>
      </c>
      <c r="I756" t="s">
        <v>290</v>
      </c>
      <c r="L756" t="s">
        <v>292</v>
      </c>
      <c r="M756" t="s">
        <v>424</v>
      </c>
      <c r="N756" t="s">
        <v>337</v>
      </c>
      <c r="O756" t="s">
        <v>1068</v>
      </c>
      <c r="R756" t="s">
        <v>1068</v>
      </c>
      <c r="T756" t="s">
        <v>1068</v>
      </c>
      <c r="U756" t="s">
        <v>337</v>
      </c>
      <c r="V756" t="s">
        <v>6306</v>
      </c>
      <c r="W756" t="s">
        <v>337</v>
      </c>
      <c r="X756" t="s">
        <v>6306</v>
      </c>
      <c r="Y756" t="s">
        <v>337</v>
      </c>
      <c r="Z756" t="s">
        <v>6307</v>
      </c>
      <c r="AA756" t="s">
        <v>441</v>
      </c>
      <c r="AB756" t="s">
        <v>442</v>
      </c>
      <c r="AC756" t="s">
        <v>2041</v>
      </c>
      <c r="AE756" t="s">
        <v>299</v>
      </c>
      <c r="AH756" t="s">
        <v>300</v>
      </c>
      <c r="AJ756" t="s">
        <v>301</v>
      </c>
      <c r="AK756" t="s">
        <v>302</v>
      </c>
      <c r="AL756" t="s">
        <v>2413</v>
      </c>
      <c r="AM756" t="s">
        <v>2414</v>
      </c>
      <c r="AN756" t="s">
        <v>2415</v>
      </c>
      <c r="AO756" t="s">
        <v>306</v>
      </c>
      <c r="AP756" t="s">
        <v>524</v>
      </c>
      <c r="AQ756" s="51">
        <v>1</v>
      </c>
      <c r="AS756" s="48">
        <v>6812.56</v>
      </c>
      <c r="AT756" s="48">
        <v>6812.56</v>
      </c>
      <c r="AX756" s="47">
        <v>6812.56</v>
      </c>
      <c r="AY756" s="47">
        <v>6812.56</v>
      </c>
      <c r="AZ756" t="s">
        <v>960</v>
      </c>
      <c r="BA756" t="s">
        <v>5747</v>
      </c>
      <c r="BB756" s="48">
        <v>6812.56</v>
      </c>
      <c r="BD756" t="s">
        <v>310</v>
      </c>
      <c r="BE756" t="s">
        <v>292</v>
      </c>
      <c r="BG756" s="47">
        <v>1</v>
      </c>
      <c r="BI756" t="s">
        <v>292</v>
      </c>
      <c r="BL756" t="s">
        <v>524</v>
      </c>
      <c r="BM756" s="48">
        <v>6812.56</v>
      </c>
      <c r="BN756" s="48">
        <v>6812.56</v>
      </c>
      <c r="BP756" t="s">
        <v>301</v>
      </c>
      <c r="BS756" t="s">
        <v>311</v>
      </c>
      <c r="BT756" t="s">
        <v>292</v>
      </c>
      <c r="BU756" t="s">
        <v>301</v>
      </c>
      <c r="BY756" t="s">
        <v>524</v>
      </c>
      <c r="BZ756" s="51">
        <v>1</v>
      </c>
      <c r="CE756" t="s">
        <v>312</v>
      </c>
      <c r="CF756" s="51">
        <v>1</v>
      </c>
      <c r="CG756" s="51">
        <v>1</v>
      </c>
      <c r="CH756" s="51">
        <v>1</v>
      </c>
      <c r="CI756" s="51">
        <v>1</v>
      </c>
      <c r="CJ756" s="51">
        <v>1</v>
      </c>
      <c r="CK756" s="51">
        <v>1</v>
      </c>
      <c r="CP756" s="51">
        <v>1</v>
      </c>
      <c r="CR756" s="51">
        <v>1</v>
      </c>
      <c r="CS756" s="51">
        <v>1</v>
      </c>
      <c r="CV756" s="51">
        <v>1</v>
      </c>
      <c r="CX756" s="47">
        <v>6812.56</v>
      </c>
      <c r="CY756" s="47">
        <v>6812.56</v>
      </c>
      <c r="DA756" t="s">
        <v>104</v>
      </c>
      <c r="DC756" t="s">
        <v>298</v>
      </c>
      <c r="DG756" t="s">
        <v>298</v>
      </c>
      <c r="DH756" s="51">
        <v>1</v>
      </c>
      <c r="DM756" s="51">
        <v>1</v>
      </c>
      <c r="DN756" s="51">
        <v>1</v>
      </c>
      <c r="DO756" s="51">
        <v>1</v>
      </c>
      <c r="DP756" s="51">
        <v>1</v>
      </c>
      <c r="DZ756" t="s">
        <v>292</v>
      </c>
      <c r="EA756" s="51">
        <v>1</v>
      </c>
      <c r="EB756" s="51">
        <v>1</v>
      </c>
      <c r="EC756" t="s">
        <v>524</v>
      </c>
      <c r="ED756" s="51">
        <v>1</v>
      </c>
      <c r="EF756" s="51">
        <v>1</v>
      </c>
      <c r="EG756" s="51">
        <v>1</v>
      </c>
      <c r="EH756" s="51">
        <v>1</v>
      </c>
      <c r="EP756" s="51">
        <v>1</v>
      </c>
      <c r="EQ756" s="51">
        <v>1</v>
      </c>
      <c r="ES756" t="s">
        <v>6308</v>
      </c>
      <c r="EV756" t="s">
        <v>41</v>
      </c>
      <c r="EW756" t="s">
        <v>315</v>
      </c>
      <c r="FC756" t="s">
        <v>301</v>
      </c>
      <c r="FY756" t="s">
        <v>5747</v>
      </c>
      <c r="FZ756" t="s">
        <v>6309</v>
      </c>
      <c r="GJ756" t="s">
        <v>319</v>
      </c>
      <c r="GL756" t="s">
        <v>320</v>
      </c>
      <c r="GO756" t="s">
        <v>321</v>
      </c>
      <c r="GQ756" t="s">
        <v>301</v>
      </c>
      <c r="GR756" t="s">
        <v>301</v>
      </c>
      <c r="GU756" t="s">
        <v>301</v>
      </c>
      <c r="HB756" t="s">
        <v>347</v>
      </c>
      <c r="HD756" t="s">
        <v>301</v>
      </c>
      <c r="HG756" t="s">
        <v>301</v>
      </c>
      <c r="HH756" t="s">
        <v>301</v>
      </c>
      <c r="HL756" t="s">
        <v>301</v>
      </c>
      <c r="HM756" s="49">
        <v>0</v>
      </c>
      <c r="HN756" s="49">
        <v>0</v>
      </c>
      <c r="HP756" t="s">
        <v>2418</v>
      </c>
      <c r="HQ756" s="51">
        <v>0</v>
      </c>
      <c r="HR756" s="47">
        <v>6812.56</v>
      </c>
      <c r="HS756" t="s">
        <v>301</v>
      </c>
      <c r="HV756" t="s">
        <v>301</v>
      </c>
      <c r="HW756" t="s">
        <v>337</v>
      </c>
      <c r="HX756" t="s">
        <v>306</v>
      </c>
      <c r="HY756" t="s">
        <v>301</v>
      </c>
      <c r="HZ756" t="s">
        <v>301</v>
      </c>
      <c r="IG756" t="s">
        <v>325</v>
      </c>
      <c r="IN756" s="51">
        <v>1</v>
      </c>
      <c r="IO756" s="51">
        <v>1</v>
      </c>
      <c r="IP756" t="s">
        <v>301</v>
      </c>
      <c r="IQ756" t="s">
        <v>301</v>
      </c>
      <c r="IR756" t="s">
        <v>301</v>
      </c>
      <c r="IZ756" t="s">
        <v>301</v>
      </c>
      <c r="JA756" t="s">
        <v>301</v>
      </c>
      <c r="JB756" s="47">
        <v>14658</v>
      </c>
      <c r="JM756" t="s">
        <v>301</v>
      </c>
      <c r="JN756" t="s">
        <v>301</v>
      </c>
      <c r="JO756" t="s">
        <v>301</v>
      </c>
      <c r="JP756" t="s">
        <v>301</v>
      </c>
      <c r="JQ756" t="s">
        <v>301</v>
      </c>
      <c r="JR756" t="s">
        <v>350</v>
      </c>
      <c r="JS756" t="s">
        <v>301</v>
      </c>
      <c r="JT756" t="s">
        <v>301</v>
      </c>
      <c r="JU756" t="s">
        <v>301</v>
      </c>
      <c r="JV756" t="s">
        <v>312</v>
      </c>
    </row>
    <row r="757" ht="15" customHeight="1" spans="1:284">
      <c r="A757" t="s">
        <v>5934</v>
      </c>
      <c r="B757" t="s">
        <v>329</v>
      </c>
      <c r="C757" t="s">
        <v>6310</v>
      </c>
      <c r="D757" t="s">
        <v>285</v>
      </c>
      <c r="E757" t="s">
        <v>566</v>
      </c>
      <c r="F757" t="s">
        <v>6297</v>
      </c>
      <c r="G757" t="s">
        <v>288</v>
      </c>
      <c r="H757" t="s">
        <v>437</v>
      </c>
      <c r="I757" t="s">
        <v>290</v>
      </c>
      <c r="J757" t="s">
        <v>291</v>
      </c>
      <c r="L757" t="s">
        <v>292</v>
      </c>
      <c r="M757" t="s">
        <v>293</v>
      </c>
      <c r="O757" t="s">
        <v>437</v>
      </c>
      <c r="R757" t="s">
        <v>437</v>
      </c>
      <c r="T757" t="s">
        <v>437</v>
      </c>
      <c r="U757" t="s">
        <v>295</v>
      </c>
      <c r="V757" t="s">
        <v>6311</v>
      </c>
      <c r="W757" t="s">
        <v>337</v>
      </c>
      <c r="X757" t="s">
        <v>6311</v>
      </c>
      <c r="Y757" t="s">
        <v>337</v>
      </c>
      <c r="Z757" t="s">
        <v>6299</v>
      </c>
      <c r="AA757" t="s">
        <v>441</v>
      </c>
      <c r="AB757" t="s">
        <v>442</v>
      </c>
      <c r="AC757" t="s">
        <v>2041</v>
      </c>
      <c r="AE757" t="s">
        <v>299</v>
      </c>
      <c r="AH757" t="s">
        <v>300</v>
      </c>
      <c r="AJ757" t="s">
        <v>301</v>
      </c>
      <c r="AK757" t="s">
        <v>302</v>
      </c>
      <c r="AL757" t="s">
        <v>6312</v>
      </c>
      <c r="AM757" t="s">
        <v>6313</v>
      </c>
      <c r="AN757" t="s">
        <v>6314</v>
      </c>
      <c r="AO757" t="s">
        <v>306</v>
      </c>
      <c r="AP757" t="s">
        <v>307</v>
      </c>
      <c r="AQ757" s="47">
        <v>2</v>
      </c>
      <c r="AS757" s="48">
        <v>5808</v>
      </c>
      <c r="AT757" s="48">
        <v>5808</v>
      </c>
      <c r="AX757" s="47">
        <v>6744.4</v>
      </c>
      <c r="AY757" s="47">
        <v>6744.4</v>
      </c>
      <c r="AZ757" t="s">
        <v>960</v>
      </c>
      <c r="BA757" t="s">
        <v>5934</v>
      </c>
      <c r="BB757" s="48">
        <v>3372.2</v>
      </c>
      <c r="BD757" t="s">
        <v>310</v>
      </c>
      <c r="BE757" t="s">
        <v>292</v>
      </c>
      <c r="BG757" s="47">
        <v>1</v>
      </c>
      <c r="BI757" t="s">
        <v>292</v>
      </c>
      <c r="BJ757" s="48">
        <v>41.938705</v>
      </c>
      <c r="BL757" t="s">
        <v>307</v>
      </c>
      <c r="BM757" s="48">
        <v>5808</v>
      </c>
      <c r="BN757" s="48">
        <v>5808</v>
      </c>
      <c r="BP757" t="s">
        <v>301</v>
      </c>
      <c r="BS757" t="s">
        <v>311</v>
      </c>
      <c r="BT757" t="s">
        <v>292</v>
      </c>
      <c r="BU757" t="s">
        <v>301</v>
      </c>
      <c r="BY757" t="s">
        <v>307</v>
      </c>
      <c r="BZ757" s="47">
        <v>2</v>
      </c>
      <c r="CE757" t="s">
        <v>312</v>
      </c>
      <c r="CF757" s="47">
        <v>2</v>
      </c>
      <c r="CG757" s="47">
        <v>2</v>
      </c>
      <c r="CH757" s="47">
        <v>2</v>
      </c>
      <c r="CI757" s="47">
        <v>2</v>
      </c>
      <c r="CJ757" s="47">
        <v>2</v>
      </c>
      <c r="CK757" s="47">
        <v>2</v>
      </c>
      <c r="CP757" s="47">
        <v>2</v>
      </c>
      <c r="CR757" s="47">
        <v>2</v>
      </c>
      <c r="CS757" s="47">
        <v>2</v>
      </c>
      <c r="CV757" s="47">
        <v>2</v>
      </c>
      <c r="CX757" s="47">
        <v>11616</v>
      </c>
      <c r="CY757" s="47">
        <v>11616</v>
      </c>
      <c r="DA757" t="s">
        <v>104</v>
      </c>
      <c r="DC757" t="s">
        <v>298</v>
      </c>
      <c r="DG757" t="s">
        <v>298</v>
      </c>
      <c r="DH757" s="47">
        <v>2</v>
      </c>
      <c r="DM757" s="47">
        <v>2</v>
      </c>
      <c r="DN757" s="47">
        <v>2</v>
      </c>
      <c r="DO757" s="47">
        <v>2</v>
      </c>
      <c r="DP757" s="47">
        <v>2</v>
      </c>
      <c r="DT757" s="47">
        <v>6744.4</v>
      </c>
      <c r="DZ757" t="s">
        <v>292</v>
      </c>
      <c r="EA757" s="47">
        <v>2</v>
      </c>
      <c r="EB757" s="47">
        <v>2</v>
      </c>
      <c r="EC757" t="s">
        <v>307</v>
      </c>
      <c r="ED757" s="47">
        <v>2</v>
      </c>
      <c r="EF757" s="47">
        <v>2</v>
      </c>
      <c r="EG757" s="47">
        <v>2</v>
      </c>
      <c r="EH757" s="47">
        <v>2</v>
      </c>
      <c r="EP757" s="47">
        <v>2</v>
      </c>
      <c r="EQ757" s="47">
        <v>2</v>
      </c>
      <c r="ES757" t="s">
        <v>6315</v>
      </c>
      <c r="EU757" t="s">
        <v>6301</v>
      </c>
      <c r="EV757" t="s">
        <v>41</v>
      </c>
      <c r="EW757" t="s">
        <v>315</v>
      </c>
      <c r="FC757" t="s">
        <v>301</v>
      </c>
      <c r="FY757" t="s">
        <v>5934</v>
      </c>
      <c r="FZ757" t="s">
        <v>6302</v>
      </c>
      <c r="GJ757" t="s">
        <v>319</v>
      </c>
      <c r="GL757" t="s">
        <v>320</v>
      </c>
      <c r="GO757" t="s">
        <v>321</v>
      </c>
      <c r="GQ757" t="s">
        <v>301</v>
      </c>
      <c r="GR757" t="s">
        <v>301</v>
      </c>
      <c r="GU757" t="s">
        <v>301</v>
      </c>
      <c r="GW757" t="s">
        <v>6301</v>
      </c>
      <c r="HB757" t="s">
        <v>322</v>
      </c>
      <c r="HD757" t="s">
        <v>301</v>
      </c>
      <c r="HF757" t="s">
        <v>450</v>
      </c>
      <c r="HG757" t="s">
        <v>301</v>
      </c>
      <c r="HH757" t="s">
        <v>301</v>
      </c>
      <c r="HL757" t="s">
        <v>301</v>
      </c>
      <c r="HM757" s="49">
        <v>0</v>
      </c>
      <c r="HN757" s="49">
        <v>0</v>
      </c>
      <c r="HP757" t="s">
        <v>395</v>
      </c>
      <c r="HQ757" s="47">
        <v>0</v>
      </c>
      <c r="HR757" s="47">
        <v>11616</v>
      </c>
      <c r="HS757" t="s">
        <v>301</v>
      </c>
      <c r="HV757" t="s">
        <v>301</v>
      </c>
      <c r="HW757" t="s">
        <v>295</v>
      </c>
      <c r="HX757" t="s">
        <v>306</v>
      </c>
      <c r="HY757" t="s">
        <v>301</v>
      </c>
      <c r="HZ757" t="s">
        <v>301</v>
      </c>
      <c r="IG757" t="s">
        <v>325</v>
      </c>
      <c r="IN757" s="47">
        <v>2</v>
      </c>
      <c r="IO757" s="47">
        <v>2</v>
      </c>
      <c r="IP757" t="s">
        <v>301</v>
      </c>
      <c r="IQ757" t="s">
        <v>312</v>
      </c>
      <c r="IR757" t="s">
        <v>301</v>
      </c>
      <c r="IX757" t="s">
        <v>6303</v>
      </c>
      <c r="IY757" s="50">
        <v>2</v>
      </c>
      <c r="IZ757" t="s">
        <v>301</v>
      </c>
      <c r="JA757" t="s">
        <v>301</v>
      </c>
      <c r="JB757" s="47">
        <v>9888</v>
      </c>
      <c r="JM757" t="s">
        <v>301</v>
      </c>
      <c r="JN757" t="s">
        <v>301</v>
      </c>
      <c r="JO757" t="s">
        <v>301</v>
      </c>
      <c r="JP757" t="s">
        <v>301</v>
      </c>
      <c r="JQ757" t="s">
        <v>301</v>
      </c>
      <c r="JR757" t="s">
        <v>350</v>
      </c>
      <c r="JS757" t="s">
        <v>301</v>
      </c>
      <c r="JT757" t="s">
        <v>301</v>
      </c>
      <c r="JU757" t="s">
        <v>312</v>
      </c>
      <c r="JV757" t="s">
        <v>312</v>
      </c>
    </row>
    <row r="758" ht="15" customHeight="1" spans="1:284">
      <c r="A758" t="s">
        <v>5934</v>
      </c>
      <c r="B758" t="s">
        <v>397</v>
      </c>
      <c r="C758" t="s">
        <v>6316</v>
      </c>
      <c r="D758" t="s">
        <v>285</v>
      </c>
      <c r="E758" t="s">
        <v>6305</v>
      </c>
      <c r="F758" t="s">
        <v>5744</v>
      </c>
      <c r="G758" t="s">
        <v>288</v>
      </c>
      <c r="H758" t="s">
        <v>1068</v>
      </c>
      <c r="I758" t="s">
        <v>290</v>
      </c>
      <c r="L758" t="s">
        <v>292</v>
      </c>
      <c r="M758" t="s">
        <v>424</v>
      </c>
      <c r="N758" t="s">
        <v>337</v>
      </c>
      <c r="O758" t="s">
        <v>1068</v>
      </c>
      <c r="R758" t="s">
        <v>1068</v>
      </c>
      <c r="T758" t="s">
        <v>1068</v>
      </c>
      <c r="U758" t="s">
        <v>337</v>
      </c>
      <c r="V758" t="s">
        <v>6317</v>
      </c>
      <c r="W758" t="s">
        <v>337</v>
      </c>
      <c r="X758" t="s">
        <v>6317</v>
      </c>
      <c r="Y758" t="s">
        <v>337</v>
      </c>
      <c r="Z758" t="s">
        <v>6318</v>
      </c>
      <c r="AA758" t="s">
        <v>441</v>
      </c>
      <c r="AB758" t="s">
        <v>442</v>
      </c>
      <c r="AC758" t="s">
        <v>2041</v>
      </c>
      <c r="AE758" t="s">
        <v>299</v>
      </c>
      <c r="AH758" t="s">
        <v>300</v>
      </c>
      <c r="AJ758" t="s">
        <v>301</v>
      </c>
      <c r="AK758" t="s">
        <v>302</v>
      </c>
      <c r="AL758" t="s">
        <v>1956</v>
      </c>
      <c r="AM758" t="s">
        <v>1957</v>
      </c>
      <c r="AN758" t="s">
        <v>1958</v>
      </c>
      <c r="AO758" t="s">
        <v>306</v>
      </c>
      <c r="AP758" t="s">
        <v>307</v>
      </c>
      <c r="AQ758" s="47">
        <v>2</v>
      </c>
      <c r="AS758" s="48">
        <v>568</v>
      </c>
      <c r="AT758" s="48">
        <v>568</v>
      </c>
      <c r="AX758" s="47">
        <v>1136</v>
      </c>
      <c r="AY758" s="47">
        <v>1136</v>
      </c>
      <c r="AZ758" t="s">
        <v>960</v>
      </c>
      <c r="BA758" t="s">
        <v>5747</v>
      </c>
      <c r="BB758" s="48">
        <v>568</v>
      </c>
      <c r="BD758" t="s">
        <v>310</v>
      </c>
      <c r="BE758" t="s">
        <v>292</v>
      </c>
      <c r="BG758" s="47">
        <v>1</v>
      </c>
      <c r="BI758" t="s">
        <v>292</v>
      </c>
      <c r="BL758" t="s">
        <v>307</v>
      </c>
      <c r="BM758" s="48">
        <v>568</v>
      </c>
      <c r="BN758" s="48">
        <v>568</v>
      </c>
      <c r="BP758" t="s">
        <v>301</v>
      </c>
      <c r="BS758" t="s">
        <v>311</v>
      </c>
      <c r="BT758" t="s">
        <v>292</v>
      </c>
      <c r="BU758" t="s">
        <v>301</v>
      </c>
      <c r="BY758" t="s">
        <v>307</v>
      </c>
      <c r="BZ758" s="47">
        <v>2</v>
      </c>
      <c r="CE758" t="s">
        <v>312</v>
      </c>
      <c r="CF758" s="47">
        <v>2</v>
      </c>
      <c r="CG758" s="47">
        <v>2</v>
      </c>
      <c r="CH758" s="47">
        <v>2</v>
      </c>
      <c r="CI758" s="47">
        <v>2</v>
      </c>
      <c r="CJ758" s="47">
        <v>2</v>
      </c>
      <c r="CK758" s="47">
        <v>2</v>
      </c>
      <c r="CP758" s="47">
        <v>2</v>
      </c>
      <c r="CR758" s="47">
        <v>2</v>
      </c>
      <c r="CS758" s="47">
        <v>2</v>
      </c>
      <c r="CV758" s="47">
        <v>2</v>
      </c>
      <c r="CX758" s="47">
        <v>1136</v>
      </c>
      <c r="CY758" s="47">
        <v>1136</v>
      </c>
      <c r="DA758" t="s">
        <v>104</v>
      </c>
      <c r="DC758" t="s">
        <v>298</v>
      </c>
      <c r="DG758" t="s">
        <v>298</v>
      </c>
      <c r="DH758" s="47">
        <v>2</v>
      </c>
      <c r="DM758" s="47">
        <v>2</v>
      </c>
      <c r="DN758" s="47">
        <v>2</v>
      </c>
      <c r="DO758" s="47">
        <v>2</v>
      </c>
      <c r="DP758" s="47">
        <v>2</v>
      </c>
      <c r="DZ758" t="s">
        <v>292</v>
      </c>
      <c r="EA758" s="47">
        <v>2</v>
      </c>
      <c r="EB758" s="47">
        <v>2</v>
      </c>
      <c r="EC758" t="s">
        <v>307</v>
      </c>
      <c r="ED758" s="47">
        <v>2</v>
      </c>
      <c r="EF758" s="47">
        <v>2</v>
      </c>
      <c r="EG758" s="47">
        <v>2</v>
      </c>
      <c r="EH758" s="47">
        <v>2</v>
      </c>
      <c r="EP758" s="47">
        <v>2</v>
      </c>
      <c r="EQ758" s="47">
        <v>2</v>
      </c>
      <c r="ES758" t="s">
        <v>6319</v>
      </c>
      <c r="EV758" t="s">
        <v>41</v>
      </c>
      <c r="EW758" t="s">
        <v>315</v>
      </c>
      <c r="FC758" t="s">
        <v>301</v>
      </c>
      <c r="FY758" t="s">
        <v>5747</v>
      </c>
      <c r="FZ758" t="s">
        <v>6309</v>
      </c>
      <c r="GJ758" t="s">
        <v>319</v>
      </c>
      <c r="GL758" t="s">
        <v>320</v>
      </c>
      <c r="GO758" t="s">
        <v>321</v>
      </c>
      <c r="GQ758" t="s">
        <v>301</v>
      </c>
      <c r="GR758" t="s">
        <v>301</v>
      </c>
      <c r="GU758" t="s">
        <v>301</v>
      </c>
      <c r="HB758" t="s">
        <v>347</v>
      </c>
      <c r="HD758" t="s">
        <v>301</v>
      </c>
      <c r="HG758" t="s">
        <v>301</v>
      </c>
      <c r="HH758" t="s">
        <v>301</v>
      </c>
      <c r="HL758" t="s">
        <v>301</v>
      </c>
      <c r="HM758" s="49">
        <v>0</v>
      </c>
      <c r="HN758" s="49">
        <v>0</v>
      </c>
      <c r="HP758" t="s">
        <v>382</v>
      </c>
      <c r="HQ758" s="47">
        <v>0</v>
      </c>
      <c r="HR758" s="47">
        <v>1136</v>
      </c>
      <c r="HS758" t="s">
        <v>301</v>
      </c>
      <c r="HV758" t="s">
        <v>301</v>
      </c>
      <c r="HW758" t="s">
        <v>337</v>
      </c>
      <c r="HX758" t="s">
        <v>306</v>
      </c>
      <c r="HY758" t="s">
        <v>301</v>
      </c>
      <c r="HZ758" t="s">
        <v>301</v>
      </c>
      <c r="IG758" t="s">
        <v>325</v>
      </c>
      <c r="IN758" s="47">
        <v>2</v>
      </c>
      <c r="IO758" s="47">
        <v>2</v>
      </c>
      <c r="IP758" t="s">
        <v>301</v>
      </c>
      <c r="IQ758" t="s">
        <v>312</v>
      </c>
      <c r="IR758" t="s">
        <v>301</v>
      </c>
      <c r="IZ758" t="s">
        <v>301</v>
      </c>
      <c r="JA758" t="s">
        <v>301</v>
      </c>
      <c r="JM758" t="s">
        <v>301</v>
      </c>
      <c r="JN758" t="s">
        <v>301</v>
      </c>
      <c r="JO758" t="s">
        <v>301</v>
      </c>
      <c r="JP758" t="s">
        <v>301</v>
      </c>
      <c r="JQ758" t="s">
        <v>301</v>
      </c>
      <c r="JR758" t="s">
        <v>350</v>
      </c>
      <c r="JS758" t="s">
        <v>301</v>
      </c>
      <c r="JT758" t="s">
        <v>301</v>
      </c>
      <c r="JU758" t="s">
        <v>301</v>
      </c>
      <c r="JV758" t="s">
        <v>312</v>
      </c>
    </row>
    <row r="759" ht="15" customHeight="1" spans="1:284">
      <c r="A759" t="s">
        <v>5934</v>
      </c>
      <c r="B759" t="s">
        <v>283</v>
      </c>
      <c r="C759" t="s">
        <v>6320</v>
      </c>
      <c r="D759" t="s">
        <v>285</v>
      </c>
      <c r="E759" t="s">
        <v>6321</v>
      </c>
      <c r="F759" t="s">
        <v>6322</v>
      </c>
      <c r="G759" t="s">
        <v>288</v>
      </c>
      <c r="H759" t="s">
        <v>645</v>
      </c>
      <c r="I759" t="s">
        <v>290</v>
      </c>
      <c r="J759" t="s">
        <v>291</v>
      </c>
      <c r="L759" t="s">
        <v>292</v>
      </c>
      <c r="M759" t="s">
        <v>293</v>
      </c>
      <c r="O759" t="s">
        <v>645</v>
      </c>
      <c r="R759" t="s">
        <v>645</v>
      </c>
      <c r="T759" t="s">
        <v>645</v>
      </c>
      <c r="U759" t="s">
        <v>646</v>
      </c>
      <c r="V759" t="s">
        <v>6323</v>
      </c>
      <c r="W759" t="s">
        <v>646</v>
      </c>
      <c r="X759" t="s">
        <v>6323</v>
      </c>
      <c r="Y759" t="s">
        <v>646</v>
      </c>
      <c r="Z759" t="s">
        <v>6324</v>
      </c>
      <c r="AA759" t="s">
        <v>298</v>
      </c>
      <c r="AE759" t="s">
        <v>299</v>
      </c>
      <c r="AH759" t="s">
        <v>300</v>
      </c>
      <c r="AJ759" t="s">
        <v>301</v>
      </c>
      <c r="AK759" t="s">
        <v>302</v>
      </c>
      <c r="AL759" t="s">
        <v>1185</v>
      </c>
      <c r="AM759" t="s">
        <v>1186</v>
      </c>
      <c r="AN759" t="s">
        <v>1187</v>
      </c>
      <c r="AO759" t="s">
        <v>306</v>
      </c>
      <c r="AP759" t="s">
        <v>307</v>
      </c>
      <c r="AQ759" s="47">
        <v>1</v>
      </c>
      <c r="AS759" s="48">
        <v>4344</v>
      </c>
      <c r="AT759" s="48">
        <v>4344</v>
      </c>
      <c r="AX759" s="47">
        <v>4344</v>
      </c>
      <c r="AY759" s="47">
        <v>4344</v>
      </c>
      <c r="AZ759" t="s">
        <v>960</v>
      </c>
      <c r="BA759" t="s">
        <v>5934</v>
      </c>
      <c r="BB759" s="48">
        <v>4344</v>
      </c>
      <c r="BD759" t="s">
        <v>310</v>
      </c>
      <c r="BE759" t="s">
        <v>292</v>
      </c>
      <c r="BG759" s="47">
        <v>1</v>
      </c>
      <c r="BI759" t="s">
        <v>292</v>
      </c>
      <c r="BL759" t="s">
        <v>307</v>
      </c>
      <c r="BM759" s="48">
        <v>4344</v>
      </c>
      <c r="BN759" s="48">
        <v>4344</v>
      </c>
      <c r="BP759" t="s">
        <v>301</v>
      </c>
      <c r="BS759" t="s">
        <v>311</v>
      </c>
      <c r="BT759" t="s">
        <v>292</v>
      </c>
      <c r="BU759" t="s">
        <v>301</v>
      </c>
      <c r="BY759" t="s">
        <v>307</v>
      </c>
      <c r="BZ759" s="47">
        <v>1</v>
      </c>
      <c r="CE759" t="s">
        <v>312</v>
      </c>
      <c r="CF759" s="47">
        <v>1</v>
      </c>
      <c r="CG759" s="47">
        <v>1</v>
      </c>
      <c r="CH759" s="47">
        <v>1</v>
      </c>
      <c r="CI759" s="47">
        <v>1</v>
      </c>
      <c r="CK759" s="47">
        <v>1</v>
      </c>
      <c r="CR759" s="47">
        <v>1</v>
      </c>
      <c r="CS759" s="47">
        <v>1</v>
      </c>
      <c r="CX759" s="47">
        <v>4344</v>
      </c>
      <c r="CY759" s="47">
        <v>4344</v>
      </c>
      <c r="CZ759" s="47">
        <v>1</v>
      </c>
      <c r="DA759" t="s">
        <v>313</v>
      </c>
      <c r="DC759" t="s">
        <v>298</v>
      </c>
      <c r="DG759" t="s">
        <v>298</v>
      </c>
      <c r="DO759" s="47">
        <v>1</v>
      </c>
      <c r="DS759" s="47">
        <v>1</v>
      </c>
      <c r="DZ759" t="s">
        <v>292</v>
      </c>
      <c r="EA759" s="47">
        <v>1</v>
      </c>
      <c r="EB759" s="47">
        <v>1</v>
      </c>
      <c r="EC759" t="s">
        <v>307</v>
      </c>
      <c r="ED759" s="47">
        <v>1</v>
      </c>
      <c r="EH759" s="47">
        <v>1</v>
      </c>
      <c r="ES759" t="s">
        <v>6325</v>
      </c>
      <c r="EV759" t="s">
        <v>41</v>
      </c>
      <c r="EW759" t="s">
        <v>315</v>
      </c>
      <c r="FC759" t="s">
        <v>301</v>
      </c>
      <c r="FS759" t="s">
        <v>6320</v>
      </c>
      <c r="FY759" t="s">
        <v>5934</v>
      </c>
      <c r="FZ759" t="s">
        <v>6326</v>
      </c>
      <c r="GJ759" t="s">
        <v>319</v>
      </c>
      <c r="GL759" t="s">
        <v>320</v>
      </c>
      <c r="GO759" t="s">
        <v>321</v>
      </c>
      <c r="GQ759" t="s">
        <v>301</v>
      </c>
      <c r="GR759" t="s">
        <v>301</v>
      </c>
      <c r="GU759" t="s">
        <v>301</v>
      </c>
      <c r="GW759" t="s">
        <v>6320</v>
      </c>
      <c r="HB759" t="s">
        <v>322</v>
      </c>
      <c r="HD759" t="s">
        <v>301</v>
      </c>
      <c r="HF759" t="s">
        <v>654</v>
      </c>
      <c r="HG759" t="s">
        <v>301</v>
      </c>
      <c r="HH759" t="s">
        <v>301</v>
      </c>
      <c r="HL759" t="s">
        <v>301</v>
      </c>
      <c r="HM759" s="49">
        <v>0</v>
      </c>
      <c r="HN759" s="49">
        <v>0</v>
      </c>
      <c r="HP759" t="s">
        <v>324</v>
      </c>
      <c r="HQ759" s="47">
        <v>0</v>
      </c>
      <c r="HR759" s="47">
        <v>4344</v>
      </c>
      <c r="HS759" t="s">
        <v>301</v>
      </c>
      <c r="HV759" t="s">
        <v>301</v>
      </c>
      <c r="HW759" t="s">
        <v>646</v>
      </c>
      <c r="HX759" t="s">
        <v>306</v>
      </c>
      <c r="HY759" t="s">
        <v>301</v>
      </c>
      <c r="HZ759" t="s">
        <v>301</v>
      </c>
      <c r="IG759" t="s">
        <v>325</v>
      </c>
      <c r="IH759" t="s">
        <v>655</v>
      </c>
      <c r="II759" t="s">
        <v>291</v>
      </c>
      <c r="IN759" s="47">
        <v>1</v>
      </c>
      <c r="IO759" s="47">
        <v>1</v>
      </c>
      <c r="IP759" t="s">
        <v>301</v>
      </c>
      <c r="IQ759" t="s">
        <v>312</v>
      </c>
      <c r="IR759" t="s">
        <v>301</v>
      </c>
      <c r="IZ759" t="s">
        <v>301</v>
      </c>
      <c r="JA759" t="s">
        <v>301</v>
      </c>
      <c r="JB759" s="47">
        <v>4728</v>
      </c>
      <c r="JM759" t="s">
        <v>301</v>
      </c>
      <c r="JN759" t="s">
        <v>301</v>
      </c>
      <c r="JO759" t="s">
        <v>301</v>
      </c>
      <c r="JP759" t="s">
        <v>301</v>
      </c>
      <c r="JQ759" t="s">
        <v>301</v>
      </c>
      <c r="JR759" t="s">
        <v>327</v>
      </c>
      <c r="JS759" t="s">
        <v>301</v>
      </c>
      <c r="JT759" t="s">
        <v>301</v>
      </c>
      <c r="JU759" t="s">
        <v>301</v>
      </c>
      <c r="JV759" t="s">
        <v>301</v>
      </c>
    </row>
    <row r="760" ht="15" customHeight="1" spans="1:284">
      <c r="A760" t="s">
        <v>5934</v>
      </c>
      <c r="B760" t="s">
        <v>329</v>
      </c>
      <c r="C760" t="s">
        <v>6327</v>
      </c>
      <c r="D760" t="s">
        <v>285</v>
      </c>
      <c r="E760" t="s">
        <v>6328</v>
      </c>
      <c r="F760" t="s">
        <v>6329</v>
      </c>
      <c r="G760" t="s">
        <v>288</v>
      </c>
      <c r="H760" t="s">
        <v>518</v>
      </c>
      <c r="I760" t="s">
        <v>290</v>
      </c>
      <c r="J760" t="s">
        <v>291</v>
      </c>
      <c r="L760" t="s">
        <v>292</v>
      </c>
      <c r="M760" t="s">
        <v>293</v>
      </c>
      <c r="O760" t="s">
        <v>518</v>
      </c>
      <c r="R760" t="s">
        <v>518</v>
      </c>
      <c r="T760" t="s">
        <v>518</v>
      </c>
      <c r="U760" t="s">
        <v>295</v>
      </c>
      <c r="V760" t="s">
        <v>6330</v>
      </c>
      <c r="W760" t="s">
        <v>337</v>
      </c>
      <c r="X760" t="s">
        <v>6331</v>
      </c>
      <c r="Y760" t="s">
        <v>337</v>
      </c>
      <c r="Z760" t="s">
        <v>6332</v>
      </c>
      <c r="AA760" t="s">
        <v>441</v>
      </c>
      <c r="AB760" t="s">
        <v>442</v>
      </c>
      <c r="AC760" t="s">
        <v>2041</v>
      </c>
      <c r="AE760" t="s">
        <v>299</v>
      </c>
      <c r="AH760" t="s">
        <v>300</v>
      </c>
      <c r="AJ760" t="s">
        <v>301</v>
      </c>
      <c r="AK760" t="s">
        <v>302</v>
      </c>
      <c r="AL760" t="s">
        <v>362</v>
      </c>
      <c r="AM760" t="s">
        <v>363</v>
      </c>
      <c r="AN760" t="s">
        <v>364</v>
      </c>
      <c r="AO760" t="s">
        <v>306</v>
      </c>
      <c r="AP760" t="s">
        <v>307</v>
      </c>
      <c r="AQ760" s="47">
        <v>1</v>
      </c>
      <c r="AY760" s="47">
        <v>0</v>
      </c>
      <c r="AZ760" t="s">
        <v>960</v>
      </c>
      <c r="BA760" t="s">
        <v>5934</v>
      </c>
      <c r="BD760" t="s">
        <v>310</v>
      </c>
      <c r="BE760" t="s">
        <v>292</v>
      </c>
      <c r="BG760" s="47">
        <v>1</v>
      </c>
      <c r="BI760" t="s">
        <v>292</v>
      </c>
      <c r="BL760" t="s">
        <v>307</v>
      </c>
      <c r="BM760" s="48">
        <v>828</v>
      </c>
      <c r="BN760" s="48">
        <v>828</v>
      </c>
      <c r="BP760" t="s">
        <v>312</v>
      </c>
      <c r="BS760" t="s">
        <v>311</v>
      </c>
      <c r="BT760" t="s">
        <v>292</v>
      </c>
      <c r="BU760" t="s">
        <v>301</v>
      </c>
      <c r="BY760" t="s">
        <v>307</v>
      </c>
      <c r="BZ760" s="47">
        <v>1</v>
      </c>
      <c r="CE760" t="s">
        <v>312</v>
      </c>
      <c r="CF760" s="47">
        <v>1</v>
      </c>
      <c r="CG760" s="47">
        <v>1</v>
      </c>
      <c r="CH760" s="47">
        <v>1</v>
      </c>
      <c r="CI760" s="47">
        <v>1</v>
      </c>
      <c r="CJ760" s="47">
        <v>1</v>
      </c>
      <c r="CK760" s="47">
        <v>1</v>
      </c>
      <c r="CR760" s="47">
        <v>1</v>
      </c>
      <c r="CS760" s="47">
        <v>1</v>
      </c>
      <c r="DA760" t="s">
        <v>104</v>
      </c>
      <c r="DC760" t="s">
        <v>298</v>
      </c>
      <c r="DG760" t="s">
        <v>298</v>
      </c>
      <c r="DM760" s="47">
        <v>1</v>
      </c>
      <c r="DN760" s="47">
        <v>1</v>
      </c>
      <c r="DO760" s="47">
        <v>1</v>
      </c>
      <c r="DP760" s="47">
        <v>1</v>
      </c>
      <c r="DZ760" t="s">
        <v>292</v>
      </c>
      <c r="EA760" s="47">
        <v>1</v>
      </c>
      <c r="EB760" s="47">
        <v>1</v>
      </c>
      <c r="EC760" t="s">
        <v>307</v>
      </c>
      <c r="ED760" s="47">
        <v>1</v>
      </c>
      <c r="EF760" s="47">
        <v>1</v>
      </c>
      <c r="EH760" s="47">
        <v>1</v>
      </c>
      <c r="EQ760" s="47">
        <v>1</v>
      </c>
      <c r="ES760" t="s">
        <v>6333</v>
      </c>
      <c r="EU760" t="s">
        <v>2402</v>
      </c>
      <c r="EV760" t="s">
        <v>41</v>
      </c>
      <c r="EW760" t="s">
        <v>315</v>
      </c>
      <c r="FC760" t="s">
        <v>301</v>
      </c>
      <c r="FY760" t="s">
        <v>5934</v>
      </c>
      <c r="FZ760" t="s">
        <v>6334</v>
      </c>
      <c r="GC760" t="s">
        <v>527</v>
      </c>
      <c r="GJ760" t="s">
        <v>319</v>
      </c>
      <c r="GL760" t="s">
        <v>320</v>
      </c>
      <c r="GO760" t="s">
        <v>321</v>
      </c>
      <c r="GQ760" t="s">
        <v>301</v>
      </c>
      <c r="GR760" t="s">
        <v>312</v>
      </c>
      <c r="GU760" t="s">
        <v>301</v>
      </c>
      <c r="GW760" t="s">
        <v>2402</v>
      </c>
      <c r="HB760" t="s">
        <v>419</v>
      </c>
      <c r="HD760" t="s">
        <v>301</v>
      </c>
      <c r="HF760" t="s">
        <v>381</v>
      </c>
      <c r="HG760" t="s">
        <v>301</v>
      </c>
      <c r="HH760" t="s">
        <v>301</v>
      </c>
      <c r="HL760" t="s">
        <v>301</v>
      </c>
      <c r="HM760" s="49">
        <v>0</v>
      </c>
      <c r="HN760" s="49">
        <v>0</v>
      </c>
      <c r="HP760" t="s">
        <v>382</v>
      </c>
      <c r="HQ760" s="47">
        <v>0</v>
      </c>
      <c r="HR760" s="47">
        <v>828</v>
      </c>
      <c r="HS760" t="s">
        <v>301</v>
      </c>
      <c r="HV760" t="s">
        <v>301</v>
      </c>
      <c r="HW760" t="s">
        <v>295</v>
      </c>
      <c r="HX760" t="s">
        <v>306</v>
      </c>
      <c r="HY760" t="s">
        <v>301</v>
      </c>
      <c r="HZ760" t="s">
        <v>301</v>
      </c>
      <c r="IG760" t="s">
        <v>325</v>
      </c>
      <c r="IH760" t="s">
        <v>529</v>
      </c>
      <c r="II760" t="s">
        <v>291</v>
      </c>
      <c r="IN760" s="47">
        <v>1</v>
      </c>
      <c r="IO760" s="47">
        <v>1</v>
      </c>
      <c r="IP760" t="s">
        <v>301</v>
      </c>
      <c r="IQ760" t="s">
        <v>312</v>
      </c>
      <c r="IR760" t="s">
        <v>312</v>
      </c>
      <c r="IZ760" t="s">
        <v>301</v>
      </c>
      <c r="JA760" t="s">
        <v>301</v>
      </c>
      <c r="JB760" s="47">
        <v>828</v>
      </c>
      <c r="JM760" t="s">
        <v>301</v>
      </c>
      <c r="JN760" t="s">
        <v>301</v>
      </c>
      <c r="JO760" t="s">
        <v>301</v>
      </c>
      <c r="JP760" t="s">
        <v>301</v>
      </c>
      <c r="JQ760" t="s">
        <v>301</v>
      </c>
      <c r="JR760" t="s">
        <v>350</v>
      </c>
      <c r="JS760" t="s">
        <v>301</v>
      </c>
      <c r="JT760" t="s">
        <v>301</v>
      </c>
      <c r="JU760" t="s">
        <v>301</v>
      </c>
      <c r="JV760" t="s">
        <v>312</v>
      </c>
    </row>
    <row r="761" ht="15" customHeight="1" spans="1:284">
      <c r="A761" t="s">
        <v>5934</v>
      </c>
      <c r="B761" t="s">
        <v>329</v>
      </c>
      <c r="C761" t="s">
        <v>6335</v>
      </c>
      <c r="D761" t="s">
        <v>285</v>
      </c>
      <c r="E761" t="s">
        <v>6328</v>
      </c>
      <c r="F761" t="s">
        <v>6329</v>
      </c>
      <c r="G761" t="s">
        <v>288</v>
      </c>
      <c r="H761" t="s">
        <v>518</v>
      </c>
      <c r="I761" t="s">
        <v>290</v>
      </c>
      <c r="J761" t="s">
        <v>291</v>
      </c>
      <c r="L761" t="s">
        <v>292</v>
      </c>
      <c r="M761" t="s">
        <v>293</v>
      </c>
      <c r="O761" t="s">
        <v>518</v>
      </c>
      <c r="R761" t="s">
        <v>518</v>
      </c>
      <c r="T761" t="s">
        <v>518</v>
      </c>
      <c r="U761" t="s">
        <v>295</v>
      </c>
      <c r="V761" t="s">
        <v>6336</v>
      </c>
      <c r="W761" t="s">
        <v>295</v>
      </c>
      <c r="X761" t="s">
        <v>6336</v>
      </c>
      <c r="Y761" t="s">
        <v>295</v>
      </c>
      <c r="Z761" t="s">
        <v>6337</v>
      </c>
      <c r="AA761" t="s">
        <v>441</v>
      </c>
      <c r="AB761" t="s">
        <v>442</v>
      </c>
      <c r="AC761" t="s">
        <v>2041</v>
      </c>
      <c r="AE761" t="s">
        <v>299</v>
      </c>
      <c r="AH761" t="s">
        <v>300</v>
      </c>
      <c r="AJ761" t="s">
        <v>301</v>
      </c>
      <c r="AK761" t="s">
        <v>302</v>
      </c>
      <c r="AL761" t="s">
        <v>1956</v>
      </c>
      <c r="AM761" t="s">
        <v>1957</v>
      </c>
      <c r="AN761" t="s">
        <v>1958</v>
      </c>
      <c r="AO761" t="s">
        <v>306</v>
      </c>
      <c r="AP761" t="s">
        <v>307</v>
      </c>
      <c r="AQ761" s="47">
        <v>1</v>
      </c>
      <c r="AS761" s="48">
        <v>1488</v>
      </c>
      <c r="AT761" s="48">
        <v>1488</v>
      </c>
      <c r="AX761" s="47">
        <v>1310</v>
      </c>
      <c r="AY761" s="47">
        <v>1310</v>
      </c>
      <c r="AZ761" t="s">
        <v>960</v>
      </c>
      <c r="BA761" t="s">
        <v>5934</v>
      </c>
      <c r="BB761" s="48">
        <v>1310</v>
      </c>
      <c r="BD761" t="s">
        <v>310</v>
      </c>
      <c r="BE761" t="s">
        <v>292</v>
      </c>
      <c r="BG761" s="47">
        <v>1</v>
      </c>
      <c r="BI761" t="s">
        <v>292</v>
      </c>
      <c r="BJ761" s="48">
        <v>11.962366</v>
      </c>
      <c r="BL761" t="s">
        <v>307</v>
      </c>
      <c r="BM761" s="48">
        <v>1488</v>
      </c>
      <c r="BN761" s="48">
        <v>1488</v>
      </c>
      <c r="BP761" t="s">
        <v>301</v>
      </c>
      <c r="BS761" t="s">
        <v>311</v>
      </c>
      <c r="BT761" t="s">
        <v>292</v>
      </c>
      <c r="BU761" t="s">
        <v>301</v>
      </c>
      <c r="BY761" t="s">
        <v>307</v>
      </c>
      <c r="BZ761" s="47">
        <v>1</v>
      </c>
      <c r="CE761" t="s">
        <v>312</v>
      </c>
      <c r="CF761" s="47">
        <v>1</v>
      </c>
      <c r="CG761" s="47">
        <v>1</v>
      </c>
      <c r="CH761" s="47">
        <v>1</v>
      </c>
      <c r="CI761" s="47">
        <v>1</v>
      </c>
      <c r="CJ761" s="47">
        <v>1</v>
      </c>
      <c r="CK761" s="47">
        <v>1</v>
      </c>
      <c r="CP761" s="47">
        <v>1</v>
      </c>
      <c r="CR761" s="47">
        <v>1</v>
      </c>
      <c r="CS761" s="47">
        <v>1</v>
      </c>
      <c r="CV761" s="47">
        <v>1</v>
      </c>
      <c r="CX761" s="47">
        <v>1488</v>
      </c>
      <c r="CY761" s="47">
        <v>1488</v>
      </c>
      <c r="DA761" t="s">
        <v>104</v>
      </c>
      <c r="DC761" t="s">
        <v>298</v>
      </c>
      <c r="DG761" t="s">
        <v>298</v>
      </c>
      <c r="DH761" s="47">
        <v>1</v>
      </c>
      <c r="DM761" s="47">
        <v>1</v>
      </c>
      <c r="DN761" s="47">
        <v>1</v>
      </c>
      <c r="DO761" s="47">
        <v>1</v>
      </c>
      <c r="DP761" s="47">
        <v>1</v>
      </c>
      <c r="DT761" s="47">
        <v>1310</v>
      </c>
      <c r="DZ761" t="s">
        <v>292</v>
      </c>
      <c r="EA761" s="47">
        <v>1</v>
      </c>
      <c r="EB761" s="47">
        <v>1</v>
      </c>
      <c r="EC761" t="s">
        <v>307</v>
      </c>
      <c r="ED761" s="47">
        <v>1</v>
      </c>
      <c r="EF761" s="47">
        <v>1</v>
      </c>
      <c r="EG761" s="47">
        <v>1</v>
      </c>
      <c r="EH761" s="47">
        <v>1</v>
      </c>
      <c r="EP761" s="47">
        <v>1</v>
      </c>
      <c r="EQ761" s="47">
        <v>1</v>
      </c>
      <c r="ES761" t="s">
        <v>6338</v>
      </c>
      <c r="EV761" t="s">
        <v>41</v>
      </c>
      <c r="EW761" t="s">
        <v>315</v>
      </c>
      <c r="FC761" t="s">
        <v>301</v>
      </c>
      <c r="FY761" t="s">
        <v>5934</v>
      </c>
      <c r="FZ761" t="s">
        <v>6334</v>
      </c>
      <c r="GC761" t="s">
        <v>527</v>
      </c>
      <c r="GJ761" t="s">
        <v>319</v>
      </c>
      <c r="GL761" t="s">
        <v>320</v>
      </c>
      <c r="GO761" t="s">
        <v>321</v>
      </c>
      <c r="GQ761" t="s">
        <v>301</v>
      </c>
      <c r="GR761" t="s">
        <v>312</v>
      </c>
      <c r="GU761" t="s">
        <v>301</v>
      </c>
      <c r="HB761" t="s">
        <v>419</v>
      </c>
      <c r="HD761" t="s">
        <v>301</v>
      </c>
      <c r="HF761" t="s">
        <v>381</v>
      </c>
      <c r="HG761" t="s">
        <v>301</v>
      </c>
      <c r="HH761" t="s">
        <v>301</v>
      </c>
      <c r="HL761" t="s">
        <v>301</v>
      </c>
      <c r="HM761" s="49">
        <v>0</v>
      </c>
      <c r="HN761" s="49">
        <v>0</v>
      </c>
      <c r="HP761" t="s">
        <v>382</v>
      </c>
      <c r="HQ761" s="47">
        <v>0</v>
      </c>
      <c r="HR761" s="47">
        <v>1488</v>
      </c>
      <c r="HS761" t="s">
        <v>301</v>
      </c>
      <c r="HV761" t="s">
        <v>301</v>
      </c>
      <c r="HW761" t="s">
        <v>295</v>
      </c>
      <c r="HX761" t="s">
        <v>306</v>
      </c>
      <c r="HY761" t="s">
        <v>301</v>
      </c>
      <c r="HZ761" t="s">
        <v>301</v>
      </c>
      <c r="IG761" t="s">
        <v>325</v>
      </c>
      <c r="IH761" t="s">
        <v>529</v>
      </c>
      <c r="II761" t="s">
        <v>291</v>
      </c>
      <c r="IN761" s="47">
        <v>1</v>
      </c>
      <c r="IO761" s="47">
        <v>1</v>
      </c>
      <c r="IP761" t="s">
        <v>301</v>
      </c>
      <c r="IQ761" t="s">
        <v>312</v>
      </c>
      <c r="IR761" t="s">
        <v>301</v>
      </c>
      <c r="IZ761" t="s">
        <v>301</v>
      </c>
      <c r="JA761" t="s">
        <v>301</v>
      </c>
      <c r="JM761" t="s">
        <v>301</v>
      </c>
      <c r="JN761" t="s">
        <v>301</v>
      </c>
      <c r="JO761" t="s">
        <v>301</v>
      </c>
      <c r="JP761" t="s">
        <v>301</v>
      </c>
      <c r="JQ761" t="s">
        <v>301</v>
      </c>
      <c r="JR761" t="s">
        <v>350</v>
      </c>
      <c r="JS761" t="s">
        <v>301</v>
      </c>
      <c r="JT761" t="s">
        <v>301</v>
      </c>
      <c r="JU761" t="s">
        <v>312</v>
      </c>
      <c r="JV761" t="s">
        <v>312</v>
      </c>
    </row>
    <row r="762" ht="15" customHeight="1" spans="1:284">
      <c r="A762" t="s">
        <v>5934</v>
      </c>
      <c r="B762" t="s">
        <v>329</v>
      </c>
      <c r="C762" t="s">
        <v>6339</v>
      </c>
      <c r="D762" t="s">
        <v>285</v>
      </c>
      <c r="E762" t="s">
        <v>6328</v>
      </c>
      <c r="F762" t="s">
        <v>6329</v>
      </c>
      <c r="G762" t="s">
        <v>288</v>
      </c>
      <c r="H762" t="s">
        <v>518</v>
      </c>
      <c r="I762" t="s">
        <v>290</v>
      </c>
      <c r="J762" t="s">
        <v>291</v>
      </c>
      <c r="L762" t="s">
        <v>292</v>
      </c>
      <c r="M762" t="s">
        <v>293</v>
      </c>
      <c r="O762" t="s">
        <v>518</v>
      </c>
      <c r="R762" t="s">
        <v>518</v>
      </c>
      <c r="T762" t="s">
        <v>518</v>
      </c>
      <c r="U762" t="s">
        <v>295</v>
      </c>
      <c r="V762" t="s">
        <v>6340</v>
      </c>
      <c r="W762" t="s">
        <v>337</v>
      </c>
      <c r="X762" t="s">
        <v>6341</v>
      </c>
      <c r="Y762" t="s">
        <v>337</v>
      </c>
      <c r="Z762" t="s">
        <v>6342</v>
      </c>
      <c r="AA762" t="s">
        <v>441</v>
      </c>
      <c r="AB762" t="s">
        <v>442</v>
      </c>
      <c r="AC762" t="s">
        <v>2041</v>
      </c>
      <c r="AE762" t="s">
        <v>299</v>
      </c>
      <c r="AH762" t="s">
        <v>300</v>
      </c>
      <c r="AJ762" t="s">
        <v>301</v>
      </c>
      <c r="AK762" t="s">
        <v>302</v>
      </c>
      <c r="AL762" t="s">
        <v>1841</v>
      </c>
      <c r="AM762" t="s">
        <v>557</v>
      </c>
      <c r="AN762" t="s">
        <v>1842</v>
      </c>
      <c r="AO762" t="s">
        <v>792</v>
      </c>
      <c r="AP762" t="s">
        <v>307</v>
      </c>
      <c r="AQ762" s="47">
        <v>1</v>
      </c>
      <c r="AS762" s="48">
        <v>8388</v>
      </c>
      <c r="AT762" s="48">
        <v>8388</v>
      </c>
      <c r="AX762" s="47">
        <v>6291</v>
      </c>
      <c r="AY762" s="47">
        <v>6291</v>
      </c>
      <c r="AZ762" t="s">
        <v>960</v>
      </c>
      <c r="BA762" t="s">
        <v>5934</v>
      </c>
      <c r="BB762" s="48">
        <v>6291</v>
      </c>
      <c r="BD762" t="s">
        <v>310</v>
      </c>
      <c r="BE762" t="s">
        <v>292</v>
      </c>
      <c r="BG762" s="47">
        <v>1</v>
      </c>
      <c r="BI762" t="s">
        <v>292</v>
      </c>
      <c r="BJ762" s="48">
        <v>25</v>
      </c>
      <c r="BL762" t="s">
        <v>307</v>
      </c>
      <c r="BM762" s="48">
        <v>8388</v>
      </c>
      <c r="BN762" s="48">
        <v>8388</v>
      </c>
      <c r="BP762" t="s">
        <v>301</v>
      </c>
      <c r="BS762" t="s">
        <v>311</v>
      </c>
      <c r="BT762" t="s">
        <v>292</v>
      </c>
      <c r="BU762" t="s">
        <v>301</v>
      </c>
      <c r="BY762" t="s">
        <v>307</v>
      </c>
      <c r="BZ762" s="47">
        <v>1</v>
      </c>
      <c r="CE762" t="s">
        <v>312</v>
      </c>
      <c r="CF762" s="47">
        <v>1</v>
      </c>
      <c r="CG762" s="47">
        <v>1</v>
      </c>
      <c r="CH762" s="47">
        <v>1</v>
      </c>
      <c r="CI762" s="47">
        <v>1</v>
      </c>
      <c r="CJ762" s="47">
        <v>1</v>
      </c>
      <c r="CK762" s="47">
        <v>1</v>
      </c>
      <c r="CP762" s="47">
        <v>1</v>
      </c>
      <c r="CR762" s="47">
        <v>1</v>
      </c>
      <c r="CS762" s="47">
        <v>1</v>
      </c>
      <c r="CV762" s="47">
        <v>1</v>
      </c>
      <c r="CX762" s="47">
        <v>8388</v>
      </c>
      <c r="CY762" s="47">
        <v>8388</v>
      </c>
      <c r="DA762" t="s">
        <v>104</v>
      </c>
      <c r="DC762" t="s">
        <v>298</v>
      </c>
      <c r="DG762" t="s">
        <v>298</v>
      </c>
      <c r="DH762" s="47">
        <v>1</v>
      </c>
      <c r="DM762" s="47">
        <v>1</v>
      </c>
      <c r="DN762" s="47">
        <v>1</v>
      </c>
      <c r="DO762" s="47">
        <v>1</v>
      </c>
      <c r="DP762" s="47">
        <v>1</v>
      </c>
      <c r="DT762" s="47">
        <v>6291</v>
      </c>
      <c r="DZ762" t="s">
        <v>292</v>
      </c>
      <c r="EA762" s="47">
        <v>1</v>
      </c>
      <c r="EB762" s="47">
        <v>1</v>
      </c>
      <c r="EC762" t="s">
        <v>307</v>
      </c>
      <c r="ED762" s="47">
        <v>1</v>
      </c>
      <c r="EF762" s="47">
        <v>1</v>
      </c>
      <c r="EG762" s="47">
        <v>1</v>
      </c>
      <c r="EH762" s="47">
        <v>1</v>
      </c>
      <c r="EP762" s="47">
        <v>1</v>
      </c>
      <c r="EQ762" s="47">
        <v>1</v>
      </c>
      <c r="ES762" t="s">
        <v>6343</v>
      </c>
      <c r="EU762" t="s">
        <v>489</v>
      </c>
      <c r="EV762" t="s">
        <v>41</v>
      </c>
      <c r="EW762" t="s">
        <v>315</v>
      </c>
      <c r="FC762" t="s">
        <v>301</v>
      </c>
      <c r="FY762" t="s">
        <v>5934</v>
      </c>
      <c r="FZ762" t="s">
        <v>6334</v>
      </c>
      <c r="GC762" t="s">
        <v>527</v>
      </c>
      <c r="GJ762" t="s">
        <v>319</v>
      </c>
      <c r="GL762" t="s">
        <v>320</v>
      </c>
      <c r="GO762" t="s">
        <v>321</v>
      </c>
      <c r="GQ762" t="s">
        <v>301</v>
      </c>
      <c r="GR762" t="s">
        <v>312</v>
      </c>
      <c r="GU762" t="s">
        <v>301</v>
      </c>
      <c r="GW762" t="s">
        <v>6344</v>
      </c>
      <c r="HB762" t="s">
        <v>419</v>
      </c>
      <c r="HD762" t="s">
        <v>301</v>
      </c>
      <c r="HF762" t="s">
        <v>381</v>
      </c>
      <c r="HG762" t="s">
        <v>301</v>
      </c>
      <c r="HH762" t="s">
        <v>301</v>
      </c>
      <c r="HL762" t="s">
        <v>301</v>
      </c>
      <c r="HM762" s="49">
        <v>0</v>
      </c>
      <c r="HN762" s="49">
        <v>0</v>
      </c>
      <c r="HP762" t="s">
        <v>395</v>
      </c>
      <c r="HQ762" s="47">
        <v>0</v>
      </c>
      <c r="HR762" s="47">
        <v>8388</v>
      </c>
      <c r="HS762" t="s">
        <v>301</v>
      </c>
      <c r="HV762" t="s">
        <v>301</v>
      </c>
      <c r="HW762" t="s">
        <v>295</v>
      </c>
      <c r="HX762" t="s">
        <v>306</v>
      </c>
      <c r="HY762" t="s">
        <v>301</v>
      </c>
      <c r="HZ762" t="s">
        <v>301</v>
      </c>
      <c r="IG762" t="s">
        <v>325</v>
      </c>
      <c r="IH762" t="s">
        <v>529</v>
      </c>
      <c r="II762" t="s">
        <v>291</v>
      </c>
      <c r="IN762" s="47">
        <v>1</v>
      </c>
      <c r="IO762" s="47">
        <v>1</v>
      </c>
      <c r="IP762" t="s">
        <v>301</v>
      </c>
      <c r="IQ762" t="s">
        <v>301</v>
      </c>
      <c r="IR762" t="s">
        <v>301</v>
      </c>
      <c r="IX762" t="s">
        <v>6345</v>
      </c>
      <c r="IY762" s="50">
        <v>1</v>
      </c>
      <c r="IZ762" t="s">
        <v>301</v>
      </c>
      <c r="JA762" t="s">
        <v>301</v>
      </c>
      <c r="JB762" s="47">
        <v>8288</v>
      </c>
      <c r="JM762" t="s">
        <v>301</v>
      </c>
      <c r="JN762" t="s">
        <v>301</v>
      </c>
      <c r="JO762" t="s">
        <v>301</v>
      </c>
      <c r="JP762" t="s">
        <v>301</v>
      </c>
      <c r="JQ762" t="s">
        <v>301</v>
      </c>
      <c r="JR762" t="s">
        <v>350</v>
      </c>
      <c r="JS762" t="s">
        <v>301</v>
      </c>
      <c r="JT762" t="s">
        <v>301</v>
      </c>
      <c r="JU762" t="s">
        <v>312</v>
      </c>
      <c r="JV762" t="s">
        <v>312</v>
      </c>
    </row>
    <row r="763" ht="15" customHeight="1" spans="1:284">
      <c r="A763" t="s">
        <v>5934</v>
      </c>
      <c r="B763" t="s">
        <v>283</v>
      </c>
      <c r="C763" t="s">
        <v>6346</v>
      </c>
      <c r="D763" t="s">
        <v>285</v>
      </c>
      <c r="E763" t="s">
        <v>7</v>
      </c>
      <c r="F763" t="s">
        <v>6347</v>
      </c>
      <c r="G763" t="s">
        <v>288</v>
      </c>
      <c r="H763" t="s">
        <v>645</v>
      </c>
      <c r="I763" t="s">
        <v>290</v>
      </c>
      <c r="J763" t="s">
        <v>291</v>
      </c>
      <c r="L763" t="s">
        <v>292</v>
      </c>
      <c r="M763" t="s">
        <v>293</v>
      </c>
      <c r="O763" t="s">
        <v>645</v>
      </c>
      <c r="R763" t="s">
        <v>645</v>
      </c>
      <c r="T763" t="s">
        <v>645</v>
      </c>
      <c r="U763" t="s">
        <v>646</v>
      </c>
      <c r="V763" t="s">
        <v>6348</v>
      </c>
      <c r="W763" t="s">
        <v>646</v>
      </c>
      <c r="X763" t="s">
        <v>6348</v>
      </c>
      <c r="Y763" t="s">
        <v>646</v>
      </c>
      <c r="Z763" t="s">
        <v>6349</v>
      </c>
      <c r="AA763" t="s">
        <v>298</v>
      </c>
      <c r="AE763" t="s">
        <v>299</v>
      </c>
      <c r="AH763" t="s">
        <v>300</v>
      </c>
      <c r="AJ763" t="s">
        <v>301</v>
      </c>
      <c r="AK763" t="s">
        <v>302</v>
      </c>
      <c r="AL763" t="s">
        <v>533</v>
      </c>
      <c r="AM763" t="s">
        <v>534</v>
      </c>
      <c r="AN763" t="s">
        <v>535</v>
      </c>
      <c r="AO763" t="s">
        <v>306</v>
      </c>
      <c r="AP763" t="s">
        <v>307</v>
      </c>
      <c r="AQ763" s="47">
        <v>1</v>
      </c>
      <c r="AS763" s="48">
        <v>2574</v>
      </c>
      <c r="AT763" s="48">
        <v>2574</v>
      </c>
      <c r="AX763" s="47">
        <v>2574</v>
      </c>
      <c r="AY763" s="47">
        <v>2574</v>
      </c>
      <c r="AZ763" t="s">
        <v>960</v>
      </c>
      <c r="BA763" t="s">
        <v>5934</v>
      </c>
      <c r="BB763" s="48">
        <v>2574</v>
      </c>
      <c r="BD763" t="s">
        <v>310</v>
      </c>
      <c r="BE763" t="s">
        <v>292</v>
      </c>
      <c r="BG763" s="47">
        <v>1</v>
      </c>
      <c r="BI763" t="s">
        <v>292</v>
      </c>
      <c r="BL763" t="s">
        <v>307</v>
      </c>
      <c r="BM763" s="48">
        <v>2574</v>
      </c>
      <c r="BN763" s="48">
        <v>2574</v>
      </c>
      <c r="BP763" t="s">
        <v>301</v>
      </c>
      <c r="BS763" t="s">
        <v>311</v>
      </c>
      <c r="BT763" t="s">
        <v>292</v>
      </c>
      <c r="BU763" t="s">
        <v>301</v>
      </c>
      <c r="BY763" t="s">
        <v>307</v>
      </c>
      <c r="BZ763" s="47">
        <v>1</v>
      </c>
      <c r="CE763" t="s">
        <v>312</v>
      </c>
      <c r="CF763" s="47">
        <v>1</v>
      </c>
      <c r="CG763" s="47">
        <v>1</v>
      </c>
      <c r="CH763" s="47">
        <v>1</v>
      </c>
      <c r="CI763" s="47">
        <v>1</v>
      </c>
      <c r="CK763" s="47">
        <v>1</v>
      </c>
      <c r="CR763" s="47">
        <v>1</v>
      </c>
      <c r="CS763" s="47">
        <v>1</v>
      </c>
      <c r="CX763" s="47">
        <v>2574</v>
      </c>
      <c r="CY763" s="47">
        <v>2574</v>
      </c>
      <c r="CZ763" s="47">
        <v>1</v>
      </c>
      <c r="DA763" t="s">
        <v>313</v>
      </c>
      <c r="DC763" t="s">
        <v>298</v>
      </c>
      <c r="DG763" t="s">
        <v>298</v>
      </c>
      <c r="DO763" s="47">
        <v>1</v>
      </c>
      <c r="DS763" s="47">
        <v>1</v>
      </c>
      <c r="DZ763" t="s">
        <v>292</v>
      </c>
      <c r="EA763" s="47">
        <v>1</v>
      </c>
      <c r="EB763" s="47">
        <v>1</v>
      </c>
      <c r="EC763" t="s">
        <v>307</v>
      </c>
      <c r="ED763" s="47">
        <v>1</v>
      </c>
      <c r="EH763" s="47">
        <v>1</v>
      </c>
      <c r="ES763" t="s">
        <v>6350</v>
      </c>
      <c r="EV763" t="s">
        <v>41</v>
      </c>
      <c r="EW763" t="s">
        <v>315</v>
      </c>
      <c r="FC763" t="s">
        <v>301</v>
      </c>
      <c r="FS763" t="s">
        <v>6346</v>
      </c>
      <c r="FY763" t="s">
        <v>5934</v>
      </c>
      <c r="FZ763" t="s">
        <v>6351</v>
      </c>
      <c r="GJ763" t="s">
        <v>319</v>
      </c>
      <c r="GL763" t="s">
        <v>320</v>
      </c>
      <c r="GO763" t="s">
        <v>321</v>
      </c>
      <c r="GQ763" t="s">
        <v>301</v>
      </c>
      <c r="GR763" t="s">
        <v>301</v>
      </c>
      <c r="GU763" t="s">
        <v>301</v>
      </c>
      <c r="GW763" t="s">
        <v>6346</v>
      </c>
      <c r="HB763" t="s">
        <v>322</v>
      </c>
      <c r="HD763" t="s">
        <v>301</v>
      </c>
      <c r="HF763" t="s">
        <v>654</v>
      </c>
      <c r="HG763" t="s">
        <v>301</v>
      </c>
      <c r="HH763" t="s">
        <v>301</v>
      </c>
      <c r="HL763" t="s">
        <v>301</v>
      </c>
      <c r="HM763" s="49">
        <v>0</v>
      </c>
      <c r="HN763" s="49">
        <v>0</v>
      </c>
      <c r="HP763" t="s">
        <v>349</v>
      </c>
      <c r="HQ763" s="47">
        <v>0</v>
      </c>
      <c r="HR763" s="47">
        <v>2574</v>
      </c>
      <c r="HS763" t="s">
        <v>301</v>
      </c>
      <c r="HV763" t="s">
        <v>301</v>
      </c>
      <c r="HW763" t="s">
        <v>646</v>
      </c>
      <c r="HX763" t="s">
        <v>306</v>
      </c>
      <c r="HY763" t="s">
        <v>301</v>
      </c>
      <c r="HZ763" t="s">
        <v>301</v>
      </c>
      <c r="IG763" t="s">
        <v>325</v>
      </c>
      <c r="IH763" t="s">
        <v>655</v>
      </c>
      <c r="II763" t="s">
        <v>291</v>
      </c>
      <c r="IN763" s="47">
        <v>1</v>
      </c>
      <c r="IO763" s="47">
        <v>1</v>
      </c>
      <c r="IP763" t="s">
        <v>301</v>
      </c>
      <c r="IQ763" t="s">
        <v>312</v>
      </c>
      <c r="IR763" t="s">
        <v>301</v>
      </c>
      <c r="IZ763" t="s">
        <v>301</v>
      </c>
      <c r="JA763" t="s">
        <v>301</v>
      </c>
      <c r="JM763" t="s">
        <v>301</v>
      </c>
      <c r="JN763" t="s">
        <v>301</v>
      </c>
      <c r="JO763" t="s">
        <v>301</v>
      </c>
      <c r="JP763" t="s">
        <v>301</v>
      </c>
      <c r="JQ763" t="s">
        <v>301</v>
      </c>
      <c r="JR763" t="s">
        <v>327</v>
      </c>
      <c r="JS763" t="s">
        <v>301</v>
      </c>
      <c r="JT763" t="s">
        <v>301</v>
      </c>
      <c r="JU763" t="s">
        <v>301</v>
      </c>
      <c r="JV763" t="s">
        <v>301</v>
      </c>
    </row>
    <row r="764" ht="15" customHeight="1" spans="1:284">
      <c r="A764" t="s">
        <v>5934</v>
      </c>
      <c r="B764" t="s">
        <v>329</v>
      </c>
      <c r="C764" t="s">
        <v>6352</v>
      </c>
      <c r="D764" t="s">
        <v>285</v>
      </c>
      <c r="E764" t="s">
        <v>6353</v>
      </c>
      <c r="F764" t="s">
        <v>6354</v>
      </c>
      <c r="G764" t="s">
        <v>288</v>
      </c>
      <c r="H764" t="s">
        <v>518</v>
      </c>
      <c r="I764" t="s">
        <v>290</v>
      </c>
      <c r="J764" t="s">
        <v>291</v>
      </c>
      <c r="L764" t="s">
        <v>292</v>
      </c>
      <c r="M764" t="s">
        <v>293</v>
      </c>
      <c r="O764" t="s">
        <v>518</v>
      </c>
      <c r="R764" t="s">
        <v>518</v>
      </c>
      <c r="T764" t="s">
        <v>518</v>
      </c>
      <c r="U764" t="s">
        <v>295</v>
      </c>
      <c r="V764" t="s">
        <v>6355</v>
      </c>
      <c r="W764" t="s">
        <v>295</v>
      </c>
      <c r="X764" t="s">
        <v>6355</v>
      </c>
      <c r="Y764" t="s">
        <v>295</v>
      </c>
      <c r="Z764" t="s">
        <v>6356</v>
      </c>
      <c r="AA764" t="s">
        <v>441</v>
      </c>
      <c r="AB764" t="s">
        <v>442</v>
      </c>
      <c r="AC764" t="s">
        <v>2041</v>
      </c>
      <c r="AE764" t="s">
        <v>299</v>
      </c>
      <c r="AH764" t="s">
        <v>300</v>
      </c>
      <c r="AJ764" t="s">
        <v>301</v>
      </c>
      <c r="AK764" t="s">
        <v>302</v>
      </c>
      <c r="AL764" t="s">
        <v>896</v>
      </c>
      <c r="AM764" t="s">
        <v>601</v>
      </c>
      <c r="AN764" t="s">
        <v>897</v>
      </c>
      <c r="AO764" t="s">
        <v>306</v>
      </c>
      <c r="AP764" t="s">
        <v>307</v>
      </c>
      <c r="AQ764" s="47">
        <v>1</v>
      </c>
      <c r="AS764" s="48">
        <v>4298</v>
      </c>
      <c r="AT764" s="48">
        <v>4298</v>
      </c>
      <c r="AX764" s="47">
        <v>3958</v>
      </c>
      <c r="AY764" s="47">
        <v>3958</v>
      </c>
      <c r="AZ764" t="s">
        <v>960</v>
      </c>
      <c r="BA764" t="s">
        <v>5934</v>
      </c>
      <c r="BB764" s="48">
        <v>3958</v>
      </c>
      <c r="BD764" t="s">
        <v>310</v>
      </c>
      <c r="BE764" t="s">
        <v>292</v>
      </c>
      <c r="BG764" s="47">
        <v>1</v>
      </c>
      <c r="BI764" t="s">
        <v>292</v>
      </c>
      <c r="BJ764" s="48">
        <v>7.910656</v>
      </c>
      <c r="BL764" t="s">
        <v>307</v>
      </c>
      <c r="BM764" s="48">
        <v>4298</v>
      </c>
      <c r="BN764" s="48">
        <v>4298</v>
      </c>
      <c r="BP764" t="s">
        <v>301</v>
      </c>
      <c r="BS764" t="s">
        <v>311</v>
      </c>
      <c r="BT764" t="s">
        <v>292</v>
      </c>
      <c r="BU764" t="s">
        <v>301</v>
      </c>
      <c r="BY764" t="s">
        <v>307</v>
      </c>
      <c r="BZ764" s="47">
        <v>1</v>
      </c>
      <c r="CE764" t="s">
        <v>312</v>
      </c>
      <c r="CF764" s="47">
        <v>1</v>
      </c>
      <c r="CG764" s="47">
        <v>1</v>
      </c>
      <c r="CH764" s="47">
        <v>1</v>
      </c>
      <c r="CI764" s="47">
        <v>1</v>
      </c>
      <c r="CJ764" s="47">
        <v>1</v>
      </c>
      <c r="CK764" s="47">
        <v>1</v>
      </c>
      <c r="CP764" s="47">
        <v>1</v>
      </c>
      <c r="CR764" s="47">
        <v>1</v>
      </c>
      <c r="CS764" s="47">
        <v>1</v>
      </c>
      <c r="CV764" s="47">
        <v>1</v>
      </c>
      <c r="CX764" s="47">
        <v>4298</v>
      </c>
      <c r="CY764" s="47">
        <v>4298</v>
      </c>
      <c r="DA764" t="s">
        <v>104</v>
      </c>
      <c r="DC764" t="s">
        <v>298</v>
      </c>
      <c r="DG764" t="s">
        <v>298</v>
      </c>
      <c r="DH764" s="47">
        <v>1</v>
      </c>
      <c r="DM764" s="47">
        <v>1</v>
      </c>
      <c r="DN764" s="47">
        <v>1</v>
      </c>
      <c r="DO764" s="47">
        <v>1</v>
      </c>
      <c r="DP764" s="47">
        <v>1</v>
      </c>
      <c r="DT764" s="47">
        <v>3958</v>
      </c>
      <c r="DZ764" t="s">
        <v>292</v>
      </c>
      <c r="EA764" s="47">
        <v>1</v>
      </c>
      <c r="EB764" s="47">
        <v>1</v>
      </c>
      <c r="EC764" t="s">
        <v>307</v>
      </c>
      <c r="ED764" s="47">
        <v>1</v>
      </c>
      <c r="EF764" s="47">
        <v>1</v>
      </c>
      <c r="EG764" s="47">
        <v>1</v>
      </c>
      <c r="EH764" s="47">
        <v>1</v>
      </c>
      <c r="EP764" s="47">
        <v>1</v>
      </c>
      <c r="EQ764" s="47">
        <v>1</v>
      </c>
      <c r="ES764" t="s">
        <v>6357</v>
      </c>
      <c r="EV764" t="s">
        <v>41</v>
      </c>
      <c r="EW764" t="s">
        <v>315</v>
      </c>
      <c r="FC764" t="s">
        <v>301</v>
      </c>
      <c r="FY764" t="s">
        <v>5934</v>
      </c>
      <c r="FZ764" t="s">
        <v>6358</v>
      </c>
      <c r="GC764" t="s">
        <v>779</v>
      </c>
      <c r="GJ764" t="s">
        <v>319</v>
      </c>
      <c r="GL764" t="s">
        <v>320</v>
      </c>
      <c r="GO764" t="s">
        <v>321</v>
      </c>
      <c r="GQ764" t="s">
        <v>301</v>
      </c>
      <c r="GR764" t="s">
        <v>312</v>
      </c>
      <c r="GU764" t="s">
        <v>301</v>
      </c>
      <c r="HB764" t="s">
        <v>419</v>
      </c>
      <c r="HD764" t="s">
        <v>301</v>
      </c>
      <c r="HF764" t="s">
        <v>381</v>
      </c>
      <c r="HG764" t="s">
        <v>301</v>
      </c>
      <c r="HH764" t="s">
        <v>301</v>
      </c>
      <c r="HL764" t="s">
        <v>301</v>
      </c>
      <c r="HM764" s="49">
        <v>0</v>
      </c>
      <c r="HN764" s="49">
        <v>0</v>
      </c>
      <c r="HP764" t="s">
        <v>349</v>
      </c>
      <c r="HQ764" s="47">
        <v>0</v>
      </c>
      <c r="HR764" s="47">
        <v>4298</v>
      </c>
      <c r="HS764" t="s">
        <v>301</v>
      </c>
      <c r="HV764" t="s">
        <v>301</v>
      </c>
      <c r="HW764" t="s">
        <v>295</v>
      </c>
      <c r="HX764" t="s">
        <v>306</v>
      </c>
      <c r="HY764" t="s">
        <v>301</v>
      </c>
      <c r="HZ764" t="s">
        <v>301</v>
      </c>
      <c r="IG764" t="s">
        <v>325</v>
      </c>
      <c r="IH764" t="s">
        <v>529</v>
      </c>
      <c r="II764" t="s">
        <v>291</v>
      </c>
      <c r="IN764" s="47">
        <v>1</v>
      </c>
      <c r="IO764" s="47">
        <v>1</v>
      </c>
      <c r="IP764" t="s">
        <v>301</v>
      </c>
      <c r="IQ764" t="s">
        <v>312</v>
      </c>
      <c r="IR764" t="s">
        <v>301</v>
      </c>
      <c r="IZ764" t="s">
        <v>301</v>
      </c>
      <c r="JA764" t="s">
        <v>301</v>
      </c>
      <c r="JB764" s="47">
        <v>4198</v>
      </c>
      <c r="JM764" t="s">
        <v>301</v>
      </c>
      <c r="JN764" t="s">
        <v>301</v>
      </c>
      <c r="JO764" t="s">
        <v>301</v>
      </c>
      <c r="JP764" t="s">
        <v>301</v>
      </c>
      <c r="JQ764" t="s">
        <v>301</v>
      </c>
      <c r="JR764" t="s">
        <v>350</v>
      </c>
      <c r="JS764" t="s">
        <v>301</v>
      </c>
      <c r="JT764" t="s">
        <v>301</v>
      </c>
      <c r="JU764" t="s">
        <v>312</v>
      </c>
      <c r="JV764" t="s">
        <v>312</v>
      </c>
      <c r="JW764" t="s">
        <v>312</v>
      </c>
      <c r="JX764" s="47">
        <v>500</v>
      </c>
    </row>
    <row r="765" ht="15" customHeight="1" spans="1:284">
      <c r="A765" t="s">
        <v>5934</v>
      </c>
      <c r="B765" t="s">
        <v>329</v>
      </c>
      <c r="C765" t="s">
        <v>6359</v>
      </c>
      <c r="D765" t="s">
        <v>285</v>
      </c>
      <c r="E765" t="s">
        <v>6360</v>
      </c>
      <c r="F765" t="s">
        <v>6361</v>
      </c>
      <c r="G765" t="s">
        <v>288</v>
      </c>
      <c r="H765" t="s">
        <v>478</v>
      </c>
      <c r="I765" t="s">
        <v>290</v>
      </c>
      <c r="J765" t="s">
        <v>291</v>
      </c>
      <c r="L765" t="s">
        <v>292</v>
      </c>
      <c r="M765" t="s">
        <v>293</v>
      </c>
      <c r="O765" t="s">
        <v>478</v>
      </c>
      <c r="R765" t="s">
        <v>478</v>
      </c>
      <c r="T765" t="s">
        <v>478</v>
      </c>
      <c r="U765" t="s">
        <v>479</v>
      </c>
      <c r="V765" t="s">
        <v>6362</v>
      </c>
      <c r="W765" t="s">
        <v>337</v>
      </c>
      <c r="X765" t="s">
        <v>6363</v>
      </c>
      <c r="Y765" t="s">
        <v>337</v>
      </c>
      <c r="Z765" t="s">
        <v>6364</v>
      </c>
      <c r="AA765" t="s">
        <v>441</v>
      </c>
      <c r="AB765" t="s">
        <v>442</v>
      </c>
      <c r="AC765" t="s">
        <v>2041</v>
      </c>
      <c r="AE765" t="s">
        <v>299</v>
      </c>
      <c r="AH765" t="s">
        <v>300</v>
      </c>
      <c r="AJ765" t="s">
        <v>301</v>
      </c>
      <c r="AK765" t="s">
        <v>302</v>
      </c>
      <c r="AL765" t="s">
        <v>1351</v>
      </c>
      <c r="AM765" t="s">
        <v>1352</v>
      </c>
      <c r="AN765" t="s">
        <v>1353</v>
      </c>
      <c r="AO765" t="s">
        <v>306</v>
      </c>
      <c r="AP765" t="s">
        <v>307</v>
      </c>
      <c r="AQ765" s="47">
        <v>1</v>
      </c>
      <c r="AS765" s="48">
        <v>8578</v>
      </c>
      <c r="AT765" s="48">
        <v>8578</v>
      </c>
      <c r="AX765" s="47">
        <v>6440</v>
      </c>
      <c r="AY765" s="47">
        <v>6440</v>
      </c>
      <c r="AZ765" t="s">
        <v>960</v>
      </c>
      <c r="BA765" t="s">
        <v>5934</v>
      </c>
      <c r="BB765" s="48">
        <v>6440</v>
      </c>
      <c r="BD765" t="s">
        <v>310</v>
      </c>
      <c r="BE765" t="s">
        <v>292</v>
      </c>
      <c r="BG765" s="47">
        <v>1</v>
      </c>
      <c r="BI765" t="s">
        <v>292</v>
      </c>
      <c r="BJ765" s="48">
        <v>24.924225</v>
      </c>
      <c r="BL765" t="s">
        <v>307</v>
      </c>
      <c r="BM765" s="48">
        <v>8578</v>
      </c>
      <c r="BN765" s="48">
        <v>8578</v>
      </c>
      <c r="BP765" t="s">
        <v>301</v>
      </c>
      <c r="BS765" t="s">
        <v>311</v>
      </c>
      <c r="BT765" t="s">
        <v>292</v>
      </c>
      <c r="BU765" t="s">
        <v>301</v>
      </c>
      <c r="BY765" t="s">
        <v>307</v>
      </c>
      <c r="BZ765" s="47">
        <v>1</v>
      </c>
      <c r="CE765" t="s">
        <v>312</v>
      </c>
      <c r="CF765" s="47">
        <v>1</v>
      </c>
      <c r="CG765" s="47">
        <v>1</v>
      </c>
      <c r="CH765" s="47">
        <v>1</v>
      </c>
      <c r="CI765" s="47">
        <v>1</v>
      </c>
      <c r="CJ765" s="47">
        <v>1</v>
      </c>
      <c r="CK765" s="47">
        <v>1</v>
      </c>
      <c r="CP765" s="47">
        <v>1</v>
      </c>
      <c r="CR765" s="47">
        <v>1</v>
      </c>
      <c r="CS765" s="47">
        <v>1</v>
      </c>
      <c r="CV765" s="47">
        <v>1</v>
      </c>
      <c r="CX765" s="47">
        <v>8578</v>
      </c>
      <c r="CY765" s="47">
        <v>8578</v>
      </c>
      <c r="DA765" t="s">
        <v>104</v>
      </c>
      <c r="DC765" t="s">
        <v>298</v>
      </c>
      <c r="DG765" t="s">
        <v>298</v>
      </c>
      <c r="DH765" s="47">
        <v>1</v>
      </c>
      <c r="DM765" s="47">
        <v>1</v>
      </c>
      <c r="DN765" s="47">
        <v>1</v>
      </c>
      <c r="DO765" s="47">
        <v>1</v>
      </c>
      <c r="DP765" s="47">
        <v>1</v>
      </c>
      <c r="DT765" s="47">
        <v>6440</v>
      </c>
      <c r="DZ765" t="s">
        <v>292</v>
      </c>
      <c r="EA765" s="47">
        <v>1</v>
      </c>
      <c r="EB765" s="47">
        <v>1</v>
      </c>
      <c r="EC765" t="s">
        <v>307</v>
      </c>
      <c r="ED765" s="47">
        <v>1</v>
      </c>
      <c r="EF765" s="47">
        <v>1</v>
      </c>
      <c r="EG765" s="47">
        <v>1</v>
      </c>
      <c r="EH765" s="47">
        <v>1</v>
      </c>
      <c r="EP765" s="47">
        <v>1</v>
      </c>
      <c r="EQ765" s="47">
        <v>1</v>
      </c>
      <c r="ES765" t="s">
        <v>6365</v>
      </c>
      <c r="EU765" t="s">
        <v>4386</v>
      </c>
      <c r="EV765" t="s">
        <v>41</v>
      </c>
      <c r="EW765" t="s">
        <v>315</v>
      </c>
      <c r="FC765" t="s">
        <v>301</v>
      </c>
      <c r="FY765" t="s">
        <v>5934</v>
      </c>
      <c r="FZ765" t="s">
        <v>6366</v>
      </c>
      <c r="GC765" t="s">
        <v>670</v>
      </c>
      <c r="GJ765" t="s">
        <v>319</v>
      </c>
      <c r="GL765" t="s">
        <v>320</v>
      </c>
      <c r="GO765" t="s">
        <v>321</v>
      </c>
      <c r="GQ765" t="s">
        <v>301</v>
      </c>
      <c r="GR765" t="s">
        <v>312</v>
      </c>
      <c r="GU765" t="s">
        <v>301</v>
      </c>
      <c r="HB765" t="s">
        <v>322</v>
      </c>
      <c r="HD765" t="s">
        <v>301</v>
      </c>
      <c r="HF765" t="s">
        <v>381</v>
      </c>
      <c r="HG765" t="s">
        <v>301</v>
      </c>
      <c r="HH765" t="s">
        <v>301</v>
      </c>
      <c r="HL765" t="s">
        <v>301</v>
      </c>
      <c r="HM765" s="49">
        <v>0</v>
      </c>
      <c r="HN765" s="49">
        <v>0</v>
      </c>
      <c r="HP765" t="s">
        <v>324</v>
      </c>
      <c r="HQ765" s="47">
        <v>0</v>
      </c>
      <c r="HR765" s="47">
        <v>8578</v>
      </c>
      <c r="HS765" t="s">
        <v>301</v>
      </c>
      <c r="HV765" t="s">
        <v>301</v>
      </c>
      <c r="HW765" t="s">
        <v>479</v>
      </c>
      <c r="HX765" t="s">
        <v>306</v>
      </c>
      <c r="HY765" t="s">
        <v>301</v>
      </c>
      <c r="HZ765" t="s">
        <v>301</v>
      </c>
      <c r="IG765" t="s">
        <v>325</v>
      </c>
      <c r="IH765" t="s">
        <v>494</v>
      </c>
      <c r="II765" t="s">
        <v>291</v>
      </c>
      <c r="IN765" s="47">
        <v>1</v>
      </c>
      <c r="IO765" s="47">
        <v>1</v>
      </c>
      <c r="IP765" t="s">
        <v>301</v>
      </c>
      <c r="IQ765" t="s">
        <v>312</v>
      </c>
      <c r="IR765" t="s">
        <v>301</v>
      </c>
      <c r="IX765" t="s">
        <v>6367</v>
      </c>
      <c r="IY765" s="50">
        <v>1</v>
      </c>
      <c r="IZ765" t="s">
        <v>301</v>
      </c>
      <c r="JA765" t="s">
        <v>301</v>
      </c>
      <c r="JB765" s="47">
        <v>8388</v>
      </c>
      <c r="JM765" t="s">
        <v>301</v>
      </c>
      <c r="JN765" t="s">
        <v>301</v>
      </c>
      <c r="JO765" t="s">
        <v>301</v>
      </c>
      <c r="JP765" t="s">
        <v>301</v>
      </c>
      <c r="JQ765" t="s">
        <v>301</v>
      </c>
      <c r="JS765" t="s">
        <v>301</v>
      </c>
      <c r="JT765" t="s">
        <v>301</v>
      </c>
      <c r="JU765" t="s">
        <v>312</v>
      </c>
      <c r="JV765" t="s">
        <v>312</v>
      </c>
    </row>
    <row r="766" ht="15" customHeight="1" spans="1:284">
      <c r="A766" t="s">
        <v>5934</v>
      </c>
      <c r="B766" t="s">
        <v>329</v>
      </c>
      <c r="C766" t="s">
        <v>6368</v>
      </c>
      <c r="D766" t="s">
        <v>285</v>
      </c>
      <c r="E766" t="s">
        <v>6369</v>
      </c>
      <c r="F766" t="s">
        <v>6370</v>
      </c>
      <c r="G766" t="s">
        <v>288</v>
      </c>
      <c r="H766" t="s">
        <v>478</v>
      </c>
      <c r="I766" t="s">
        <v>290</v>
      </c>
      <c r="J766" t="s">
        <v>291</v>
      </c>
      <c r="L766" t="s">
        <v>292</v>
      </c>
      <c r="M766" t="s">
        <v>293</v>
      </c>
      <c r="O766" t="s">
        <v>478</v>
      </c>
      <c r="R766" t="s">
        <v>478</v>
      </c>
      <c r="T766" t="s">
        <v>478</v>
      </c>
      <c r="U766" t="s">
        <v>479</v>
      </c>
      <c r="V766" t="s">
        <v>6371</v>
      </c>
      <c r="W766" t="s">
        <v>337</v>
      </c>
      <c r="X766" t="s">
        <v>6372</v>
      </c>
      <c r="Y766" t="s">
        <v>337</v>
      </c>
      <c r="Z766" t="s">
        <v>6373</v>
      </c>
      <c r="AA766" t="s">
        <v>441</v>
      </c>
      <c r="AB766" t="s">
        <v>442</v>
      </c>
      <c r="AC766" t="s">
        <v>2041</v>
      </c>
      <c r="AE766" t="s">
        <v>299</v>
      </c>
      <c r="AH766" t="s">
        <v>300</v>
      </c>
      <c r="AJ766" t="s">
        <v>301</v>
      </c>
      <c r="AK766" t="s">
        <v>302</v>
      </c>
      <c r="AL766" t="s">
        <v>906</v>
      </c>
      <c r="AM766" t="s">
        <v>907</v>
      </c>
      <c r="AN766" t="s">
        <v>908</v>
      </c>
      <c r="AO766" t="s">
        <v>306</v>
      </c>
      <c r="AP766" t="s">
        <v>307</v>
      </c>
      <c r="AQ766" s="47">
        <v>1</v>
      </c>
      <c r="AS766" s="48">
        <v>3718</v>
      </c>
      <c r="AT766" s="48">
        <v>3718</v>
      </c>
      <c r="AX766" s="47">
        <v>2789</v>
      </c>
      <c r="AY766" s="47">
        <v>2789</v>
      </c>
      <c r="AZ766" t="s">
        <v>960</v>
      </c>
      <c r="BA766" t="s">
        <v>5934</v>
      </c>
      <c r="BB766" s="48">
        <v>2789</v>
      </c>
      <c r="BD766" t="s">
        <v>310</v>
      </c>
      <c r="BE766" t="s">
        <v>292</v>
      </c>
      <c r="BG766" s="47">
        <v>1</v>
      </c>
      <c r="BI766" t="s">
        <v>292</v>
      </c>
      <c r="BJ766" s="48">
        <v>24.986552</v>
      </c>
      <c r="BL766" t="s">
        <v>307</v>
      </c>
      <c r="BM766" s="48">
        <v>3718</v>
      </c>
      <c r="BN766" s="48">
        <v>3718</v>
      </c>
      <c r="BP766" t="s">
        <v>301</v>
      </c>
      <c r="BS766" t="s">
        <v>311</v>
      </c>
      <c r="BT766" t="s">
        <v>292</v>
      </c>
      <c r="BU766" t="s">
        <v>301</v>
      </c>
      <c r="BY766" t="s">
        <v>307</v>
      </c>
      <c r="BZ766" s="47">
        <v>1</v>
      </c>
      <c r="CE766" t="s">
        <v>312</v>
      </c>
      <c r="CF766" s="47">
        <v>1</v>
      </c>
      <c r="CG766" s="47">
        <v>1</v>
      </c>
      <c r="CH766" s="47">
        <v>1</v>
      </c>
      <c r="CI766" s="47">
        <v>1</v>
      </c>
      <c r="CJ766" s="47">
        <v>1</v>
      </c>
      <c r="CK766" s="47">
        <v>1</v>
      </c>
      <c r="CP766" s="47">
        <v>1</v>
      </c>
      <c r="CR766" s="47">
        <v>1</v>
      </c>
      <c r="CS766" s="47">
        <v>1</v>
      </c>
      <c r="CV766" s="47">
        <v>1</v>
      </c>
      <c r="CX766" s="47">
        <v>3718</v>
      </c>
      <c r="CY766" s="47">
        <v>3718</v>
      </c>
      <c r="DA766" t="s">
        <v>104</v>
      </c>
      <c r="DC766" t="s">
        <v>298</v>
      </c>
      <c r="DG766" t="s">
        <v>298</v>
      </c>
      <c r="DH766" s="47">
        <v>1</v>
      </c>
      <c r="DM766" s="47">
        <v>1</v>
      </c>
      <c r="DN766" s="47">
        <v>1</v>
      </c>
      <c r="DO766" s="47">
        <v>1</v>
      </c>
      <c r="DP766" s="47">
        <v>1</v>
      </c>
      <c r="DT766" s="47">
        <v>2789</v>
      </c>
      <c r="DZ766" t="s">
        <v>292</v>
      </c>
      <c r="EA766" s="47">
        <v>1</v>
      </c>
      <c r="EB766" s="47">
        <v>1</v>
      </c>
      <c r="EC766" t="s">
        <v>307</v>
      </c>
      <c r="ED766" s="47">
        <v>1</v>
      </c>
      <c r="EF766" s="47">
        <v>1</v>
      </c>
      <c r="EG766" s="47">
        <v>1</v>
      </c>
      <c r="EH766" s="47">
        <v>1</v>
      </c>
      <c r="EP766" s="47">
        <v>1</v>
      </c>
      <c r="EQ766" s="47">
        <v>1</v>
      </c>
      <c r="ES766" t="s">
        <v>6374</v>
      </c>
      <c r="EU766" t="s">
        <v>666</v>
      </c>
      <c r="EV766" t="s">
        <v>41</v>
      </c>
      <c r="EW766" t="s">
        <v>315</v>
      </c>
      <c r="FC766" t="s">
        <v>301</v>
      </c>
      <c r="FY766" t="s">
        <v>5934</v>
      </c>
      <c r="FZ766" t="s">
        <v>6375</v>
      </c>
      <c r="GC766" t="s">
        <v>491</v>
      </c>
      <c r="GJ766" t="s">
        <v>319</v>
      </c>
      <c r="GL766" t="s">
        <v>320</v>
      </c>
      <c r="GO766" t="s">
        <v>321</v>
      </c>
      <c r="GQ766" t="s">
        <v>301</v>
      </c>
      <c r="GR766" t="s">
        <v>312</v>
      </c>
      <c r="GU766" t="s">
        <v>301</v>
      </c>
      <c r="HB766" t="s">
        <v>322</v>
      </c>
      <c r="HD766" t="s">
        <v>301</v>
      </c>
      <c r="HF766" t="s">
        <v>381</v>
      </c>
      <c r="HG766" t="s">
        <v>301</v>
      </c>
      <c r="HH766" t="s">
        <v>301</v>
      </c>
      <c r="HL766" t="s">
        <v>301</v>
      </c>
      <c r="HM766" s="49">
        <v>0</v>
      </c>
      <c r="HN766" s="49">
        <v>0</v>
      </c>
      <c r="HP766" t="s">
        <v>349</v>
      </c>
      <c r="HQ766" s="47">
        <v>0</v>
      </c>
      <c r="HR766" s="47">
        <v>3718</v>
      </c>
      <c r="HS766" t="s">
        <v>301</v>
      </c>
      <c r="HV766" t="s">
        <v>301</v>
      </c>
      <c r="HW766" t="s">
        <v>479</v>
      </c>
      <c r="HX766" t="s">
        <v>306</v>
      </c>
      <c r="HY766" t="s">
        <v>301</v>
      </c>
      <c r="HZ766" t="s">
        <v>301</v>
      </c>
      <c r="IG766" t="s">
        <v>325</v>
      </c>
      <c r="IH766" t="s">
        <v>494</v>
      </c>
      <c r="II766" t="s">
        <v>291</v>
      </c>
      <c r="IN766" s="47">
        <v>1</v>
      </c>
      <c r="IO766" s="47">
        <v>1</v>
      </c>
      <c r="IP766" t="s">
        <v>301</v>
      </c>
      <c r="IQ766" t="s">
        <v>312</v>
      </c>
      <c r="IR766" t="s">
        <v>301</v>
      </c>
      <c r="IZ766" t="s">
        <v>301</v>
      </c>
      <c r="JA766" t="s">
        <v>301</v>
      </c>
      <c r="JB766" s="47">
        <v>3638</v>
      </c>
      <c r="JM766" t="s">
        <v>301</v>
      </c>
      <c r="JN766" t="s">
        <v>301</v>
      </c>
      <c r="JO766" t="s">
        <v>301</v>
      </c>
      <c r="JP766" t="s">
        <v>301</v>
      </c>
      <c r="JQ766" t="s">
        <v>301</v>
      </c>
      <c r="JS766" t="s">
        <v>301</v>
      </c>
      <c r="JT766" t="s">
        <v>301</v>
      </c>
      <c r="JU766" t="s">
        <v>312</v>
      </c>
      <c r="JV766" t="s">
        <v>312</v>
      </c>
    </row>
    <row r="767" ht="15" customHeight="1" spans="1:284">
      <c r="A767" t="s">
        <v>5934</v>
      </c>
      <c r="B767" t="s">
        <v>329</v>
      </c>
      <c r="C767" t="s">
        <v>6376</v>
      </c>
      <c r="D767" t="s">
        <v>285</v>
      </c>
      <c r="E767" t="s">
        <v>6377</v>
      </c>
      <c r="F767" t="s">
        <v>6378</v>
      </c>
      <c r="G767" t="s">
        <v>288</v>
      </c>
      <c r="H767" t="s">
        <v>1164</v>
      </c>
      <c r="I767" t="s">
        <v>290</v>
      </c>
      <c r="J767" t="s">
        <v>291</v>
      </c>
      <c r="L767" t="s">
        <v>292</v>
      </c>
      <c r="M767" t="s">
        <v>293</v>
      </c>
      <c r="O767" t="s">
        <v>1164</v>
      </c>
      <c r="R767" t="s">
        <v>1164</v>
      </c>
      <c r="T767" t="s">
        <v>1164</v>
      </c>
      <c r="U767" t="s">
        <v>1165</v>
      </c>
      <c r="V767" t="s">
        <v>6379</v>
      </c>
      <c r="W767" t="s">
        <v>337</v>
      </c>
      <c r="X767" t="s">
        <v>6380</v>
      </c>
      <c r="Y767" t="s">
        <v>337</v>
      </c>
      <c r="Z767" t="s">
        <v>6380</v>
      </c>
      <c r="AA767" t="s">
        <v>441</v>
      </c>
      <c r="AB767" t="s">
        <v>442</v>
      </c>
      <c r="AC767" t="s">
        <v>328</v>
      </c>
      <c r="AE767" t="s">
        <v>299</v>
      </c>
      <c r="AH767" t="s">
        <v>300</v>
      </c>
      <c r="AJ767" t="s">
        <v>301</v>
      </c>
      <c r="AK767" t="s">
        <v>302</v>
      </c>
      <c r="AL767" t="s">
        <v>443</v>
      </c>
      <c r="AM767" t="s">
        <v>444</v>
      </c>
      <c r="AN767" t="s">
        <v>445</v>
      </c>
      <c r="AO767" t="s">
        <v>306</v>
      </c>
      <c r="AP767" t="s">
        <v>307</v>
      </c>
      <c r="AQ767" s="47">
        <v>1</v>
      </c>
      <c r="AY767" s="47">
        <v>0</v>
      </c>
      <c r="AZ767" t="s">
        <v>960</v>
      </c>
      <c r="BA767" t="s">
        <v>5934</v>
      </c>
      <c r="BD767" t="s">
        <v>310</v>
      </c>
      <c r="BE767" t="s">
        <v>292</v>
      </c>
      <c r="BG767" s="47">
        <v>1</v>
      </c>
      <c r="BI767" t="s">
        <v>292</v>
      </c>
      <c r="BL767" t="s">
        <v>307</v>
      </c>
      <c r="BM767" s="48">
        <v>3098</v>
      </c>
      <c r="BN767" s="48">
        <v>3098</v>
      </c>
      <c r="BP767" t="s">
        <v>312</v>
      </c>
      <c r="BS767" t="s">
        <v>311</v>
      </c>
      <c r="BT767" t="s">
        <v>292</v>
      </c>
      <c r="BU767" t="s">
        <v>301</v>
      </c>
      <c r="BY767" t="s">
        <v>307</v>
      </c>
      <c r="BZ767" s="47">
        <v>1</v>
      </c>
      <c r="CE767" t="s">
        <v>312</v>
      </c>
      <c r="CF767" s="47">
        <v>1</v>
      </c>
      <c r="CG767" s="47">
        <v>1</v>
      </c>
      <c r="CH767" s="47">
        <v>1</v>
      </c>
      <c r="CI767" s="47">
        <v>1</v>
      </c>
      <c r="CJ767" s="47">
        <v>1</v>
      </c>
      <c r="CK767" s="47">
        <v>1</v>
      </c>
      <c r="CR767" s="47">
        <v>1</v>
      </c>
      <c r="CS767" s="47">
        <v>1</v>
      </c>
      <c r="DA767" t="s">
        <v>104</v>
      </c>
      <c r="DC767" t="s">
        <v>298</v>
      </c>
      <c r="DG767" t="s">
        <v>298</v>
      </c>
      <c r="DM767" s="47">
        <v>1</v>
      </c>
      <c r="DN767" s="47">
        <v>1</v>
      </c>
      <c r="DO767" s="47">
        <v>1</v>
      </c>
      <c r="DP767" s="47">
        <v>1</v>
      </c>
      <c r="DZ767" t="s">
        <v>292</v>
      </c>
      <c r="EA767" s="47">
        <v>1</v>
      </c>
      <c r="EB767" s="47">
        <v>1</v>
      </c>
      <c r="EC767" t="s">
        <v>307</v>
      </c>
      <c r="ED767" s="47">
        <v>1</v>
      </c>
      <c r="EF767" s="47">
        <v>1</v>
      </c>
      <c r="EH767" s="47">
        <v>1</v>
      </c>
      <c r="EQ767" s="47">
        <v>1</v>
      </c>
      <c r="ES767" t="s">
        <v>6381</v>
      </c>
      <c r="EU767" t="s">
        <v>6382</v>
      </c>
      <c r="EV767" t="s">
        <v>41</v>
      </c>
      <c r="EW767" t="s">
        <v>315</v>
      </c>
      <c r="FC767" t="s">
        <v>301</v>
      </c>
      <c r="FY767" t="s">
        <v>5934</v>
      </c>
      <c r="FZ767" t="s">
        <v>6383</v>
      </c>
      <c r="GC767" t="s">
        <v>1165</v>
      </c>
      <c r="GJ767" t="s">
        <v>319</v>
      </c>
      <c r="GL767" t="s">
        <v>320</v>
      </c>
      <c r="GO767" t="s">
        <v>321</v>
      </c>
      <c r="GQ767" t="s">
        <v>301</v>
      </c>
      <c r="GR767" t="s">
        <v>312</v>
      </c>
      <c r="GU767" t="s">
        <v>301</v>
      </c>
      <c r="HB767" t="s">
        <v>1056</v>
      </c>
      <c r="HD767" t="s">
        <v>301</v>
      </c>
      <c r="HF767" t="s">
        <v>381</v>
      </c>
      <c r="HG767" t="s">
        <v>301</v>
      </c>
      <c r="HH767" t="s">
        <v>301</v>
      </c>
      <c r="HL767" t="s">
        <v>301</v>
      </c>
      <c r="HM767" s="49">
        <v>0</v>
      </c>
      <c r="HN767" s="49">
        <v>0</v>
      </c>
      <c r="HP767" t="s">
        <v>451</v>
      </c>
      <c r="HQ767" s="47">
        <v>0</v>
      </c>
      <c r="HR767" s="47">
        <v>3098</v>
      </c>
      <c r="HS767" t="s">
        <v>301</v>
      </c>
      <c r="HV767" t="s">
        <v>301</v>
      </c>
      <c r="HW767" t="s">
        <v>1165</v>
      </c>
      <c r="HX767" t="s">
        <v>306</v>
      </c>
      <c r="HY767" t="s">
        <v>301</v>
      </c>
      <c r="HZ767" t="s">
        <v>301</v>
      </c>
      <c r="IG767" t="s">
        <v>325</v>
      </c>
      <c r="IH767" t="s">
        <v>1170</v>
      </c>
      <c r="II767" t="s">
        <v>291</v>
      </c>
      <c r="IN767" s="47">
        <v>1</v>
      </c>
      <c r="IO767" s="47">
        <v>1</v>
      </c>
      <c r="IP767" t="s">
        <v>301</v>
      </c>
      <c r="IQ767" t="s">
        <v>301</v>
      </c>
      <c r="IR767" t="s">
        <v>312</v>
      </c>
      <c r="IZ767" t="s">
        <v>301</v>
      </c>
      <c r="JA767" t="s">
        <v>301</v>
      </c>
      <c r="JB767" s="47">
        <v>2998</v>
      </c>
      <c r="JM767" t="s">
        <v>301</v>
      </c>
      <c r="JN767" t="s">
        <v>301</v>
      </c>
      <c r="JO767" t="s">
        <v>301</v>
      </c>
      <c r="JP767" t="s">
        <v>301</v>
      </c>
      <c r="JQ767" t="s">
        <v>301</v>
      </c>
      <c r="JR767" t="s">
        <v>350</v>
      </c>
      <c r="JS767" t="s">
        <v>301</v>
      </c>
      <c r="JT767" t="s">
        <v>301</v>
      </c>
      <c r="JU767" t="s">
        <v>312</v>
      </c>
      <c r="JV767" t="s">
        <v>312</v>
      </c>
    </row>
    <row r="768" ht="15" customHeight="1" spans="1:284">
      <c r="A768" t="s">
        <v>5934</v>
      </c>
      <c r="B768" t="s">
        <v>329</v>
      </c>
      <c r="C768" t="s">
        <v>6384</v>
      </c>
      <c r="D768" t="s">
        <v>285</v>
      </c>
      <c r="E768" t="s">
        <v>6377</v>
      </c>
      <c r="F768" t="s">
        <v>6378</v>
      </c>
      <c r="G768" t="s">
        <v>288</v>
      </c>
      <c r="H768" t="s">
        <v>1164</v>
      </c>
      <c r="I768" t="s">
        <v>290</v>
      </c>
      <c r="J768" t="s">
        <v>291</v>
      </c>
      <c r="L768" t="s">
        <v>292</v>
      </c>
      <c r="M768" t="s">
        <v>293</v>
      </c>
      <c r="O768" t="s">
        <v>1164</v>
      </c>
      <c r="R768" t="s">
        <v>1164</v>
      </c>
      <c r="T768" t="s">
        <v>1164</v>
      </c>
      <c r="U768" t="s">
        <v>1165</v>
      </c>
      <c r="V768" t="s">
        <v>6385</v>
      </c>
      <c r="W768" t="s">
        <v>1165</v>
      </c>
      <c r="X768" t="s">
        <v>6385</v>
      </c>
      <c r="Y768" t="s">
        <v>1165</v>
      </c>
      <c r="Z768" t="s">
        <v>6386</v>
      </c>
      <c r="AA768" t="s">
        <v>441</v>
      </c>
      <c r="AB768" t="s">
        <v>442</v>
      </c>
      <c r="AC768" t="s">
        <v>2041</v>
      </c>
      <c r="AE768" t="s">
        <v>299</v>
      </c>
      <c r="AH768" t="s">
        <v>300</v>
      </c>
      <c r="AJ768" t="s">
        <v>301</v>
      </c>
      <c r="AK768" t="s">
        <v>302</v>
      </c>
      <c r="AL768" t="s">
        <v>4448</v>
      </c>
      <c r="AM768" t="s">
        <v>4449</v>
      </c>
      <c r="AN768" t="s">
        <v>4450</v>
      </c>
      <c r="AO768" t="s">
        <v>306</v>
      </c>
      <c r="AP768" t="s">
        <v>307</v>
      </c>
      <c r="AQ768" s="47">
        <v>1</v>
      </c>
      <c r="AS768" s="48">
        <v>5678</v>
      </c>
      <c r="AT768" s="48">
        <v>5678</v>
      </c>
      <c r="AX768" s="47">
        <v>5100</v>
      </c>
      <c r="AY768" s="47">
        <v>5100</v>
      </c>
      <c r="AZ768" t="s">
        <v>960</v>
      </c>
      <c r="BA768" t="s">
        <v>5934</v>
      </c>
      <c r="BB768" s="48">
        <v>5100</v>
      </c>
      <c r="BD768" t="s">
        <v>310</v>
      </c>
      <c r="BE768" t="s">
        <v>292</v>
      </c>
      <c r="BG768" s="47">
        <v>1</v>
      </c>
      <c r="BI768" t="s">
        <v>292</v>
      </c>
      <c r="BJ768" s="48">
        <v>10.179641</v>
      </c>
      <c r="BL768" t="s">
        <v>307</v>
      </c>
      <c r="BM768" s="48">
        <v>5678</v>
      </c>
      <c r="BN768" s="48">
        <v>5678</v>
      </c>
      <c r="BP768" t="s">
        <v>301</v>
      </c>
      <c r="BS768" t="s">
        <v>311</v>
      </c>
      <c r="BT768" t="s">
        <v>292</v>
      </c>
      <c r="BU768" t="s">
        <v>301</v>
      </c>
      <c r="BY768" t="s">
        <v>307</v>
      </c>
      <c r="BZ768" s="47">
        <v>1</v>
      </c>
      <c r="CE768" t="s">
        <v>312</v>
      </c>
      <c r="CF768" s="47">
        <v>1</v>
      </c>
      <c r="CG768" s="47">
        <v>1</v>
      </c>
      <c r="CH768" s="47">
        <v>1</v>
      </c>
      <c r="CI768" s="47">
        <v>1</v>
      </c>
      <c r="CJ768" s="47">
        <v>1</v>
      </c>
      <c r="CK768" s="47">
        <v>1</v>
      </c>
      <c r="CP768" s="47">
        <v>1</v>
      </c>
      <c r="CR768" s="47">
        <v>1</v>
      </c>
      <c r="CS768" s="47">
        <v>1</v>
      </c>
      <c r="CV768" s="47">
        <v>1</v>
      </c>
      <c r="CX768" s="47">
        <v>5678</v>
      </c>
      <c r="CY768" s="47">
        <v>5678</v>
      </c>
      <c r="DA768" t="s">
        <v>104</v>
      </c>
      <c r="DC768" t="s">
        <v>298</v>
      </c>
      <c r="DG768" t="s">
        <v>298</v>
      </c>
      <c r="DH768" s="47">
        <v>1</v>
      </c>
      <c r="DM768" s="47">
        <v>1</v>
      </c>
      <c r="DN768" s="47">
        <v>1</v>
      </c>
      <c r="DO768" s="47">
        <v>1</v>
      </c>
      <c r="DP768" s="47">
        <v>1</v>
      </c>
      <c r="DT768" s="47">
        <v>5100</v>
      </c>
      <c r="DZ768" t="s">
        <v>292</v>
      </c>
      <c r="EA768" s="47">
        <v>1</v>
      </c>
      <c r="EB768" s="47">
        <v>1</v>
      </c>
      <c r="EC768" t="s">
        <v>307</v>
      </c>
      <c r="ED768" s="47">
        <v>1</v>
      </c>
      <c r="EF768" s="47">
        <v>1</v>
      </c>
      <c r="EG768" s="47">
        <v>1</v>
      </c>
      <c r="EH768" s="47">
        <v>1</v>
      </c>
      <c r="EP768" s="47">
        <v>1</v>
      </c>
      <c r="EQ768" s="47">
        <v>1</v>
      </c>
      <c r="ES768" t="s">
        <v>6387</v>
      </c>
      <c r="EU768" t="s">
        <v>6382</v>
      </c>
      <c r="EV768" t="s">
        <v>41</v>
      </c>
      <c r="EW768" t="s">
        <v>315</v>
      </c>
      <c r="FC768" t="s">
        <v>301</v>
      </c>
      <c r="FY768" t="s">
        <v>5934</v>
      </c>
      <c r="FZ768" t="s">
        <v>6383</v>
      </c>
      <c r="GC768" t="s">
        <v>1165</v>
      </c>
      <c r="GJ768" t="s">
        <v>319</v>
      </c>
      <c r="GL768" t="s">
        <v>320</v>
      </c>
      <c r="GO768" t="s">
        <v>321</v>
      </c>
      <c r="GQ768" t="s">
        <v>301</v>
      </c>
      <c r="GR768" t="s">
        <v>312</v>
      </c>
      <c r="GU768" t="s">
        <v>301</v>
      </c>
      <c r="HB768" t="s">
        <v>1056</v>
      </c>
      <c r="HD768" t="s">
        <v>301</v>
      </c>
      <c r="HF768" t="s">
        <v>381</v>
      </c>
      <c r="HG768" t="s">
        <v>301</v>
      </c>
      <c r="HH768" t="s">
        <v>301</v>
      </c>
      <c r="HL768" t="s">
        <v>301</v>
      </c>
      <c r="HM768" s="49">
        <v>0</v>
      </c>
      <c r="HN768" s="49">
        <v>0</v>
      </c>
      <c r="HP768" t="s">
        <v>459</v>
      </c>
      <c r="HQ768" s="47">
        <v>0</v>
      </c>
      <c r="HR768" s="47">
        <v>5678</v>
      </c>
      <c r="HS768" t="s">
        <v>301</v>
      </c>
      <c r="HV768" t="s">
        <v>301</v>
      </c>
      <c r="HW768" t="s">
        <v>1165</v>
      </c>
      <c r="HX768" t="s">
        <v>306</v>
      </c>
      <c r="HY768" t="s">
        <v>301</v>
      </c>
      <c r="HZ768" t="s">
        <v>301</v>
      </c>
      <c r="IG768" t="s">
        <v>325</v>
      </c>
      <c r="IH768" t="s">
        <v>1170</v>
      </c>
      <c r="II768" t="s">
        <v>291</v>
      </c>
      <c r="IN768" s="47">
        <v>1</v>
      </c>
      <c r="IO768" s="47">
        <v>1</v>
      </c>
      <c r="IP768" t="s">
        <v>301</v>
      </c>
      <c r="IQ768" t="s">
        <v>312</v>
      </c>
      <c r="IR768" t="s">
        <v>301</v>
      </c>
      <c r="IZ768" t="s">
        <v>301</v>
      </c>
      <c r="JA768" t="s">
        <v>301</v>
      </c>
      <c r="JB768" s="47">
        <v>4998</v>
      </c>
      <c r="JM768" t="s">
        <v>301</v>
      </c>
      <c r="JN768" t="s">
        <v>301</v>
      </c>
      <c r="JO768" t="s">
        <v>301</v>
      </c>
      <c r="JP768" t="s">
        <v>301</v>
      </c>
      <c r="JQ768" t="s">
        <v>301</v>
      </c>
      <c r="JR768" t="s">
        <v>350</v>
      </c>
      <c r="JS768" t="s">
        <v>301</v>
      </c>
      <c r="JT768" t="s">
        <v>301</v>
      </c>
      <c r="JU768" t="s">
        <v>312</v>
      </c>
      <c r="JV768" t="s">
        <v>312</v>
      </c>
    </row>
    <row r="769" ht="15" customHeight="1" spans="1:284">
      <c r="A769" t="s">
        <v>5934</v>
      </c>
      <c r="B769" t="s">
        <v>283</v>
      </c>
      <c r="C769" t="s">
        <v>6388</v>
      </c>
      <c r="D769" t="s">
        <v>285</v>
      </c>
      <c r="E769" t="s">
        <v>6389</v>
      </c>
      <c r="F769" t="s">
        <v>6390</v>
      </c>
      <c r="G769" t="s">
        <v>288</v>
      </c>
      <c r="H769" t="s">
        <v>645</v>
      </c>
      <c r="I769" t="s">
        <v>290</v>
      </c>
      <c r="J769" t="s">
        <v>291</v>
      </c>
      <c r="L769" t="s">
        <v>292</v>
      </c>
      <c r="M769" t="s">
        <v>293</v>
      </c>
      <c r="O769" t="s">
        <v>645</v>
      </c>
      <c r="R769" t="s">
        <v>645</v>
      </c>
      <c r="T769" t="s">
        <v>645</v>
      </c>
      <c r="U769" t="s">
        <v>646</v>
      </c>
      <c r="V769" t="s">
        <v>6391</v>
      </c>
      <c r="W769" t="s">
        <v>646</v>
      </c>
      <c r="X769" t="s">
        <v>6391</v>
      </c>
      <c r="Y769" t="s">
        <v>646</v>
      </c>
      <c r="Z769" t="s">
        <v>6392</v>
      </c>
      <c r="AA769" t="s">
        <v>298</v>
      </c>
      <c r="AE769" t="s">
        <v>299</v>
      </c>
      <c r="AH769" t="s">
        <v>300</v>
      </c>
      <c r="AJ769" t="s">
        <v>301</v>
      </c>
      <c r="AK769" t="s">
        <v>302</v>
      </c>
      <c r="AL769" t="s">
        <v>533</v>
      </c>
      <c r="AM769" t="s">
        <v>534</v>
      </c>
      <c r="AN769" t="s">
        <v>535</v>
      </c>
      <c r="AO769" t="s">
        <v>306</v>
      </c>
      <c r="AP769" t="s">
        <v>307</v>
      </c>
      <c r="AQ769" s="47">
        <v>1</v>
      </c>
      <c r="AS769" s="48">
        <v>2574</v>
      </c>
      <c r="AT769" s="48">
        <v>2574</v>
      </c>
      <c r="AX769" s="47">
        <v>2574</v>
      </c>
      <c r="AY769" s="47">
        <v>2574</v>
      </c>
      <c r="AZ769" t="s">
        <v>960</v>
      </c>
      <c r="BA769" t="s">
        <v>5934</v>
      </c>
      <c r="BB769" s="48">
        <v>2574</v>
      </c>
      <c r="BD769" t="s">
        <v>310</v>
      </c>
      <c r="BE769" t="s">
        <v>292</v>
      </c>
      <c r="BG769" s="47">
        <v>1</v>
      </c>
      <c r="BI769" t="s">
        <v>292</v>
      </c>
      <c r="BL769" t="s">
        <v>307</v>
      </c>
      <c r="BM769" s="48">
        <v>2574</v>
      </c>
      <c r="BN769" s="48">
        <v>2574</v>
      </c>
      <c r="BP769" t="s">
        <v>301</v>
      </c>
      <c r="BS769" t="s">
        <v>311</v>
      </c>
      <c r="BT769" t="s">
        <v>292</v>
      </c>
      <c r="BU769" t="s">
        <v>301</v>
      </c>
      <c r="BY769" t="s">
        <v>307</v>
      </c>
      <c r="BZ769" s="47">
        <v>1</v>
      </c>
      <c r="CE769" t="s">
        <v>312</v>
      </c>
      <c r="CF769" s="47">
        <v>1</v>
      </c>
      <c r="CG769" s="47">
        <v>1</v>
      </c>
      <c r="CH769" s="47">
        <v>1</v>
      </c>
      <c r="CI769" s="47">
        <v>1</v>
      </c>
      <c r="CK769" s="47">
        <v>1</v>
      </c>
      <c r="CR769" s="47">
        <v>1</v>
      </c>
      <c r="CS769" s="47">
        <v>1</v>
      </c>
      <c r="CX769" s="47">
        <v>2574</v>
      </c>
      <c r="CY769" s="47">
        <v>2574</v>
      </c>
      <c r="CZ769" s="47">
        <v>1</v>
      </c>
      <c r="DA769" t="s">
        <v>313</v>
      </c>
      <c r="DC769" t="s">
        <v>298</v>
      </c>
      <c r="DG769" t="s">
        <v>298</v>
      </c>
      <c r="DO769" s="47">
        <v>1</v>
      </c>
      <c r="DS769" s="47">
        <v>1</v>
      </c>
      <c r="DZ769" t="s">
        <v>292</v>
      </c>
      <c r="EA769" s="47">
        <v>1</v>
      </c>
      <c r="EB769" s="47">
        <v>1</v>
      </c>
      <c r="EC769" t="s">
        <v>307</v>
      </c>
      <c r="ED769" s="47">
        <v>1</v>
      </c>
      <c r="EH769" s="47">
        <v>1</v>
      </c>
      <c r="ES769" t="s">
        <v>6393</v>
      </c>
      <c r="EV769" t="s">
        <v>41</v>
      </c>
      <c r="EW769" t="s">
        <v>315</v>
      </c>
      <c r="FC769" t="s">
        <v>301</v>
      </c>
      <c r="FO769" t="s">
        <v>6394</v>
      </c>
      <c r="FY769" t="s">
        <v>5934</v>
      </c>
      <c r="FZ769" t="s">
        <v>6395</v>
      </c>
      <c r="GJ769" t="s">
        <v>319</v>
      </c>
      <c r="GL769" t="s">
        <v>320</v>
      </c>
      <c r="GO769" t="s">
        <v>321</v>
      </c>
      <c r="GQ769" t="s">
        <v>301</v>
      </c>
      <c r="GR769" t="s">
        <v>301</v>
      </c>
      <c r="GU769" t="s">
        <v>301</v>
      </c>
      <c r="HB769" t="s">
        <v>322</v>
      </c>
      <c r="HD769" t="s">
        <v>301</v>
      </c>
      <c r="HF769" t="s">
        <v>654</v>
      </c>
      <c r="HG769" t="s">
        <v>301</v>
      </c>
      <c r="HH769" t="s">
        <v>301</v>
      </c>
      <c r="HL769" t="s">
        <v>301</v>
      </c>
      <c r="HM769" s="49">
        <v>0</v>
      </c>
      <c r="HN769" s="49">
        <v>0</v>
      </c>
      <c r="HP769" t="s">
        <v>349</v>
      </c>
      <c r="HQ769" s="47">
        <v>0</v>
      </c>
      <c r="HR769" s="47">
        <v>2574</v>
      </c>
      <c r="HS769" t="s">
        <v>301</v>
      </c>
      <c r="HV769" t="s">
        <v>301</v>
      </c>
      <c r="HW769" t="s">
        <v>646</v>
      </c>
      <c r="HX769" t="s">
        <v>306</v>
      </c>
      <c r="HY769" t="s">
        <v>301</v>
      </c>
      <c r="HZ769" t="s">
        <v>301</v>
      </c>
      <c r="IG769" t="s">
        <v>325</v>
      </c>
      <c r="IH769" t="s">
        <v>655</v>
      </c>
      <c r="II769" t="s">
        <v>291</v>
      </c>
      <c r="IN769" s="47">
        <v>1</v>
      </c>
      <c r="IO769" s="47">
        <v>1</v>
      </c>
      <c r="IP769" t="s">
        <v>301</v>
      </c>
      <c r="IQ769" t="s">
        <v>312</v>
      </c>
      <c r="IR769" t="s">
        <v>301</v>
      </c>
      <c r="IZ769" t="s">
        <v>301</v>
      </c>
      <c r="JA769" t="s">
        <v>301</v>
      </c>
      <c r="JM769" t="s">
        <v>301</v>
      </c>
      <c r="JN769" t="s">
        <v>301</v>
      </c>
      <c r="JO769" t="s">
        <v>301</v>
      </c>
      <c r="JP769" t="s">
        <v>301</v>
      </c>
      <c r="JQ769" t="s">
        <v>301</v>
      </c>
      <c r="JR769" t="s">
        <v>327</v>
      </c>
      <c r="JS769" t="s">
        <v>301</v>
      </c>
      <c r="JT769" t="s">
        <v>301</v>
      </c>
      <c r="JU769" t="s">
        <v>301</v>
      </c>
      <c r="JV769" t="s">
        <v>301</v>
      </c>
    </row>
    <row r="770" ht="15" customHeight="1" spans="1:284">
      <c r="A770" t="s">
        <v>5934</v>
      </c>
      <c r="B770" t="s">
        <v>283</v>
      </c>
      <c r="C770" t="s">
        <v>6396</v>
      </c>
      <c r="D770" t="s">
        <v>285</v>
      </c>
      <c r="E770" t="s">
        <v>6397</v>
      </c>
      <c r="F770" t="s">
        <v>6398</v>
      </c>
      <c r="G770" t="s">
        <v>288</v>
      </c>
      <c r="H770" t="s">
        <v>583</v>
      </c>
      <c r="I770" t="s">
        <v>290</v>
      </c>
      <c r="J770" t="s">
        <v>584</v>
      </c>
      <c r="L770" t="s">
        <v>292</v>
      </c>
      <c r="M770" t="s">
        <v>585</v>
      </c>
      <c r="O770" t="s">
        <v>583</v>
      </c>
      <c r="R770" t="s">
        <v>583</v>
      </c>
      <c r="T770" t="s">
        <v>583</v>
      </c>
      <c r="U770" t="s">
        <v>295</v>
      </c>
      <c r="V770" t="s">
        <v>6399</v>
      </c>
      <c r="W770" t="s">
        <v>337</v>
      </c>
      <c r="X770" t="s">
        <v>6400</v>
      </c>
      <c r="Y770" t="s">
        <v>337</v>
      </c>
      <c r="Z770" t="s">
        <v>6401</v>
      </c>
      <c r="AA770" t="s">
        <v>441</v>
      </c>
      <c r="AB770" t="s">
        <v>687</v>
      </c>
      <c r="AC770" t="s">
        <v>960</v>
      </c>
      <c r="AE770" t="s">
        <v>299</v>
      </c>
      <c r="AH770" t="s">
        <v>300</v>
      </c>
      <c r="AJ770" t="s">
        <v>301</v>
      </c>
      <c r="AK770" t="s">
        <v>302</v>
      </c>
      <c r="AL770" t="s">
        <v>1803</v>
      </c>
      <c r="AM770" t="s">
        <v>1804</v>
      </c>
      <c r="AN770" t="s">
        <v>1805</v>
      </c>
      <c r="AO770" t="s">
        <v>306</v>
      </c>
      <c r="AP770" t="s">
        <v>307</v>
      </c>
      <c r="AQ770" s="47">
        <v>1</v>
      </c>
      <c r="AS770" s="48">
        <v>5214</v>
      </c>
      <c r="AT770" s="48">
        <v>5214</v>
      </c>
      <c r="AX770" s="47">
        <v>4900</v>
      </c>
      <c r="AY770" s="47">
        <v>4900</v>
      </c>
      <c r="AZ770" t="s">
        <v>308</v>
      </c>
      <c r="BA770" t="s">
        <v>3573</v>
      </c>
      <c r="BB770" s="48">
        <v>4900</v>
      </c>
      <c r="BD770" t="s">
        <v>310</v>
      </c>
      <c r="BE770" t="s">
        <v>292</v>
      </c>
      <c r="BG770" s="47">
        <v>1</v>
      </c>
      <c r="BI770" t="s">
        <v>292</v>
      </c>
      <c r="BJ770" s="48">
        <v>6.022248</v>
      </c>
      <c r="BK770" s="47">
        <v>314</v>
      </c>
      <c r="BL770" t="s">
        <v>307</v>
      </c>
      <c r="BM770" s="48">
        <v>5214</v>
      </c>
      <c r="BN770" s="48">
        <v>5214</v>
      </c>
      <c r="BP770" t="s">
        <v>301</v>
      </c>
      <c r="BS770" t="s">
        <v>311</v>
      </c>
      <c r="BT770" t="s">
        <v>292</v>
      </c>
      <c r="BU770" t="s">
        <v>301</v>
      </c>
      <c r="BY770" t="s">
        <v>307</v>
      </c>
      <c r="BZ770" s="47">
        <v>1</v>
      </c>
      <c r="CE770" t="s">
        <v>312</v>
      </c>
      <c r="CF770" s="47">
        <v>1</v>
      </c>
      <c r="CG770" s="47">
        <v>1</v>
      </c>
      <c r="CH770" s="47">
        <v>1</v>
      </c>
      <c r="CI770" s="47">
        <v>1</v>
      </c>
      <c r="CJ770" s="47">
        <v>1</v>
      </c>
      <c r="CK770" s="47">
        <v>1</v>
      </c>
      <c r="CP770" s="47">
        <v>1</v>
      </c>
      <c r="CR770" s="47">
        <v>1</v>
      </c>
      <c r="CS770" s="47">
        <v>1</v>
      </c>
      <c r="CV770" s="47">
        <v>1</v>
      </c>
      <c r="CX770" s="47">
        <v>4900</v>
      </c>
      <c r="CY770" s="47">
        <v>4900</v>
      </c>
      <c r="DA770" t="s">
        <v>104</v>
      </c>
      <c r="DC770" t="s">
        <v>298</v>
      </c>
      <c r="DG770" t="s">
        <v>298</v>
      </c>
      <c r="DH770" s="47">
        <v>1</v>
      </c>
      <c r="DM770" s="47">
        <v>1</v>
      </c>
      <c r="DN770" s="47">
        <v>1</v>
      </c>
      <c r="DO770" s="47">
        <v>1</v>
      </c>
      <c r="DP770" s="47">
        <v>1</v>
      </c>
      <c r="DZ770" t="s">
        <v>292</v>
      </c>
      <c r="EA770" s="47">
        <v>1</v>
      </c>
      <c r="EB770" s="47">
        <v>1</v>
      </c>
      <c r="EC770" t="s">
        <v>307</v>
      </c>
      <c r="ED770" s="47">
        <v>1</v>
      </c>
      <c r="EF770" s="47">
        <v>1</v>
      </c>
      <c r="EG770" s="47">
        <v>1</v>
      </c>
      <c r="EP770" s="47">
        <v>1</v>
      </c>
      <c r="EQ770" s="47">
        <v>1</v>
      </c>
      <c r="ES770" t="s">
        <v>6402</v>
      </c>
      <c r="EU770" t="s">
        <v>6403</v>
      </c>
      <c r="EV770" t="s">
        <v>41</v>
      </c>
      <c r="FC770" t="s">
        <v>301</v>
      </c>
      <c r="FF770" t="s">
        <v>366</v>
      </c>
      <c r="FG770" s="48">
        <v>3407</v>
      </c>
      <c r="FS770" t="s">
        <v>6396</v>
      </c>
      <c r="FY770" t="s">
        <v>719</v>
      </c>
      <c r="FZ770" t="s">
        <v>6404</v>
      </c>
      <c r="GC770" t="s">
        <v>2468</v>
      </c>
      <c r="GD770" t="s">
        <v>600</v>
      </c>
      <c r="GE770" t="s">
        <v>6405</v>
      </c>
      <c r="GF770" t="s">
        <v>2680</v>
      </c>
      <c r="GG770" t="s">
        <v>6406</v>
      </c>
      <c r="GH770" t="s">
        <v>603</v>
      </c>
      <c r="GI770" t="s">
        <v>375</v>
      </c>
      <c r="GJ770" t="s">
        <v>319</v>
      </c>
      <c r="GK770" t="s">
        <v>417</v>
      </c>
      <c r="GO770" t="s">
        <v>321</v>
      </c>
      <c r="GQ770" t="s">
        <v>301</v>
      </c>
      <c r="GR770" t="s">
        <v>312</v>
      </c>
      <c r="GS770" t="s">
        <v>377</v>
      </c>
      <c r="GT770" t="s">
        <v>2682</v>
      </c>
      <c r="GU770" t="s">
        <v>301</v>
      </c>
      <c r="GW770" t="s">
        <v>6403</v>
      </c>
      <c r="GX770" s="50">
        <v>5794</v>
      </c>
      <c r="GY770" t="s">
        <v>6407</v>
      </c>
      <c r="HB770" t="s">
        <v>606</v>
      </c>
      <c r="HD770" t="s">
        <v>301</v>
      </c>
      <c r="HF770" t="s">
        <v>607</v>
      </c>
      <c r="HG770" t="s">
        <v>301</v>
      </c>
      <c r="HH770" t="s">
        <v>301</v>
      </c>
      <c r="HL770" t="s">
        <v>301</v>
      </c>
      <c r="HM770" s="49">
        <v>0</v>
      </c>
      <c r="HN770" s="49">
        <v>0</v>
      </c>
      <c r="HP770" t="s">
        <v>324</v>
      </c>
      <c r="HQ770" s="47">
        <v>0</v>
      </c>
      <c r="HR770" s="47">
        <v>5214</v>
      </c>
      <c r="HS770" t="s">
        <v>301</v>
      </c>
      <c r="HV770" t="s">
        <v>301</v>
      </c>
      <c r="HW770" t="s">
        <v>295</v>
      </c>
      <c r="HX770" t="s">
        <v>306</v>
      </c>
      <c r="HY770" t="s">
        <v>301</v>
      </c>
      <c r="HZ770" t="s">
        <v>301</v>
      </c>
      <c r="IF770" t="s">
        <v>384</v>
      </c>
      <c r="IG770" t="s">
        <v>325</v>
      </c>
      <c r="IH770" t="s">
        <v>608</v>
      </c>
      <c r="II770" t="s">
        <v>584</v>
      </c>
      <c r="IJ770" t="s">
        <v>609</v>
      </c>
      <c r="IO770" s="47">
        <v>1</v>
      </c>
      <c r="IP770" t="s">
        <v>301</v>
      </c>
      <c r="IQ770" t="s">
        <v>312</v>
      </c>
      <c r="IR770" t="s">
        <v>301</v>
      </c>
      <c r="IV770" t="s">
        <v>6041</v>
      </c>
      <c r="IW770" s="47">
        <v>4900</v>
      </c>
      <c r="IX770" t="s">
        <v>6042</v>
      </c>
      <c r="IY770" s="50">
        <v>1</v>
      </c>
      <c r="IZ770" t="s">
        <v>301</v>
      </c>
      <c r="JA770" t="s">
        <v>301</v>
      </c>
      <c r="JB770" s="47">
        <v>5988</v>
      </c>
      <c r="JM770" t="s">
        <v>301</v>
      </c>
      <c r="JN770" t="s">
        <v>301</v>
      </c>
      <c r="JO770" t="s">
        <v>301</v>
      </c>
      <c r="JP770" t="s">
        <v>301</v>
      </c>
      <c r="JQ770" t="s">
        <v>301</v>
      </c>
      <c r="JR770" t="s">
        <v>327</v>
      </c>
      <c r="JS770" t="s">
        <v>301</v>
      </c>
      <c r="JT770" t="s">
        <v>301</v>
      </c>
      <c r="JU770" t="s">
        <v>312</v>
      </c>
      <c r="JV770" t="s">
        <v>312</v>
      </c>
    </row>
    <row r="771" ht="15" customHeight="1" spans="1:284">
      <c r="A771" t="s">
        <v>5934</v>
      </c>
      <c r="B771" t="s">
        <v>397</v>
      </c>
      <c r="C771" t="s">
        <v>6408</v>
      </c>
      <c r="D771" t="s">
        <v>285</v>
      </c>
      <c r="E771" t="s">
        <v>6409</v>
      </c>
      <c r="F771" t="s">
        <v>6410</v>
      </c>
      <c r="G771" t="s">
        <v>288</v>
      </c>
      <c r="H771" t="s">
        <v>845</v>
      </c>
      <c r="I771" t="s">
        <v>290</v>
      </c>
      <c r="J771" t="s">
        <v>355</v>
      </c>
      <c r="L771" t="s">
        <v>292</v>
      </c>
      <c r="M771" t="s">
        <v>356</v>
      </c>
      <c r="N771" t="s">
        <v>357</v>
      </c>
      <c r="O771" t="s">
        <v>845</v>
      </c>
      <c r="R771" t="s">
        <v>845</v>
      </c>
      <c r="T771" t="s">
        <v>845</v>
      </c>
      <c r="U771" t="s">
        <v>499</v>
      </c>
      <c r="V771" t="s">
        <v>6411</v>
      </c>
      <c r="W771" t="s">
        <v>499</v>
      </c>
      <c r="X771" t="s">
        <v>6411</v>
      </c>
      <c r="Y771" t="s">
        <v>499</v>
      </c>
      <c r="Z771" t="s">
        <v>6399</v>
      </c>
      <c r="AA771" t="s">
        <v>298</v>
      </c>
      <c r="AE771" t="s">
        <v>299</v>
      </c>
      <c r="AH771" t="s">
        <v>300</v>
      </c>
      <c r="AJ771" t="s">
        <v>301</v>
      </c>
      <c r="AK771" t="s">
        <v>302</v>
      </c>
      <c r="AL771" t="s">
        <v>848</v>
      </c>
      <c r="AM771" t="s">
        <v>849</v>
      </c>
      <c r="AN771" t="s">
        <v>850</v>
      </c>
      <c r="AO771" t="s">
        <v>306</v>
      </c>
      <c r="AP771" t="s">
        <v>307</v>
      </c>
      <c r="AQ771" s="47">
        <v>1</v>
      </c>
      <c r="AS771" s="48">
        <v>1839</v>
      </c>
      <c r="AT771" s="48">
        <v>1839</v>
      </c>
      <c r="AX771" s="47">
        <v>1839</v>
      </c>
      <c r="AY771" s="47">
        <v>1839</v>
      </c>
      <c r="AZ771" t="s">
        <v>960</v>
      </c>
      <c r="BA771" t="s">
        <v>851</v>
      </c>
      <c r="BB771" s="48">
        <v>1839</v>
      </c>
      <c r="BD771" t="s">
        <v>310</v>
      </c>
      <c r="BE771" t="s">
        <v>292</v>
      </c>
      <c r="BG771" s="47">
        <v>1</v>
      </c>
      <c r="BI771" t="s">
        <v>292</v>
      </c>
      <c r="BL771" t="s">
        <v>307</v>
      </c>
      <c r="BM771" s="48">
        <v>1839</v>
      </c>
      <c r="BN771" s="48">
        <v>1839</v>
      </c>
      <c r="BP771" t="s">
        <v>301</v>
      </c>
      <c r="BS771" t="s">
        <v>311</v>
      </c>
      <c r="BT771" t="s">
        <v>292</v>
      </c>
      <c r="BU771" t="s">
        <v>301</v>
      </c>
      <c r="BY771" t="s">
        <v>307</v>
      </c>
      <c r="BZ771" s="47">
        <v>1</v>
      </c>
      <c r="CE771" t="s">
        <v>312</v>
      </c>
      <c r="CF771" s="47">
        <v>1</v>
      </c>
      <c r="CG771" s="47">
        <v>1</v>
      </c>
      <c r="CH771" s="47">
        <v>1</v>
      </c>
      <c r="CI771" s="47">
        <v>1</v>
      </c>
      <c r="CK771" s="47">
        <v>1</v>
      </c>
      <c r="CR771" s="47">
        <v>1</v>
      </c>
      <c r="CS771" s="47">
        <v>1</v>
      </c>
      <c r="CX771" s="47">
        <v>1839</v>
      </c>
      <c r="CY771" s="47">
        <v>1839</v>
      </c>
      <c r="CZ771" s="47">
        <v>1</v>
      </c>
      <c r="DA771" t="s">
        <v>313</v>
      </c>
      <c r="DC771" t="s">
        <v>298</v>
      </c>
      <c r="DG771" t="s">
        <v>298</v>
      </c>
      <c r="DO771" s="47">
        <v>1</v>
      </c>
      <c r="DS771" s="47">
        <v>1</v>
      </c>
      <c r="DZ771" t="s">
        <v>292</v>
      </c>
      <c r="EA771" s="47">
        <v>1</v>
      </c>
      <c r="EB771" s="47">
        <v>1</v>
      </c>
      <c r="EC771" t="s">
        <v>307</v>
      </c>
      <c r="ED771" s="47">
        <v>1</v>
      </c>
      <c r="EH771" s="47">
        <v>1</v>
      </c>
      <c r="ES771" t="s">
        <v>6412</v>
      </c>
      <c r="EV771" t="s">
        <v>41</v>
      </c>
      <c r="EW771" t="s">
        <v>315</v>
      </c>
      <c r="FC771" t="s">
        <v>301</v>
      </c>
      <c r="FY771" t="s">
        <v>5934</v>
      </c>
      <c r="FZ771" t="s">
        <v>6413</v>
      </c>
      <c r="GJ771" t="s">
        <v>319</v>
      </c>
      <c r="GL771" t="s">
        <v>320</v>
      </c>
      <c r="GO771" t="s">
        <v>321</v>
      </c>
      <c r="GQ771" t="s">
        <v>301</v>
      </c>
      <c r="GR771" t="s">
        <v>301</v>
      </c>
      <c r="GU771" t="s">
        <v>301</v>
      </c>
      <c r="GW771" t="s">
        <v>854</v>
      </c>
      <c r="HB771" t="s">
        <v>855</v>
      </c>
      <c r="HD771" t="s">
        <v>301</v>
      </c>
      <c r="HG771" t="s">
        <v>301</v>
      </c>
      <c r="HH771" t="s">
        <v>301</v>
      </c>
      <c r="HL771" t="s">
        <v>301</v>
      </c>
      <c r="HM771" s="49">
        <v>0</v>
      </c>
      <c r="HN771" s="49">
        <v>0</v>
      </c>
      <c r="HP771" t="s">
        <v>349</v>
      </c>
      <c r="HQ771" s="47">
        <v>0</v>
      </c>
      <c r="HR771" s="47">
        <v>1839</v>
      </c>
      <c r="HS771" t="s">
        <v>301</v>
      </c>
      <c r="HV771" t="s">
        <v>301</v>
      </c>
      <c r="HW771" t="s">
        <v>499</v>
      </c>
      <c r="HX771" t="s">
        <v>306</v>
      </c>
      <c r="HY771" t="s">
        <v>301</v>
      </c>
      <c r="HZ771" t="s">
        <v>301</v>
      </c>
      <c r="IG771" t="s">
        <v>325</v>
      </c>
      <c r="IN771" s="47">
        <v>1</v>
      </c>
      <c r="IO771" s="47">
        <v>1</v>
      </c>
      <c r="IP771" t="s">
        <v>301</v>
      </c>
      <c r="IQ771" t="s">
        <v>312</v>
      </c>
      <c r="IR771" t="s">
        <v>301</v>
      </c>
      <c r="IZ771" t="s">
        <v>301</v>
      </c>
      <c r="JA771" t="s">
        <v>301</v>
      </c>
      <c r="JB771" s="47">
        <v>1788</v>
      </c>
      <c r="JM771" t="s">
        <v>301</v>
      </c>
      <c r="JN771" t="s">
        <v>301</v>
      </c>
      <c r="JO771" t="s">
        <v>301</v>
      </c>
      <c r="JP771" t="s">
        <v>301</v>
      </c>
      <c r="JQ771" t="s">
        <v>301</v>
      </c>
      <c r="JS771" t="s">
        <v>301</v>
      </c>
      <c r="JT771" t="s">
        <v>301</v>
      </c>
      <c r="JU771" t="s">
        <v>312</v>
      </c>
      <c r="JV771" t="s">
        <v>312</v>
      </c>
    </row>
    <row r="772" ht="15" customHeight="1" spans="1:284">
      <c r="A772" t="s">
        <v>5934</v>
      </c>
      <c r="B772" t="s">
        <v>748</v>
      </c>
      <c r="C772" t="s">
        <v>6414</v>
      </c>
      <c r="D772" t="s">
        <v>285</v>
      </c>
      <c r="E772" t="s">
        <v>6397</v>
      </c>
      <c r="F772" t="s">
        <v>6398</v>
      </c>
      <c r="G772" t="s">
        <v>288</v>
      </c>
      <c r="H772" t="s">
        <v>583</v>
      </c>
      <c r="I772" t="s">
        <v>290</v>
      </c>
      <c r="J772" t="s">
        <v>584</v>
      </c>
      <c r="L772" t="s">
        <v>292</v>
      </c>
      <c r="M772" t="s">
        <v>585</v>
      </c>
      <c r="O772" t="s">
        <v>583</v>
      </c>
      <c r="R772" t="s">
        <v>583</v>
      </c>
      <c r="T772" t="s">
        <v>583</v>
      </c>
      <c r="U772" t="s">
        <v>295</v>
      </c>
      <c r="V772" t="s">
        <v>6415</v>
      </c>
      <c r="W772" t="s">
        <v>337</v>
      </c>
      <c r="X772" t="s">
        <v>6416</v>
      </c>
      <c r="Y772" t="s">
        <v>337</v>
      </c>
      <c r="Z772" t="s">
        <v>6416</v>
      </c>
      <c r="AA772" t="s">
        <v>441</v>
      </c>
      <c r="AB772" t="s">
        <v>687</v>
      </c>
      <c r="AC772" t="s">
        <v>396</v>
      </c>
      <c r="AE772" t="s">
        <v>299</v>
      </c>
      <c r="AH772" t="s">
        <v>300</v>
      </c>
      <c r="AJ772" t="s">
        <v>301</v>
      </c>
      <c r="AK772" t="s">
        <v>302</v>
      </c>
      <c r="AL772" t="s">
        <v>1803</v>
      </c>
      <c r="AM772" t="s">
        <v>1804</v>
      </c>
      <c r="AN772" t="s">
        <v>1805</v>
      </c>
      <c r="AO772" t="s">
        <v>306</v>
      </c>
      <c r="AP772" t="s">
        <v>307</v>
      </c>
      <c r="AQ772" s="47">
        <v>-1</v>
      </c>
      <c r="AS772" s="48">
        <v>5214</v>
      </c>
      <c r="AT772" s="48">
        <v>5214</v>
      </c>
      <c r="AX772" s="47">
        <v>-5214</v>
      </c>
      <c r="AY772" s="47">
        <v>-5214</v>
      </c>
      <c r="AZ772" t="s">
        <v>308</v>
      </c>
      <c r="BA772" t="s">
        <v>5934</v>
      </c>
      <c r="BB772" s="48">
        <v>5214</v>
      </c>
      <c r="BC772" t="s">
        <v>757</v>
      </c>
      <c r="BD772" t="s">
        <v>758</v>
      </c>
      <c r="BE772" t="s">
        <v>292</v>
      </c>
      <c r="BG772" s="47">
        <v>1</v>
      </c>
      <c r="BI772" t="s">
        <v>292</v>
      </c>
      <c r="BM772" s="48">
        <v>5214</v>
      </c>
      <c r="BN772" s="48">
        <v>5214</v>
      </c>
      <c r="BP772" t="s">
        <v>301</v>
      </c>
      <c r="BS772" t="s">
        <v>311</v>
      </c>
      <c r="BT772" t="s">
        <v>292</v>
      </c>
      <c r="BU772" t="s">
        <v>301</v>
      </c>
      <c r="BY772" t="s">
        <v>307</v>
      </c>
      <c r="BZ772" s="47">
        <v>-1</v>
      </c>
      <c r="CD772" t="s">
        <v>759</v>
      </c>
      <c r="CE772" t="s">
        <v>312</v>
      </c>
      <c r="CF772" s="47">
        <v>-1</v>
      </c>
      <c r="CG772" s="47">
        <v>-1</v>
      </c>
      <c r="CH772" s="47">
        <v>-1</v>
      </c>
      <c r="CI772" s="47">
        <v>-1</v>
      </c>
      <c r="CO772" s="47">
        <v>1</v>
      </c>
      <c r="CP772" s="47">
        <v>-1</v>
      </c>
      <c r="CV772" s="47">
        <v>-1</v>
      </c>
      <c r="CX772" s="47">
        <v>-5214</v>
      </c>
      <c r="CY772" s="47">
        <v>-5214</v>
      </c>
      <c r="DA772" t="s">
        <v>104</v>
      </c>
      <c r="DC772" t="s">
        <v>298</v>
      </c>
      <c r="DG772" t="s">
        <v>298</v>
      </c>
      <c r="DH772" s="47">
        <v>-1</v>
      </c>
      <c r="DR772" s="47">
        <v>1</v>
      </c>
      <c r="DZ772" t="s">
        <v>292</v>
      </c>
      <c r="EA772" s="47">
        <v>-1</v>
      </c>
      <c r="EB772" s="47">
        <v>-1</v>
      </c>
      <c r="EC772" t="s">
        <v>307</v>
      </c>
      <c r="ED772" s="47">
        <v>-1</v>
      </c>
      <c r="EG772" s="47">
        <v>-1</v>
      </c>
      <c r="EM772" t="s">
        <v>307</v>
      </c>
      <c r="EN772" s="47">
        <v>-1</v>
      </c>
      <c r="EO772" s="47">
        <v>-1</v>
      </c>
      <c r="EP772" s="47">
        <v>-1</v>
      </c>
      <c r="ES772" t="s">
        <v>6417</v>
      </c>
      <c r="EU772" t="s">
        <v>6418</v>
      </c>
      <c r="EV772" t="s">
        <v>41</v>
      </c>
      <c r="EW772" t="s">
        <v>315</v>
      </c>
      <c r="FC772" t="s">
        <v>301</v>
      </c>
      <c r="FG772" s="48">
        <v>3407</v>
      </c>
      <c r="FS772" t="s">
        <v>6414</v>
      </c>
      <c r="FY772" t="s">
        <v>719</v>
      </c>
      <c r="FZ772" t="s">
        <v>6404</v>
      </c>
      <c r="GC772" t="s">
        <v>2468</v>
      </c>
      <c r="GD772" t="s">
        <v>600</v>
      </c>
      <c r="GF772" t="s">
        <v>2680</v>
      </c>
      <c r="GG772" t="s">
        <v>6406</v>
      </c>
      <c r="GH772" t="s">
        <v>603</v>
      </c>
      <c r="GI772" t="s">
        <v>375</v>
      </c>
      <c r="GJ772" t="s">
        <v>319</v>
      </c>
      <c r="GK772" t="s">
        <v>417</v>
      </c>
      <c r="GL772" t="s">
        <v>320</v>
      </c>
      <c r="GO772" t="s">
        <v>321</v>
      </c>
      <c r="GQ772" t="s">
        <v>301</v>
      </c>
      <c r="GR772" t="s">
        <v>312</v>
      </c>
      <c r="GT772" t="s">
        <v>2682</v>
      </c>
      <c r="GU772" t="s">
        <v>312</v>
      </c>
      <c r="GW772" t="s">
        <v>6418</v>
      </c>
      <c r="HB772" t="s">
        <v>606</v>
      </c>
      <c r="HD772" t="s">
        <v>301</v>
      </c>
      <c r="HF772" t="s">
        <v>607</v>
      </c>
      <c r="HG772" t="s">
        <v>301</v>
      </c>
      <c r="HH772" t="s">
        <v>301</v>
      </c>
      <c r="HL772" t="s">
        <v>301</v>
      </c>
      <c r="HM772" s="49">
        <v>0</v>
      </c>
      <c r="HN772" s="49">
        <v>0</v>
      </c>
      <c r="HP772" t="s">
        <v>324</v>
      </c>
      <c r="HQ772" s="47">
        <v>0</v>
      </c>
      <c r="HR772" s="47">
        <v>-5214</v>
      </c>
      <c r="HS772" t="s">
        <v>301</v>
      </c>
      <c r="HV772" t="s">
        <v>301</v>
      </c>
      <c r="HW772" t="s">
        <v>295</v>
      </c>
      <c r="HX772" t="s">
        <v>306</v>
      </c>
      <c r="HY772" t="s">
        <v>301</v>
      </c>
      <c r="HZ772" t="s">
        <v>301</v>
      </c>
      <c r="IG772" t="s">
        <v>325</v>
      </c>
      <c r="IH772" t="s">
        <v>608</v>
      </c>
      <c r="II772" t="s">
        <v>584</v>
      </c>
      <c r="IP772" t="s">
        <v>301</v>
      </c>
      <c r="IQ772" t="s">
        <v>312</v>
      </c>
      <c r="IR772" t="s">
        <v>301</v>
      </c>
      <c r="IV772" t="s">
        <v>2517</v>
      </c>
      <c r="IX772" t="s">
        <v>2518</v>
      </c>
      <c r="IY772" s="50">
        <v>-1</v>
      </c>
      <c r="IZ772" t="s">
        <v>301</v>
      </c>
      <c r="JA772" t="s">
        <v>301</v>
      </c>
      <c r="JM772" t="s">
        <v>301</v>
      </c>
      <c r="JN772" t="s">
        <v>301</v>
      </c>
      <c r="JO772" t="s">
        <v>312</v>
      </c>
      <c r="JP772" t="s">
        <v>301</v>
      </c>
      <c r="JQ772" t="s">
        <v>301</v>
      </c>
      <c r="JR772" t="s">
        <v>327</v>
      </c>
      <c r="JS772" t="s">
        <v>312</v>
      </c>
      <c r="JT772" t="s">
        <v>301</v>
      </c>
      <c r="JU772" t="s">
        <v>312</v>
      </c>
      <c r="JV772" t="s">
        <v>312</v>
      </c>
    </row>
    <row r="773" ht="15" customHeight="1" spans="1:284">
      <c r="A773" t="s">
        <v>5934</v>
      </c>
      <c r="B773" t="s">
        <v>397</v>
      </c>
      <c r="C773" t="s">
        <v>6419</v>
      </c>
      <c r="D773" t="s">
        <v>285</v>
      </c>
      <c r="E773" t="s">
        <v>6420</v>
      </c>
      <c r="F773" t="s">
        <v>6421</v>
      </c>
      <c r="G773" t="s">
        <v>288</v>
      </c>
      <c r="H773" t="s">
        <v>845</v>
      </c>
      <c r="I773" t="s">
        <v>290</v>
      </c>
      <c r="J773" t="s">
        <v>355</v>
      </c>
      <c r="L773" t="s">
        <v>292</v>
      </c>
      <c r="M773" t="s">
        <v>356</v>
      </c>
      <c r="N773" t="s">
        <v>357</v>
      </c>
      <c r="O773" t="s">
        <v>845</v>
      </c>
      <c r="R773" t="s">
        <v>845</v>
      </c>
      <c r="T773" t="s">
        <v>845</v>
      </c>
      <c r="U773" t="s">
        <v>499</v>
      </c>
      <c r="V773" t="s">
        <v>6422</v>
      </c>
      <c r="W773" t="s">
        <v>499</v>
      </c>
      <c r="X773" t="s">
        <v>6422</v>
      </c>
      <c r="Y773" t="s">
        <v>499</v>
      </c>
      <c r="Z773" t="s">
        <v>6423</v>
      </c>
      <c r="AA773" t="s">
        <v>298</v>
      </c>
      <c r="AE773" t="s">
        <v>299</v>
      </c>
      <c r="AH773" t="s">
        <v>300</v>
      </c>
      <c r="AJ773" t="s">
        <v>301</v>
      </c>
      <c r="AK773" t="s">
        <v>302</v>
      </c>
      <c r="AL773" t="s">
        <v>649</v>
      </c>
      <c r="AM773" t="s">
        <v>650</v>
      </c>
      <c r="AN773" t="s">
        <v>651</v>
      </c>
      <c r="AO773" t="s">
        <v>306</v>
      </c>
      <c r="AP773" t="s">
        <v>307</v>
      </c>
      <c r="AQ773" s="47">
        <v>1</v>
      </c>
      <c r="AS773" s="48">
        <v>2200</v>
      </c>
      <c r="AT773" s="48">
        <v>2200</v>
      </c>
      <c r="AX773" s="47">
        <v>2200</v>
      </c>
      <c r="AY773" s="47">
        <v>2200</v>
      </c>
      <c r="AZ773" t="s">
        <v>960</v>
      </c>
      <c r="BA773" t="s">
        <v>851</v>
      </c>
      <c r="BB773" s="48">
        <v>2200</v>
      </c>
      <c r="BD773" t="s">
        <v>310</v>
      </c>
      <c r="BE773" t="s">
        <v>292</v>
      </c>
      <c r="BG773" s="47">
        <v>1</v>
      </c>
      <c r="BI773" t="s">
        <v>292</v>
      </c>
      <c r="BL773" t="s">
        <v>307</v>
      </c>
      <c r="BM773" s="48">
        <v>2200</v>
      </c>
      <c r="BN773" s="48">
        <v>2200</v>
      </c>
      <c r="BP773" t="s">
        <v>301</v>
      </c>
      <c r="BS773" t="s">
        <v>311</v>
      </c>
      <c r="BT773" t="s">
        <v>292</v>
      </c>
      <c r="BU773" t="s">
        <v>301</v>
      </c>
      <c r="BY773" t="s">
        <v>307</v>
      </c>
      <c r="BZ773" s="47">
        <v>1</v>
      </c>
      <c r="CE773" t="s">
        <v>312</v>
      </c>
      <c r="CF773" s="47">
        <v>1</v>
      </c>
      <c r="CG773" s="47">
        <v>1</v>
      </c>
      <c r="CH773" s="47">
        <v>1</v>
      </c>
      <c r="CI773" s="47">
        <v>1</v>
      </c>
      <c r="CK773" s="47">
        <v>1</v>
      </c>
      <c r="CR773" s="47">
        <v>1</v>
      </c>
      <c r="CS773" s="47">
        <v>1</v>
      </c>
      <c r="CX773" s="47">
        <v>2200</v>
      </c>
      <c r="CY773" s="47">
        <v>2200</v>
      </c>
      <c r="CZ773" s="47">
        <v>1</v>
      </c>
      <c r="DA773" t="s">
        <v>313</v>
      </c>
      <c r="DC773" t="s">
        <v>298</v>
      </c>
      <c r="DG773" t="s">
        <v>298</v>
      </c>
      <c r="DO773" s="47">
        <v>1</v>
      </c>
      <c r="DS773" s="47">
        <v>1</v>
      </c>
      <c r="DZ773" t="s">
        <v>292</v>
      </c>
      <c r="EA773" s="47">
        <v>1</v>
      </c>
      <c r="EB773" s="47">
        <v>1</v>
      </c>
      <c r="EC773" t="s">
        <v>307</v>
      </c>
      <c r="ED773" s="47">
        <v>1</v>
      </c>
      <c r="EH773" s="47">
        <v>1</v>
      </c>
      <c r="ES773" t="s">
        <v>6424</v>
      </c>
      <c r="EV773" t="s">
        <v>41</v>
      </c>
      <c r="EW773" t="s">
        <v>315</v>
      </c>
      <c r="FC773" t="s">
        <v>301</v>
      </c>
      <c r="FY773" t="s">
        <v>5934</v>
      </c>
      <c r="FZ773" t="s">
        <v>6425</v>
      </c>
      <c r="GJ773" t="s">
        <v>319</v>
      </c>
      <c r="GL773" t="s">
        <v>320</v>
      </c>
      <c r="GO773" t="s">
        <v>321</v>
      </c>
      <c r="GQ773" t="s">
        <v>301</v>
      </c>
      <c r="GR773" t="s">
        <v>301</v>
      </c>
      <c r="GU773" t="s">
        <v>301</v>
      </c>
      <c r="GW773" t="s">
        <v>854</v>
      </c>
      <c r="HB773" t="s">
        <v>855</v>
      </c>
      <c r="HD773" t="s">
        <v>301</v>
      </c>
      <c r="HG773" t="s">
        <v>301</v>
      </c>
      <c r="HH773" t="s">
        <v>301</v>
      </c>
      <c r="HL773" t="s">
        <v>301</v>
      </c>
      <c r="HM773" s="49">
        <v>0</v>
      </c>
      <c r="HN773" s="49">
        <v>0</v>
      </c>
      <c r="HP773" t="s">
        <v>395</v>
      </c>
      <c r="HQ773" s="47">
        <v>0</v>
      </c>
      <c r="HR773" s="47">
        <v>2200</v>
      </c>
      <c r="HS773" t="s">
        <v>301</v>
      </c>
      <c r="HV773" t="s">
        <v>301</v>
      </c>
      <c r="HW773" t="s">
        <v>499</v>
      </c>
      <c r="HX773" t="s">
        <v>306</v>
      </c>
      <c r="HY773" t="s">
        <v>301</v>
      </c>
      <c r="HZ773" t="s">
        <v>301</v>
      </c>
      <c r="IG773" t="s">
        <v>325</v>
      </c>
      <c r="IN773" s="47">
        <v>1</v>
      </c>
      <c r="IO773" s="47">
        <v>1</v>
      </c>
      <c r="IP773" t="s">
        <v>301</v>
      </c>
      <c r="IQ773" t="s">
        <v>312</v>
      </c>
      <c r="IR773" t="s">
        <v>301</v>
      </c>
      <c r="IZ773" t="s">
        <v>301</v>
      </c>
      <c r="JA773" t="s">
        <v>301</v>
      </c>
      <c r="JM773" t="s">
        <v>301</v>
      </c>
      <c r="JN773" t="s">
        <v>301</v>
      </c>
      <c r="JO773" t="s">
        <v>301</v>
      </c>
      <c r="JP773" t="s">
        <v>301</v>
      </c>
      <c r="JQ773" t="s">
        <v>301</v>
      </c>
      <c r="JS773" t="s">
        <v>301</v>
      </c>
      <c r="JT773" t="s">
        <v>301</v>
      </c>
      <c r="JU773" t="s">
        <v>312</v>
      </c>
      <c r="JV773" t="s">
        <v>312</v>
      </c>
    </row>
    <row r="774" ht="15" customHeight="1" spans="1:284">
      <c r="A774" t="s">
        <v>5934</v>
      </c>
      <c r="B774" t="s">
        <v>397</v>
      </c>
      <c r="C774" t="s">
        <v>6426</v>
      </c>
      <c r="D774" t="s">
        <v>285</v>
      </c>
      <c r="E774" t="s">
        <v>6427</v>
      </c>
      <c r="F774" t="s">
        <v>6428</v>
      </c>
      <c r="G774" t="s">
        <v>288</v>
      </c>
      <c r="H774" t="s">
        <v>2218</v>
      </c>
      <c r="I774" t="s">
        <v>290</v>
      </c>
      <c r="J774" t="s">
        <v>355</v>
      </c>
      <c r="L774" t="s">
        <v>292</v>
      </c>
      <c r="M774" t="s">
        <v>356</v>
      </c>
      <c r="N774" t="s">
        <v>2219</v>
      </c>
      <c r="R774" t="s">
        <v>2218</v>
      </c>
      <c r="T774" t="s">
        <v>2218</v>
      </c>
      <c r="U774" t="s">
        <v>499</v>
      </c>
      <c r="V774" t="s">
        <v>6429</v>
      </c>
      <c r="W774" t="s">
        <v>499</v>
      </c>
      <c r="X774" t="s">
        <v>6429</v>
      </c>
      <c r="Y774" t="s">
        <v>499</v>
      </c>
      <c r="Z774" t="s">
        <v>6430</v>
      </c>
      <c r="AA774" t="s">
        <v>441</v>
      </c>
      <c r="AB774" t="s">
        <v>442</v>
      </c>
      <c r="AC774" t="s">
        <v>2041</v>
      </c>
      <c r="AE774" t="s">
        <v>299</v>
      </c>
      <c r="AH774" t="s">
        <v>300</v>
      </c>
      <c r="AJ774" t="s">
        <v>301</v>
      </c>
      <c r="AK774" t="s">
        <v>302</v>
      </c>
      <c r="AL774" t="s">
        <v>872</v>
      </c>
      <c r="AM774" t="s">
        <v>873</v>
      </c>
      <c r="AN774" t="s">
        <v>874</v>
      </c>
      <c r="AO774" t="s">
        <v>306</v>
      </c>
      <c r="AP774" t="s">
        <v>307</v>
      </c>
      <c r="AQ774" s="47">
        <v>1</v>
      </c>
      <c r="AS774" s="48">
        <v>10154</v>
      </c>
      <c r="AT774" s="48">
        <v>10154</v>
      </c>
      <c r="AX774" s="47">
        <v>10154</v>
      </c>
      <c r="AY774" s="47">
        <v>10154</v>
      </c>
      <c r="AZ774" t="s">
        <v>960</v>
      </c>
      <c r="BA774" t="s">
        <v>2222</v>
      </c>
      <c r="BB774" s="48">
        <v>10154</v>
      </c>
      <c r="BD774" t="s">
        <v>310</v>
      </c>
      <c r="BE774" t="s">
        <v>292</v>
      </c>
      <c r="BG774" s="47">
        <v>1</v>
      </c>
      <c r="BI774" t="s">
        <v>292</v>
      </c>
      <c r="BL774" t="s">
        <v>307</v>
      </c>
      <c r="BM774" s="48">
        <v>10154</v>
      </c>
      <c r="BN774" s="48">
        <v>10154</v>
      </c>
      <c r="BP774" t="s">
        <v>301</v>
      </c>
      <c r="BS774" t="s">
        <v>311</v>
      </c>
      <c r="BT774" t="s">
        <v>292</v>
      </c>
      <c r="BU774" t="s">
        <v>301</v>
      </c>
      <c r="BY774" t="s">
        <v>307</v>
      </c>
      <c r="BZ774" s="47">
        <v>1</v>
      </c>
      <c r="CE774" t="s">
        <v>312</v>
      </c>
      <c r="CF774" s="47">
        <v>1</v>
      </c>
      <c r="CG774" s="47">
        <v>1</v>
      </c>
      <c r="CH774" s="47">
        <v>1</v>
      </c>
      <c r="CI774" s="47">
        <v>1</v>
      </c>
      <c r="CJ774" s="47">
        <v>1</v>
      </c>
      <c r="CK774" s="47">
        <v>1</v>
      </c>
      <c r="CP774" s="47">
        <v>1</v>
      </c>
      <c r="CR774" s="47">
        <v>1</v>
      </c>
      <c r="CS774" s="47">
        <v>1</v>
      </c>
      <c r="CV774" s="47">
        <v>1</v>
      </c>
      <c r="CX774" s="47">
        <v>10154</v>
      </c>
      <c r="CY774" s="47">
        <v>10154</v>
      </c>
      <c r="DA774" t="s">
        <v>104</v>
      </c>
      <c r="DC774" t="s">
        <v>298</v>
      </c>
      <c r="DG774" t="s">
        <v>298</v>
      </c>
      <c r="DH774" s="47">
        <v>1</v>
      </c>
      <c r="DM774" s="47">
        <v>1</v>
      </c>
      <c r="DN774" s="47">
        <v>1</v>
      </c>
      <c r="DO774" s="47">
        <v>1</v>
      </c>
      <c r="DP774" s="47">
        <v>1</v>
      </c>
      <c r="DZ774" t="s">
        <v>292</v>
      </c>
      <c r="EA774" s="47">
        <v>1</v>
      </c>
      <c r="EB774" s="47">
        <v>1</v>
      </c>
      <c r="EC774" t="s">
        <v>307</v>
      </c>
      <c r="ED774" s="47">
        <v>1</v>
      </c>
      <c r="EF774" s="47">
        <v>1</v>
      </c>
      <c r="EG774" s="47">
        <v>1</v>
      </c>
      <c r="EH774" s="47">
        <v>1</v>
      </c>
      <c r="EP774" s="47">
        <v>1</v>
      </c>
      <c r="EQ774" s="47">
        <v>1</v>
      </c>
      <c r="ES774" t="s">
        <v>6431</v>
      </c>
      <c r="EV774" t="s">
        <v>41</v>
      </c>
      <c r="FC774" t="s">
        <v>301</v>
      </c>
      <c r="FZ774" t="s">
        <v>6432</v>
      </c>
      <c r="GO774" t="s">
        <v>321</v>
      </c>
      <c r="GP774" t="s">
        <v>624</v>
      </c>
      <c r="GQ774" t="s">
        <v>301</v>
      </c>
      <c r="GR774" t="s">
        <v>301</v>
      </c>
      <c r="GU774" t="s">
        <v>301</v>
      </c>
      <c r="HB774" t="s">
        <v>2225</v>
      </c>
      <c r="HD774" t="s">
        <v>301</v>
      </c>
      <c r="HG774" t="s">
        <v>301</v>
      </c>
      <c r="HH774" t="s">
        <v>301</v>
      </c>
      <c r="HL774" t="s">
        <v>301</v>
      </c>
      <c r="HM774" s="49">
        <v>0</v>
      </c>
      <c r="HN774" s="49">
        <v>0</v>
      </c>
      <c r="HP774" t="s">
        <v>880</v>
      </c>
      <c r="HQ774" s="47">
        <v>0</v>
      </c>
      <c r="HR774" s="47">
        <v>10154</v>
      </c>
      <c r="HS774" t="s">
        <v>301</v>
      </c>
      <c r="HV774" t="s">
        <v>301</v>
      </c>
      <c r="HW774" t="s">
        <v>499</v>
      </c>
      <c r="HX774" t="s">
        <v>306</v>
      </c>
      <c r="HY774" t="s">
        <v>301</v>
      </c>
      <c r="HZ774" t="s">
        <v>301</v>
      </c>
      <c r="IN774" s="47">
        <v>1</v>
      </c>
      <c r="IO774" s="47">
        <v>1</v>
      </c>
      <c r="IP774" t="s">
        <v>301</v>
      </c>
      <c r="IQ774" t="s">
        <v>312</v>
      </c>
      <c r="IR774" t="s">
        <v>301</v>
      </c>
      <c r="IZ774" t="s">
        <v>301</v>
      </c>
      <c r="JA774" t="s">
        <v>301</v>
      </c>
      <c r="JB774" s="47">
        <v>15648</v>
      </c>
      <c r="JC774" t="s">
        <v>2226</v>
      </c>
      <c r="JD774" t="s">
        <v>355</v>
      </c>
      <c r="JE774" t="s">
        <v>628</v>
      </c>
      <c r="JF774" t="s">
        <v>2227</v>
      </c>
      <c r="JG774" t="s">
        <v>2228</v>
      </c>
      <c r="JI774" t="s">
        <v>2228</v>
      </c>
      <c r="JM774" t="s">
        <v>301</v>
      </c>
      <c r="JN774" t="s">
        <v>301</v>
      </c>
      <c r="JO774" t="s">
        <v>301</v>
      </c>
      <c r="JP774" t="s">
        <v>301</v>
      </c>
      <c r="JQ774" t="s">
        <v>301</v>
      </c>
      <c r="JR774" t="s">
        <v>350</v>
      </c>
      <c r="JS774" t="s">
        <v>301</v>
      </c>
      <c r="JT774" t="s">
        <v>312</v>
      </c>
      <c r="JU774" t="s">
        <v>312</v>
      </c>
      <c r="JV774" t="s">
        <v>312</v>
      </c>
    </row>
    <row r="775" ht="15" customHeight="1" spans="1:284">
      <c r="A775" t="s">
        <v>5934</v>
      </c>
      <c r="B775" t="s">
        <v>748</v>
      </c>
      <c r="C775" t="s">
        <v>6433</v>
      </c>
      <c r="D775" t="s">
        <v>285</v>
      </c>
      <c r="E775" t="s">
        <v>6434</v>
      </c>
      <c r="F775" t="s">
        <v>6435</v>
      </c>
      <c r="G775" t="s">
        <v>288</v>
      </c>
      <c r="H775" t="s">
        <v>478</v>
      </c>
      <c r="I775" t="s">
        <v>290</v>
      </c>
      <c r="J775" t="s">
        <v>291</v>
      </c>
      <c r="L775" t="s">
        <v>292</v>
      </c>
      <c r="M775" t="s">
        <v>293</v>
      </c>
      <c r="O775" t="s">
        <v>478</v>
      </c>
      <c r="R775" t="s">
        <v>478</v>
      </c>
      <c r="T775" t="s">
        <v>478</v>
      </c>
      <c r="U775" t="s">
        <v>295</v>
      </c>
      <c r="V775" t="s">
        <v>6436</v>
      </c>
      <c r="W775" t="s">
        <v>337</v>
      </c>
      <c r="X775" t="s">
        <v>6437</v>
      </c>
      <c r="Y775" t="s">
        <v>337</v>
      </c>
      <c r="Z775" t="s">
        <v>6438</v>
      </c>
      <c r="AA775" t="s">
        <v>298</v>
      </c>
      <c r="AE775" t="s">
        <v>299</v>
      </c>
      <c r="AH775" t="s">
        <v>300</v>
      </c>
      <c r="AJ775" t="s">
        <v>301</v>
      </c>
      <c r="AK775" t="s">
        <v>302</v>
      </c>
      <c r="AL775" t="s">
        <v>533</v>
      </c>
      <c r="AM775" t="s">
        <v>534</v>
      </c>
      <c r="AN775" t="s">
        <v>535</v>
      </c>
      <c r="AO775" t="s">
        <v>306</v>
      </c>
      <c r="AP775" t="s">
        <v>307</v>
      </c>
      <c r="AQ775" s="47">
        <v>-1</v>
      </c>
      <c r="AS775" s="48">
        <v>3238</v>
      </c>
      <c r="AT775" s="48">
        <v>3238</v>
      </c>
      <c r="AX775" s="47">
        <v>-2800</v>
      </c>
      <c r="AY775" s="47">
        <v>-2800</v>
      </c>
      <c r="AZ775" t="s">
        <v>308</v>
      </c>
      <c r="BA775" t="s">
        <v>5934</v>
      </c>
      <c r="BB775" s="48">
        <v>2800</v>
      </c>
      <c r="BC775" t="s">
        <v>757</v>
      </c>
      <c r="BD775" t="s">
        <v>758</v>
      </c>
      <c r="BE775" t="s">
        <v>292</v>
      </c>
      <c r="BG775" s="47">
        <v>1</v>
      </c>
      <c r="BI775" t="s">
        <v>292</v>
      </c>
      <c r="BJ775" s="48">
        <v>13.526868</v>
      </c>
      <c r="BK775" s="47">
        <v>-438</v>
      </c>
      <c r="BM775" s="48">
        <v>3238</v>
      </c>
      <c r="BN775" s="48">
        <v>3238</v>
      </c>
      <c r="BP775" t="s">
        <v>301</v>
      </c>
      <c r="BS775" t="s">
        <v>311</v>
      </c>
      <c r="BT775" t="s">
        <v>292</v>
      </c>
      <c r="BU775" t="s">
        <v>301</v>
      </c>
      <c r="BY775" t="s">
        <v>307</v>
      </c>
      <c r="BZ775" s="47">
        <v>-1</v>
      </c>
      <c r="CD775" t="s">
        <v>759</v>
      </c>
      <c r="CE775" t="s">
        <v>312</v>
      </c>
      <c r="CF775" s="47">
        <v>-1</v>
      </c>
      <c r="CG775" s="47">
        <v>-1</v>
      </c>
      <c r="CH775" s="47">
        <v>-1</v>
      </c>
      <c r="CI775" s="47">
        <v>-1</v>
      </c>
      <c r="CX775" s="47">
        <v>-2800</v>
      </c>
      <c r="CY775" s="47">
        <v>-2800</v>
      </c>
      <c r="CZ775" s="47">
        <v>-1</v>
      </c>
      <c r="DA775" t="s">
        <v>313</v>
      </c>
      <c r="DC775" t="s">
        <v>298</v>
      </c>
      <c r="DG775" t="s">
        <v>298</v>
      </c>
      <c r="DS775" s="47">
        <v>-1</v>
      </c>
      <c r="DZ775" t="s">
        <v>292</v>
      </c>
      <c r="EA775" s="47">
        <v>-1</v>
      </c>
      <c r="EB775" s="47">
        <v>-1</v>
      </c>
      <c r="EC775" t="s">
        <v>307</v>
      </c>
      <c r="ED775" s="47">
        <v>-1</v>
      </c>
      <c r="EM775" t="s">
        <v>307</v>
      </c>
      <c r="EN775" s="47">
        <v>-1</v>
      </c>
      <c r="EO775" s="47">
        <v>-1</v>
      </c>
      <c r="ES775" t="s">
        <v>6439</v>
      </c>
      <c r="EU775" t="s">
        <v>6440</v>
      </c>
      <c r="EV775" t="s">
        <v>41</v>
      </c>
      <c r="EW775" t="s">
        <v>315</v>
      </c>
      <c r="FC775" t="s">
        <v>301</v>
      </c>
      <c r="FY775" t="s">
        <v>6035</v>
      </c>
      <c r="FZ775" t="s">
        <v>6441</v>
      </c>
      <c r="GC775" t="s">
        <v>670</v>
      </c>
      <c r="GG775" t="s">
        <v>6442</v>
      </c>
      <c r="GH775" t="s">
        <v>6443</v>
      </c>
      <c r="GI775" t="s">
        <v>673</v>
      </c>
      <c r="GJ775" t="s">
        <v>492</v>
      </c>
      <c r="GK775" t="s">
        <v>376</v>
      </c>
      <c r="GL775" t="s">
        <v>320</v>
      </c>
      <c r="GO775" t="s">
        <v>321</v>
      </c>
      <c r="GQ775" t="s">
        <v>301</v>
      </c>
      <c r="GR775" t="s">
        <v>312</v>
      </c>
      <c r="GU775" t="s">
        <v>312</v>
      </c>
      <c r="GW775" t="s">
        <v>6444</v>
      </c>
      <c r="HB775" t="s">
        <v>322</v>
      </c>
      <c r="HD775" t="s">
        <v>301</v>
      </c>
      <c r="HF775" t="s">
        <v>381</v>
      </c>
      <c r="HG775" t="s">
        <v>301</v>
      </c>
      <c r="HH775" t="s">
        <v>301</v>
      </c>
      <c r="HJ775" s="47">
        <v>2800</v>
      </c>
      <c r="HL775" t="s">
        <v>301</v>
      </c>
      <c r="HM775" s="49">
        <v>0</v>
      </c>
      <c r="HN775" s="49">
        <v>0</v>
      </c>
      <c r="HP775" t="s">
        <v>349</v>
      </c>
      <c r="HQ775" s="47">
        <v>0</v>
      </c>
      <c r="HR775" s="47">
        <v>-3238</v>
      </c>
      <c r="HS775" t="s">
        <v>301</v>
      </c>
      <c r="HV775" t="s">
        <v>301</v>
      </c>
      <c r="HW775" t="s">
        <v>295</v>
      </c>
      <c r="HX775" t="s">
        <v>306</v>
      </c>
      <c r="HY775" t="s">
        <v>301</v>
      </c>
      <c r="HZ775" t="s">
        <v>301</v>
      </c>
      <c r="IG775" t="s">
        <v>325</v>
      </c>
      <c r="IH775" t="s">
        <v>494</v>
      </c>
      <c r="II775" t="s">
        <v>291</v>
      </c>
      <c r="IP775" t="s">
        <v>301</v>
      </c>
      <c r="IQ775" t="s">
        <v>312</v>
      </c>
      <c r="IR775" t="s">
        <v>301</v>
      </c>
      <c r="IU775" s="47">
        <v>2800</v>
      </c>
      <c r="IZ775" t="s">
        <v>301</v>
      </c>
      <c r="JA775" t="s">
        <v>301</v>
      </c>
      <c r="JM775" t="s">
        <v>301</v>
      </c>
      <c r="JN775" t="s">
        <v>301</v>
      </c>
      <c r="JO775" t="s">
        <v>312</v>
      </c>
      <c r="JP775" t="s">
        <v>301</v>
      </c>
      <c r="JQ775" t="s">
        <v>301</v>
      </c>
      <c r="JS775" t="s">
        <v>312</v>
      </c>
      <c r="JT775" t="s">
        <v>301</v>
      </c>
      <c r="JU775" t="s">
        <v>312</v>
      </c>
      <c r="JV775" t="s">
        <v>312</v>
      </c>
    </row>
    <row r="776" ht="15" customHeight="1" spans="1:284">
      <c r="A776" t="s">
        <v>5934</v>
      </c>
      <c r="B776" t="s">
        <v>329</v>
      </c>
      <c r="C776" t="s">
        <v>6445</v>
      </c>
      <c r="D776" t="s">
        <v>285</v>
      </c>
      <c r="E776" t="s">
        <v>6446</v>
      </c>
      <c r="F776" t="s">
        <v>6435</v>
      </c>
      <c r="G776" t="s">
        <v>288</v>
      </c>
      <c r="H776" t="s">
        <v>478</v>
      </c>
      <c r="I776" t="s">
        <v>290</v>
      </c>
      <c r="J776" t="s">
        <v>291</v>
      </c>
      <c r="L776" t="s">
        <v>292</v>
      </c>
      <c r="M776" t="s">
        <v>293</v>
      </c>
      <c r="O776" t="s">
        <v>478</v>
      </c>
      <c r="P776" t="s">
        <v>6447</v>
      </c>
      <c r="R776" t="s">
        <v>478</v>
      </c>
      <c r="S776" t="s">
        <v>6435</v>
      </c>
      <c r="T776" t="s">
        <v>478</v>
      </c>
      <c r="U776" t="s">
        <v>295</v>
      </c>
      <c r="V776" t="s">
        <v>6448</v>
      </c>
      <c r="W776" t="s">
        <v>295</v>
      </c>
      <c r="X776" t="s">
        <v>6448</v>
      </c>
      <c r="Y776" t="s">
        <v>337</v>
      </c>
      <c r="Z776" t="s">
        <v>6449</v>
      </c>
      <c r="AA776" t="s">
        <v>441</v>
      </c>
      <c r="AB776" t="s">
        <v>442</v>
      </c>
      <c r="AC776" t="s">
        <v>2041</v>
      </c>
      <c r="AE776" t="s">
        <v>299</v>
      </c>
      <c r="AH776" t="s">
        <v>300</v>
      </c>
      <c r="AJ776" t="s">
        <v>301</v>
      </c>
      <c r="AK776" t="s">
        <v>302</v>
      </c>
      <c r="AL776" t="s">
        <v>533</v>
      </c>
      <c r="AM776" t="s">
        <v>534</v>
      </c>
      <c r="AN776" t="s">
        <v>535</v>
      </c>
      <c r="AO776" t="s">
        <v>306</v>
      </c>
      <c r="AP776" t="s">
        <v>307</v>
      </c>
      <c r="AQ776" s="47">
        <v>1</v>
      </c>
      <c r="AS776" s="48">
        <v>3238</v>
      </c>
      <c r="AT776" s="48">
        <v>3238</v>
      </c>
      <c r="AX776" s="47">
        <v>2800</v>
      </c>
      <c r="AY776" s="47">
        <v>2800</v>
      </c>
      <c r="AZ776" t="s">
        <v>308</v>
      </c>
      <c r="BA776" t="s">
        <v>282</v>
      </c>
      <c r="BB776" s="48">
        <v>2800</v>
      </c>
      <c r="BD776" t="s">
        <v>310</v>
      </c>
      <c r="BE776" t="s">
        <v>292</v>
      </c>
      <c r="BG776" s="47">
        <v>1</v>
      </c>
      <c r="BI776" t="s">
        <v>292</v>
      </c>
      <c r="BJ776" s="48">
        <v>13.526868</v>
      </c>
      <c r="BL776" t="s">
        <v>307</v>
      </c>
      <c r="BM776" s="48">
        <v>3238</v>
      </c>
      <c r="BN776" s="48">
        <v>3238</v>
      </c>
      <c r="BP776" t="s">
        <v>301</v>
      </c>
      <c r="BS776" t="s">
        <v>311</v>
      </c>
      <c r="BT776" t="s">
        <v>292</v>
      </c>
      <c r="BU776" t="s">
        <v>301</v>
      </c>
      <c r="BY776" t="s">
        <v>307</v>
      </c>
      <c r="BZ776" s="47">
        <v>1</v>
      </c>
      <c r="CE776" t="s">
        <v>312</v>
      </c>
      <c r="CF776" s="47">
        <v>1</v>
      </c>
      <c r="CG776" s="47">
        <v>1</v>
      </c>
      <c r="CH776" s="47">
        <v>1</v>
      </c>
      <c r="CI776" s="47">
        <v>1</v>
      </c>
      <c r="CJ776" s="47">
        <v>1</v>
      </c>
      <c r="CK776" s="47">
        <v>1</v>
      </c>
      <c r="CP776" s="47">
        <v>1</v>
      </c>
      <c r="CV776" s="47">
        <v>1</v>
      </c>
      <c r="CX776" s="47">
        <v>3238</v>
      </c>
      <c r="CY776" s="47">
        <v>3238</v>
      </c>
      <c r="DA776" t="s">
        <v>104</v>
      </c>
      <c r="DC776" t="s">
        <v>298</v>
      </c>
      <c r="DG776" t="s">
        <v>298</v>
      </c>
      <c r="DH776" s="47">
        <v>1</v>
      </c>
      <c r="DM776" s="47">
        <v>1</v>
      </c>
      <c r="DN776" s="47">
        <v>1</v>
      </c>
      <c r="DO776" s="47">
        <v>1</v>
      </c>
      <c r="DP776" s="47">
        <v>1</v>
      </c>
      <c r="DT776" s="47">
        <v>2800</v>
      </c>
      <c r="DZ776" t="s">
        <v>292</v>
      </c>
      <c r="EA776" s="47">
        <v>1</v>
      </c>
      <c r="EB776" s="47">
        <v>1</v>
      </c>
      <c r="EC776" t="s">
        <v>307</v>
      </c>
      <c r="ED776" s="47">
        <v>1</v>
      </c>
      <c r="EF776" s="47">
        <v>1</v>
      </c>
      <c r="EG776" s="47">
        <v>1</v>
      </c>
      <c r="EP776" s="47">
        <v>1</v>
      </c>
      <c r="EQ776" s="47">
        <v>1</v>
      </c>
      <c r="ES776" t="s">
        <v>6450</v>
      </c>
      <c r="EU776" t="s">
        <v>6440</v>
      </c>
      <c r="EV776" t="s">
        <v>41</v>
      </c>
      <c r="EW776" t="s">
        <v>315</v>
      </c>
      <c r="FC776" t="s">
        <v>301</v>
      </c>
      <c r="FU776" t="s">
        <v>346</v>
      </c>
      <c r="FY776" t="s">
        <v>6035</v>
      </c>
      <c r="FZ776" t="s">
        <v>6441</v>
      </c>
      <c r="GC776" t="s">
        <v>670</v>
      </c>
      <c r="GG776" t="s">
        <v>6442</v>
      </c>
      <c r="GH776" t="s">
        <v>6443</v>
      </c>
      <c r="GI776" t="s">
        <v>673</v>
      </c>
      <c r="GJ776" t="s">
        <v>319</v>
      </c>
      <c r="GK776" t="s">
        <v>417</v>
      </c>
      <c r="GO776" t="s">
        <v>321</v>
      </c>
      <c r="GQ776" t="s">
        <v>301</v>
      </c>
      <c r="GR776" t="s">
        <v>312</v>
      </c>
      <c r="GS776" t="s">
        <v>377</v>
      </c>
      <c r="GU776" t="s">
        <v>301</v>
      </c>
      <c r="GW776" t="s">
        <v>6444</v>
      </c>
      <c r="GX776" s="50">
        <v>3407</v>
      </c>
      <c r="HB776" t="s">
        <v>322</v>
      </c>
      <c r="HD776" t="s">
        <v>301</v>
      </c>
      <c r="HF776" t="s">
        <v>381</v>
      </c>
      <c r="HG776" t="s">
        <v>301</v>
      </c>
      <c r="HH776" t="s">
        <v>301</v>
      </c>
      <c r="HL776" t="s">
        <v>301</v>
      </c>
      <c r="HM776" s="49">
        <v>0</v>
      </c>
      <c r="HN776" s="49">
        <v>0</v>
      </c>
      <c r="HP776" t="s">
        <v>349</v>
      </c>
      <c r="HQ776" s="47">
        <v>0</v>
      </c>
      <c r="HR776" s="47">
        <v>3238</v>
      </c>
      <c r="HS776" t="s">
        <v>301</v>
      </c>
      <c r="HV776" t="s">
        <v>301</v>
      </c>
      <c r="HW776" t="s">
        <v>295</v>
      </c>
      <c r="HX776" t="s">
        <v>306</v>
      </c>
      <c r="HY776" t="s">
        <v>301</v>
      </c>
      <c r="HZ776" t="s">
        <v>301</v>
      </c>
      <c r="IF776" t="s">
        <v>384</v>
      </c>
      <c r="IG776" t="s">
        <v>325</v>
      </c>
      <c r="IH776" t="s">
        <v>494</v>
      </c>
      <c r="II776" t="s">
        <v>291</v>
      </c>
      <c r="IP776" t="s">
        <v>301</v>
      </c>
      <c r="IQ776" t="s">
        <v>312</v>
      </c>
      <c r="IR776" t="s">
        <v>301</v>
      </c>
      <c r="IX776" t="s">
        <v>6451</v>
      </c>
      <c r="IY776" s="50">
        <v>1</v>
      </c>
      <c r="IZ776" t="s">
        <v>301</v>
      </c>
      <c r="JA776" t="s">
        <v>301</v>
      </c>
      <c r="JM776" t="s">
        <v>312</v>
      </c>
      <c r="JN776" t="s">
        <v>301</v>
      </c>
      <c r="JO776" t="s">
        <v>301</v>
      </c>
      <c r="JP776" t="s">
        <v>301</v>
      </c>
      <c r="JQ776" t="s">
        <v>301</v>
      </c>
      <c r="JS776" t="s">
        <v>312</v>
      </c>
      <c r="JT776" t="s">
        <v>301</v>
      </c>
      <c r="JU776" t="s">
        <v>312</v>
      </c>
      <c r="JV776" t="s">
        <v>312</v>
      </c>
      <c r="JW776" t="s">
        <v>312</v>
      </c>
      <c r="JX776" s="47">
        <v>200</v>
      </c>
    </row>
    <row r="777" ht="15" customHeight="1" spans="1:284">
      <c r="A777" t="s">
        <v>5934</v>
      </c>
      <c r="B777" t="s">
        <v>329</v>
      </c>
      <c r="C777" t="s">
        <v>6452</v>
      </c>
      <c r="D777" t="s">
        <v>285</v>
      </c>
      <c r="E777" t="s">
        <v>6453</v>
      </c>
      <c r="F777" t="s">
        <v>6454</v>
      </c>
      <c r="G777" t="s">
        <v>288</v>
      </c>
      <c r="H777" t="s">
        <v>333</v>
      </c>
      <c r="I777" t="s">
        <v>290</v>
      </c>
      <c r="L777" t="s">
        <v>292</v>
      </c>
      <c r="M777" t="s">
        <v>334</v>
      </c>
      <c r="O777" t="s">
        <v>333</v>
      </c>
      <c r="R777" t="s">
        <v>333</v>
      </c>
      <c r="T777" t="s">
        <v>333</v>
      </c>
      <c r="U777" t="s">
        <v>335</v>
      </c>
      <c r="V777" t="s">
        <v>6455</v>
      </c>
      <c r="W777" t="s">
        <v>337</v>
      </c>
      <c r="X777" t="s">
        <v>6456</v>
      </c>
      <c r="Y777" t="s">
        <v>337</v>
      </c>
      <c r="Z777" t="s">
        <v>6456</v>
      </c>
      <c r="AA777" t="s">
        <v>441</v>
      </c>
      <c r="AB777" t="s">
        <v>442</v>
      </c>
      <c r="AC777" t="s">
        <v>2041</v>
      </c>
      <c r="AE777" t="s">
        <v>299</v>
      </c>
      <c r="AH777" t="s">
        <v>300</v>
      </c>
      <c r="AJ777" t="s">
        <v>301</v>
      </c>
      <c r="AK777" t="s">
        <v>302</v>
      </c>
      <c r="AL777" t="s">
        <v>5599</v>
      </c>
      <c r="AM777" t="s">
        <v>5600</v>
      </c>
      <c r="AN777" t="s">
        <v>5601</v>
      </c>
      <c r="AO777" t="s">
        <v>306</v>
      </c>
      <c r="AP777" t="s">
        <v>307</v>
      </c>
      <c r="AQ777" s="47">
        <v>1</v>
      </c>
      <c r="AY777" s="47">
        <v>0</v>
      </c>
      <c r="AZ777" t="s">
        <v>5934</v>
      </c>
      <c r="BA777" t="s">
        <v>5934</v>
      </c>
      <c r="BD777" t="s">
        <v>310</v>
      </c>
      <c r="BE777" t="s">
        <v>292</v>
      </c>
      <c r="BG777" s="47">
        <v>1</v>
      </c>
      <c r="BI777" t="s">
        <v>292</v>
      </c>
      <c r="BP777" t="s">
        <v>312</v>
      </c>
      <c r="BS777" t="s">
        <v>311</v>
      </c>
      <c r="BT777" t="s">
        <v>292</v>
      </c>
      <c r="BU777" t="s">
        <v>301</v>
      </c>
      <c r="BY777" t="s">
        <v>307</v>
      </c>
      <c r="BZ777" s="47">
        <v>1</v>
      </c>
      <c r="CE777" t="s">
        <v>312</v>
      </c>
      <c r="CF777" s="47">
        <v>1</v>
      </c>
      <c r="CG777" s="47">
        <v>1</v>
      </c>
      <c r="CH777" s="47">
        <v>1</v>
      </c>
      <c r="CI777" s="47">
        <v>1</v>
      </c>
      <c r="CJ777" s="47">
        <v>1</v>
      </c>
      <c r="CK777" s="47">
        <v>1</v>
      </c>
      <c r="CR777" s="47">
        <v>1</v>
      </c>
      <c r="CS777" s="47">
        <v>1</v>
      </c>
      <c r="DA777" t="s">
        <v>104</v>
      </c>
      <c r="DC777" t="s">
        <v>298</v>
      </c>
      <c r="DG777" t="s">
        <v>298</v>
      </c>
      <c r="DM777" s="47">
        <v>1</v>
      </c>
      <c r="DN777" s="47">
        <v>1</v>
      </c>
      <c r="DO777" s="47">
        <v>1</v>
      </c>
      <c r="DP777" s="47">
        <v>1</v>
      </c>
      <c r="DZ777" t="s">
        <v>292</v>
      </c>
      <c r="EA777" s="47">
        <v>1</v>
      </c>
      <c r="EB777" s="47">
        <v>1</v>
      </c>
      <c r="EC777" t="s">
        <v>307</v>
      </c>
      <c r="ED777" s="47">
        <v>1</v>
      </c>
      <c r="EF777" s="47">
        <v>1</v>
      </c>
      <c r="EH777" s="47">
        <v>1</v>
      </c>
      <c r="EQ777" s="47">
        <v>1</v>
      </c>
      <c r="ES777" t="s">
        <v>6457</v>
      </c>
      <c r="EU777" t="s">
        <v>6458</v>
      </c>
      <c r="EV777" t="s">
        <v>41</v>
      </c>
      <c r="EW777" t="s">
        <v>315</v>
      </c>
      <c r="FC777" t="s">
        <v>301</v>
      </c>
      <c r="FQ777" t="s">
        <v>6459</v>
      </c>
      <c r="FU777" t="s">
        <v>346</v>
      </c>
      <c r="FY777" t="s">
        <v>5934</v>
      </c>
      <c r="GJ777" t="s">
        <v>319</v>
      </c>
      <c r="GL777" t="s">
        <v>320</v>
      </c>
      <c r="GO777" t="s">
        <v>321</v>
      </c>
      <c r="GQ777" t="s">
        <v>301</v>
      </c>
      <c r="GR777" t="s">
        <v>301</v>
      </c>
      <c r="GU777" t="s">
        <v>301</v>
      </c>
      <c r="HB777" t="s">
        <v>347</v>
      </c>
      <c r="HD777" t="s">
        <v>301</v>
      </c>
      <c r="HF777" t="s">
        <v>348</v>
      </c>
      <c r="HG777" t="s">
        <v>301</v>
      </c>
      <c r="HH777" t="s">
        <v>301</v>
      </c>
      <c r="HL777" t="s">
        <v>301</v>
      </c>
      <c r="HM777" s="49">
        <v>0</v>
      </c>
      <c r="HN777" s="49">
        <v>0</v>
      </c>
      <c r="HP777" t="s">
        <v>349</v>
      </c>
      <c r="HQ777" s="47">
        <v>0</v>
      </c>
      <c r="HS777" t="s">
        <v>301</v>
      </c>
      <c r="HV777" t="s">
        <v>301</v>
      </c>
      <c r="HW777" t="s">
        <v>335</v>
      </c>
      <c r="HX777" t="s">
        <v>306</v>
      </c>
      <c r="HY777" t="s">
        <v>301</v>
      </c>
      <c r="HZ777" t="s">
        <v>301</v>
      </c>
      <c r="IG777" t="s">
        <v>325</v>
      </c>
      <c r="IN777" s="47">
        <v>1</v>
      </c>
      <c r="IO777" s="47">
        <v>1</v>
      </c>
      <c r="IP777" t="s">
        <v>301</v>
      </c>
      <c r="IQ777" t="s">
        <v>312</v>
      </c>
      <c r="IR777" t="s">
        <v>312</v>
      </c>
      <c r="IT777" t="s">
        <v>6452</v>
      </c>
      <c r="IZ777" t="s">
        <v>301</v>
      </c>
      <c r="JA777" t="s">
        <v>301</v>
      </c>
      <c r="JM777" t="s">
        <v>301</v>
      </c>
      <c r="JN777" t="s">
        <v>301</v>
      </c>
      <c r="JO777" t="s">
        <v>301</v>
      </c>
      <c r="JP777" t="s">
        <v>301</v>
      </c>
      <c r="JQ777" t="s">
        <v>301</v>
      </c>
      <c r="JR777" t="s">
        <v>350</v>
      </c>
      <c r="JS777" t="s">
        <v>301</v>
      </c>
      <c r="JT777" t="s">
        <v>301</v>
      </c>
      <c r="JU777" t="s">
        <v>301</v>
      </c>
      <c r="JV777" t="s">
        <v>301</v>
      </c>
    </row>
    <row r="778" ht="15" customHeight="1" spans="1:284">
      <c r="A778" t="s">
        <v>5934</v>
      </c>
      <c r="B778" t="s">
        <v>397</v>
      </c>
      <c r="C778" t="s">
        <v>6460</v>
      </c>
      <c r="D778" t="s">
        <v>285</v>
      </c>
      <c r="E778" t="s">
        <v>6461</v>
      </c>
      <c r="F778" t="s">
        <v>6462</v>
      </c>
      <c r="G778" t="s">
        <v>288</v>
      </c>
      <c r="H778" t="s">
        <v>1047</v>
      </c>
      <c r="I778" t="s">
        <v>290</v>
      </c>
      <c r="J778" t="s">
        <v>291</v>
      </c>
      <c r="L778" t="s">
        <v>292</v>
      </c>
      <c r="M778" t="s">
        <v>293</v>
      </c>
      <c r="O778" t="s">
        <v>1047</v>
      </c>
      <c r="R778" t="s">
        <v>1047</v>
      </c>
      <c r="T778" t="s">
        <v>1047</v>
      </c>
      <c r="U778" t="s">
        <v>295</v>
      </c>
      <c r="V778" t="s">
        <v>6463</v>
      </c>
      <c r="W778" t="s">
        <v>295</v>
      </c>
      <c r="X778" t="s">
        <v>6463</v>
      </c>
      <c r="Y778" t="s">
        <v>295</v>
      </c>
      <c r="Z778" t="s">
        <v>6464</v>
      </c>
      <c r="AA778" t="s">
        <v>441</v>
      </c>
      <c r="AB778" t="s">
        <v>442</v>
      </c>
      <c r="AC778" t="s">
        <v>2041</v>
      </c>
      <c r="AE778" t="s">
        <v>299</v>
      </c>
      <c r="AH778" t="s">
        <v>300</v>
      </c>
      <c r="AJ778" t="s">
        <v>301</v>
      </c>
      <c r="AK778" t="s">
        <v>302</v>
      </c>
      <c r="AL778" t="s">
        <v>862</v>
      </c>
      <c r="AM778" t="s">
        <v>863</v>
      </c>
      <c r="AN778" t="s">
        <v>864</v>
      </c>
      <c r="AO778" t="s">
        <v>306</v>
      </c>
      <c r="AP778" t="s">
        <v>307</v>
      </c>
      <c r="AQ778" s="47">
        <v>1</v>
      </c>
      <c r="AS778" s="48">
        <v>4980</v>
      </c>
      <c r="AT778" s="48">
        <v>4980</v>
      </c>
      <c r="AX778" s="47">
        <v>4980</v>
      </c>
      <c r="AY778" s="47">
        <v>4980</v>
      </c>
      <c r="AZ778" t="s">
        <v>960</v>
      </c>
      <c r="BA778" t="s">
        <v>1053</v>
      </c>
      <c r="BB778" s="48">
        <v>4980</v>
      </c>
      <c r="BD778" t="s">
        <v>310</v>
      </c>
      <c r="BE778" t="s">
        <v>292</v>
      </c>
      <c r="BG778" s="47">
        <v>1</v>
      </c>
      <c r="BI778" t="s">
        <v>292</v>
      </c>
      <c r="BL778" t="s">
        <v>307</v>
      </c>
      <c r="BM778" s="48">
        <v>4980</v>
      </c>
      <c r="BN778" s="48">
        <v>4980</v>
      </c>
      <c r="BP778" t="s">
        <v>301</v>
      </c>
      <c r="BS778" t="s">
        <v>311</v>
      </c>
      <c r="BT778" t="s">
        <v>292</v>
      </c>
      <c r="BU778" t="s">
        <v>301</v>
      </c>
      <c r="BY778" t="s">
        <v>307</v>
      </c>
      <c r="BZ778" s="47">
        <v>1</v>
      </c>
      <c r="CE778" t="s">
        <v>312</v>
      </c>
      <c r="CF778" s="47">
        <v>1</v>
      </c>
      <c r="CG778" s="47">
        <v>1</v>
      </c>
      <c r="CH778" s="47">
        <v>1</v>
      </c>
      <c r="CI778" s="47">
        <v>1</v>
      </c>
      <c r="CJ778" s="47">
        <v>1</v>
      </c>
      <c r="CK778" s="47">
        <v>1</v>
      </c>
      <c r="CP778" s="47">
        <v>1</v>
      </c>
      <c r="CR778" s="47">
        <v>1</v>
      </c>
      <c r="CS778" s="47">
        <v>1</v>
      </c>
      <c r="CV778" s="47">
        <v>1</v>
      </c>
      <c r="CX778" s="47">
        <v>4980</v>
      </c>
      <c r="CY778" s="47">
        <v>4980</v>
      </c>
      <c r="DA778" t="s">
        <v>104</v>
      </c>
      <c r="DC778" t="s">
        <v>298</v>
      </c>
      <c r="DG778" t="s">
        <v>298</v>
      </c>
      <c r="DH778" s="47">
        <v>1</v>
      </c>
      <c r="DM778" s="47">
        <v>1</v>
      </c>
      <c r="DN778" s="47">
        <v>1</v>
      </c>
      <c r="DO778" s="47">
        <v>1</v>
      </c>
      <c r="DP778" s="47">
        <v>1</v>
      </c>
      <c r="DZ778" t="s">
        <v>292</v>
      </c>
      <c r="EA778" s="47">
        <v>1</v>
      </c>
      <c r="EB778" s="47">
        <v>1</v>
      </c>
      <c r="EC778" t="s">
        <v>307</v>
      </c>
      <c r="ED778" s="47">
        <v>1</v>
      </c>
      <c r="EF778" s="47">
        <v>1</v>
      </c>
      <c r="EG778" s="47">
        <v>1</v>
      </c>
      <c r="EH778" s="47">
        <v>1</v>
      </c>
      <c r="EP778" s="47">
        <v>1</v>
      </c>
      <c r="EQ778" s="47">
        <v>1</v>
      </c>
      <c r="ES778" t="s">
        <v>6465</v>
      </c>
      <c r="EV778" t="s">
        <v>41</v>
      </c>
      <c r="EW778" t="s">
        <v>315</v>
      </c>
      <c r="FC778" t="s">
        <v>301</v>
      </c>
      <c r="FY778" t="s">
        <v>5934</v>
      </c>
      <c r="FZ778" t="s">
        <v>6466</v>
      </c>
      <c r="GJ778" t="s">
        <v>319</v>
      </c>
      <c r="GL778" t="s">
        <v>320</v>
      </c>
      <c r="GO778" t="s">
        <v>321</v>
      </c>
      <c r="GQ778" t="s">
        <v>301</v>
      </c>
      <c r="GR778" t="s">
        <v>312</v>
      </c>
      <c r="GU778" t="s">
        <v>312</v>
      </c>
      <c r="HB778" t="s">
        <v>1056</v>
      </c>
      <c r="HD778" t="s">
        <v>301</v>
      </c>
      <c r="HG778" t="s">
        <v>301</v>
      </c>
      <c r="HH778" t="s">
        <v>301</v>
      </c>
      <c r="HL778" t="s">
        <v>301</v>
      </c>
      <c r="HM778" s="49">
        <v>0</v>
      </c>
      <c r="HN778" s="49">
        <v>0</v>
      </c>
      <c r="HP778" t="s">
        <v>324</v>
      </c>
      <c r="HQ778" s="47">
        <v>0</v>
      </c>
      <c r="HR778" s="47">
        <v>4980</v>
      </c>
      <c r="HS778" t="s">
        <v>301</v>
      </c>
      <c r="HV778" t="s">
        <v>301</v>
      </c>
      <c r="HW778" t="s">
        <v>295</v>
      </c>
      <c r="HX778" t="s">
        <v>306</v>
      </c>
      <c r="HY778" t="s">
        <v>301</v>
      </c>
      <c r="HZ778" t="s">
        <v>301</v>
      </c>
      <c r="IG778" t="s">
        <v>325</v>
      </c>
      <c r="IN778" s="47">
        <v>1</v>
      </c>
      <c r="IO778" s="47">
        <v>1</v>
      </c>
      <c r="IP778" t="s">
        <v>301</v>
      </c>
      <c r="IQ778" t="s">
        <v>312</v>
      </c>
      <c r="IR778" t="s">
        <v>301</v>
      </c>
      <c r="IX778" t="s">
        <v>6467</v>
      </c>
      <c r="IY778" s="50">
        <v>1</v>
      </c>
      <c r="IZ778" t="s">
        <v>301</v>
      </c>
      <c r="JA778" t="s">
        <v>301</v>
      </c>
      <c r="JM778" t="s">
        <v>301</v>
      </c>
      <c r="JN778" t="s">
        <v>301</v>
      </c>
      <c r="JO778" t="s">
        <v>301</v>
      </c>
      <c r="JP778" t="s">
        <v>301</v>
      </c>
      <c r="JQ778" t="s">
        <v>301</v>
      </c>
      <c r="JR778" t="s">
        <v>350</v>
      </c>
      <c r="JS778" t="s">
        <v>301</v>
      </c>
      <c r="JT778" t="s">
        <v>301</v>
      </c>
      <c r="JU778" t="s">
        <v>312</v>
      </c>
      <c r="JV778" t="s">
        <v>312</v>
      </c>
    </row>
    <row r="779" ht="15" customHeight="1" spans="1:284">
      <c r="A779" t="s">
        <v>6112</v>
      </c>
      <c r="B779" t="s">
        <v>397</v>
      </c>
      <c r="C779" t="s">
        <v>6468</v>
      </c>
      <c r="D779" t="s">
        <v>285</v>
      </c>
      <c r="E779" t="s">
        <v>6469</v>
      </c>
      <c r="F779" t="s">
        <v>6470</v>
      </c>
      <c r="G779" t="s">
        <v>288</v>
      </c>
      <c r="H779" t="s">
        <v>1047</v>
      </c>
      <c r="I779" t="s">
        <v>290</v>
      </c>
      <c r="J779" t="s">
        <v>291</v>
      </c>
      <c r="L779" t="s">
        <v>292</v>
      </c>
      <c r="M779" t="s">
        <v>293</v>
      </c>
      <c r="O779" t="s">
        <v>1047</v>
      </c>
      <c r="R779" t="s">
        <v>1047</v>
      </c>
      <c r="T779" t="s">
        <v>1047</v>
      </c>
      <c r="U779" t="s">
        <v>295</v>
      </c>
      <c r="V779" t="s">
        <v>6471</v>
      </c>
      <c r="W779" t="s">
        <v>295</v>
      </c>
      <c r="X779" t="s">
        <v>6471</v>
      </c>
      <c r="Y779" t="s">
        <v>295</v>
      </c>
      <c r="Z779" t="s">
        <v>6472</v>
      </c>
      <c r="AA779" t="s">
        <v>441</v>
      </c>
      <c r="AB779" t="s">
        <v>442</v>
      </c>
      <c r="AC779" t="s">
        <v>2041</v>
      </c>
      <c r="AE779" t="s">
        <v>299</v>
      </c>
      <c r="AH779" t="s">
        <v>300</v>
      </c>
      <c r="AJ779" t="s">
        <v>301</v>
      </c>
      <c r="AK779" t="s">
        <v>302</v>
      </c>
      <c r="AL779" t="s">
        <v>730</v>
      </c>
      <c r="AM779" t="s">
        <v>731</v>
      </c>
      <c r="AN779" t="s">
        <v>732</v>
      </c>
      <c r="AO779" t="s">
        <v>306</v>
      </c>
      <c r="AP779" t="s">
        <v>307</v>
      </c>
      <c r="AQ779" s="47">
        <v>1</v>
      </c>
      <c r="AS779" s="48">
        <v>2110</v>
      </c>
      <c r="AT779" s="48">
        <v>2110</v>
      </c>
      <c r="AX779" s="47">
        <v>2110</v>
      </c>
      <c r="AY779" s="47">
        <v>2110</v>
      </c>
      <c r="AZ779" t="s">
        <v>960</v>
      </c>
      <c r="BA779" t="s">
        <v>1053</v>
      </c>
      <c r="BB779" s="48">
        <v>2110</v>
      </c>
      <c r="BD779" t="s">
        <v>310</v>
      </c>
      <c r="BE779" t="s">
        <v>292</v>
      </c>
      <c r="BG779" s="47">
        <v>1</v>
      </c>
      <c r="BI779" t="s">
        <v>292</v>
      </c>
      <c r="BL779" t="s">
        <v>307</v>
      </c>
      <c r="BM779" s="48">
        <v>2110</v>
      </c>
      <c r="BN779" s="48">
        <v>2110</v>
      </c>
      <c r="BP779" t="s">
        <v>301</v>
      </c>
      <c r="BS779" t="s">
        <v>311</v>
      </c>
      <c r="BT779" t="s">
        <v>292</v>
      </c>
      <c r="BU779" t="s">
        <v>301</v>
      </c>
      <c r="BY779" t="s">
        <v>307</v>
      </c>
      <c r="BZ779" s="47">
        <v>1</v>
      </c>
      <c r="CE779" t="s">
        <v>312</v>
      </c>
      <c r="CF779" s="47">
        <v>1</v>
      </c>
      <c r="CG779" s="47">
        <v>1</v>
      </c>
      <c r="CH779" s="47">
        <v>1</v>
      </c>
      <c r="CI779" s="47">
        <v>1</v>
      </c>
      <c r="CJ779" s="47">
        <v>1</v>
      </c>
      <c r="CK779" s="47">
        <v>1</v>
      </c>
      <c r="CP779" s="47">
        <v>1</v>
      </c>
      <c r="CR779" s="47">
        <v>1</v>
      </c>
      <c r="CS779" s="47">
        <v>1</v>
      </c>
      <c r="CV779" s="47">
        <v>1</v>
      </c>
      <c r="CX779" s="47">
        <v>2110</v>
      </c>
      <c r="CY779" s="47">
        <v>2110</v>
      </c>
      <c r="DA779" t="s">
        <v>104</v>
      </c>
      <c r="DC779" t="s">
        <v>298</v>
      </c>
      <c r="DG779" t="s">
        <v>298</v>
      </c>
      <c r="DH779" s="47">
        <v>1</v>
      </c>
      <c r="DM779" s="47">
        <v>1</v>
      </c>
      <c r="DN779" s="47">
        <v>1</v>
      </c>
      <c r="DO779" s="47">
        <v>1</v>
      </c>
      <c r="DP779" s="47">
        <v>1</v>
      </c>
      <c r="DZ779" t="s">
        <v>292</v>
      </c>
      <c r="EA779" s="47">
        <v>1</v>
      </c>
      <c r="EB779" s="47">
        <v>1</v>
      </c>
      <c r="EC779" t="s">
        <v>307</v>
      </c>
      <c r="ED779" s="47">
        <v>1</v>
      </c>
      <c r="EF779" s="47">
        <v>1</v>
      </c>
      <c r="EG779" s="47">
        <v>1</v>
      </c>
      <c r="EH779" s="47">
        <v>1</v>
      </c>
      <c r="EP779" s="47">
        <v>1</v>
      </c>
      <c r="EQ779" s="47">
        <v>1</v>
      </c>
      <c r="ES779" t="s">
        <v>6473</v>
      </c>
      <c r="EV779" t="s">
        <v>41</v>
      </c>
      <c r="EW779" t="s">
        <v>315</v>
      </c>
      <c r="FC779" t="s">
        <v>301</v>
      </c>
      <c r="FY779" t="s">
        <v>6112</v>
      </c>
      <c r="FZ779" t="s">
        <v>6474</v>
      </c>
      <c r="GJ779" t="s">
        <v>319</v>
      </c>
      <c r="GL779" t="s">
        <v>320</v>
      </c>
      <c r="GO779" t="s">
        <v>321</v>
      </c>
      <c r="GQ779" t="s">
        <v>301</v>
      </c>
      <c r="GR779" t="s">
        <v>312</v>
      </c>
      <c r="GU779" t="s">
        <v>312</v>
      </c>
      <c r="HB779" t="s">
        <v>1056</v>
      </c>
      <c r="HD779" t="s">
        <v>301</v>
      </c>
      <c r="HG779" t="s">
        <v>301</v>
      </c>
      <c r="HH779" t="s">
        <v>301</v>
      </c>
      <c r="HL779" t="s">
        <v>301</v>
      </c>
      <c r="HM779" s="49">
        <v>0</v>
      </c>
      <c r="HN779" s="49">
        <v>0</v>
      </c>
      <c r="HP779" t="s">
        <v>395</v>
      </c>
      <c r="HQ779" s="47">
        <v>0</v>
      </c>
      <c r="HR779" s="47">
        <v>2110</v>
      </c>
      <c r="HS779" t="s">
        <v>301</v>
      </c>
      <c r="HV779" t="s">
        <v>301</v>
      </c>
      <c r="HW779" t="s">
        <v>295</v>
      </c>
      <c r="HX779" t="s">
        <v>306</v>
      </c>
      <c r="HY779" t="s">
        <v>301</v>
      </c>
      <c r="HZ779" t="s">
        <v>301</v>
      </c>
      <c r="IG779" t="s">
        <v>325</v>
      </c>
      <c r="IN779" s="47">
        <v>1</v>
      </c>
      <c r="IO779" s="47">
        <v>1</v>
      </c>
      <c r="IP779" t="s">
        <v>301</v>
      </c>
      <c r="IQ779" t="s">
        <v>312</v>
      </c>
      <c r="IR779" t="s">
        <v>301</v>
      </c>
      <c r="IX779" t="s">
        <v>6467</v>
      </c>
      <c r="IY779" s="50">
        <v>1</v>
      </c>
      <c r="IZ779" t="s">
        <v>301</v>
      </c>
      <c r="JA779" t="s">
        <v>301</v>
      </c>
      <c r="JB779" s="47">
        <v>2588</v>
      </c>
      <c r="JM779" t="s">
        <v>301</v>
      </c>
      <c r="JN779" t="s">
        <v>301</v>
      </c>
      <c r="JO779" t="s">
        <v>301</v>
      </c>
      <c r="JP779" t="s">
        <v>301</v>
      </c>
      <c r="JQ779" t="s">
        <v>301</v>
      </c>
      <c r="JR779" t="s">
        <v>350</v>
      </c>
      <c r="JS779" t="s">
        <v>301</v>
      </c>
      <c r="JT779" t="s">
        <v>301</v>
      </c>
      <c r="JU779" t="s">
        <v>312</v>
      </c>
      <c r="JV779" t="s">
        <v>312</v>
      </c>
    </row>
    <row r="780" ht="15" customHeight="1" spans="1:284">
      <c r="AK780" t="s">
        <v>302</v>
      </c>
      <c r="AL780" t="s">
        <v>1718</v>
      </c>
      <c r="AM780" t="s">
        <v>1719</v>
      </c>
      <c r="AN780" t="s">
        <v>1720</v>
      </c>
      <c r="AO780" t="s">
        <v>306</v>
      </c>
      <c r="AP780" t="s">
        <v>307</v>
      </c>
      <c r="AQ780" s="47">
        <v>1</v>
      </c>
      <c r="AS780" s="48">
        <v>4352</v>
      </c>
      <c r="AT780" s="48">
        <v>4352</v>
      </c>
      <c r="AX780" s="47">
        <v>4352</v>
      </c>
      <c r="AY780" s="47">
        <v>4352</v>
      </c>
      <c r="AZ780" t="s">
        <v>960</v>
      </c>
      <c r="BA780" t="s">
        <v>6112</v>
      </c>
      <c r="BB780" s="48">
        <v>4352</v>
      </c>
      <c r="BD780" t="s">
        <v>310</v>
      </c>
      <c r="BE780" t="s">
        <v>292</v>
      </c>
      <c r="BG780" s="47">
        <v>1</v>
      </c>
      <c r="BI780" t="s">
        <v>292</v>
      </c>
      <c r="BL780" t="s">
        <v>307</v>
      </c>
      <c r="BM780" s="48">
        <v>4352</v>
      </c>
      <c r="BN780" s="48">
        <v>4352</v>
      </c>
      <c r="BP780" t="s">
        <v>301</v>
      </c>
      <c r="BS780" t="s">
        <v>311</v>
      </c>
      <c r="BT780" t="s">
        <v>292</v>
      </c>
      <c r="BU780" t="s">
        <v>301</v>
      </c>
      <c r="BY780" t="s">
        <v>307</v>
      </c>
      <c r="BZ780" s="47">
        <v>1</v>
      </c>
      <c r="CE780" t="s">
        <v>312</v>
      </c>
      <c r="CF780" s="47">
        <v>1</v>
      </c>
      <c r="CG780" s="47">
        <v>1</v>
      </c>
      <c r="CH780" s="47">
        <v>1</v>
      </c>
      <c r="CI780" s="47">
        <v>1</v>
      </c>
      <c r="CJ780" s="47">
        <v>1</v>
      </c>
      <c r="CK780" s="47">
        <v>1</v>
      </c>
      <c r="CP780" s="47">
        <v>1</v>
      </c>
      <c r="CR780" s="47">
        <v>1</v>
      </c>
      <c r="CS780" s="47">
        <v>1</v>
      </c>
      <c r="CV780" s="47">
        <v>1</v>
      </c>
      <c r="CX780" s="47">
        <v>4352</v>
      </c>
      <c r="CY780" s="47">
        <v>4352</v>
      </c>
      <c r="DA780" t="s">
        <v>104</v>
      </c>
      <c r="DC780" t="s">
        <v>298</v>
      </c>
      <c r="DG780" t="s">
        <v>298</v>
      </c>
      <c r="DH780" s="47">
        <v>1</v>
      </c>
      <c r="DM780" s="47">
        <v>1</v>
      </c>
      <c r="DN780" s="47">
        <v>1</v>
      </c>
      <c r="DO780" s="47">
        <v>1</v>
      </c>
      <c r="DP780" s="47">
        <v>1</v>
      </c>
      <c r="DZ780" t="s">
        <v>292</v>
      </c>
      <c r="EA780" s="47">
        <v>1</v>
      </c>
      <c r="EB780" s="47">
        <v>1</v>
      </c>
      <c r="EC780" t="s">
        <v>307</v>
      </c>
      <c r="ED780" s="47">
        <v>1</v>
      </c>
      <c r="EF780" s="47">
        <v>1</v>
      </c>
      <c r="EG780" s="47">
        <v>1</v>
      </c>
      <c r="EH780" s="47">
        <v>1</v>
      </c>
      <c r="EP780" s="47">
        <v>1</v>
      </c>
      <c r="EQ780" s="47">
        <v>1</v>
      </c>
      <c r="ES780" t="s">
        <v>6475</v>
      </c>
      <c r="EV780" t="s">
        <v>41</v>
      </c>
      <c r="FC780" t="s">
        <v>301</v>
      </c>
      <c r="GU780" t="s">
        <v>312</v>
      </c>
      <c r="HD780" t="s">
        <v>301</v>
      </c>
      <c r="HG780" t="s">
        <v>301</v>
      </c>
      <c r="HH780" t="s">
        <v>301</v>
      </c>
      <c r="HM780" s="49">
        <v>0</v>
      </c>
      <c r="HN780" s="49">
        <v>0</v>
      </c>
      <c r="HP780" t="s">
        <v>395</v>
      </c>
      <c r="HQ780" s="47">
        <v>0</v>
      </c>
      <c r="HR780" s="47">
        <v>4352</v>
      </c>
      <c r="HS780" t="s">
        <v>301</v>
      </c>
      <c r="IN780" s="47">
        <v>1</v>
      </c>
      <c r="IO780" s="47">
        <v>1</v>
      </c>
      <c r="IP780" t="s">
        <v>301</v>
      </c>
      <c r="IQ780" t="s">
        <v>312</v>
      </c>
      <c r="IY780" s="50">
        <v>1</v>
      </c>
      <c r="JB780" s="47">
        <v>9368</v>
      </c>
      <c r="JU780" t="s">
        <v>312</v>
      </c>
      <c r="JV780" t="s">
        <v>312</v>
      </c>
    </row>
    <row r="781" ht="15" customHeight="1" spans="1:284">
      <c r="A781" t="s">
        <v>6112</v>
      </c>
      <c r="B781" t="s">
        <v>329</v>
      </c>
      <c r="C781" t="s">
        <v>6476</v>
      </c>
      <c r="D781" t="s">
        <v>285</v>
      </c>
      <c r="E781" t="s">
        <v>6477</v>
      </c>
      <c r="F781" t="s">
        <v>6478</v>
      </c>
      <c r="G781" t="s">
        <v>288</v>
      </c>
      <c r="H781" t="s">
        <v>437</v>
      </c>
      <c r="I781" t="s">
        <v>290</v>
      </c>
      <c r="J781" t="s">
        <v>291</v>
      </c>
      <c r="L781" t="s">
        <v>292</v>
      </c>
      <c r="M781" t="s">
        <v>293</v>
      </c>
      <c r="N781" t="s">
        <v>294</v>
      </c>
      <c r="O781" t="s">
        <v>437</v>
      </c>
      <c r="R781" t="s">
        <v>437</v>
      </c>
      <c r="T781" t="s">
        <v>437</v>
      </c>
      <c r="U781" t="s">
        <v>295</v>
      </c>
      <c r="V781" t="s">
        <v>6479</v>
      </c>
      <c r="W781" t="s">
        <v>295</v>
      </c>
      <c r="X781" t="s">
        <v>6480</v>
      </c>
      <c r="Y781" t="s">
        <v>295</v>
      </c>
      <c r="Z781" t="s">
        <v>6481</v>
      </c>
      <c r="AA781" t="s">
        <v>441</v>
      </c>
      <c r="AB781" t="s">
        <v>442</v>
      </c>
      <c r="AC781" t="s">
        <v>2041</v>
      </c>
      <c r="AE781" t="s">
        <v>299</v>
      </c>
      <c r="AH781" t="s">
        <v>300</v>
      </c>
      <c r="AJ781" t="s">
        <v>301</v>
      </c>
      <c r="AK781" t="s">
        <v>302</v>
      </c>
      <c r="AL781" t="s">
        <v>511</v>
      </c>
      <c r="AM781" t="s">
        <v>512</v>
      </c>
      <c r="AN781" t="s">
        <v>513</v>
      </c>
      <c r="AO781" t="s">
        <v>306</v>
      </c>
      <c r="AP781" t="s">
        <v>307</v>
      </c>
      <c r="AQ781" s="47">
        <v>1</v>
      </c>
      <c r="AS781" s="48">
        <v>898</v>
      </c>
      <c r="AT781" s="48">
        <v>898</v>
      </c>
      <c r="AX781" s="47">
        <v>898</v>
      </c>
      <c r="AY781" s="47">
        <v>898</v>
      </c>
      <c r="AZ781" t="s">
        <v>5934</v>
      </c>
      <c r="BA781" t="s">
        <v>6112</v>
      </c>
      <c r="BB781" s="48">
        <v>898</v>
      </c>
      <c r="BD781" t="s">
        <v>310</v>
      </c>
      <c r="BE781" t="s">
        <v>292</v>
      </c>
      <c r="BG781" s="47">
        <v>1</v>
      </c>
      <c r="BI781" t="s">
        <v>292</v>
      </c>
      <c r="BL781" t="s">
        <v>307</v>
      </c>
      <c r="BM781" s="48">
        <v>898</v>
      </c>
      <c r="BN781" s="48">
        <v>898</v>
      </c>
      <c r="BP781" t="s">
        <v>301</v>
      </c>
      <c r="BS781" t="s">
        <v>311</v>
      </c>
      <c r="BT781" t="s">
        <v>292</v>
      </c>
      <c r="BU781" t="s">
        <v>301</v>
      </c>
      <c r="BY781" t="s">
        <v>307</v>
      </c>
      <c r="BZ781" s="47">
        <v>1</v>
      </c>
      <c r="CE781" t="s">
        <v>312</v>
      </c>
      <c r="CF781" s="47">
        <v>1</v>
      </c>
      <c r="CG781" s="47">
        <v>1</v>
      </c>
      <c r="CH781" s="47">
        <v>1</v>
      </c>
      <c r="CI781" s="47">
        <v>1</v>
      </c>
      <c r="CJ781" s="47">
        <v>1</v>
      </c>
      <c r="CK781" s="47">
        <v>1</v>
      </c>
      <c r="CP781" s="47">
        <v>1</v>
      </c>
      <c r="CR781" s="47">
        <v>1</v>
      </c>
      <c r="CS781" s="47">
        <v>1</v>
      </c>
      <c r="CV781" s="47">
        <v>1</v>
      </c>
      <c r="CX781" s="47">
        <v>898</v>
      </c>
      <c r="CY781" s="47">
        <v>898</v>
      </c>
      <c r="DA781" t="s">
        <v>104</v>
      </c>
      <c r="DC781" t="s">
        <v>298</v>
      </c>
      <c r="DG781" t="s">
        <v>298</v>
      </c>
      <c r="DH781" s="47">
        <v>1</v>
      </c>
      <c r="DM781" s="47">
        <v>1</v>
      </c>
      <c r="DN781" s="47">
        <v>1</v>
      </c>
      <c r="DO781" s="47">
        <v>1</v>
      </c>
      <c r="DP781" s="47">
        <v>1</v>
      </c>
      <c r="DT781" s="47">
        <v>898</v>
      </c>
      <c r="DZ781" t="s">
        <v>292</v>
      </c>
      <c r="EA781" s="47">
        <v>1</v>
      </c>
      <c r="EB781" s="47">
        <v>1</v>
      </c>
      <c r="EC781" t="s">
        <v>307</v>
      </c>
      <c r="ED781" s="47">
        <v>1</v>
      </c>
      <c r="EF781" s="47">
        <v>1</v>
      </c>
      <c r="EG781" s="47">
        <v>1</v>
      </c>
      <c r="EH781" s="47">
        <v>1</v>
      </c>
      <c r="EP781" s="47">
        <v>1</v>
      </c>
      <c r="EQ781" s="47">
        <v>1</v>
      </c>
      <c r="ES781" t="s">
        <v>6482</v>
      </c>
      <c r="EU781" t="s">
        <v>3479</v>
      </c>
      <c r="EV781" t="s">
        <v>41</v>
      </c>
      <c r="EW781" t="s">
        <v>315</v>
      </c>
      <c r="FC781" t="s">
        <v>301</v>
      </c>
      <c r="FY781" t="s">
        <v>6112</v>
      </c>
      <c r="FZ781" t="s">
        <v>6483</v>
      </c>
      <c r="GC781" t="s">
        <v>414</v>
      </c>
      <c r="GJ781" t="s">
        <v>319</v>
      </c>
      <c r="GL781" t="s">
        <v>320</v>
      </c>
      <c r="GO781" t="s">
        <v>321</v>
      </c>
      <c r="GQ781" t="s">
        <v>301</v>
      </c>
      <c r="GR781" t="s">
        <v>301</v>
      </c>
      <c r="GU781" t="s">
        <v>301</v>
      </c>
      <c r="HB781" t="s">
        <v>322</v>
      </c>
      <c r="HD781" t="s">
        <v>301</v>
      </c>
      <c r="HF781" t="s">
        <v>450</v>
      </c>
      <c r="HG781" t="s">
        <v>301</v>
      </c>
      <c r="HH781" t="s">
        <v>301</v>
      </c>
      <c r="HL781" t="s">
        <v>301</v>
      </c>
      <c r="HM781" s="49">
        <v>0</v>
      </c>
      <c r="HN781" s="49">
        <v>0</v>
      </c>
      <c r="HP781" t="s">
        <v>349</v>
      </c>
      <c r="HQ781" s="47">
        <v>0</v>
      </c>
      <c r="HR781" s="47">
        <v>898</v>
      </c>
      <c r="HS781" t="s">
        <v>301</v>
      </c>
      <c r="HV781" t="s">
        <v>301</v>
      </c>
      <c r="HW781" t="s">
        <v>295</v>
      </c>
      <c r="HX781" t="s">
        <v>306</v>
      </c>
      <c r="HY781" t="s">
        <v>301</v>
      </c>
      <c r="HZ781" t="s">
        <v>301</v>
      </c>
      <c r="IG781" t="s">
        <v>325</v>
      </c>
      <c r="IN781" s="47">
        <v>1</v>
      </c>
      <c r="IO781" s="47">
        <v>1</v>
      </c>
      <c r="IP781" t="s">
        <v>301</v>
      </c>
      <c r="IQ781" t="s">
        <v>312</v>
      </c>
      <c r="IR781" t="s">
        <v>301</v>
      </c>
      <c r="IZ781" t="s">
        <v>301</v>
      </c>
      <c r="JA781" t="s">
        <v>301</v>
      </c>
      <c r="JB781" s="47">
        <v>898</v>
      </c>
      <c r="JM781" t="s">
        <v>301</v>
      </c>
      <c r="JN781" t="s">
        <v>301</v>
      </c>
      <c r="JO781" t="s">
        <v>301</v>
      </c>
      <c r="JP781" t="s">
        <v>301</v>
      </c>
      <c r="JQ781" t="s">
        <v>301</v>
      </c>
      <c r="JR781" t="s">
        <v>350</v>
      </c>
      <c r="JS781" t="s">
        <v>301</v>
      </c>
      <c r="JT781" t="s">
        <v>301</v>
      </c>
      <c r="JU781" t="s">
        <v>301</v>
      </c>
      <c r="JV781" t="s">
        <v>312</v>
      </c>
    </row>
    <row r="782" ht="15" customHeight="1" spans="1:284">
      <c r="A782" t="s">
        <v>6112</v>
      </c>
      <c r="B782" t="s">
        <v>329</v>
      </c>
      <c r="C782" t="s">
        <v>6484</v>
      </c>
      <c r="D782" t="s">
        <v>285</v>
      </c>
      <c r="E782" t="s">
        <v>6485</v>
      </c>
      <c r="F782" t="s">
        <v>6486</v>
      </c>
      <c r="G782" t="s">
        <v>288</v>
      </c>
      <c r="H782" t="s">
        <v>1164</v>
      </c>
      <c r="I782" t="s">
        <v>290</v>
      </c>
      <c r="J782" t="s">
        <v>291</v>
      </c>
      <c r="L782" t="s">
        <v>292</v>
      </c>
      <c r="M782" t="s">
        <v>293</v>
      </c>
      <c r="O782" t="s">
        <v>1164</v>
      </c>
      <c r="R782" t="s">
        <v>1164</v>
      </c>
      <c r="T782" t="s">
        <v>1164</v>
      </c>
      <c r="U782" t="s">
        <v>1165</v>
      </c>
      <c r="V782" t="s">
        <v>6487</v>
      </c>
      <c r="W782" t="s">
        <v>1165</v>
      </c>
      <c r="X782" t="s">
        <v>6487</v>
      </c>
      <c r="Y782" t="s">
        <v>1165</v>
      </c>
      <c r="Z782" t="s">
        <v>6488</v>
      </c>
      <c r="AA782" t="s">
        <v>441</v>
      </c>
      <c r="AB782" t="s">
        <v>442</v>
      </c>
      <c r="AC782" t="s">
        <v>2041</v>
      </c>
      <c r="AE782" t="s">
        <v>299</v>
      </c>
      <c r="AH782" t="s">
        <v>300</v>
      </c>
      <c r="AJ782" t="s">
        <v>301</v>
      </c>
      <c r="AK782" t="s">
        <v>302</v>
      </c>
      <c r="AL782" t="s">
        <v>974</v>
      </c>
      <c r="AM782" t="s">
        <v>975</v>
      </c>
      <c r="AN782" t="s">
        <v>976</v>
      </c>
      <c r="AO782" t="s">
        <v>306</v>
      </c>
      <c r="AP782" t="s">
        <v>524</v>
      </c>
      <c r="AQ782" s="51">
        <v>1</v>
      </c>
      <c r="AS782" s="48">
        <v>5498</v>
      </c>
      <c r="AT782" s="48">
        <v>5498</v>
      </c>
      <c r="AX782" s="47">
        <v>4400</v>
      </c>
      <c r="AY782" s="47">
        <v>4400</v>
      </c>
      <c r="AZ782" t="s">
        <v>1233</v>
      </c>
      <c r="BA782" t="s">
        <v>6112</v>
      </c>
      <c r="BB782" s="48">
        <v>4400</v>
      </c>
      <c r="BD782" t="s">
        <v>310</v>
      </c>
      <c r="BE782" t="s">
        <v>292</v>
      </c>
      <c r="BG782" s="47">
        <v>1</v>
      </c>
      <c r="BI782" t="s">
        <v>292</v>
      </c>
      <c r="BJ782" s="48">
        <v>19.970899</v>
      </c>
      <c r="BK782" s="47">
        <v>1098</v>
      </c>
      <c r="BL782" t="s">
        <v>524</v>
      </c>
      <c r="BM782" s="48">
        <v>5498</v>
      </c>
      <c r="BN782" s="48">
        <v>5498</v>
      </c>
      <c r="BP782" t="s">
        <v>301</v>
      </c>
      <c r="BS782" t="s">
        <v>311</v>
      </c>
      <c r="BT782" t="s">
        <v>292</v>
      </c>
      <c r="BU782" t="s">
        <v>301</v>
      </c>
      <c r="BY782" t="s">
        <v>524</v>
      </c>
      <c r="BZ782" s="51">
        <v>1</v>
      </c>
      <c r="CE782" t="s">
        <v>312</v>
      </c>
      <c r="CF782" s="51">
        <v>1</v>
      </c>
      <c r="CG782" s="51">
        <v>1</v>
      </c>
      <c r="CH782" s="51">
        <v>1</v>
      </c>
      <c r="CI782" s="51">
        <v>1</v>
      </c>
      <c r="CJ782" s="51">
        <v>1</v>
      </c>
      <c r="CK782" s="51">
        <v>1</v>
      </c>
      <c r="CP782" s="51">
        <v>1</v>
      </c>
      <c r="CR782" s="51">
        <v>1</v>
      </c>
      <c r="CS782" s="51">
        <v>1</v>
      </c>
      <c r="CV782" s="51">
        <v>1</v>
      </c>
      <c r="CX782" s="47">
        <v>4400</v>
      </c>
      <c r="CY782" s="47">
        <v>4400</v>
      </c>
      <c r="DA782" t="s">
        <v>104</v>
      </c>
      <c r="DC782" t="s">
        <v>298</v>
      </c>
      <c r="DG782" t="s">
        <v>298</v>
      </c>
      <c r="DH782" s="51">
        <v>1</v>
      </c>
      <c r="DM782" s="51">
        <v>1</v>
      </c>
      <c r="DN782" s="51">
        <v>1</v>
      </c>
      <c r="DO782" s="51">
        <v>1</v>
      </c>
      <c r="DP782" s="51">
        <v>1</v>
      </c>
      <c r="DT782" s="47">
        <v>4400</v>
      </c>
      <c r="DZ782" t="s">
        <v>292</v>
      </c>
      <c r="EA782" s="51">
        <v>1</v>
      </c>
      <c r="EB782" s="51">
        <v>1</v>
      </c>
      <c r="EC782" t="s">
        <v>524</v>
      </c>
      <c r="ED782" s="51">
        <v>1</v>
      </c>
      <c r="EF782" s="51">
        <v>1</v>
      </c>
      <c r="EG782" s="51">
        <v>1</v>
      </c>
      <c r="EH782" s="51">
        <v>1</v>
      </c>
      <c r="EP782" s="51">
        <v>1</v>
      </c>
      <c r="EQ782" s="51">
        <v>1</v>
      </c>
      <c r="ES782" t="s">
        <v>6489</v>
      </c>
      <c r="EV782" t="s">
        <v>41</v>
      </c>
      <c r="EW782" t="s">
        <v>315</v>
      </c>
      <c r="FC782" t="s">
        <v>301</v>
      </c>
      <c r="FY782" t="s">
        <v>6112</v>
      </c>
      <c r="FZ782" t="s">
        <v>6490</v>
      </c>
      <c r="GC782" t="s">
        <v>1165</v>
      </c>
      <c r="GJ782" t="s">
        <v>319</v>
      </c>
      <c r="GL782" t="s">
        <v>320</v>
      </c>
      <c r="GO782" t="s">
        <v>321</v>
      </c>
      <c r="GQ782" t="s">
        <v>301</v>
      </c>
      <c r="GR782" t="s">
        <v>312</v>
      </c>
      <c r="GU782" t="s">
        <v>301</v>
      </c>
      <c r="HB782" t="s">
        <v>1056</v>
      </c>
      <c r="HD782" t="s">
        <v>301</v>
      </c>
      <c r="HF782" t="s">
        <v>381</v>
      </c>
      <c r="HG782" t="s">
        <v>301</v>
      </c>
      <c r="HH782" t="s">
        <v>301</v>
      </c>
      <c r="HL782" t="s">
        <v>301</v>
      </c>
      <c r="HM782" s="49">
        <v>0</v>
      </c>
      <c r="HN782" s="49">
        <v>0</v>
      </c>
      <c r="HP782" t="s">
        <v>349</v>
      </c>
      <c r="HQ782" s="51">
        <v>0</v>
      </c>
      <c r="HR782" s="47">
        <v>5498</v>
      </c>
      <c r="HS782" t="s">
        <v>301</v>
      </c>
      <c r="HV782" t="s">
        <v>301</v>
      </c>
      <c r="HW782" t="s">
        <v>1165</v>
      </c>
      <c r="HX782" t="s">
        <v>306</v>
      </c>
      <c r="HY782" t="s">
        <v>301</v>
      </c>
      <c r="HZ782" t="s">
        <v>301</v>
      </c>
      <c r="IG782" t="s">
        <v>325</v>
      </c>
      <c r="IH782" t="s">
        <v>1170</v>
      </c>
      <c r="II782" t="s">
        <v>291</v>
      </c>
      <c r="IN782" s="51">
        <v>1</v>
      </c>
      <c r="IO782" s="51">
        <v>1</v>
      </c>
      <c r="IP782" t="s">
        <v>301</v>
      </c>
      <c r="IQ782" t="s">
        <v>301</v>
      </c>
      <c r="IR782" t="s">
        <v>301</v>
      </c>
      <c r="IZ782" t="s">
        <v>301</v>
      </c>
      <c r="JA782" t="s">
        <v>301</v>
      </c>
      <c r="JB782" s="47">
        <v>5268</v>
      </c>
      <c r="JM782" t="s">
        <v>301</v>
      </c>
      <c r="JN782" t="s">
        <v>301</v>
      </c>
      <c r="JO782" t="s">
        <v>301</v>
      </c>
      <c r="JP782" t="s">
        <v>301</v>
      </c>
      <c r="JQ782" t="s">
        <v>301</v>
      </c>
      <c r="JR782" t="s">
        <v>350</v>
      </c>
      <c r="JS782" t="s">
        <v>301</v>
      </c>
      <c r="JT782" t="s">
        <v>301</v>
      </c>
      <c r="JU782" t="s">
        <v>312</v>
      </c>
      <c r="JV782" t="s">
        <v>312</v>
      </c>
    </row>
    <row r="783" ht="15" customHeight="1" spans="1:284">
      <c r="A783" t="s">
        <v>6112</v>
      </c>
      <c r="B783" t="s">
        <v>283</v>
      </c>
      <c r="C783" t="s">
        <v>6491</v>
      </c>
      <c r="D783" t="s">
        <v>285</v>
      </c>
      <c r="E783" t="s">
        <v>6492</v>
      </c>
      <c r="F783" t="s">
        <v>6493</v>
      </c>
      <c r="G783" t="s">
        <v>288</v>
      </c>
      <c r="H783" t="s">
        <v>645</v>
      </c>
      <c r="I783" t="s">
        <v>290</v>
      </c>
      <c r="J783" t="s">
        <v>291</v>
      </c>
      <c r="L783" t="s">
        <v>292</v>
      </c>
      <c r="M783" t="s">
        <v>293</v>
      </c>
      <c r="O783" t="s">
        <v>645</v>
      </c>
      <c r="R783" t="s">
        <v>645</v>
      </c>
      <c r="T783" t="s">
        <v>645</v>
      </c>
      <c r="U783" t="s">
        <v>646</v>
      </c>
      <c r="V783" t="s">
        <v>6494</v>
      </c>
      <c r="W783" t="s">
        <v>646</v>
      </c>
      <c r="X783" t="s">
        <v>6494</v>
      </c>
      <c r="Y783" t="s">
        <v>646</v>
      </c>
      <c r="Z783" t="s">
        <v>6495</v>
      </c>
      <c r="AA783" t="s">
        <v>441</v>
      </c>
      <c r="AB783" t="s">
        <v>687</v>
      </c>
      <c r="AC783" t="s">
        <v>1401</v>
      </c>
      <c r="AE783" t="s">
        <v>299</v>
      </c>
      <c r="AH783" t="s">
        <v>300</v>
      </c>
      <c r="AJ783" t="s">
        <v>301</v>
      </c>
      <c r="AK783" t="s">
        <v>302</v>
      </c>
      <c r="AL783" t="s">
        <v>662</v>
      </c>
      <c r="AM783" t="s">
        <v>663</v>
      </c>
      <c r="AN783" t="s">
        <v>664</v>
      </c>
      <c r="AO783" t="s">
        <v>306</v>
      </c>
      <c r="AP783" t="s">
        <v>307</v>
      </c>
      <c r="AQ783" s="47">
        <v>1</v>
      </c>
      <c r="AS783" s="48">
        <v>3701</v>
      </c>
      <c r="AT783" s="48">
        <v>3701</v>
      </c>
      <c r="AX783" s="47">
        <v>3701</v>
      </c>
      <c r="AY783" s="47">
        <v>3701</v>
      </c>
      <c r="AZ783" t="s">
        <v>5934</v>
      </c>
      <c r="BA783" t="s">
        <v>6112</v>
      </c>
      <c r="BB783" s="48">
        <v>3701</v>
      </c>
      <c r="BD783" t="s">
        <v>310</v>
      </c>
      <c r="BE783" t="s">
        <v>292</v>
      </c>
      <c r="BG783" s="47">
        <v>1</v>
      </c>
      <c r="BI783" t="s">
        <v>292</v>
      </c>
      <c r="BL783" t="s">
        <v>307</v>
      </c>
      <c r="BM783" s="48">
        <v>3701</v>
      </c>
      <c r="BN783" s="48">
        <v>3701</v>
      </c>
      <c r="BP783" t="s">
        <v>301</v>
      </c>
      <c r="BS783" t="s">
        <v>311</v>
      </c>
      <c r="BT783" t="s">
        <v>292</v>
      </c>
      <c r="BU783" t="s">
        <v>301</v>
      </c>
      <c r="BY783" t="s">
        <v>307</v>
      </c>
      <c r="BZ783" s="47">
        <v>1</v>
      </c>
      <c r="CE783" t="s">
        <v>312</v>
      </c>
      <c r="CF783" s="47">
        <v>1</v>
      </c>
      <c r="CG783" s="47">
        <v>1</v>
      </c>
      <c r="CH783" s="47">
        <v>1</v>
      </c>
      <c r="CI783" s="47">
        <v>1</v>
      </c>
      <c r="CJ783" s="47">
        <v>1</v>
      </c>
      <c r="CK783" s="47">
        <v>1</v>
      </c>
      <c r="CP783" s="47">
        <v>1</v>
      </c>
      <c r="CR783" s="47">
        <v>1</v>
      </c>
      <c r="CS783" s="47">
        <v>1</v>
      </c>
      <c r="CV783" s="47">
        <v>1</v>
      </c>
      <c r="CX783" s="47">
        <v>3701</v>
      </c>
      <c r="CY783" s="47">
        <v>3701</v>
      </c>
      <c r="DA783" t="s">
        <v>104</v>
      </c>
      <c r="DC783" t="s">
        <v>298</v>
      </c>
      <c r="DG783" t="s">
        <v>298</v>
      </c>
      <c r="DH783" s="47">
        <v>1</v>
      </c>
      <c r="DM783" s="47">
        <v>1</v>
      </c>
      <c r="DN783" s="47">
        <v>1</v>
      </c>
      <c r="DO783" s="47">
        <v>1</v>
      </c>
      <c r="DP783" s="47">
        <v>1</v>
      </c>
      <c r="DZ783" t="s">
        <v>292</v>
      </c>
      <c r="EA783" s="47">
        <v>1</v>
      </c>
      <c r="EB783" s="47">
        <v>1</v>
      </c>
      <c r="EC783" t="s">
        <v>307</v>
      </c>
      <c r="ED783" s="47">
        <v>1</v>
      </c>
      <c r="EF783" s="47">
        <v>1</v>
      </c>
      <c r="EG783" s="47">
        <v>1</v>
      </c>
      <c r="EH783" s="47">
        <v>1</v>
      </c>
      <c r="EP783" s="47">
        <v>1</v>
      </c>
      <c r="EQ783" s="47">
        <v>1</v>
      </c>
      <c r="ES783" t="s">
        <v>6496</v>
      </c>
      <c r="EV783" t="s">
        <v>41</v>
      </c>
      <c r="EW783" t="s">
        <v>315</v>
      </c>
      <c r="FC783" t="s">
        <v>301</v>
      </c>
      <c r="FS783" t="s">
        <v>6491</v>
      </c>
      <c r="FY783" t="s">
        <v>6112</v>
      </c>
      <c r="FZ783" t="s">
        <v>6497</v>
      </c>
      <c r="GJ783" t="s">
        <v>319</v>
      </c>
      <c r="GL783" t="s">
        <v>320</v>
      </c>
      <c r="GO783" t="s">
        <v>321</v>
      </c>
      <c r="GQ783" t="s">
        <v>301</v>
      </c>
      <c r="GR783" t="s">
        <v>301</v>
      </c>
      <c r="GU783" t="s">
        <v>301</v>
      </c>
      <c r="GW783" t="s">
        <v>6491</v>
      </c>
      <c r="HB783" t="s">
        <v>322</v>
      </c>
      <c r="HD783" t="s">
        <v>301</v>
      </c>
      <c r="HF783" t="s">
        <v>654</v>
      </c>
      <c r="HG783" t="s">
        <v>301</v>
      </c>
      <c r="HH783" t="s">
        <v>301</v>
      </c>
      <c r="HL783" t="s">
        <v>301</v>
      </c>
      <c r="HM783" s="49">
        <v>0</v>
      </c>
      <c r="HN783" s="49">
        <v>0</v>
      </c>
      <c r="HP783" t="s">
        <v>349</v>
      </c>
      <c r="HQ783" s="47">
        <v>0</v>
      </c>
      <c r="HR783" s="47">
        <v>3701</v>
      </c>
      <c r="HS783" t="s">
        <v>301</v>
      </c>
      <c r="HV783" t="s">
        <v>301</v>
      </c>
      <c r="HW783" t="s">
        <v>646</v>
      </c>
      <c r="HX783" t="s">
        <v>306</v>
      </c>
      <c r="HY783" t="s">
        <v>301</v>
      </c>
      <c r="HZ783" t="s">
        <v>301</v>
      </c>
      <c r="IG783" t="s">
        <v>325</v>
      </c>
      <c r="IH783" t="s">
        <v>655</v>
      </c>
      <c r="II783" t="s">
        <v>291</v>
      </c>
      <c r="IN783" s="47">
        <v>1</v>
      </c>
      <c r="IO783" s="47">
        <v>1</v>
      </c>
      <c r="IP783" t="s">
        <v>301</v>
      </c>
      <c r="IQ783" t="s">
        <v>312</v>
      </c>
      <c r="IR783" t="s">
        <v>301</v>
      </c>
      <c r="IV783" t="s">
        <v>6498</v>
      </c>
      <c r="IW783" s="47">
        <v>3701</v>
      </c>
      <c r="IX783" t="s">
        <v>6499</v>
      </c>
      <c r="IY783" s="50">
        <v>1</v>
      </c>
      <c r="IZ783" t="s">
        <v>301</v>
      </c>
      <c r="JA783" t="s">
        <v>301</v>
      </c>
      <c r="JB783" s="47">
        <v>4498000000</v>
      </c>
      <c r="JM783" t="s">
        <v>301</v>
      </c>
      <c r="JN783" t="s">
        <v>301</v>
      </c>
      <c r="JO783" t="s">
        <v>301</v>
      </c>
      <c r="JP783" t="s">
        <v>301</v>
      </c>
      <c r="JQ783" t="s">
        <v>301</v>
      </c>
      <c r="JR783" t="s">
        <v>327</v>
      </c>
      <c r="JS783" t="s">
        <v>301</v>
      </c>
      <c r="JT783" t="s">
        <v>301</v>
      </c>
      <c r="JU783" t="s">
        <v>301</v>
      </c>
      <c r="JV783" t="s">
        <v>301</v>
      </c>
    </row>
    <row r="784" ht="15" customHeight="1" spans="1:284">
      <c r="A784" t="s">
        <v>6112</v>
      </c>
      <c r="B784" t="s">
        <v>6500</v>
      </c>
      <c r="C784" t="s">
        <v>6501</v>
      </c>
      <c r="D784" t="s">
        <v>285</v>
      </c>
      <c r="E784" t="s">
        <v>6502</v>
      </c>
      <c r="G784" t="s">
        <v>288</v>
      </c>
      <c r="H784" t="s">
        <v>437</v>
      </c>
      <c r="I784" t="s">
        <v>290</v>
      </c>
      <c r="J784" t="s">
        <v>291</v>
      </c>
      <c r="L784" t="s">
        <v>292</v>
      </c>
      <c r="M784" t="s">
        <v>424</v>
      </c>
      <c r="N784" t="s">
        <v>337</v>
      </c>
      <c r="O784" t="s">
        <v>437</v>
      </c>
      <c r="R784" t="s">
        <v>437</v>
      </c>
      <c r="T784" t="s">
        <v>437</v>
      </c>
      <c r="U784" t="s">
        <v>337</v>
      </c>
      <c r="V784" t="s">
        <v>6503</v>
      </c>
      <c r="W784" t="s">
        <v>337</v>
      </c>
      <c r="X784" t="s">
        <v>6504</v>
      </c>
      <c r="Y784" t="s">
        <v>337</v>
      </c>
      <c r="Z784" t="s">
        <v>6505</v>
      </c>
      <c r="AA784" t="s">
        <v>441</v>
      </c>
      <c r="AB784" t="s">
        <v>442</v>
      </c>
      <c r="AC784" t="s">
        <v>2041</v>
      </c>
      <c r="AE784" t="s">
        <v>299</v>
      </c>
      <c r="AH784" t="s">
        <v>300</v>
      </c>
      <c r="AJ784" t="s">
        <v>301</v>
      </c>
      <c r="AK784" t="s">
        <v>302</v>
      </c>
      <c r="AL784" t="s">
        <v>462</v>
      </c>
      <c r="AM784" t="s">
        <v>463</v>
      </c>
      <c r="AN784" t="s">
        <v>464</v>
      </c>
      <c r="AO784" t="s">
        <v>306</v>
      </c>
      <c r="AP784" t="s">
        <v>307</v>
      </c>
      <c r="AQ784" s="47">
        <v>2</v>
      </c>
      <c r="AS784" s="48">
        <v>7308</v>
      </c>
      <c r="AT784" s="48">
        <v>7308</v>
      </c>
      <c r="AX784" s="47">
        <v>3604</v>
      </c>
      <c r="AY784" s="47">
        <v>3604</v>
      </c>
      <c r="AZ784" t="s">
        <v>6112</v>
      </c>
      <c r="BA784" t="s">
        <v>1561</v>
      </c>
      <c r="BB784" s="48">
        <v>1802</v>
      </c>
      <c r="BD784" t="s">
        <v>310</v>
      </c>
      <c r="BE784" t="s">
        <v>292</v>
      </c>
      <c r="BG784" s="47">
        <v>1</v>
      </c>
      <c r="BI784" t="s">
        <v>292</v>
      </c>
      <c r="BJ784" s="48">
        <v>75.342091</v>
      </c>
      <c r="BK784" s="47">
        <v>11012</v>
      </c>
      <c r="BL784" t="s">
        <v>307</v>
      </c>
      <c r="BM784" s="48">
        <v>7308</v>
      </c>
      <c r="BN784" s="48">
        <v>7308</v>
      </c>
      <c r="BP784" t="s">
        <v>301</v>
      </c>
      <c r="BS784" t="s">
        <v>311</v>
      </c>
      <c r="BT784" t="s">
        <v>292</v>
      </c>
      <c r="BU784" t="s">
        <v>301</v>
      </c>
      <c r="BY784" t="s">
        <v>307</v>
      </c>
      <c r="BZ784" s="47">
        <v>2</v>
      </c>
      <c r="CE784" t="s">
        <v>312</v>
      </c>
      <c r="CF784" s="47">
        <v>2</v>
      </c>
      <c r="CG784" s="47">
        <v>2</v>
      </c>
      <c r="CH784" s="47">
        <v>2</v>
      </c>
      <c r="CI784" s="47">
        <v>2</v>
      </c>
      <c r="CJ784" s="47">
        <v>2</v>
      </c>
      <c r="CK784" s="47">
        <v>2</v>
      </c>
      <c r="CP784" s="47">
        <v>2</v>
      </c>
      <c r="CR784" s="47">
        <v>2</v>
      </c>
      <c r="CS784" s="47">
        <v>2</v>
      </c>
      <c r="CV784" s="47">
        <v>2</v>
      </c>
      <c r="CX784" s="47">
        <v>3604</v>
      </c>
      <c r="CY784" s="47">
        <v>3604</v>
      </c>
      <c r="DA784" t="s">
        <v>104</v>
      </c>
      <c r="DC784" t="s">
        <v>298</v>
      </c>
      <c r="DG784" t="s">
        <v>298</v>
      </c>
      <c r="DH784" s="47">
        <v>2</v>
      </c>
      <c r="DM784" s="47">
        <v>2</v>
      </c>
      <c r="DN784" s="47">
        <v>2</v>
      </c>
      <c r="DO784" s="47">
        <v>2</v>
      </c>
      <c r="DP784" s="47">
        <v>2</v>
      </c>
      <c r="DT784" s="47">
        <v>3604</v>
      </c>
      <c r="DZ784" t="s">
        <v>292</v>
      </c>
      <c r="EA784" s="47">
        <v>2</v>
      </c>
      <c r="EB784" s="47">
        <v>2</v>
      </c>
      <c r="EC784" t="s">
        <v>307</v>
      </c>
      <c r="ED784" s="47">
        <v>2</v>
      </c>
      <c r="EF784" s="47">
        <v>2</v>
      </c>
      <c r="EG784" s="47">
        <v>2</v>
      </c>
      <c r="EH784" s="47">
        <v>2</v>
      </c>
      <c r="EP784" s="47">
        <v>2</v>
      </c>
      <c r="EQ784" s="47">
        <v>2</v>
      </c>
      <c r="ES784" t="s">
        <v>6506</v>
      </c>
      <c r="EV784" t="s">
        <v>41</v>
      </c>
      <c r="EW784" t="s">
        <v>315</v>
      </c>
      <c r="FC784" t="s">
        <v>301</v>
      </c>
      <c r="FY784" t="s">
        <v>1561</v>
      </c>
      <c r="GJ784" t="s">
        <v>319</v>
      </c>
      <c r="GL784" t="s">
        <v>320</v>
      </c>
      <c r="GO784" t="s">
        <v>321</v>
      </c>
      <c r="GQ784" t="s">
        <v>301</v>
      </c>
      <c r="GR784" t="s">
        <v>301</v>
      </c>
      <c r="GU784" t="s">
        <v>301</v>
      </c>
      <c r="HB784" t="s">
        <v>322</v>
      </c>
      <c r="HD784" t="s">
        <v>301</v>
      </c>
      <c r="HG784" t="s">
        <v>301</v>
      </c>
      <c r="HH784" t="s">
        <v>301</v>
      </c>
      <c r="HL784" t="s">
        <v>301</v>
      </c>
      <c r="HM784" s="49">
        <v>0</v>
      </c>
      <c r="HN784" s="49">
        <v>0</v>
      </c>
      <c r="HP784" t="s">
        <v>466</v>
      </c>
      <c r="HQ784" s="47">
        <v>0</v>
      </c>
      <c r="HR784" s="47">
        <v>14616</v>
      </c>
      <c r="HS784" t="s">
        <v>301</v>
      </c>
      <c r="HV784" t="s">
        <v>301</v>
      </c>
      <c r="HW784" t="s">
        <v>337</v>
      </c>
      <c r="HX784" t="s">
        <v>306</v>
      </c>
      <c r="HY784" t="s">
        <v>301</v>
      </c>
      <c r="HZ784" t="s">
        <v>301</v>
      </c>
      <c r="IG784" t="s">
        <v>325</v>
      </c>
      <c r="IN784" s="47">
        <v>2</v>
      </c>
      <c r="IO784" s="47">
        <v>2</v>
      </c>
      <c r="IP784" t="s">
        <v>301</v>
      </c>
      <c r="IQ784" t="s">
        <v>301</v>
      </c>
      <c r="IR784" t="s">
        <v>301</v>
      </c>
      <c r="IZ784" t="s">
        <v>301</v>
      </c>
      <c r="JA784" t="s">
        <v>301</v>
      </c>
      <c r="JB784" s="47">
        <v>6998</v>
      </c>
      <c r="JM784" t="s">
        <v>301</v>
      </c>
      <c r="JN784" t="s">
        <v>301</v>
      </c>
      <c r="JO784" t="s">
        <v>301</v>
      </c>
      <c r="JP784" t="s">
        <v>301</v>
      </c>
      <c r="JQ784" t="s">
        <v>301</v>
      </c>
      <c r="JR784" t="s">
        <v>350</v>
      </c>
      <c r="JS784" t="s">
        <v>301</v>
      </c>
      <c r="JT784" t="s">
        <v>301</v>
      </c>
      <c r="JU784" t="s">
        <v>301</v>
      </c>
      <c r="JV784" t="s">
        <v>312</v>
      </c>
    </row>
    <row r="785" ht="15" customHeight="1" spans="1:284">
      <c r="AK785" t="s">
        <v>302</v>
      </c>
      <c r="AL785" t="s">
        <v>6507</v>
      </c>
      <c r="AM785" t="s">
        <v>6508</v>
      </c>
      <c r="AN785" t="s">
        <v>6509</v>
      </c>
      <c r="AO785" t="s">
        <v>306</v>
      </c>
      <c r="AP785" t="s">
        <v>307</v>
      </c>
      <c r="AQ785" s="47">
        <v>2</v>
      </c>
      <c r="AS785" s="48">
        <v>3098</v>
      </c>
      <c r="AT785" s="48">
        <v>3098</v>
      </c>
      <c r="AX785" s="47">
        <v>1798.8</v>
      </c>
      <c r="AY785" s="47">
        <v>1798.8</v>
      </c>
      <c r="AZ785" t="s">
        <v>6112</v>
      </c>
      <c r="BA785" t="s">
        <v>1561</v>
      </c>
      <c r="BB785" s="48">
        <v>899.4</v>
      </c>
      <c r="BD785" t="s">
        <v>310</v>
      </c>
      <c r="BE785" t="s">
        <v>292</v>
      </c>
      <c r="BG785" s="47">
        <v>1</v>
      </c>
      <c r="BI785" t="s">
        <v>292</v>
      </c>
      <c r="BJ785" s="48">
        <v>70.968367</v>
      </c>
      <c r="BL785" t="s">
        <v>307</v>
      </c>
      <c r="BM785" s="48">
        <v>3098</v>
      </c>
      <c r="BN785" s="48">
        <v>3098</v>
      </c>
      <c r="BP785" t="s">
        <v>301</v>
      </c>
      <c r="BS785" t="s">
        <v>311</v>
      </c>
      <c r="BT785" t="s">
        <v>292</v>
      </c>
      <c r="BU785" t="s">
        <v>301</v>
      </c>
      <c r="BY785" t="s">
        <v>307</v>
      </c>
      <c r="BZ785" s="47">
        <v>2</v>
      </c>
      <c r="CE785" t="s">
        <v>312</v>
      </c>
      <c r="CF785" s="47">
        <v>2</v>
      </c>
      <c r="CG785" s="47">
        <v>2</v>
      </c>
      <c r="CH785" s="47">
        <v>2</v>
      </c>
      <c r="CI785" s="47">
        <v>2</v>
      </c>
      <c r="CJ785" s="47">
        <v>2</v>
      </c>
      <c r="CK785" s="47">
        <v>2</v>
      </c>
      <c r="CP785" s="47">
        <v>2</v>
      </c>
      <c r="CR785" s="47">
        <v>2</v>
      </c>
      <c r="CS785" s="47">
        <v>2</v>
      </c>
      <c r="CV785" s="47">
        <v>2</v>
      </c>
      <c r="CX785" s="47">
        <v>6196</v>
      </c>
      <c r="CY785" s="47">
        <v>6196</v>
      </c>
      <c r="DA785" t="s">
        <v>104</v>
      </c>
      <c r="DC785" t="s">
        <v>298</v>
      </c>
      <c r="DG785" t="s">
        <v>298</v>
      </c>
      <c r="DH785" s="47">
        <v>2</v>
      </c>
      <c r="DM785" s="47">
        <v>2</v>
      </c>
      <c r="DN785" s="47">
        <v>2</v>
      </c>
      <c r="DO785" s="47">
        <v>2</v>
      </c>
      <c r="DP785" s="47">
        <v>2</v>
      </c>
      <c r="DT785" s="47">
        <v>1798.8</v>
      </c>
      <c r="DZ785" t="s">
        <v>292</v>
      </c>
      <c r="EA785" s="47">
        <v>2</v>
      </c>
      <c r="EB785" s="47">
        <v>2</v>
      </c>
      <c r="EC785" t="s">
        <v>307</v>
      </c>
      <c r="ED785" s="47">
        <v>2</v>
      </c>
      <c r="EF785" s="47">
        <v>2</v>
      </c>
      <c r="EG785" s="47">
        <v>2</v>
      </c>
      <c r="EH785" s="47">
        <v>2</v>
      </c>
      <c r="EP785" s="47">
        <v>2</v>
      </c>
      <c r="EQ785" s="47">
        <v>2</v>
      </c>
      <c r="ES785" t="s">
        <v>6510</v>
      </c>
      <c r="EV785" t="s">
        <v>41</v>
      </c>
      <c r="FC785" t="s">
        <v>301</v>
      </c>
      <c r="GU785" t="s">
        <v>301</v>
      </c>
      <c r="HD785" t="s">
        <v>301</v>
      </c>
      <c r="HG785" t="s">
        <v>301</v>
      </c>
      <c r="HH785" t="s">
        <v>301</v>
      </c>
      <c r="HM785" s="49">
        <v>0</v>
      </c>
      <c r="HN785" s="49">
        <v>0</v>
      </c>
      <c r="HP785" t="s">
        <v>451</v>
      </c>
      <c r="HQ785" s="47">
        <v>0</v>
      </c>
      <c r="HR785" s="47">
        <v>6196</v>
      </c>
      <c r="HS785" t="s">
        <v>301</v>
      </c>
      <c r="IN785" s="47">
        <v>2</v>
      </c>
      <c r="IO785" s="47">
        <v>2</v>
      </c>
      <c r="IP785" t="s">
        <v>301</v>
      </c>
      <c r="IQ785" t="s">
        <v>312</v>
      </c>
      <c r="JB785" s="47">
        <v>2998</v>
      </c>
      <c r="JU785" t="s">
        <v>301</v>
      </c>
      <c r="JV785" t="s">
        <v>312</v>
      </c>
    </row>
    <row r="786" ht="15" customHeight="1" spans="1:284">
      <c r="AK786" t="s">
        <v>302</v>
      </c>
      <c r="AL786" t="s">
        <v>6511</v>
      </c>
      <c r="AM786" t="s">
        <v>6512</v>
      </c>
      <c r="AN786" t="s">
        <v>6513</v>
      </c>
      <c r="AO786" t="s">
        <v>306</v>
      </c>
      <c r="AP786" t="s">
        <v>307</v>
      </c>
      <c r="AQ786" s="47">
        <v>1</v>
      </c>
      <c r="AS786" s="48">
        <v>9098</v>
      </c>
      <c r="AT786" s="48">
        <v>9098</v>
      </c>
      <c r="AX786" s="47">
        <v>2249.5</v>
      </c>
      <c r="AY786" s="47">
        <v>2249.5</v>
      </c>
      <c r="AZ786" t="s">
        <v>6112</v>
      </c>
      <c r="BA786" t="s">
        <v>1561</v>
      </c>
      <c r="BB786" s="48">
        <v>2249.5</v>
      </c>
      <c r="BD786" t="s">
        <v>310</v>
      </c>
      <c r="BE786" t="s">
        <v>292</v>
      </c>
      <c r="BG786" s="47">
        <v>1</v>
      </c>
      <c r="BI786" t="s">
        <v>292</v>
      </c>
      <c r="BJ786" s="48">
        <v>75.274786</v>
      </c>
      <c r="BL786" t="s">
        <v>307</v>
      </c>
      <c r="BM786" s="48">
        <v>9098</v>
      </c>
      <c r="BN786" s="48">
        <v>9098</v>
      </c>
      <c r="BP786" t="s">
        <v>301</v>
      </c>
      <c r="BS786" t="s">
        <v>311</v>
      </c>
      <c r="BT786" t="s">
        <v>292</v>
      </c>
      <c r="BU786" t="s">
        <v>301</v>
      </c>
      <c r="BY786" t="s">
        <v>307</v>
      </c>
      <c r="BZ786" s="47">
        <v>1</v>
      </c>
      <c r="CE786" t="s">
        <v>312</v>
      </c>
      <c r="CF786" s="47">
        <v>1</v>
      </c>
      <c r="CG786" s="47">
        <v>1</v>
      </c>
      <c r="CH786" s="47">
        <v>1</v>
      </c>
      <c r="CI786" s="47">
        <v>1</v>
      </c>
      <c r="CJ786" s="47">
        <v>1</v>
      </c>
      <c r="CK786" s="47">
        <v>1</v>
      </c>
      <c r="CP786" s="47">
        <v>1</v>
      </c>
      <c r="CR786" s="47">
        <v>1</v>
      </c>
      <c r="CS786" s="47">
        <v>1</v>
      </c>
      <c r="CV786" s="47">
        <v>1</v>
      </c>
      <c r="CX786" s="47">
        <v>9098</v>
      </c>
      <c r="CY786" s="47">
        <v>9098</v>
      </c>
      <c r="DA786" t="s">
        <v>104</v>
      </c>
      <c r="DC786" t="s">
        <v>298</v>
      </c>
      <c r="DG786" t="s">
        <v>298</v>
      </c>
      <c r="DH786" s="47">
        <v>1</v>
      </c>
      <c r="DM786" s="47">
        <v>1</v>
      </c>
      <c r="DN786" s="47">
        <v>1</v>
      </c>
      <c r="DO786" s="47">
        <v>1</v>
      </c>
      <c r="DP786" s="47">
        <v>1</v>
      </c>
      <c r="DT786" s="47">
        <v>2249.5</v>
      </c>
      <c r="DZ786" t="s">
        <v>292</v>
      </c>
      <c r="EA786" s="47">
        <v>1</v>
      </c>
      <c r="EB786" s="47">
        <v>1</v>
      </c>
      <c r="EC786" t="s">
        <v>307</v>
      </c>
      <c r="ED786" s="47">
        <v>1</v>
      </c>
      <c r="EF786" s="47">
        <v>1</v>
      </c>
      <c r="EG786" s="47">
        <v>1</v>
      </c>
      <c r="EH786" s="47">
        <v>1</v>
      </c>
      <c r="EP786" s="47">
        <v>1</v>
      </c>
      <c r="EQ786" s="47">
        <v>1</v>
      </c>
      <c r="ES786" t="s">
        <v>6514</v>
      </c>
      <c r="EV786" t="s">
        <v>41</v>
      </c>
      <c r="FC786" t="s">
        <v>301</v>
      </c>
      <c r="GU786" t="s">
        <v>301</v>
      </c>
      <c r="HD786" t="s">
        <v>301</v>
      </c>
      <c r="HG786" t="s">
        <v>301</v>
      </c>
      <c r="HH786" t="s">
        <v>301</v>
      </c>
      <c r="HM786" s="49">
        <v>0</v>
      </c>
      <c r="HN786" s="49">
        <v>0</v>
      </c>
      <c r="HP786" t="s">
        <v>466</v>
      </c>
      <c r="HQ786" s="47">
        <v>0</v>
      </c>
      <c r="HR786" s="47">
        <v>9098</v>
      </c>
      <c r="HS786" t="s">
        <v>301</v>
      </c>
      <c r="IN786" s="47">
        <v>1</v>
      </c>
      <c r="IO786" s="47">
        <v>1</v>
      </c>
      <c r="IP786" t="s">
        <v>301</v>
      </c>
      <c r="IQ786" t="s">
        <v>301</v>
      </c>
      <c r="JB786" s="47">
        <v>7998</v>
      </c>
      <c r="JU786" t="s">
        <v>301</v>
      </c>
      <c r="JV786" t="s">
        <v>312</v>
      </c>
    </row>
    <row r="787" ht="15" customHeight="1" spans="1:284">
      <c r="AK787" t="s">
        <v>302</v>
      </c>
      <c r="AL787" t="s">
        <v>1209</v>
      </c>
      <c r="AM787" t="s">
        <v>1210</v>
      </c>
      <c r="AN787" t="s">
        <v>1211</v>
      </c>
      <c r="AO787" t="s">
        <v>306</v>
      </c>
      <c r="AP787" t="s">
        <v>307</v>
      </c>
      <c r="AQ787" s="47">
        <v>1</v>
      </c>
      <c r="AS787" s="48">
        <v>7858</v>
      </c>
      <c r="AT787" s="48">
        <v>7858</v>
      </c>
      <c r="AX787" s="47">
        <v>2195.4</v>
      </c>
      <c r="AY787" s="47">
        <v>2195.4</v>
      </c>
      <c r="AZ787" t="s">
        <v>6112</v>
      </c>
      <c r="BA787" t="s">
        <v>6112</v>
      </c>
      <c r="BB787" s="48">
        <v>2195.4</v>
      </c>
      <c r="BD787" t="s">
        <v>310</v>
      </c>
      <c r="BE787" t="s">
        <v>292</v>
      </c>
      <c r="BG787" s="47">
        <v>1</v>
      </c>
      <c r="BI787" t="s">
        <v>292</v>
      </c>
      <c r="BJ787" s="48">
        <v>72.061593</v>
      </c>
      <c r="BL787" t="s">
        <v>307</v>
      </c>
      <c r="BM787" s="48">
        <v>7858</v>
      </c>
      <c r="BN787" s="48">
        <v>7858</v>
      </c>
      <c r="BP787" t="s">
        <v>301</v>
      </c>
      <c r="BS787" t="s">
        <v>311</v>
      </c>
      <c r="BT787" t="s">
        <v>292</v>
      </c>
      <c r="BU787" t="s">
        <v>301</v>
      </c>
      <c r="BY787" t="s">
        <v>307</v>
      </c>
      <c r="BZ787" s="47">
        <v>1</v>
      </c>
      <c r="CE787" t="s">
        <v>312</v>
      </c>
      <c r="CF787" s="47">
        <v>1</v>
      </c>
      <c r="CG787" s="47">
        <v>1</v>
      </c>
      <c r="CH787" s="47">
        <v>1</v>
      </c>
      <c r="CI787" s="47">
        <v>1</v>
      </c>
      <c r="CJ787" s="47">
        <v>1</v>
      </c>
      <c r="CK787" s="47">
        <v>1</v>
      </c>
      <c r="CP787" s="47">
        <v>1</v>
      </c>
      <c r="CR787" s="47">
        <v>1</v>
      </c>
      <c r="CS787" s="47">
        <v>1</v>
      </c>
      <c r="CV787" s="47">
        <v>1</v>
      </c>
      <c r="CX787" s="47">
        <v>7858</v>
      </c>
      <c r="CY787" s="47">
        <v>7858</v>
      </c>
      <c r="DA787" t="s">
        <v>104</v>
      </c>
      <c r="DC787" t="s">
        <v>298</v>
      </c>
      <c r="DG787" t="s">
        <v>298</v>
      </c>
      <c r="DH787" s="47">
        <v>1</v>
      </c>
      <c r="DM787" s="47">
        <v>1</v>
      </c>
      <c r="DN787" s="47">
        <v>1</v>
      </c>
      <c r="DO787" s="47">
        <v>1</v>
      </c>
      <c r="DP787" s="47">
        <v>1</v>
      </c>
      <c r="DT787" s="47">
        <v>2195.4</v>
      </c>
      <c r="DZ787" t="s">
        <v>292</v>
      </c>
      <c r="EA787" s="47">
        <v>1</v>
      </c>
      <c r="EB787" s="47">
        <v>1</v>
      </c>
      <c r="EC787" t="s">
        <v>307</v>
      </c>
      <c r="ED787" s="47">
        <v>1</v>
      </c>
      <c r="EF787" s="47">
        <v>1</v>
      </c>
      <c r="EG787" s="47">
        <v>1</v>
      </c>
      <c r="EH787" s="47">
        <v>1</v>
      </c>
      <c r="EP787" s="47">
        <v>1</v>
      </c>
      <c r="EQ787" s="47">
        <v>1</v>
      </c>
      <c r="ES787" t="s">
        <v>6515</v>
      </c>
      <c r="EV787" t="s">
        <v>41</v>
      </c>
      <c r="FC787" t="s">
        <v>301</v>
      </c>
      <c r="GU787" t="s">
        <v>301</v>
      </c>
      <c r="HD787" t="s">
        <v>301</v>
      </c>
      <c r="HG787" t="s">
        <v>301</v>
      </c>
      <c r="HH787" t="s">
        <v>301</v>
      </c>
      <c r="HM787" s="49">
        <v>0</v>
      </c>
      <c r="HN787" s="49">
        <v>0</v>
      </c>
      <c r="HP787" t="s">
        <v>459</v>
      </c>
      <c r="HQ787" s="47">
        <v>0</v>
      </c>
      <c r="HR787" s="47">
        <v>7858</v>
      </c>
      <c r="HS787" t="s">
        <v>301</v>
      </c>
      <c r="IN787" s="47">
        <v>1</v>
      </c>
      <c r="IO787" s="47">
        <v>1</v>
      </c>
      <c r="IP787" t="s">
        <v>301</v>
      </c>
      <c r="IQ787" t="s">
        <v>312</v>
      </c>
      <c r="JB787" s="47">
        <v>6998</v>
      </c>
      <c r="JU787" t="s">
        <v>301</v>
      </c>
      <c r="JV787" t="s">
        <v>312</v>
      </c>
    </row>
    <row r="788" ht="15" customHeight="1" spans="1:284">
      <c r="A788" t="s">
        <v>6112</v>
      </c>
      <c r="B788" t="s">
        <v>397</v>
      </c>
      <c r="C788" t="s">
        <v>6516</v>
      </c>
      <c r="D788" t="s">
        <v>285</v>
      </c>
      <c r="E788" t="s">
        <v>6517</v>
      </c>
      <c r="F788" t="s">
        <v>6518</v>
      </c>
      <c r="G788" t="s">
        <v>288</v>
      </c>
      <c r="H788" t="s">
        <v>811</v>
      </c>
      <c r="I788" t="s">
        <v>290</v>
      </c>
      <c r="J788" t="s">
        <v>291</v>
      </c>
      <c r="L788" t="s">
        <v>292</v>
      </c>
      <c r="M788" t="s">
        <v>293</v>
      </c>
      <c r="N788" t="s">
        <v>801</v>
      </c>
      <c r="O788" t="s">
        <v>811</v>
      </c>
      <c r="R788" t="s">
        <v>811</v>
      </c>
      <c r="T788" t="s">
        <v>811</v>
      </c>
      <c r="U788" t="s">
        <v>295</v>
      </c>
      <c r="V788" t="s">
        <v>6519</v>
      </c>
      <c r="W788" t="s">
        <v>295</v>
      </c>
      <c r="X788" t="s">
        <v>6519</v>
      </c>
      <c r="Y788" t="s">
        <v>295</v>
      </c>
      <c r="Z788" t="s">
        <v>6520</v>
      </c>
      <c r="AA788" t="s">
        <v>441</v>
      </c>
      <c r="AB788" t="s">
        <v>442</v>
      </c>
      <c r="AC788" t="s">
        <v>2041</v>
      </c>
      <c r="AE788" t="s">
        <v>299</v>
      </c>
      <c r="AH788" t="s">
        <v>300</v>
      </c>
      <c r="AJ788" t="s">
        <v>301</v>
      </c>
      <c r="AK788" t="s">
        <v>302</v>
      </c>
      <c r="AL788" t="s">
        <v>1185</v>
      </c>
      <c r="AM788" t="s">
        <v>1186</v>
      </c>
      <c r="AN788" t="s">
        <v>1187</v>
      </c>
      <c r="AO788" t="s">
        <v>306</v>
      </c>
      <c r="AP788" t="s">
        <v>307</v>
      </c>
      <c r="AQ788" s="47">
        <v>1</v>
      </c>
      <c r="AS788" s="48">
        <v>4752</v>
      </c>
      <c r="AT788" s="48">
        <v>4752</v>
      </c>
      <c r="AX788" s="47">
        <v>4979</v>
      </c>
      <c r="AY788" s="47">
        <v>4979</v>
      </c>
      <c r="AZ788" t="s">
        <v>5934</v>
      </c>
      <c r="BA788" t="s">
        <v>6112</v>
      </c>
      <c r="BB788" s="48">
        <v>4979</v>
      </c>
      <c r="BD788" t="s">
        <v>310</v>
      </c>
      <c r="BE788" t="s">
        <v>292</v>
      </c>
      <c r="BG788" s="47">
        <v>1</v>
      </c>
      <c r="BI788" t="s">
        <v>292</v>
      </c>
      <c r="BJ788" s="48">
        <v>-4.776936</v>
      </c>
      <c r="BL788" t="s">
        <v>307</v>
      </c>
      <c r="BM788" s="48">
        <v>4752</v>
      </c>
      <c r="BN788" s="48">
        <v>4752</v>
      </c>
      <c r="BP788" t="s">
        <v>301</v>
      </c>
      <c r="BS788" t="s">
        <v>311</v>
      </c>
      <c r="BT788" t="s">
        <v>292</v>
      </c>
      <c r="BU788" t="s">
        <v>301</v>
      </c>
      <c r="BY788" t="s">
        <v>307</v>
      </c>
      <c r="BZ788" s="47">
        <v>1</v>
      </c>
      <c r="CE788" t="s">
        <v>312</v>
      </c>
      <c r="CF788" s="47">
        <v>1</v>
      </c>
      <c r="CG788" s="47">
        <v>1</v>
      </c>
      <c r="CH788" s="47">
        <v>1</v>
      </c>
      <c r="CI788" s="47">
        <v>1</v>
      </c>
      <c r="CJ788" s="47">
        <v>1</v>
      </c>
      <c r="CK788" s="47">
        <v>1</v>
      </c>
      <c r="CP788" s="47">
        <v>1</v>
      </c>
      <c r="CR788" s="47">
        <v>1</v>
      </c>
      <c r="CS788" s="47">
        <v>1</v>
      </c>
      <c r="CV788" s="47">
        <v>1</v>
      </c>
      <c r="CX788" s="47">
        <v>4752</v>
      </c>
      <c r="CY788" s="47">
        <v>4752</v>
      </c>
      <c r="DA788" t="s">
        <v>104</v>
      </c>
      <c r="DC788" t="s">
        <v>298</v>
      </c>
      <c r="DG788" t="s">
        <v>298</v>
      </c>
      <c r="DH788" s="47">
        <v>1</v>
      </c>
      <c r="DM788" s="47">
        <v>1</v>
      </c>
      <c r="DN788" s="47">
        <v>1</v>
      </c>
      <c r="DO788" s="47">
        <v>1</v>
      </c>
      <c r="DP788" s="47">
        <v>1</v>
      </c>
      <c r="DZ788" t="s">
        <v>292</v>
      </c>
      <c r="EA788" s="47">
        <v>1</v>
      </c>
      <c r="EB788" s="47">
        <v>1</v>
      </c>
      <c r="EC788" t="s">
        <v>307</v>
      </c>
      <c r="ED788" s="47">
        <v>1</v>
      </c>
      <c r="EF788" s="47">
        <v>1</v>
      </c>
      <c r="EG788" s="47">
        <v>1</v>
      </c>
      <c r="EH788" s="47">
        <v>1</v>
      </c>
      <c r="EP788" s="47">
        <v>1</v>
      </c>
      <c r="EQ788" s="47">
        <v>1</v>
      </c>
      <c r="ES788" t="s">
        <v>6521</v>
      </c>
      <c r="EV788" t="s">
        <v>41</v>
      </c>
      <c r="EW788" t="s">
        <v>315</v>
      </c>
      <c r="FC788" t="s">
        <v>301</v>
      </c>
      <c r="FY788" t="s">
        <v>6112</v>
      </c>
      <c r="FZ788" t="s">
        <v>6522</v>
      </c>
      <c r="GJ788" t="s">
        <v>319</v>
      </c>
      <c r="GL788" t="s">
        <v>320</v>
      </c>
      <c r="GO788" t="s">
        <v>321</v>
      </c>
      <c r="GQ788" t="s">
        <v>301</v>
      </c>
      <c r="GR788" t="s">
        <v>301</v>
      </c>
      <c r="GU788" t="s">
        <v>312</v>
      </c>
      <c r="HB788" t="s">
        <v>562</v>
      </c>
      <c r="HD788" t="s">
        <v>301</v>
      </c>
      <c r="HG788" t="s">
        <v>301</v>
      </c>
      <c r="HH788" t="s">
        <v>301</v>
      </c>
      <c r="HL788" t="s">
        <v>301</v>
      </c>
      <c r="HM788" s="49">
        <v>0</v>
      </c>
      <c r="HN788" s="49">
        <v>0</v>
      </c>
      <c r="HP788" t="s">
        <v>324</v>
      </c>
      <c r="HQ788" s="47">
        <v>0</v>
      </c>
      <c r="HR788" s="47">
        <v>4752</v>
      </c>
      <c r="HS788" t="s">
        <v>301</v>
      </c>
      <c r="HV788" t="s">
        <v>301</v>
      </c>
      <c r="HW788" t="s">
        <v>295</v>
      </c>
      <c r="HX788" t="s">
        <v>306</v>
      </c>
      <c r="HY788" t="s">
        <v>301</v>
      </c>
      <c r="HZ788" t="s">
        <v>301</v>
      </c>
      <c r="IG788" t="s">
        <v>325</v>
      </c>
      <c r="IH788" t="s">
        <v>3490</v>
      </c>
      <c r="II788" t="s">
        <v>807</v>
      </c>
      <c r="IN788" s="47">
        <v>1</v>
      </c>
      <c r="IO788" s="47">
        <v>1</v>
      </c>
      <c r="IP788" t="s">
        <v>301</v>
      </c>
      <c r="IQ788" t="s">
        <v>312</v>
      </c>
      <c r="IR788" t="s">
        <v>301</v>
      </c>
      <c r="IZ788" t="s">
        <v>301</v>
      </c>
      <c r="JA788" t="s">
        <v>301</v>
      </c>
      <c r="JB788" s="47">
        <v>4728</v>
      </c>
      <c r="JM788" t="s">
        <v>301</v>
      </c>
      <c r="JN788" t="s">
        <v>301</v>
      </c>
      <c r="JO788" t="s">
        <v>301</v>
      </c>
      <c r="JP788" t="s">
        <v>301</v>
      </c>
      <c r="JQ788" t="s">
        <v>301</v>
      </c>
      <c r="JR788" t="s">
        <v>350</v>
      </c>
      <c r="JS788" t="s">
        <v>301</v>
      </c>
      <c r="JT788" t="s">
        <v>301</v>
      </c>
      <c r="JU788" t="s">
        <v>312</v>
      </c>
      <c r="JV788" t="s">
        <v>312</v>
      </c>
    </row>
    <row r="789" ht="15" customHeight="1" spans="1:284">
      <c r="A789" t="s">
        <v>6112</v>
      </c>
      <c r="B789" t="s">
        <v>397</v>
      </c>
      <c r="C789" t="s">
        <v>6523</v>
      </c>
      <c r="D789" t="s">
        <v>285</v>
      </c>
      <c r="E789" t="s">
        <v>6524</v>
      </c>
      <c r="F789" t="s">
        <v>6525</v>
      </c>
      <c r="G789" t="s">
        <v>288</v>
      </c>
      <c r="H789" t="s">
        <v>800</v>
      </c>
      <c r="I789" t="s">
        <v>290</v>
      </c>
      <c r="J789" t="s">
        <v>291</v>
      </c>
      <c r="L789" t="s">
        <v>292</v>
      </c>
      <c r="M789" t="s">
        <v>293</v>
      </c>
      <c r="N789" t="s">
        <v>801</v>
      </c>
      <c r="O789" t="s">
        <v>800</v>
      </c>
      <c r="R789" t="s">
        <v>800</v>
      </c>
      <c r="T789" t="s">
        <v>800</v>
      </c>
      <c r="U789" t="s">
        <v>295</v>
      </c>
      <c r="V789" t="s">
        <v>6526</v>
      </c>
      <c r="W789" t="s">
        <v>295</v>
      </c>
      <c r="X789" t="s">
        <v>6526</v>
      </c>
      <c r="Y789" t="s">
        <v>295</v>
      </c>
      <c r="Z789" t="s">
        <v>6527</v>
      </c>
      <c r="AA789" t="s">
        <v>298</v>
      </c>
      <c r="AE789" t="s">
        <v>299</v>
      </c>
      <c r="AH789" t="s">
        <v>300</v>
      </c>
      <c r="AJ789" t="s">
        <v>301</v>
      </c>
      <c r="AK789" t="s">
        <v>302</v>
      </c>
      <c r="AL789" t="s">
        <v>730</v>
      </c>
      <c r="AM789" t="s">
        <v>731</v>
      </c>
      <c r="AN789" t="s">
        <v>732</v>
      </c>
      <c r="AO789" t="s">
        <v>306</v>
      </c>
      <c r="AP789" t="s">
        <v>307</v>
      </c>
      <c r="AQ789" s="47">
        <v>1</v>
      </c>
      <c r="AS789" s="48">
        <v>2200</v>
      </c>
      <c r="AT789" s="48">
        <v>2200</v>
      </c>
      <c r="AX789" s="47">
        <v>2200</v>
      </c>
      <c r="AY789" s="47">
        <v>2200</v>
      </c>
      <c r="AZ789" t="s">
        <v>5934</v>
      </c>
      <c r="BA789" t="s">
        <v>6112</v>
      </c>
      <c r="BB789" s="48">
        <v>2200</v>
      </c>
      <c r="BD789" t="s">
        <v>310</v>
      </c>
      <c r="BE789" t="s">
        <v>292</v>
      </c>
      <c r="BG789" s="47">
        <v>1</v>
      </c>
      <c r="BI789" t="s">
        <v>292</v>
      </c>
      <c r="BL789" t="s">
        <v>307</v>
      </c>
      <c r="BM789" s="48">
        <v>2200</v>
      </c>
      <c r="BN789" s="48">
        <v>2200</v>
      </c>
      <c r="BP789" t="s">
        <v>301</v>
      </c>
      <c r="BS789" t="s">
        <v>311</v>
      </c>
      <c r="BT789" t="s">
        <v>292</v>
      </c>
      <c r="BU789" t="s">
        <v>301</v>
      </c>
      <c r="BY789" t="s">
        <v>307</v>
      </c>
      <c r="BZ789" s="47">
        <v>1</v>
      </c>
      <c r="CE789" t="s">
        <v>312</v>
      </c>
      <c r="CF789" s="47">
        <v>1</v>
      </c>
      <c r="CG789" s="47">
        <v>1</v>
      </c>
      <c r="CH789" s="47">
        <v>1</v>
      </c>
      <c r="CI789" s="47">
        <v>1</v>
      </c>
      <c r="CK789" s="47">
        <v>1</v>
      </c>
      <c r="CR789" s="47">
        <v>1</v>
      </c>
      <c r="CS789" s="47">
        <v>1</v>
      </c>
      <c r="CX789" s="47">
        <v>2200</v>
      </c>
      <c r="CY789" s="47">
        <v>2200</v>
      </c>
      <c r="CZ789" s="47">
        <v>1</v>
      </c>
      <c r="DA789" t="s">
        <v>313</v>
      </c>
      <c r="DC789" t="s">
        <v>298</v>
      </c>
      <c r="DG789" t="s">
        <v>298</v>
      </c>
      <c r="DO789" s="47">
        <v>1</v>
      </c>
      <c r="DS789" s="47">
        <v>1</v>
      </c>
      <c r="DZ789" t="s">
        <v>292</v>
      </c>
      <c r="EA789" s="47">
        <v>1</v>
      </c>
      <c r="EB789" s="47">
        <v>1</v>
      </c>
      <c r="EC789" t="s">
        <v>307</v>
      </c>
      <c r="ED789" s="47">
        <v>1</v>
      </c>
      <c r="EH789" s="47">
        <v>1</v>
      </c>
      <c r="ES789" t="s">
        <v>6528</v>
      </c>
      <c r="EV789" t="s">
        <v>41</v>
      </c>
      <c r="EW789" t="s">
        <v>315</v>
      </c>
      <c r="FC789" t="s">
        <v>301</v>
      </c>
      <c r="FY789" t="s">
        <v>6112</v>
      </c>
      <c r="FZ789" t="s">
        <v>6529</v>
      </c>
      <c r="GJ789" t="s">
        <v>319</v>
      </c>
      <c r="GL789" t="s">
        <v>320</v>
      </c>
      <c r="GO789" t="s">
        <v>321</v>
      </c>
      <c r="GQ789" t="s">
        <v>301</v>
      </c>
      <c r="GR789" t="s">
        <v>301</v>
      </c>
      <c r="GU789" t="s">
        <v>301</v>
      </c>
      <c r="HB789" t="s">
        <v>562</v>
      </c>
      <c r="HD789" t="s">
        <v>301</v>
      </c>
      <c r="HG789" t="s">
        <v>301</v>
      </c>
      <c r="HH789" t="s">
        <v>301</v>
      </c>
      <c r="HL789" t="s">
        <v>301</v>
      </c>
      <c r="HM789" s="49">
        <v>0</v>
      </c>
      <c r="HN789" s="49">
        <v>0</v>
      </c>
      <c r="HP789" t="s">
        <v>395</v>
      </c>
      <c r="HQ789" s="47">
        <v>0</v>
      </c>
      <c r="HR789" s="47">
        <v>2200</v>
      </c>
      <c r="HS789" t="s">
        <v>301</v>
      </c>
      <c r="HV789" t="s">
        <v>301</v>
      </c>
      <c r="HW789" t="s">
        <v>295</v>
      </c>
      <c r="HX789" t="s">
        <v>306</v>
      </c>
      <c r="HY789" t="s">
        <v>301</v>
      </c>
      <c r="HZ789" t="s">
        <v>301</v>
      </c>
      <c r="IG789" t="s">
        <v>325</v>
      </c>
      <c r="IH789" t="s">
        <v>3490</v>
      </c>
      <c r="II789" t="s">
        <v>807</v>
      </c>
      <c r="IN789" s="47">
        <v>1</v>
      </c>
      <c r="IO789" s="47">
        <v>1</v>
      </c>
      <c r="IP789" t="s">
        <v>301</v>
      </c>
      <c r="IQ789" t="s">
        <v>312</v>
      </c>
      <c r="IR789" t="s">
        <v>301</v>
      </c>
      <c r="IZ789" t="s">
        <v>301</v>
      </c>
      <c r="JA789" t="s">
        <v>301</v>
      </c>
      <c r="JB789" s="47">
        <v>2588</v>
      </c>
      <c r="JM789" t="s">
        <v>301</v>
      </c>
      <c r="JN789" t="s">
        <v>301</v>
      </c>
      <c r="JO789" t="s">
        <v>301</v>
      </c>
      <c r="JP789" t="s">
        <v>301</v>
      </c>
      <c r="JQ789" t="s">
        <v>301</v>
      </c>
      <c r="JR789" t="s">
        <v>327</v>
      </c>
      <c r="JS789" t="s">
        <v>301</v>
      </c>
      <c r="JT789" t="s">
        <v>301</v>
      </c>
      <c r="JU789" t="s">
        <v>312</v>
      </c>
      <c r="JV789" t="s">
        <v>312</v>
      </c>
    </row>
    <row r="790" ht="15" customHeight="1" spans="1:284">
      <c r="A790" t="s">
        <v>6112</v>
      </c>
      <c r="B790" t="s">
        <v>397</v>
      </c>
      <c r="C790" t="s">
        <v>6530</v>
      </c>
      <c r="D790" t="s">
        <v>285</v>
      </c>
      <c r="E790" t="s">
        <v>6524</v>
      </c>
      <c r="F790" t="s">
        <v>6525</v>
      </c>
      <c r="G790" t="s">
        <v>288</v>
      </c>
      <c r="H790" t="s">
        <v>800</v>
      </c>
      <c r="I790" t="s">
        <v>290</v>
      </c>
      <c r="J790" t="s">
        <v>291</v>
      </c>
      <c r="L790" t="s">
        <v>292</v>
      </c>
      <c r="M790" t="s">
        <v>293</v>
      </c>
      <c r="N790" t="s">
        <v>801</v>
      </c>
      <c r="O790" t="s">
        <v>800</v>
      </c>
      <c r="R790" t="s">
        <v>800</v>
      </c>
      <c r="T790" t="s">
        <v>800</v>
      </c>
      <c r="U790" t="s">
        <v>295</v>
      </c>
      <c r="V790" t="s">
        <v>6531</v>
      </c>
      <c r="W790" t="s">
        <v>295</v>
      </c>
      <c r="X790" t="s">
        <v>6531</v>
      </c>
      <c r="Y790" t="s">
        <v>295</v>
      </c>
      <c r="Z790" t="s">
        <v>6532</v>
      </c>
      <c r="AA790" t="s">
        <v>298</v>
      </c>
      <c r="AE790" t="s">
        <v>299</v>
      </c>
      <c r="AH790" t="s">
        <v>300</v>
      </c>
      <c r="AJ790" t="s">
        <v>301</v>
      </c>
      <c r="AK790" t="s">
        <v>302</v>
      </c>
      <c r="AL790" t="s">
        <v>1718</v>
      </c>
      <c r="AM790" t="s">
        <v>1719</v>
      </c>
      <c r="AN790" t="s">
        <v>1720</v>
      </c>
      <c r="AO790" t="s">
        <v>306</v>
      </c>
      <c r="AP790" t="s">
        <v>307</v>
      </c>
      <c r="AQ790" s="47">
        <v>1</v>
      </c>
      <c r="AS790" s="48">
        <v>4121</v>
      </c>
      <c r="AT790" s="48">
        <v>4121</v>
      </c>
      <c r="AX790" s="47">
        <v>4121</v>
      </c>
      <c r="AY790" s="47">
        <v>4121</v>
      </c>
      <c r="AZ790" t="s">
        <v>5934</v>
      </c>
      <c r="BA790" t="s">
        <v>6112</v>
      </c>
      <c r="BB790" s="48">
        <v>4121</v>
      </c>
      <c r="BD790" t="s">
        <v>310</v>
      </c>
      <c r="BE790" t="s">
        <v>292</v>
      </c>
      <c r="BG790" s="47">
        <v>1</v>
      </c>
      <c r="BI790" t="s">
        <v>292</v>
      </c>
      <c r="BL790" t="s">
        <v>307</v>
      </c>
      <c r="BM790" s="48">
        <v>4121</v>
      </c>
      <c r="BN790" s="48">
        <v>4121</v>
      </c>
      <c r="BP790" t="s">
        <v>301</v>
      </c>
      <c r="BS790" t="s">
        <v>311</v>
      </c>
      <c r="BT790" t="s">
        <v>292</v>
      </c>
      <c r="BU790" t="s">
        <v>301</v>
      </c>
      <c r="BY790" t="s">
        <v>307</v>
      </c>
      <c r="BZ790" s="47">
        <v>1</v>
      </c>
      <c r="CE790" t="s">
        <v>312</v>
      </c>
      <c r="CF790" s="47">
        <v>1</v>
      </c>
      <c r="CG790" s="47">
        <v>1</v>
      </c>
      <c r="CH790" s="47">
        <v>1</v>
      </c>
      <c r="CI790" s="47">
        <v>1</v>
      </c>
      <c r="CK790" s="47">
        <v>1</v>
      </c>
      <c r="CR790" s="47">
        <v>1</v>
      </c>
      <c r="CS790" s="47">
        <v>1</v>
      </c>
      <c r="CX790" s="47">
        <v>4121</v>
      </c>
      <c r="CY790" s="47">
        <v>4121</v>
      </c>
      <c r="CZ790" s="47">
        <v>1</v>
      </c>
      <c r="DA790" t="s">
        <v>313</v>
      </c>
      <c r="DC790" t="s">
        <v>298</v>
      </c>
      <c r="DG790" t="s">
        <v>298</v>
      </c>
      <c r="DO790" s="47">
        <v>1</v>
      </c>
      <c r="DS790" s="47">
        <v>1</v>
      </c>
      <c r="DZ790" t="s">
        <v>292</v>
      </c>
      <c r="EA790" s="47">
        <v>1</v>
      </c>
      <c r="EB790" s="47">
        <v>1</v>
      </c>
      <c r="EC790" t="s">
        <v>307</v>
      </c>
      <c r="ED790" s="47">
        <v>1</v>
      </c>
      <c r="EH790" s="47">
        <v>1</v>
      </c>
      <c r="ES790" t="s">
        <v>6533</v>
      </c>
      <c r="EV790" t="s">
        <v>41</v>
      </c>
      <c r="EW790" t="s">
        <v>315</v>
      </c>
      <c r="FC790" t="s">
        <v>301</v>
      </c>
      <c r="FY790" t="s">
        <v>6112</v>
      </c>
      <c r="FZ790" t="s">
        <v>6529</v>
      </c>
      <c r="GJ790" t="s">
        <v>319</v>
      </c>
      <c r="GL790" t="s">
        <v>320</v>
      </c>
      <c r="GO790" t="s">
        <v>321</v>
      </c>
      <c r="GQ790" t="s">
        <v>301</v>
      </c>
      <c r="GR790" t="s">
        <v>301</v>
      </c>
      <c r="GU790" t="s">
        <v>301</v>
      </c>
      <c r="HB790" t="s">
        <v>562</v>
      </c>
      <c r="HD790" t="s">
        <v>301</v>
      </c>
      <c r="HG790" t="s">
        <v>301</v>
      </c>
      <c r="HH790" t="s">
        <v>301</v>
      </c>
      <c r="HL790" t="s">
        <v>301</v>
      </c>
      <c r="HM790" s="49">
        <v>0</v>
      </c>
      <c r="HN790" s="49">
        <v>0</v>
      </c>
      <c r="HP790" t="s">
        <v>395</v>
      </c>
      <c r="HQ790" s="47">
        <v>0</v>
      </c>
      <c r="HR790" s="47">
        <v>4121</v>
      </c>
      <c r="HS790" t="s">
        <v>301</v>
      </c>
      <c r="HV790" t="s">
        <v>301</v>
      </c>
      <c r="HW790" t="s">
        <v>295</v>
      </c>
      <c r="HX790" t="s">
        <v>306</v>
      </c>
      <c r="HY790" t="s">
        <v>301</v>
      </c>
      <c r="HZ790" t="s">
        <v>301</v>
      </c>
      <c r="IG790" t="s">
        <v>325</v>
      </c>
      <c r="IH790" t="s">
        <v>3490</v>
      </c>
      <c r="II790" t="s">
        <v>807</v>
      </c>
      <c r="IN790" s="47">
        <v>1</v>
      </c>
      <c r="IO790" s="47">
        <v>1</v>
      </c>
      <c r="IP790" t="s">
        <v>301</v>
      </c>
      <c r="IQ790" t="s">
        <v>312</v>
      </c>
      <c r="IR790" t="s">
        <v>301</v>
      </c>
      <c r="IZ790" t="s">
        <v>301</v>
      </c>
      <c r="JA790" t="s">
        <v>301</v>
      </c>
      <c r="JB790" s="47">
        <v>9368</v>
      </c>
      <c r="JM790" t="s">
        <v>301</v>
      </c>
      <c r="JN790" t="s">
        <v>301</v>
      </c>
      <c r="JO790" t="s">
        <v>301</v>
      </c>
      <c r="JP790" t="s">
        <v>301</v>
      </c>
      <c r="JQ790" t="s">
        <v>301</v>
      </c>
      <c r="JR790" t="s">
        <v>327</v>
      </c>
      <c r="JS790" t="s">
        <v>301</v>
      </c>
      <c r="JT790" t="s">
        <v>301</v>
      </c>
      <c r="JU790" t="s">
        <v>312</v>
      </c>
      <c r="JV790" t="s">
        <v>312</v>
      </c>
    </row>
    <row r="791" ht="15" customHeight="1" spans="1:284">
      <c r="A791" t="s">
        <v>6534</v>
      </c>
      <c r="B791" t="s">
        <v>329</v>
      </c>
      <c r="C791" t="s">
        <v>6535</v>
      </c>
      <c r="D791" t="s">
        <v>285</v>
      </c>
      <c r="E791" t="s">
        <v>6536</v>
      </c>
      <c r="F791" t="s">
        <v>6537</v>
      </c>
      <c r="G791" t="s">
        <v>288</v>
      </c>
      <c r="H791" t="s">
        <v>1239</v>
      </c>
      <c r="I791" t="s">
        <v>290</v>
      </c>
      <c r="J791" t="s">
        <v>291</v>
      </c>
      <c r="L791" t="s">
        <v>292</v>
      </c>
      <c r="M791" t="s">
        <v>293</v>
      </c>
      <c r="O791" t="s">
        <v>1239</v>
      </c>
      <c r="R791" t="s">
        <v>1239</v>
      </c>
      <c r="T791" t="s">
        <v>1239</v>
      </c>
      <c r="U791" t="s">
        <v>358</v>
      </c>
      <c r="V791" t="s">
        <v>6538</v>
      </c>
      <c r="W791" t="s">
        <v>337</v>
      </c>
      <c r="X791" t="s">
        <v>6539</v>
      </c>
      <c r="Y791" t="s">
        <v>337</v>
      </c>
      <c r="Z791" t="s">
        <v>6540</v>
      </c>
      <c r="AA791" t="s">
        <v>441</v>
      </c>
      <c r="AB791" t="s">
        <v>442</v>
      </c>
      <c r="AC791" t="s">
        <v>2041</v>
      </c>
      <c r="AE791" t="s">
        <v>299</v>
      </c>
      <c r="AH791" t="s">
        <v>300</v>
      </c>
      <c r="AJ791" t="s">
        <v>301</v>
      </c>
      <c r="AK791" t="s">
        <v>302</v>
      </c>
      <c r="AL791" t="s">
        <v>362</v>
      </c>
      <c r="AM791" t="s">
        <v>363</v>
      </c>
      <c r="AN791" t="s">
        <v>364</v>
      </c>
      <c r="AO791" t="s">
        <v>306</v>
      </c>
      <c r="AP791" t="s">
        <v>307</v>
      </c>
      <c r="AQ791" s="47">
        <v>1</v>
      </c>
      <c r="AS791" s="48">
        <v>828</v>
      </c>
      <c r="AT791" s="48">
        <v>828</v>
      </c>
      <c r="AX791" s="47">
        <v>398</v>
      </c>
      <c r="AY791" s="47">
        <v>398</v>
      </c>
      <c r="AZ791" t="s">
        <v>308</v>
      </c>
      <c r="BA791" t="s">
        <v>6541</v>
      </c>
      <c r="BB791" s="48">
        <v>398</v>
      </c>
      <c r="BD791" t="s">
        <v>310</v>
      </c>
      <c r="BE791" t="s">
        <v>292</v>
      </c>
      <c r="BG791" s="47">
        <v>1</v>
      </c>
      <c r="BI791" t="s">
        <v>292</v>
      </c>
      <c r="BJ791" s="48">
        <v>51.932367</v>
      </c>
      <c r="BL791" t="s">
        <v>307</v>
      </c>
      <c r="BM791" s="48">
        <v>828</v>
      </c>
      <c r="BN791" s="48">
        <v>828</v>
      </c>
      <c r="BP791" t="s">
        <v>301</v>
      </c>
      <c r="BS791" t="s">
        <v>311</v>
      </c>
      <c r="BT791" t="s">
        <v>292</v>
      </c>
      <c r="BU791" t="s">
        <v>301</v>
      </c>
      <c r="BY791" t="s">
        <v>307</v>
      </c>
      <c r="BZ791" s="47">
        <v>1</v>
      </c>
      <c r="CE791" t="s">
        <v>312</v>
      </c>
      <c r="CF791" s="47">
        <v>1</v>
      </c>
      <c r="CG791" s="47">
        <v>1</v>
      </c>
      <c r="CH791" s="47">
        <v>1</v>
      </c>
      <c r="CI791" s="47">
        <v>1</v>
      </c>
      <c r="CJ791" s="47">
        <v>1</v>
      </c>
      <c r="CK791" s="47">
        <v>1</v>
      </c>
      <c r="CP791" s="47">
        <v>1</v>
      </c>
      <c r="CR791" s="47">
        <v>1</v>
      </c>
      <c r="CS791" s="47">
        <v>1</v>
      </c>
      <c r="CV791" s="47">
        <v>1</v>
      </c>
      <c r="CX791" s="47">
        <v>828</v>
      </c>
      <c r="CY791" s="47">
        <v>828</v>
      </c>
      <c r="DA791" t="s">
        <v>104</v>
      </c>
      <c r="DC791" t="s">
        <v>298</v>
      </c>
      <c r="DG791" t="s">
        <v>298</v>
      </c>
      <c r="DH791" s="47">
        <v>1</v>
      </c>
      <c r="DM791" s="47">
        <v>1</v>
      </c>
      <c r="DN791" s="47">
        <v>1</v>
      </c>
      <c r="DO791" s="47">
        <v>1</v>
      </c>
      <c r="DP791" s="47">
        <v>1</v>
      </c>
      <c r="DT791" s="47">
        <v>398</v>
      </c>
      <c r="DZ791" t="s">
        <v>292</v>
      </c>
      <c r="EA791" s="47">
        <v>1</v>
      </c>
      <c r="EB791" s="47">
        <v>1</v>
      </c>
      <c r="EC791" t="s">
        <v>307</v>
      </c>
      <c r="ED791" s="47">
        <v>1</v>
      </c>
      <c r="EF791" s="47">
        <v>1</v>
      </c>
      <c r="EG791" s="47">
        <v>1</v>
      </c>
      <c r="EH791" s="47">
        <v>1</v>
      </c>
      <c r="EP791" s="47">
        <v>1</v>
      </c>
      <c r="EQ791" s="47">
        <v>1</v>
      </c>
      <c r="EU791" t="s">
        <v>6542</v>
      </c>
      <c r="EV791" t="s">
        <v>41</v>
      </c>
      <c r="FC791" t="s">
        <v>301</v>
      </c>
      <c r="FF791" t="s">
        <v>366</v>
      </c>
      <c r="FG791" s="48">
        <v>398</v>
      </c>
      <c r="FQ791" t="s">
        <v>667</v>
      </c>
      <c r="FU791" t="s">
        <v>346</v>
      </c>
      <c r="FW791" t="s">
        <v>668</v>
      </c>
      <c r="FY791" t="s">
        <v>6534</v>
      </c>
      <c r="FZ791" t="s">
        <v>6543</v>
      </c>
      <c r="GC791" t="s">
        <v>2209</v>
      </c>
      <c r="GD791" t="s">
        <v>2635</v>
      </c>
      <c r="GE791" t="s">
        <v>363</v>
      </c>
      <c r="GF791" t="s">
        <v>2637</v>
      </c>
      <c r="GH791" t="s">
        <v>672</v>
      </c>
      <c r="GI791" t="s">
        <v>375</v>
      </c>
      <c r="GJ791" t="s">
        <v>319</v>
      </c>
      <c r="GK791" t="s">
        <v>559</v>
      </c>
      <c r="GO791" t="s">
        <v>321</v>
      </c>
      <c r="GQ791" t="s">
        <v>301</v>
      </c>
      <c r="GR791" t="s">
        <v>312</v>
      </c>
      <c r="GS791" t="s">
        <v>377</v>
      </c>
      <c r="GT791" t="s">
        <v>1088</v>
      </c>
      <c r="GU791" t="s">
        <v>301</v>
      </c>
      <c r="GW791" t="s">
        <v>6542</v>
      </c>
      <c r="GX791" s="50">
        <v>398</v>
      </c>
      <c r="GY791" t="s">
        <v>6544</v>
      </c>
      <c r="HB791" t="s">
        <v>322</v>
      </c>
      <c r="HD791" t="s">
        <v>301</v>
      </c>
      <c r="HF791" t="s">
        <v>381</v>
      </c>
      <c r="HG791" t="s">
        <v>301</v>
      </c>
      <c r="HH791" t="s">
        <v>301</v>
      </c>
      <c r="HL791" t="s">
        <v>301</v>
      </c>
      <c r="HM791" s="49">
        <v>0</v>
      </c>
      <c r="HN791" s="49">
        <v>0</v>
      </c>
      <c r="HP791" t="s">
        <v>382</v>
      </c>
      <c r="HQ791" s="47">
        <v>0</v>
      </c>
      <c r="HR791" s="47">
        <v>828</v>
      </c>
      <c r="HS791" t="s">
        <v>301</v>
      </c>
      <c r="HV791" t="s">
        <v>301</v>
      </c>
      <c r="HW791" t="s">
        <v>295</v>
      </c>
      <c r="HX791" t="s">
        <v>306</v>
      </c>
      <c r="HY791" t="s">
        <v>301</v>
      </c>
      <c r="HZ791" t="s">
        <v>301</v>
      </c>
      <c r="IF791" t="s">
        <v>384</v>
      </c>
      <c r="IG791" t="s">
        <v>325</v>
      </c>
      <c r="IH791" t="s">
        <v>1251</v>
      </c>
      <c r="II791" t="s">
        <v>291</v>
      </c>
      <c r="IJ791" t="s">
        <v>1091</v>
      </c>
      <c r="IN791" s="47">
        <v>1</v>
      </c>
      <c r="IO791" s="47">
        <v>1</v>
      </c>
      <c r="IP791" t="s">
        <v>301</v>
      </c>
      <c r="IQ791" t="s">
        <v>312</v>
      </c>
      <c r="IR791" t="s">
        <v>301</v>
      </c>
      <c r="IZ791" t="s">
        <v>301</v>
      </c>
      <c r="JA791" t="s">
        <v>301</v>
      </c>
      <c r="JM791" t="s">
        <v>301</v>
      </c>
      <c r="JN791" t="s">
        <v>301</v>
      </c>
      <c r="JO791" t="s">
        <v>301</v>
      </c>
      <c r="JP791" t="s">
        <v>301</v>
      </c>
      <c r="JQ791" t="s">
        <v>301</v>
      </c>
      <c r="JR791" t="s">
        <v>350</v>
      </c>
      <c r="JS791" t="s">
        <v>301</v>
      </c>
      <c r="JT791" t="s">
        <v>301</v>
      </c>
      <c r="JU791" t="s">
        <v>301</v>
      </c>
      <c r="JV791" t="s">
        <v>312</v>
      </c>
    </row>
    <row r="792" ht="15" customHeight="1" spans="1:284">
      <c r="A792" t="s">
        <v>6534</v>
      </c>
      <c r="B792" t="s">
        <v>329</v>
      </c>
      <c r="C792" t="s">
        <v>6545</v>
      </c>
      <c r="D792" t="s">
        <v>285</v>
      </c>
      <c r="E792" t="s">
        <v>6536</v>
      </c>
      <c r="F792" t="s">
        <v>6537</v>
      </c>
      <c r="G792" t="s">
        <v>288</v>
      </c>
      <c r="H792" t="s">
        <v>1239</v>
      </c>
      <c r="I792" t="s">
        <v>290</v>
      </c>
      <c r="J792" t="s">
        <v>291</v>
      </c>
      <c r="L792" t="s">
        <v>292</v>
      </c>
      <c r="M792" t="s">
        <v>293</v>
      </c>
      <c r="O792" t="s">
        <v>1239</v>
      </c>
      <c r="R792" t="s">
        <v>1239</v>
      </c>
      <c r="T792" t="s">
        <v>1239</v>
      </c>
      <c r="U792" t="s">
        <v>358</v>
      </c>
      <c r="V792" t="s">
        <v>6546</v>
      </c>
      <c r="W792" t="s">
        <v>337</v>
      </c>
      <c r="X792" t="s">
        <v>6547</v>
      </c>
      <c r="Y792" t="s">
        <v>337</v>
      </c>
      <c r="Z792" t="s">
        <v>6548</v>
      </c>
      <c r="AA792" t="s">
        <v>441</v>
      </c>
      <c r="AB792" t="s">
        <v>442</v>
      </c>
      <c r="AC792" t="s">
        <v>2041</v>
      </c>
      <c r="AE792" t="s">
        <v>299</v>
      </c>
      <c r="AH792" t="s">
        <v>300</v>
      </c>
      <c r="AJ792" t="s">
        <v>301</v>
      </c>
      <c r="AK792" t="s">
        <v>302</v>
      </c>
      <c r="AL792" t="s">
        <v>1185</v>
      </c>
      <c r="AM792" t="s">
        <v>1186</v>
      </c>
      <c r="AN792" t="s">
        <v>1187</v>
      </c>
      <c r="AO792" t="s">
        <v>306</v>
      </c>
      <c r="AP792" t="s">
        <v>307</v>
      </c>
      <c r="AQ792" s="47">
        <v>1</v>
      </c>
      <c r="AS792" s="48">
        <v>5458</v>
      </c>
      <c r="AT792" s="48">
        <v>5458</v>
      </c>
      <c r="AX792" s="47">
        <v>4366</v>
      </c>
      <c r="AY792" s="47">
        <v>4366</v>
      </c>
      <c r="AZ792" t="s">
        <v>308</v>
      </c>
      <c r="BA792" t="s">
        <v>6541</v>
      </c>
      <c r="BB792" s="48">
        <v>4366</v>
      </c>
      <c r="BD792" t="s">
        <v>310</v>
      </c>
      <c r="BE792" t="s">
        <v>292</v>
      </c>
      <c r="BG792" s="47">
        <v>1</v>
      </c>
      <c r="BI792" t="s">
        <v>292</v>
      </c>
      <c r="BJ792" s="48">
        <v>20.007329</v>
      </c>
      <c r="BL792" t="s">
        <v>307</v>
      </c>
      <c r="BM792" s="48">
        <v>5458</v>
      </c>
      <c r="BN792" s="48">
        <v>5458</v>
      </c>
      <c r="BP792" t="s">
        <v>301</v>
      </c>
      <c r="BS792" t="s">
        <v>311</v>
      </c>
      <c r="BT792" t="s">
        <v>292</v>
      </c>
      <c r="BU792" t="s">
        <v>301</v>
      </c>
      <c r="BY792" t="s">
        <v>307</v>
      </c>
      <c r="BZ792" s="47">
        <v>1</v>
      </c>
      <c r="CE792" t="s">
        <v>312</v>
      </c>
      <c r="CF792" s="47">
        <v>1</v>
      </c>
      <c r="CG792" s="47">
        <v>1</v>
      </c>
      <c r="CH792" s="47">
        <v>1</v>
      </c>
      <c r="CI792" s="47">
        <v>1</v>
      </c>
      <c r="CJ792" s="47">
        <v>1</v>
      </c>
      <c r="CK792" s="47">
        <v>1</v>
      </c>
      <c r="CP792" s="47">
        <v>1</v>
      </c>
      <c r="CR792" s="47">
        <v>1</v>
      </c>
      <c r="CS792" s="47">
        <v>1</v>
      </c>
      <c r="CV792" s="47">
        <v>1</v>
      </c>
      <c r="CX792" s="47">
        <v>5458</v>
      </c>
      <c r="CY792" s="47">
        <v>5458</v>
      </c>
      <c r="DA792" t="s">
        <v>104</v>
      </c>
      <c r="DC792" t="s">
        <v>298</v>
      </c>
      <c r="DG792" t="s">
        <v>298</v>
      </c>
      <c r="DH792" s="47">
        <v>1</v>
      </c>
      <c r="DM792" s="47">
        <v>1</v>
      </c>
      <c r="DN792" s="47">
        <v>1</v>
      </c>
      <c r="DO792" s="47">
        <v>1</v>
      </c>
      <c r="DP792" s="47">
        <v>1</v>
      </c>
      <c r="DT792" s="47">
        <v>4366</v>
      </c>
      <c r="DZ792" t="s">
        <v>292</v>
      </c>
      <c r="EA792" s="47">
        <v>1</v>
      </c>
      <c r="EB792" s="47">
        <v>1</v>
      </c>
      <c r="EC792" t="s">
        <v>307</v>
      </c>
      <c r="ED792" s="47">
        <v>1</v>
      </c>
      <c r="EF792" s="47">
        <v>1</v>
      </c>
      <c r="EG792" s="47">
        <v>1</v>
      </c>
      <c r="EP792" s="47">
        <v>1</v>
      </c>
      <c r="EQ792" s="47">
        <v>1</v>
      </c>
      <c r="EV792" t="s">
        <v>41</v>
      </c>
      <c r="FC792" t="s">
        <v>301</v>
      </c>
      <c r="FF792" t="s">
        <v>366</v>
      </c>
      <c r="FG792" s="48">
        <v>4366</v>
      </c>
      <c r="FQ792" t="s">
        <v>667</v>
      </c>
      <c r="FU792" t="s">
        <v>346</v>
      </c>
      <c r="FW792" t="s">
        <v>668</v>
      </c>
      <c r="FY792" t="s">
        <v>6534</v>
      </c>
      <c r="FZ792" t="s">
        <v>6543</v>
      </c>
      <c r="GC792" t="s">
        <v>2209</v>
      </c>
      <c r="GD792" t="s">
        <v>2635</v>
      </c>
      <c r="GE792" t="s">
        <v>1186</v>
      </c>
      <c r="GF792" t="s">
        <v>2637</v>
      </c>
      <c r="GH792" t="s">
        <v>672</v>
      </c>
      <c r="GI792" t="s">
        <v>375</v>
      </c>
      <c r="GJ792" t="s">
        <v>319</v>
      </c>
      <c r="GK792" t="s">
        <v>559</v>
      </c>
      <c r="GO792" t="s">
        <v>321</v>
      </c>
      <c r="GQ792" t="s">
        <v>301</v>
      </c>
      <c r="GR792" t="s">
        <v>312</v>
      </c>
      <c r="GS792" t="s">
        <v>377</v>
      </c>
      <c r="GT792" t="s">
        <v>1088</v>
      </c>
      <c r="GU792" t="s">
        <v>312</v>
      </c>
      <c r="GX792" s="50">
        <v>4366</v>
      </c>
      <c r="GY792" t="s">
        <v>6549</v>
      </c>
      <c r="HB792" t="s">
        <v>322</v>
      </c>
      <c r="HD792" t="s">
        <v>301</v>
      </c>
      <c r="HF792" t="s">
        <v>381</v>
      </c>
      <c r="HG792" t="s">
        <v>301</v>
      </c>
      <c r="HH792" t="s">
        <v>301</v>
      </c>
      <c r="HL792" t="s">
        <v>301</v>
      </c>
      <c r="HM792" s="49">
        <v>0</v>
      </c>
      <c r="HN792" s="49">
        <v>0</v>
      </c>
      <c r="HP792" t="s">
        <v>324</v>
      </c>
      <c r="HQ792" s="47">
        <v>0</v>
      </c>
      <c r="HR792" s="47">
        <v>5458</v>
      </c>
      <c r="HS792" t="s">
        <v>301</v>
      </c>
      <c r="HV792" t="s">
        <v>301</v>
      </c>
      <c r="HW792" t="s">
        <v>295</v>
      </c>
      <c r="HX792" t="s">
        <v>306</v>
      </c>
      <c r="HY792" t="s">
        <v>301</v>
      </c>
      <c r="HZ792" t="s">
        <v>301</v>
      </c>
      <c r="IF792" t="s">
        <v>384</v>
      </c>
      <c r="IG792" t="s">
        <v>325</v>
      </c>
      <c r="IH792" t="s">
        <v>1251</v>
      </c>
      <c r="II792" t="s">
        <v>291</v>
      </c>
      <c r="IJ792" t="s">
        <v>1091</v>
      </c>
      <c r="IO792" s="47">
        <v>1</v>
      </c>
      <c r="IP792" t="s">
        <v>301</v>
      </c>
      <c r="IQ792" t="s">
        <v>312</v>
      </c>
      <c r="IR792" t="s">
        <v>301</v>
      </c>
      <c r="IZ792" t="s">
        <v>301</v>
      </c>
      <c r="JA792" t="s">
        <v>301</v>
      </c>
      <c r="JM792" t="s">
        <v>301</v>
      </c>
      <c r="JN792" t="s">
        <v>301</v>
      </c>
      <c r="JO792" t="s">
        <v>301</v>
      </c>
      <c r="JP792" t="s">
        <v>301</v>
      </c>
      <c r="JQ792" t="s">
        <v>301</v>
      </c>
      <c r="JR792" t="s">
        <v>350</v>
      </c>
      <c r="JS792" t="s">
        <v>301</v>
      </c>
      <c r="JT792" t="s">
        <v>301</v>
      </c>
      <c r="JU792" t="s">
        <v>312</v>
      </c>
      <c r="JV792" t="s">
        <v>312</v>
      </c>
    </row>
    <row r="793" ht="15" customHeight="1" spans="1:284">
      <c r="A793" t="s">
        <v>1911</v>
      </c>
      <c r="B793" t="s">
        <v>329</v>
      </c>
      <c r="C793" t="s">
        <v>6550</v>
      </c>
      <c r="D793" t="s">
        <v>285</v>
      </c>
      <c r="E793" t="s">
        <v>6551</v>
      </c>
      <c r="F793" t="s">
        <v>6552</v>
      </c>
      <c r="G793" t="s">
        <v>288</v>
      </c>
      <c r="H793" t="s">
        <v>1239</v>
      </c>
      <c r="I793" t="s">
        <v>290</v>
      </c>
      <c r="J793" t="s">
        <v>291</v>
      </c>
      <c r="L793" t="s">
        <v>292</v>
      </c>
      <c r="M793" t="s">
        <v>293</v>
      </c>
      <c r="O793" t="s">
        <v>1239</v>
      </c>
      <c r="R793" t="s">
        <v>1239</v>
      </c>
      <c r="T793" t="s">
        <v>1239</v>
      </c>
      <c r="U793" t="s">
        <v>295</v>
      </c>
      <c r="V793" t="s">
        <v>6553</v>
      </c>
      <c r="W793" t="s">
        <v>337</v>
      </c>
      <c r="X793" t="s">
        <v>6554</v>
      </c>
      <c r="Y793" t="s">
        <v>337</v>
      </c>
      <c r="Z793" t="s">
        <v>6555</v>
      </c>
      <c r="AA793" t="s">
        <v>441</v>
      </c>
      <c r="AB793" t="s">
        <v>442</v>
      </c>
      <c r="AC793" t="s">
        <v>2041</v>
      </c>
      <c r="AE793" t="s">
        <v>299</v>
      </c>
      <c r="AH793" t="s">
        <v>300</v>
      </c>
      <c r="AJ793" t="s">
        <v>301</v>
      </c>
      <c r="AK793" t="s">
        <v>302</v>
      </c>
      <c r="AL793" t="s">
        <v>6556</v>
      </c>
      <c r="AM793" t="s">
        <v>6557</v>
      </c>
      <c r="AN793" t="s">
        <v>6558</v>
      </c>
      <c r="AO793" t="s">
        <v>306</v>
      </c>
      <c r="AP793" t="s">
        <v>307</v>
      </c>
      <c r="AQ793" s="47">
        <v>1</v>
      </c>
      <c r="AS793" s="48">
        <v>19733</v>
      </c>
      <c r="AT793" s="48">
        <v>19733</v>
      </c>
      <c r="AX793" s="47">
        <v>15392</v>
      </c>
      <c r="AY793" s="47">
        <v>15392</v>
      </c>
      <c r="AZ793" t="s">
        <v>960</v>
      </c>
      <c r="BA793" t="s">
        <v>6112</v>
      </c>
      <c r="BB793" s="48">
        <v>15392</v>
      </c>
      <c r="BD793" t="s">
        <v>310</v>
      </c>
      <c r="BE793" t="s">
        <v>292</v>
      </c>
      <c r="BG793" s="47">
        <v>1</v>
      </c>
      <c r="BI793" t="s">
        <v>292</v>
      </c>
      <c r="BJ793" s="48">
        <v>21.998682</v>
      </c>
      <c r="BK793" s="47">
        <v>4341</v>
      </c>
      <c r="BL793" t="s">
        <v>307</v>
      </c>
      <c r="BM793" s="48">
        <v>19733</v>
      </c>
      <c r="BN793" s="48">
        <v>19733</v>
      </c>
      <c r="BP793" t="s">
        <v>301</v>
      </c>
      <c r="BS793" t="s">
        <v>311</v>
      </c>
      <c r="BT793" t="s">
        <v>292</v>
      </c>
      <c r="BU793" t="s">
        <v>301</v>
      </c>
      <c r="BY793" t="s">
        <v>307</v>
      </c>
      <c r="BZ793" s="47">
        <v>1</v>
      </c>
      <c r="CE793" t="s">
        <v>312</v>
      </c>
      <c r="CF793" s="47">
        <v>1</v>
      </c>
      <c r="CG793" s="47">
        <v>1</v>
      </c>
      <c r="CH793" s="47">
        <v>1</v>
      </c>
      <c r="CI793" s="47">
        <v>1</v>
      </c>
      <c r="CJ793" s="47">
        <v>1</v>
      </c>
      <c r="CK793" s="47">
        <v>1</v>
      </c>
      <c r="CP793" s="47">
        <v>1</v>
      </c>
      <c r="CR793" s="47">
        <v>1</v>
      </c>
      <c r="CS793" s="47">
        <v>1</v>
      </c>
      <c r="CV793" s="47">
        <v>1</v>
      </c>
      <c r="CX793" s="47">
        <v>15392</v>
      </c>
      <c r="CY793" s="47">
        <v>15392</v>
      </c>
      <c r="DA793" t="s">
        <v>104</v>
      </c>
      <c r="DC793" t="s">
        <v>298</v>
      </c>
      <c r="DG793" t="s">
        <v>298</v>
      </c>
      <c r="DH793" s="47">
        <v>1</v>
      </c>
      <c r="DM793" s="47">
        <v>1</v>
      </c>
      <c r="DN793" s="47">
        <v>1</v>
      </c>
      <c r="DO793" s="47">
        <v>1</v>
      </c>
      <c r="DP793" s="47">
        <v>1</v>
      </c>
      <c r="DT793" s="47">
        <v>15392</v>
      </c>
      <c r="DZ793" t="s">
        <v>292</v>
      </c>
      <c r="EA793" s="47">
        <v>1</v>
      </c>
      <c r="EB793" s="47">
        <v>1</v>
      </c>
      <c r="EC793" t="s">
        <v>307</v>
      </c>
      <c r="ED793" s="47">
        <v>1</v>
      </c>
      <c r="EF793" s="47">
        <v>1</v>
      </c>
      <c r="EG793" s="47">
        <v>1</v>
      </c>
      <c r="EH793" s="47">
        <v>1</v>
      </c>
      <c r="EP793" s="47">
        <v>1</v>
      </c>
      <c r="EQ793" s="47">
        <v>1</v>
      </c>
      <c r="ES793" t="s">
        <v>6559</v>
      </c>
      <c r="EV793" t="s">
        <v>41</v>
      </c>
      <c r="EW793" t="s">
        <v>315</v>
      </c>
      <c r="FC793" t="s">
        <v>301</v>
      </c>
      <c r="FY793" t="s">
        <v>1911</v>
      </c>
      <c r="FZ793" t="s">
        <v>6560</v>
      </c>
      <c r="GC793" t="s">
        <v>2209</v>
      </c>
      <c r="GJ793" t="s">
        <v>319</v>
      </c>
      <c r="GL793" t="s">
        <v>320</v>
      </c>
      <c r="GO793" t="s">
        <v>321</v>
      </c>
      <c r="GQ793" t="s">
        <v>301</v>
      </c>
      <c r="GR793" t="s">
        <v>301</v>
      </c>
      <c r="GU793" t="s">
        <v>301</v>
      </c>
      <c r="HB793" t="s">
        <v>322</v>
      </c>
      <c r="HD793" t="s">
        <v>301</v>
      </c>
      <c r="HF793" t="s">
        <v>381</v>
      </c>
      <c r="HG793" t="s">
        <v>301</v>
      </c>
      <c r="HH793" t="s">
        <v>301</v>
      </c>
      <c r="HL793" t="s">
        <v>301</v>
      </c>
      <c r="HM793" s="49">
        <v>0</v>
      </c>
      <c r="HN793" s="49">
        <v>0</v>
      </c>
      <c r="HP793" t="s">
        <v>5271</v>
      </c>
      <c r="HQ793" s="47">
        <v>0</v>
      </c>
      <c r="HR793" s="47">
        <v>19733</v>
      </c>
      <c r="HS793" t="s">
        <v>301</v>
      </c>
      <c r="HV793" t="s">
        <v>301</v>
      </c>
      <c r="HW793" t="s">
        <v>295</v>
      </c>
      <c r="HX793" t="s">
        <v>306</v>
      </c>
      <c r="HY793" t="s">
        <v>301</v>
      </c>
      <c r="HZ793" t="s">
        <v>301</v>
      </c>
      <c r="IG793" t="s">
        <v>325</v>
      </c>
      <c r="IH793" t="s">
        <v>1251</v>
      </c>
      <c r="II793" t="s">
        <v>291</v>
      </c>
      <c r="IN793" s="47">
        <v>1</v>
      </c>
      <c r="IO793" s="47">
        <v>1</v>
      </c>
      <c r="IP793" t="s">
        <v>301</v>
      </c>
      <c r="IQ793" t="s">
        <v>301</v>
      </c>
      <c r="IR793" t="s">
        <v>301</v>
      </c>
      <c r="IZ793" t="s">
        <v>301</v>
      </c>
      <c r="JA793" t="s">
        <v>301</v>
      </c>
      <c r="JB793" s="47">
        <v>16688</v>
      </c>
      <c r="JM793" t="s">
        <v>301</v>
      </c>
      <c r="JN793" t="s">
        <v>301</v>
      </c>
      <c r="JO793" t="s">
        <v>301</v>
      </c>
      <c r="JP793" t="s">
        <v>301</v>
      </c>
      <c r="JQ793" t="s">
        <v>301</v>
      </c>
      <c r="JR793" t="s">
        <v>350</v>
      </c>
      <c r="JS793" t="s">
        <v>301</v>
      </c>
      <c r="JT793" t="s">
        <v>301</v>
      </c>
      <c r="JU793" t="s">
        <v>312</v>
      </c>
      <c r="JV793" t="s">
        <v>312</v>
      </c>
    </row>
    <row r="794" ht="15" customHeight="1" spans="1:284">
      <c r="A794" t="s">
        <v>6112</v>
      </c>
      <c r="B794" t="s">
        <v>397</v>
      </c>
      <c r="C794" t="s">
        <v>6561</v>
      </c>
      <c r="D794" t="s">
        <v>285</v>
      </c>
      <c r="E794" t="s">
        <v>6562</v>
      </c>
      <c r="F794" t="s">
        <v>6563</v>
      </c>
      <c r="G794" t="s">
        <v>288</v>
      </c>
      <c r="H794" t="s">
        <v>1068</v>
      </c>
      <c r="I794" t="s">
        <v>290</v>
      </c>
      <c r="L794" t="s">
        <v>292</v>
      </c>
      <c r="M794" t="s">
        <v>424</v>
      </c>
      <c r="N794" t="s">
        <v>337</v>
      </c>
      <c r="O794" t="s">
        <v>1068</v>
      </c>
      <c r="R794" t="s">
        <v>1068</v>
      </c>
      <c r="T794" t="s">
        <v>1068</v>
      </c>
      <c r="U794" t="s">
        <v>337</v>
      </c>
      <c r="V794" t="s">
        <v>6564</v>
      </c>
      <c r="W794" t="s">
        <v>337</v>
      </c>
      <c r="X794" t="s">
        <v>6565</v>
      </c>
      <c r="Y794" t="s">
        <v>337</v>
      </c>
      <c r="Z794" t="s">
        <v>6566</v>
      </c>
      <c r="AA794" t="s">
        <v>441</v>
      </c>
      <c r="AB794" t="s">
        <v>442</v>
      </c>
      <c r="AC794" t="s">
        <v>2041</v>
      </c>
      <c r="AE794" t="s">
        <v>299</v>
      </c>
      <c r="AH794" t="s">
        <v>300</v>
      </c>
      <c r="AJ794" t="s">
        <v>301</v>
      </c>
      <c r="AK794" t="s">
        <v>302</v>
      </c>
      <c r="AL794" t="s">
        <v>6075</v>
      </c>
      <c r="AM794" t="s">
        <v>6075</v>
      </c>
      <c r="AN794" t="s">
        <v>6076</v>
      </c>
      <c r="AO794" t="s">
        <v>306</v>
      </c>
      <c r="AP794" t="s">
        <v>307</v>
      </c>
      <c r="AQ794" s="47">
        <v>2</v>
      </c>
      <c r="AS794" s="48">
        <v>17880</v>
      </c>
      <c r="AT794" s="48">
        <v>17880</v>
      </c>
      <c r="AX794" s="47">
        <v>16760</v>
      </c>
      <c r="AY794" s="47">
        <v>16760</v>
      </c>
      <c r="AZ794" t="s">
        <v>5934</v>
      </c>
      <c r="BA794" t="s">
        <v>5747</v>
      </c>
      <c r="BB794" s="48">
        <v>8380</v>
      </c>
      <c r="BD794" t="s">
        <v>310</v>
      </c>
      <c r="BE794" t="s">
        <v>292</v>
      </c>
      <c r="BG794" s="47">
        <v>1</v>
      </c>
      <c r="BI794" t="s">
        <v>292</v>
      </c>
      <c r="BJ794" s="48">
        <v>53.131991</v>
      </c>
      <c r="BL794" t="s">
        <v>307</v>
      </c>
      <c r="BM794" s="48">
        <v>17880</v>
      </c>
      <c r="BN794" s="48">
        <v>17880</v>
      </c>
      <c r="BP794" t="s">
        <v>301</v>
      </c>
      <c r="BS794" t="s">
        <v>311</v>
      </c>
      <c r="BT794" t="s">
        <v>292</v>
      </c>
      <c r="BU794" t="s">
        <v>301</v>
      </c>
      <c r="BY794" t="s">
        <v>307</v>
      </c>
      <c r="BZ794" s="47">
        <v>2</v>
      </c>
      <c r="CE794" t="s">
        <v>312</v>
      </c>
      <c r="CF794" s="47">
        <v>2</v>
      </c>
      <c r="CG794" s="47">
        <v>2</v>
      </c>
      <c r="CH794" s="47">
        <v>2</v>
      </c>
      <c r="CI794" s="47">
        <v>2</v>
      </c>
      <c r="CJ794" s="47">
        <v>2</v>
      </c>
      <c r="CK794" s="47">
        <v>2</v>
      </c>
      <c r="CP794" s="47">
        <v>2</v>
      </c>
      <c r="CR794" s="47">
        <v>1</v>
      </c>
      <c r="CS794" s="47">
        <v>1</v>
      </c>
      <c r="CV794" s="47">
        <v>2</v>
      </c>
      <c r="CX794" s="47">
        <v>35760</v>
      </c>
      <c r="CY794" s="47">
        <v>35760</v>
      </c>
      <c r="DA794" t="s">
        <v>104</v>
      </c>
      <c r="DC794" t="s">
        <v>298</v>
      </c>
      <c r="DG794" t="s">
        <v>298</v>
      </c>
      <c r="DH794" s="47">
        <v>2</v>
      </c>
      <c r="DM794" s="47">
        <v>2</v>
      </c>
      <c r="DN794" s="47">
        <v>2</v>
      </c>
      <c r="DO794" s="47">
        <v>2</v>
      </c>
      <c r="DP794" s="47">
        <v>2</v>
      </c>
      <c r="DZ794" t="s">
        <v>292</v>
      </c>
      <c r="EA794" s="47">
        <v>2</v>
      </c>
      <c r="EB794" s="47">
        <v>2</v>
      </c>
      <c r="EC794" t="s">
        <v>307</v>
      </c>
      <c r="ED794" s="47">
        <v>2</v>
      </c>
      <c r="EF794" s="47">
        <v>2</v>
      </c>
      <c r="EG794" s="47">
        <v>2</v>
      </c>
      <c r="EH794" s="47">
        <v>1</v>
      </c>
      <c r="EP794" s="47">
        <v>2</v>
      </c>
      <c r="EQ794" s="47">
        <v>2</v>
      </c>
      <c r="ES794" t="s">
        <v>6567</v>
      </c>
      <c r="EV794" t="s">
        <v>41</v>
      </c>
      <c r="EW794" t="s">
        <v>315</v>
      </c>
      <c r="FC794" t="s">
        <v>301</v>
      </c>
      <c r="FY794" t="s">
        <v>5747</v>
      </c>
      <c r="FZ794" t="s">
        <v>6568</v>
      </c>
      <c r="GJ794" t="s">
        <v>319</v>
      </c>
      <c r="GL794" t="s">
        <v>320</v>
      </c>
      <c r="GO794" t="s">
        <v>321</v>
      </c>
      <c r="GQ794" t="s">
        <v>301</v>
      </c>
      <c r="GR794" t="s">
        <v>301</v>
      </c>
      <c r="GU794" t="s">
        <v>301</v>
      </c>
      <c r="HB794" t="s">
        <v>347</v>
      </c>
      <c r="HD794" t="s">
        <v>301</v>
      </c>
      <c r="HG794" t="s">
        <v>301</v>
      </c>
      <c r="HH794" t="s">
        <v>301</v>
      </c>
      <c r="HL794" t="s">
        <v>301</v>
      </c>
      <c r="HM794" s="49">
        <v>0</v>
      </c>
      <c r="HN794" s="49">
        <v>0</v>
      </c>
      <c r="HP794" t="s">
        <v>1022</v>
      </c>
      <c r="HQ794" s="47">
        <v>0</v>
      </c>
      <c r="HR794" s="47">
        <v>35760</v>
      </c>
      <c r="HS794" t="s">
        <v>301</v>
      </c>
      <c r="HV794" t="s">
        <v>301</v>
      </c>
      <c r="HW794" t="s">
        <v>337</v>
      </c>
      <c r="HX794" t="s">
        <v>306</v>
      </c>
      <c r="HY794" t="s">
        <v>301</v>
      </c>
      <c r="HZ794" t="s">
        <v>301</v>
      </c>
      <c r="IG794" t="s">
        <v>325</v>
      </c>
      <c r="IN794" s="47">
        <v>1</v>
      </c>
      <c r="IO794" s="47">
        <v>1</v>
      </c>
      <c r="IP794" t="s">
        <v>301</v>
      </c>
      <c r="IQ794" t="s">
        <v>312</v>
      </c>
      <c r="IR794" t="s">
        <v>301</v>
      </c>
      <c r="IZ794" t="s">
        <v>301</v>
      </c>
      <c r="JA794" t="s">
        <v>301</v>
      </c>
      <c r="JM794" t="s">
        <v>301</v>
      </c>
      <c r="JN794" t="s">
        <v>301</v>
      </c>
      <c r="JO794" t="s">
        <v>301</v>
      </c>
      <c r="JP794" t="s">
        <v>301</v>
      </c>
      <c r="JQ794" t="s">
        <v>301</v>
      </c>
      <c r="JR794" t="s">
        <v>350</v>
      </c>
      <c r="JS794" t="s">
        <v>301</v>
      </c>
      <c r="JT794" t="s">
        <v>301</v>
      </c>
      <c r="JU794" t="s">
        <v>301</v>
      </c>
      <c r="JV794" t="s">
        <v>312</v>
      </c>
    </row>
    <row r="795" ht="15" customHeight="1" spans="1:284">
      <c r="A795" t="s">
        <v>6534</v>
      </c>
      <c r="B795" t="s">
        <v>329</v>
      </c>
      <c r="C795" t="s">
        <v>6569</v>
      </c>
      <c r="D795" t="s">
        <v>285</v>
      </c>
      <c r="E795" t="s">
        <v>6570</v>
      </c>
      <c r="F795" t="s">
        <v>6571</v>
      </c>
      <c r="G795" t="s">
        <v>288</v>
      </c>
      <c r="H795" t="s">
        <v>2045</v>
      </c>
      <c r="I795" t="s">
        <v>290</v>
      </c>
      <c r="J795" t="s">
        <v>291</v>
      </c>
      <c r="L795" t="s">
        <v>292</v>
      </c>
      <c r="M795" t="s">
        <v>293</v>
      </c>
      <c r="O795" t="s">
        <v>2045</v>
      </c>
      <c r="R795" t="s">
        <v>2045</v>
      </c>
      <c r="T795" t="s">
        <v>2045</v>
      </c>
      <c r="U795" t="s">
        <v>358</v>
      </c>
      <c r="V795" t="s">
        <v>6572</v>
      </c>
      <c r="W795" t="s">
        <v>337</v>
      </c>
      <c r="X795" t="s">
        <v>6573</v>
      </c>
      <c r="Y795" t="s">
        <v>337</v>
      </c>
      <c r="Z795" t="s">
        <v>6574</v>
      </c>
      <c r="AA795" t="s">
        <v>441</v>
      </c>
      <c r="AB795" t="s">
        <v>442</v>
      </c>
      <c r="AC795" t="s">
        <v>2041</v>
      </c>
      <c r="AE795" t="s">
        <v>299</v>
      </c>
      <c r="AH795" t="s">
        <v>300</v>
      </c>
      <c r="AJ795" t="s">
        <v>301</v>
      </c>
      <c r="AK795" t="s">
        <v>302</v>
      </c>
      <c r="AL795" t="s">
        <v>2110</v>
      </c>
      <c r="AM795" t="s">
        <v>2111</v>
      </c>
      <c r="AN795" t="s">
        <v>2112</v>
      </c>
      <c r="AO795" t="s">
        <v>306</v>
      </c>
      <c r="AP795" t="s">
        <v>307</v>
      </c>
      <c r="AQ795" s="47">
        <v>1</v>
      </c>
      <c r="AS795" s="48">
        <v>9188</v>
      </c>
      <c r="AT795" s="48">
        <v>9188</v>
      </c>
      <c r="AX795" s="47">
        <v>7000</v>
      </c>
      <c r="AY795" s="47">
        <v>7000</v>
      </c>
      <c r="AZ795" t="s">
        <v>4033</v>
      </c>
      <c r="BA795" t="s">
        <v>3730</v>
      </c>
      <c r="BB795" s="48">
        <v>7000</v>
      </c>
      <c r="BD795" t="s">
        <v>310</v>
      </c>
      <c r="BE795" t="s">
        <v>292</v>
      </c>
      <c r="BG795" s="47">
        <v>1</v>
      </c>
      <c r="BI795" t="s">
        <v>292</v>
      </c>
      <c r="BJ795" s="48">
        <v>23.81367</v>
      </c>
      <c r="BL795" t="s">
        <v>307</v>
      </c>
      <c r="BM795" s="48">
        <v>9188</v>
      </c>
      <c r="BN795" s="48">
        <v>9188</v>
      </c>
      <c r="BP795" t="s">
        <v>301</v>
      </c>
      <c r="BS795" t="s">
        <v>311</v>
      </c>
      <c r="BT795" t="s">
        <v>292</v>
      </c>
      <c r="BU795" t="s">
        <v>301</v>
      </c>
      <c r="BY795" t="s">
        <v>307</v>
      </c>
      <c r="BZ795" s="47">
        <v>1</v>
      </c>
      <c r="CE795" t="s">
        <v>312</v>
      </c>
      <c r="CF795" s="47">
        <v>1</v>
      </c>
      <c r="CG795" s="47">
        <v>1</v>
      </c>
      <c r="CH795" s="47">
        <v>1</v>
      </c>
      <c r="CI795" s="47">
        <v>1</v>
      </c>
      <c r="CJ795" s="47">
        <v>1</v>
      </c>
      <c r="CK795" s="47">
        <v>1</v>
      </c>
      <c r="CP795" s="47">
        <v>1</v>
      </c>
      <c r="CR795" s="47">
        <v>1</v>
      </c>
      <c r="CS795" s="47">
        <v>1</v>
      </c>
      <c r="CV795" s="47">
        <v>1</v>
      </c>
      <c r="CX795" s="47">
        <v>9188</v>
      </c>
      <c r="CY795" s="47">
        <v>9188</v>
      </c>
      <c r="DA795" t="s">
        <v>104</v>
      </c>
      <c r="DC795" t="s">
        <v>298</v>
      </c>
      <c r="DG795" t="s">
        <v>298</v>
      </c>
      <c r="DH795" s="47">
        <v>1</v>
      </c>
      <c r="DM795" s="47">
        <v>1</v>
      </c>
      <c r="DN795" s="47">
        <v>1</v>
      </c>
      <c r="DO795" s="47">
        <v>1</v>
      </c>
      <c r="DP795" s="47">
        <v>1</v>
      </c>
      <c r="DT795" s="47">
        <v>7000</v>
      </c>
      <c r="DZ795" t="s">
        <v>292</v>
      </c>
      <c r="EA795" s="47">
        <v>1</v>
      </c>
      <c r="EB795" s="47">
        <v>1</v>
      </c>
      <c r="EC795" t="s">
        <v>307</v>
      </c>
      <c r="ED795" s="47">
        <v>1</v>
      </c>
      <c r="EF795" s="47">
        <v>1</v>
      </c>
      <c r="EG795" s="47">
        <v>1</v>
      </c>
      <c r="EH795" s="47">
        <v>1</v>
      </c>
      <c r="EP795" s="47">
        <v>1</v>
      </c>
      <c r="EQ795" s="47">
        <v>1</v>
      </c>
      <c r="EU795" t="s">
        <v>6575</v>
      </c>
      <c r="EV795" t="s">
        <v>41</v>
      </c>
      <c r="FC795" t="s">
        <v>301</v>
      </c>
      <c r="FF795" t="s">
        <v>366</v>
      </c>
      <c r="FG795" s="48">
        <v>7000</v>
      </c>
      <c r="FY795" t="s">
        <v>6534</v>
      </c>
      <c r="FZ795" t="s">
        <v>6576</v>
      </c>
      <c r="GC795" t="s">
        <v>2046</v>
      </c>
      <c r="GD795" t="s">
        <v>3685</v>
      </c>
      <c r="GE795" t="s">
        <v>6577</v>
      </c>
      <c r="GF795" t="s">
        <v>3686</v>
      </c>
      <c r="GG795" t="s">
        <v>6578</v>
      </c>
      <c r="GH795" t="s">
        <v>672</v>
      </c>
      <c r="GI795" t="s">
        <v>375</v>
      </c>
      <c r="GJ795" t="s">
        <v>319</v>
      </c>
      <c r="GK795" t="s">
        <v>559</v>
      </c>
      <c r="GO795" t="s">
        <v>321</v>
      </c>
      <c r="GQ795" t="s">
        <v>301</v>
      </c>
      <c r="GR795" t="s">
        <v>312</v>
      </c>
      <c r="GS795" t="s">
        <v>377</v>
      </c>
      <c r="GT795" t="s">
        <v>1616</v>
      </c>
      <c r="GU795" t="s">
        <v>312</v>
      </c>
      <c r="GW795" t="s">
        <v>6575</v>
      </c>
      <c r="GX795" s="50">
        <v>7000</v>
      </c>
      <c r="GY795" t="s">
        <v>6579</v>
      </c>
      <c r="HB795" t="s">
        <v>322</v>
      </c>
      <c r="HD795" t="s">
        <v>301</v>
      </c>
      <c r="HF795" t="s">
        <v>381</v>
      </c>
      <c r="HG795" t="s">
        <v>301</v>
      </c>
      <c r="HH795" t="s">
        <v>301</v>
      </c>
      <c r="HL795" t="s">
        <v>301</v>
      </c>
      <c r="HM795" s="49">
        <v>0</v>
      </c>
      <c r="HN795" s="49">
        <v>0</v>
      </c>
      <c r="HP795" t="s">
        <v>395</v>
      </c>
      <c r="HQ795" s="47">
        <v>0</v>
      </c>
      <c r="HR795" s="47">
        <v>9188</v>
      </c>
      <c r="HS795" t="s">
        <v>301</v>
      </c>
      <c r="HV795" t="s">
        <v>301</v>
      </c>
      <c r="HW795" t="s">
        <v>295</v>
      </c>
      <c r="HX795" t="s">
        <v>306</v>
      </c>
      <c r="HY795" t="s">
        <v>301</v>
      </c>
      <c r="HZ795" t="s">
        <v>301</v>
      </c>
      <c r="IF795" t="s">
        <v>384</v>
      </c>
      <c r="IG795" t="s">
        <v>325</v>
      </c>
      <c r="IH795" t="s">
        <v>2053</v>
      </c>
      <c r="II795" t="s">
        <v>291</v>
      </c>
      <c r="IJ795" t="s">
        <v>6580</v>
      </c>
      <c r="IN795" s="47">
        <v>1</v>
      </c>
      <c r="IO795" s="47">
        <v>1</v>
      </c>
      <c r="IP795" t="s">
        <v>301</v>
      </c>
      <c r="IQ795" t="s">
        <v>312</v>
      </c>
      <c r="IR795" t="s">
        <v>301</v>
      </c>
      <c r="IZ795" t="s">
        <v>301</v>
      </c>
      <c r="JA795" t="s">
        <v>301</v>
      </c>
      <c r="JM795" t="s">
        <v>301</v>
      </c>
      <c r="JN795" t="s">
        <v>301</v>
      </c>
      <c r="JO795" t="s">
        <v>301</v>
      </c>
      <c r="JP795" t="s">
        <v>301</v>
      </c>
      <c r="JQ795" t="s">
        <v>301</v>
      </c>
      <c r="JR795" t="s">
        <v>350</v>
      </c>
      <c r="JS795" t="s">
        <v>301</v>
      </c>
      <c r="JT795" t="s">
        <v>301</v>
      </c>
      <c r="JU795" t="s">
        <v>312</v>
      </c>
      <c r="JV795" t="s">
        <v>312</v>
      </c>
    </row>
    <row r="796" ht="15" customHeight="1" spans="1:284">
      <c r="A796" t="s">
        <v>6112</v>
      </c>
      <c r="B796" t="s">
        <v>397</v>
      </c>
      <c r="C796" t="s">
        <v>6581</v>
      </c>
      <c r="D796" t="s">
        <v>285</v>
      </c>
      <c r="E796" t="s">
        <v>6582</v>
      </c>
      <c r="F796" t="s">
        <v>6583</v>
      </c>
      <c r="G796" t="s">
        <v>288</v>
      </c>
      <c r="H796" t="s">
        <v>1867</v>
      </c>
      <c r="I796" t="s">
        <v>290</v>
      </c>
      <c r="L796" t="s">
        <v>292</v>
      </c>
      <c r="M796" t="s">
        <v>424</v>
      </c>
      <c r="N796" t="s">
        <v>337</v>
      </c>
      <c r="O796" t="s">
        <v>1867</v>
      </c>
      <c r="R796" t="s">
        <v>1867</v>
      </c>
      <c r="T796" t="s">
        <v>1867</v>
      </c>
      <c r="U796" t="s">
        <v>337</v>
      </c>
      <c r="V796" t="s">
        <v>6584</v>
      </c>
      <c r="W796" t="s">
        <v>337</v>
      </c>
      <c r="X796" t="s">
        <v>6585</v>
      </c>
      <c r="Y796" t="s">
        <v>337</v>
      </c>
      <c r="Z796" t="s">
        <v>6586</v>
      </c>
      <c r="AA796" t="s">
        <v>441</v>
      </c>
      <c r="AB796" t="s">
        <v>442</v>
      </c>
      <c r="AC796" t="s">
        <v>2041</v>
      </c>
      <c r="AE796" t="s">
        <v>299</v>
      </c>
      <c r="AH796" t="s">
        <v>300</v>
      </c>
      <c r="AJ796" t="s">
        <v>301</v>
      </c>
      <c r="AK796" t="s">
        <v>302</v>
      </c>
      <c r="AL796" t="s">
        <v>6587</v>
      </c>
      <c r="AM796" t="s">
        <v>6588</v>
      </c>
      <c r="AN796" t="s">
        <v>6589</v>
      </c>
      <c r="AO796" t="s">
        <v>306</v>
      </c>
      <c r="AP796" t="s">
        <v>307</v>
      </c>
      <c r="AQ796" s="47">
        <v>1</v>
      </c>
      <c r="AS796" s="48">
        <v>18758</v>
      </c>
      <c r="AT796" s="48">
        <v>18758</v>
      </c>
      <c r="AX796" s="47">
        <v>7929</v>
      </c>
      <c r="AY796" s="47">
        <v>7929</v>
      </c>
      <c r="AZ796" t="s">
        <v>5934</v>
      </c>
      <c r="BA796" t="s">
        <v>6131</v>
      </c>
      <c r="BB796" s="48">
        <v>7929</v>
      </c>
      <c r="BD796" t="s">
        <v>310</v>
      </c>
      <c r="BE796" t="s">
        <v>292</v>
      </c>
      <c r="BG796" s="47">
        <v>1</v>
      </c>
      <c r="BI796" t="s">
        <v>292</v>
      </c>
      <c r="BJ796" s="48">
        <v>57.730035</v>
      </c>
      <c r="BL796" t="s">
        <v>307</v>
      </c>
      <c r="BM796" s="48">
        <v>18758</v>
      </c>
      <c r="BN796" s="48">
        <v>18758</v>
      </c>
      <c r="BP796" t="s">
        <v>301</v>
      </c>
      <c r="BS796" t="s">
        <v>311</v>
      </c>
      <c r="BT796" t="s">
        <v>292</v>
      </c>
      <c r="BU796" t="s">
        <v>301</v>
      </c>
      <c r="BY796" t="s">
        <v>307</v>
      </c>
      <c r="BZ796" s="47">
        <v>1</v>
      </c>
      <c r="CE796" t="s">
        <v>312</v>
      </c>
      <c r="CF796" s="47">
        <v>1</v>
      </c>
      <c r="CG796" s="47">
        <v>1</v>
      </c>
      <c r="CH796" s="47">
        <v>1</v>
      </c>
      <c r="CI796" s="47">
        <v>1</v>
      </c>
      <c r="CJ796" s="47">
        <v>1</v>
      </c>
      <c r="CK796" s="47">
        <v>1</v>
      </c>
      <c r="CP796" s="47">
        <v>1</v>
      </c>
      <c r="CR796" s="47">
        <v>1</v>
      </c>
      <c r="CS796" s="47">
        <v>1</v>
      </c>
      <c r="CV796" s="47">
        <v>1</v>
      </c>
      <c r="CX796" s="47">
        <v>18758</v>
      </c>
      <c r="CY796" s="47">
        <v>18758</v>
      </c>
      <c r="DA796" t="s">
        <v>104</v>
      </c>
      <c r="DC796" t="s">
        <v>298</v>
      </c>
      <c r="DG796" t="s">
        <v>298</v>
      </c>
      <c r="DH796" s="47">
        <v>1</v>
      </c>
      <c r="DM796" s="47">
        <v>1</v>
      </c>
      <c r="DN796" s="47">
        <v>1</v>
      </c>
      <c r="DO796" s="47">
        <v>1</v>
      </c>
      <c r="DP796" s="47">
        <v>1</v>
      </c>
      <c r="DZ796" t="s">
        <v>292</v>
      </c>
      <c r="EA796" s="47">
        <v>1</v>
      </c>
      <c r="EB796" s="47">
        <v>1</v>
      </c>
      <c r="EC796" t="s">
        <v>307</v>
      </c>
      <c r="ED796" s="47">
        <v>1</v>
      </c>
      <c r="EF796" s="47">
        <v>1</v>
      </c>
      <c r="EG796" s="47">
        <v>1</v>
      </c>
      <c r="EH796" s="47">
        <v>1</v>
      </c>
      <c r="EP796" s="47">
        <v>1</v>
      </c>
      <c r="EQ796" s="47">
        <v>1</v>
      </c>
      <c r="ES796" t="s">
        <v>6590</v>
      </c>
      <c r="EV796" t="s">
        <v>41</v>
      </c>
      <c r="EW796" t="s">
        <v>315</v>
      </c>
      <c r="FC796" t="s">
        <v>301</v>
      </c>
      <c r="FY796" t="s">
        <v>6131</v>
      </c>
      <c r="FZ796" t="s">
        <v>6591</v>
      </c>
      <c r="GJ796" t="s">
        <v>319</v>
      </c>
      <c r="GL796" t="s">
        <v>320</v>
      </c>
      <c r="GO796" t="s">
        <v>321</v>
      </c>
      <c r="GQ796" t="s">
        <v>301</v>
      </c>
      <c r="GR796" t="s">
        <v>301</v>
      </c>
      <c r="GU796" t="s">
        <v>301</v>
      </c>
      <c r="GW796" t="s">
        <v>6592</v>
      </c>
      <c r="HB796" t="s">
        <v>347</v>
      </c>
      <c r="HD796" t="s">
        <v>301</v>
      </c>
      <c r="HG796" t="s">
        <v>301</v>
      </c>
      <c r="HH796" t="s">
        <v>301</v>
      </c>
      <c r="HL796" t="s">
        <v>301</v>
      </c>
      <c r="HM796" s="49">
        <v>0</v>
      </c>
      <c r="HN796" s="49">
        <v>0</v>
      </c>
      <c r="HP796" t="s">
        <v>5271</v>
      </c>
      <c r="HQ796" s="47">
        <v>0</v>
      </c>
      <c r="HR796" s="47">
        <v>18758</v>
      </c>
      <c r="HS796" t="s">
        <v>301</v>
      </c>
      <c r="HV796" t="s">
        <v>301</v>
      </c>
      <c r="HW796" t="s">
        <v>337</v>
      </c>
      <c r="HX796" t="s">
        <v>306</v>
      </c>
      <c r="HY796" t="s">
        <v>301</v>
      </c>
      <c r="HZ796" t="s">
        <v>301</v>
      </c>
      <c r="IG796" t="s">
        <v>325</v>
      </c>
      <c r="IN796" s="47">
        <v>1</v>
      </c>
      <c r="IO796" s="47">
        <v>1</v>
      </c>
      <c r="IP796" t="s">
        <v>301</v>
      </c>
      <c r="IQ796" t="s">
        <v>312</v>
      </c>
      <c r="IR796" t="s">
        <v>301</v>
      </c>
      <c r="IZ796" t="s">
        <v>301</v>
      </c>
      <c r="JA796" t="s">
        <v>301</v>
      </c>
      <c r="JB796" s="47">
        <v>17768</v>
      </c>
      <c r="JM796" t="s">
        <v>301</v>
      </c>
      <c r="JN796" t="s">
        <v>301</v>
      </c>
      <c r="JO796" t="s">
        <v>301</v>
      </c>
      <c r="JP796" t="s">
        <v>301</v>
      </c>
      <c r="JQ796" t="s">
        <v>301</v>
      </c>
      <c r="JR796" t="s">
        <v>350</v>
      </c>
      <c r="JS796" t="s">
        <v>301</v>
      </c>
      <c r="JT796" t="s">
        <v>301</v>
      </c>
      <c r="JU796" t="s">
        <v>301</v>
      </c>
      <c r="JV796" t="s">
        <v>312</v>
      </c>
    </row>
    <row r="797" ht="15" customHeight="1" spans="1:284">
      <c r="A797" t="s">
        <v>6112</v>
      </c>
      <c r="B797" t="s">
        <v>329</v>
      </c>
      <c r="C797" t="s">
        <v>6593</v>
      </c>
      <c r="D797" t="s">
        <v>285</v>
      </c>
      <c r="E797" t="s">
        <v>4724</v>
      </c>
      <c r="F797" t="s">
        <v>4725</v>
      </c>
      <c r="G797" t="s">
        <v>288</v>
      </c>
      <c r="H797" t="s">
        <v>354</v>
      </c>
      <c r="I797" t="s">
        <v>290</v>
      </c>
      <c r="J797" t="s">
        <v>355</v>
      </c>
      <c r="L797" t="s">
        <v>292</v>
      </c>
      <c r="M797" t="s">
        <v>356</v>
      </c>
      <c r="N797" t="s">
        <v>357</v>
      </c>
      <c r="O797" t="s">
        <v>354</v>
      </c>
      <c r="R797" t="s">
        <v>354</v>
      </c>
      <c r="T797" t="s">
        <v>354</v>
      </c>
      <c r="U797" t="s">
        <v>358</v>
      </c>
      <c r="V797" t="s">
        <v>6594</v>
      </c>
      <c r="W797" t="s">
        <v>337</v>
      </c>
      <c r="X797" t="s">
        <v>6595</v>
      </c>
      <c r="Y797" t="s">
        <v>337</v>
      </c>
      <c r="Z797" t="s">
        <v>6596</v>
      </c>
      <c r="AA797" t="s">
        <v>298</v>
      </c>
      <c r="AE797" t="s">
        <v>299</v>
      </c>
      <c r="AH797" t="s">
        <v>300</v>
      </c>
      <c r="AJ797" t="s">
        <v>301</v>
      </c>
      <c r="AK797" t="s">
        <v>302</v>
      </c>
      <c r="AL797" t="s">
        <v>2237</v>
      </c>
      <c r="AM797" t="s">
        <v>2238</v>
      </c>
      <c r="AN797" t="s">
        <v>2239</v>
      </c>
      <c r="AO797" t="s">
        <v>306</v>
      </c>
      <c r="AP797" t="s">
        <v>307</v>
      </c>
      <c r="AQ797" s="47">
        <v>1</v>
      </c>
      <c r="AS797" s="48">
        <v>5718</v>
      </c>
      <c r="AT797" s="48">
        <v>5718</v>
      </c>
      <c r="AX797" s="47">
        <v>4289</v>
      </c>
      <c r="AY797" s="47">
        <v>4289</v>
      </c>
      <c r="AZ797" t="s">
        <v>5934</v>
      </c>
      <c r="BA797" t="s">
        <v>960</v>
      </c>
      <c r="BB797" s="48">
        <v>4289</v>
      </c>
      <c r="BD797" t="s">
        <v>310</v>
      </c>
      <c r="BE797" t="s">
        <v>292</v>
      </c>
      <c r="BG797" s="47">
        <v>1</v>
      </c>
      <c r="BI797" t="s">
        <v>292</v>
      </c>
      <c r="BJ797" s="48">
        <v>24.991256</v>
      </c>
      <c r="BL797" t="s">
        <v>307</v>
      </c>
      <c r="BM797" s="48">
        <v>5718</v>
      </c>
      <c r="BN797" s="48">
        <v>5718</v>
      </c>
      <c r="BP797" t="s">
        <v>301</v>
      </c>
      <c r="BS797" t="s">
        <v>311</v>
      </c>
      <c r="BT797" t="s">
        <v>292</v>
      </c>
      <c r="BU797" t="s">
        <v>301</v>
      </c>
      <c r="BY797" t="s">
        <v>307</v>
      </c>
      <c r="BZ797" s="47">
        <v>1</v>
      </c>
      <c r="CE797" t="s">
        <v>312</v>
      </c>
      <c r="CF797" s="47">
        <v>1</v>
      </c>
      <c r="CG797" s="47">
        <v>1</v>
      </c>
      <c r="CH797" s="47">
        <v>1</v>
      </c>
      <c r="CI797" s="47">
        <v>1</v>
      </c>
      <c r="CX797" s="47">
        <v>5718</v>
      </c>
      <c r="CY797" s="47">
        <v>5718</v>
      </c>
      <c r="CZ797" s="47">
        <v>1</v>
      </c>
      <c r="DA797" t="s">
        <v>313</v>
      </c>
      <c r="DC797" t="s">
        <v>298</v>
      </c>
      <c r="DG797" t="s">
        <v>298</v>
      </c>
      <c r="DK797" s="47">
        <v>1</v>
      </c>
      <c r="DL797" s="47">
        <v>1</v>
      </c>
      <c r="DS797" s="47">
        <v>1</v>
      </c>
      <c r="DT797" s="47">
        <v>4289</v>
      </c>
      <c r="DZ797" t="s">
        <v>292</v>
      </c>
      <c r="EA797" s="47">
        <v>1</v>
      </c>
      <c r="EB797" s="47">
        <v>1</v>
      </c>
      <c r="EC797" t="s">
        <v>307</v>
      </c>
      <c r="ED797" s="47">
        <v>1</v>
      </c>
      <c r="EE797" s="47">
        <v>1</v>
      </c>
      <c r="EV797" t="s">
        <v>41</v>
      </c>
      <c r="FC797" t="s">
        <v>301</v>
      </c>
      <c r="FF797" t="s">
        <v>366</v>
      </c>
      <c r="FG797" s="48">
        <v>4289</v>
      </c>
      <c r="FQ797" t="s">
        <v>367</v>
      </c>
      <c r="FU797" t="s">
        <v>346</v>
      </c>
      <c r="FW797" t="s">
        <v>1041</v>
      </c>
      <c r="FY797" t="s">
        <v>6112</v>
      </c>
      <c r="FZ797" t="s">
        <v>4764</v>
      </c>
      <c r="GC797" t="s">
        <v>371</v>
      </c>
      <c r="GD797" t="s">
        <v>372</v>
      </c>
      <c r="GE797" t="s">
        <v>2616</v>
      </c>
      <c r="GF797" t="s">
        <v>373</v>
      </c>
      <c r="GH797" t="s">
        <v>374</v>
      </c>
      <c r="GI797" t="s">
        <v>375</v>
      </c>
      <c r="GJ797" t="s">
        <v>319</v>
      </c>
      <c r="GK797" t="s">
        <v>376</v>
      </c>
      <c r="GO797" t="s">
        <v>321</v>
      </c>
      <c r="GQ797" t="s">
        <v>301</v>
      </c>
      <c r="GR797" t="s">
        <v>312</v>
      </c>
      <c r="GS797" t="s">
        <v>377</v>
      </c>
      <c r="GT797" t="s">
        <v>378</v>
      </c>
      <c r="GU797" t="s">
        <v>312</v>
      </c>
      <c r="GX797" s="50">
        <v>4289</v>
      </c>
      <c r="GY797" t="s">
        <v>6597</v>
      </c>
      <c r="HB797" t="s">
        <v>380</v>
      </c>
      <c r="HD797" t="s">
        <v>301</v>
      </c>
      <c r="HF797" t="s">
        <v>381</v>
      </c>
      <c r="HG797" t="s">
        <v>301</v>
      </c>
      <c r="HH797" t="s">
        <v>301</v>
      </c>
      <c r="HL797" t="s">
        <v>301</v>
      </c>
      <c r="HM797" s="49">
        <v>0</v>
      </c>
      <c r="HN797" s="49">
        <v>0</v>
      </c>
      <c r="HP797" t="s">
        <v>324</v>
      </c>
      <c r="HQ797" s="47">
        <v>0</v>
      </c>
      <c r="HR797" s="47">
        <v>5718</v>
      </c>
      <c r="HS797" t="s">
        <v>301</v>
      </c>
      <c r="HV797" t="s">
        <v>301</v>
      </c>
      <c r="HW797" t="s">
        <v>499</v>
      </c>
      <c r="HX797" t="s">
        <v>306</v>
      </c>
      <c r="HY797" t="s">
        <v>301</v>
      </c>
      <c r="HZ797" t="s">
        <v>301</v>
      </c>
      <c r="IF797" t="s">
        <v>384</v>
      </c>
      <c r="IG797" t="s">
        <v>325</v>
      </c>
      <c r="IH797" t="s">
        <v>354</v>
      </c>
      <c r="II797" t="s">
        <v>355</v>
      </c>
      <c r="IJ797" t="s">
        <v>385</v>
      </c>
      <c r="IP797" t="s">
        <v>301</v>
      </c>
      <c r="IQ797" t="s">
        <v>312</v>
      </c>
      <c r="IR797" t="s">
        <v>301</v>
      </c>
      <c r="IZ797" t="s">
        <v>301</v>
      </c>
      <c r="JA797" t="s">
        <v>301</v>
      </c>
      <c r="JM797" t="s">
        <v>301</v>
      </c>
      <c r="JN797" t="s">
        <v>301</v>
      </c>
      <c r="JO797" t="s">
        <v>301</v>
      </c>
      <c r="JP797" t="s">
        <v>301</v>
      </c>
      <c r="JQ797" t="s">
        <v>301</v>
      </c>
      <c r="JR797" t="s">
        <v>350</v>
      </c>
      <c r="JS797" t="s">
        <v>301</v>
      </c>
      <c r="JT797" t="s">
        <v>301</v>
      </c>
      <c r="JU797" t="s">
        <v>312</v>
      </c>
      <c r="JV797" t="s">
        <v>312</v>
      </c>
    </row>
    <row r="798" ht="15" customHeight="1" spans="1:284">
      <c r="A798" t="s">
        <v>6112</v>
      </c>
      <c r="B798" t="s">
        <v>329</v>
      </c>
      <c r="C798" t="s">
        <v>6598</v>
      </c>
      <c r="D798" t="s">
        <v>285</v>
      </c>
      <c r="E798" t="s">
        <v>6599</v>
      </c>
      <c r="F798" t="s">
        <v>6600</v>
      </c>
      <c r="G798" t="s">
        <v>288</v>
      </c>
      <c r="H798" t="s">
        <v>518</v>
      </c>
      <c r="I798" t="s">
        <v>290</v>
      </c>
      <c r="J798" t="s">
        <v>291</v>
      </c>
      <c r="L798" t="s">
        <v>292</v>
      </c>
      <c r="M798" t="s">
        <v>293</v>
      </c>
      <c r="O798" t="s">
        <v>518</v>
      </c>
      <c r="R798" t="s">
        <v>518</v>
      </c>
      <c r="T798" t="s">
        <v>518</v>
      </c>
      <c r="U798" t="s">
        <v>295</v>
      </c>
      <c r="V798" t="s">
        <v>6601</v>
      </c>
      <c r="W798" t="s">
        <v>295</v>
      </c>
      <c r="X798" t="s">
        <v>6601</v>
      </c>
      <c r="Y798" t="s">
        <v>295</v>
      </c>
      <c r="Z798" t="s">
        <v>6602</v>
      </c>
      <c r="AA798" t="s">
        <v>441</v>
      </c>
      <c r="AB798" t="s">
        <v>442</v>
      </c>
      <c r="AC798" t="s">
        <v>2041</v>
      </c>
      <c r="AE798" t="s">
        <v>299</v>
      </c>
      <c r="AH798" t="s">
        <v>300</v>
      </c>
      <c r="AJ798" t="s">
        <v>301</v>
      </c>
      <c r="AK798" t="s">
        <v>302</v>
      </c>
      <c r="AL798" t="s">
        <v>662</v>
      </c>
      <c r="AM798" t="s">
        <v>663</v>
      </c>
      <c r="AN798" t="s">
        <v>664</v>
      </c>
      <c r="AO798" t="s">
        <v>306</v>
      </c>
      <c r="AP798" t="s">
        <v>307</v>
      </c>
      <c r="AQ798" s="47">
        <v>1</v>
      </c>
      <c r="AS798" s="48">
        <v>4598</v>
      </c>
      <c r="AT798" s="48">
        <v>4598</v>
      </c>
      <c r="AX798" s="47">
        <v>4279</v>
      </c>
      <c r="AY798" s="47">
        <v>4279</v>
      </c>
      <c r="AZ798" t="s">
        <v>5934</v>
      </c>
      <c r="BA798" t="s">
        <v>6112</v>
      </c>
      <c r="BB798" s="48">
        <v>4279</v>
      </c>
      <c r="BD798" t="s">
        <v>310</v>
      </c>
      <c r="BE798" t="s">
        <v>292</v>
      </c>
      <c r="BG798" s="47">
        <v>1</v>
      </c>
      <c r="BI798" t="s">
        <v>292</v>
      </c>
      <c r="BJ798" s="48">
        <v>6.937799</v>
      </c>
      <c r="BL798" t="s">
        <v>307</v>
      </c>
      <c r="BM798" s="48">
        <v>4598</v>
      </c>
      <c r="BN798" s="48">
        <v>4598</v>
      </c>
      <c r="BP798" t="s">
        <v>301</v>
      </c>
      <c r="BS798" t="s">
        <v>311</v>
      </c>
      <c r="BT798" t="s">
        <v>292</v>
      </c>
      <c r="BU798" t="s">
        <v>301</v>
      </c>
      <c r="BY798" t="s">
        <v>307</v>
      </c>
      <c r="BZ798" s="47">
        <v>1</v>
      </c>
      <c r="CE798" t="s">
        <v>312</v>
      </c>
      <c r="CF798" s="47">
        <v>1</v>
      </c>
      <c r="CG798" s="47">
        <v>1</v>
      </c>
      <c r="CH798" s="47">
        <v>1</v>
      </c>
      <c r="CI798" s="47">
        <v>1</v>
      </c>
      <c r="CJ798" s="47">
        <v>1</v>
      </c>
      <c r="CK798" s="47">
        <v>1</v>
      </c>
      <c r="CP798" s="47">
        <v>1</v>
      </c>
      <c r="CR798" s="47">
        <v>1</v>
      </c>
      <c r="CS798" s="47">
        <v>1</v>
      </c>
      <c r="CV798" s="47">
        <v>1</v>
      </c>
      <c r="CX798" s="47">
        <v>4598</v>
      </c>
      <c r="CY798" s="47">
        <v>4598</v>
      </c>
      <c r="DA798" t="s">
        <v>104</v>
      </c>
      <c r="DC798" t="s">
        <v>298</v>
      </c>
      <c r="DG798" t="s">
        <v>298</v>
      </c>
      <c r="DH798" s="47">
        <v>1</v>
      </c>
      <c r="DM798" s="47">
        <v>1</v>
      </c>
      <c r="DN798" s="47">
        <v>1</v>
      </c>
      <c r="DO798" s="47">
        <v>1</v>
      </c>
      <c r="DP798" s="47">
        <v>1</v>
      </c>
      <c r="DT798" s="47">
        <v>4279</v>
      </c>
      <c r="DZ798" t="s">
        <v>292</v>
      </c>
      <c r="EA798" s="47">
        <v>1</v>
      </c>
      <c r="EB798" s="47">
        <v>1</v>
      </c>
      <c r="EC798" t="s">
        <v>307</v>
      </c>
      <c r="ED798" s="47">
        <v>1</v>
      </c>
      <c r="EF798" s="47">
        <v>1</v>
      </c>
      <c r="EG798" s="47">
        <v>1</v>
      </c>
      <c r="EH798" s="47">
        <v>1</v>
      </c>
      <c r="EP798" s="47">
        <v>1</v>
      </c>
      <c r="EQ798" s="47">
        <v>1</v>
      </c>
      <c r="ES798" t="s">
        <v>6603</v>
      </c>
      <c r="EV798" t="s">
        <v>41</v>
      </c>
      <c r="EW798" t="s">
        <v>315</v>
      </c>
      <c r="FC798" t="s">
        <v>301</v>
      </c>
      <c r="FY798" t="s">
        <v>6112</v>
      </c>
      <c r="FZ798" t="s">
        <v>6604</v>
      </c>
      <c r="GC798" t="s">
        <v>527</v>
      </c>
      <c r="GJ798" t="s">
        <v>319</v>
      </c>
      <c r="GL798" t="s">
        <v>320</v>
      </c>
      <c r="GO798" t="s">
        <v>321</v>
      </c>
      <c r="GQ798" t="s">
        <v>301</v>
      </c>
      <c r="GR798" t="s">
        <v>301</v>
      </c>
      <c r="GU798" t="s">
        <v>301</v>
      </c>
      <c r="HB798" t="s">
        <v>419</v>
      </c>
      <c r="HD798" t="s">
        <v>301</v>
      </c>
      <c r="HF798" t="s">
        <v>381</v>
      </c>
      <c r="HG798" t="s">
        <v>301</v>
      </c>
      <c r="HH798" t="s">
        <v>301</v>
      </c>
      <c r="HL798" t="s">
        <v>301</v>
      </c>
      <c r="HM798" s="49">
        <v>0</v>
      </c>
      <c r="HN798" s="49">
        <v>0</v>
      </c>
      <c r="HP798" t="s">
        <v>349</v>
      </c>
      <c r="HQ798" s="47">
        <v>0</v>
      </c>
      <c r="HR798" s="47">
        <v>4598</v>
      </c>
      <c r="HS798" t="s">
        <v>301</v>
      </c>
      <c r="HV798" t="s">
        <v>301</v>
      </c>
      <c r="HW798" t="s">
        <v>295</v>
      </c>
      <c r="HX798" t="s">
        <v>306</v>
      </c>
      <c r="HY798" t="s">
        <v>301</v>
      </c>
      <c r="HZ798" t="s">
        <v>301</v>
      </c>
      <c r="IG798" t="s">
        <v>325</v>
      </c>
      <c r="IH798" t="s">
        <v>529</v>
      </c>
      <c r="II798" t="s">
        <v>291</v>
      </c>
      <c r="IN798" s="47">
        <v>1</v>
      </c>
      <c r="IO798" s="47">
        <v>1</v>
      </c>
      <c r="IP798" t="s">
        <v>301</v>
      </c>
      <c r="IQ798" t="s">
        <v>312</v>
      </c>
      <c r="IR798" t="s">
        <v>301</v>
      </c>
      <c r="IZ798" t="s">
        <v>301</v>
      </c>
      <c r="JA798" t="s">
        <v>301</v>
      </c>
      <c r="JB798" s="47">
        <v>4498000000</v>
      </c>
      <c r="JM798" t="s">
        <v>301</v>
      </c>
      <c r="JN798" t="s">
        <v>301</v>
      </c>
      <c r="JO798" t="s">
        <v>301</v>
      </c>
      <c r="JP798" t="s">
        <v>301</v>
      </c>
      <c r="JQ798" t="s">
        <v>301</v>
      </c>
      <c r="JR798" t="s">
        <v>350</v>
      </c>
      <c r="JS798" t="s">
        <v>301</v>
      </c>
      <c r="JT798" t="s">
        <v>301</v>
      </c>
      <c r="JU798" t="s">
        <v>312</v>
      </c>
      <c r="JV798" t="s">
        <v>312</v>
      </c>
      <c r="JW798" t="s">
        <v>312</v>
      </c>
      <c r="JX798" s="47">
        <v>600</v>
      </c>
    </row>
    <row r="799" ht="15" customHeight="1" spans="1:284">
      <c r="A799" t="s">
        <v>6112</v>
      </c>
      <c r="B799" t="s">
        <v>748</v>
      </c>
      <c r="C799" t="s">
        <v>6605</v>
      </c>
      <c r="D799" t="s">
        <v>285</v>
      </c>
      <c r="E799" t="s">
        <v>2135</v>
      </c>
      <c r="G799" t="s">
        <v>288</v>
      </c>
      <c r="H799" t="s">
        <v>713</v>
      </c>
      <c r="I799" t="s">
        <v>290</v>
      </c>
      <c r="L799" t="s">
        <v>292</v>
      </c>
      <c r="M799" t="s">
        <v>424</v>
      </c>
      <c r="N799" t="s">
        <v>337</v>
      </c>
      <c r="O799" t="s">
        <v>713</v>
      </c>
      <c r="R799" t="s">
        <v>713</v>
      </c>
      <c r="T799" t="s">
        <v>713</v>
      </c>
      <c r="U799" t="s">
        <v>337</v>
      </c>
      <c r="V799" t="s">
        <v>6606</v>
      </c>
      <c r="W799" t="s">
        <v>337</v>
      </c>
      <c r="X799" t="s">
        <v>6607</v>
      </c>
      <c r="Y799" t="s">
        <v>337</v>
      </c>
      <c r="Z799" t="s">
        <v>6607</v>
      </c>
      <c r="AA799" t="s">
        <v>441</v>
      </c>
      <c r="AB799" t="s">
        <v>442</v>
      </c>
      <c r="AC799" t="s">
        <v>2041</v>
      </c>
      <c r="AE799" t="s">
        <v>299</v>
      </c>
      <c r="AH799" t="s">
        <v>300</v>
      </c>
      <c r="AJ799" t="s">
        <v>301</v>
      </c>
      <c r="AK799" t="s">
        <v>302</v>
      </c>
      <c r="AL799" t="s">
        <v>2128</v>
      </c>
      <c r="AM799" t="s">
        <v>2129</v>
      </c>
      <c r="AN799" t="s">
        <v>2130</v>
      </c>
      <c r="AO799" t="s">
        <v>306</v>
      </c>
      <c r="AP799" t="s">
        <v>307</v>
      </c>
      <c r="AQ799" s="47">
        <v>-1</v>
      </c>
      <c r="AS799" s="48">
        <v>2420.6</v>
      </c>
      <c r="AT799" s="48">
        <v>2420.6</v>
      </c>
      <c r="AX799" s="47">
        <v>-2385.6</v>
      </c>
      <c r="AY799" s="47">
        <v>-2385.6</v>
      </c>
      <c r="AZ799" t="s">
        <v>6112</v>
      </c>
      <c r="BA799" t="s">
        <v>6112</v>
      </c>
      <c r="BB799" s="48">
        <v>2385.6</v>
      </c>
      <c r="BC799" t="s">
        <v>757</v>
      </c>
      <c r="BD799" t="s">
        <v>758</v>
      </c>
      <c r="BE799" t="s">
        <v>292</v>
      </c>
      <c r="BG799" s="47">
        <v>1</v>
      </c>
      <c r="BI799" t="s">
        <v>292</v>
      </c>
      <c r="BJ799" s="48">
        <v>1.445922</v>
      </c>
      <c r="BK799" s="47">
        <v>-35</v>
      </c>
      <c r="BM799" s="48">
        <v>2420.6</v>
      </c>
      <c r="BN799" s="48">
        <v>2420.6</v>
      </c>
      <c r="BP799" t="s">
        <v>301</v>
      </c>
      <c r="BS799" t="s">
        <v>311</v>
      </c>
      <c r="BT799" t="s">
        <v>292</v>
      </c>
      <c r="BU799" t="s">
        <v>301</v>
      </c>
      <c r="BY799" t="s">
        <v>307</v>
      </c>
      <c r="BZ799" s="47">
        <v>-1</v>
      </c>
      <c r="CD799" t="s">
        <v>759</v>
      </c>
      <c r="CE799" t="s">
        <v>312</v>
      </c>
      <c r="CF799" s="47">
        <v>-1</v>
      </c>
      <c r="CG799" s="47">
        <v>-1</v>
      </c>
      <c r="CH799" s="47">
        <v>-1</v>
      </c>
      <c r="CI799" s="47">
        <v>-1</v>
      </c>
      <c r="CO799" s="47">
        <v>1</v>
      </c>
      <c r="CP799" s="47">
        <v>-1</v>
      </c>
      <c r="CR799" s="47">
        <v>1</v>
      </c>
      <c r="CS799" s="47">
        <v>1</v>
      </c>
      <c r="CV799" s="47">
        <v>-1</v>
      </c>
      <c r="CX799" s="47">
        <v>-2385.6</v>
      </c>
      <c r="CY799" s="47">
        <v>-2385.6</v>
      </c>
      <c r="DA799" t="s">
        <v>104</v>
      </c>
      <c r="DC799" t="s">
        <v>298</v>
      </c>
      <c r="DG799" t="s">
        <v>298</v>
      </c>
      <c r="DH799" s="47">
        <v>-1</v>
      </c>
      <c r="DR799" s="47">
        <v>1</v>
      </c>
      <c r="DZ799" t="s">
        <v>292</v>
      </c>
      <c r="EA799" s="47">
        <v>-1</v>
      </c>
      <c r="EB799" s="47">
        <v>-1</v>
      </c>
      <c r="EC799" t="s">
        <v>307</v>
      </c>
      <c r="ED799" s="47">
        <v>-1</v>
      </c>
      <c r="EG799" s="47">
        <v>-1</v>
      </c>
      <c r="EH799" s="47">
        <v>1</v>
      </c>
      <c r="EM799" t="s">
        <v>307</v>
      </c>
      <c r="EN799" s="47">
        <v>-1</v>
      </c>
      <c r="EO799" s="47">
        <v>-1</v>
      </c>
      <c r="EP799" s="47">
        <v>-1</v>
      </c>
      <c r="ES799" t="s">
        <v>2138</v>
      </c>
      <c r="EV799" t="s">
        <v>41</v>
      </c>
      <c r="EW799" t="s">
        <v>315</v>
      </c>
      <c r="FC799" t="s">
        <v>301</v>
      </c>
      <c r="FY799" t="s">
        <v>721</v>
      </c>
      <c r="GJ799" t="s">
        <v>319</v>
      </c>
      <c r="GL799" t="s">
        <v>320</v>
      </c>
      <c r="GO799" t="s">
        <v>321</v>
      </c>
      <c r="GQ799" t="s">
        <v>301</v>
      </c>
      <c r="GR799" t="s">
        <v>301</v>
      </c>
      <c r="GU799" t="s">
        <v>312</v>
      </c>
      <c r="GW799" t="s">
        <v>2139</v>
      </c>
      <c r="HB799" t="s">
        <v>347</v>
      </c>
      <c r="HD799" t="s">
        <v>301</v>
      </c>
      <c r="HG799" t="s">
        <v>301</v>
      </c>
      <c r="HH799" t="s">
        <v>301</v>
      </c>
      <c r="HL799" t="s">
        <v>301</v>
      </c>
      <c r="HM799" s="49">
        <v>0</v>
      </c>
      <c r="HN799" s="49">
        <v>0</v>
      </c>
      <c r="HP799" t="s">
        <v>324</v>
      </c>
      <c r="HQ799" s="47">
        <v>0</v>
      </c>
      <c r="HR799" s="47">
        <v>-2420.6</v>
      </c>
      <c r="HS799" t="s">
        <v>301</v>
      </c>
      <c r="HV799" t="s">
        <v>301</v>
      </c>
      <c r="HW799" t="s">
        <v>337</v>
      </c>
      <c r="HX799" t="s">
        <v>306</v>
      </c>
      <c r="HY799" t="s">
        <v>301</v>
      </c>
      <c r="HZ799" t="s">
        <v>301</v>
      </c>
      <c r="IG799" t="s">
        <v>325</v>
      </c>
      <c r="IN799" s="47">
        <v>1</v>
      </c>
      <c r="IP799" t="s">
        <v>301</v>
      </c>
      <c r="IQ799" t="s">
        <v>312</v>
      </c>
      <c r="IR799" t="s">
        <v>301</v>
      </c>
      <c r="IZ799" t="s">
        <v>301</v>
      </c>
      <c r="JA799" t="s">
        <v>301</v>
      </c>
      <c r="JM799" t="s">
        <v>301</v>
      </c>
      <c r="JN799" t="s">
        <v>301</v>
      </c>
      <c r="JO799" t="s">
        <v>301</v>
      </c>
      <c r="JP799" t="s">
        <v>301</v>
      </c>
      <c r="JQ799" t="s">
        <v>301</v>
      </c>
      <c r="JR799" t="s">
        <v>350</v>
      </c>
      <c r="JS799" t="s">
        <v>301</v>
      </c>
      <c r="JT799" t="s">
        <v>301</v>
      </c>
      <c r="JU799" t="s">
        <v>301</v>
      </c>
      <c r="JV799" t="s">
        <v>312</v>
      </c>
    </row>
    <row r="800" ht="15" customHeight="1" spans="1:284">
      <c r="A800" t="s">
        <v>6112</v>
      </c>
      <c r="B800" t="s">
        <v>397</v>
      </c>
      <c r="C800" t="s">
        <v>6608</v>
      </c>
      <c r="D800" t="s">
        <v>285</v>
      </c>
      <c r="E800" t="s">
        <v>6609</v>
      </c>
      <c r="F800" t="s">
        <v>6610</v>
      </c>
      <c r="G800" t="s">
        <v>288</v>
      </c>
      <c r="H800" t="s">
        <v>614</v>
      </c>
      <c r="I800" t="s">
        <v>290</v>
      </c>
      <c r="J800" t="s">
        <v>355</v>
      </c>
      <c r="L800" t="s">
        <v>292</v>
      </c>
      <c r="M800" t="s">
        <v>356</v>
      </c>
      <c r="N800" t="s">
        <v>615</v>
      </c>
      <c r="O800" t="s">
        <v>614</v>
      </c>
      <c r="R800" t="s">
        <v>614</v>
      </c>
      <c r="T800" t="s">
        <v>614</v>
      </c>
      <c r="U800" t="s">
        <v>499</v>
      </c>
      <c r="V800" t="s">
        <v>6611</v>
      </c>
      <c r="W800" t="s">
        <v>499</v>
      </c>
      <c r="X800" t="s">
        <v>6611</v>
      </c>
      <c r="Y800" t="s">
        <v>499</v>
      </c>
      <c r="Z800" t="s">
        <v>6612</v>
      </c>
      <c r="AA800" t="s">
        <v>441</v>
      </c>
      <c r="AB800" t="s">
        <v>442</v>
      </c>
      <c r="AC800" t="s">
        <v>2041</v>
      </c>
      <c r="AE800" t="s">
        <v>299</v>
      </c>
      <c r="AH800" t="s">
        <v>300</v>
      </c>
      <c r="AJ800" t="s">
        <v>301</v>
      </c>
      <c r="AK800" t="s">
        <v>302</v>
      </c>
      <c r="AL800" t="s">
        <v>5009</v>
      </c>
      <c r="AM800" t="s">
        <v>5010</v>
      </c>
      <c r="AN800" t="s">
        <v>5011</v>
      </c>
      <c r="AO800" t="s">
        <v>306</v>
      </c>
      <c r="AP800" t="s">
        <v>524</v>
      </c>
      <c r="AQ800" s="51">
        <v>1</v>
      </c>
      <c r="AS800" s="48">
        <v>4083</v>
      </c>
      <c r="AT800" s="48">
        <v>4083</v>
      </c>
      <c r="AX800" s="47">
        <v>4083</v>
      </c>
      <c r="AY800" s="47">
        <v>4083</v>
      </c>
      <c r="AZ800" t="s">
        <v>5934</v>
      </c>
      <c r="BA800" t="s">
        <v>621</v>
      </c>
      <c r="BB800" s="48">
        <v>4083</v>
      </c>
      <c r="BD800" t="s">
        <v>310</v>
      </c>
      <c r="BE800" t="s">
        <v>292</v>
      </c>
      <c r="BG800" s="47">
        <v>1</v>
      </c>
      <c r="BI800" t="s">
        <v>292</v>
      </c>
      <c r="BL800" t="s">
        <v>524</v>
      </c>
      <c r="BM800" s="48">
        <v>4083</v>
      </c>
      <c r="BN800" s="48">
        <v>4083</v>
      </c>
      <c r="BP800" t="s">
        <v>301</v>
      </c>
      <c r="BS800" t="s">
        <v>311</v>
      </c>
      <c r="BT800" t="s">
        <v>292</v>
      </c>
      <c r="BU800" t="s">
        <v>301</v>
      </c>
      <c r="BY800" t="s">
        <v>524</v>
      </c>
      <c r="BZ800" s="51">
        <v>1</v>
      </c>
      <c r="CE800" t="s">
        <v>312</v>
      </c>
      <c r="CF800" s="51">
        <v>1</v>
      </c>
      <c r="CG800" s="51">
        <v>1</v>
      </c>
      <c r="CH800" s="51">
        <v>1</v>
      </c>
      <c r="CI800" s="51">
        <v>1</v>
      </c>
      <c r="CJ800" s="51">
        <v>1</v>
      </c>
      <c r="CK800" s="51">
        <v>1</v>
      </c>
      <c r="CP800" s="51">
        <v>1</v>
      </c>
      <c r="CR800" s="51">
        <v>1</v>
      </c>
      <c r="CS800" s="51">
        <v>1</v>
      </c>
      <c r="CV800" s="51">
        <v>1</v>
      </c>
      <c r="CX800" s="47">
        <v>4083</v>
      </c>
      <c r="CY800" s="47">
        <v>4083</v>
      </c>
      <c r="DA800" t="s">
        <v>104</v>
      </c>
      <c r="DC800" t="s">
        <v>298</v>
      </c>
      <c r="DG800" t="s">
        <v>298</v>
      </c>
      <c r="DH800" s="51">
        <v>1</v>
      </c>
      <c r="DM800" s="51">
        <v>1</v>
      </c>
      <c r="DN800" s="51">
        <v>1</v>
      </c>
      <c r="DO800" s="51">
        <v>1</v>
      </c>
      <c r="DP800" s="51">
        <v>1</v>
      </c>
      <c r="DZ800" t="s">
        <v>292</v>
      </c>
      <c r="EA800" s="51">
        <v>1</v>
      </c>
      <c r="EB800" s="51">
        <v>1</v>
      </c>
      <c r="EC800" t="s">
        <v>524</v>
      </c>
      <c r="ED800" s="51">
        <v>1</v>
      </c>
      <c r="EF800" s="51">
        <v>1</v>
      </c>
      <c r="EG800" s="51">
        <v>1</v>
      </c>
      <c r="EH800" s="51">
        <v>1</v>
      </c>
      <c r="EP800" s="51">
        <v>1</v>
      </c>
      <c r="EQ800" s="51">
        <v>1</v>
      </c>
      <c r="ES800" t="s">
        <v>6613</v>
      </c>
      <c r="EV800" t="s">
        <v>41</v>
      </c>
      <c r="FC800" t="s">
        <v>301</v>
      </c>
      <c r="FY800" t="s">
        <v>6112</v>
      </c>
      <c r="FZ800" t="s">
        <v>6614</v>
      </c>
      <c r="GO800" t="s">
        <v>321</v>
      </c>
      <c r="GP800" t="s">
        <v>624</v>
      </c>
      <c r="GQ800" t="s">
        <v>301</v>
      </c>
      <c r="GR800" t="s">
        <v>301</v>
      </c>
      <c r="GU800" t="s">
        <v>301</v>
      </c>
      <c r="HB800" t="s">
        <v>625</v>
      </c>
      <c r="HD800" t="s">
        <v>301</v>
      </c>
      <c r="HF800" t="s">
        <v>381</v>
      </c>
      <c r="HG800" t="s">
        <v>301</v>
      </c>
      <c r="HH800" t="s">
        <v>301</v>
      </c>
      <c r="HL800" t="s">
        <v>301</v>
      </c>
      <c r="HM800" s="49">
        <v>0</v>
      </c>
      <c r="HN800" s="49">
        <v>0</v>
      </c>
      <c r="HP800" t="s">
        <v>349</v>
      </c>
      <c r="HQ800" s="51">
        <v>0</v>
      </c>
      <c r="HR800" s="47">
        <v>4083</v>
      </c>
      <c r="HS800" t="s">
        <v>301</v>
      </c>
      <c r="HV800" t="s">
        <v>301</v>
      </c>
      <c r="HW800" t="s">
        <v>499</v>
      </c>
      <c r="HX800" t="s">
        <v>306</v>
      </c>
      <c r="HY800" t="s">
        <v>301</v>
      </c>
      <c r="HZ800" t="s">
        <v>301</v>
      </c>
      <c r="IN800" s="51">
        <v>1</v>
      </c>
      <c r="IO800" s="51">
        <v>1</v>
      </c>
      <c r="IP800" t="s">
        <v>301</v>
      </c>
      <c r="IQ800" t="s">
        <v>301</v>
      </c>
      <c r="IR800" t="s">
        <v>301</v>
      </c>
      <c r="IZ800" t="s">
        <v>301</v>
      </c>
      <c r="JA800" t="s">
        <v>301</v>
      </c>
      <c r="JB800" s="47">
        <v>5428</v>
      </c>
      <c r="JC800" t="s">
        <v>627</v>
      </c>
      <c r="JD800" t="s">
        <v>355</v>
      </c>
      <c r="JE800" t="s">
        <v>628</v>
      </c>
      <c r="JF800" t="s">
        <v>629</v>
      </c>
      <c r="JG800" t="s">
        <v>630</v>
      </c>
      <c r="JI800" t="s">
        <v>630</v>
      </c>
      <c r="JM800" t="s">
        <v>301</v>
      </c>
      <c r="JN800" t="s">
        <v>301</v>
      </c>
      <c r="JO800" t="s">
        <v>301</v>
      </c>
      <c r="JP800" t="s">
        <v>301</v>
      </c>
      <c r="JQ800" t="s">
        <v>301</v>
      </c>
      <c r="JR800" t="s">
        <v>350</v>
      </c>
      <c r="JS800" t="s">
        <v>301</v>
      </c>
      <c r="JT800" t="s">
        <v>312</v>
      </c>
      <c r="JU800" t="s">
        <v>312</v>
      </c>
      <c r="JV800" t="s">
        <v>312</v>
      </c>
    </row>
    <row r="801" ht="15" customHeight="1" spans="1:284">
      <c r="A801" t="s">
        <v>6112</v>
      </c>
      <c r="B801" t="s">
        <v>329</v>
      </c>
      <c r="C801" t="s">
        <v>6615</v>
      </c>
      <c r="D801" t="s">
        <v>285</v>
      </c>
      <c r="E801" t="s">
        <v>6106</v>
      </c>
      <c r="F801" t="s">
        <v>6107</v>
      </c>
      <c r="G801" t="s">
        <v>288</v>
      </c>
      <c r="H801" t="s">
        <v>478</v>
      </c>
      <c r="I801" t="s">
        <v>290</v>
      </c>
      <c r="J801" t="s">
        <v>291</v>
      </c>
      <c r="L801" t="s">
        <v>292</v>
      </c>
      <c r="M801" t="s">
        <v>293</v>
      </c>
      <c r="O801" t="s">
        <v>478</v>
      </c>
      <c r="R801" t="s">
        <v>478</v>
      </c>
      <c r="T801" t="s">
        <v>478</v>
      </c>
      <c r="U801" t="s">
        <v>479</v>
      </c>
      <c r="V801" t="s">
        <v>6616</v>
      </c>
      <c r="W801" t="s">
        <v>481</v>
      </c>
      <c r="X801" t="s">
        <v>6617</v>
      </c>
      <c r="Y801" t="s">
        <v>479</v>
      </c>
      <c r="Z801" t="s">
        <v>6618</v>
      </c>
      <c r="AA801" t="s">
        <v>298</v>
      </c>
      <c r="AE801" t="s">
        <v>299</v>
      </c>
      <c r="AH801" t="s">
        <v>300</v>
      </c>
      <c r="AJ801" t="s">
        <v>301</v>
      </c>
      <c r="AK801" t="s">
        <v>302</v>
      </c>
      <c r="AL801" t="s">
        <v>484</v>
      </c>
      <c r="AM801" t="s">
        <v>485</v>
      </c>
      <c r="AN801" t="s">
        <v>486</v>
      </c>
      <c r="AO801" t="s">
        <v>306</v>
      </c>
      <c r="AP801" t="s">
        <v>307</v>
      </c>
      <c r="AQ801" s="47">
        <v>1</v>
      </c>
      <c r="AS801" s="48">
        <v>4098</v>
      </c>
      <c r="AT801" s="48">
        <v>4098</v>
      </c>
      <c r="AX801" s="47">
        <v>3279</v>
      </c>
      <c r="AY801" s="47">
        <v>3279</v>
      </c>
      <c r="AZ801" t="s">
        <v>960</v>
      </c>
      <c r="BA801" t="s">
        <v>6112</v>
      </c>
      <c r="BB801" s="48">
        <v>3279</v>
      </c>
      <c r="BD801" t="s">
        <v>310</v>
      </c>
      <c r="BE801" t="s">
        <v>292</v>
      </c>
      <c r="BG801" s="47">
        <v>1</v>
      </c>
      <c r="BI801" t="s">
        <v>292</v>
      </c>
      <c r="BJ801" s="48">
        <v>19.985359</v>
      </c>
      <c r="BL801" t="s">
        <v>307</v>
      </c>
      <c r="BM801" s="48">
        <v>4098</v>
      </c>
      <c r="BN801" s="48">
        <v>4098</v>
      </c>
      <c r="BP801" t="s">
        <v>301</v>
      </c>
      <c r="BS801" t="s">
        <v>311</v>
      </c>
      <c r="BT801" t="s">
        <v>292</v>
      </c>
      <c r="BU801" t="s">
        <v>301</v>
      </c>
      <c r="BY801" t="s">
        <v>307</v>
      </c>
      <c r="BZ801" s="47">
        <v>1</v>
      </c>
      <c r="CE801" t="s">
        <v>312</v>
      </c>
      <c r="CF801" s="47">
        <v>1</v>
      </c>
      <c r="CG801" s="47">
        <v>1</v>
      </c>
      <c r="CH801" s="47">
        <v>1</v>
      </c>
      <c r="CI801" s="47">
        <v>1</v>
      </c>
      <c r="CK801" s="47">
        <v>1</v>
      </c>
      <c r="CR801" s="47">
        <v>1</v>
      </c>
      <c r="CS801" s="47">
        <v>1</v>
      </c>
      <c r="CX801" s="47">
        <v>4098</v>
      </c>
      <c r="CY801" s="47">
        <v>4098</v>
      </c>
      <c r="CZ801" s="47">
        <v>1</v>
      </c>
      <c r="DA801" t="s">
        <v>313</v>
      </c>
      <c r="DC801" t="s">
        <v>298</v>
      </c>
      <c r="DG801" t="s">
        <v>298</v>
      </c>
      <c r="DO801" s="47">
        <v>1</v>
      </c>
      <c r="DS801" s="47">
        <v>1</v>
      </c>
      <c r="DT801" s="47">
        <v>3279</v>
      </c>
      <c r="DZ801" t="s">
        <v>292</v>
      </c>
      <c r="EA801" s="47">
        <v>1</v>
      </c>
      <c r="EB801" s="47">
        <v>1</v>
      </c>
      <c r="EC801" t="s">
        <v>307</v>
      </c>
      <c r="ED801" s="47">
        <v>1</v>
      </c>
      <c r="EH801" s="47">
        <v>1</v>
      </c>
      <c r="ES801" t="s">
        <v>6110</v>
      </c>
      <c r="EU801" t="s">
        <v>489</v>
      </c>
      <c r="EV801" t="s">
        <v>41</v>
      </c>
      <c r="EW801" t="s">
        <v>315</v>
      </c>
      <c r="FC801" t="s">
        <v>301</v>
      </c>
      <c r="FY801" t="s">
        <v>6112</v>
      </c>
      <c r="FZ801" t="s">
        <v>6113</v>
      </c>
      <c r="GC801" t="s">
        <v>670</v>
      </c>
      <c r="GJ801" t="s">
        <v>492</v>
      </c>
      <c r="GL801" t="s">
        <v>320</v>
      </c>
      <c r="GO801" t="s">
        <v>321</v>
      </c>
      <c r="GQ801" t="s">
        <v>301</v>
      </c>
      <c r="GR801" t="s">
        <v>312</v>
      </c>
      <c r="GU801" t="s">
        <v>301</v>
      </c>
      <c r="GZ801" s="47">
        <v>1</v>
      </c>
      <c r="HB801" t="s">
        <v>322</v>
      </c>
      <c r="HD801" t="s">
        <v>301</v>
      </c>
      <c r="HF801" t="s">
        <v>381</v>
      </c>
      <c r="HG801" t="s">
        <v>301</v>
      </c>
      <c r="HH801" t="s">
        <v>301</v>
      </c>
      <c r="HL801" t="s">
        <v>301</v>
      </c>
      <c r="HM801" s="49">
        <v>0</v>
      </c>
      <c r="HN801" s="49">
        <v>0</v>
      </c>
      <c r="HP801" t="s">
        <v>349</v>
      </c>
      <c r="HQ801" s="47">
        <v>0</v>
      </c>
      <c r="HR801" s="47">
        <v>4098</v>
      </c>
      <c r="HS801" t="s">
        <v>301</v>
      </c>
      <c r="HV801" t="s">
        <v>301</v>
      </c>
      <c r="HW801" t="s">
        <v>479</v>
      </c>
      <c r="HX801" t="s">
        <v>306</v>
      </c>
      <c r="HY801" t="s">
        <v>301</v>
      </c>
      <c r="HZ801" t="s">
        <v>301</v>
      </c>
      <c r="IG801" t="s">
        <v>325</v>
      </c>
      <c r="IH801" t="s">
        <v>494</v>
      </c>
      <c r="II801" t="s">
        <v>291</v>
      </c>
      <c r="IN801" s="47">
        <v>1</v>
      </c>
      <c r="IO801" s="47">
        <v>1</v>
      </c>
      <c r="IP801" t="s">
        <v>301</v>
      </c>
      <c r="IQ801" t="s">
        <v>312</v>
      </c>
      <c r="IR801" t="s">
        <v>301</v>
      </c>
      <c r="IZ801" t="s">
        <v>301</v>
      </c>
      <c r="JA801" t="s">
        <v>301</v>
      </c>
      <c r="JB801" s="47">
        <v>3638</v>
      </c>
      <c r="JM801" t="s">
        <v>301</v>
      </c>
      <c r="JN801" t="s">
        <v>301</v>
      </c>
      <c r="JO801" t="s">
        <v>301</v>
      </c>
      <c r="JP801" t="s">
        <v>301</v>
      </c>
      <c r="JQ801" t="s">
        <v>301</v>
      </c>
      <c r="JS801" t="s">
        <v>301</v>
      </c>
      <c r="JT801" t="s">
        <v>301</v>
      </c>
      <c r="JU801" t="s">
        <v>312</v>
      </c>
      <c r="JV801" t="s">
        <v>312</v>
      </c>
    </row>
    <row r="802" ht="15" customHeight="1" spans="1:284">
      <c r="A802" t="s">
        <v>6112</v>
      </c>
      <c r="B802" t="s">
        <v>329</v>
      </c>
      <c r="C802" t="s">
        <v>6619</v>
      </c>
      <c r="D802" t="s">
        <v>285</v>
      </c>
      <c r="E802" t="s">
        <v>6620</v>
      </c>
      <c r="F802" t="s">
        <v>6621</v>
      </c>
      <c r="G802" t="s">
        <v>288</v>
      </c>
      <c r="H802" t="s">
        <v>478</v>
      </c>
      <c r="I802" t="s">
        <v>290</v>
      </c>
      <c r="J802" t="s">
        <v>291</v>
      </c>
      <c r="L802" t="s">
        <v>292</v>
      </c>
      <c r="M802" t="s">
        <v>293</v>
      </c>
      <c r="O802" t="s">
        <v>478</v>
      </c>
      <c r="R802" t="s">
        <v>478</v>
      </c>
      <c r="T802" t="s">
        <v>478</v>
      </c>
      <c r="U802" t="s">
        <v>479</v>
      </c>
      <c r="V802" t="s">
        <v>6622</v>
      </c>
      <c r="W802" t="s">
        <v>479</v>
      </c>
      <c r="X802" t="s">
        <v>6622</v>
      </c>
      <c r="Y802" t="s">
        <v>479</v>
      </c>
      <c r="Z802" t="s">
        <v>6618</v>
      </c>
      <c r="AA802" t="s">
        <v>441</v>
      </c>
      <c r="AB802" t="s">
        <v>442</v>
      </c>
      <c r="AC802" t="s">
        <v>2041</v>
      </c>
      <c r="AE802" t="s">
        <v>299</v>
      </c>
      <c r="AH802" t="s">
        <v>300</v>
      </c>
      <c r="AJ802" t="s">
        <v>301</v>
      </c>
      <c r="AK802" t="s">
        <v>302</v>
      </c>
      <c r="AL802" t="s">
        <v>1870</v>
      </c>
      <c r="AM802" t="s">
        <v>1871</v>
      </c>
      <c r="AN802" t="s">
        <v>1872</v>
      </c>
      <c r="AO802" t="s">
        <v>306</v>
      </c>
      <c r="AP802" t="s">
        <v>307</v>
      </c>
      <c r="AQ802" s="47">
        <v>1</v>
      </c>
      <c r="AS802" s="48">
        <v>4268</v>
      </c>
      <c r="AT802" s="48">
        <v>4268</v>
      </c>
      <c r="AX802" s="47">
        <v>3716</v>
      </c>
      <c r="AY802" s="47">
        <v>3716</v>
      </c>
      <c r="AZ802" t="s">
        <v>960</v>
      </c>
      <c r="BA802" t="s">
        <v>960</v>
      </c>
      <c r="BB802" s="48">
        <v>3716</v>
      </c>
      <c r="BD802" t="s">
        <v>310</v>
      </c>
      <c r="BE802" t="s">
        <v>292</v>
      </c>
      <c r="BG802" s="47">
        <v>1</v>
      </c>
      <c r="BI802" t="s">
        <v>292</v>
      </c>
      <c r="BJ802" s="48">
        <v>12.933458</v>
      </c>
      <c r="BL802" t="s">
        <v>307</v>
      </c>
      <c r="BM802" s="48">
        <v>4268</v>
      </c>
      <c r="BN802" s="48">
        <v>4268</v>
      </c>
      <c r="BP802" t="s">
        <v>301</v>
      </c>
      <c r="BS802" t="s">
        <v>311</v>
      </c>
      <c r="BT802" t="s">
        <v>292</v>
      </c>
      <c r="BU802" t="s">
        <v>301</v>
      </c>
      <c r="BY802" t="s">
        <v>307</v>
      </c>
      <c r="BZ802" s="47">
        <v>1</v>
      </c>
      <c r="CE802" t="s">
        <v>312</v>
      </c>
      <c r="CF802" s="47">
        <v>1</v>
      </c>
      <c r="CG802" s="47">
        <v>1</v>
      </c>
      <c r="CH802" s="47">
        <v>1</v>
      </c>
      <c r="CI802" s="47">
        <v>1</v>
      </c>
      <c r="CJ802" s="47">
        <v>1</v>
      </c>
      <c r="CK802" s="47">
        <v>1</v>
      </c>
      <c r="CP802" s="47">
        <v>1</v>
      </c>
      <c r="CR802" s="47">
        <v>1</v>
      </c>
      <c r="CS802" s="47">
        <v>1</v>
      </c>
      <c r="CV802" s="47">
        <v>1</v>
      </c>
      <c r="CX802" s="47">
        <v>4268</v>
      </c>
      <c r="CY802" s="47">
        <v>4268</v>
      </c>
      <c r="DA802" t="s">
        <v>104</v>
      </c>
      <c r="DC802" t="s">
        <v>298</v>
      </c>
      <c r="DG802" t="s">
        <v>298</v>
      </c>
      <c r="DH802" s="47">
        <v>1</v>
      </c>
      <c r="DM802" s="47">
        <v>1</v>
      </c>
      <c r="DN802" s="47">
        <v>1</v>
      </c>
      <c r="DO802" s="47">
        <v>1</v>
      </c>
      <c r="DP802" s="47">
        <v>1</v>
      </c>
      <c r="DT802" s="47">
        <v>3716</v>
      </c>
      <c r="DZ802" t="s">
        <v>292</v>
      </c>
      <c r="EA802" s="47">
        <v>1</v>
      </c>
      <c r="EB802" s="47">
        <v>1</v>
      </c>
      <c r="EC802" t="s">
        <v>307</v>
      </c>
      <c r="ED802" s="47">
        <v>1</v>
      </c>
      <c r="EF802" s="47">
        <v>1</v>
      </c>
      <c r="EG802" s="47">
        <v>1</v>
      </c>
      <c r="EH802" s="47">
        <v>1</v>
      </c>
      <c r="EP802" s="47">
        <v>1</v>
      </c>
      <c r="EQ802" s="47">
        <v>1</v>
      </c>
      <c r="ES802" t="s">
        <v>6623</v>
      </c>
      <c r="EU802" t="s">
        <v>489</v>
      </c>
      <c r="EV802" t="s">
        <v>41</v>
      </c>
      <c r="EW802" t="s">
        <v>315</v>
      </c>
      <c r="FC802" t="s">
        <v>301</v>
      </c>
      <c r="FQ802" t="s">
        <v>667</v>
      </c>
      <c r="FU802" t="s">
        <v>346</v>
      </c>
      <c r="FW802" t="s">
        <v>1154</v>
      </c>
      <c r="FY802" t="s">
        <v>6112</v>
      </c>
      <c r="FZ802" t="s">
        <v>6624</v>
      </c>
      <c r="GC802" t="s">
        <v>670</v>
      </c>
      <c r="GG802" t="s">
        <v>6625</v>
      </c>
      <c r="GH802" t="s">
        <v>879</v>
      </c>
      <c r="GI802" t="s">
        <v>2095</v>
      </c>
      <c r="GJ802" t="s">
        <v>319</v>
      </c>
      <c r="GK802" t="s">
        <v>6626</v>
      </c>
      <c r="GO802" t="s">
        <v>321</v>
      </c>
      <c r="GQ802" t="s">
        <v>301</v>
      </c>
      <c r="GR802" t="s">
        <v>312</v>
      </c>
      <c r="GS802" t="s">
        <v>377</v>
      </c>
      <c r="GU802" t="s">
        <v>301</v>
      </c>
      <c r="GX802" s="50">
        <v>4584</v>
      </c>
      <c r="HB802" t="s">
        <v>322</v>
      </c>
      <c r="HD802" t="s">
        <v>301</v>
      </c>
      <c r="HF802" t="s">
        <v>381</v>
      </c>
      <c r="HG802" t="s">
        <v>301</v>
      </c>
      <c r="HH802" t="s">
        <v>301</v>
      </c>
      <c r="HL802" t="s">
        <v>301</v>
      </c>
      <c r="HM802" s="49">
        <v>0</v>
      </c>
      <c r="HN802" s="49">
        <v>0</v>
      </c>
      <c r="HP802" t="s">
        <v>349</v>
      </c>
      <c r="HQ802" s="47">
        <v>0</v>
      </c>
      <c r="HR802" s="47">
        <v>4268</v>
      </c>
      <c r="HS802" t="s">
        <v>301</v>
      </c>
      <c r="HV802" t="s">
        <v>301</v>
      </c>
      <c r="HW802" t="s">
        <v>479</v>
      </c>
      <c r="HX802" t="s">
        <v>306</v>
      </c>
      <c r="HY802" t="s">
        <v>301</v>
      </c>
      <c r="HZ802" t="s">
        <v>301</v>
      </c>
      <c r="IE802" t="s">
        <v>6627</v>
      </c>
      <c r="IF802" t="s">
        <v>384</v>
      </c>
      <c r="IG802" t="s">
        <v>325</v>
      </c>
      <c r="IH802" t="s">
        <v>494</v>
      </c>
      <c r="II802" t="s">
        <v>291</v>
      </c>
      <c r="IN802" s="47">
        <v>1</v>
      </c>
      <c r="IO802" s="47">
        <v>1</v>
      </c>
      <c r="IP802" t="s">
        <v>301</v>
      </c>
      <c r="IQ802" t="s">
        <v>312</v>
      </c>
      <c r="IR802" t="s">
        <v>301</v>
      </c>
      <c r="IX802" t="s">
        <v>6628</v>
      </c>
      <c r="IY802" s="50">
        <v>1</v>
      </c>
      <c r="IZ802" t="s">
        <v>301</v>
      </c>
      <c r="JA802" t="s">
        <v>301</v>
      </c>
      <c r="JB802" s="47">
        <v>4168</v>
      </c>
      <c r="JM802" t="s">
        <v>301</v>
      </c>
      <c r="JN802" t="s">
        <v>301</v>
      </c>
      <c r="JO802" t="s">
        <v>301</v>
      </c>
      <c r="JP802" t="s">
        <v>301</v>
      </c>
      <c r="JQ802" t="s">
        <v>301</v>
      </c>
      <c r="JS802" t="s">
        <v>301</v>
      </c>
      <c r="JT802" t="s">
        <v>301</v>
      </c>
      <c r="JU802" t="s">
        <v>312</v>
      </c>
      <c r="JV802" t="s">
        <v>312</v>
      </c>
      <c r="JW802" t="s">
        <v>312</v>
      </c>
      <c r="JX802" s="47">
        <v>300</v>
      </c>
    </row>
    <row r="803" ht="15" customHeight="1" spans="1:284">
      <c r="A803" t="s">
        <v>6112</v>
      </c>
      <c r="B803" t="s">
        <v>397</v>
      </c>
      <c r="C803" t="s">
        <v>6629</v>
      </c>
      <c r="D803" t="s">
        <v>285</v>
      </c>
      <c r="E803" t="s">
        <v>1215</v>
      </c>
      <c r="F803" t="s">
        <v>1216</v>
      </c>
      <c r="G803" t="s">
        <v>288</v>
      </c>
      <c r="H803" t="s">
        <v>1217</v>
      </c>
      <c r="I803" t="s">
        <v>290</v>
      </c>
      <c r="J803" t="s">
        <v>291</v>
      </c>
      <c r="L803" t="s">
        <v>292</v>
      </c>
      <c r="M803" t="s">
        <v>293</v>
      </c>
      <c r="O803" t="s">
        <v>1217</v>
      </c>
      <c r="P803" t="s">
        <v>1215</v>
      </c>
      <c r="R803" t="s">
        <v>1217</v>
      </c>
      <c r="S803" t="s">
        <v>1216</v>
      </c>
      <c r="T803" t="s">
        <v>1217</v>
      </c>
      <c r="U803" t="s">
        <v>1215</v>
      </c>
      <c r="V803" t="s">
        <v>6630</v>
      </c>
      <c r="W803" t="s">
        <v>295</v>
      </c>
      <c r="X803" t="s">
        <v>6631</v>
      </c>
      <c r="Y803" t="s">
        <v>295</v>
      </c>
      <c r="Z803" t="s">
        <v>6632</v>
      </c>
      <c r="AA803" t="s">
        <v>441</v>
      </c>
      <c r="AB803" t="s">
        <v>442</v>
      </c>
      <c r="AC803" t="s">
        <v>2041</v>
      </c>
      <c r="AE803" t="s">
        <v>299</v>
      </c>
      <c r="AH803" t="s">
        <v>300</v>
      </c>
      <c r="AJ803" t="s">
        <v>301</v>
      </c>
      <c r="AK803" t="s">
        <v>302</v>
      </c>
      <c r="AL803" t="s">
        <v>649</v>
      </c>
      <c r="AM803" t="s">
        <v>650</v>
      </c>
      <c r="AN803" t="s">
        <v>651</v>
      </c>
      <c r="AO803" t="s">
        <v>306</v>
      </c>
      <c r="AP803" t="s">
        <v>307</v>
      </c>
      <c r="AQ803" s="47">
        <v>2</v>
      </c>
      <c r="AS803" s="48">
        <v>2053</v>
      </c>
      <c r="AT803" s="48">
        <v>2053</v>
      </c>
      <c r="AX803" s="47">
        <v>4106</v>
      </c>
      <c r="AY803" s="47">
        <v>4106</v>
      </c>
      <c r="AZ803" t="s">
        <v>5934</v>
      </c>
      <c r="BA803" t="s">
        <v>6112</v>
      </c>
      <c r="BB803" s="48">
        <v>2053</v>
      </c>
      <c r="BD803" t="s">
        <v>310</v>
      </c>
      <c r="BE803" t="s">
        <v>292</v>
      </c>
      <c r="BG803" s="47">
        <v>1</v>
      </c>
      <c r="BI803" t="s">
        <v>292</v>
      </c>
      <c r="BL803" t="s">
        <v>307</v>
      </c>
      <c r="BM803" s="48">
        <v>2053</v>
      </c>
      <c r="BN803" s="48">
        <v>2053</v>
      </c>
      <c r="BP803" t="s">
        <v>301</v>
      </c>
      <c r="BS803" t="s">
        <v>311</v>
      </c>
      <c r="BT803" t="s">
        <v>292</v>
      </c>
      <c r="BU803" t="s">
        <v>301</v>
      </c>
      <c r="BY803" t="s">
        <v>307</v>
      </c>
      <c r="BZ803" s="47">
        <v>2</v>
      </c>
      <c r="CE803" t="s">
        <v>312</v>
      </c>
      <c r="CF803" s="47">
        <v>2</v>
      </c>
      <c r="CG803" s="47">
        <v>2</v>
      </c>
      <c r="CH803" s="47">
        <v>2</v>
      </c>
      <c r="CI803" s="47">
        <v>2</v>
      </c>
      <c r="CJ803" s="47">
        <v>2</v>
      </c>
      <c r="CK803" s="47">
        <v>2</v>
      </c>
      <c r="CP803" s="47">
        <v>2</v>
      </c>
      <c r="CR803" s="47">
        <v>2</v>
      </c>
      <c r="CS803" s="47">
        <v>2</v>
      </c>
      <c r="CV803" s="47">
        <v>2</v>
      </c>
      <c r="CX803" s="47">
        <v>4106</v>
      </c>
      <c r="CY803" s="47">
        <v>4106</v>
      </c>
      <c r="DA803" t="s">
        <v>104</v>
      </c>
      <c r="DC803" t="s">
        <v>298</v>
      </c>
      <c r="DG803" t="s">
        <v>298</v>
      </c>
      <c r="DH803" s="47">
        <v>2</v>
      </c>
      <c r="DM803" s="47">
        <v>2</v>
      </c>
      <c r="DN803" s="47">
        <v>2</v>
      </c>
      <c r="DO803" s="47">
        <v>2</v>
      </c>
      <c r="DP803" s="47">
        <v>2</v>
      </c>
      <c r="DZ803" t="s">
        <v>292</v>
      </c>
      <c r="EA803" s="47">
        <v>2</v>
      </c>
      <c r="EB803" s="47">
        <v>2</v>
      </c>
      <c r="EC803" t="s">
        <v>307</v>
      </c>
      <c r="ED803" s="47">
        <v>2</v>
      </c>
      <c r="EF803" s="47">
        <v>2</v>
      </c>
      <c r="EG803" s="47">
        <v>2</v>
      </c>
      <c r="EH803" s="47">
        <v>2</v>
      </c>
      <c r="EP803" s="47">
        <v>2</v>
      </c>
      <c r="EQ803" s="47">
        <v>2</v>
      </c>
      <c r="ES803" t="s">
        <v>6633</v>
      </c>
      <c r="EV803" t="s">
        <v>41</v>
      </c>
      <c r="EW803" t="s">
        <v>315</v>
      </c>
      <c r="FC803" t="s">
        <v>301</v>
      </c>
      <c r="FY803" t="s">
        <v>6112</v>
      </c>
      <c r="FZ803" t="s">
        <v>1222</v>
      </c>
      <c r="GJ803" t="s">
        <v>319</v>
      </c>
      <c r="GL803" t="s">
        <v>320</v>
      </c>
      <c r="GO803" t="s">
        <v>321</v>
      </c>
      <c r="GQ803" t="s">
        <v>301</v>
      </c>
      <c r="GR803" t="s">
        <v>312</v>
      </c>
      <c r="GU803" t="s">
        <v>312</v>
      </c>
      <c r="HB803" t="s">
        <v>1224</v>
      </c>
      <c r="HD803" t="s">
        <v>301</v>
      </c>
      <c r="HG803" t="s">
        <v>301</v>
      </c>
      <c r="HH803" t="s">
        <v>301</v>
      </c>
      <c r="HL803" t="s">
        <v>301</v>
      </c>
      <c r="HM803" s="49">
        <v>0</v>
      </c>
      <c r="HN803" s="49">
        <v>0</v>
      </c>
      <c r="HP803" t="s">
        <v>395</v>
      </c>
      <c r="HQ803" s="47">
        <v>0</v>
      </c>
      <c r="HR803" s="47">
        <v>4106</v>
      </c>
      <c r="HS803" t="s">
        <v>301</v>
      </c>
      <c r="HV803" t="s">
        <v>301</v>
      </c>
      <c r="HW803" t="s">
        <v>295</v>
      </c>
      <c r="HX803" t="s">
        <v>306</v>
      </c>
      <c r="HY803" t="s">
        <v>301</v>
      </c>
      <c r="HZ803" t="s">
        <v>301</v>
      </c>
      <c r="IG803" t="s">
        <v>325</v>
      </c>
      <c r="IN803" s="47">
        <v>2</v>
      </c>
      <c r="IO803" s="47">
        <v>2</v>
      </c>
      <c r="IP803" t="s">
        <v>301</v>
      </c>
      <c r="IQ803" t="s">
        <v>312</v>
      </c>
      <c r="IR803" t="s">
        <v>301</v>
      </c>
      <c r="IZ803" t="s">
        <v>301</v>
      </c>
      <c r="JA803" t="s">
        <v>301</v>
      </c>
      <c r="JM803" t="s">
        <v>301</v>
      </c>
      <c r="JN803" t="s">
        <v>301</v>
      </c>
      <c r="JO803" t="s">
        <v>301</v>
      </c>
      <c r="JP803" t="s">
        <v>301</v>
      </c>
      <c r="JQ803" t="s">
        <v>301</v>
      </c>
      <c r="JR803" t="s">
        <v>350</v>
      </c>
      <c r="JS803" t="s">
        <v>301</v>
      </c>
      <c r="JT803" t="s">
        <v>301</v>
      </c>
      <c r="JU803" t="s">
        <v>312</v>
      </c>
      <c r="JV803" t="s">
        <v>312</v>
      </c>
    </row>
    <row r="804" ht="15" customHeight="1" spans="1:284">
      <c r="A804" t="s">
        <v>6112</v>
      </c>
      <c r="B804" t="s">
        <v>329</v>
      </c>
      <c r="C804" t="s">
        <v>6634</v>
      </c>
      <c r="D804" t="s">
        <v>285</v>
      </c>
      <c r="E804" t="s">
        <v>1943</v>
      </c>
      <c r="F804" t="s">
        <v>1942</v>
      </c>
      <c r="G804" t="s">
        <v>288</v>
      </c>
      <c r="H804" t="s">
        <v>437</v>
      </c>
      <c r="I804" t="s">
        <v>290</v>
      </c>
      <c r="J804" t="s">
        <v>291</v>
      </c>
      <c r="L804" t="s">
        <v>292</v>
      </c>
      <c r="M804" t="s">
        <v>293</v>
      </c>
      <c r="O804" t="s">
        <v>437</v>
      </c>
      <c r="R804" t="s">
        <v>437</v>
      </c>
      <c r="T804" t="s">
        <v>437</v>
      </c>
      <c r="U804" t="s">
        <v>295</v>
      </c>
      <c r="V804" t="s">
        <v>6635</v>
      </c>
      <c r="W804" t="s">
        <v>337</v>
      </c>
      <c r="X804" t="s">
        <v>6636</v>
      </c>
      <c r="Y804" t="s">
        <v>337</v>
      </c>
      <c r="Z804" t="s">
        <v>6637</v>
      </c>
      <c r="AA804" t="s">
        <v>441</v>
      </c>
      <c r="AB804" t="s">
        <v>442</v>
      </c>
      <c r="AC804" t="s">
        <v>2041</v>
      </c>
      <c r="AE804" t="s">
        <v>299</v>
      </c>
      <c r="AH804" t="s">
        <v>300</v>
      </c>
      <c r="AJ804" t="s">
        <v>301</v>
      </c>
      <c r="AK804" t="s">
        <v>302</v>
      </c>
      <c r="AL804" t="s">
        <v>6638</v>
      </c>
      <c r="AM804" t="s">
        <v>6638</v>
      </c>
      <c r="AN804" t="s">
        <v>6639</v>
      </c>
      <c r="AO804" t="s">
        <v>1022</v>
      </c>
      <c r="AP804" t="s">
        <v>307</v>
      </c>
      <c r="AQ804" s="47">
        <v>1</v>
      </c>
      <c r="AS804" s="48">
        <v>10800</v>
      </c>
      <c r="AT804" s="48">
        <v>10800</v>
      </c>
      <c r="AX804" s="47">
        <v>7020</v>
      </c>
      <c r="AY804" s="47">
        <v>7020</v>
      </c>
      <c r="AZ804" t="s">
        <v>5934</v>
      </c>
      <c r="BA804" t="s">
        <v>6640</v>
      </c>
      <c r="BB804" s="48">
        <v>7020</v>
      </c>
      <c r="BD804" t="s">
        <v>310</v>
      </c>
      <c r="BE804" t="s">
        <v>292</v>
      </c>
      <c r="BG804" s="47">
        <v>1</v>
      </c>
      <c r="BI804" t="s">
        <v>292</v>
      </c>
      <c r="BJ804" s="48">
        <v>35</v>
      </c>
      <c r="BL804" t="s">
        <v>307</v>
      </c>
      <c r="BM804" s="48">
        <v>10800</v>
      </c>
      <c r="BN804" s="48">
        <v>10800</v>
      </c>
      <c r="BP804" t="s">
        <v>301</v>
      </c>
      <c r="BS804" t="s">
        <v>311</v>
      </c>
      <c r="BT804" t="s">
        <v>292</v>
      </c>
      <c r="BU804" t="s">
        <v>301</v>
      </c>
      <c r="BY804" t="s">
        <v>307</v>
      </c>
      <c r="BZ804" s="47">
        <v>1</v>
      </c>
      <c r="CE804" t="s">
        <v>312</v>
      </c>
      <c r="CF804" s="47">
        <v>1</v>
      </c>
      <c r="CG804" s="47">
        <v>1</v>
      </c>
      <c r="CH804" s="47">
        <v>1</v>
      </c>
      <c r="CI804" s="47">
        <v>1</v>
      </c>
      <c r="CJ804" s="47">
        <v>1</v>
      </c>
      <c r="CK804" s="47">
        <v>1</v>
      </c>
      <c r="CP804" s="47">
        <v>1</v>
      </c>
      <c r="CV804" s="47">
        <v>1</v>
      </c>
      <c r="CX804" s="47">
        <v>10800</v>
      </c>
      <c r="CY804" s="47">
        <v>10800</v>
      </c>
      <c r="DA804" t="s">
        <v>104</v>
      </c>
      <c r="DC804" t="s">
        <v>298</v>
      </c>
      <c r="DG804" t="s">
        <v>298</v>
      </c>
      <c r="DH804" s="47">
        <v>1</v>
      </c>
      <c r="DM804" s="47">
        <v>1</v>
      </c>
      <c r="DN804" s="47">
        <v>1</v>
      </c>
      <c r="DO804" s="47">
        <v>1</v>
      </c>
      <c r="DP804" s="47">
        <v>1</v>
      </c>
      <c r="DT804" s="47">
        <v>7020</v>
      </c>
      <c r="DZ804" t="s">
        <v>292</v>
      </c>
      <c r="EA804" s="47">
        <v>1</v>
      </c>
      <c r="EB804" s="47">
        <v>1</v>
      </c>
      <c r="EC804" t="s">
        <v>307</v>
      </c>
      <c r="ED804" s="47">
        <v>1</v>
      </c>
      <c r="EF804" s="47">
        <v>1</v>
      </c>
      <c r="EG804" s="47">
        <v>1</v>
      </c>
      <c r="EP804" s="47">
        <v>1</v>
      </c>
      <c r="EQ804" s="47">
        <v>1</v>
      </c>
      <c r="ES804" t="s">
        <v>6641</v>
      </c>
      <c r="EU804" t="s">
        <v>6642</v>
      </c>
      <c r="EV804" t="s">
        <v>41</v>
      </c>
      <c r="EW804" t="s">
        <v>315</v>
      </c>
      <c r="FC804" t="s">
        <v>301</v>
      </c>
      <c r="FY804" t="s">
        <v>6112</v>
      </c>
      <c r="FZ804" t="s">
        <v>6643</v>
      </c>
      <c r="GJ804" t="s">
        <v>319</v>
      </c>
      <c r="GL804" t="s">
        <v>320</v>
      </c>
      <c r="GO804" t="s">
        <v>321</v>
      </c>
      <c r="GQ804" t="s">
        <v>301</v>
      </c>
      <c r="GR804" t="s">
        <v>312</v>
      </c>
      <c r="GU804" t="s">
        <v>301</v>
      </c>
      <c r="GW804" t="s">
        <v>6644</v>
      </c>
      <c r="HB804" t="s">
        <v>322</v>
      </c>
      <c r="HD804" t="s">
        <v>301</v>
      </c>
      <c r="HF804" t="s">
        <v>450</v>
      </c>
      <c r="HG804" t="s">
        <v>301</v>
      </c>
      <c r="HH804" t="s">
        <v>301</v>
      </c>
      <c r="HL804" t="s">
        <v>301</v>
      </c>
      <c r="HM804" s="49">
        <v>0</v>
      </c>
      <c r="HN804" s="49">
        <v>0</v>
      </c>
      <c r="HP804" t="s">
        <v>6645</v>
      </c>
      <c r="HQ804" s="47">
        <v>0</v>
      </c>
      <c r="HR804" s="47">
        <v>10800</v>
      </c>
      <c r="HS804" t="s">
        <v>301</v>
      </c>
      <c r="HV804" t="s">
        <v>301</v>
      </c>
      <c r="HW804" t="s">
        <v>295</v>
      </c>
      <c r="HX804" t="s">
        <v>306</v>
      </c>
      <c r="HY804" t="s">
        <v>301</v>
      </c>
      <c r="HZ804" t="s">
        <v>301</v>
      </c>
      <c r="IG804" t="s">
        <v>325</v>
      </c>
      <c r="IP804" t="s">
        <v>301</v>
      </c>
      <c r="IQ804" t="s">
        <v>301</v>
      </c>
      <c r="IR804" t="s">
        <v>301</v>
      </c>
      <c r="IZ804" t="s">
        <v>301</v>
      </c>
      <c r="JA804" t="s">
        <v>301</v>
      </c>
      <c r="JM804" t="s">
        <v>301</v>
      </c>
      <c r="JN804" t="s">
        <v>301</v>
      </c>
      <c r="JO804" t="s">
        <v>301</v>
      </c>
      <c r="JP804" t="s">
        <v>301</v>
      </c>
      <c r="JQ804" t="s">
        <v>301</v>
      </c>
      <c r="JR804" t="s">
        <v>350</v>
      </c>
      <c r="JS804" t="s">
        <v>301</v>
      </c>
      <c r="JT804" t="s">
        <v>301</v>
      </c>
      <c r="JU804" t="s">
        <v>301</v>
      </c>
      <c r="JV804" t="s">
        <v>312</v>
      </c>
    </row>
    <row r="805" ht="15" customHeight="1" spans="1:284">
      <c r="A805" t="s">
        <v>6534</v>
      </c>
      <c r="B805" t="s">
        <v>329</v>
      </c>
      <c r="C805" t="s">
        <v>6646</v>
      </c>
      <c r="D805" t="s">
        <v>285</v>
      </c>
      <c r="E805" t="s">
        <v>6647</v>
      </c>
      <c r="F805" t="s">
        <v>6648</v>
      </c>
      <c r="G805" t="s">
        <v>288</v>
      </c>
      <c r="H805" t="s">
        <v>543</v>
      </c>
      <c r="I805" t="s">
        <v>290</v>
      </c>
      <c r="J805" t="s">
        <v>291</v>
      </c>
      <c r="L805" t="s">
        <v>292</v>
      </c>
      <c r="M805" t="s">
        <v>293</v>
      </c>
      <c r="O805" t="s">
        <v>543</v>
      </c>
      <c r="R805" t="s">
        <v>543</v>
      </c>
      <c r="T805" t="s">
        <v>543</v>
      </c>
      <c r="U805" t="s">
        <v>544</v>
      </c>
      <c r="V805" t="s">
        <v>6649</v>
      </c>
      <c r="W805" t="s">
        <v>337</v>
      </c>
      <c r="X805" t="s">
        <v>6650</v>
      </c>
      <c r="Y805" t="s">
        <v>337</v>
      </c>
      <c r="Z805" t="s">
        <v>6651</v>
      </c>
      <c r="AA805" t="s">
        <v>441</v>
      </c>
      <c r="AB805" t="s">
        <v>442</v>
      </c>
      <c r="AC805" t="s">
        <v>2041</v>
      </c>
      <c r="AE805" t="s">
        <v>299</v>
      </c>
      <c r="AH805" t="s">
        <v>300</v>
      </c>
      <c r="AJ805" t="s">
        <v>301</v>
      </c>
      <c r="AK805" t="s">
        <v>302</v>
      </c>
      <c r="AL805" t="s">
        <v>362</v>
      </c>
      <c r="AM805" t="s">
        <v>363</v>
      </c>
      <c r="AN805" t="s">
        <v>364</v>
      </c>
      <c r="AO805" t="s">
        <v>306</v>
      </c>
      <c r="AP805" t="s">
        <v>307</v>
      </c>
      <c r="AQ805" s="47">
        <v>1</v>
      </c>
      <c r="AY805" s="47">
        <v>0</v>
      </c>
      <c r="AZ805" t="s">
        <v>6652</v>
      </c>
      <c r="BA805" t="s">
        <v>2789</v>
      </c>
      <c r="BD805" t="s">
        <v>310</v>
      </c>
      <c r="BE805" t="s">
        <v>292</v>
      </c>
      <c r="BG805" s="47">
        <v>1</v>
      </c>
      <c r="BI805" t="s">
        <v>292</v>
      </c>
      <c r="BL805" t="s">
        <v>307</v>
      </c>
      <c r="BM805" s="48">
        <v>828</v>
      </c>
      <c r="BN805" s="48">
        <v>828</v>
      </c>
      <c r="BP805" t="s">
        <v>312</v>
      </c>
      <c r="BS805" t="s">
        <v>311</v>
      </c>
      <c r="BT805" t="s">
        <v>292</v>
      </c>
      <c r="BU805" t="s">
        <v>301</v>
      </c>
      <c r="BY805" t="s">
        <v>307</v>
      </c>
      <c r="BZ805" s="47">
        <v>1</v>
      </c>
      <c r="CE805" t="s">
        <v>312</v>
      </c>
      <c r="CF805" s="47">
        <v>1</v>
      </c>
      <c r="CG805" s="47">
        <v>1</v>
      </c>
      <c r="CH805" s="47">
        <v>1</v>
      </c>
      <c r="CI805" s="47">
        <v>1</v>
      </c>
      <c r="CJ805" s="47">
        <v>1</v>
      </c>
      <c r="CK805" s="47">
        <v>1</v>
      </c>
      <c r="DA805" t="s">
        <v>104</v>
      </c>
      <c r="DC805" t="s">
        <v>298</v>
      </c>
      <c r="DG805" t="s">
        <v>298</v>
      </c>
      <c r="DM805" s="47">
        <v>1</v>
      </c>
      <c r="DN805" s="47">
        <v>1</v>
      </c>
      <c r="DO805" s="47">
        <v>1</v>
      </c>
      <c r="DP805" s="47">
        <v>1</v>
      </c>
      <c r="DZ805" t="s">
        <v>292</v>
      </c>
      <c r="EA805" s="47">
        <v>1</v>
      </c>
      <c r="EB805" s="47">
        <v>1</v>
      </c>
      <c r="EC805" t="s">
        <v>307</v>
      </c>
      <c r="ED805" s="47">
        <v>1</v>
      </c>
      <c r="EF805" s="47">
        <v>1</v>
      </c>
      <c r="EQ805" s="47">
        <v>1</v>
      </c>
      <c r="ES805" t="s">
        <v>6653</v>
      </c>
      <c r="EU805" t="s">
        <v>6654</v>
      </c>
      <c r="EV805" t="s">
        <v>41</v>
      </c>
      <c r="EW805" t="s">
        <v>315</v>
      </c>
      <c r="FC805" t="s">
        <v>301</v>
      </c>
      <c r="FQ805" t="s">
        <v>667</v>
      </c>
      <c r="FU805" t="s">
        <v>346</v>
      </c>
      <c r="FW805" t="s">
        <v>938</v>
      </c>
      <c r="FY805" t="s">
        <v>6534</v>
      </c>
      <c r="FZ805" t="s">
        <v>6655</v>
      </c>
      <c r="GC805" t="s">
        <v>544</v>
      </c>
      <c r="GG805" t="s">
        <v>6656</v>
      </c>
      <c r="GH805" t="s">
        <v>672</v>
      </c>
      <c r="GI805" t="s">
        <v>673</v>
      </c>
      <c r="GJ805" t="s">
        <v>319</v>
      </c>
      <c r="GK805" t="s">
        <v>417</v>
      </c>
      <c r="GO805" t="s">
        <v>321</v>
      </c>
      <c r="GQ805" t="s">
        <v>301</v>
      </c>
      <c r="GR805" t="s">
        <v>312</v>
      </c>
      <c r="GS805" t="s">
        <v>377</v>
      </c>
      <c r="GU805" t="s">
        <v>301</v>
      </c>
      <c r="GW805" t="s">
        <v>6654</v>
      </c>
      <c r="HB805" t="s">
        <v>562</v>
      </c>
      <c r="HD805" t="s">
        <v>301</v>
      </c>
      <c r="HF805" t="s">
        <v>765</v>
      </c>
      <c r="HG805" t="s">
        <v>301</v>
      </c>
      <c r="HH805" t="s">
        <v>301</v>
      </c>
      <c r="HL805" t="s">
        <v>301</v>
      </c>
      <c r="HM805" s="49">
        <v>0</v>
      </c>
      <c r="HN805" s="49">
        <v>0</v>
      </c>
      <c r="HP805" t="s">
        <v>382</v>
      </c>
      <c r="HQ805" s="47">
        <v>0</v>
      </c>
      <c r="HR805" s="47">
        <v>828</v>
      </c>
      <c r="HS805" t="s">
        <v>301</v>
      </c>
      <c r="HV805" t="s">
        <v>301</v>
      </c>
      <c r="HW805" t="s">
        <v>544</v>
      </c>
      <c r="HX805" t="s">
        <v>781</v>
      </c>
      <c r="HY805" t="s">
        <v>301</v>
      </c>
      <c r="HZ805" t="s">
        <v>301</v>
      </c>
      <c r="IF805" t="s">
        <v>384</v>
      </c>
      <c r="IG805" t="s">
        <v>325</v>
      </c>
      <c r="IH805" t="s">
        <v>543</v>
      </c>
      <c r="II805" t="s">
        <v>291</v>
      </c>
      <c r="IP805" t="s">
        <v>301</v>
      </c>
      <c r="IQ805" t="s">
        <v>312</v>
      </c>
      <c r="IR805" t="s">
        <v>312</v>
      </c>
      <c r="IZ805" t="s">
        <v>301</v>
      </c>
      <c r="JA805" t="s">
        <v>301</v>
      </c>
      <c r="JB805" s="47">
        <v>828</v>
      </c>
      <c r="JM805" t="s">
        <v>301</v>
      </c>
      <c r="JN805" t="s">
        <v>301</v>
      </c>
      <c r="JO805" t="s">
        <v>301</v>
      </c>
      <c r="JP805" t="s">
        <v>301</v>
      </c>
      <c r="JQ805" t="s">
        <v>301</v>
      </c>
      <c r="JS805" t="s">
        <v>301</v>
      </c>
      <c r="JT805" t="s">
        <v>301</v>
      </c>
      <c r="JU805" t="s">
        <v>301</v>
      </c>
      <c r="JV805" t="s">
        <v>301</v>
      </c>
    </row>
    <row r="806" ht="15" customHeight="1" spans="1:284">
      <c r="A806" t="s">
        <v>6112</v>
      </c>
      <c r="B806" t="s">
        <v>329</v>
      </c>
      <c r="C806" t="s">
        <v>6657</v>
      </c>
      <c r="D806" t="s">
        <v>285</v>
      </c>
      <c r="E806" t="s">
        <v>6658</v>
      </c>
      <c r="F806" t="s">
        <v>6659</v>
      </c>
      <c r="G806" t="s">
        <v>288</v>
      </c>
      <c r="H806" t="s">
        <v>518</v>
      </c>
      <c r="I806" t="s">
        <v>290</v>
      </c>
      <c r="J806" t="s">
        <v>291</v>
      </c>
      <c r="L806" t="s">
        <v>292</v>
      </c>
      <c r="M806" t="s">
        <v>293</v>
      </c>
      <c r="O806" t="s">
        <v>518</v>
      </c>
      <c r="R806" t="s">
        <v>518</v>
      </c>
      <c r="T806" t="s">
        <v>518</v>
      </c>
      <c r="U806" t="s">
        <v>295</v>
      </c>
      <c r="V806" t="s">
        <v>6660</v>
      </c>
      <c r="W806" t="s">
        <v>295</v>
      </c>
      <c r="X806" t="s">
        <v>6660</v>
      </c>
      <c r="Y806" t="s">
        <v>295</v>
      </c>
      <c r="Z806" t="s">
        <v>6661</v>
      </c>
      <c r="AA806" t="s">
        <v>441</v>
      </c>
      <c r="AB806" t="s">
        <v>442</v>
      </c>
      <c r="AC806" t="s">
        <v>2041</v>
      </c>
      <c r="AE806" t="s">
        <v>299</v>
      </c>
      <c r="AH806" t="s">
        <v>300</v>
      </c>
      <c r="AJ806" t="s">
        <v>301</v>
      </c>
      <c r="AK806" t="s">
        <v>302</v>
      </c>
      <c r="AL806" t="s">
        <v>896</v>
      </c>
      <c r="AM806" t="s">
        <v>601</v>
      </c>
      <c r="AN806" t="s">
        <v>897</v>
      </c>
      <c r="AO806" t="s">
        <v>306</v>
      </c>
      <c r="AP806" t="s">
        <v>307</v>
      </c>
      <c r="AQ806" s="47">
        <v>1</v>
      </c>
      <c r="AS806" s="48">
        <v>4298</v>
      </c>
      <c r="AT806" s="48">
        <v>4298</v>
      </c>
      <c r="AX806" s="47">
        <v>4086</v>
      </c>
      <c r="AY806" s="47">
        <v>4086</v>
      </c>
      <c r="AZ806" t="s">
        <v>5934</v>
      </c>
      <c r="BA806" t="s">
        <v>6112</v>
      </c>
      <c r="BB806" s="48">
        <v>4086</v>
      </c>
      <c r="BD806" t="s">
        <v>310</v>
      </c>
      <c r="BE806" t="s">
        <v>292</v>
      </c>
      <c r="BG806" s="47">
        <v>1</v>
      </c>
      <c r="BI806" t="s">
        <v>292</v>
      </c>
      <c r="BJ806" s="48">
        <v>4.932527</v>
      </c>
      <c r="BL806" t="s">
        <v>307</v>
      </c>
      <c r="BM806" s="48">
        <v>4298</v>
      </c>
      <c r="BN806" s="48">
        <v>4298</v>
      </c>
      <c r="BP806" t="s">
        <v>301</v>
      </c>
      <c r="BS806" t="s">
        <v>311</v>
      </c>
      <c r="BT806" t="s">
        <v>292</v>
      </c>
      <c r="BU806" t="s">
        <v>301</v>
      </c>
      <c r="BY806" t="s">
        <v>307</v>
      </c>
      <c r="BZ806" s="47">
        <v>1</v>
      </c>
      <c r="CE806" t="s">
        <v>312</v>
      </c>
      <c r="CF806" s="47">
        <v>1</v>
      </c>
      <c r="CG806" s="47">
        <v>1</v>
      </c>
      <c r="CH806" s="47">
        <v>1</v>
      </c>
      <c r="CI806" s="47">
        <v>1</v>
      </c>
      <c r="CJ806" s="47">
        <v>1</v>
      </c>
      <c r="CK806" s="47">
        <v>1</v>
      </c>
      <c r="CP806" s="47">
        <v>1</v>
      </c>
      <c r="CR806" s="47">
        <v>1</v>
      </c>
      <c r="CS806" s="47">
        <v>1</v>
      </c>
      <c r="CV806" s="47">
        <v>1</v>
      </c>
      <c r="CX806" s="47">
        <v>4298</v>
      </c>
      <c r="CY806" s="47">
        <v>4298</v>
      </c>
      <c r="DA806" t="s">
        <v>104</v>
      </c>
      <c r="DC806" t="s">
        <v>298</v>
      </c>
      <c r="DG806" t="s">
        <v>298</v>
      </c>
      <c r="DH806" s="47">
        <v>1</v>
      </c>
      <c r="DM806" s="47">
        <v>1</v>
      </c>
      <c r="DN806" s="47">
        <v>1</v>
      </c>
      <c r="DO806" s="47">
        <v>1</v>
      </c>
      <c r="DP806" s="47">
        <v>1</v>
      </c>
      <c r="DT806" s="47">
        <v>4086</v>
      </c>
      <c r="DZ806" t="s">
        <v>292</v>
      </c>
      <c r="EA806" s="47">
        <v>1</v>
      </c>
      <c r="EB806" s="47">
        <v>1</v>
      </c>
      <c r="EC806" t="s">
        <v>307</v>
      </c>
      <c r="ED806" s="47">
        <v>1</v>
      </c>
      <c r="EF806" s="47">
        <v>1</v>
      </c>
      <c r="EG806" s="47">
        <v>1</v>
      </c>
      <c r="EH806" s="47">
        <v>1</v>
      </c>
      <c r="EP806" s="47">
        <v>1</v>
      </c>
      <c r="EQ806" s="47">
        <v>1</v>
      </c>
      <c r="ES806" t="s">
        <v>6662</v>
      </c>
      <c r="EV806" t="s">
        <v>41</v>
      </c>
      <c r="EW806" t="s">
        <v>315</v>
      </c>
      <c r="FC806" t="s">
        <v>301</v>
      </c>
      <c r="FY806" t="s">
        <v>6112</v>
      </c>
      <c r="FZ806" t="s">
        <v>6663</v>
      </c>
      <c r="GC806" t="s">
        <v>779</v>
      </c>
      <c r="GJ806" t="s">
        <v>319</v>
      </c>
      <c r="GL806" t="s">
        <v>320</v>
      </c>
      <c r="GO806" t="s">
        <v>321</v>
      </c>
      <c r="GQ806" t="s">
        <v>301</v>
      </c>
      <c r="GR806" t="s">
        <v>312</v>
      </c>
      <c r="GU806" t="s">
        <v>301</v>
      </c>
      <c r="HB806" t="s">
        <v>419</v>
      </c>
      <c r="HD806" t="s">
        <v>301</v>
      </c>
      <c r="HF806" t="s">
        <v>381</v>
      </c>
      <c r="HG806" t="s">
        <v>301</v>
      </c>
      <c r="HH806" t="s">
        <v>301</v>
      </c>
      <c r="HL806" t="s">
        <v>301</v>
      </c>
      <c r="HM806" s="49">
        <v>0</v>
      </c>
      <c r="HN806" s="49">
        <v>0</v>
      </c>
      <c r="HP806" t="s">
        <v>349</v>
      </c>
      <c r="HQ806" s="47">
        <v>0</v>
      </c>
      <c r="HR806" s="47">
        <v>4298</v>
      </c>
      <c r="HS806" t="s">
        <v>301</v>
      </c>
      <c r="HV806" t="s">
        <v>301</v>
      </c>
      <c r="HW806" t="s">
        <v>295</v>
      </c>
      <c r="HX806" t="s">
        <v>306</v>
      </c>
      <c r="HY806" t="s">
        <v>301</v>
      </c>
      <c r="HZ806" t="s">
        <v>301</v>
      </c>
      <c r="IG806" t="s">
        <v>325</v>
      </c>
      <c r="IH806" t="s">
        <v>529</v>
      </c>
      <c r="II806" t="s">
        <v>291</v>
      </c>
      <c r="IN806" s="47">
        <v>1</v>
      </c>
      <c r="IO806" s="47">
        <v>1</v>
      </c>
      <c r="IP806" t="s">
        <v>301</v>
      </c>
      <c r="IQ806" t="s">
        <v>312</v>
      </c>
      <c r="IR806" t="s">
        <v>301</v>
      </c>
      <c r="IX806" t="s">
        <v>6664</v>
      </c>
      <c r="IY806" s="50">
        <v>1</v>
      </c>
      <c r="IZ806" t="s">
        <v>301</v>
      </c>
      <c r="JA806" t="s">
        <v>301</v>
      </c>
      <c r="JB806" s="47">
        <v>4198</v>
      </c>
      <c r="JM806" t="s">
        <v>301</v>
      </c>
      <c r="JN806" t="s">
        <v>301</v>
      </c>
      <c r="JO806" t="s">
        <v>301</v>
      </c>
      <c r="JP806" t="s">
        <v>301</v>
      </c>
      <c r="JQ806" t="s">
        <v>301</v>
      </c>
      <c r="JR806" t="s">
        <v>350</v>
      </c>
      <c r="JS806" t="s">
        <v>301</v>
      </c>
      <c r="JT806" t="s">
        <v>301</v>
      </c>
      <c r="JU806" t="s">
        <v>312</v>
      </c>
      <c r="JV806" t="s">
        <v>312</v>
      </c>
    </row>
    <row r="807" ht="15" customHeight="1" spans="1:284">
      <c r="A807" t="s">
        <v>6534</v>
      </c>
      <c r="B807" t="s">
        <v>329</v>
      </c>
      <c r="C807" t="s">
        <v>6665</v>
      </c>
      <c r="D807" t="s">
        <v>285</v>
      </c>
      <c r="E807" t="s">
        <v>6647</v>
      </c>
      <c r="F807" t="s">
        <v>6648</v>
      </c>
      <c r="G807" t="s">
        <v>288</v>
      </c>
      <c r="H807" t="s">
        <v>543</v>
      </c>
      <c r="I807" t="s">
        <v>290</v>
      </c>
      <c r="J807" t="s">
        <v>291</v>
      </c>
      <c r="L807" t="s">
        <v>292</v>
      </c>
      <c r="M807" t="s">
        <v>293</v>
      </c>
      <c r="O807" t="s">
        <v>543</v>
      </c>
      <c r="R807" t="s">
        <v>543</v>
      </c>
      <c r="T807" t="s">
        <v>543</v>
      </c>
      <c r="U807" t="s">
        <v>544</v>
      </c>
      <c r="V807" t="s">
        <v>6666</v>
      </c>
      <c r="W807" t="s">
        <v>337</v>
      </c>
      <c r="X807" t="s">
        <v>6667</v>
      </c>
      <c r="Y807" t="s">
        <v>337</v>
      </c>
      <c r="Z807" t="s">
        <v>6668</v>
      </c>
      <c r="AA807" t="s">
        <v>441</v>
      </c>
      <c r="AB807" t="s">
        <v>442</v>
      </c>
      <c r="AC807" t="s">
        <v>2041</v>
      </c>
      <c r="AE807" t="s">
        <v>299</v>
      </c>
      <c r="AH807" t="s">
        <v>300</v>
      </c>
      <c r="AJ807" t="s">
        <v>301</v>
      </c>
      <c r="AK807" t="s">
        <v>302</v>
      </c>
      <c r="AL807" t="s">
        <v>1841</v>
      </c>
      <c r="AM807" t="s">
        <v>557</v>
      </c>
      <c r="AN807" t="s">
        <v>1842</v>
      </c>
      <c r="AO807" t="s">
        <v>792</v>
      </c>
      <c r="AP807" t="s">
        <v>307</v>
      </c>
      <c r="AQ807" s="47">
        <v>1</v>
      </c>
      <c r="AS807" s="48">
        <v>8388</v>
      </c>
      <c r="AT807" s="48">
        <v>8388</v>
      </c>
      <c r="AX807" s="47">
        <v>5872</v>
      </c>
      <c r="AY807" s="47">
        <v>5872</v>
      </c>
      <c r="AZ807" t="s">
        <v>4115</v>
      </c>
      <c r="BA807" t="s">
        <v>2037</v>
      </c>
      <c r="BB807" s="48">
        <v>5872</v>
      </c>
      <c r="BD807" t="s">
        <v>310</v>
      </c>
      <c r="BE807" t="s">
        <v>292</v>
      </c>
      <c r="BG807" s="47">
        <v>1</v>
      </c>
      <c r="BI807" t="s">
        <v>292</v>
      </c>
      <c r="BJ807" s="48">
        <v>29.995231</v>
      </c>
      <c r="BL807" t="s">
        <v>307</v>
      </c>
      <c r="BM807" s="48">
        <v>8388</v>
      </c>
      <c r="BN807" s="48">
        <v>8388</v>
      </c>
      <c r="BP807" t="s">
        <v>301</v>
      </c>
      <c r="BS807" t="s">
        <v>311</v>
      </c>
      <c r="BT807" t="s">
        <v>292</v>
      </c>
      <c r="BU807" t="s">
        <v>301</v>
      </c>
      <c r="BY807" t="s">
        <v>307</v>
      </c>
      <c r="BZ807" s="47">
        <v>1</v>
      </c>
      <c r="CE807" t="s">
        <v>312</v>
      </c>
      <c r="CF807" s="47">
        <v>1</v>
      </c>
      <c r="CG807" s="47">
        <v>1</v>
      </c>
      <c r="CH807" s="47">
        <v>1</v>
      </c>
      <c r="CI807" s="47">
        <v>1</v>
      </c>
      <c r="CJ807" s="47">
        <v>1</v>
      </c>
      <c r="CK807" s="47">
        <v>1</v>
      </c>
      <c r="CP807" s="47">
        <v>1</v>
      </c>
      <c r="CR807" s="47">
        <v>1</v>
      </c>
      <c r="CS807" s="47">
        <v>1</v>
      </c>
      <c r="CV807" s="47">
        <v>1</v>
      </c>
      <c r="CX807" s="47">
        <v>8388</v>
      </c>
      <c r="CY807" s="47">
        <v>8388</v>
      </c>
      <c r="DA807" t="s">
        <v>104</v>
      </c>
      <c r="DC807" t="s">
        <v>298</v>
      </c>
      <c r="DG807" t="s">
        <v>298</v>
      </c>
      <c r="DH807" s="47">
        <v>1</v>
      </c>
      <c r="DM807" s="47">
        <v>1</v>
      </c>
      <c r="DN807" s="47">
        <v>1</v>
      </c>
      <c r="DO807" s="47">
        <v>1</v>
      </c>
      <c r="DP807" s="47">
        <v>1</v>
      </c>
      <c r="DT807" s="47">
        <v>5872</v>
      </c>
      <c r="DZ807" t="s">
        <v>292</v>
      </c>
      <c r="EA807" s="47">
        <v>1</v>
      </c>
      <c r="EB807" s="47">
        <v>1</v>
      </c>
      <c r="EC807" t="s">
        <v>307</v>
      </c>
      <c r="ED807" s="47">
        <v>1</v>
      </c>
      <c r="EF807" s="47">
        <v>1</v>
      </c>
      <c r="EG807" s="47">
        <v>1</v>
      </c>
      <c r="EP807" s="47">
        <v>1</v>
      </c>
      <c r="EQ807" s="47">
        <v>1</v>
      </c>
      <c r="ES807" t="s">
        <v>6669</v>
      </c>
      <c r="EV807" t="s">
        <v>41</v>
      </c>
      <c r="EW807" t="s">
        <v>315</v>
      </c>
      <c r="FC807" t="s">
        <v>301</v>
      </c>
      <c r="FY807" t="s">
        <v>6534</v>
      </c>
      <c r="FZ807" t="s">
        <v>6655</v>
      </c>
      <c r="GC807" t="s">
        <v>544</v>
      </c>
      <c r="GJ807" t="s">
        <v>319</v>
      </c>
      <c r="GL807" t="s">
        <v>320</v>
      </c>
      <c r="GO807" t="s">
        <v>321</v>
      </c>
      <c r="GQ807" t="s">
        <v>301</v>
      </c>
      <c r="GR807" t="s">
        <v>312</v>
      </c>
      <c r="GU807" t="s">
        <v>301</v>
      </c>
      <c r="HB807" t="s">
        <v>562</v>
      </c>
      <c r="HD807" t="s">
        <v>301</v>
      </c>
      <c r="HF807" t="s">
        <v>381</v>
      </c>
      <c r="HG807" t="s">
        <v>301</v>
      </c>
      <c r="HH807" t="s">
        <v>301</v>
      </c>
      <c r="HL807" t="s">
        <v>301</v>
      </c>
      <c r="HM807" s="49">
        <v>0</v>
      </c>
      <c r="HN807" s="49">
        <v>0</v>
      </c>
      <c r="HP807" t="s">
        <v>395</v>
      </c>
      <c r="HQ807" s="47">
        <v>0</v>
      </c>
      <c r="HR807" s="47">
        <v>8388</v>
      </c>
      <c r="HS807" t="s">
        <v>301</v>
      </c>
      <c r="HV807" t="s">
        <v>301</v>
      </c>
      <c r="HW807" t="s">
        <v>544</v>
      </c>
      <c r="HX807" t="s">
        <v>306</v>
      </c>
      <c r="HY807" t="s">
        <v>301</v>
      </c>
      <c r="HZ807" t="s">
        <v>301</v>
      </c>
      <c r="IG807" t="s">
        <v>325</v>
      </c>
      <c r="IH807" t="s">
        <v>543</v>
      </c>
      <c r="II807" t="s">
        <v>291</v>
      </c>
      <c r="IO807" s="47">
        <v>1</v>
      </c>
      <c r="IP807" t="s">
        <v>301</v>
      </c>
      <c r="IQ807" t="s">
        <v>301</v>
      </c>
      <c r="IR807" t="s">
        <v>301</v>
      </c>
      <c r="IZ807" t="s">
        <v>301</v>
      </c>
      <c r="JA807" t="s">
        <v>301</v>
      </c>
      <c r="JB807" s="47">
        <v>8288</v>
      </c>
      <c r="JM807" t="s">
        <v>301</v>
      </c>
      <c r="JN807" t="s">
        <v>301</v>
      </c>
      <c r="JO807" t="s">
        <v>301</v>
      </c>
      <c r="JP807" t="s">
        <v>301</v>
      </c>
      <c r="JQ807" t="s">
        <v>301</v>
      </c>
      <c r="JS807" t="s">
        <v>301</v>
      </c>
      <c r="JT807" t="s">
        <v>301</v>
      </c>
      <c r="JU807" t="s">
        <v>312</v>
      </c>
      <c r="JV807" t="s">
        <v>312</v>
      </c>
    </row>
    <row r="808" ht="15" customHeight="1" spans="1:284">
      <c r="A808" t="s">
        <v>6112</v>
      </c>
      <c r="B808" t="s">
        <v>329</v>
      </c>
      <c r="C808" t="s">
        <v>6670</v>
      </c>
      <c r="D808" t="s">
        <v>285</v>
      </c>
      <c r="E808" t="s">
        <v>4714</v>
      </c>
      <c r="F808" t="s">
        <v>4715</v>
      </c>
      <c r="G808" t="s">
        <v>288</v>
      </c>
      <c r="H808" t="s">
        <v>543</v>
      </c>
      <c r="I808" t="s">
        <v>290</v>
      </c>
      <c r="J808" t="s">
        <v>291</v>
      </c>
      <c r="L808" t="s">
        <v>292</v>
      </c>
      <c r="M808" t="s">
        <v>293</v>
      </c>
      <c r="O808" t="s">
        <v>543</v>
      </c>
      <c r="R808" t="s">
        <v>543</v>
      </c>
      <c r="T808" t="s">
        <v>543</v>
      </c>
      <c r="U808" t="s">
        <v>544</v>
      </c>
      <c r="V808" t="s">
        <v>6671</v>
      </c>
      <c r="W808" t="s">
        <v>481</v>
      </c>
      <c r="X808" t="s">
        <v>6672</v>
      </c>
      <c r="Y808" t="s">
        <v>544</v>
      </c>
      <c r="Z808" t="s">
        <v>6673</v>
      </c>
      <c r="AA808" t="s">
        <v>298</v>
      </c>
      <c r="AE808" t="s">
        <v>299</v>
      </c>
      <c r="AH808" t="s">
        <v>300</v>
      </c>
      <c r="AJ808" t="s">
        <v>301</v>
      </c>
      <c r="AK808" t="s">
        <v>302</v>
      </c>
      <c r="AL808" t="s">
        <v>1956</v>
      </c>
      <c r="AM808" t="s">
        <v>1957</v>
      </c>
      <c r="AN808" t="s">
        <v>1958</v>
      </c>
      <c r="AO808" t="s">
        <v>306</v>
      </c>
      <c r="AP808" t="s">
        <v>307</v>
      </c>
      <c r="AQ808" s="47">
        <v>1</v>
      </c>
      <c r="AS808" s="48">
        <v>1488</v>
      </c>
      <c r="AT808" s="48">
        <v>1488</v>
      </c>
      <c r="AX808" s="47">
        <v>1340</v>
      </c>
      <c r="AY808" s="47">
        <v>1340</v>
      </c>
      <c r="AZ808" t="s">
        <v>5934</v>
      </c>
      <c r="BA808" t="s">
        <v>2037</v>
      </c>
      <c r="BB808" s="48">
        <v>1340</v>
      </c>
      <c r="BD808" t="s">
        <v>310</v>
      </c>
      <c r="BE808" t="s">
        <v>292</v>
      </c>
      <c r="BG808" s="47">
        <v>1</v>
      </c>
      <c r="BI808" t="s">
        <v>292</v>
      </c>
      <c r="BJ808" s="48">
        <v>9.946237</v>
      </c>
      <c r="BL808" t="s">
        <v>307</v>
      </c>
      <c r="BM808" s="48">
        <v>1488</v>
      </c>
      <c r="BN808" s="48">
        <v>1488</v>
      </c>
      <c r="BP808" t="s">
        <v>301</v>
      </c>
      <c r="BS808" t="s">
        <v>311</v>
      </c>
      <c r="BT808" t="s">
        <v>292</v>
      </c>
      <c r="BU808" t="s">
        <v>301</v>
      </c>
      <c r="BY808" t="s">
        <v>307</v>
      </c>
      <c r="BZ808" s="47">
        <v>1</v>
      </c>
      <c r="CE808" t="s">
        <v>312</v>
      </c>
      <c r="CF808" s="47">
        <v>1</v>
      </c>
      <c r="CG808" s="47">
        <v>1</v>
      </c>
      <c r="CH808" s="47">
        <v>1</v>
      </c>
      <c r="CI808" s="47">
        <v>1</v>
      </c>
      <c r="CK808" s="47">
        <v>1</v>
      </c>
      <c r="CR808" s="47">
        <v>1</v>
      </c>
      <c r="CS808" s="47">
        <v>1</v>
      </c>
      <c r="CX808" s="47">
        <v>1488</v>
      </c>
      <c r="CY808" s="47">
        <v>1488</v>
      </c>
      <c r="CZ808" s="47">
        <v>1</v>
      </c>
      <c r="DA808" t="s">
        <v>313</v>
      </c>
      <c r="DC808" t="s">
        <v>298</v>
      </c>
      <c r="DG808" t="s">
        <v>298</v>
      </c>
      <c r="DO808" s="47">
        <v>1</v>
      </c>
      <c r="DS808" s="47">
        <v>1</v>
      </c>
      <c r="DT808" s="47">
        <v>1340</v>
      </c>
      <c r="DZ808" t="s">
        <v>292</v>
      </c>
      <c r="EA808" s="47">
        <v>1</v>
      </c>
      <c r="EB808" s="47">
        <v>1</v>
      </c>
      <c r="EC808" t="s">
        <v>307</v>
      </c>
      <c r="ED808" s="47">
        <v>1</v>
      </c>
      <c r="EH808" s="47">
        <v>1</v>
      </c>
      <c r="ES808" t="s">
        <v>4719</v>
      </c>
      <c r="EV808" t="s">
        <v>41</v>
      </c>
      <c r="EW808" t="s">
        <v>315</v>
      </c>
      <c r="FC808" t="s">
        <v>301</v>
      </c>
      <c r="FY808" t="s">
        <v>6112</v>
      </c>
      <c r="FZ808" t="s">
        <v>6674</v>
      </c>
      <c r="GC808" t="s">
        <v>544</v>
      </c>
      <c r="GJ808" t="s">
        <v>492</v>
      </c>
      <c r="GL808" t="s">
        <v>320</v>
      </c>
      <c r="GO808" t="s">
        <v>321</v>
      </c>
      <c r="GQ808" t="s">
        <v>301</v>
      </c>
      <c r="GR808" t="s">
        <v>312</v>
      </c>
      <c r="GU808" t="s">
        <v>301</v>
      </c>
      <c r="GW808" t="s">
        <v>6675</v>
      </c>
      <c r="GZ808" s="47">
        <v>1</v>
      </c>
      <c r="HB808" t="s">
        <v>562</v>
      </c>
      <c r="HD808" t="s">
        <v>301</v>
      </c>
      <c r="HF808" t="s">
        <v>765</v>
      </c>
      <c r="HG808" t="s">
        <v>301</v>
      </c>
      <c r="HH808" t="s">
        <v>301</v>
      </c>
      <c r="HL808" t="s">
        <v>301</v>
      </c>
      <c r="HM808" s="49">
        <v>0</v>
      </c>
      <c r="HN808" s="49">
        <v>0</v>
      </c>
      <c r="HP808" t="s">
        <v>382</v>
      </c>
      <c r="HQ808" s="47">
        <v>0</v>
      </c>
      <c r="HR808" s="47">
        <v>1488</v>
      </c>
      <c r="HS808" t="s">
        <v>301</v>
      </c>
      <c r="HV808" t="s">
        <v>301</v>
      </c>
      <c r="HW808" t="s">
        <v>544</v>
      </c>
      <c r="HX808" t="s">
        <v>781</v>
      </c>
      <c r="HY808" t="s">
        <v>301</v>
      </c>
      <c r="HZ808" t="s">
        <v>301</v>
      </c>
      <c r="IG808" t="s">
        <v>325</v>
      </c>
      <c r="IH808" t="s">
        <v>543</v>
      </c>
      <c r="II808" t="s">
        <v>291</v>
      </c>
      <c r="IN808" s="47">
        <v>1</v>
      </c>
      <c r="IO808" s="47">
        <v>1</v>
      </c>
      <c r="IP808" t="s">
        <v>301</v>
      </c>
      <c r="IQ808" t="s">
        <v>312</v>
      </c>
      <c r="IR808" t="s">
        <v>301</v>
      </c>
      <c r="IZ808" t="s">
        <v>301</v>
      </c>
      <c r="JA808" t="s">
        <v>301</v>
      </c>
      <c r="JM808" t="s">
        <v>301</v>
      </c>
      <c r="JN808" t="s">
        <v>301</v>
      </c>
      <c r="JO808" t="s">
        <v>312</v>
      </c>
      <c r="JP808" t="s">
        <v>301</v>
      </c>
      <c r="JQ808" t="s">
        <v>301</v>
      </c>
      <c r="JS808" t="s">
        <v>301</v>
      </c>
      <c r="JT808" t="s">
        <v>301</v>
      </c>
      <c r="JU808" t="s">
        <v>312</v>
      </c>
      <c r="JV808" t="s">
        <v>312</v>
      </c>
    </row>
    <row r="809" ht="15" customHeight="1" spans="1:284">
      <c r="A809" t="s">
        <v>6112</v>
      </c>
      <c r="B809" t="s">
        <v>329</v>
      </c>
      <c r="C809" t="s">
        <v>6676</v>
      </c>
      <c r="D809" t="s">
        <v>285</v>
      </c>
      <c r="E809" t="s">
        <v>4714</v>
      </c>
      <c r="F809" t="s">
        <v>4715</v>
      </c>
      <c r="G809" t="s">
        <v>288</v>
      </c>
      <c r="H809" t="s">
        <v>543</v>
      </c>
      <c r="I809" t="s">
        <v>290</v>
      </c>
      <c r="J809" t="s">
        <v>291</v>
      </c>
      <c r="L809" t="s">
        <v>292</v>
      </c>
      <c r="M809" t="s">
        <v>293</v>
      </c>
      <c r="O809" t="s">
        <v>543</v>
      </c>
      <c r="R809" t="s">
        <v>543</v>
      </c>
      <c r="T809" t="s">
        <v>543</v>
      </c>
      <c r="U809" t="s">
        <v>544</v>
      </c>
      <c r="V809" t="s">
        <v>6677</v>
      </c>
      <c r="W809" t="s">
        <v>295</v>
      </c>
      <c r="X809" t="s">
        <v>6678</v>
      </c>
      <c r="Y809" t="s">
        <v>337</v>
      </c>
      <c r="Z809" t="s">
        <v>6679</v>
      </c>
      <c r="AA809" t="s">
        <v>441</v>
      </c>
      <c r="AB809" t="s">
        <v>442</v>
      </c>
      <c r="AC809" t="s">
        <v>2041</v>
      </c>
      <c r="AE809" t="s">
        <v>299</v>
      </c>
      <c r="AH809" t="s">
        <v>300</v>
      </c>
      <c r="AJ809" t="s">
        <v>301</v>
      </c>
      <c r="AK809" t="s">
        <v>302</v>
      </c>
      <c r="AL809" t="s">
        <v>705</v>
      </c>
      <c r="AM809" t="s">
        <v>706</v>
      </c>
      <c r="AN809" t="s">
        <v>707</v>
      </c>
      <c r="AO809" t="s">
        <v>306</v>
      </c>
      <c r="AP809" t="s">
        <v>307</v>
      </c>
      <c r="AQ809" s="47">
        <v>1</v>
      </c>
      <c r="AS809" s="48">
        <v>4848</v>
      </c>
      <c r="AT809" s="48">
        <v>4848</v>
      </c>
      <c r="AX809" s="47">
        <v>3395</v>
      </c>
      <c r="AY809" s="47">
        <v>3395</v>
      </c>
      <c r="AZ809" t="s">
        <v>5934</v>
      </c>
      <c r="BA809" t="s">
        <v>2037</v>
      </c>
      <c r="BB809" s="48">
        <v>3395</v>
      </c>
      <c r="BD809" t="s">
        <v>310</v>
      </c>
      <c r="BE809" t="s">
        <v>292</v>
      </c>
      <c r="BG809" s="47">
        <v>1</v>
      </c>
      <c r="BI809" t="s">
        <v>292</v>
      </c>
      <c r="BJ809" s="48">
        <v>29.971122</v>
      </c>
      <c r="BL809" t="s">
        <v>307</v>
      </c>
      <c r="BM809" s="48">
        <v>4848</v>
      </c>
      <c r="BN809" s="48">
        <v>4848</v>
      </c>
      <c r="BP809" t="s">
        <v>301</v>
      </c>
      <c r="BS809" t="s">
        <v>311</v>
      </c>
      <c r="BT809" t="s">
        <v>292</v>
      </c>
      <c r="BU809" t="s">
        <v>301</v>
      </c>
      <c r="BY809" t="s">
        <v>307</v>
      </c>
      <c r="BZ809" s="47">
        <v>1</v>
      </c>
      <c r="CE809" t="s">
        <v>312</v>
      </c>
      <c r="CF809" s="47">
        <v>1</v>
      </c>
      <c r="CG809" s="47">
        <v>1</v>
      </c>
      <c r="CH809" s="47">
        <v>1</v>
      </c>
      <c r="CI809" s="47">
        <v>1</v>
      </c>
      <c r="CJ809" s="47">
        <v>1</v>
      </c>
      <c r="CK809" s="47">
        <v>1</v>
      </c>
      <c r="CP809" s="47">
        <v>1</v>
      </c>
      <c r="CR809" s="47">
        <v>1</v>
      </c>
      <c r="CS809" s="47">
        <v>1</v>
      </c>
      <c r="CV809" s="47">
        <v>1</v>
      </c>
      <c r="CX809" s="47">
        <v>4848</v>
      </c>
      <c r="CY809" s="47">
        <v>4848</v>
      </c>
      <c r="DA809" t="s">
        <v>104</v>
      </c>
      <c r="DC809" t="s">
        <v>298</v>
      </c>
      <c r="DG809" t="s">
        <v>298</v>
      </c>
      <c r="DH809" s="47">
        <v>1</v>
      </c>
      <c r="DM809" s="47">
        <v>1</v>
      </c>
      <c r="DN809" s="47">
        <v>1</v>
      </c>
      <c r="DO809" s="47">
        <v>1</v>
      </c>
      <c r="DP809" s="47">
        <v>1</v>
      </c>
      <c r="DT809" s="47">
        <v>3395</v>
      </c>
      <c r="DZ809" t="s">
        <v>292</v>
      </c>
      <c r="EA809" s="47">
        <v>1</v>
      </c>
      <c r="EB809" s="47">
        <v>1</v>
      </c>
      <c r="EC809" t="s">
        <v>307</v>
      </c>
      <c r="ED809" s="47">
        <v>1</v>
      </c>
      <c r="EF809" s="47">
        <v>1</v>
      </c>
      <c r="EG809" s="47">
        <v>1</v>
      </c>
      <c r="EH809" s="47">
        <v>1</v>
      </c>
      <c r="EP809" s="47">
        <v>1</v>
      </c>
      <c r="EQ809" s="47">
        <v>1</v>
      </c>
      <c r="ES809" t="s">
        <v>6680</v>
      </c>
      <c r="EV809" t="s">
        <v>41</v>
      </c>
      <c r="EW809" t="s">
        <v>315</v>
      </c>
      <c r="FC809" t="s">
        <v>301</v>
      </c>
      <c r="FY809" t="s">
        <v>6112</v>
      </c>
      <c r="FZ809" t="s">
        <v>4721</v>
      </c>
      <c r="GC809" t="s">
        <v>544</v>
      </c>
      <c r="GJ809" t="s">
        <v>319</v>
      </c>
      <c r="GL809" t="s">
        <v>320</v>
      </c>
      <c r="GO809" t="s">
        <v>321</v>
      </c>
      <c r="GQ809" t="s">
        <v>301</v>
      </c>
      <c r="GR809" t="s">
        <v>312</v>
      </c>
      <c r="GU809" t="s">
        <v>301</v>
      </c>
      <c r="GW809" t="s">
        <v>6675</v>
      </c>
      <c r="HB809" t="s">
        <v>562</v>
      </c>
      <c r="HD809" t="s">
        <v>301</v>
      </c>
      <c r="HF809" t="s">
        <v>381</v>
      </c>
      <c r="HG809" t="s">
        <v>301</v>
      </c>
      <c r="HH809" t="s">
        <v>301</v>
      </c>
      <c r="HL809" t="s">
        <v>301</v>
      </c>
      <c r="HM809" s="49">
        <v>0</v>
      </c>
      <c r="HN809" s="49">
        <v>0</v>
      </c>
      <c r="HP809" t="s">
        <v>395</v>
      </c>
      <c r="HQ809" s="47">
        <v>0</v>
      </c>
      <c r="HR809" s="47">
        <v>4848</v>
      </c>
      <c r="HS809" t="s">
        <v>301</v>
      </c>
      <c r="HV809" t="s">
        <v>301</v>
      </c>
      <c r="HW809" t="s">
        <v>544</v>
      </c>
      <c r="HX809" t="s">
        <v>306</v>
      </c>
      <c r="HY809" t="s">
        <v>301</v>
      </c>
      <c r="HZ809" t="s">
        <v>301</v>
      </c>
      <c r="IG809" t="s">
        <v>325</v>
      </c>
      <c r="IH809" t="s">
        <v>543</v>
      </c>
      <c r="II809" t="s">
        <v>291</v>
      </c>
      <c r="IN809" s="47">
        <v>1</v>
      </c>
      <c r="IO809" s="47">
        <v>1</v>
      </c>
      <c r="IP809" t="s">
        <v>301</v>
      </c>
      <c r="IQ809" t="s">
        <v>312</v>
      </c>
      <c r="IR809" t="s">
        <v>301</v>
      </c>
      <c r="IZ809" t="s">
        <v>301</v>
      </c>
      <c r="JA809" t="s">
        <v>301</v>
      </c>
      <c r="JB809" s="47">
        <v>4748</v>
      </c>
      <c r="JM809" t="s">
        <v>301</v>
      </c>
      <c r="JN809" t="s">
        <v>301</v>
      </c>
      <c r="JO809" t="s">
        <v>301</v>
      </c>
      <c r="JP809" t="s">
        <v>301</v>
      </c>
      <c r="JQ809" t="s">
        <v>301</v>
      </c>
      <c r="JS809" t="s">
        <v>301</v>
      </c>
      <c r="JT809" t="s">
        <v>301</v>
      </c>
      <c r="JU809" t="s">
        <v>312</v>
      </c>
      <c r="JV809" t="s">
        <v>312</v>
      </c>
    </row>
    <row r="810" ht="15" customHeight="1" spans="1:284">
      <c r="A810" t="s">
        <v>6112</v>
      </c>
      <c r="B810" t="s">
        <v>283</v>
      </c>
      <c r="C810" t="s">
        <v>6681</v>
      </c>
      <c r="D810" t="s">
        <v>285</v>
      </c>
      <c r="E810" t="s">
        <v>6682</v>
      </c>
      <c r="F810" t="s">
        <v>6683</v>
      </c>
      <c r="G810" t="s">
        <v>288</v>
      </c>
      <c r="H810" t="s">
        <v>583</v>
      </c>
      <c r="I810" t="s">
        <v>290</v>
      </c>
      <c r="J810" t="s">
        <v>584</v>
      </c>
      <c r="L810" t="s">
        <v>292</v>
      </c>
      <c r="M810" t="s">
        <v>585</v>
      </c>
      <c r="O810" t="s">
        <v>583</v>
      </c>
      <c r="R810" t="s">
        <v>583</v>
      </c>
      <c r="T810" t="s">
        <v>583</v>
      </c>
      <c r="U810" t="s">
        <v>295</v>
      </c>
      <c r="V810" t="s">
        <v>6684</v>
      </c>
      <c r="W810" t="s">
        <v>337</v>
      </c>
      <c r="X810" t="s">
        <v>6685</v>
      </c>
      <c r="Y810" t="s">
        <v>337</v>
      </c>
      <c r="Z810" t="s">
        <v>6686</v>
      </c>
      <c r="AA810" t="s">
        <v>441</v>
      </c>
      <c r="AB810" t="s">
        <v>687</v>
      </c>
      <c r="AC810" t="s">
        <v>960</v>
      </c>
      <c r="AE810" t="s">
        <v>299</v>
      </c>
      <c r="AH810" t="s">
        <v>300</v>
      </c>
      <c r="AJ810" t="s">
        <v>301</v>
      </c>
      <c r="AK810" t="s">
        <v>302</v>
      </c>
      <c r="AL810" t="s">
        <v>6687</v>
      </c>
      <c r="AM810" t="s">
        <v>6688</v>
      </c>
      <c r="AN810" t="s">
        <v>6689</v>
      </c>
      <c r="AO810" t="s">
        <v>306</v>
      </c>
      <c r="AP810" t="s">
        <v>307</v>
      </c>
      <c r="AQ810" s="47">
        <v>1</v>
      </c>
      <c r="AS810" s="48">
        <v>4346</v>
      </c>
      <c r="AT810" s="48">
        <v>4346</v>
      </c>
      <c r="AX810" s="47">
        <v>4129</v>
      </c>
      <c r="AY810" s="47">
        <v>4129</v>
      </c>
      <c r="AZ810" t="s">
        <v>308</v>
      </c>
      <c r="BA810" t="s">
        <v>6690</v>
      </c>
      <c r="BB810" s="48">
        <v>4129</v>
      </c>
      <c r="BD810" t="s">
        <v>310</v>
      </c>
      <c r="BE810" t="s">
        <v>292</v>
      </c>
      <c r="BG810" s="47">
        <v>1</v>
      </c>
      <c r="BI810" t="s">
        <v>292</v>
      </c>
      <c r="BJ810" s="48">
        <v>4.993097</v>
      </c>
      <c r="BL810" t="s">
        <v>307</v>
      </c>
      <c r="BM810" s="48">
        <v>4346</v>
      </c>
      <c r="BN810" s="48">
        <v>4346</v>
      </c>
      <c r="BP810" t="s">
        <v>301</v>
      </c>
      <c r="BS810" t="s">
        <v>311</v>
      </c>
      <c r="BT810" t="s">
        <v>292</v>
      </c>
      <c r="BU810" t="s">
        <v>301</v>
      </c>
      <c r="BY810" t="s">
        <v>307</v>
      </c>
      <c r="BZ810" s="47">
        <v>1</v>
      </c>
      <c r="CE810" t="s">
        <v>312</v>
      </c>
      <c r="CF810" s="47">
        <v>1</v>
      </c>
      <c r="CG810" s="47">
        <v>1</v>
      </c>
      <c r="CH810" s="47">
        <v>1</v>
      </c>
      <c r="CI810" s="47">
        <v>1</v>
      </c>
      <c r="CJ810" s="47">
        <v>1</v>
      </c>
      <c r="CK810" s="47">
        <v>1</v>
      </c>
      <c r="CP810" s="47">
        <v>1</v>
      </c>
      <c r="CR810" s="47">
        <v>1</v>
      </c>
      <c r="CS810" s="47">
        <v>1</v>
      </c>
      <c r="CV810" s="47">
        <v>1</v>
      </c>
      <c r="CX810" s="47">
        <v>4346</v>
      </c>
      <c r="CY810" s="47">
        <v>4346</v>
      </c>
      <c r="DA810" t="s">
        <v>104</v>
      </c>
      <c r="DC810" t="s">
        <v>298</v>
      </c>
      <c r="DG810" t="s">
        <v>298</v>
      </c>
      <c r="DH810" s="47">
        <v>1</v>
      </c>
      <c r="DM810" s="47">
        <v>1</v>
      </c>
      <c r="DN810" s="47">
        <v>1</v>
      </c>
      <c r="DO810" s="47">
        <v>1</v>
      </c>
      <c r="DP810" s="47">
        <v>1</v>
      </c>
      <c r="DZ810" t="s">
        <v>292</v>
      </c>
      <c r="EA810" s="47">
        <v>1</v>
      </c>
      <c r="EB810" s="47">
        <v>1</v>
      </c>
      <c r="EC810" t="s">
        <v>307</v>
      </c>
      <c r="ED810" s="47">
        <v>1</v>
      </c>
      <c r="EF810" s="47">
        <v>1</v>
      </c>
      <c r="EG810" s="47">
        <v>1</v>
      </c>
      <c r="EP810" s="47">
        <v>1</v>
      </c>
      <c r="EQ810" s="47">
        <v>1</v>
      </c>
      <c r="ES810" t="s">
        <v>6691</v>
      </c>
      <c r="EU810" t="s">
        <v>6692</v>
      </c>
      <c r="EV810" t="s">
        <v>41</v>
      </c>
      <c r="FC810" t="s">
        <v>301</v>
      </c>
      <c r="FF810" t="s">
        <v>366</v>
      </c>
      <c r="FG810" s="48">
        <v>3297</v>
      </c>
      <c r="FS810" t="s">
        <v>6681</v>
      </c>
      <c r="FY810" t="s">
        <v>1563</v>
      </c>
      <c r="FZ810" t="s">
        <v>6693</v>
      </c>
      <c r="GC810" t="s">
        <v>2468</v>
      </c>
      <c r="GD810" t="s">
        <v>600</v>
      </c>
      <c r="GE810" t="s">
        <v>4250</v>
      </c>
      <c r="GF810" t="s">
        <v>2680</v>
      </c>
      <c r="GH810" t="s">
        <v>603</v>
      </c>
      <c r="GI810" t="s">
        <v>375</v>
      </c>
      <c r="GJ810" t="s">
        <v>319</v>
      </c>
      <c r="GK810" t="s">
        <v>417</v>
      </c>
      <c r="GO810" t="s">
        <v>321</v>
      </c>
      <c r="GQ810" t="s">
        <v>301</v>
      </c>
      <c r="GR810" t="s">
        <v>312</v>
      </c>
      <c r="GS810" t="s">
        <v>377</v>
      </c>
      <c r="GT810" t="s">
        <v>2682</v>
      </c>
      <c r="GU810" t="s">
        <v>301</v>
      </c>
      <c r="GW810" t="s">
        <v>6692</v>
      </c>
      <c r="GX810" s="50">
        <v>987</v>
      </c>
      <c r="GY810" t="s">
        <v>6040</v>
      </c>
      <c r="HB810" t="s">
        <v>606</v>
      </c>
      <c r="HD810" t="s">
        <v>301</v>
      </c>
      <c r="HF810" t="s">
        <v>607</v>
      </c>
      <c r="HG810" t="s">
        <v>301</v>
      </c>
      <c r="HH810" t="s">
        <v>301</v>
      </c>
      <c r="HL810" t="s">
        <v>301</v>
      </c>
      <c r="HM810" s="49">
        <v>0</v>
      </c>
      <c r="HN810" s="49">
        <v>0</v>
      </c>
      <c r="HP810" t="s">
        <v>324</v>
      </c>
      <c r="HQ810" s="47">
        <v>0</v>
      </c>
      <c r="HR810" s="47">
        <v>4346</v>
      </c>
      <c r="HS810" t="s">
        <v>301</v>
      </c>
      <c r="HV810" t="s">
        <v>301</v>
      </c>
      <c r="HW810" t="s">
        <v>295</v>
      </c>
      <c r="HX810" t="s">
        <v>306</v>
      </c>
      <c r="HY810" t="s">
        <v>301</v>
      </c>
      <c r="HZ810" t="s">
        <v>301</v>
      </c>
      <c r="IF810" t="s">
        <v>384</v>
      </c>
      <c r="IG810" t="s">
        <v>325</v>
      </c>
      <c r="IH810" t="s">
        <v>608</v>
      </c>
      <c r="II810" t="s">
        <v>584</v>
      </c>
      <c r="IJ810" t="s">
        <v>609</v>
      </c>
      <c r="IO810" s="47">
        <v>1</v>
      </c>
      <c r="IP810" t="s">
        <v>301</v>
      </c>
      <c r="IQ810" t="s">
        <v>312</v>
      </c>
      <c r="IR810" t="s">
        <v>301</v>
      </c>
      <c r="IV810" t="s">
        <v>6041</v>
      </c>
      <c r="IW810" s="47">
        <v>4129</v>
      </c>
      <c r="IX810" t="s">
        <v>6042</v>
      </c>
      <c r="IY810" s="50">
        <v>1</v>
      </c>
      <c r="IZ810" t="s">
        <v>301</v>
      </c>
      <c r="JA810" t="s">
        <v>301</v>
      </c>
      <c r="JB810" s="47">
        <v>4728</v>
      </c>
      <c r="JM810" t="s">
        <v>301</v>
      </c>
      <c r="JN810" t="s">
        <v>301</v>
      </c>
      <c r="JO810" t="s">
        <v>301</v>
      </c>
      <c r="JP810" t="s">
        <v>301</v>
      </c>
      <c r="JQ810" t="s">
        <v>301</v>
      </c>
      <c r="JR810" t="s">
        <v>327</v>
      </c>
      <c r="JS810" t="s">
        <v>301</v>
      </c>
      <c r="JT810" t="s">
        <v>301</v>
      </c>
      <c r="JU810" t="s">
        <v>312</v>
      </c>
      <c r="JV810" t="s">
        <v>312</v>
      </c>
    </row>
    <row r="811" ht="15" customHeight="1" spans="1:284">
      <c r="A811" t="s">
        <v>6112</v>
      </c>
      <c r="B811" t="s">
        <v>748</v>
      </c>
      <c r="C811" t="s">
        <v>6694</v>
      </c>
      <c r="D811" t="s">
        <v>285</v>
      </c>
      <c r="E811" t="s">
        <v>6682</v>
      </c>
      <c r="F811" t="s">
        <v>6683</v>
      </c>
      <c r="G811" t="s">
        <v>288</v>
      </c>
      <c r="H811" t="s">
        <v>583</v>
      </c>
      <c r="I811" t="s">
        <v>290</v>
      </c>
      <c r="J811" t="s">
        <v>584</v>
      </c>
      <c r="L811" t="s">
        <v>292</v>
      </c>
      <c r="M811" t="s">
        <v>585</v>
      </c>
      <c r="O811" t="s">
        <v>583</v>
      </c>
      <c r="R811" t="s">
        <v>583</v>
      </c>
      <c r="T811" t="s">
        <v>583</v>
      </c>
      <c r="U811" t="s">
        <v>295</v>
      </c>
      <c r="V811" t="s">
        <v>6695</v>
      </c>
      <c r="W811" t="s">
        <v>337</v>
      </c>
      <c r="X811" t="s">
        <v>6696</v>
      </c>
      <c r="Y811" t="s">
        <v>337</v>
      </c>
      <c r="Z811" t="s">
        <v>6697</v>
      </c>
      <c r="AA811" t="s">
        <v>441</v>
      </c>
      <c r="AB811" t="s">
        <v>687</v>
      </c>
      <c r="AC811" t="s">
        <v>396</v>
      </c>
      <c r="AE811" t="s">
        <v>299</v>
      </c>
      <c r="AH811" t="s">
        <v>300</v>
      </c>
      <c r="AJ811" t="s">
        <v>301</v>
      </c>
      <c r="AK811" t="s">
        <v>302</v>
      </c>
      <c r="AL811" t="s">
        <v>6687</v>
      </c>
      <c r="AM811" t="s">
        <v>6688</v>
      </c>
      <c r="AN811" t="s">
        <v>6689</v>
      </c>
      <c r="AO811" t="s">
        <v>306</v>
      </c>
      <c r="AP811" t="s">
        <v>307</v>
      </c>
      <c r="AQ811" s="47">
        <v>-1</v>
      </c>
      <c r="AS811" s="48">
        <v>4346</v>
      </c>
      <c r="AT811" s="48">
        <v>4346</v>
      </c>
      <c r="AX811" s="47">
        <v>-4346</v>
      </c>
      <c r="AY811" s="47">
        <v>-4346</v>
      </c>
      <c r="AZ811" t="s">
        <v>308</v>
      </c>
      <c r="BA811" t="s">
        <v>6112</v>
      </c>
      <c r="BB811" s="48">
        <v>4346</v>
      </c>
      <c r="BC811" t="s">
        <v>757</v>
      </c>
      <c r="BD811" t="s">
        <v>758</v>
      </c>
      <c r="BE811" t="s">
        <v>292</v>
      </c>
      <c r="BG811" s="47">
        <v>1</v>
      </c>
      <c r="BI811" t="s">
        <v>292</v>
      </c>
      <c r="BM811" s="48">
        <v>4346</v>
      </c>
      <c r="BN811" s="48">
        <v>4346</v>
      </c>
      <c r="BP811" t="s">
        <v>301</v>
      </c>
      <c r="BS811" t="s">
        <v>311</v>
      </c>
      <c r="BT811" t="s">
        <v>292</v>
      </c>
      <c r="BU811" t="s">
        <v>301</v>
      </c>
      <c r="BY811" t="s">
        <v>307</v>
      </c>
      <c r="BZ811" s="47">
        <v>-1</v>
      </c>
      <c r="CD811" t="s">
        <v>759</v>
      </c>
      <c r="CE811" t="s">
        <v>312</v>
      </c>
      <c r="CF811" s="47">
        <v>-1</v>
      </c>
      <c r="CG811" s="47">
        <v>-1</v>
      </c>
      <c r="CH811" s="47">
        <v>-1</v>
      </c>
      <c r="CI811" s="47">
        <v>-1</v>
      </c>
      <c r="CO811" s="47">
        <v>1</v>
      </c>
      <c r="CP811" s="47">
        <v>-1</v>
      </c>
      <c r="CV811" s="47">
        <v>-1</v>
      </c>
      <c r="CX811" s="47">
        <v>-4346</v>
      </c>
      <c r="CY811" s="47">
        <v>-4346</v>
      </c>
      <c r="DA811" t="s">
        <v>104</v>
      </c>
      <c r="DC811" t="s">
        <v>298</v>
      </c>
      <c r="DG811" t="s">
        <v>298</v>
      </c>
      <c r="DH811" s="47">
        <v>-1</v>
      </c>
      <c r="DR811" s="47">
        <v>1</v>
      </c>
      <c r="DZ811" t="s">
        <v>292</v>
      </c>
      <c r="EA811" s="47">
        <v>-1</v>
      </c>
      <c r="EB811" s="47">
        <v>-1</v>
      </c>
      <c r="EC811" t="s">
        <v>307</v>
      </c>
      <c r="ED811" s="47">
        <v>-1</v>
      </c>
      <c r="EG811" s="47">
        <v>-1</v>
      </c>
      <c r="EM811" t="s">
        <v>307</v>
      </c>
      <c r="EN811" s="47">
        <v>-1</v>
      </c>
      <c r="EO811" s="47">
        <v>-1</v>
      </c>
      <c r="EP811" s="47">
        <v>-1</v>
      </c>
      <c r="ES811" t="s">
        <v>6698</v>
      </c>
      <c r="EU811" t="s">
        <v>6699</v>
      </c>
      <c r="EV811" t="s">
        <v>41</v>
      </c>
      <c r="EW811" t="s">
        <v>315</v>
      </c>
      <c r="FC811" t="s">
        <v>301</v>
      </c>
      <c r="FG811" s="48">
        <v>3297</v>
      </c>
      <c r="FS811" t="s">
        <v>6694</v>
      </c>
      <c r="FY811" t="s">
        <v>1563</v>
      </c>
      <c r="FZ811" t="s">
        <v>6693</v>
      </c>
      <c r="GC811" t="s">
        <v>2468</v>
      </c>
      <c r="GD811" t="s">
        <v>600</v>
      </c>
      <c r="GF811" t="s">
        <v>2680</v>
      </c>
      <c r="GH811" t="s">
        <v>603</v>
      </c>
      <c r="GI811" t="s">
        <v>375</v>
      </c>
      <c r="GJ811" t="s">
        <v>319</v>
      </c>
      <c r="GK811" t="s">
        <v>417</v>
      </c>
      <c r="GL811" t="s">
        <v>320</v>
      </c>
      <c r="GO811" t="s">
        <v>321</v>
      </c>
      <c r="GQ811" t="s">
        <v>301</v>
      </c>
      <c r="GR811" t="s">
        <v>312</v>
      </c>
      <c r="GT811" t="s">
        <v>2682</v>
      </c>
      <c r="GU811" t="s">
        <v>312</v>
      </c>
      <c r="GW811" t="s">
        <v>6699</v>
      </c>
      <c r="HB811" t="s">
        <v>606</v>
      </c>
      <c r="HD811" t="s">
        <v>301</v>
      </c>
      <c r="HF811" t="s">
        <v>607</v>
      </c>
      <c r="HG811" t="s">
        <v>301</v>
      </c>
      <c r="HH811" t="s">
        <v>301</v>
      </c>
      <c r="HL811" t="s">
        <v>301</v>
      </c>
      <c r="HM811" s="49">
        <v>0</v>
      </c>
      <c r="HN811" s="49">
        <v>0</v>
      </c>
      <c r="HP811" t="s">
        <v>324</v>
      </c>
      <c r="HQ811" s="47">
        <v>0</v>
      </c>
      <c r="HR811" s="47">
        <v>-4346</v>
      </c>
      <c r="HS811" t="s">
        <v>301</v>
      </c>
      <c r="HV811" t="s">
        <v>301</v>
      </c>
      <c r="HW811" t="s">
        <v>295</v>
      </c>
      <c r="HX811" t="s">
        <v>306</v>
      </c>
      <c r="HY811" t="s">
        <v>301</v>
      </c>
      <c r="HZ811" t="s">
        <v>301</v>
      </c>
      <c r="IG811" t="s">
        <v>325</v>
      </c>
      <c r="IH811" t="s">
        <v>608</v>
      </c>
      <c r="II811" t="s">
        <v>584</v>
      </c>
      <c r="IP811" t="s">
        <v>301</v>
      </c>
      <c r="IQ811" t="s">
        <v>312</v>
      </c>
      <c r="IR811" t="s">
        <v>301</v>
      </c>
      <c r="IV811" t="s">
        <v>2517</v>
      </c>
      <c r="IX811" t="s">
        <v>2518</v>
      </c>
      <c r="IY811" s="50">
        <v>-1</v>
      </c>
      <c r="IZ811" t="s">
        <v>301</v>
      </c>
      <c r="JA811" t="s">
        <v>301</v>
      </c>
      <c r="JM811" t="s">
        <v>301</v>
      </c>
      <c r="JN811" t="s">
        <v>301</v>
      </c>
      <c r="JO811" t="s">
        <v>312</v>
      </c>
      <c r="JP811" t="s">
        <v>301</v>
      </c>
      <c r="JQ811" t="s">
        <v>301</v>
      </c>
      <c r="JR811" t="s">
        <v>327</v>
      </c>
      <c r="JS811" t="s">
        <v>312</v>
      </c>
      <c r="JT811" t="s">
        <v>301</v>
      </c>
      <c r="JU811" t="s">
        <v>312</v>
      </c>
      <c r="JV811" t="s">
        <v>312</v>
      </c>
    </row>
    <row r="812" ht="15" customHeight="1" spans="1:284">
      <c r="A812" t="s">
        <v>6112</v>
      </c>
      <c r="B812" t="s">
        <v>283</v>
      </c>
      <c r="C812" t="s">
        <v>6700</v>
      </c>
      <c r="D812" t="s">
        <v>285</v>
      </c>
      <c r="E812" t="s">
        <v>6701</v>
      </c>
      <c r="F812" t="s">
        <v>6702</v>
      </c>
      <c r="G812" t="s">
        <v>288</v>
      </c>
      <c r="H812" t="s">
        <v>583</v>
      </c>
      <c r="I812" t="s">
        <v>290</v>
      </c>
      <c r="J812" t="s">
        <v>584</v>
      </c>
      <c r="L812" t="s">
        <v>292</v>
      </c>
      <c r="M812" t="s">
        <v>585</v>
      </c>
      <c r="O812" t="s">
        <v>583</v>
      </c>
      <c r="R812" t="s">
        <v>583</v>
      </c>
      <c r="T812" t="s">
        <v>583</v>
      </c>
      <c r="U812" t="s">
        <v>295</v>
      </c>
      <c r="V812" t="s">
        <v>6703</v>
      </c>
      <c r="W812" t="s">
        <v>337</v>
      </c>
      <c r="X812" t="s">
        <v>6703</v>
      </c>
      <c r="Y812" t="s">
        <v>337</v>
      </c>
      <c r="Z812" t="s">
        <v>6704</v>
      </c>
      <c r="AA812" t="s">
        <v>441</v>
      </c>
      <c r="AB812" t="s">
        <v>687</v>
      </c>
      <c r="AC812" t="s">
        <v>960</v>
      </c>
      <c r="AE812" t="s">
        <v>299</v>
      </c>
      <c r="AH812" t="s">
        <v>300</v>
      </c>
      <c r="AJ812" t="s">
        <v>301</v>
      </c>
      <c r="AK812" t="s">
        <v>302</v>
      </c>
      <c r="AL812" t="s">
        <v>6705</v>
      </c>
      <c r="AM812" t="s">
        <v>4250</v>
      </c>
      <c r="AN812" t="s">
        <v>6706</v>
      </c>
      <c r="AO812" t="s">
        <v>306</v>
      </c>
      <c r="AP812" t="s">
        <v>307</v>
      </c>
      <c r="AQ812" s="47">
        <v>1</v>
      </c>
      <c r="AS812" s="48">
        <v>2379</v>
      </c>
      <c r="AT812" s="48">
        <v>2379</v>
      </c>
      <c r="AX812" s="47">
        <v>2260</v>
      </c>
      <c r="AY812" s="47">
        <v>2260</v>
      </c>
      <c r="AZ812" t="s">
        <v>308</v>
      </c>
      <c r="BA812" t="s">
        <v>6707</v>
      </c>
      <c r="BB812" s="48">
        <v>2260</v>
      </c>
      <c r="BD812" t="s">
        <v>310</v>
      </c>
      <c r="BE812" t="s">
        <v>292</v>
      </c>
      <c r="BG812" s="47">
        <v>1</v>
      </c>
      <c r="BI812" t="s">
        <v>292</v>
      </c>
      <c r="BJ812" s="48">
        <v>5.002102</v>
      </c>
      <c r="BL812" t="s">
        <v>307</v>
      </c>
      <c r="BM812" s="48">
        <v>2379</v>
      </c>
      <c r="BN812" s="48">
        <v>2379</v>
      </c>
      <c r="BP812" t="s">
        <v>301</v>
      </c>
      <c r="BS812" t="s">
        <v>311</v>
      </c>
      <c r="BT812" t="s">
        <v>292</v>
      </c>
      <c r="BU812" t="s">
        <v>301</v>
      </c>
      <c r="BY812" t="s">
        <v>307</v>
      </c>
      <c r="BZ812" s="47">
        <v>1</v>
      </c>
      <c r="CE812" t="s">
        <v>312</v>
      </c>
      <c r="CF812" s="47">
        <v>1</v>
      </c>
      <c r="CG812" s="47">
        <v>1</v>
      </c>
      <c r="CH812" s="47">
        <v>1</v>
      </c>
      <c r="CI812" s="47">
        <v>1</v>
      </c>
      <c r="CJ812" s="47">
        <v>1</v>
      </c>
      <c r="CK812" s="47">
        <v>1</v>
      </c>
      <c r="CP812" s="47">
        <v>1</v>
      </c>
      <c r="CR812" s="47">
        <v>1</v>
      </c>
      <c r="CS812" s="47">
        <v>1</v>
      </c>
      <c r="CV812" s="47">
        <v>1</v>
      </c>
      <c r="CX812" s="47">
        <v>2379</v>
      </c>
      <c r="CY812" s="47">
        <v>2379</v>
      </c>
      <c r="DA812" t="s">
        <v>104</v>
      </c>
      <c r="DC812" t="s">
        <v>298</v>
      </c>
      <c r="DG812" t="s">
        <v>298</v>
      </c>
      <c r="DH812" s="47">
        <v>1</v>
      </c>
      <c r="DM812" s="47">
        <v>1</v>
      </c>
      <c r="DN812" s="47">
        <v>1</v>
      </c>
      <c r="DO812" s="47">
        <v>1</v>
      </c>
      <c r="DP812" s="47">
        <v>1</v>
      </c>
      <c r="DZ812" t="s">
        <v>292</v>
      </c>
      <c r="EA812" s="47">
        <v>1</v>
      </c>
      <c r="EB812" s="47">
        <v>1</v>
      </c>
      <c r="EC812" t="s">
        <v>307</v>
      </c>
      <c r="ED812" s="47">
        <v>1</v>
      </c>
      <c r="EF812" s="47">
        <v>1</v>
      </c>
      <c r="EG812" s="47">
        <v>1</v>
      </c>
      <c r="EP812" s="47">
        <v>1</v>
      </c>
      <c r="EQ812" s="47">
        <v>1</v>
      </c>
      <c r="ES812" t="s">
        <v>6708</v>
      </c>
      <c r="EU812" t="s">
        <v>6403</v>
      </c>
      <c r="EV812" t="s">
        <v>41</v>
      </c>
      <c r="FC812" t="s">
        <v>301</v>
      </c>
      <c r="FF812" t="s">
        <v>366</v>
      </c>
      <c r="FG812" s="48">
        <v>3297</v>
      </c>
      <c r="FS812" t="s">
        <v>6700</v>
      </c>
      <c r="FY812" t="s">
        <v>6112</v>
      </c>
      <c r="FZ812" t="s">
        <v>6709</v>
      </c>
      <c r="GC812" t="s">
        <v>2468</v>
      </c>
      <c r="GD812" t="s">
        <v>600</v>
      </c>
      <c r="GE812" t="s">
        <v>4250</v>
      </c>
      <c r="GF812" t="s">
        <v>2680</v>
      </c>
      <c r="GH812" t="s">
        <v>603</v>
      </c>
      <c r="GI812" t="s">
        <v>375</v>
      </c>
      <c r="GJ812" t="s">
        <v>319</v>
      </c>
      <c r="GK812" t="s">
        <v>417</v>
      </c>
      <c r="GO812" t="s">
        <v>321</v>
      </c>
      <c r="GQ812" t="s">
        <v>301</v>
      </c>
      <c r="GR812" t="s">
        <v>312</v>
      </c>
      <c r="GS812" t="s">
        <v>377</v>
      </c>
      <c r="GT812" t="s">
        <v>2682</v>
      </c>
      <c r="GU812" t="s">
        <v>301</v>
      </c>
      <c r="GW812" t="s">
        <v>6403</v>
      </c>
      <c r="GX812" s="50">
        <v>3297</v>
      </c>
      <c r="GY812" t="s">
        <v>6040</v>
      </c>
      <c r="HB812" t="s">
        <v>606</v>
      </c>
      <c r="HD812" t="s">
        <v>301</v>
      </c>
      <c r="HF812" t="s">
        <v>607</v>
      </c>
      <c r="HG812" t="s">
        <v>301</v>
      </c>
      <c r="HH812" t="s">
        <v>301</v>
      </c>
      <c r="HL812" t="s">
        <v>301</v>
      </c>
      <c r="HM812" s="49">
        <v>0</v>
      </c>
      <c r="HN812" s="49">
        <v>0</v>
      </c>
      <c r="HP812" t="s">
        <v>451</v>
      </c>
      <c r="HQ812" s="47">
        <v>0</v>
      </c>
      <c r="HR812" s="47">
        <v>2379</v>
      </c>
      <c r="HS812" t="s">
        <v>301</v>
      </c>
      <c r="HV812" t="s">
        <v>301</v>
      </c>
      <c r="HW812" t="s">
        <v>295</v>
      </c>
      <c r="HX812" t="s">
        <v>306</v>
      </c>
      <c r="HY812" t="s">
        <v>301</v>
      </c>
      <c r="HZ812" t="s">
        <v>301</v>
      </c>
      <c r="IF812" t="s">
        <v>384</v>
      </c>
      <c r="IG812" t="s">
        <v>325</v>
      </c>
      <c r="IH812" t="s">
        <v>608</v>
      </c>
      <c r="II812" t="s">
        <v>584</v>
      </c>
      <c r="IJ812" t="s">
        <v>609</v>
      </c>
      <c r="IO812" s="47">
        <v>1</v>
      </c>
      <c r="IP812" t="s">
        <v>301</v>
      </c>
      <c r="IQ812" t="s">
        <v>312</v>
      </c>
      <c r="IR812" t="s">
        <v>301</v>
      </c>
      <c r="IV812" t="s">
        <v>6041</v>
      </c>
      <c r="IW812" s="47">
        <v>2260</v>
      </c>
      <c r="IX812" t="s">
        <v>6042</v>
      </c>
      <c r="IY812" s="50">
        <v>1</v>
      </c>
      <c r="IZ812" t="s">
        <v>301</v>
      </c>
      <c r="JA812" t="s">
        <v>301</v>
      </c>
      <c r="JM812" t="s">
        <v>301</v>
      </c>
      <c r="JN812" t="s">
        <v>301</v>
      </c>
      <c r="JO812" t="s">
        <v>301</v>
      </c>
      <c r="JP812" t="s">
        <v>301</v>
      </c>
      <c r="JQ812" t="s">
        <v>301</v>
      </c>
      <c r="JR812" t="s">
        <v>327</v>
      </c>
      <c r="JS812" t="s">
        <v>301</v>
      </c>
      <c r="JT812" t="s">
        <v>301</v>
      </c>
      <c r="JU812" t="s">
        <v>301</v>
      </c>
      <c r="JV812" t="s">
        <v>312</v>
      </c>
    </row>
    <row r="813" ht="15" customHeight="1" spans="1:284">
      <c r="A813" t="s">
        <v>6112</v>
      </c>
      <c r="B813" t="s">
        <v>748</v>
      </c>
      <c r="C813" t="s">
        <v>6710</v>
      </c>
      <c r="D813" t="s">
        <v>285</v>
      </c>
      <c r="E813" t="s">
        <v>6701</v>
      </c>
      <c r="F813" t="s">
        <v>6702</v>
      </c>
      <c r="G813" t="s">
        <v>288</v>
      </c>
      <c r="H813" t="s">
        <v>583</v>
      </c>
      <c r="I813" t="s">
        <v>290</v>
      </c>
      <c r="J813" t="s">
        <v>584</v>
      </c>
      <c r="L813" t="s">
        <v>292</v>
      </c>
      <c r="M813" t="s">
        <v>585</v>
      </c>
      <c r="O813" t="s">
        <v>583</v>
      </c>
      <c r="R813" t="s">
        <v>583</v>
      </c>
      <c r="T813" t="s">
        <v>583</v>
      </c>
      <c r="U813" t="s">
        <v>295</v>
      </c>
      <c r="V813" t="s">
        <v>6711</v>
      </c>
      <c r="W813" t="s">
        <v>337</v>
      </c>
      <c r="X813" t="s">
        <v>6711</v>
      </c>
      <c r="Y813" t="s">
        <v>337</v>
      </c>
      <c r="Z813" t="s">
        <v>6712</v>
      </c>
      <c r="AA813" t="s">
        <v>441</v>
      </c>
      <c r="AB813" t="s">
        <v>687</v>
      </c>
      <c r="AC813" t="s">
        <v>396</v>
      </c>
      <c r="AE813" t="s">
        <v>299</v>
      </c>
      <c r="AH813" t="s">
        <v>300</v>
      </c>
      <c r="AJ813" t="s">
        <v>301</v>
      </c>
      <c r="AK813" t="s">
        <v>302</v>
      </c>
      <c r="AL813" t="s">
        <v>6705</v>
      </c>
      <c r="AM813" t="s">
        <v>4250</v>
      </c>
      <c r="AN813" t="s">
        <v>6706</v>
      </c>
      <c r="AO813" t="s">
        <v>306</v>
      </c>
      <c r="AP813" t="s">
        <v>307</v>
      </c>
      <c r="AQ813" s="47">
        <v>-1</v>
      </c>
      <c r="AS813" s="48">
        <v>2379</v>
      </c>
      <c r="AT813" s="48">
        <v>2379</v>
      </c>
      <c r="AX813" s="47">
        <v>-2379</v>
      </c>
      <c r="AY813" s="47">
        <v>-2379</v>
      </c>
      <c r="AZ813" t="s">
        <v>308</v>
      </c>
      <c r="BA813" t="s">
        <v>6112</v>
      </c>
      <c r="BB813" s="48">
        <v>2379</v>
      </c>
      <c r="BC813" t="s">
        <v>757</v>
      </c>
      <c r="BD813" t="s">
        <v>758</v>
      </c>
      <c r="BE813" t="s">
        <v>292</v>
      </c>
      <c r="BG813" s="47">
        <v>1</v>
      </c>
      <c r="BI813" t="s">
        <v>292</v>
      </c>
      <c r="BM813" s="48">
        <v>2379</v>
      </c>
      <c r="BN813" s="48">
        <v>2379</v>
      </c>
      <c r="BP813" t="s">
        <v>301</v>
      </c>
      <c r="BS813" t="s">
        <v>311</v>
      </c>
      <c r="BT813" t="s">
        <v>292</v>
      </c>
      <c r="BU813" t="s">
        <v>301</v>
      </c>
      <c r="BY813" t="s">
        <v>307</v>
      </c>
      <c r="BZ813" s="47">
        <v>-1</v>
      </c>
      <c r="CD813" t="s">
        <v>759</v>
      </c>
      <c r="CE813" t="s">
        <v>312</v>
      </c>
      <c r="CF813" s="47">
        <v>-1</v>
      </c>
      <c r="CG813" s="47">
        <v>-1</v>
      </c>
      <c r="CH813" s="47">
        <v>-1</v>
      </c>
      <c r="CI813" s="47">
        <v>-1</v>
      </c>
      <c r="CO813" s="47">
        <v>1</v>
      </c>
      <c r="CP813" s="47">
        <v>-1</v>
      </c>
      <c r="CV813" s="47">
        <v>-1</v>
      </c>
      <c r="CX813" s="47">
        <v>-2379</v>
      </c>
      <c r="CY813" s="47">
        <v>-2379</v>
      </c>
      <c r="DA813" t="s">
        <v>104</v>
      </c>
      <c r="DC813" t="s">
        <v>298</v>
      </c>
      <c r="DG813" t="s">
        <v>298</v>
      </c>
      <c r="DH813" s="47">
        <v>-1</v>
      </c>
      <c r="DR813" s="47">
        <v>1</v>
      </c>
      <c r="DZ813" t="s">
        <v>292</v>
      </c>
      <c r="EA813" s="47">
        <v>-1</v>
      </c>
      <c r="EB813" s="47">
        <v>-1</v>
      </c>
      <c r="EC813" t="s">
        <v>307</v>
      </c>
      <c r="ED813" s="47">
        <v>-1</v>
      </c>
      <c r="EG813" s="47">
        <v>-1</v>
      </c>
      <c r="EM813" t="s">
        <v>307</v>
      </c>
      <c r="EN813" s="47">
        <v>-1</v>
      </c>
      <c r="EO813" s="47">
        <v>-1</v>
      </c>
      <c r="EP813" s="47">
        <v>-1</v>
      </c>
      <c r="ES813" t="s">
        <v>6713</v>
      </c>
      <c r="EU813" t="s">
        <v>6699</v>
      </c>
      <c r="EV813" t="s">
        <v>41</v>
      </c>
      <c r="EW813" t="s">
        <v>315</v>
      </c>
      <c r="FC813" t="s">
        <v>301</v>
      </c>
      <c r="FG813" s="48">
        <v>3297</v>
      </c>
      <c r="FQ813" t="s">
        <v>596</v>
      </c>
      <c r="FS813" t="s">
        <v>6710</v>
      </c>
      <c r="FU813" t="s">
        <v>346</v>
      </c>
      <c r="FW813" t="s">
        <v>597</v>
      </c>
      <c r="FY813" t="s">
        <v>6714</v>
      </c>
      <c r="FZ813" t="s">
        <v>6715</v>
      </c>
      <c r="GC813" t="s">
        <v>2468</v>
      </c>
      <c r="GD813" t="s">
        <v>600</v>
      </c>
      <c r="GF813" t="s">
        <v>2680</v>
      </c>
      <c r="GH813" t="s">
        <v>603</v>
      </c>
      <c r="GI813" t="s">
        <v>375</v>
      </c>
      <c r="GJ813" t="s">
        <v>319</v>
      </c>
      <c r="GK813" t="s">
        <v>376</v>
      </c>
      <c r="GL813" t="s">
        <v>320</v>
      </c>
      <c r="GO813" t="s">
        <v>321</v>
      </c>
      <c r="GQ813" t="s">
        <v>301</v>
      </c>
      <c r="GR813" t="s">
        <v>301</v>
      </c>
      <c r="GT813" t="s">
        <v>2682</v>
      </c>
      <c r="GU813" t="s">
        <v>312</v>
      </c>
      <c r="GW813" t="s">
        <v>6699</v>
      </c>
      <c r="HB813" t="s">
        <v>606</v>
      </c>
      <c r="HD813" t="s">
        <v>301</v>
      </c>
      <c r="HF813" t="s">
        <v>607</v>
      </c>
      <c r="HG813" t="s">
        <v>301</v>
      </c>
      <c r="HH813" t="s">
        <v>301</v>
      </c>
      <c r="HL813" t="s">
        <v>301</v>
      </c>
      <c r="HM813" s="49">
        <v>0</v>
      </c>
      <c r="HN813" s="49">
        <v>0</v>
      </c>
      <c r="HP813" t="s">
        <v>451</v>
      </c>
      <c r="HQ813" s="47">
        <v>0</v>
      </c>
      <c r="HR813" s="47">
        <v>-2379</v>
      </c>
      <c r="HS813" t="s">
        <v>301</v>
      </c>
      <c r="HV813" t="s">
        <v>301</v>
      </c>
      <c r="HW813" t="s">
        <v>295</v>
      </c>
      <c r="HX813" t="s">
        <v>306</v>
      </c>
      <c r="HY813" t="s">
        <v>301</v>
      </c>
      <c r="HZ813" t="s">
        <v>301</v>
      </c>
      <c r="IG813" t="s">
        <v>325</v>
      </c>
      <c r="IH813" t="s">
        <v>608</v>
      </c>
      <c r="II813" t="s">
        <v>584</v>
      </c>
      <c r="IP813" t="s">
        <v>301</v>
      </c>
      <c r="IQ813" t="s">
        <v>312</v>
      </c>
      <c r="IR813" t="s">
        <v>301</v>
      </c>
      <c r="IV813" t="s">
        <v>2517</v>
      </c>
      <c r="IX813" t="s">
        <v>2518</v>
      </c>
      <c r="IY813" s="50">
        <v>-1</v>
      </c>
      <c r="IZ813" t="s">
        <v>301</v>
      </c>
      <c r="JA813" t="s">
        <v>301</v>
      </c>
      <c r="JM813" t="s">
        <v>301</v>
      </c>
      <c r="JN813" t="s">
        <v>301</v>
      </c>
      <c r="JO813" t="s">
        <v>312</v>
      </c>
      <c r="JP813" t="s">
        <v>301</v>
      </c>
      <c r="JQ813" t="s">
        <v>301</v>
      </c>
      <c r="JR813" t="s">
        <v>327</v>
      </c>
      <c r="JS813" t="s">
        <v>312</v>
      </c>
      <c r="JT813" t="s">
        <v>301</v>
      </c>
      <c r="JU813" t="s">
        <v>301</v>
      </c>
      <c r="JV813" t="s">
        <v>312</v>
      </c>
    </row>
    <row r="814" ht="15" customHeight="1" spans="1:284">
      <c r="A814" t="s">
        <v>6112</v>
      </c>
      <c r="B814" t="s">
        <v>283</v>
      </c>
      <c r="C814" t="s">
        <v>6716</v>
      </c>
      <c r="D814" t="s">
        <v>285</v>
      </c>
      <c r="E814" t="s">
        <v>6717</v>
      </c>
      <c r="F814" t="s">
        <v>6718</v>
      </c>
      <c r="G814" t="s">
        <v>288</v>
      </c>
      <c r="H814" t="s">
        <v>583</v>
      </c>
      <c r="I814" t="s">
        <v>290</v>
      </c>
      <c r="J814" t="s">
        <v>584</v>
      </c>
      <c r="L814" t="s">
        <v>292</v>
      </c>
      <c r="M814" t="s">
        <v>585</v>
      </c>
      <c r="O814" t="s">
        <v>583</v>
      </c>
      <c r="R814" t="s">
        <v>583</v>
      </c>
      <c r="T814" t="s">
        <v>583</v>
      </c>
      <c r="U814" t="s">
        <v>295</v>
      </c>
      <c r="V814" t="s">
        <v>6719</v>
      </c>
      <c r="W814" t="s">
        <v>337</v>
      </c>
      <c r="X814" t="s">
        <v>6719</v>
      </c>
      <c r="Y814" t="s">
        <v>337</v>
      </c>
      <c r="Z814" t="s">
        <v>6704</v>
      </c>
      <c r="AA814" t="s">
        <v>298</v>
      </c>
      <c r="AE814" t="s">
        <v>299</v>
      </c>
      <c r="AH814" t="s">
        <v>300</v>
      </c>
      <c r="AJ814" t="s">
        <v>301</v>
      </c>
      <c r="AK814" t="s">
        <v>302</v>
      </c>
      <c r="AL814" t="s">
        <v>6705</v>
      </c>
      <c r="AM814" t="s">
        <v>4250</v>
      </c>
      <c r="AN814" t="s">
        <v>6706</v>
      </c>
      <c r="AO814" t="s">
        <v>306</v>
      </c>
      <c r="AP814" t="s">
        <v>307</v>
      </c>
      <c r="AQ814" s="47">
        <v>1</v>
      </c>
      <c r="AS814" s="48">
        <v>2379</v>
      </c>
      <c r="AT814" s="48">
        <v>2379</v>
      </c>
      <c r="AX814" s="47">
        <v>2260</v>
      </c>
      <c r="AY814" s="47">
        <v>2260</v>
      </c>
      <c r="AZ814" t="s">
        <v>308</v>
      </c>
      <c r="BA814" t="s">
        <v>4248</v>
      </c>
      <c r="BB814" s="48">
        <v>2260</v>
      </c>
      <c r="BD814" t="s">
        <v>310</v>
      </c>
      <c r="BE814" t="s">
        <v>292</v>
      </c>
      <c r="BG814" s="47">
        <v>1</v>
      </c>
      <c r="BI814" t="s">
        <v>292</v>
      </c>
      <c r="BJ814" s="48">
        <v>5.002102</v>
      </c>
      <c r="BL814" t="s">
        <v>307</v>
      </c>
      <c r="BM814" s="48">
        <v>2379</v>
      </c>
      <c r="BN814" s="48">
        <v>2379</v>
      </c>
      <c r="BP814" t="s">
        <v>301</v>
      </c>
      <c r="BS814" t="s">
        <v>311</v>
      </c>
      <c r="BT814" t="s">
        <v>292</v>
      </c>
      <c r="BU814" t="s">
        <v>301</v>
      </c>
      <c r="BY814" t="s">
        <v>307</v>
      </c>
      <c r="BZ814" s="47">
        <v>1</v>
      </c>
      <c r="CE814" t="s">
        <v>312</v>
      </c>
      <c r="CF814" s="47">
        <v>1</v>
      </c>
      <c r="CG814" s="47">
        <v>1</v>
      </c>
      <c r="CH814" s="47">
        <v>1</v>
      </c>
      <c r="CI814" s="47">
        <v>1</v>
      </c>
      <c r="CK814" s="47">
        <v>1</v>
      </c>
      <c r="CX814" s="47">
        <v>2379</v>
      </c>
      <c r="CY814" s="47">
        <v>2379</v>
      </c>
      <c r="CZ814" s="47">
        <v>1</v>
      </c>
      <c r="DA814" t="s">
        <v>313</v>
      </c>
      <c r="DC814" t="s">
        <v>298</v>
      </c>
      <c r="DG814" t="s">
        <v>298</v>
      </c>
      <c r="DO814" s="47">
        <v>1</v>
      </c>
      <c r="DS814" s="47">
        <v>1</v>
      </c>
      <c r="DZ814" t="s">
        <v>292</v>
      </c>
      <c r="EA814" s="47">
        <v>1</v>
      </c>
      <c r="EB814" s="47">
        <v>1</v>
      </c>
      <c r="EC814" t="s">
        <v>307</v>
      </c>
      <c r="ED814" s="47">
        <v>1</v>
      </c>
      <c r="ES814" t="s">
        <v>6720</v>
      </c>
      <c r="EU814" t="s">
        <v>6037</v>
      </c>
      <c r="EV814" t="s">
        <v>41</v>
      </c>
      <c r="FC814" t="s">
        <v>301</v>
      </c>
      <c r="FF814" t="s">
        <v>366</v>
      </c>
      <c r="FG814" s="48">
        <v>3297</v>
      </c>
      <c r="FQ814" t="s">
        <v>596</v>
      </c>
      <c r="FU814" t="s">
        <v>346</v>
      </c>
      <c r="FW814" t="s">
        <v>597</v>
      </c>
      <c r="FY814" t="s">
        <v>6035</v>
      </c>
      <c r="FZ814" t="s">
        <v>6721</v>
      </c>
      <c r="GC814" t="s">
        <v>2468</v>
      </c>
      <c r="GD814" t="s">
        <v>600</v>
      </c>
      <c r="GE814" t="s">
        <v>4250</v>
      </c>
      <c r="GF814" t="s">
        <v>2680</v>
      </c>
      <c r="GG814" t="s">
        <v>6722</v>
      </c>
      <c r="GH814" t="s">
        <v>603</v>
      </c>
      <c r="GI814" t="s">
        <v>673</v>
      </c>
      <c r="GJ814" t="s">
        <v>319</v>
      </c>
      <c r="GK814" t="s">
        <v>417</v>
      </c>
      <c r="GO814" t="s">
        <v>321</v>
      </c>
      <c r="GQ814" t="s">
        <v>301</v>
      </c>
      <c r="GR814" t="s">
        <v>312</v>
      </c>
      <c r="GS814" t="s">
        <v>6723</v>
      </c>
      <c r="GT814" t="s">
        <v>2682</v>
      </c>
      <c r="GU814" t="s">
        <v>312</v>
      </c>
      <c r="GW814" t="s">
        <v>6037</v>
      </c>
      <c r="GX814" s="50">
        <v>3297</v>
      </c>
      <c r="GY814" t="s">
        <v>4252</v>
      </c>
      <c r="HB814" t="s">
        <v>606</v>
      </c>
      <c r="HD814" t="s">
        <v>301</v>
      </c>
      <c r="HF814" t="s">
        <v>607</v>
      </c>
      <c r="HG814" t="s">
        <v>301</v>
      </c>
      <c r="HH814" t="s">
        <v>301</v>
      </c>
      <c r="HL814" t="s">
        <v>301</v>
      </c>
      <c r="HM814" s="49">
        <v>0</v>
      </c>
      <c r="HN814" s="49">
        <v>0</v>
      </c>
      <c r="HP814" t="s">
        <v>451</v>
      </c>
      <c r="HQ814" s="47">
        <v>0</v>
      </c>
      <c r="HR814" s="47">
        <v>2379</v>
      </c>
      <c r="HS814" t="s">
        <v>301</v>
      </c>
      <c r="HV814" t="s">
        <v>301</v>
      </c>
      <c r="HW814" t="s">
        <v>295</v>
      </c>
      <c r="HX814" t="s">
        <v>306</v>
      </c>
      <c r="HY814" t="s">
        <v>301</v>
      </c>
      <c r="HZ814" t="s">
        <v>301</v>
      </c>
      <c r="IF814" t="s">
        <v>384</v>
      </c>
      <c r="IG814" t="s">
        <v>325</v>
      </c>
      <c r="IH814" t="s">
        <v>608</v>
      </c>
      <c r="II814" t="s">
        <v>584</v>
      </c>
      <c r="IJ814" t="s">
        <v>609</v>
      </c>
      <c r="IP814" t="s">
        <v>301</v>
      </c>
      <c r="IQ814" t="s">
        <v>312</v>
      </c>
      <c r="IR814" t="s">
        <v>301</v>
      </c>
      <c r="IZ814" t="s">
        <v>301</v>
      </c>
      <c r="JA814" t="s">
        <v>301</v>
      </c>
      <c r="JM814" t="s">
        <v>312</v>
      </c>
      <c r="JN814" t="s">
        <v>301</v>
      </c>
      <c r="JO814" t="s">
        <v>301</v>
      </c>
      <c r="JP814" t="s">
        <v>301</v>
      </c>
      <c r="JQ814" t="s">
        <v>301</v>
      </c>
      <c r="JR814" t="s">
        <v>327</v>
      </c>
      <c r="JS814" t="s">
        <v>312</v>
      </c>
      <c r="JT814" t="s">
        <v>301</v>
      </c>
      <c r="JU814" t="s">
        <v>312</v>
      </c>
      <c r="JV814" t="s">
        <v>312</v>
      </c>
    </row>
    <row r="815" ht="15" customHeight="1" spans="1:284">
      <c r="A815" t="s">
        <v>6112</v>
      </c>
      <c r="B815" t="s">
        <v>748</v>
      </c>
      <c r="C815" t="s">
        <v>6724</v>
      </c>
      <c r="D815" t="s">
        <v>285</v>
      </c>
      <c r="E815" t="s">
        <v>6717</v>
      </c>
      <c r="F815" t="s">
        <v>6718</v>
      </c>
      <c r="G815" t="s">
        <v>288</v>
      </c>
      <c r="H815" t="s">
        <v>583</v>
      </c>
      <c r="I815" t="s">
        <v>290</v>
      </c>
      <c r="J815" t="s">
        <v>584</v>
      </c>
      <c r="L815" t="s">
        <v>292</v>
      </c>
      <c r="M815" t="s">
        <v>585</v>
      </c>
      <c r="O815" t="s">
        <v>583</v>
      </c>
      <c r="R815" t="s">
        <v>583</v>
      </c>
      <c r="T815" t="s">
        <v>583</v>
      </c>
      <c r="U815" t="s">
        <v>295</v>
      </c>
      <c r="V815" t="s">
        <v>6725</v>
      </c>
      <c r="W815" t="s">
        <v>337</v>
      </c>
      <c r="X815" t="s">
        <v>6725</v>
      </c>
      <c r="Y815" t="s">
        <v>337</v>
      </c>
      <c r="Z815" t="s">
        <v>6712</v>
      </c>
      <c r="AA815" t="s">
        <v>441</v>
      </c>
      <c r="AB815" t="s">
        <v>687</v>
      </c>
      <c r="AC815" t="s">
        <v>396</v>
      </c>
      <c r="AE815" t="s">
        <v>299</v>
      </c>
      <c r="AH815" t="s">
        <v>300</v>
      </c>
      <c r="AJ815" t="s">
        <v>301</v>
      </c>
      <c r="AK815" t="s">
        <v>302</v>
      </c>
      <c r="AL815" t="s">
        <v>6705</v>
      </c>
      <c r="AM815" t="s">
        <v>4250</v>
      </c>
      <c r="AN815" t="s">
        <v>6706</v>
      </c>
      <c r="AO815" t="s">
        <v>306</v>
      </c>
      <c r="AP815" t="s">
        <v>307</v>
      </c>
      <c r="AQ815" s="47">
        <v>-1</v>
      </c>
      <c r="AS815" s="48">
        <v>2379</v>
      </c>
      <c r="AT815" s="48">
        <v>2379</v>
      </c>
      <c r="AX815" s="47">
        <v>-2379</v>
      </c>
      <c r="AY815" s="47">
        <v>-2379</v>
      </c>
      <c r="AZ815" t="s">
        <v>308</v>
      </c>
      <c r="BA815" t="s">
        <v>6112</v>
      </c>
      <c r="BB815" s="48">
        <v>2379</v>
      </c>
      <c r="BC815" t="s">
        <v>757</v>
      </c>
      <c r="BD815" t="s">
        <v>758</v>
      </c>
      <c r="BE815" t="s">
        <v>292</v>
      </c>
      <c r="BG815" s="47">
        <v>1</v>
      </c>
      <c r="BI815" t="s">
        <v>292</v>
      </c>
      <c r="BM815" s="48">
        <v>2379</v>
      </c>
      <c r="BN815" s="48">
        <v>2379</v>
      </c>
      <c r="BP815" t="s">
        <v>301</v>
      </c>
      <c r="BS815" t="s">
        <v>311</v>
      </c>
      <c r="BT815" t="s">
        <v>292</v>
      </c>
      <c r="BU815" t="s">
        <v>301</v>
      </c>
      <c r="BY815" t="s">
        <v>307</v>
      </c>
      <c r="BZ815" s="47">
        <v>-1</v>
      </c>
      <c r="CD815" t="s">
        <v>759</v>
      </c>
      <c r="CE815" t="s">
        <v>312</v>
      </c>
      <c r="CF815" s="47">
        <v>-1</v>
      </c>
      <c r="CG815" s="47">
        <v>-1</v>
      </c>
      <c r="CH815" s="47">
        <v>-1</v>
      </c>
      <c r="CI815" s="47">
        <v>-1</v>
      </c>
      <c r="CO815" s="47">
        <v>1</v>
      </c>
      <c r="CP815" s="47">
        <v>-1</v>
      </c>
      <c r="CV815" s="47">
        <v>-1</v>
      </c>
      <c r="CX815" s="47">
        <v>-2379</v>
      </c>
      <c r="CY815" s="47">
        <v>-2379</v>
      </c>
      <c r="DA815" t="s">
        <v>104</v>
      </c>
      <c r="DC815" t="s">
        <v>298</v>
      </c>
      <c r="DG815" t="s">
        <v>298</v>
      </c>
      <c r="DH815" s="47">
        <v>-1</v>
      </c>
      <c r="DR815" s="47">
        <v>1</v>
      </c>
      <c r="DZ815" t="s">
        <v>292</v>
      </c>
      <c r="EA815" s="47">
        <v>-1</v>
      </c>
      <c r="EB815" s="47">
        <v>-1</v>
      </c>
      <c r="EC815" t="s">
        <v>307</v>
      </c>
      <c r="ED815" s="47">
        <v>-1</v>
      </c>
      <c r="EG815" s="47">
        <v>-1</v>
      </c>
      <c r="EM815" t="s">
        <v>307</v>
      </c>
      <c r="EN815" s="47">
        <v>-1</v>
      </c>
      <c r="EO815" s="47">
        <v>-1</v>
      </c>
      <c r="EP815" s="47">
        <v>-1</v>
      </c>
      <c r="EU815" t="s">
        <v>6037</v>
      </c>
      <c r="EV815" t="s">
        <v>41</v>
      </c>
      <c r="EW815" t="s">
        <v>315</v>
      </c>
      <c r="FC815" t="s">
        <v>301</v>
      </c>
      <c r="FG815" s="48">
        <v>3297</v>
      </c>
      <c r="FQ815" t="s">
        <v>596</v>
      </c>
      <c r="FS815" t="s">
        <v>6724</v>
      </c>
      <c r="FU815" t="s">
        <v>346</v>
      </c>
      <c r="FW815" t="s">
        <v>597</v>
      </c>
      <c r="FY815" t="s">
        <v>6035</v>
      </c>
      <c r="FZ815" t="s">
        <v>6721</v>
      </c>
      <c r="GC815" t="s">
        <v>2468</v>
      </c>
      <c r="GD815" t="s">
        <v>600</v>
      </c>
      <c r="GF815" t="s">
        <v>2680</v>
      </c>
      <c r="GG815" t="s">
        <v>6722</v>
      </c>
      <c r="GH815" t="s">
        <v>603</v>
      </c>
      <c r="GI815" t="s">
        <v>673</v>
      </c>
      <c r="GJ815" t="s">
        <v>319</v>
      </c>
      <c r="GK815" t="s">
        <v>376</v>
      </c>
      <c r="GL815" t="s">
        <v>320</v>
      </c>
      <c r="GO815" t="s">
        <v>321</v>
      </c>
      <c r="GQ815" t="s">
        <v>301</v>
      </c>
      <c r="GR815" t="s">
        <v>301</v>
      </c>
      <c r="GT815" t="s">
        <v>2682</v>
      </c>
      <c r="GU815" t="s">
        <v>312</v>
      </c>
      <c r="GW815" t="s">
        <v>6037</v>
      </c>
      <c r="HB815" t="s">
        <v>606</v>
      </c>
      <c r="HD815" t="s">
        <v>301</v>
      </c>
      <c r="HF815" t="s">
        <v>607</v>
      </c>
      <c r="HG815" t="s">
        <v>301</v>
      </c>
      <c r="HH815" t="s">
        <v>301</v>
      </c>
      <c r="HL815" t="s">
        <v>301</v>
      </c>
      <c r="HM815" s="49">
        <v>0</v>
      </c>
      <c r="HN815" s="49">
        <v>0</v>
      </c>
      <c r="HP815" t="s">
        <v>451</v>
      </c>
      <c r="HQ815" s="47">
        <v>0</v>
      </c>
      <c r="HR815" s="47">
        <v>-2379</v>
      </c>
      <c r="HS815" t="s">
        <v>301</v>
      </c>
      <c r="HV815" t="s">
        <v>301</v>
      </c>
      <c r="HW815" t="s">
        <v>295</v>
      </c>
      <c r="HX815" t="s">
        <v>306</v>
      </c>
      <c r="HY815" t="s">
        <v>301</v>
      </c>
      <c r="HZ815" t="s">
        <v>301</v>
      </c>
      <c r="IG815" t="s">
        <v>325</v>
      </c>
      <c r="IH815" t="s">
        <v>608</v>
      </c>
      <c r="II815" t="s">
        <v>584</v>
      </c>
      <c r="IP815" t="s">
        <v>301</v>
      </c>
      <c r="IQ815" t="s">
        <v>312</v>
      </c>
      <c r="IR815" t="s">
        <v>301</v>
      </c>
      <c r="IV815" t="s">
        <v>2517</v>
      </c>
      <c r="IX815" t="s">
        <v>2518</v>
      </c>
      <c r="IY815" s="50">
        <v>-1</v>
      </c>
      <c r="IZ815" t="s">
        <v>301</v>
      </c>
      <c r="JA815" t="s">
        <v>301</v>
      </c>
      <c r="JM815" t="s">
        <v>301</v>
      </c>
      <c r="JN815" t="s">
        <v>301</v>
      </c>
      <c r="JO815" t="s">
        <v>312</v>
      </c>
      <c r="JP815" t="s">
        <v>301</v>
      </c>
      <c r="JQ815" t="s">
        <v>301</v>
      </c>
      <c r="JR815" t="s">
        <v>327</v>
      </c>
      <c r="JS815" t="s">
        <v>312</v>
      </c>
      <c r="JT815" t="s">
        <v>301</v>
      </c>
      <c r="JU815" t="s">
        <v>301</v>
      </c>
      <c r="JV815" t="s">
        <v>312</v>
      </c>
    </row>
    <row r="816" ht="15" customHeight="1" spans="1:284">
      <c r="A816" t="s">
        <v>6112</v>
      </c>
      <c r="B816" t="s">
        <v>283</v>
      </c>
      <c r="C816" t="s">
        <v>6726</v>
      </c>
      <c r="D816" t="s">
        <v>285</v>
      </c>
      <c r="E816" t="s">
        <v>6727</v>
      </c>
      <c r="F816" t="s">
        <v>6728</v>
      </c>
      <c r="G816" t="s">
        <v>288</v>
      </c>
      <c r="H816" t="s">
        <v>583</v>
      </c>
      <c r="I816" t="s">
        <v>290</v>
      </c>
      <c r="J816" t="s">
        <v>584</v>
      </c>
      <c r="L816" t="s">
        <v>292</v>
      </c>
      <c r="M816" t="s">
        <v>585</v>
      </c>
      <c r="O816" t="s">
        <v>583</v>
      </c>
      <c r="R816" t="s">
        <v>583</v>
      </c>
      <c r="T816" t="s">
        <v>583</v>
      </c>
      <c r="U816" t="s">
        <v>295</v>
      </c>
      <c r="V816" t="s">
        <v>6729</v>
      </c>
      <c r="W816" t="s">
        <v>337</v>
      </c>
      <c r="X816" t="s">
        <v>6729</v>
      </c>
      <c r="Y816" t="s">
        <v>337</v>
      </c>
      <c r="Z816" t="s">
        <v>6704</v>
      </c>
      <c r="AA816" t="s">
        <v>298</v>
      </c>
      <c r="AE816" t="s">
        <v>299</v>
      </c>
      <c r="AH816" t="s">
        <v>300</v>
      </c>
      <c r="AJ816" t="s">
        <v>301</v>
      </c>
      <c r="AK816" t="s">
        <v>302</v>
      </c>
      <c r="AL816" t="s">
        <v>6705</v>
      </c>
      <c r="AM816" t="s">
        <v>4250</v>
      </c>
      <c r="AN816" t="s">
        <v>6706</v>
      </c>
      <c r="AO816" t="s">
        <v>306</v>
      </c>
      <c r="AP816" t="s">
        <v>307</v>
      </c>
      <c r="AQ816" s="47">
        <v>1</v>
      </c>
      <c r="AS816" s="48">
        <v>2379</v>
      </c>
      <c r="AT816" s="48">
        <v>2379</v>
      </c>
      <c r="AX816" s="47">
        <v>2260</v>
      </c>
      <c r="AY816" s="47">
        <v>2260</v>
      </c>
      <c r="AZ816" t="s">
        <v>308</v>
      </c>
      <c r="BA816" t="s">
        <v>6534</v>
      </c>
      <c r="BB816" s="48">
        <v>2260</v>
      </c>
      <c r="BD816" t="s">
        <v>310</v>
      </c>
      <c r="BE816" t="s">
        <v>292</v>
      </c>
      <c r="BG816" s="47">
        <v>1</v>
      </c>
      <c r="BI816" t="s">
        <v>292</v>
      </c>
      <c r="BJ816" s="48">
        <v>5.002102</v>
      </c>
      <c r="BL816" t="s">
        <v>307</v>
      </c>
      <c r="BM816" s="48">
        <v>2379</v>
      </c>
      <c r="BN816" s="48">
        <v>2379</v>
      </c>
      <c r="BP816" t="s">
        <v>301</v>
      </c>
      <c r="BS816" t="s">
        <v>311</v>
      </c>
      <c r="BT816" t="s">
        <v>292</v>
      </c>
      <c r="BU816" t="s">
        <v>301</v>
      </c>
      <c r="BY816" t="s">
        <v>307</v>
      </c>
      <c r="BZ816" s="47">
        <v>1</v>
      </c>
      <c r="CE816" t="s">
        <v>312</v>
      </c>
      <c r="CF816" s="47">
        <v>1</v>
      </c>
      <c r="CG816" s="47">
        <v>1</v>
      </c>
      <c r="CH816" s="47">
        <v>1</v>
      </c>
      <c r="CI816" s="47">
        <v>1</v>
      </c>
      <c r="CK816" s="47">
        <v>1</v>
      </c>
      <c r="CX816" s="47">
        <v>2379</v>
      </c>
      <c r="CY816" s="47">
        <v>2379</v>
      </c>
      <c r="CZ816" s="47">
        <v>1</v>
      </c>
      <c r="DA816" t="s">
        <v>313</v>
      </c>
      <c r="DC816" t="s">
        <v>298</v>
      </c>
      <c r="DG816" t="s">
        <v>298</v>
      </c>
      <c r="DO816" s="47">
        <v>1</v>
      </c>
      <c r="DS816" s="47">
        <v>1</v>
      </c>
      <c r="DZ816" t="s">
        <v>292</v>
      </c>
      <c r="EA816" s="47">
        <v>1</v>
      </c>
      <c r="EB816" s="47">
        <v>1</v>
      </c>
      <c r="EC816" t="s">
        <v>307</v>
      </c>
      <c r="ED816" s="47">
        <v>1</v>
      </c>
      <c r="ES816" t="s">
        <v>6730</v>
      </c>
      <c r="EU816" t="s">
        <v>6037</v>
      </c>
      <c r="EV816" t="s">
        <v>41</v>
      </c>
      <c r="FC816" t="s">
        <v>301</v>
      </c>
      <c r="FF816" t="s">
        <v>366</v>
      </c>
      <c r="FG816" s="48">
        <v>3297</v>
      </c>
      <c r="FQ816" t="s">
        <v>596</v>
      </c>
      <c r="FU816" t="s">
        <v>346</v>
      </c>
      <c r="FW816" t="s">
        <v>597</v>
      </c>
      <c r="FY816" t="s">
        <v>6131</v>
      </c>
      <c r="FZ816" t="s">
        <v>6731</v>
      </c>
      <c r="GC816" t="s">
        <v>2468</v>
      </c>
      <c r="GD816" t="s">
        <v>600</v>
      </c>
      <c r="GE816" t="s">
        <v>4250</v>
      </c>
      <c r="GF816" t="s">
        <v>2680</v>
      </c>
      <c r="GG816" t="s">
        <v>2891</v>
      </c>
      <c r="GH816" t="s">
        <v>603</v>
      </c>
      <c r="GI816" t="s">
        <v>747</v>
      </c>
      <c r="GJ816" t="s">
        <v>319</v>
      </c>
      <c r="GK816" t="s">
        <v>417</v>
      </c>
      <c r="GO816" t="s">
        <v>321</v>
      </c>
      <c r="GQ816" t="s">
        <v>301</v>
      </c>
      <c r="GR816" t="s">
        <v>312</v>
      </c>
      <c r="GS816" t="s">
        <v>6723</v>
      </c>
      <c r="GT816" t="s">
        <v>2682</v>
      </c>
      <c r="GU816" t="s">
        <v>301</v>
      </c>
      <c r="GW816" t="s">
        <v>6037</v>
      </c>
      <c r="GX816" s="50">
        <v>3297</v>
      </c>
      <c r="GY816" t="s">
        <v>6732</v>
      </c>
      <c r="HB816" t="s">
        <v>606</v>
      </c>
      <c r="HD816" t="s">
        <v>301</v>
      </c>
      <c r="HF816" t="s">
        <v>607</v>
      </c>
      <c r="HG816" t="s">
        <v>301</v>
      </c>
      <c r="HH816" t="s">
        <v>301</v>
      </c>
      <c r="HL816" t="s">
        <v>301</v>
      </c>
      <c r="HM816" s="49">
        <v>0</v>
      </c>
      <c r="HN816" s="49">
        <v>0</v>
      </c>
      <c r="HP816" t="s">
        <v>451</v>
      </c>
      <c r="HQ816" s="47">
        <v>0</v>
      </c>
      <c r="HR816" s="47">
        <v>2379</v>
      </c>
      <c r="HS816" t="s">
        <v>301</v>
      </c>
      <c r="HV816" t="s">
        <v>301</v>
      </c>
      <c r="HW816" t="s">
        <v>295</v>
      </c>
      <c r="HX816" t="s">
        <v>306</v>
      </c>
      <c r="HY816" t="s">
        <v>301</v>
      </c>
      <c r="HZ816" t="s">
        <v>301</v>
      </c>
      <c r="IF816" t="s">
        <v>384</v>
      </c>
      <c r="IG816" t="s">
        <v>325</v>
      </c>
      <c r="IH816" t="s">
        <v>608</v>
      </c>
      <c r="II816" t="s">
        <v>584</v>
      </c>
      <c r="IJ816" t="s">
        <v>609</v>
      </c>
      <c r="IP816" t="s">
        <v>301</v>
      </c>
      <c r="IQ816" t="s">
        <v>312</v>
      </c>
      <c r="IR816" t="s">
        <v>301</v>
      </c>
      <c r="IZ816" t="s">
        <v>301</v>
      </c>
      <c r="JA816" t="s">
        <v>301</v>
      </c>
      <c r="JM816" t="s">
        <v>312</v>
      </c>
      <c r="JN816" t="s">
        <v>301</v>
      </c>
      <c r="JO816" t="s">
        <v>301</v>
      </c>
      <c r="JP816" t="s">
        <v>301</v>
      </c>
      <c r="JQ816" t="s">
        <v>301</v>
      </c>
      <c r="JR816" t="s">
        <v>327</v>
      </c>
      <c r="JS816" t="s">
        <v>312</v>
      </c>
      <c r="JT816" t="s">
        <v>301</v>
      </c>
      <c r="JU816" t="s">
        <v>301</v>
      </c>
      <c r="JV816" t="s">
        <v>312</v>
      </c>
    </row>
    <row r="817" ht="15" customHeight="1" spans="1:284">
      <c r="A817" t="s">
        <v>6112</v>
      </c>
      <c r="B817" t="s">
        <v>748</v>
      </c>
      <c r="C817" t="s">
        <v>6733</v>
      </c>
      <c r="D817" t="s">
        <v>285</v>
      </c>
      <c r="E817" t="s">
        <v>6727</v>
      </c>
      <c r="F817" t="s">
        <v>6728</v>
      </c>
      <c r="G817" t="s">
        <v>288</v>
      </c>
      <c r="H817" t="s">
        <v>583</v>
      </c>
      <c r="I817" t="s">
        <v>290</v>
      </c>
      <c r="J817" t="s">
        <v>584</v>
      </c>
      <c r="L817" t="s">
        <v>292</v>
      </c>
      <c r="M817" t="s">
        <v>585</v>
      </c>
      <c r="O817" t="s">
        <v>583</v>
      </c>
      <c r="R817" t="s">
        <v>583</v>
      </c>
      <c r="T817" t="s">
        <v>583</v>
      </c>
      <c r="U817" t="s">
        <v>295</v>
      </c>
      <c r="V817" t="s">
        <v>6734</v>
      </c>
      <c r="W817" t="s">
        <v>337</v>
      </c>
      <c r="X817" t="s">
        <v>6734</v>
      </c>
      <c r="Y817" t="s">
        <v>337</v>
      </c>
      <c r="Z817" t="s">
        <v>6712</v>
      </c>
      <c r="AA817" t="s">
        <v>441</v>
      </c>
      <c r="AB817" t="s">
        <v>687</v>
      </c>
      <c r="AC817" t="s">
        <v>396</v>
      </c>
      <c r="AE817" t="s">
        <v>299</v>
      </c>
      <c r="AH817" t="s">
        <v>300</v>
      </c>
      <c r="AJ817" t="s">
        <v>301</v>
      </c>
      <c r="AK817" t="s">
        <v>302</v>
      </c>
      <c r="AL817" t="s">
        <v>6705</v>
      </c>
      <c r="AM817" t="s">
        <v>4250</v>
      </c>
      <c r="AN817" t="s">
        <v>6706</v>
      </c>
      <c r="AO817" t="s">
        <v>306</v>
      </c>
      <c r="AP817" t="s">
        <v>307</v>
      </c>
      <c r="AQ817" s="47">
        <v>-1</v>
      </c>
      <c r="AS817" s="48">
        <v>2379</v>
      </c>
      <c r="AT817" s="48">
        <v>2379</v>
      </c>
      <c r="AX817" s="47">
        <v>-2379</v>
      </c>
      <c r="AY817" s="47">
        <v>-2379</v>
      </c>
      <c r="AZ817" t="s">
        <v>308</v>
      </c>
      <c r="BA817" t="s">
        <v>6112</v>
      </c>
      <c r="BB817" s="48">
        <v>2379</v>
      </c>
      <c r="BC817" t="s">
        <v>757</v>
      </c>
      <c r="BD817" t="s">
        <v>758</v>
      </c>
      <c r="BE817" t="s">
        <v>292</v>
      </c>
      <c r="BG817" s="47">
        <v>1</v>
      </c>
      <c r="BI817" t="s">
        <v>292</v>
      </c>
      <c r="BM817" s="48">
        <v>2379</v>
      </c>
      <c r="BN817" s="48">
        <v>2379</v>
      </c>
      <c r="BP817" t="s">
        <v>301</v>
      </c>
      <c r="BS817" t="s">
        <v>311</v>
      </c>
      <c r="BT817" t="s">
        <v>292</v>
      </c>
      <c r="BU817" t="s">
        <v>301</v>
      </c>
      <c r="BY817" t="s">
        <v>307</v>
      </c>
      <c r="BZ817" s="47">
        <v>-1</v>
      </c>
      <c r="CD817" t="s">
        <v>759</v>
      </c>
      <c r="CE817" t="s">
        <v>312</v>
      </c>
      <c r="CF817" s="47">
        <v>-1</v>
      </c>
      <c r="CG817" s="47">
        <v>-1</v>
      </c>
      <c r="CH817" s="47">
        <v>-1</v>
      </c>
      <c r="CI817" s="47">
        <v>-1</v>
      </c>
      <c r="CO817" s="47">
        <v>1</v>
      </c>
      <c r="CP817" s="47">
        <v>-1</v>
      </c>
      <c r="CV817" s="47">
        <v>-1</v>
      </c>
      <c r="CX817" s="47">
        <v>-2379</v>
      </c>
      <c r="CY817" s="47">
        <v>-2379</v>
      </c>
      <c r="DA817" t="s">
        <v>104</v>
      </c>
      <c r="DC817" t="s">
        <v>298</v>
      </c>
      <c r="DG817" t="s">
        <v>298</v>
      </c>
      <c r="DH817" s="47">
        <v>-1</v>
      </c>
      <c r="DR817" s="47">
        <v>1</v>
      </c>
      <c r="DZ817" t="s">
        <v>292</v>
      </c>
      <c r="EA817" s="47">
        <v>-1</v>
      </c>
      <c r="EB817" s="47">
        <v>-1</v>
      </c>
      <c r="EC817" t="s">
        <v>307</v>
      </c>
      <c r="ED817" s="47">
        <v>-1</v>
      </c>
      <c r="EG817" s="47">
        <v>-1</v>
      </c>
      <c r="EM817" t="s">
        <v>307</v>
      </c>
      <c r="EN817" s="47">
        <v>-1</v>
      </c>
      <c r="EO817" s="47">
        <v>-1</v>
      </c>
      <c r="EP817" s="47">
        <v>-1</v>
      </c>
      <c r="EU817" t="s">
        <v>6037</v>
      </c>
      <c r="EV817" t="s">
        <v>41</v>
      </c>
      <c r="EW817" t="s">
        <v>315</v>
      </c>
      <c r="FC817" t="s">
        <v>301</v>
      </c>
      <c r="FG817" s="48">
        <v>3297</v>
      </c>
      <c r="FS817" t="s">
        <v>6733</v>
      </c>
      <c r="FY817" t="s">
        <v>6131</v>
      </c>
      <c r="FZ817" t="s">
        <v>6735</v>
      </c>
      <c r="GC817" t="s">
        <v>2468</v>
      </c>
      <c r="GD817" t="s">
        <v>600</v>
      </c>
      <c r="GF817" t="s">
        <v>2680</v>
      </c>
      <c r="GG817" t="s">
        <v>2891</v>
      </c>
      <c r="GH817" t="s">
        <v>603</v>
      </c>
      <c r="GI817" t="s">
        <v>747</v>
      </c>
      <c r="GJ817" t="s">
        <v>319</v>
      </c>
      <c r="GK817" t="s">
        <v>376</v>
      </c>
      <c r="GL817" t="s">
        <v>320</v>
      </c>
      <c r="GO817" t="s">
        <v>321</v>
      </c>
      <c r="GQ817" t="s">
        <v>301</v>
      </c>
      <c r="GR817" t="s">
        <v>301</v>
      </c>
      <c r="GT817" t="s">
        <v>2682</v>
      </c>
      <c r="GU817" t="s">
        <v>312</v>
      </c>
      <c r="GW817" t="s">
        <v>6037</v>
      </c>
      <c r="HB817" t="s">
        <v>606</v>
      </c>
      <c r="HD817" t="s">
        <v>301</v>
      </c>
      <c r="HF817" t="s">
        <v>607</v>
      </c>
      <c r="HG817" t="s">
        <v>301</v>
      </c>
      <c r="HH817" t="s">
        <v>301</v>
      </c>
      <c r="HL817" t="s">
        <v>301</v>
      </c>
      <c r="HM817" s="49">
        <v>0</v>
      </c>
      <c r="HN817" s="49">
        <v>0</v>
      </c>
      <c r="HP817" t="s">
        <v>451</v>
      </c>
      <c r="HQ817" s="47">
        <v>0</v>
      </c>
      <c r="HR817" s="47">
        <v>-2379</v>
      </c>
      <c r="HS817" t="s">
        <v>301</v>
      </c>
      <c r="HV817" t="s">
        <v>301</v>
      </c>
      <c r="HW817" t="s">
        <v>295</v>
      </c>
      <c r="HX817" t="s">
        <v>306</v>
      </c>
      <c r="HY817" t="s">
        <v>301</v>
      </c>
      <c r="HZ817" t="s">
        <v>301</v>
      </c>
      <c r="IG817" t="s">
        <v>325</v>
      </c>
      <c r="IH817" t="s">
        <v>608</v>
      </c>
      <c r="II817" t="s">
        <v>584</v>
      </c>
      <c r="IP817" t="s">
        <v>301</v>
      </c>
      <c r="IQ817" t="s">
        <v>312</v>
      </c>
      <c r="IR817" t="s">
        <v>301</v>
      </c>
      <c r="IV817" t="s">
        <v>2517</v>
      </c>
      <c r="IX817" t="s">
        <v>2518</v>
      </c>
      <c r="IY817" s="50">
        <v>-1</v>
      </c>
      <c r="IZ817" t="s">
        <v>301</v>
      </c>
      <c r="JA817" t="s">
        <v>301</v>
      </c>
      <c r="JM817" t="s">
        <v>301</v>
      </c>
      <c r="JN817" t="s">
        <v>301</v>
      </c>
      <c r="JO817" t="s">
        <v>312</v>
      </c>
      <c r="JP817" t="s">
        <v>301</v>
      </c>
      <c r="JQ817" t="s">
        <v>301</v>
      </c>
      <c r="JR817" t="s">
        <v>327</v>
      </c>
      <c r="JS817" t="s">
        <v>312</v>
      </c>
      <c r="JT817" t="s">
        <v>301</v>
      </c>
      <c r="JU817" t="s">
        <v>301</v>
      </c>
      <c r="JV817" t="s">
        <v>312</v>
      </c>
    </row>
    <row r="818" ht="15" customHeight="1" spans="1:284">
      <c r="A818" t="s">
        <v>6112</v>
      </c>
      <c r="B818" t="s">
        <v>397</v>
      </c>
      <c r="C818" t="s">
        <v>6736</v>
      </c>
      <c r="D818" t="s">
        <v>285</v>
      </c>
      <c r="E818" t="s">
        <v>6737</v>
      </c>
      <c r="F818" t="s">
        <v>6738</v>
      </c>
      <c r="G818" t="s">
        <v>288</v>
      </c>
      <c r="H818" t="s">
        <v>423</v>
      </c>
      <c r="I818" t="s">
        <v>290</v>
      </c>
      <c r="L818" t="s">
        <v>292</v>
      </c>
      <c r="M818" t="s">
        <v>424</v>
      </c>
      <c r="N818" t="s">
        <v>337</v>
      </c>
      <c r="O818" t="s">
        <v>423</v>
      </c>
      <c r="R818" t="s">
        <v>423</v>
      </c>
      <c r="T818" t="s">
        <v>423</v>
      </c>
      <c r="U818" t="s">
        <v>337</v>
      </c>
      <c r="V818" t="s">
        <v>6739</v>
      </c>
      <c r="W818" t="s">
        <v>337</v>
      </c>
      <c r="X818" t="s">
        <v>6740</v>
      </c>
      <c r="Y818" t="s">
        <v>337</v>
      </c>
      <c r="Z818" t="s">
        <v>6741</v>
      </c>
      <c r="AA818" t="s">
        <v>441</v>
      </c>
      <c r="AB818" t="s">
        <v>442</v>
      </c>
      <c r="AC818" t="s">
        <v>2041</v>
      </c>
      <c r="AE818" t="s">
        <v>299</v>
      </c>
      <c r="AH818" t="s">
        <v>300</v>
      </c>
      <c r="AJ818" t="s">
        <v>301</v>
      </c>
      <c r="AK818" t="s">
        <v>302</v>
      </c>
      <c r="AL818" t="s">
        <v>6742</v>
      </c>
      <c r="AM818" t="s">
        <v>6742</v>
      </c>
      <c r="AN818" t="s">
        <v>6743</v>
      </c>
      <c r="AO818" t="s">
        <v>306</v>
      </c>
      <c r="AP818" t="s">
        <v>307</v>
      </c>
      <c r="AQ818" s="47">
        <v>4</v>
      </c>
      <c r="AS818" s="48">
        <v>30800</v>
      </c>
      <c r="AT818" s="48">
        <v>30800</v>
      </c>
      <c r="AX818" s="47">
        <v>52400</v>
      </c>
      <c r="AY818" s="47">
        <v>52400</v>
      </c>
      <c r="AZ818" t="s">
        <v>5934</v>
      </c>
      <c r="BA818" t="s">
        <v>5747</v>
      </c>
      <c r="BB818" s="48">
        <v>13100</v>
      </c>
      <c r="BD818" t="s">
        <v>310</v>
      </c>
      <c r="BE818" t="s">
        <v>292</v>
      </c>
      <c r="BG818" s="47">
        <v>1</v>
      </c>
      <c r="BI818" t="s">
        <v>292</v>
      </c>
      <c r="BJ818" s="48">
        <v>57.467532</v>
      </c>
      <c r="BL818" t="s">
        <v>307</v>
      </c>
      <c r="BM818" s="48">
        <v>30800</v>
      </c>
      <c r="BN818" s="48">
        <v>30800</v>
      </c>
      <c r="BP818" t="s">
        <v>301</v>
      </c>
      <c r="BS818" t="s">
        <v>311</v>
      </c>
      <c r="BT818" t="s">
        <v>292</v>
      </c>
      <c r="BU818" t="s">
        <v>301</v>
      </c>
      <c r="BY818" t="s">
        <v>307</v>
      </c>
      <c r="BZ818" s="47">
        <v>4</v>
      </c>
      <c r="CE818" t="s">
        <v>312</v>
      </c>
      <c r="CF818" s="47">
        <v>4</v>
      </c>
      <c r="CG818" s="47">
        <v>4</v>
      </c>
      <c r="CH818" s="47">
        <v>4</v>
      </c>
      <c r="CI818" s="47">
        <v>4</v>
      </c>
      <c r="CJ818" s="47">
        <v>4</v>
      </c>
      <c r="CK818" s="47">
        <v>4</v>
      </c>
      <c r="CP818" s="47">
        <v>4</v>
      </c>
      <c r="CR818" s="47">
        <v>4</v>
      </c>
      <c r="CS818" s="47">
        <v>4</v>
      </c>
      <c r="CV818" s="47">
        <v>4</v>
      </c>
      <c r="CX818" s="47">
        <v>123200</v>
      </c>
      <c r="CY818" s="47">
        <v>123200</v>
      </c>
      <c r="DA818" t="s">
        <v>104</v>
      </c>
      <c r="DC818" t="s">
        <v>298</v>
      </c>
      <c r="DG818" t="s">
        <v>298</v>
      </c>
      <c r="DH818" s="47">
        <v>4</v>
      </c>
      <c r="DM818" s="47">
        <v>4</v>
      </c>
      <c r="DN818" s="47">
        <v>4</v>
      </c>
      <c r="DO818" s="47">
        <v>4</v>
      </c>
      <c r="DP818" s="47">
        <v>4</v>
      </c>
      <c r="DZ818" t="s">
        <v>292</v>
      </c>
      <c r="EA818" s="47">
        <v>4</v>
      </c>
      <c r="EB818" s="47">
        <v>4</v>
      </c>
      <c r="EC818" t="s">
        <v>307</v>
      </c>
      <c r="ED818" s="47">
        <v>4</v>
      </c>
      <c r="EF818" s="47">
        <v>4</v>
      </c>
      <c r="EG818" s="47">
        <v>4</v>
      </c>
      <c r="EH818" s="47">
        <v>4</v>
      </c>
      <c r="EP818" s="47">
        <v>4</v>
      </c>
      <c r="EQ818" s="47">
        <v>4</v>
      </c>
      <c r="ES818" t="s">
        <v>6744</v>
      </c>
      <c r="EV818" t="s">
        <v>41</v>
      </c>
      <c r="EW818" t="s">
        <v>315</v>
      </c>
      <c r="FC818" t="s">
        <v>301</v>
      </c>
      <c r="FY818" t="s">
        <v>5747</v>
      </c>
      <c r="FZ818" t="s">
        <v>6745</v>
      </c>
      <c r="GJ818" t="s">
        <v>319</v>
      </c>
      <c r="GL818" t="s">
        <v>320</v>
      </c>
      <c r="GO818" t="s">
        <v>321</v>
      </c>
      <c r="GQ818" t="s">
        <v>301</v>
      </c>
      <c r="GR818" t="s">
        <v>301</v>
      </c>
      <c r="GU818" t="s">
        <v>301</v>
      </c>
      <c r="GW818" t="s">
        <v>6746</v>
      </c>
      <c r="HB818" t="s">
        <v>347</v>
      </c>
      <c r="HD818" t="s">
        <v>301</v>
      </c>
      <c r="HG818" t="s">
        <v>301</v>
      </c>
      <c r="HH818" t="s">
        <v>301</v>
      </c>
      <c r="HL818" t="s">
        <v>301</v>
      </c>
      <c r="HM818" s="49">
        <v>0</v>
      </c>
      <c r="HN818" s="49">
        <v>0</v>
      </c>
      <c r="HP818" t="s">
        <v>1022</v>
      </c>
      <c r="HQ818" s="47">
        <v>0</v>
      </c>
      <c r="HR818" s="47">
        <v>123200</v>
      </c>
      <c r="HS818" t="s">
        <v>301</v>
      </c>
      <c r="HV818" t="s">
        <v>301</v>
      </c>
      <c r="HW818" t="s">
        <v>337</v>
      </c>
      <c r="HX818" t="s">
        <v>306</v>
      </c>
      <c r="HY818" t="s">
        <v>301</v>
      </c>
      <c r="HZ818" t="s">
        <v>301</v>
      </c>
      <c r="IG818" t="s">
        <v>325</v>
      </c>
      <c r="IN818" s="47">
        <v>4</v>
      </c>
      <c r="IO818" s="47">
        <v>4</v>
      </c>
      <c r="IP818" t="s">
        <v>301</v>
      </c>
      <c r="IQ818" t="s">
        <v>312</v>
      </c>
      <c r="IR818" t="s">
        <v>301</v>
      </c>
      <c r="IZ818" t="s">
        <v>301</v>
      </c>
      <c r="JA818" t="s">
        <v>301</v>
      </c>
      <c r="JB818" s="47">
        <v>19680</v>
      </c>
      <c r="JM818" t="s">
        <v>301</v>
      </c>
      <c r="JN818" t="s">
        <v>301</v>
      </c>
      <c r="JO818" t="s">
        <v>301</v>
      </c>
      <c r="JP818" t="s">
        <v>301</v>
      </c>
      <c r="JQ818" t="s">
        <v>301</v>
      </c>
      <c r="JR818" t="s">
        <v>350</v>
      </c>
      <c r="JS818" t="s">
        <v>301</v>
      </c>
      <c r="JT818" t="s">
        <v>301</v>
      </c>
      <c r="JU818" t="s">
        <v>301</v>
      </c>
      <c r="JV818" t="s">
        <v>312</v>
      </c>
    </row>
    <row r="819" ht="15" customHeight="1" spans="1:284">
      <c r="A819" t="s">
        <v>6112</v>
      </c>
      <c r="B819" t="s">
        <v>329</v>
      </c>
      <c r="C819" t="s">
        <v>6747</v>
      </c>
      <c r="D819" t="s">
        <v>285</v>
      </c>
      <c r="E819" t="s">
        <v>3049</v>
      </c>
      <c r="F819" t="s">
        <v>6748</v>
      </c>
      <c r="G819" t="s">
        <v>288</v>
      </c>
      <c r="H819" t="s">
        <v>543</v>
      </c>
      <c r="I819" t="s">
        <v>290</v>
      </c>
      <c r="J819" t="s">
        <v>291</v>
      </c>
      <c r="L819" t="s">
        <v>292</v>
      </c>
      <c r="M819" t="s">
        <v>293</v>
      </c>
      <c r="O819" t="s">
        <v>543</v>
      </c>
      <c r="R819" t="s">
        <v>543</v>
      </c>
      <c r="T819" t="s">
        <v>543</v>
      </c>
      <c r="U819" t="s">
        <v>544</v>
      </c>
      <c r="V819" t="s">
        <v>6749</v>
      </c>
      <c r="W819" t="s">
        <v>544</v>
      </c>
      <c r="X819" t="s">
        <v>6749</v>
      </c>
      <c r="Y819" t="s">
        <v>544</v>
      </c>
      <c r="Z819" t="s">
        <v>6750</v>
      </c>
      <c r="AA819" t="s">
        <v>441</v>
      </c>
      <c r="AB819" t="s">
        <v>442</v>
      </c>
      <c r="AC819" t="s">
        <v>2041</v>
      </c>
      <c r="AE819" t="s">
        <v>299</v>
      </c>
      <c r="AH819" t="s">
        <v>300</v>
      </c>
      <c r="AJ819" t="s">
        <v>301</v>
      </c>
      <c r="AK819" t="s">
        <v>302</v>
      </c>
      <c r="AL819" t="s">
        <v>730</v>
      </c>
      <c r="AM819" t="s">
        <v>731</v>
      </c>
      <c r="AN819" t="s">
        <v>732</v>
      </c>
      <c r="AO819" t="s">
        <v>306</v>
      </c>
      <c r="AP819" t="s">
        <v>307</v>
      </c>
      <c r="AQ819" s="47">
        <v>1</v>
      </c>
      <c r="AS819" s="48">
        <v>2588</v>
      </c>
      <c r="AT819" s="48">
        <v>2588</v>
      </c>
      <c r="AX819" s="47">
        <v>2071</v>
      </c>
      <c r="AY819" s="47">
        <v>2071</v>
      </c>
      <c r="AZ819" t="s">
        <v>5934</v>
      </c>
      <c r="BA819" t="s">
        <v>6751</v>
      </c>
      <c r="BB819" s="48">
        <v>2071</v>
      </c>
      <c r="BD819" t="s">
        <v>310</v>
      </c>
      <c r="BE819" t="s">
        <v>292</v>
      </c>
      <c r="BG819" s="47">
        <v>1</v>
      </c>
      <c r="BI819" t="s">
        <v>292</v>
      </c>
      <c r="BJ819" s="48">
        <v>19.976816</v>
      </c>
      <c r="BL819" t="s">
        <v>307</v>
      </c>
      <c r="BM819" s="48">
        <v>2588</v>
      </c>
      <c r="BN819" s="48">
        <v>2588</v>
      </c>
      <c r="BP819" t="s">
        <v>301</v>
      </c>
      <c r="BS819" t="s">
        <v>311</v>
      </c>
      <c r="BT819" t="s">
        <v>292</v>
      </c>
      <c r="BU819" t="s">
        <v>301</v>
      </c>
      <c r="BY819" t="s">
        <v>307</v>
      </c>
      <c r="BZ819" s="47">
        <v>1</v>
      </c>
      <c r="CE819" t="s">
        <v>312</v>
      </c>
      <c r="CF819" s="47">
        <v>1</v>
      </c>
      <c r="CG819" s="47">
        <v>1</v>
      </c>
      <c r="CH819" s="47">
        <v>1</v>
      </c>
      <c r="CI819" s="47">
        <v>1</v>
      </c>
      <c r="CJ819" s="47">
        <v>1</v>
      </c>
      <c r="CK819" s="47">
        <v>1</v>
      </c>
      <c r="CP819" s="47">
        <v>1</v>
      </c>
      <c r="CR819" s="47">
        <v>1</v>
      </c>
      <c r="CS819" s="47">
        <v>1</v>
      </c>
      <c r="CV819" s="47">
        <v>1</v>
      </c>
      <c r="CX819" s="47">
        <v>2588</v>
      </c>
      <c r="CY819" s="47">
        <v>2588</v>
      </c>
      <c r="DA819" t="s">
        <v>104</v>
      </c>
      <c r="DC819" t="s">
        <v>298</v>
      </c>
      <c r="DG819" t="s">
        <v>298</v>
      </c>
      <c r="DH819" s="47">
        <v>1</v>
      </c>
      <c r="DM819" s="47">
        <v>1</v>
      </c>
      <c r="DN819" s="47">
        <v>1</v>
      </c>
      <c r="DO819" s="47">
        <v>1</v>
      </c>
      <c r="DP819" s="47">
        <v>1</v>
      </c>
      <c r="DT819" s="47">
        <v>2071</v>
      </c>
      <c r="DZ819" t="s">
        <v>292</v>
      </c>
      <c r="EA819" s="47">
        <v>1</v>
      </c>
      <c r="EB819" s="47">
        <v>1</v>
      </c>
      <c r="EC819" t="s">
        <v>307</v>
      </c>
      <c r="ED819" s="47">
        <v>1</v>
      </c>
      <c r="EF819" s="47">
        <v>1</v>
      </c>
      <c r="EG819" s="47">
        <v>1</v>
      </c>
      <c r="EH819" s="47">
        <v>1</v>
      </c>
      <c r="EP819" s="47">
        <v>1</v>
      </c>
      <c r="EQ819" s="47">
        <v>1</v>
      </c>
      <c r="ES819" t="s">
        <v>6752</v>
      </c>
      <c r="EV819" t="s">
        <v>41</v>
      </c>
      <c r="EW819" t="s">
        <v>315</v>
      </c>
      <c r="FC819" t="s">
        <v>301</v>
      </c>
      <c r="FY819" t="s">
        <v>6112</v>
      </c>
      <c r="FZ819" t="s">
        <v>6753</v>
      </c>
      <c r="GC819" t="s">
        <v>2792</v>
      </c>
      <c r="GJ819" t="s">
        <v>319</v>
      </c>
      <c r="GL819" t="s">
        <v>320</v>
      </c>
      <c r="GO819" t="s">
        <v>321</v>
      </c>
      <c r="GQ819" t="s">
        <v>301</v>
      </c>
      <c r="GR819" t="s">
        <v>312</v>
      </c>
      <c r="GU819" t="s">
        <v>301</v>
      </c>
      <c r="HB819" t="s">
        <v>562</v>
      </c>
      <c r="HD819" t="s">
        <v>301</v>
      </c>
      <c r="HF819" t="s">
        <v>381</v>
      </c>
      <c r="HG819" t="s">
        <v>301</v>
      </c>
      <c r="HH819" t="s">
        <v>301</v>
      </c>
      <c r="HL819" t="s">
        <v>301</v>
      </c>
      <c r="HM819" s="49">
        <v>0</v>
      </c>
      <c r="HN819" s="49">
        <v>0</v>
      </c>
      <c r="HP819" t="s">
        <v>395</v>
      </c>
      <c r="HQ819" s="47">
        <v>0</v>
      </c>
      <c r="HR819" s="47">
        <v>2588</v>
      </c>
      <c r="HS819" t="s">
        <v>301</v>
      </c>
      <c r="HV819" t="s">
        <v>301</v>
      </c>
      <c r="HW819" t="s">
        <v>544</v>
      </c>
      <c r="HX819" t="s">
        <v>306</v>
      </c>
      <c r="HY819" t="s">
        <v>301</v>
      </c>
      <c r="HZ819" t="s">
        <v>301</v>
      </c>
      <c r="IG819" t="s">
        <v>325</v>
      </c>
      <c r="IH819" t="s">
        <v>543</v>
      </c>
      <c r="II819" t="s">
        <v>291</v>
      </c>
      <c r="IN819" s="47">
        <v>1</v>
      </c>
      <c r="IO819" s="47">
        <v>1</v>
      </c>
      <c r="IP819" t="s">
        <v>301</v>
      </c>
      <c r="IQ819" t="s">
        <v>312</v>
      </c>
      <c r="IR819" t="s">
        <v>301</v>
      </c>
      <c r="IZ819" t="s">
        <v>301</v>
      </c>
      <c r="JA819" t="s">
        <v>301</v>
      </c>
      <c r="JB819" s="47">
        <v>2588</v>
      </c>
      <c r="JM819" t="s">
        <v>301</v>
      </c>
      <c r="JN819" t="s">
        <v>301</v>
      </c>
      <c r="JO819" t="s">
        <v>301</v>
      </c>
      <c r="JP819" t="s">
        <v>301</v>
      </c>
      <c r="JQ819" t="s">
        <v>301</v>
      </c>
      <c r="JS819" t="s">
        <v>301</v>
      </c>
      <c r="JT819" t="s">
        <v>301</v>
      </c>
      <c r="JU819" t="s">
        <v>312</v>
      </c>
      <c r="JV819" t="s">
        <v>312</v>
      </c>
    </row>
    <row r="820" ht="15" customHeight="1" spans="1:284">
      <c r="A820" t="s">
        <v>6112</v>
      </c>
      <c r="B820" t="s">
        <v>397</v>
      </c>
      <c r="C820" t="s">
        <v>6754</v>
      </c>
      <c r="D820" t="s">
        <v>285</v>
      </c>
      <c r="E820" t="s">
        <v>6755</v>
      </c>
      <c r="F820" t="s">
        <v>6756</v>
      </c>
      <c r="G820" t="s">
        <v>288</v>
      </c>
      <c r="H820" t="s">
        <v>738</v>
      </c>
      <c r="I820" t="s">
        <v>290</v>
      </c>
      <c r="J820" t="s">
        <v>291</v>
      </c>
      <c r="L820" t="s">
        <v>292</v>
      </c>
      <c r="M820" t="s">
        <v>293</v>
      </c>
      <c r="N820" t="s">
        <v>294</v>
      </c>
      <c r="O820" t="s">
        <v>738</v>
      </c>
      <c r="R820" t="s">
        <v>738</v>
      </c>
      <c r="T820" t="s">
        <v>738</v>
      </c>
      <c r="U820" t="s">
        <v>295</v>
      </c>
      <c r="V820" t="s">
        <v>6757</v>
      </c>
      <c r="W820" t="s">
        <v>295</v>
      </c>
      <c r="X820" t="s">
        <v>6757</v>
      </c>
      <c r="Y820" t="s">
        <v>295</v>
      </c>
      <c r="Z820" t="s">
        <v>6758</v>
      </c>
      <c r="AA820" t="s">
        <v>441</v>
      </c>
      <c r="AB820" t="s">
        <v>442</v>
      </c>
      <c r="AC820" t="s">
        <v>2041</v>
      </c>
      <c r="AE820" t="s">
        <v>299</v>
      </c>
      <c r="AH820" t="s">
        <v>300</v>
      </c>
      <c r="AJ820" t="s">
        <v>301</v>
      </c>
      <c r="AK820" t="s">
        <v>302</v>
      </c>
      <c r="AL820" t="s">
        <v>741</v>
      </c>
      <c r="AM820" t="s">
        <v>742</v>
      </c>
      <c r="AN820" t="s">
        <v>743</v>
      </c>
      <c r="AO820" t="s">
        <v>306</v>
      </c>
      <c r="AP820" t="s">
        <v>307</v>
      </c>
      <c r="AQ820" s="47">
        <v>1</v>
      </c>
      <c r="AS820" s="48">
        <v>2200</v>
      </c>
      <c r="AT820" s="48">
        <v>2200</v>
      </c>
      <c r="AX820" s="47">
        <v>2200</v>
      </c>
      <c r="AY820" s="47">
        <v>2200</v>
      </c>
      <c r="AZ820" t="s">
        <v>5934</v>
      </c>
      <c r="BA820" t="s">
        <v>960</v>
      </c>
      <c r="BB820" s="48">
        <v>2200</v>
      </c>
      <c r="BD820" t="s">
        <v>310</v>
      </c>
      <c r="BE820" t="s">
        <v>292</v>
      </c>
      <c r="BG820" s="47">
        <v>1</v>
      </c>
      <c r="BI820" t="s">
        <v>292</v>
      </c>
      <c r="BL820" t="s">
        <v>307</v>
      </c>
      <c r="BM820" s="48">
        <v>2200</v>
      </c>
      <c r="BN820" s="48">
        <v>2200</v>
      </c>
      <c r="BP820" t="s">
        <v>301</v>
      </c>
      <c r="BS820" t="s">
        <v>311</v>
      </c>
      <c r="BT820" t="s">
        <v>292</v>
      </c>
      <c r="BU820" t="s">
        <v>301</v>
      </c>
      <c r="BY820" t="s">
        <v>307</v>
      </c>
      <c r="BZ820" s="47">
        <v>1</v>
      </c>
      <c r="CE820" t="s">
        <v>312</v>
      </c>
      <c r="CF820" s="47">
        <v>1</v>
      </c>
      <c r="CG820" s="47">
        <v>1</v>
      </c>
      <c r="CH820" s="47">
        <v>1</v>
      </c>
      <c r="CI820" s="47">
        <v>1</v>
      </c>
      <c r="CJ820" s="47">
        <v>1</v>
      </c>
      <c r="CK820" s="47">
        <v>1</v>
      </c>
      <c r="CP820" s="47">
        <v>1</v>
      </c>
      <c r="CR820" s="47">
        <v>1</v>
      </c>
      <c r="CS820" s="47">
        <v>1</v>
      </c>
      <c r="CV820" s="47">
        <v>1</v>
      </c>
      <c r="CX820" s="47">
        <v>2200</v>
      </c>
      <c r="CY820" s="47">
        <v>2200</v>
      </c>
      <c r="DA820" t="s">
        <v>104</v>
      </c>
      <c r="DC820" t="s">
        <v>298</v>
      </c>
      <c r="DG820" t="s">
        <v>298</v>
      </c>
      <c r="DH820" s="47">
        <v>1</v>
      </c>
      <c r="DM820" s="47">
        <v>1</v>
      </c>
      <c r="DN820" s="47">
        <v>1</v>
      </c>
      <c r="DO820" s="47">
        <v>1</v>
      </c>
      <c r="DP820" s="47">
        <v>1</v>
      </c>
      <c r="DZ820" t="s">
        <v>292</v>
      </c>
      <c r="EA820" s="47">
        <v>1</v>
      </c>
      <c r="EB820" s="47">
        <v>1</v>
      </c>
      <c r="EC820" t="s">
        <v>307</v>
      </c>
      <c r="ED820" s="47">
        <v>1</v>
      </c>
      <c r="EF820" s="47">
        <v>1</v>
      </c>
      <c r="EG820" s="47">
        <v>1</v>
      </c>
      <c r="EH820" s="47">
        <v>1</v>
      </c>
      <c r="EP820" s="47">
        <v>1</v>
      </c>
      <c r="EQ820" s="47">
        <v>1</v>
      </c>
      <c r="ES820" t="s">
        <v>6759</v>
      </c>
      <c r="EU820" t="s">
        <v>1882</v>
      </c>
      <c r="EV820" t="s">
        <v>41</v>
      </c>
      <c r="EW820" t="s">
        <v>315</v>
      </c>
      <c r="FC820" t="s">
        <v>301</v>
      </c>
      <c r="FQ820" t="s">
        <v>596</v>
      </c>
      <c r="FU820" t="s">
        <v>346</v>
      </c>
      <c r="FW820" t="s">
        <v>597</v>
      </c>
      <c r="FY820" t="s">
        <v>6112</v>
      </c>
      <c r="FZ820" t="s">
        <v>6760</v>
      </c>
      <c r="GC820" t="s">
        <v>294</v>
      </c>
      <c r="GH820" t="s">
        <v>746</v>
      </c>
      <c r="GI820" t="s">
        <v>673</v>
      </c>
      <c r="GJ820" t="s">
        <v>319</v>
      </c>
      <c r="GK820" t="s">
        <v>376</v>
      </c>
      <c r="GO820" t="s">
        <v>321</v>
      </c>
      <c r="GQ820" t="s">
        <v>301</v>
      </c>
      <c r="GR820" t="s">
        <v>312</v>
      </c>
      <c r="GS820" t="s">
        <v>377</v>
      </c>
      <c r="GU820" t="s">
        <v>312</v>
      </c>
      <c r="GX820" s="50">
        <v>3500</v>
      </c>
      <c r="HB820" t="s">
        <v>322</v>
      </c>
      <c r="HD820" t="s">
        <v>301</v>
      </c>
      <c r="HF820" t="s">
        <v>323</v>
      </c>
      <c r="HG820" t="s">
        <v>301</v>
      </c>
      <c r="HH820" t="s">
        <v>301</v>
      </c>
      <c r="HL820" t="s">
        <v>301</v>
      </c>
      <c r="HM820" s="49">
        <v>0</v>
      </c>
      <c r="HN820" s="49">
        <v>0</v>
      </c>
      <c r="HP820" t="s">
        <v>324</v>
      </c>
      <c r="HQ820" s="47">
        <v>0</v>
      </c>
      <c r="HR820" s="47">
        <v>2200</v>
      </c>
      <c r="HS820" t="s">
        <v>301</v>
      </c>
      <c r="HV820" t="s">
        <v>301</v>
      </c>
      <c r="HW820" t="s">
        <v>295</v>
      </c>
      <c r="HX820" t="s">
        <v>306</v>
      </c>
      <c r="HY820" t="s">
        <v>301</v>
      </c>
      <c r="HZ820" t="s">
        <v>301</v>
      </c>
      <c r="IF820" t="s">
        <v>384</v>
      </c>
      <c r="IG820" t="s">
        <v>325</v>
      </c>
      <c r="IN820" s="47">
        <v>1</v>
      </c>
      <c r="IO820" s="47">
        <v>1</v>
      </c>
      <c r="IP820" t="s">
        <v>301</v>
      </c>
      <c r="IQ820" t="s">
        <v>312</v>
      </c>
      <c r="IR820" t="s">
        <v>301</v>
      </c>
      <c r="IX820" t="s">
        <v>4668</v>
      </c>
      <c r="IY820" s="50">
        <v>1</v>
      </c>
      <c r="IZ820" t="s">
        <v>301</v>
      </c>
      <c r="JA820" t="s">
        <v>301</v>
      </c>
      <c r="JB820" s="47">
        <v>3298</v>
      </c>
      <c r="JM820" t="s">
        <v>301</v>
      </c>
      <c r="JN820" t="s">
        <v>301</v>
      </c>
      <c r="JO820" t="s">
        <v>301</v>
      </c>
      <c r="JP820" t="s">
        <v>301</v>
      </c>
      <c r="JQ820" t="s">
        <v>301</v>
      </c>
      <c r="JR820" t="s">
        <v>350</v>
      </c>
      <c r="JS820" t="s">
        <v>312</v>
      </c>
      <c r="JT820" t="s">
        <v>301</v>
      </c>
      <c r="JU820" t="s">
        <v>312</v>
      </c>
      <c r="JV820" t="s">
        <v>312</v>
      </c>
    </row>
    <row r="821" ht="15" customHeight="1" spans="1:284">
      <c r="A821" t="s">
        <v>6534</v>
      </c>
      <c r="B821" t="s">
        <v>329</v>
      </c>
      <c r="C821" t="s">
        <v>6761</v>
      </c>
      <c r="D821" t="s">
        <v>285</v>
      </c>
      <c r="E821" t="s">
        <v>6762</v>
      </c>
      <c r="F821" t="s">
        <v>6763</v>
      </c>
      <c r="G821" t="s">
        <v>288</v>
      </c>
      <c r="H821" t="s">
        <v>354</v>
      </c>
      <c r="I821" t="s">
        <v>290</v>
      </c>
      <c r="J821" t="s">
        <v>355</v>
      </c>
      <c r="L821" t="s">
        <v>292</v>
      </c>
      <c r="M821" t="s">
        <v>356</v>
      </c>
      <c r="N821" t="s">
        <v>357</v>
      </c>
      <c r="O821" t="s">
        <v>354</v>
      </c>
      <c r="R821" t="s">
        <v>354</v>
      </c>
      <c r="T821" t="s">
        <v>354</v>
      </c>
      <c r="U821" t="s">
        <v>358</v>
      </c>
      <c r="V821" t="s">
        <v>6764</v>
      </c>
      <c r="W821" t="s">
        <v>337</v>
      </c>
      <c r="X821" t="s">
        <v>6765</v>
      </c>
      <c r="Y821" t="s">
        <v>337</v>
      </c>
      <c r="Z821" t="s">
        <v>6766</v>
      </c>
      <c r="AA821" t="s">
        <v>441</v>
      </c>
      <c r="AB821" t="s">
        <v>442</v>
      </c>
      <c r="AC821" t="s">
        <v>2041</v>
      </c>
      <c r="AE821" t="s">
        <v>299</v>
      </c>
      <c r="AH821" t="s">
        <v>300</v>
      </c>
      <c r="AJ821" t="s">
        <v>301</v>
      </c>
      <c r="AK821" t="s">
        <v>302</v>
      </c>
      <c r="AL821" t="s">
        <v>362</v>
      </c>
      <c r="AM821" t="s">
        <v>363</v>
      </c>
      <c r="AN821" t="s">
        <v>364</v>
      </c>
      <c r="AO821" t="s">
        <v>306</v>
      </c>
      <c r="AP821" t="s">
        <v>307</v>
      </c>
      <c r="AQ821" s="47">
        <v>1</v>
      </c>
      <c r="AY821" s="47">
        <v>0</v>
      </c>
      <c r="AZ821" t="s">
        <v>6767</v>
      </c>
      <c r="BA821" t="s">
        <v>6541</v>
      </c>
      <c r="BD821" t="s">
        <v>310</v>
      </c>
      <c r="BE821" t="s">
        <v>292</v>
      </c>
      <c r="BG821" s="47">
        <v>1</v>
      </c>
      <c r="BI821" t="s">
        <v>292</v>
      </c>
      <c r="BP821" t="s">
        <v>312</v>
      </c>
      <c r="BS821" t="s">
        <v>311</v>
      </c>
      <c r="BT821" t="s">
        <v>292</v>
      </c>
      <c r="BU821" t="s">
        <v>301</v>
      </c>
      <c r="BY821" t="s">
        <v>307</v>
      </c>
      <c r="BZ821" s="47">
        <v>1</v>
      </c>
      <c r="CE821" t="s">
        <v>312</v>
      </c>
      <c r="CF821" s="47">
        <v>1</v>
      </c>
      <c r="CG821" s="47">
        <v>1</v>
      </c>
      <c r="CH821" s="47">
        <v>1</v>
      </c>
      <c r="CI821" s="47">
        <v>1</v>
      </c>
      <c r="CJ821" s="47">
        <v>1</v>
      </c>
      <c r="CK821" s="47">
        <v>1</v>
      </c>
      <c r="DA821" t="s">
        <v>104</v>
      </c>
      <c r="DC821" t="s">
        <v>298</v>
      </c>
      <c r="DG821" t="s">
        <v>298</v>
      </c>
      <c r="DM821" s="47">
        <v>1</v>
      </c>
      <c r="DN821" s="47">
        <v>1</v>
      </c>
      <c r="DO821" s="47">
        <v>1</v>
      </c>
      <c r="DP821" s="47">
        <v>1</v>
      </c>
      <c r="DZ821" t="s">
        <v>292</v>
      </c>
      <c r="EA821" s="47">
        <v>1</v>
      </c>
      <c r="EB821" s="47">
        <v>1</v>
      </c>
      <c r="EC821" t="s">
        <v>307</v>
      </c>
      <c r="ED821" s="47">
        <v>1</v>
      </c>
      <c r="EF821" s="47">
        <v>1</v>
      </c>
      <c r="EQ821" s="47">
        <v>1</v>
      </c>
      <c r="EU821" t="s">
        <v>6768</v>
      </c>
      <c r="EV821" t="s">
        <v>41</v>
      </c>
      <c r="FC821" t="s">
        <v>301</v>
      </c>
      <c r="FF821" t="s">
        <v>366</v>
      </c>
      <c r="FG821" s="48">
        <v>1</v>
      </c>
      <c r="FQ821" t="s">
        <v>367</v>
      </c>
      <c r="FS821" t="s">
        <v>368</v>
      </c>
      <c r="FU821" t="s">
        <v>346</v>
      </c>
      <c r="FW821" t="s">
        <v>1325</v>
      </c>
      <c r="FY821" t="s">
        <v>6534</v>
      </c>
      <c r="FZ821" t="s">
        <v>6769</v>
      </c>
      <c r="GC821" t="s">
        <v>371</v>
      </c>
      <c r="GD821" t="s">
        <v>372</v>
      </c>
      <c r="GE821" t="s">
        <v>363</v>
      </c>
      <c r="GF821" t="s">
        <v>373</v>
      </c>
      <c r="GH821" t="s">
        <v>374</v>
      </c>
      <c r="GI821" t="s">
        <v>375</v>
      </c>
      <c r="GJ821" t="s">
        <v>319</v>
      </c>
      <c r="GK821" t="s">
        <v>376</v>
      </c>
      <c r="GO821" t="s">
        <v>321</v>
      </c>
      <c r="GQ821" t="s">
        <v>301</v>
      </c>
      <c r="GR821" t="s">
        <v>312</v>
      </c>
      <c r="GS821" t="s">
        <v>377</v>
      </c>
      <c r="GT821" t="s">
        <v>378</v>
      </c>
      <c r="GU821" t="s">
        <v>301</v>
      </c>
      <c r="GW821" t="s">
        <v>6770</v>
      </c>
      <c r="GY821" t="s">
        <v>6771</v>
      </c>
      <c r="HB821" t="s">
        <v>380</v>
      </c>
      <c r="HD821" t="s">
        <v>301</v>
      </c>
      <c r="HF821" t="s">
        <v>381</v>
      </c>
      <c r="HG821" t="s">
        <v>301</v>
      </c>
      <c r="HH821" t="s">
        <v>301</v>
      </c>
      <c r="HL821" t="s">
        <v>301</v>
      </c>
      <c r="HM821" s="49">
        <v>0</v>
      </c>
      <c r="HN821" s="49">
        <v>0</v>
      </c>
      <c r="HP821" t="s">
        <v>382</v>
      </c>
      <c r="HQ821" s="47">
        <v>0</v>
      </c>
      <c r="HS821" t="s">
        <v>301</v>
      </c>
      <c r="HV821" t="s">
        <v>301</v>
      </c>
      <c r="HW821" t="s">
        <v>383</v>
      </c>
      <c r="HX821" t="s">
        <v>306</v>
      </c>
      <c r="HY821" t="s">
        <v>301</v>
      </c>
      <c r="HZ821" t="s">
        <v>301</v>
      </c>
      <c r="IF821" t="s">
        <v>384</v>
      </c>
      <c r="IG821" t="s">
        <v>325</v>
      </c>
      <c r="IH821" t="s">
        <v>354</v>
      </c>
      <c r="II821" t="s">
        <v>355</v>
      </c>
      <c r="IJ821" t="s">
        <v>385</v>
      </c>
      <c r="IP821" t="s">
        <v>301</v>
      </c>
      <c r="IQ821" t="s">
        <v>312</v>
      </c>
      <c r="IR821" t="s">
        <v>312</v>
      </c>
      <c r="IZ821" t="s">
        <v>301</v>
      </c>
      <c r="JA821" t="s">
        <v>301</v>
      </c>
      <c r="JM821" t="s">
        <v>301</v>
      </c>
      <c r="JN821" t="s">
        <v>301</v>
      </c>
      <c r="JO821" t="s">
        <v>301</v>
      </c>
      <c r="JP821" t="s">
        <v>301</v>
      </c>
      <c r="JQ821" t="s">
        <v>301</v>
      </c>
      <c r="JR821" t="s">
        <v>350</v>
      </c>
      <c r="JS821" t="s">
        <v>301</v>
      </c>
      <c r="JT821" t="s">
        <v>301</v>
      </c>
      <c r="JU821" t="s">
        <v>301</v>
      </c>
      <c r="JV821" t="s">
        <v>312</v>
      </c>
    </row>
    <row r="822" ht="15" customHeight="1" spans="1:284">
      <c r="A822" t="s">
        <v>6534</v>
      </c>
      <c r="B822" t="s">
        <v>329</v>
      </c>
      <c r="C822" t="s">
        <v>6772</v>
      </c>
      <c r="D822" t="s">
        <v>285</v>
      </c>
      <c r="E822" t="s">
        <v>6762</v>
      </c>
      <c r="F822" t="s">
        <v>6763</v>
      </c>
      <c r="G822" t="s">
        <v>288</v>
      </c>
      <c r="H822" t="s">
        <v>354</v>
      </c>
      <c r="I822" t="s">
        <v>290</v>
      </c>
      <c r="J822" t="s">
        <v>355</v>
      </c>
      <c r="L822" t="s">
        <v>292</v>
      </c>
      <c r="M822" t="s">
        <v>356</v>
      </c>
      <c r="N822" t="s">
        <v>357</v>
      </c>
      <c r="O822" t="s">
        <v>354</v>
      </c>
      <c r="R822" t="s">
        <v>354</v>
      </c>
      <c r="T822" t="s">
        <v>354</v>
      </c>
      <c r="U822" t="s">
        <v>358</v>
      </c>
      <c r="V822" t="s">
        <v>6773</v>
      </c>
      <c r="W822" t="s">
        <v>337</v>
      </c>
      <c r="X822" t="s">
        <v>6774</v>
      </c>
      <c r="Y822" t="s">
        <v>337</v>
      </c>
      <c r="Z822" t="s">
        <v>6775</v>
      </c>
      <c r="AA822" t="s">
        <v>441</v>
      </c>
      <c r="AB822" t="s">
        <v>442</v>
      </c>
      <c r="AC822" t="s">
        <v>2041</v>
      </c>
      <c r="AE822" t="s">
        <v>299</v>
      </c>
      <c r="AH822" t="s">
        <v>300</v>
      </c>
      <c r="AJ822" t="s">
        <v>301</v>
      </c>
      <c r="AK822" t="s">
        <v>302</v>
      </c>
      <c r="AL822" t="s">
        <v>589</v>
      </c>
      <c r="AM822" t="s">
        <v>590</v>
      </c>
      <c r="AN822" t="s">
        <v>591</v>
      </c>
      <c r="AO822" t="s">
        <v>306</v>
      </c>
      <c r="AP822" t="s">
        <v>524</v>
      </c>
      <c r="AQ822" s="51">
        <v>1</v>
      </c>
      <c r="AS822" s="48">
        <v>9288</v>
      </c>
      <c r="AT822" s="48">
        <v>9288</v>
      </c>
      <c r="AX822" s="47">
        <v>6502</v>
      </c>
      <c r="AY822" s="47">
        <v>6502</v>
      </c>
      <c r="AZ822" t="s">
        <v>6767</v>
      </c>
      <c r="BA822" t="s">
        <v>6541</v>
      </c>
      <c r="BB822" s="48">
        <v>6502</v>
      </c>
      <c r="BD822" t="s">
        <v>310</v>
      </c>
      <c r="BE822" t="s">
        <v>292</v>
      </c>
      <c r="BG822" s="47">
        <v>1</v>
      </c>
      <c r="BI822" t="s">
        <v>292</v>
      </c>
      <c r="BJ822" s="48">
        <v>29.995693</v>
      </c>
      <c r="BL822" t="s">
        <v>524</v>
      </c>
      <c r="BM822" s="48">
        <v>9288</v>
      </c>
      <c r="BN822" s="48">
        <v>9288</v>
      </c>
      <c r="BP822" t="s">
        <v>301</v>
      </c>
      <c r="BS822" t="s">
        <v>311</v>
      </c>
      <c r="BT822" t="s">
        <v>292</v>
      </c>
      <c r="BU822" t="s">
        <v>301</v>
      </c>
      <c r="BY822" t="s">
        <v>524</v>
      </c>
      <c r="BZ822" s="51">
        <v>1</v>
      </c>
      <c r="CE822" t="s">
        <v>312</v>
      </c>
      <c r="CF822" s="51">
        <v>1</v>
      </c>
      <c r="CG822" s="51">
        <v>1</v>
      </c>
      <c r="CH822" s="51">
        <v>1</v>
      </c>
      <c r="CI822" s="51">
        <v>1</v>
      </c>
      <c r="CJ822" s="51">
        <v>1</v>
      </c>
      <c r="CK822" s="51">
        <v>1</v>
      </c>
      <c r="CP822" s="51">
        <v>1</v>
      </c>
      <c r="CR822" s="51">
        <v>1</v>
      </c>
      <c r="CS822" s="51">
        <v>1</v>
      </c>
      <c r="CV822" s="51">
        <v>1</v>
      </c>
      <c r="CX822" s="47">
        <v>9288</v>
      </c>
      <c r="CY822" s="47">
        <v>9288</v>
      </c>
      <c r="DA822" t="s">
        <v>104</v>
      </c>
      <c r="DC822" t="s">
        <v>298</v>
      </c>
      <c r="DG822" t="s">
        <v>298</v>
      </c>
      <c r="DH822" s="51">
        <v>1</v>
      </c>
      <c r="DM822" s="51">
        <v>1</v>
      </c>
      <c r="DN822" s="51">
        <v>1</v>
      </c>
      <c r="DO822" s="51">
        <v>1</v>
      </c>
      <c r="DP822" s="51">
        <v>1</v>
      </c>
      <c r="DT822" s="47">
        <v>6502</v>
      </c>
      <c r="DZ822" t="s">
        <v>292</v>
      </c>
      <c r="EA822" s="51">
        <v>1</v>
      </c>
      <c r="EB822" s="51">
        <v>1</v>
      </c>
      <c r="EC822" t="s">
        <v>524</v>
      </c>
      <c r="ED822" s="51">
        <v>1</v>
      </c>
      <c r="EF822" s="51">
        <v>1</v>
      </c>
      <c r="EG822" s="51">
        <v>1</v>
      </c>
      <c r="EP822" s="51">
        <v>1</v>
      </c>
      <c r="EQ822" s="51">
        <v>1</v>
      </c>
      <c r="EV822" t="s">
        <v>41</v>
      </c>
      <c r="FC822" t="s">
        <v>301</v>
      </c>
      <c r="FF822" t="s">
        <v>366</v>
      </c>
      <c r="FG822" s="48">
        <v>6502</v>
      </c>
      <c r="FQ822" t="s">
        <v>367</v>
      </c>
      <c r="FU822" t="s">
        <v>346</v>
      </c>
      <c r="FW822" t="s">
        <v>1325</v>
      </c>
      <c r="FY822" t="s">
        <v>6534</v>
      </c>
      <c r="FZ822" t="s">
        <v>6769</v>
      </c>
      <c r="GC822" t="s">
        <v>371</v>
      </c>
      <c r="GD822" t="s">
        <v>372</v>
      </c>
      <c r="GE822" t="s">
        <v>590</v>
      </c>
      <c r="GF822" t="s">
        <v>373</v>
      </c>
      <c r="GH822" t="s">
        <v>374</v>
      </c>
      <c r="GI822" t="s">
        <v>375</v>
      </c>
      <c r="GJ822" t="s">
        <v>319</v>
      </c>
      <c r="GK822" t="s">
        <v>376</v>
      </c>
      <c r="GO822" t="s">
        <v>321</v>
      </c>
      <c r="GQ822" t="s">
        <v>301</v>
      </c>
      <c r="GR822" t="s">
        <v>312</v>
      </c>
      <c r="GS822" t="s">
        <v>377</v>
      </c>
      <c r="GT822" t="s">
        <v>378</v>
      </c>
      <c r="GU822" t="s">
        <v>312</v>
      </c>
      <c r="GX822" s="50">
        <v>6502</v>
      </c>
      <c r="GY822" t="s">
        <v>6776</v>
      </c>
      <c r="HB822" t="s">
        <v>380</v>
      </c>
      <c r="HD822" t="s">
        <v>301</v>
      </c>
      <c r="HF822" t="s">
        <v>381</v>
      </c>
      <c r="HG822" t="s">
        <v>301</v>
      </c>
      <c r="HH822" t="s">
        <v>301</v>
      </c>
      <c r="HL822" t="s">
        <v>301</v>
      </c>
      <c r="HM822" s="49">
        <v>0</v>
      </c>
      <c r="HN822" s="49">
        <v>0</v>
      </c>
      <c r="HP822" t="s">
        <v>395</v>
      </c>
      <c r="HQ822" s="51">
        <v>0</v>
      </c>
      <c r="HR822" s="47">
        <v>9288</v>
      </c>
      <c r="HS822" t="s">
        <v>301</v>
      </c>
      <c r="HV822" t="s">
        <v>301</v>
      </c>
      <c r="HW822" t="s">
        <v>383</v>
      </c>
      <c r="HX822" t="s">
        <v>306</v>
      </c>
      <c r="HY822" t="s">
        <v>301</v>
      </c>
      <c r="HZ822" t="s">
        <v>301</v>
      </c>
      <c r="IF822" t="s">
        <v>384</v>
      </c>
      <c r="IG822" t="s">
        <v>325</v>
      </c>
      <c r="IH822" t="s">
        <v>354</v>
      </c>
      <c r="II822" t="s">
        <v>355</v>
      </c>
      <c r="IJ822" t="s">
        <v>385</v>
      </c>
      <c r="IO822" s="51">
        <v>1</v>
      </c>
      <c r="IP822" t="s">
        <v>301</v>
      </c>
      <c r="IQ822" t="s">
        <v>301</v>
      </c>
      <c r="IR822" t="s">
        <v>301</v>
      </c>
      <c r="IZ822" t="s">
        <v>301</v>
      </c>
      <c r="JA822" t="s">
        <v>301</v>
      </c>
      <c r="JM822" t="s">
        <v>301</v>
      </c>
      <c r="JN822" t="s">
        <v>301</v>
      </c>
      <c r="JO822" t="s">
        <v>301</v>
      </c>
      <c r="JP822" t="s">
        <v>301</v>
      </c>
      <c r="JQ822" t="s">
        <v>301</v>
      </c>
      <c r="JR822" t="s">
        <v>350</v>
      </c>
      <c r="JS822" t="s">
        <v>301</v>
      </c>
      <c r="JT822" t="s">
        <v>301</v>
      </c>
      <c r="JU822" t="s">
        <v>312</v>
      </c>
      <c r="JV822" t="s">
        <v>312</v>
      </c>
    </row>
    <row r="823" ht="15" customHeight="1" spans="1:284">
      <c r="A823" t="s">
        <v>6112</v>
      </c>
      <c r="B823" t="s">
        <v>329</v>
      </c>
      <c r="C823" t="s">
        <v>6777</v>
      </c>
      <c r="D823" t="s">
        <v>285</v>
      </c>
      <c r="E823" t="s">
        <v>6281</v>
      </c>
      <c r="F823" t="s">
        <v>6778</v>
      </c>
      <c r="G823" t="s">
        <v>288</v>
      </c>
      <c r="H823" t="s">
        <v>437</v>
      </c>
      <c r="I823" t="s">
        <v>290</v>
      </c>
      <c r="J823" t="s">
        <v>291</v>
      </c>
      <c r="L823" t="s">
        <v>292</v>
      </c>
      <c r="M823" t="s">
        <v>293</v>
      </c>
      <c r="N823" t="s">
        <v>294</v>
      </c>
      <c r="O823" t="s">
        <v>437</v>
      </c>
      <c r="R823" t="s">
        <v>437</v>
      </c>
      <c r="T823" t="s">
        <v>437</v>
      </c>
      <c r="U823" t="s">
        <v>295</v>
      </c>
      <c r="V823" t="s">
        <v>6779</v>
      </c>
      <c r="W823" t="s">
        <v>337</v>
      </c>
      <c r="X823" t="s">
        <v>6780</v>
      </c>
      <c r="Y823" t="s">
        <v>337</v>
      </c>
      <c r="Z823" t="s">
        <v>6781</v>
      </c>
      <c r="AA823" t="s">
        <v>441</v>
      </c>
      <c r="AB823" t="s">
        <v>442</v>
      </c>
      <c r="AC823" t="s">
        <v>2041</v>
      </c>
      <c r="AE823" t="s">
        <v>299</v>
      </c>
      <c r="AH823" t="s">
        <v>300</v>
      </c>
      <c r="AJ823" t="s">
        <v>301</v>
      </c>
      <c r="AK823" t="s">
        <v>302</v>
      </c>
      <c r="AL823" t="s">
        <v>2237</v>
      </c>
      <c r="AM823" t="s">
        <v>2238</v>
      </c>
      <c r="AN823" t="s">
        <v>2239</v>
      </c>
      <c r="AO823" t="s">
        <v>306</v>
      </c>
      <c r="AP823" t="s">
        <v>307</v>
      </c>
      <c r="AQ823" s="47">
        <v>1</v>
      </c>
      <c r="AS823" s="48">
        <v>5718</v>
      </c>
      <c r="AT823" s="48">
        <v>5718</v>
      </c>
      <c r="AX823" s="47">
        <v>4481</v>
      </c>
      <c r="AY823" s="47">
        <v>4481</v>
      </c>
      <c r="AZ823" t="s">
        <v>5934</v>
      </c>
      <c r="BA823" t="s">
        <v>6112</v>
      </c>
      <c r="BB823" s="48">
        <v>4481</v>
      </c>
      <c r="BD823" t="s">
        <v>310</v>
      </c>
      <c r="BE823" t="s">
        <v>292</v>
      </c>
      <c r="BG823" s="47">
        <v>1</v>
      </c>
      <c r="BI823" t="s">
        <v>292</v>
      </c>
      <c r="BJ823" s="48">
        <v>21.633438</v>
      </c>
      <c r="BL823" t="s">
        <v>307</v>
      </c>
      <c r="BM823" s="48">
        <v>5718</v>
      </c>
      <c r="BN823" s="48">
        <v>5718</v>
      </c>
      <c r="BP823" t="s">
        <v>301</v>
      </c>
      <c r="BS823" t="s">
        <v>311</v>
      </c>
      <c r="BT823" t="s">
        <v>292</v>
      </c>
      <c r="BU823" t="s">
        <v>301</v>
      </c>
      <c r="BY823" t="s">
        <v>307</v>
      </c>
      <c r="BZ823" s="47">
        <v>1</v>
      </c>
      <c r="CE823" t="s">
        <v>312</v>
      </c>
      <c r="CF823" s="47">
        <v>1</v>
      </c>
      <c r="CG823" s="47">
        <v>1</v>
      </c>
      <c r="CH823" s="47">
        <v>1</v>
      </c>
      <c r="CI823" s="47">
        <v>1</v>
      </c>
      <c r="CJ823" s="47">
        <v>1</v>
      </c>
      <c r="CK823" s="47">
        <v>1</v>
      </c>
      <c r="CP823" s="47">
        <v>1</v>
      </c>
      <c r="CR823" s="47">
        <v>1</v>
      </c>
      <c r="CS823" s="47">
        <v>1</v>
      </c>
      <c r="CV823" s="47">
        <v>1</v>
      </c>
      <c r="CX823" s="47">
        <v>5718</v>
      </c>
      <c r="CY823" s="47">
        <v>5718</v>
      </c>
      <c r="DA823" t="s">
        <v>104</v>
      </c>
      <c r="DC823" t="s">
        <v>298</v>
      </c>
      <c r="DG823" t="s">
        <v>298</v>
      </c>
      <c r="DH823" s="47">
        <v>1</v>
      </c>
      <c r="DM823" s="47">
        <v>1</v>
      </c>
      <c r="DN823" s="47">
        <v>1</v>
      </c>
      <c r="DO823" s="47">
        <v>1</v>
      </c>
      <c r="DP823" s="47">
        <v>1</v>
      </c>
      <c r="DT823" s="47">
        <v>4481</v>
      </c>
      <c r="DZ823" t="s">
        <v>292</v>
      </c>
      <c r="EA823" s="47">
        <v>1</v>
      </c>
      <c r="EB823" s="47">
        <v>1</v>
      </c>
      <c r="EC823" t="s">
        <v>307</v>
      </c>
      <c r="ED823" s="47">
        <v>1</v>
      </c>
      <c r="EF823" s="47">
        <v>1</v>
      </c>
      <c r="EG823" s="47">
        <v>1</v>
      </c>
      <c r="EH823" s="47">
        <v>1</v>
      </c>
      <c r="EP823" s="47">
        <v>1</v>
      </c>
      <c r="EQ823" s="47">
        <v>1</v>
      </c>
      <c r="ES823" t="s">
        <v>6782</v>
      </c>
      <c r="EU823" t="s">
        <v>6783</v>
      </c>
      <c r="EV823" t="s">
        <v>41</v>
      </c>
      <c r="EW823" t="s">
        <v>315</v>
      </c>
      <c r="FC823" t="s">
        <v>301</v>
      </c>
      <c r="FY823" t="s">
        <v>6112</v>
      </c>
      <c r="FZ823" t="s">
        <v>6784</v>
      </c>
      <c r="GJ823" t="s">
        <v>319</v>
      </c>
      <c r="GL823" t="s">
        <v>320</v>
      </c>
      <c r="GO823" t="s">
        <v>321</v>
      </c>
      <c r="GQ823" t="s">
        <v>301</v>
      </c>
      <c r="GR823" t="s">
        <v>312</v>
      </c>
      <c r="GU823" t="s">
        <v>301</v>
      </c>
      <c r="GW823" t="s">
        <v>6783</v>
      </c>
      <c r="HB823" t="s">
        <v>322</v>
      </c>
      <c r="HD823" t="s">
        <v>301</v>
      </c>
      <c r="HF823" t="s">
        <v>450</v>
      </c>
      <c r="HG823" t="s">
        <v>301</v>
      </c>
      <c r="HH823" t="s">
        <v>301</v>
      </c>
      <c r="HL823" t="s">
        <v>301</v>
      </c>
      <c r="HM823" s="49">
        <v>0</v>
      </c>
      <c r="HN823" s="49">
        <v>0</v>
      </c>
      <c r="HP823" t="s">
        <v>324</v>
      </c>
      <c r="HQ823" s="47">
        <v>0</v>
      </c>
      <c r="HR823" s="47">
        <v>5718</v>
      </c>
      <c r="HS823" t="s">
        <v>301</v>
      </c>
      <c r="HV823" t="s">
        <v>301</v>
      </c>
      <c r="HW823" t="s">
        <v>295</v>
      </c>
      <c r="HX823" t="s">
        <v>306</v>
      </c>
      <c r="HY823" t="s">
        <v>301</v>
      </c>
      <c r="HZ823" t="s">
        <v>301</v>
      </c>
      <c r="IG823" t="s">
        <v>325</v>
      </c>
      <c r="IN823" s="47">
        <v>1</v>
      </c>
      <c r="IO823" s="47">
        <v>1</v>
      </c>
      <c r="IP823" t="s">
        <v>301</v>
      </c>
      <c r="IQ823" t="s">
        <v>312</v>
      </c>
      <c r="IR823" t="s">
        <v>301</v>
      </c>
      <c r="IZ823" t="s">
        <v>301</v>
      </c>
      <c r="JA823" t="s">
        <v>301</v>
      </c>
      <c r="JB823" s="47">
        <v>5558</v>
      </c>
      <c r="JM823" t="s">
        <v>301</v>
      </c>
      <c r="JN823" t="s">
        <v>301</v>
      </c>
      <c r="JO823" t="s">
        <v>301</v>
      </c>
      <c r="JP823" t="s">
        <v>301</v>
      </c>
      <c r="JQ823" t="s">
        <v>301</v>
      </c>
      <c r="JR823" t="s">
        <v>350</v>
      </c>
      <c r="JS823" t="s">
        <v>301</v>
      </c>
      <c r="JT823" t="s">
        <v>301</v>
      </c>
      <c r="JU823" t="s">
        <v>312</v>
      </c>
      <c r="JV823" t="s">
        <v>312</v>
      </c>
    </row>
    <row r="824" ht="15" customHeight="1" spans="1:284">
      <c r="A824" t="s">
        <v>6534</v>
      </c>
      <c r="B824" t="s">
        <v>329</v>
      </c>
      <c r="C824" t="s">
        <v>6785</v>
      </c>
      <c r="D824" t="s">
        <v>285</v>
      </c>
      <c r="E824" t="s">
        <v>6786</v>
      </c>
      <c r="F824" t="s">
        <v>6787</v>
      </c>
      <c r="G824" t="s">
        <v>288</v>
      </c>
      <c r="H824" t="s">
        <v>333</v>
      </c>
      <c r="I824" t="s">
        <v>290</v>
      </c>
      <c r="L824" t="s">
        <v>292</v>
      </c>
      <c r="M824" t="s">
        <v>334</v>
      </c>
      <c r="O824" t="s">
        <v>333</v>
      </c>
      <c r="R824" t="s">
        <v>333</v>
      </c>
      <c r="T824" t="s">
        <v>333</v>
      </c>
      <c r="U824" t="s">
        <v>335</v>
      </c>
      <c r="V824" t="s">
        <v>6788</v>
      </c>
      <c r="W824" t="s">
        <v>337</v>
      </c>
      <c r="X824" t="s">
        <v>6789</v>
      </c>
      <c r="Y824" t="s">
        <v>337</v>
      </c>
      <c r="Z824" t="s">
        <v>6789</v>
      </c>
      <c r="AA824" t="s">
        <v>441</v>
      </c>
      <c r="AB824" t="s">
        <v>442</v>
      </c>
      <c r="AC824" t="s">
        <v>2041</v>
      </c>
      <c r="AE824" t="s">
        <v>299</v>
      </c>
      <c r="AH824" t="s">
        <v>300</v>
      </c>
      <c r="AJ824" t="s">
        <v>301</v>
      </c>
      <c r="AK824" t="s">
        <v>302</v>
      </c>
      <c r="AL824" t="s">
        <v>1571</v>
      </c>
      <c r="AM824" t="s">
        <v>1572</v>
      </c>
      <c r="AN824" t="s">
        <v>1573</v>
      </c>
      <c r="AO824" t="s">
        <v>306</v>
      </c>
      <c r="AP824" t="s">
        <v>307</v>
      </c>
      <c r="AQ824" s="47">
        <v>1</v>
      </c>
      <c r="AY824" s="47">
        <v>0</v>
      </c>
      <c r="AZ824" t="s">
        <v>6112</v>
      </c>
      <c r="BA824" t="s">
        <v>6112</v>
      </c>
      <c r="BD824" t="s">
        <v>310</v>
      </c>
      <c r="BE824" t="s">
        <v>292</v>
      </c>
      <c r="BG824" s="47">
        <v>1</v>
      </c>
      <c r="BI824" t="s">
        <v>292</v>
      </c>
      <c r="BP824" t="s">
        <v>312</v>
      </c>
      <c r="BS824" t="s">
        <v>311</v>
      </c>
      <c r="BT824" t="s">
        <v>292</v>
      </c>
      <c r="BU824" t="s">
        <v>301</v>
      </c>
      <c r="BY824" t="s">
        <v>307</v>
      </c>
      <c r="BZ824" s="47">
        <v>1</v>
      </c>
      <c r="CE824" t="s">
        <v>312</v>
      </c>
      <c r="CF824" s="47">
        <v>1</v>
      </c>
      <c r="CG824" s="47">
        <v>1</v>
      </c>
      <c r="CH824" s="47">
        <v>1</v>
      </c>
      <c r="CI824" s="47">
        <v>1</v>
      </c>
      <c r="CJ824" s="47">
        <v>1</v>
      </c>
      <c r="CK824" s="47">
        <v>1</v>
      </c>
      <c r="CR824" s="47">
        <v>1</v>
      </c>
      <c r="CS824" s="47">
        <v>1</v>
      </c>
      <c r="DA824" t="s">
        <v>104</v>
      </c>
      <c r="DC824" t="s">
        <v>298</v>
      </c>
      <c r="DG824" t="s">
        <v>298</v>
      </c>
      <c r="DM824" s="47">
        <v>1</v>
      </c>
      <c r="DN824" s="47">
        <v>1</v>
      </c>
      <c r="DO824" s="47">
        <v>1</v>
      </c>
      <c r="DP824" s="47">
        <v>1</v>
      </c>
      <c r="DZ824" t="s">
        <v>292</v>
      </c>
      <c r="EA824" s="47">
        <v>1</v>
      </c>
      <c r="EB824" s="47">
        <v>1</v>
      </c>
      <c r="EC824" t="s">
        <v>307</v>
      </c>
      <c r="ED824" s="47">
        <v>1</v>
      </c>
      <c r="EF824" s="47">
        <v>1</v>
      </c>
      <c r="EH824" s="47">
        <v>1</v>
      </c>
      <c r="EQ824" s="47">
        <v>1</v>
      </c>
      <c r="ES824" t="s">
        <v>6790</v>
      </c>
      <c r="EU824" t="s">
        <v>6791</v>
      </c>
      <c r="EV824" t="s">
        <v>41</v>
      </c>
      <c r="EW824" t="s">
        <v>315</v>
      </c>
      <c r="FC824" t="s">
        <v>301</v>
      </c>
      <c r="FQ824" t="s">
        <v>6792</v>
      </c>
      <c r="FU824" t="s">
        <v>346</v>
      </c>
      <c r="FY824" t="s">
        <v>6112</v>
      </c>
      <c r="FZ824" t="s">
        <v>6793</v>
      </c>
      <c r="GJ824" t="s">
        <v>319</v>
      </c>
      <c r="GL824" t="s">
        <v>320</v>
      </c>
      <c r="GO824" t="s">
        <v>321</v>
      </c>
      <c r="GQ824" t="s">
        <v>301</v>
      </c>
      <c r="GR824" t="s">
        <v>301</v>
      </c>
      <c r="GU824" t="s">
        <v>301</v>
      </c>
      <c r="HB824" t="s">
        <v>347</v>
      </c>
      <c r="HD824" t="s">
        <v>301</v>
      </c>
      <c r="HF824" t="s">
        <v>348</v>
      </c>
      <c r="HG824" t="s">
        <v>301</v>
      </c>
      <c r="HH824" t="s">
        <v>301</v>
      </c>
      <c r="HL824" t="s">
        <v>301</v>
      </c>
      <c r="HM824" s="49">
        <v>0</v>
      </c>
      <c r="HN824" s="49">
        <v>0</v>
      </c>
      <c r="HP824" t="s">
        <v>395</v>
      </c>
      <c r="HQ824" s="47">
        <v>0</v>
      </c>
      <c r="HS824" t="s">
        <v>301</v>
      </c>
      <c r="HV824" t="s">
        <v>301</v>
      </c>
      <c r="HW824" t="s">
        <v>335</v>
      </c>
      <c r="HX824" t="s">
        <v>306</v>
      </c>
      <c r="HY824" t="s">
        <v>301</v>
      </c>
      <c r="HZ824" t="s">
        <v>301</v>
      </c>
      <c r="IG824" t="s">
        <v>325</v>
      </c>
      <c r="IN824" s="47">
        <v>1</v>
      </c>
      <c r="IO824" s="47">
        <v>1</v>
      </c>
      <c r="IP824" t="s">
        <v>301</v>
      </c>
      <c r="IQ824" t="s">
        <v>312</v>
      </c>
      <c r="IR824" t="s">
        <v>312</v>
      </c>
      <c r="IT824" t="s">
        <v>6785</v>
      </c>
      <c r="IZ824" t="s">
        <v>301</v>
      </c>
      <c r="JA824" t="s">
        <v>301</v>
      </c>
      <c r="JB824" s="47">
        <v>6928</v>
      </c>
      <c r="JM824" t="s">
        <v>301</v>
      </c>
      <c r="JN824" t="s">
        <v>301</v>
      </c>
      <c r="JO824" t="s">
        <v>301</v>
      </c>
      <c r="JP824" t="s">
        <v>301</v>
      </c>
      <c r="JQ824" t="s">
        <v>301</v>
      </c>
      <c r="JR824" t="s">
        <v>350</v>
      </c>
      <c r="JS824" t="s">
        <v>301</v>
      </c>
      <c r="JT824" t="s">
        <v>301</v>
      </c>
      <c r="JU824" t="s">
        <v>301</v>
      </c>
      <c r="JV824" t="s">
        <v>301</v>
      </c>
    </row>
    <row r="825" ht="15" customHeight="1" spans="1:284">
      <c r="A825" t="s">
        <v>6534</v>
      </c>
      <c r="B825" t="s">
        <v>283</v>
      </c>
      <c r="C825" t="s">
        <v>6794</v>
      </c>
      <c r="D825" t="s">
        <v>285</v>
      </c>
      <c r="E825" t="s">
        <v>6795</v>
      </c>
      <c r="F825" t="s">
        <v>6796</v>
      </c>
      <c r="G825" t="s">
        <v>288</v>
      </c>
      <c r="H825" t="s">
        <v>583</v>
      </c>
      <c r="I825" t="s">
        <v>290</v>
      </c>
      <c r="J825" t="s">
        <v>584</v>
      </c>
      <c r="L825" t="s">
        <v>292</v>
      </c>
      <c r="M825" t="s">
        <v>585</v>
      </c>
      <c r="O825" t="s">
        <v>583</v>
      </c>
      <c r="R825" t="s">
        <v>583</v>
      </c>
      <c r="T825" t="s">
        <v>583</v>
      </c>
      <c r="U825" t="s">
        <v>295</v>
      </c>
      <c r="V825" t="s">
        <v>6797</v>
      </c>
      <c r="W825" t="s">
        <v>295</v>
      </c>
      <c r="X825" t="s">
        <v>6797</v>
      </c>
      <c r="Y825" t="s">
        <v>295</v>
      </c>
      <c r="Z825" t="s">
        <v>6798</v>
      </c>
      <c r="AA825" t="s">
        <v>298</v>
      </c>
      <c r="AE825" t="s">
        <v>299</v>
      </c>
      <c r="AH825" t="s">
        <v>300</v>
      </c>
      <c r="AJ825" t="s">
        <v>301</v>
      </c>
      <c r="AK825" t="s">
        <v>302</v>
      </c>
      <c r="AL825" t="s">
        <v>511</v>
      </c>
      <c r="AM825" t="s">
        <v>512</v>
      </c>
      <c r="AN825" t="s">
        <v>513</v>
      </c>
      <c r="AO825" t="s">
        <v>306</v>
      </c>
      <c r="AP825" t="s">
        <v>307</v>
      </c>
      <c r="AQ825" s="47">
        <v>1</v>
      </c>
      <c r="AS825" s="48">
        <v>790</v>
      </c>
      <c r="AT825" s="48">
        <v>790</v>
      </c>
      <c r="AX825" s="47">
        <v>790</v>
      </c>
      <c r="AY825" s="47">
        <v>790</v>
      </c>
      <c r="AZ825" t="s">
        <v>5934</v>
      </c>
      <c r="BA825" t="s">
        <v>6534</v>
      </c>
      <c r="BB825" s="48">
        <v>790</v>
      </c>
      <c r="BD825" t="s">
        <v>310</v>
      </c>
      <c r="BE825" t="s">
        <v>292</v>
      </c>
      <c r="BG825" s="47">
        <v>1</v>
      </c>
      <c r="BI825" t="s">
        <v>292</v>
      </c>
      <c r="BL825" t="s">
        <v>307</v>
      </c>
      <c r="BM825" s="48">
        <v>790</v>
      </c>
      <c r="BN825" s="48">
        <v>790</v>
      </c>
      <c r="BP825" t="s">
        <v>301</v>
      </c>
      <c r="BS825" t="s">
        <v>311</v>
      </c>
      <c r="BT825" t="s">
        <v>292</v>
      </c>
      <c r="BU825" t="s">
        <v>301</v>
      </c>
      <c r="BY825" t="s">
        <v>307</v>
      </c>
      <c r="BZ825" s="47">
        <v>1</v>
      </c>
      <c r="CE825" t="s">
        <v>312</v>
      </c>
      <c r="CF825" s="47">
        <v>1</v>
      </c>
      <c r="CG825" s="47">
        <v>1</v>
      </c>
      <c r="CH825" s="47">
        <v>1</v>
      </c>
      <c r="CI825" s="47">
        <v>1</v>
      </c>
      <c r="CK825" s="47">
        <v>1</v>
      </c>
      <c r="CR825" s="47">
        <v>1</v>
      </c>
      <c r="CS825" s="47">
        <v>1</v>
      </c>
      <c r="CX825" s="47">
        <v>790</v>
      </c>
      <c r="CY825" s="47">
        <v>790</v>
      </c>
      <c r="CZ825" s="47">
        <v>1</v>
      </c>
      <c r="DA825" t="s">
        <v>313</v>
      </c>
      <c r="DC825" t="s">
        <v>298</v>
      </c>
      <c r="DG825" t="s">
        <v>298</v>
      </c>
      <c r="DO825" s="47">
        <v>1</v>
      </c>
      <c r="DS825" s="47">
        <v>1</v>
      </c>
      <c r="DZ825" t="s">
        <v>292</v>
      </c>
      <c r="EA825" s="47">
        <v>1</v>
      </c>
      <c r="EB825" s="47">
        <v>1</v>
      </c>
      <c r="EC825" t="s">
        <v>307</v>
      </c>
      <c r="ED825" s="47">
        <v>1</v>
      </c>
      <c r="EH825" s="47">
        <v>1</v>
      </c>
      <c r="ES825" t="s">
        <v>6799</v>
      </c>
      <c r="EV825" t="s">
        <v>41</v>
      </c>
      <c r="FC825" t="s">
        <v>301</v>
      </c>
      <c r="FF825" t="s">
        <v>366</v>
      </c>
      <c r="FG825" s="48">
        <v>3297</v>
      </c>
      <c r="FY825" t="s">
        <v>1911</v>
      </c>
      <c r="FZ825" t="s">
        <v>6800</v>
      </c>
      <c r="GC825" t="s">
        <v>1591</v>
      </c>
      <c r="GD825" t="s">
        <v>600</v>
      </c>
      <c r="GE825" t="s">
        <v>4250</v>
      </c>
      <c r="GF825" t="s">
        <v>2680</v>
      </c>
      <c r="GG825" t="s">
        <v>2891</v>
      </c>
      <c r="GH825" t="s">
        <v>603</v>
      </c>
      <c r="GI825" t="s">
        <v>747</v>
      </c>
      <c r="GJ825" t="s">
        <v>319</v>
      </c>
      <c r="GK825" t="s">
        <v>417</v>
      </c>
      <c r="GO825" t="s">
        <v>321</v>
      </c>
      <c r="GQ825" t="s">
        <v>301</v>
      </c>
      <c r="GR825" t="s">
        <v>312</v>
      </c>
      <c r="GS825" t="s">
        <v>377</v>
      </c>
      <c r="GT825" t="s">
        <v>2682</v>
      </c>
      <c r="GU825" t="s">
        <v>301</v>
      </c>
      <c r="GX825" s="50">
        <v>2989</v>
      </c>
      <c r="GY825" t="s">
        <v>4252</v>
      </c>
      <c r="HB825" t="s">
        <v>606</v>
      </c>
      <c r="HD825" t="s">
        <v>301</v>
      </c>
      <c r="HF825" t="s">
        <v>607</v>
      </c>
      <c r="HG825" t="s">
        <v>301</v>
      </c>
      <c r="HH825" t="s">
        <v>301</v>
      </c>
      <c r="HL825" t="s">
        <v>301</v>
      </c>
      <c r="HM825" s="49">
        <v>0</v>
      </c>
      <c r="HN825" s="49">
        <v>0</v>
      </c>
      <c r="HP825" t="s">
        <v>349</v>
      </c>
      <c r="HQ825" s="47">
        <v>0</v>
      </c>
      <c r="HR825" s="47">
        <v>790</v>
      </c>
      <c r="HS825" t="s">
        <v>301</v>
      </c>
      <c r="HV825" t="s">
        <v>301</v>
      </c>
      <c r="HW825" t="s">
        <v>295</v>
      </c>
      <c r="HX825" t="s">
        <v>306</v>
      </c>
      <c r="HY825" t="s">
        <v>301</v>
      </c>
      <c r="HZ825" t="s">
        <v>301</v>
      </c>
      <c r="IF825" t="s">
        <v>384</v>
      </c>
      <c r="IG825" t="s">
        <v>325</v>
      </c>
      <c r="IH825" t="s">
        <v>1592</v>
      </c>
      <c r="II825" t="s">
        <v>584</v>
      </c>
      <c r="IJ825" t="s">
        <v>609</v>
      </c>
      <c r="IN825" s="47">
        <v>1</v>
      </c>
      <c r="IO825" s="47">
        <v>1</v>
      </c>
      <c r="IP825" t="s">
        <v>301</v>
      </c>
      <c r="IQ825" t="s">
        <v>312</v>
      </c>
      <c r="IR825" t="s">
        <v>301</v>
      </c>
      <c r="IZ825" t="s">
        <v>301</v>
      </c>
      <c r="JA825" t="s">
        <v>301</v>
      </c>
      <c r="JB825" s="47">
        <v>898</v>
      </c>
      <c r="JM825" t="s">
        <v>301</v>
      </c>
      <c r="JN825" t="s">
        <v>301</v>
      </c>
      <c r="JO825" t="s">
        <v>301</v>
      </c>
      <c r="JP825" t="s">
        <v>301</v>
      </c>
      <c r="JQ825" t="s">
        <v>301</v>
      </c>
      <c r="JR825" t="s">
        <v>327</v>
      </c>
      <c r="JS825" t="s">
        <v>301</v>
      </c>
      <c r="JT825" t="s">
        <v>301</v>
      </c>
      <c r="JU825" t="s">
        <v>301</v>
      </c>
      <c r="JV825" t="s">
        <v>312</v>
      </c>
    </row>
    <row r="826" ht="15" customHeight="1" spans="1:284">
      <c r="A826" t="s">
        <v>6534</v>
      </c>
      <c r="B826" t="s">
        <v>748</v>
      </c>
      <c r="C826" t="s">
        <v>6801</v>
      </c>
      <c r="D826" t="s">
        <v>285</v>
      </c>
      <c r="E826" t="s">
        <v>2694</v>
      </c>
      <c r="F826" t="s">
        <v>6802</v>
      </c>
      <c r="G826" t="s">
        <v>288</v>
      </c>
      <c r="H826" t="s">
        <v>645</v>
      </c>
      <c r="I826" t="s">
        <v>290</v>
      </c>
      <c r="J826" t="s">
        <v>291</v>
      </c>
      <c r="L826" t="s">
        <v>292</v>
      </c>
      <c r="M826" t="s">
        <v>293</v>
      </c>
      <c r="O826" t="s">
        <v>645</v>
      </c>
      <c r="R826" t="s">
        <v>645</v>
      </c>
      <c r="T826" t="s">
        <v>645</v>
      </c>
      <c r="U826" t="s">
        <v>295</v>
      </c>
      <c r="V826" t="s">
        <v>6803</v>
      </c>
      <c r="W826" t="s">
        <v>337</v>
      </c>
      <c r="X826" t="s">
        <v>6804</v>
      </c>
      <c r="Y826" t="s">
        <v>337</v>
      </c>
      <c r="Z826" t="s">
        <v>6805</v>
      </c>
      <c r="AA826" t="s">
        <v>298</v>
      </c>
      <c r="AE826" t="s">
        <v>299</v>
      </c>
      <c r="AH826" t="s">
        <v>300</v>
      </c>
      <c r="AJ826" t="s">
        <v>301</v>
      </c>
      <c r="AK826" t="s">
        <v>302</v>
      </c>
      <c r="AL826" t="s">
        <v>1185</v>
      </c>
      <c r="AM826" t="s">
        <v>1186</v>
      </c>
      <c r="AN826" t="s">
        <v>1187</v>
      </c>
      <c r="AO826" t="s">
        <v>306</v>
      </c>
      <c r="AP826" t="s">
        <v>307</v>
      </c>
      <c r="AQ826" s="47">
        <v>-1</v>
      </c>
      <c r="AS826" s="48">
        <v>4344</v>
      </c>
      <c r="AT826" s="48">
        <v>4344</v>
      </c>
      <c r="AX826" s="47">
        <v>-4344</v>
      </c>
      <c r="AY826" s="47">
        <v>-4344</v>
      </c>
      <c r="AZ826" t="s">
        <v>5934</v>
      </c>
      <c r="BA826" t="s">
        <v>6534</v>
      </c>
      <c r="BB826" s="48">
        <v>4344</v>
      </c>
      <c r="BC826" t="s">
        <v>757</v>
      </c>
      <c r="BD826" t="s">
        <v>758</v>
      </c>
      <c r="BE826" t="s">
        <v>292</v>
      </c>
      <c r="BG826" s="47">
        <v>1</v>
      </c>
      <c r="BI826" t="s">
        <v>292</v>
      </c>
      <c r="BM826" s="48">
        <v>4344</v>
      </c>
      <c r="BN826" s="48">
        <v>4344</v>
      </c>
      <c r="BP826" t="s">
        <v>301</v>
      </c>
      <c r="BS826" t="s">
        <v>311</v>
      </c>
      <c r="BT826" t="s">
        <v>292</v>
      </c>
      <c r="BU826" t="s">
        <v>301</v>
      </c>
      <c r="BY826" t="s">
        <v>307</v>
      </c>
      <c r="BZ826" s="47">
        <v>-1</v>
      </c>
      <c r="CD826" t="s">
        <v>759</v>
      </c>
      <c r="CE826" t="s">
        <v>312</v>
      </c>
      <c r="CF826" s="47">
        <v>-1</v>
      </c>
      <c r="CG826" s="47">
        <v>-1</v>
      </c>
      <c r="CH826" s="47">
        <v>-1</v>
      </c>
      <c r="CI826" s="47">
        <v>-1</v>
      </c>
      <c r="CR826" s="47">
        <v>1</v>
      </c>
      <c r="CS826" s="47">
        <v>1</v>
      </c>
      <c r="CX826" s="47">
        <v>-4344</v>
      </c>
      <c r="CY826" s="47">
        <v>-4344</v>
      </c>
      <c r="CZ826" s="47">
        <v>-1</v>
      </c>
      <c r="DA826" t="s">
        <v>313</v>
      </c>
      <c r="DC826" t="s">
        <v>298</v>
      </c>
      <c r="DG826" t="s">
        <v>298</v>
      </c>
      <c r="DS826" s="47">
        <v>-1</v>
      </c>
      <c r="DZ826" t="s">
        <v>292</v>
      </c>
      <c r="EA826" s="47">
        <v>-1</v>
      </c>
      <c r="EB826" s="47">
        <v>-1</v>
      </c>
      <c r="EC826" t="s">
        <v>307</v>
      </c>
      <c r="ED826" s="47">
        <v>-1</v>
      </c>
      <c r="EH826" s="47">
        <v>1</v>
      </c>
      <c r="EM826" t="s">
        <v>307</v>
      </c>
      <c r="EN826" s="47">
        <v>-1</v>
      </c>
      <c r="EO826" s="47">
        <v>-1</v>
      </c>
      <c r="ES826" t="s">
        <v>6806</v>
      </c>
      <c r="EU826" t="s">
        <v>6807</v>
      </c>
      <c r="EV826" t="s">
        <v>41</v>
      </c>
      <c r="EW826" t="s">
        <v>315</v>
      </c>
      <c r="FC826" t="s">
        <v>301</v>
      </c>
      <c r="FS826" t="s">
        <v>6808</v>
      </c>
      <c r="FY826" t="s">
        <v>6004</v>
      </c>
      <c r="FZ826" t="s">
        <v>6809</v>
      </c>
      <c r="GJ826" t="s">
        <v>319</v>
      </c>
      <c r="GL826" t="s">
        <v>320</v>
      </c>
      <c r="GO826" t="s">
        <v>321</v>
      </c>
      <c r="GQ826" t="s">
        <v>301</v>
      </c>
      <c r="GR826" t="s">
        <v>312</v>
      </c>
      <c r="GU826" t="s">
        <v>312</v>
      </c>
      <c r="GW826" t="s">
        <v>6807</v>
      </c>
      <c r="HB826" t="s">
        <v>322</v>
      </c>
      <c r="HD826" t="s">
        <v>301</v>
      </c>
      <c r="HF826" t="s">
        <v>654</v>
      </c>
      <c r="HG826" t="s">
        <v>301</v>
      </c>
      <c r="HH826" t="s">
        <v>301</v>
      </c>
      <c r="HL826" t="s">
        <v>301</v>
      </c>
      <c r="HM826" s="49">
        <v>0</v>
      </c>
      <c r="HN826" s="49">
        <v>0</v>
      </c>
      <c r="HP826" t="s">
        <v>324</v>
      </c>
      <c r="HQ826" s="47">
        <v>0</v>
      </c>
      <c r="HR826" s="47">
        <v>-4344</v>
      </c>
      <c r="HS826" t="s">
        <v>301</v>
      </c>
      <c r="HV826" t="s">
        <v>301</v>
      </c>
      <c r="HW826" t="s">
        <v>295</v>
      </c>
      <c r="HX826" t="s">
        <v>306</v>
      </c>
      <c r="HY826" t="s">
        <v>301</v>
      </c>
      <c r="HZ826" t="s">
        <v>301</v>
      </c>
      <c r="IG826" t="s">
        <v>325</v>
      </c>
      <c r="IH826" t="s">
        <v>655</v>
      </c>
      <c r="II826" t="s">
        <v>291</v>
      </c>
      <c r="IN826" s="47">
        <v>1</v>
      </c>
      <c r="IP826" t="s">
        <v>301</v>
      </c>
      <c r="IQ826" t="s">
        <v>312</v>
      </c>
      <c r="IR826" t="s">
        <v>301</v>
      </c>
      <c r="IZ826" t="s">
        <v>301</v>
      </c>
      <c r="JA826" t="s">
        <v>301</v>
      </c>
      <c r="JM826" t="s">
        <v>301</v>
      </c>
      <c r="JN826" t="s">
        <v>301</v>
      </c>
      <c r="JO826" t="s">
        <v>301</v>
      </c>
      <c r="JP826" t="s">
        <v>301</v>
      </c>
      <c r="JQ826" t="s">
        <v>301</v>
      </c>
      <c r="JR826" t="s">
        <v>327</v>
      </c>
      <c r="JS826" t="s">
        <v>301</v>
      </c>
      <c r="JT826" t="s">
        <v>301</v>
      </c>
      <c r="JU826" t="s">
        <v>312</v>
      </c>
      <c r="JV826" t="s">
        <v>312</v>
      </c>
    </row>
    <row r="827" ht="15" customHeight="1" spans="1:284">
      <c r="A827" t="s">
        <v>6534</v>
      </c>
      <c r="B827" t="s">
        <v>283</v>
      </c>
      <c r="C827" t="s">
        <v>6810</v>
      </c>
      <c r="D827" t="s">
        <v>285</v>
      </c>
      <c r="E827" t="s">
        <v>6811</v>
      </c>
      <c r="F827" t="s">
        <v>6812</v>
      </c>
      <c r="G827" t="s">
        <v>288</v>
      </c>
      <c r="H827" t="s">
        <v>645</v>
      </c>
      <c r="I827" t="s">
        <v>290</v>
      </c>
      <c r="J827" t="s">
        <v>291</v>
      </c>
      <c r="L827" t="s">
        <v>292</v>
      </c>
      <c r="M827" t="s">
        <v>293</v>
      </c>
      <c r="O827" t="s">
        <v>645</v>
      </c>
      <c r="R827" t="s">
        <v>645</v>
      </c>
      <c r="T827" t="s">
        <v>645</v>
      </c>
      <c r="U827" t="s">
        <v>295</v>
      </c>
      <c r="V827" t="s">
        <v>6813</v>
      </c>
      <c r="W827" t="s">
        <v>295</v>
      </c>
      <c r="X827" t="s">
        <v>6813</v>
      </c>
      <c r="Y827" t="s">
        <v>295</v>
      </c>
      <c r="Z827" t="s">
        <v>6814</v>
      </c>
      <c r="AA827" t="s">
        <v>298</v>
      </c>
      <c r="AE827" t="s">
        <v>299</v>
      </c>
      <c r="AH827" t="s">
        <v>300</v>
      </c>
      <c r="AJ827" t="s">
        <v>301</v>
      </c>
      <c r="AK827" t="s">
        <v>302</v>
      </c>
      <c r="AL827" t="s">
        <v>533</v>
      </c>
      <c r="AM827" t="s">
        <v>534</v>
      </c>
      <c r="AN827" t="s">
        <v>535</v>
      </c>
      <c r="AO827" t="s">
        <v>306</v>
      </c>
      <c r="AP827" t="s">
        <v>307</v>
      </c>
      <c r="AQ827" s="47">
        <v>1</v>
      </c>
      <c r="AS827" s="48">
        <v>2574</v>
      </c>
      <c r="AT827" s="48">
        <v>2574</v>
      </c>
      <c r="AX827" s="47">
        <v>2574</v>
      </c>
      <c r="AY827" s="47">
        <v>2574</v>
      </c>
      <c r="AZ827" t="s">
        <v>6112</v>
      </c>
      <c r="BA827" t="s">
        <v>1911</v>
      </c>
      <c r="BB827" s="48">
        <v>2574</v>
      </c>
      <c r="BD827" t="s">
        <v>310</v>
      </c>
      <c r="BE827" t="s">
        <v>292</v>
      </c>
      <c r="BG827" s="47">
        <v>1</v>
      </c>
      <c r="BI827" t="s">
        <v>292</v>
      </c>
      <c r="BL827" t="s">
        <v>307</v>
      </c>
      <c r="BM827" s="48">
        <v>2574</v>
      </c>
      <c r="BN827" s="48">
        <v>2574</v>
      </c>
      <c r="BP827" t="s">
        <v>301</v>
      </c>
      <c r="BS827" t="s">
        <v>311</v>
      </c>
      <c r="BT827" t="s">
        <v>292</v>
      </c>
      <c r="BU827" t="s">
        <v>301</v>
      </c>
      <c r="BY827" t="s">
        <v>307</v>
      </c>
      <c r="BZ827" s="47">
        <v>1</v>
      </c>
      <c r="CE827" t="s">
        <v>312</v>
      </c>
      <c r="CF827" s="47">
        <v>1</v>
      </c>
      <c r="CG827" s="47">
        <v>1</v>
      </c>
      <c r="CH827" s="47">
        <v>1</v>
      </c>
      <c r="CI827" s="47">
        <v>1</v>
      </c>
      <c r="CK827" s="47">
        <v>1</v>
      </c>
      <c r="CR827" s="47">
        <v>1</v>
      </c>
      <c r="CS827" s="47">
        <v>1</v>
      </c>
      <c r="CX827" s="47">
        <v>2574</v>
      </c>
      <c r="CY827" s="47">
        <v>2574</v>
      </c>
      <c r="CZ827" s="47">
        <v>1</v>
      </c>
      <c r="DA827" t="s">
        <v>313</v>
      </c>
      <c r="DC827" t="s">
        <v>298</v>
      </c>
      <c r="DG827" t="s">
        <v>298</v>
      </c>
      <c r="DO827" s="47">
        <v>1</v>
      </c>
      <c r="DS827" s="47">
        <v>1</v>
      </c>
      <c r="DZ827" t="s">
        <v>292</v>
      </c>
      <c r="EA827" s="47">
        <v>1</v>
      </c>
      <c r="EB827" s="47">
        <v>1</v>
      </c>
      <c r="EC827" t="s">
        <v>307</v>
      </c>
      <c r="ED827" s="47">
        <v>1</v>
      </c>
      <c r="EH827" s="47">
        <v>1</v>
      </c>
      <c r="ES827" t="s">
        <v>6815</v>
      </c>
      <c r="EV827" t="s">
        <v>41</v>
      </c>
      <c r="EW827" t="s">
        <v>315</v>
      </c>
      <c r="FC827" t="s">
        <v>301</v>
      </c>
      <c r="FS827" t="s">
        <v>6810</v>
      </c>
      <c r="FY827" t="s">
        <v>6534</v>
      </c>
      <c r="FZ827" t="s">
        <v>6816</v>
      </c>
      <c r="GC827" t="s">
        <v>6817</v>
      </c>
      <c r="GJ827" t="s">
        <v>319</v>
      </c>
      <c r="GL827" t="s">
        <v>320</v>
      </c>
      <c r="GO827" t="s">
        <v>321</v>
      </c>
      <c r="GQ827" t="s">
        <v>301</v>
      </c>
      <c r="GR827" t="s">
        <v>312</v>
      </c>
      <c r="GU827" t="s">
        <v>301</v>
      </c>
      <c r="GW827" t="s">
        <v>6810</v>
      </c>
      <c r="HB827" t="s">
        <v>322</v>
      </c>
      <c r="HD827" t="s">
        <v>301</v>
      </c>
      <c r="HF827" t="s">
        <v>654</v>
      </c>
      <c r="HG827" t="s">
        <v>301</v>
      </c>
      <c r="HH827" t="s">
        <v>301</v>
      </c>
      <c r="HL827" t="s">
        <v>301</v>
      </c>
      <c r="HM827" s="49">
        <v>0</v>
      </c>
      <c r="HN827" s="49">
        <v>0</v>
      </c>
      <c r="HP827" t="s">
        <v>349</v>
      </c>
      <c r="HQ827" s="47">
        <v>0</v>
      </c>
      <c r="HR827" s="47">
        <v>2574</v>
      </c>
      <c r="HS827" t="s">
        <v>301</v>
      </c>
      <c r="HV827" t="s">
        <v>301</v>
      </c>
      <c r="HW827" t="s">
        <v>295</v>
      </c>
      <c r="HX827" t="s">
        <v>306</v>
      </c>
      <c r="HY827" t="s">
        <v>301</v>
      </c>
      <c r="HZ827" t="s">
        <v>301</v>
      </c>
      <c r="IG827" t="s">
        <v>325</v>
      </c>
      <c r="IH827" t="s">
        <v>655</v>
      </c>
      <c r="II827" t="s">
        <v>291</v>
      </c>
      <c r="IN827" s="47">
        <v>1</v>
      </c>
      <c r="IO827" s="47">
        <v>1</v>
      </c>
      <c r="IP827" t="s">
        <v>301</v>
      </c>
      <c r="IQ827" t="s">
        <v>312</v>
      </c>
      <c r="IR827" t="s">
        <v>301</v>
      </c>
      <c r="IZ827" t="s">
        <v>301</v>
      </c>
      <c r="JA827" t="s">
        <v>301</v>
      </c>
      <c r="JM827" t="s">
        <v>301</v>
      </c>
      <c r="JN827" t="s">
        <v>301</v>
      </c>
      <c r="JO827" t="s">
        <v>301</v>
      </c>
      <c r="JP827" t="s">
        <v>301</v>
      </c>
      <c r="JQ827" t="s">
        <v>301</v>
      </c>
      <c r="JR827" t="s">
        <v>327</v>
      </c>
      <c r="JS827" t="s">
        <v>301</v>
      </c>
      <c r="JT827" t="s">
        <v>301</v>
      </c>
      <c r="JU827" t="s">
        <v>301</v>
      </c>
      <c r="JV827" t="s">
        <v>301</v>
      </c>
    </row>
    <row r="828" ht="15" customHeight="1" spans="1:284">
      <c r="A828" t="s">
        <v>6534</v>
      </c>
      <c r="B828" t="s">
        <v>283</v>
      </c>
      <c r="C828" t="s">
        <v>6818</v>
      </c>
      <c r="D828" t="s">
        <v>285</v>
      </c>
      <c r="E828" t="s">
        <v>6819</v>
      </c>
      <c r="F828" t="s">
        <v>6820</v>
      </c>
      <c r="G828" t="s">
        <v>288</v>
      </c>
      <c r="H828" t="s">
        <v>645</v>
      </c>
      <c r="I828" t="s">
        <v>290</v>
      </c>
      <c r="J828" t="s">
        <v>291</v>
      </c>
      <c r="L828" t="s">
        <v>292</v>
      </c>
      <c r="M828" t="s">
        <v>293</v>
      </c>
      <c r="O828" t="s">
        <v>645</v>
      </c>
      <c r="R828" t="s">
        <v>645</v>
      </c>
      <c r="T828" t="s">
        <v>645</v>
      </c>
      <c r="U828" t="s">
        <v>295</v>
      </c>
      <c r="V828" t="s">
        <v>6821</v>
      </c>
      <c r="W828" t="s">
        <v>295</v>
      </c>
      <c r="X828" t="s">
        <v>6821</v>
      </c>
      <c r="Y828" t="s">
        <v>295</v>
      </c>
      <c r="Z828" t="s">
        <v>6822</v>
      </c>
      <c r="AA828" t="s">
        <v>298</v>
      </c>
      <c r="AE828" t="s">
        <v>299</v>
      </c>
      <c r="AH828" t="s">
        <v>300</v>
      </c>
      <c r="AJ828" t="s">
        <v>301</v>
      </c>
      <c r="AK828" t="s">
        <v>302</v>
      </c>
      <c r="AL828" t="s">
        <v>649</v>
      </c>
      <c r="AM828" t="s">
        <v>650</v>
      </c>
      <c r="AN828" t="s">
        <v>651</v>
      </c>
      <c r="AO828" t="s">
        <v>306</v>
      </c>
      <c r="AP828" t="s">
        <v>307</v>
      </c>
      <c r="AQ828" s="47">
        <v>1</v>
      </c>
      <c r="AS828" s="48">
        <v>2686</v>
      </c>
      <c r="AT828" s="48">
        <v>2686</v>
      </c>
      <c r="AX828" s="47">
        <v>2686</v>
      </c>
      <c r="AY828" s="47">
        <v>2686</v>
      </c>
      <c r="AZ828" t="s">
        <v>6112</v>
      </c>
      <c r="BA828" t="s">
        <v>1911</v>
      </c>
      <c r="BB828" s="48">
        <v>2686</v>
      </c>
      <c r="BD828" t="s">
        <v>310</v>
      </c>
      <c r="BE828" t="s">
        <v>292</v>
      </c>
      <c r="BG828" s="47">
        <v>1</v>
      </c>
      <c r="BI828" t="s">
        <v>292</v>
      </c>
      <c r="BL828" t="s">
        <v>307</v>
      </c>
      <c r="BM828" s="48">
        <v>2686</v>
      </c>
      <c r="BN828" s="48">
        <v>2686</v>
      </c>
      <c r="BP828" t="s">
        <v>301</v>
      </c>
      <c r="BS828" t="s">
        <v>311</v>
      </c>
      <c r="BT828" t="s">
        <v>292</v>
      </c>
      <c r="BU828" t="s">
        <v>301</v>
      </c>
      <c r="BY828" t="s">
        <v>307</v>
      </c>
      <c r="BZ828" s="47">
        <v>1</v>
      </c>
      <c r="CE828" t="s">
        <v>312</v>
      </c>
      <c r="CF828" s="47">
        <v>1</v>
      </c>
      <c r="CG828" s="47">
        <v>1</v>
      </c>
      <c r="CH828" s="47">
        <v>1</v>
      </c>
      <c r="CI828" s="47">
        <v>1</v>
      </c>
      <c r="CK828" s="47">
        <v>1</v>
      </c>
      <c r="CR828" s="47">
        <v>1</v>
      </c>
      <c r="CS828" s="47">
        <v>1</v>
      </c>
      <c r="CX828" s="47">
        <v>2686</v>
      </c>
      <c r="CY828" s="47">
        <v>2686</v>
      </c>
      <c r="CZ828" s="47">
        <v>1</v>
      </c>
      <c r="DA828" t="s">
        <v>313</v>
      </c>
      <c r="DC828" t="s">
        <v>298</v>
      </c>
      <c r="DG828" t="s">
        <v>298</v>
      </c>
      <c r="DO828" s="47">
        <v>1</v>
      </c>
      <c r="DS828" s="47">
        <v>1</v>
      </c>
      <c r="DZ828" t="s">
        <v>292</v>
      </c>
      <c r="EA828" s="47">
        <v>1</v>
      </c>
      <c r="EB828" s="47">
        <v>1</v>
      </c>
      <c r="EC828" t="s">
        <v>307</v>
      </c>
      <c r="ED828" s="47">
        <v>1</v>
      </c>
      <c r="EH828" s="47">
        <v>1</v>
      </c>
      <c r="ES828" t="s">
        <v>6823</v>
      </c>
      <c r="EV828" t="s">
        <v>41</v>
      </c>
      <c r="EW828" t="s">
        <v>315</v>
      </c>
      <c r="FC828" t="s">
        <v>301</v>
      </c>
      <c r="FS828" t="s">
        <v>6818</v>
      </c>
      <c r="FY828" t="s">
        <v>6534</v>
      </c>
      <c r="FZ828" t="s">
        <v>6824</v>
      </c>
      <c r="GC828" t="s">
        <v>6825</v>
      </c>
      <c r="GJ828" t="s">
        <v>319</v>
      </c>
      <c r="GL828" t="s">
        <v>320</v>
      </c>
      <c r="GO828" t="s">
        <v>321</v>
      </c>
      <c r="GQ828" t="s">
        <v>301</v>
      </c>
      <c r="GR828" t="s">
        <v>312</v>
      </c>
      <c r="GU828" t="s">
        <v>301</v>
      </c>
      <c r="GW828" t="s">
        <v>6818</v>
      </c>
      <c r="HB828" t="s">
        <v>322</v>
      </c>
      <c r="HD828" t="s">
        <v>301</v>
      </c>
      <c r="HF828" t="s">
        <v>654</v>
      </c>
      <c r="HG828" t="s">
        <v>301</v>
      </c>
      <c r="HH828" t="s">
        <v>301</v>
      </c>
      <c r="HL828" t="s">
        <v>301</v>
      </c>
      <c r="HM828" s="49">
        <v>0</v>
      </c>
      <c r="HN828" s="49">
        <v>0</v>
      </c>
      <c r="HP828" t="s">
        <v>395</v>
      </c>
      <c r="HQ828" s="47">
        <v>0</v>
      </c>
      <c r="HR828" s="47">
        <v>2686</v>
      </c>
      <c r="HS828" t="s">
        <v>301</v>
      </c>
      <c r="HV828" t="s">
        <v>301</v>
      </c>
      <c r="HW828" t="s">
        <v>295</v>
      </c>
      <c r="HX828" t="s">
        <v>306</v>
      </c>
      <c r="HY828" t="s">
        <v>301</v>
      </c>
      <c r="HZ828" t="s">
        <v>301</v>
      </c>
      <c r="IG828" t="s">
        <v>325</v>
      </c>
      <c r="IH828" t="s">
        <v>655</v>
      </c>
      <c r="II828" t="s">
        <v>291</v>
      </c>
      <c r="IN828" s="47">
        <v>1</v>
      </c>
      <c r="IO828" s="47">
        <v>1</v>
      </c>
      <c r="IP828" t="s">
        <v>301</v>
      </c>
      <c r="IQ828" t="s">
        <v>312</v>
      </c>
      <c r="IR828" t="s">
        <v>301</v>
      </c>
      <c r="IZ828" t="s">
        <v>301</v>
      </c>
      <c r="JA828" t="s">
        <v>301</v>
      </c>
      <c r="JM828" t="s">
        <v>301</v>
      </c>
      <c r="JN828" t="s">
        <v>301</v>
      </c>
      <c r="JO828" t="s">
        <v>301</v>
      </c>
      <c r="JP828" t="s">
        <v>301</v>
      </c>
      <c r="JQ828" t="s">
        <v>301</v>
      </c>
      <c r="JR828" t="s">
        <v>327</v>
      </c>
      <c r="JS828" t="s">
        <v>301</v>
      </c>
      <c r="JT828" t="s">
        <v>301</v>
      </c>
      <c r="JU828" t="s">
        <v>301</v>
      </c>
      <c r="JV828" t="s">
        <v>301</v>
      </c>
    </row>
    <row r="829" ht="15" customHeight="1" spans="1:284">
      <c r="A829" t="s">
        <v>6534</v>
      </c>
      <c r="B829" t="s">
        <v>283</v>
      </c>
      <c r="C829" t="s">
        <v>6826</v>
      </c>
      <c r="D829" t="s">
        <v>285</v>
      </c>
      <c r="E829" t="s">
        <v>6827</v>
      </c>
      <c r="F829" t="s">
        <v>6828</v>
      </c>
      <c r="G829" t="s">
        <v>288</v>
      </c>
      <c r="H829" t="s">
        <v>645</v>
      </c>
      <c r="I829" t="s">
        <v>290</v>
      </c>
      <c r="J829" t="s">
        <v>291</v>
      </c>
      <c r="L829" t="s">
        <v>292</v>
      </c>
      <c r="M829" t="s">
        <v>293</v>
      </c>
      <c r="O829" t="s">
        <v>645</v>
      </c>
      <c r="R829" t="s">
        <v>645</v>
      </c>
      <c r="T829" t="s">
        <v>645</v>
      </c>
      <c r="U829" t="s">
        <v>295</v>
      </c>
      <c r="V829" t="s">
        <v>6829</v>
      </c>
      <c r="W829" t="s">
        <v>295</v>
      </c>
      <c r="X829" t="s">
        <v>6829</v>
      </c>
      <c r="Y829" t="s">
        <v>295</v>
      </c>
      <c r="Z829" t="s">
        <v>6830</v>
      </c>
      <c r="AA829" t="s">
        <v>441</v>
      </c>
      <c r="AB829" t="s">
        <v>687</v>
      </c>
      <c r="AC829" t="s">
        <v>1401</v>
      </c>
      <c r="AE829" t="s">
        <v>299</v>
      </c>
      <c r="AH829" t="s">
        <v>300</v>
      </c>
      <c r="AJ829" t="s">
        <v>301</v>
      </c>
      <c r="AK829" t="s">
        <v>302</v>
      </c>
      <c r="AL829" t="s">
        <v>896</v>
      </c>
      <c r="AM829" t="s">
        <v>601</v>
      </c>
      <c r="AN829" t="s">
        <v>897</v>
      </c>
      <c r="AO829" t="s">
        <v>306</v>
      </c>
      <c r="AP829" t="s">
        <v>307</v>
      </c>
      <c r="AQ829" s="47">
        <v>1</v>
      </c>
      <c r="AS829" s="48">
        <v>3460</v>
      </c>
      <c r="AT829" s="48">
        <v>3460</v>
      </c>
      <c r="AX829" s="47">
        <v>3460</v>
      </c>
      <c r="AY829" s="47">
        <v>3460</v>
      </c>
      <c r="AZ829" t="s">
        <v>6112</v>
      </c>
      <c r="BA829" t="s">
        <v>1911</v>
      </c>
      <c r="BB829" s="48">
        <v>3460</v>
      </c>
      <c r="BD829" t="s">
        <v>310</v>
      </c>
      <c r="BE829" t="s">
        <v>292</v>
      </c>
      <c r="BG829" s="47">
        <v>1</v>
      </c>
      <c r="BI829" t="s">
        <v>292</v>
      </c>
      <c r="BL829" t="s">
        <v>307</v>
      </c>
      <c r="BM829" s="48">
        <v>3460</v>
      </c>
      <c r="BN829" s="48">
        <v>3460</v>
      </c>
      <c r="BP829" t="s">
        <v>301</v>
      </c>
      <c r="BS829" t="s">
        <v>311</v>
      </c>
      <c r="BT829" t="s">
        <v>292</v>
      </c>
      <c r="BU829" t="s">
        <v>301</v>
      </c>
      <c r="BY829" t="s">
        <v>307</v>
      </c>
      <c r="BZ829" s="47">
        <v>1</v>
      </c>
      <c r="CE829" t="s">
        <v>312</v>
      </c>
      <c r="CF829" s="47">
        <v>1</v>
      </c>
      <c r="CG829" s="47">
        <v>1</v>
      </c>
      <c r="CH829" s="47">
        <v>1</v>
      </c>
      <c r="CI829" s="47">
        <v>1</v>
      </c>
      <c r="CJ829" s="47">
        <v>1</v>
      </c>
      <c r="CK829" s="47">
        <v>1</v>
      </c>
      <c r="CP829" s="47">
        <v>1</v>
      </c>
      <c r="CR829" s="47">
        <v>1</v>
      </c>
      <c r="CS829" s="47">
        <v>1</v>
      </c>
      <c r="CV829" s="47">
        <v>1</v>
      </c>
      <c r="CX829" s="47">
        <v>3460</v>
      </c>
      <c r="CY829" s="47">
        <v>3460</v>
      </c>
      <c r="DA829" t="s">
        <v>104</v>
      </c>
      <c r="DC829" t="s">
        <v>298</v>
      </c>
      <c r="DG829" t="s">
        <v>298</v>
      </c>
      <c r="DH829" s="47">
        <v>1</v>
      </c>
      <c r="DM829" s="47">
        <v>1</v>
      </c>
      <c r="DN829" s="47">
        <v>1</v>
      </c>
      <c r="DO829" s="47">
        <v>1</v>
      </c>
      <c r="DP829" s="47">
        <v>1</v>
      </c>
      <c r="DZ829" t="s">
        <v>292</v>
      </c>
      <c r="EA829" s="47">
        <v>1</v>
      </c>
      <c r="EB829" s="47">
        <v>1</v>
      </c>
      <c r="EC829" t="s">
        <v>307</v>
      </c>
      <c r="ED829" s="47">
        <v>1</v>
      </c>
      <c r="EF829" s="47">
        <v>1</v>
      </c>
      <c r="EG829" s="47">
        <v>1</v>
      </c>
      <c r="EH829" s="47">
        <v>1</v>
      </c>
      <c r="EP829" s="47">
        <v>1</v>
      </c>
      <c r="EQ829" s="47">
        <v>1</v>
      </c>
      <c r="ES829" t="s">
        <v>6831</v>
      </c>
      <c r="EV829" t="s">
        <v>41</v>
      </c>
      <c r="EW829" t="s">
        <v>315</v>
      </c>
      <c r="FC829" t="s">
        <v>301</v>
      </c>
      <c r="FS829" t="s">
        <v>6826</v>
      </c>
      <c r="FY829" t="s">
        <v>6534</v>
      </c>
      <c r="FZ829" t="s">
        <v>6832</v>
      </c>
      <c r="GC829" t="s">
        <v>6833</v>
      </c>
      <c r="GJ829" t="s">
        <v>319</v>
      </c>
      <c r="GL829" t="s">
        <v>320</v>
      </c>
      <c r="GO829" t="s">
        <v>321</v>
      </c>
      <c r="GQ829" t="s">
        <v>301</v>
      </c>
      <c r="GR829" t="s">
        <v>312</v>
      </c>
      <c r="GU829" t="s">
        <v>301</v>
      </c>
      <c r="GW829" t="s">
        <v>6826</v>
      </c>
      <c r="HB829" t="s">
        <v>322</v>
      </c>
      <c r="HD829" t="s">
        <v>301</v>
      </c>
      <c r="HF829" t="s">
        <v>654</v>
      </c>
      <c r="HG829" t="s">
        <v>301</v>
      </c>
      <c r="HH829" t="s">
        <v>301</v>
      </c>
      <c r="HL829" t="s">
        <v>301</v>
      </c>
      <c r="HM829" s="49">
        <v>0</v>
      </c>
      <c r="HN829" s="49">
        <v>0</v>
      </c>
      <c r="HP829" t="s">
        <v>349</v>
      </c>
      <c r="HQ829" s="47">
        <v>0</v>
      </c>
      <c r="HR829" s="47">
        <v>3460</v>
      </c>
      <c r="HS829" t="s">
        <v>301</v>
      </c>
      <c r="HV829" t="s">
        <v>301</v>
      </c>
      <c r="HW829" t="s">
        <v>295</v>
      </c>
      <c r="HX829" t="s">
        <v>306</v>
      </c>
      <c r="HY829" t="s">
        <v>301</v>
      </c>
      <c r="HZ829" t="s">
        <v>301</v>
      </c>
      <c r="IG829" t="s">
        <v>325</v>
      </c>
      <c r="IH829" t="s">
        <v>655</v>
      </c>
      <c r="II829" t="s">
        <v>291</v>
      </c>
      <c r="IN829" s="47">
        <v>1</v>
      </c>
      <c r="IO829" s="47">
        <v>1</v>
      </c>
      <c r="IP829" t="s">
        <v>301</v>
      </c>
      <c r="IQ829" t="s">
        <v>312</v>
      </c>
      <c r="IR829" t="s">
        <v>301</v>
      </c>
      <c r="IV829" t="s">
        <v>6834</v>
      </c>
      <c r="IW829" s="47">
        <v>3460</v>
      </c>
      <c r="IX829" t="s">
        <v>6835</v>
      </c>
      <c r="IY829" s="50">
        <v>1</v>
      </c>
      <c r="IZ829" t="s">
        <v>301</v>
      </c>
      <c r="JA829" t="s">
        <v>301</v>
      </c>
      <c r="JB829" s="47">
        <v>4198</v>
      </c>
      <c r="JM829" t="s">
        <v>301</v>
      </c>
      <c r="JN829" t="s">
        <v>301</v>
      </c>
      <c r="JO829" t="s">
        <v>301</v>
      </c>
      <c r="JP829" t="s">
        <v>301</v>
      </c>
      <c r="JQ829" t="s">
        <v>301</v>
      </c>
      <c r="JR829" t="s">
        <v>327</v>
      </c>
      <c r="JS829" t="s">
        <v>301</v>
      </c>
      <c r="JT829" t="s">
        <v>301</v>
      </c>
      <c r="JU829" t="s">
        <v>301</v>
      </c>
      <c r="JV829" t="s">
        <v>301</v>
      </c>
    </row>
    <row r="830" ht="15" customHeight="1" spans="1:284">
      <c r="A830" t="s">
        <v>6534</v>
      </c>
      <c r="B830" t="s">
        <v>397</v>
      </c>
      <c r="C830" t="s">
        <v>6836</v>
      </c>
      <c r="D830" t="s">
        <v>285</v>
      </c>
      <c r="E830" t="s">
        <v>6837</v>
      </c>
      <c r="F830" t="s">
        <v>6838</v>
      </c>
      <c r="G830" t="s">
        <v>288</v>
      </c>
      <c r="H830" t="s">
        <v>614</v>
      </c>
      <c r="I830" t="s">
        <v>290</v>
      </c>
      <c r="J830" t="s">
        <v>355</v>
      </c>
      <c r="L830" t="s">
        <v>292</v>
      </c>
      <c r="M830" t="s">
        <v>356</v>
      </c>
      <c r="N830" t="s">
        <v>615</v>
      </c>
      <c r="O830" t="s">
        <v>614</v>
      </c>
      <c r="R830" t="s">
        <v>614</v>
      </c>
      <c r="T830" t="s">
        <v>614</v>
      </c>
      <c r="U830" t="s">
        <v>499</v>
      </c>
      <c r="V830" t="s">
        <v>6839</v>
      </c>
      <c r="W830" t="s">
        <v>499</v>
      </c>
      <c r="X830" t="s">
        <v>6839</v>
      </c>
      <c r="Y830" t="s">
        <v>499</v>
      </c>
      <c r="Z830" t="s">
        <v>6840</v>
      </c>
      <c r="AA830" t="s">
        <v>441</v>
      </c>
      <c r="AB830" t="s">
        <v>442</v>
      </c>
      <c r="AC830" t="s">
        <v>2041</v>
      </c>
      <c r="AE830" t="s">
        <v>299</v>
      </c>
      <c r="AH830" t="s">
        <v>300</v>
      </c>
      <c r="AJ830" t="s">
        <v>301</v>
      </c>
      <c r="AK830" t="s">
        <v>302</v>
      </c>
      <c r="AL830" t="s">
        <v>741</v>
      </c>
      <c r="AM830" t="s">
        <v>742</v>
      </c>
      <c r="AN830" t="s">
        <v>743</v>
      </c>
      <c r="AO830" t="s">
        <v>306</v>
      </c>
      <c r="AP830" t="s">
        <v>307</v>
      </c>
      <c r="AQ830" s="47">
        <v>1</v>
      </c>
      <c r="AS830" s="48">
        <v>2252</v>
      </c>
      <c r="AT830" s="48">
        <v>2252</v>
      </c>
      <c r="AX830" s="47">
        <v>2252</v>
      </c>
      <c r="AY830" s="47">
        <v>2252</v>
      </c>
      <c r="AZ830" t="s">
        <v>6112</v>
      </c>
      <c r="BA830" t="s">
        <v>621</v>
      </c>
      <c r="BB830" s="48">
        <v>2252</v>
      </c>
      <c r="BD830" t="s">
        <v>310</v>
      </c>
      <c r="BE830" t="s">
        <v>292</v>
      </c>
      <c r="BG830" s="47">
        <v>1</v>
      </c>
      <c r="BI830" t="s">
        <v>292</v>
      </c>
      <c r="BL830" t="s">
        <v>307</v>
      </c>
      <c r="BM830" s="48">
        <v>2252</v>
      </c>
      <c r="BN830" s="48">
        <v>2252</v>
      </c>
      <c r="BP830" t="s">
        <v>301</v>
      </c>
      <c r="BS830" t="s">
        <v>311</v>
      </c>
      <c r="BT830" t="s">
        <v>292</v>
      </c>
      <c r="BU830" t="s">
        <v>301</v>
      </c>
      <c r="BY830" t="s">
        <v>307</v>
      </c>
      <c r="BZ830" s="47">
        <v>1</v>
      </c>
      <c r="CE830" t="s">
        <v>312</v>
      </c>
      <c r="CF830" s="47">
        <v>1</v>
      </c>
      <c r="CG830" s="47">
        <v>1</v>
      </c>
      <c r="CH830" s="47">
        <v>1</v>
      </c>
      <c r="CI830" s="47">
        <v>1</v>
      </c>
      <c r="CJ830" s="47">
        <v>1</v>
      </c>
      <c r="CK830" s="47">
        <v>1</v>
      </c>
      <c r="CP830" s="47">
        <v>1</v>
      </c>
      <c r="CR830" s="47">
        <v>1</v>
      </c>
      <c r="CS830" s="47">
        <v>1</v>
      </c>
      <c r="CV830" s="47">
        <v>1</v>
      </c>
      <c r="CX830" s="47">
        <v>2252</v>
      </c>
      <c r="CY830" s="47">
        <v>2252</v>
      </c>
      <c r="DA830" t="s">
        <v>104</v>
      </c>
      <c r="DC830" t="s">
        <v>298</v>
      </c>
      <c r="DG830" t="s">
        <v>298</v>
      </c>
      <c r="DH830" s="47">
        <v>1</v>
      </c>
      <c r="DM830" s="47">
        <v>1</v>
      </c>
      <c r="DN830" s="47">
        <v>1</v>
      </c>
      <c r="DO830" s="47">
        <v>1</v>
      </c>
      <c r="DP830" s="47">
        <v>1</v>
      </c>
      <c r="DZ830" t="s">
        <v>292</v>
      </c>
      <c r="EA830" s="47">
        <v>1</v>
      </c>
      <c r="EB830" s="47">
        <v>1</v>
      </c>
      <c r="EC830" t="s">
        <v>307</v>
      </c>
      <c r="ED830" s="47">
        <v>1</v>
      </c>
      <c r="EF830" s="47">
        <v>1</v>
      </c>
      <c r="EG830" s="47">
        <v>1</v>
      </c>
      <c r="EH830" s="47">
        <v>1</v>
      </c>
      <c r="EP830" s="47">
        <v>1</v>
      </c>
      <c r="EQ830" s="47">
        <v>1</v>
      </c>
      <c r="ES830" t="s">
        <v>6841</v>
      </c>
      <c r="EV830" t="s">
        <v>41</v>
      </c>
      <c r="FC830" t="s">
        <v>301</v>
      </c>
      <c r="FY830" t="s">
        <v>6534</v>
      </c>
      <c r="FZ830" t="s">
        <v>6842</v>
      </c>
      <c r="GO830" t="s">
        <v>321</v>
      </c>
      <c r="GP830" t="s">
        <v>624</v>
      </c>
      <c r="GQ830" t="s">
        <v>301</v>
      </c>
      <c r="GR830" t="s">
        <v>301</v>
      </c>
      <c r="GU830" t="s">
        <v>301</v>
      </c>
      <c r="HB830" t="s">
        <v>625</v>
      </c>
      <c r="HD830" t="s">
        <v>301</v>
      </c>
      <c r="HF830" t="s">
        <v>381</v>
      </c>
      <c r="HG830" t="s">
        <v>301</v>
      </c>
      <c r="HH830" t="s">
        <v>301</v>
      </c>
      <c r="HL830" t="s">
        <v>301</v>
      </c>
      <c r="HM830" s="49">
        <v>0</v>
      </c>
      <c r="HN830" s="49">
        <v>0</v>
      </c>
      <c r="HP830" t="s">
        <v>324</v>
      </c>
      <c r="HQ830" s="47">
        <v>0</v>
      </c>
      <c r="HR830" s="47">
        <v>2252</v>
      </c>
      <c r="HS830" t="s">
        <v>301</v>
      </c>
      <c r="HV830" t="s">
        <v>301</v>
      </c>
      <c r="HW830" t="s">
        <v>499</v>
      </c>
      <c r="HX830" t="s">
        <v>306</v>
      </c>
      <c r="HY830" t="s">
        <v>301</v>
      </c>
      <c r="HZ830" t="s">
        <v>301</v>
      </c>
      <c r="IN830" s="47">
        <v>1</v>
      </c>
      <c r="IO830" s="47">
        <v>1</v>
      </c>
      <c r="IP830" t="s">
        <v>301</v>
      </c>
      <c r="IQ830" t="s">
        <v>312</v>
      </c>
      <c r="IR830" t="s">
        <v>301</v>
      </c>
      <c r="IZ830" t="s">
        <v>301</v>
      </c>
      <c r="JA830" t="s">
        <v>301</v>
      </c>
      <c r="JB830" s="47">
        <v>3298</v>
      </c>
      <c r="JC830" t="s">
        <v>627</v>
      </c>
      <c r="JD830" t="s">
        <v>355</v>
      </c>
      <c r="JE830" t="s">
        <v>628</v>
      </c>
      <c r="JF830" t="s">
        <v>629</v>
      </c>
      <c r="JG830" t="s">
        <v>630</v>
      </c>
      <c r="JI830" t="s">
        <v>630</v>
      </c>
      <c r="JM830" t="s">
        <v>301</v>
      </c>
      <c r="JN830" t="s">
        <v>301</v>
      </c>
      <c r="JO830" t="s">
        <v>301</v>
      </c>
      <c r="JP830" t="s">
        <v>301</v>
      </c>
      <c r="JQ830" t="s">
        <v>301</v>
      </c>
      <c r="JR830" t="s">
        <v>350</v>
      </c>
      <c r="JS830" t="s">
        <v>301</v>
      </c>
      <c r="JT830" t="s">
        <v>312</v>
      </c>
      <c r="JU830" t="s">
        <v>312</v>
      </c>
      <c r="JV830" t="s">
        <v>312</v>
      </c>
    </row>
    <row r="831" ht="15" customHeight="1" spans="1:284">
      <c r="A831" t="s">
        <v>6534</v>
      </c>
      <c r="B831" t="s">
        <v>283</v>
      </c>
      <c r="C831" t="s">
        <v>6843</v>
      </c>
      <c r="D831" t="s">
        <v>285</v>
      </c>
      <c r="E831" t="s">
        <v>6844</v>
      </c>
      <c r="F831" t="s">
        <v>6845</v>
      </c>
      <c r="G831" t="s">
        <v>288</v>
      </c>
      <c r="H831" t="s">
        <v>645</v>
      </c>
      <c r="I831" t="s">
        <v>290</v>
      </c>
      <c r="J831" t="s">
        <v>291</v>
      </c>
      <c r="L831" t="s">
        <v>292</v>
      </c>
      <c r="M831" t="s">
        <v>293</v>
      </c>
      <c r="O831" t="s">
        <v>645</v>
      </c>
      <c r="R831" t="s">
        <v>645</v>
      </c>
      <c r="T831" t="s">
        <v>645</v>
      </c>
      <c r="U831" t="s">
        <v>295</v>
      </c>
      <c r="V831" t="s">
        <v>6846</v>
      </c>
      <c r="W831" t="s">
        <v>295</v>
      </c>
      <c r="X831" t="s">
        <v>6846</v>
      </c>
      <c r="Y831" t="s">
        <v>295</v>
      </c>
      <c r="Z831" t="s">
        <v>6847</v>
      </c>
      <c r="AA831" t="s">
        <v>298</v>
      </c>
      <c r="AE831" t="s">
        <v>299</v>
      </c>
      <c r="AH831" t="s">
        <v>300</v>
      </c>
      <c r="AJ831" t="s">
        <v>301</v>
      </c>
      <c r="AK831" t="s">
        <v>302</v>
      </c>
      <c r="AL831" t="s">
        <v>1273</v>
      </c>
      <c r="AM831" t="s">
        <v>1274</v>
      </c>
      <c r="AN831" t="s">
        <v>1275</v>
      </c>
      <c r="AO831" t="s">
        <v>306</v>
      </c>
      <c r="AP831" t="s">
        <v>307</v>
      </c>
      <c r="AQ831" s="47">
        <v>1</v>
      </c>
      <c r="AS831" s="48">
        <v>3298</v>
      </c>
      <c r="AT831" s="48">
        <v>3298</v>
      </c>
      <c r="AX831" s="47">
        <v>3298</v>
      </c>
      <c r="AY831" s="47">
        <v>3298</v>
      </c>
      <c r="AZ831" t="s">
        <v>6112</v>
      </c>
      <c r="BA831" t="s">
        <v>1911</v>
      </c>
      <c r="BB831" s="48">
        <v>3298</v>
      </c>
      <c r="BD831" t="s">
        <v>310</v>
      </c>
      <c r="BE831" t="s">
        <v>292</v>
      </c>
      <c r="BG831" s="47">
        <v>1</v>
      </c>
      <c r="BI831" t="s">
        <v>292</v>
      </c>
      <c r="BL831" t="s">
        <v>307</v>
      </c>
      <c r="BM831" s="48">
        <v>3298</v>
      </c>
      <c r="BN831" s="48">
        <v>3298</v>
      </c>
      <c r="BP831" t="s">
        <v>301</v>
      </c>
      <c r="BS831" t="s">
        <v>311</v>
      </c>
      <c r="BT831" t="s">
        <v>292</v>
      </c>
      <c r="BU831" t="s">
        <v>301</v>
      </c>
      <c r="BY831" t="s">
        <v>307</v>
      </c>
      <c r="BZ831" s="47">
        <v>1</v>
      </c>
      <c r="CE831" t="s">
        <v>312</v>
      </c>
      <c r="CF831" s="47">
        <v>1</v>
      </c>
      <c r="CG831" s="47">
        <v>1</v>
      </c>
      <c r="CH831" s="47">
        <v>1</v>
      </c>
      <c r="CI831" s="47">
        <v>1</v>
      </c>
      <c r="CK831" s="47">
        <v>1</v>
      </c>
      <c r="CR831" s="47">
        <v>1</v>
      </c>
      <c r="CS831" s="47">
        <v>1</v>
      </c>
      <c r="CX831" s="47">
        <v>3298</v>
      </c>
      <c r="CY831" s="47">
        <v>3298</v>
      </c>
      <c r="CZ831" s="47">
        <v>1</v>
      </c>
      <c r="DA831" t="s">
        <v>313</v>
      </c>
      <c r="DC831" t="s">
        <v>298</v>
      </c>
      <c r="DG831" t="s">
        <v>298</v>
      </c>
      <c r="DO831" s="47">
        <v>1</v>
      </c>
      <c r="DS831" s="47">
        <v>1</v>
      </c>
      <c r="DZ831" t="s">
        <v>292</v>
      </c>
      <c r="EA831" s="47">
        <v>1</v>
      </c>
      <c r="EB831" s="47">
        <v>1</v>
      </c>
      <c r="EC831" t="s">
        <v>307</v>
      </c>
      <c r="ED831" s="47">
        <v>1</v>
      </c>
      <c r="EH831" s="47">
        <v>1</v>
      </c>
      <c r="ES831" t="s">
        <v>6848</v>
      </c>
      <c r="EV831" t="s">
        <v>41</v>
      </c>
      <c r="EW831" t="s">
        <v>315</v>
      </c>
      <c r="FC831" t="s">
        <v>301</v>
      </c>
      <c r="FS831" t="s">
        <v>6843</v>
      </c>
      <c r="FY831" t="s">
        <v>6534</v>
      </c>
      <c r="FZ831" t="s">
        <v>6849</v>
      </c>
      <c r="GC831" t="s">
        <v>6850</v>
      </c>
      <c r="GJ831" t="s">
        <v>319</v>
      </c>
      <c r="GL831" t="s">
        <v>320</v>
      </c>
      <c r="GO831" t="s">
        <v>321</v>
      </c>
      <c r="GQ831" t="s">
        <v>301</v>
      </c>
      <c r="GR831" t="s">
        <v>312</v>
      </c>
      <c r="GU831" t="s">
        <v>301</v>
      </c>
      <c r="GW831" t="s">
        <v>6843</v>
      </c>
      <c r="HB831" t="s">
        <v>322</v>
      </c>
      <c r="HD831" t="s">
        <v>301</v>
      </c>
      <c r="HF831" t="s">
        <v>654</v>
      </c>
      <c r="HG831" t="s">
        <v>301</v>
      </c>
      <c r="HH831" t="s">
        <v>301</v>
      </c>
      <c r="HL831" t="s">
        <v>301</v>
      </c>
      <c r="HM831" s="49">
        <v>0</v>
      </c>
      <c r="HN831" s="49">
        <v>0</v>
      </c>
      <c r="HP831" t="s">
        <v>349</v>
      </c>
      <c r="HQ831" s="47">
        <v>0</v>
      </c>
      <c r="HR831" s="47">
        <v>3298</v>
      </c>
      <c r="HS831" t="s">
        <v>301</v>
      </c>
      <c r="HV831" t="s">
        <v>301</v>
      </c>
      <c r="HW831" t="s">
        <v>295</v>
      </c>
      <c r="HX831" t="s">
        <v>306</v>
      </c>
      <c r="HY831" t="s">
        <v>301</v>
      </c>
      <c r="HZ831" t="s">
        <v>301</v>
      </c>
      <c r="IG831" t="s">
        <v>325</v>
      </c>
      <c r="IH831" t="s">
        <v>655</v>
      </c>
      <c r="II831" t="s">
        <v>291</v>
      </c>
      <c r="IN831" s="47">
        <v>1</v>
      </c>
      <c r="IO831" s="47">
        <v>1</v>
      </c>
      <c r="IP831" t="s">
        <v>301</v>
      </c>
      <c r="IQ831" t="s">
        <v>312</v>
      </c>
      <c r="IR831" t="s">
        <v>301</v>
      </c>
      <c r="IZ831" t="s">
        <v>301</v>
      </c>
      <c r="JA831" t="s">
        <v>301</v>
      </c>
      <c r="JB831" s="47">
        <v>3818</v>
      </c>
      <c r="JM831" t="s">
        <v>301</v>
      </c>
      <c r="JN831" t="s">
        <v>301</v>
      </c>
      <c r="JO831" t="s">
        <v>301</v>
      </c>
      <c r="JP831" t="s">
        <v>301</v>
      </c>
      <c r="JQ831" t="s">
        <v>301</v>
      </c>
      <c r="JR831" t="s">
        <v>327</v>
      </c>
      <c r="JS831" t="s">
        <v>301</v>
      </c>
      <c r="JT831" t="s">
        <v>301</v>
      </c>
      <c r="JU831" t="s">
        <v>301</v>
      </c>
      <c r="JV831" t="s">
        <v>301</v>
      </c>
    </row>
    <row r="832" ht="15" customHeight="1" spans="1:284">
      <c r="A832" t="s">
        <v>6534</v>
      </c>
      <c r="B832" t="s">
        <v>329</v>
      </c>
      <c r="C832" t="s">
        <v>6851</v>
      </c>
      <c r="D832" t="s">
        <v>285</v>
      </c>
      <c r="E832" t="s">
        <v>6852</v>
      </c>
      <c r="F832" t="s">
        <v>6853</v>
      </c>
      <c r="G832" t="s">
        <v>288</v>
      </c>
      <c r="H832" t="s">
        <v>518</v>
      </c>
      <c r="I832" t="s">
        <v>290</v>
      </c>
      <c r="J832" t="s">
        <v>291</v>
      </c>
      <c r="L832" t="s">
        <v>292</v>
      </c>
      <c r="M832" t="s">
        <v>293</v>
      </c>
      <c r="O832" t="s">
        <v>518</v>
      </c>
      <c r="R832" t="s">
        <v>518</v>
      </c>
      <c r="T832" t="s">
        <v>518</v>
      </c>
      <c r="U832" t="s">
        <v>358</v>
      </c>
      <c r="V832" t="s">
        <v>6854</v>
      </c>
      <c r="W832" t="s">
        <v>295</v>
      </c>
      <c r="X832" t="s">
        <v>6854</v>
      </c>
      <c r="Y832" t="s">
        <v>295</v>
      </c>
      <c r="Z832" t="s">
        <v>6855</v>
      </c>
      <c r="AA832" t="s">
        <v>441</v>
      </c>
      <c r="AB832" t="s">
        <v>442</v>
      </c>
      <c r="AC832" t="s">
        <v>2041</v>
      </c>
      <c r="AE832" t="s">
        <v>299</v>
      </c>
      <c r="AH832" t="s">
        <v>300</v>
      </c>
      <c r="AJ832" t="s">
        <v>301</v>
      </c>
      <c r="AK832" t="s">
        <v>302</v>
      </c>
      <c r="AL832" t="s">
        <v>6085</v>
      </c>
      <c r="AM832" t="s">
        <v>6086</v>
      </c>
      <c r="AN832" t="s">
        <v>6087</v>
      </c>
      <c r="AO832" t="s">
        <v>6088</v>
      </c>
      <c r="AP832" t="s">
        <v>307</v>
      </c>
      <c r="AQ832" s="47">
        <v>1</v>
      </c>
      <c r="AS832" s="48">
        <v>15098</v>
      </c>
      <c r="AT832" s="48">
        <v>15098</v>
      </c>
      <c r="AX832" s="47">
        <v>12579</v>
      </c>
      <c r="AY832" s="47">
        <v>12579</v>
      </c>
      <c r="AZ832" t="s">
        <v>4049</v>
      </c>
      <c r="BA832" t="s">
        <v>3285</v>
      </c>
      <c r="BB832" s="48">
        <v>12579</v>
      </c>
      <c r="BD832" t="s">
        <v>310</v>
      </c>
      <c r="BE832" t="s">
        <v>292</v>
      </c>
      <c r="BG832" s="47">
        <v>1</v>
      </c>
      <c r="BI832" t="s">
        <v>292</v>
      </c>
      <c r="BJ832" s="48">
        <v>16.684329</v>
      </c>
      <c r="BL832" t="s">
        <v>307</v>
      </c>
      <c r="BM832" s="48">
        <v>15098</v>
      </c>
      <c r="BN832" s="48">
        <v>15098</v>
      </c>
      <c r="BP832" t="s">
        <v>301</v>
      </c>
      <c r="BS832" t="s">
        <v>311</v>
      </c>
      <c r="BT832" t="s">
        <v>292</v>
      </c>
      <c r="BU832" t="s">
        <v>301</v>
      </c>
      <c r="BY832" t="s">
        <v>307</v>
      </c>
      <c r="BZ832" s="47">
        <v>1</v>
      </c>
      <c r="CE832" t="s">
        <v>312</v>
      </c>
      <c r="CF832" s="47">
        <v>1</v>
      </c>
      <c r="CG832" s="47">
        <v>1</v>
      </c>
      <c r="CH832" s="47">
        <v>1</v>
      </c>
      <c r="CI832" s="47">
        <v>1</v>
      </c>
      <c r="CJ832" s="47">
        <v>1</v>
      </c>
      <c r="CK832" s="47">
        <v>1</v>
      </c>
      <c r="CP832" s="47">
        <v>1</v>
      </c>
      <c r="CR832" s="47">
        <v>1</v>
      </c>
      <c r="CS832" s="47">
        <v>1</v>
      </c>
      <c r="CV832" s="47">
        <v>1</v>
      </c>
      <c r="CX832" s="47">
        <v>15098</v>
      </c>
      <c r="CY832" s="47">
        <v>15098</v>
      </c>
      <c r="DA832" t="s">
        <v>104</v>
      </c>
      <c r="DC832" t="s">
        <v>298</v>
      </c>
      <c r="DG832" t="s">
        <v>298</v>
      </c>
      <c r="DH832" s="47">
        <v>1</v>
      </c>
      <c r="DM832" s="47">
        <v>1</v>
      </c>
      <c r="DN832" s="47">
        <v>1</v>
      </c>
      <c r="DO832" s="47">
        <v>1</v>
      </c>
      <c r="DP832" s="47">
        <v>1</v>
      </c>
      <c r="DT832" s="47">
        <v>12579</v>
      </c>
      <c r="DZ832" t="s">
        <v>292</v>
      </c>
      <c r="EA832" s="47">
        <v>1</v>
      </c>
      <c r="EB832" s="47">
        <v>1</v>
      </c>
      <c r="EC832" t="s">
        <v>307</v>
      </c>
      <c r="ED832" s="47">
        <v>1</v>
      </c>
      <c r="EF832" s="47">
        <v>1</v>
      </c>
      <c r="EG832" s="47">
        <v>1</v>
      </c>
      <c r="EH832" s="47">
        <v>1</v>
      </c>
      <c r="EP832" s="47">
        <v>1</v>
      </c>
      <c r="EQ832" s="47">
        <v>1</v>
      </c>
      <c r="EU832" t="s">
        <v>489</v>
      </c>
      <c r="EV832" t="s">
        <v>41</v>
      </c>
      <c r="FC832" t="s">
        <v>301</v>
      </c>
      <c r="FF832" t="s">
        <v>366</v>
      </c>
      <c r="FG832" s="48">
        <v>12579</v>
      </c>
      <c r="FJ832" t="s">
        <v>6856</v>
      </c>
      <c r="FL832" t="s">
        <v>6856</v>
      </c>
      <c r="FQ832" t="s">
        <v>596</v>
      </c>
      <c r="FU832" t="s">
        <v>346</v>
      </c>
      <c r="FW832" t="s">
        <v>6857</v>
      </c>
      <c r="FY832" t="s">
        <v>6534</v>
      </c>
      <c r="FZ832" t="s">
        <v>6858</v>
      </c>
      <c r="GC832" t="s">
        <v>527</v>
      </c>
      <c r="GD832" t="s">
        <v>2615</v>
      </c>
      <c r="GE832" t="s">
        <v>6086</v>
      </c>
      <c r="GF832" t="s">
        <v>633</v>
      </c>
      <c r="GH832" t="s">
        <v>879</v>
      </c>
      <c r="GI832" t="s">
        <v>375</v>
      </c>
      <c r="GJ832" t="s">
        <v>319</v>
      </c>
      <c r="GK832" t="s">
        <v>376</v>
      </c>
      <c r="GO832" t="s">
        <v>321</v>
      </c>
      <c r="GP832" t="s">
        <v>6859</v>
      </c>
      <c r="GQ832" t="s">
        <v>301</v>
      </c>
      <c r="GR832" t="s">
        <v>312</v>
      </c>
      <c r="GS832" t="s">
        <v>377</v>
      </c>
      <c r="GT832" t="s">
        <v>1088</v>
      </c>
      <c r="GU832" t="s">
        <v>312</v>
      </c>
      <c r="GW832" t="s">
        <v>6860</v>
      </c>
      <c r="GX832" s="50">
        <v>12579</v>
      </c>
      <c r="GY832" t="s">
        <v>6861</v>
      </c>
      <c r="HB832" t="s">
        <v>419</v>
      </c>
      <c r="HD832" t="s">
        <v>301</v>
      </c>
      <c r="HF832" t="s">
        <v>381</v>
      </c>
      <c r="HG832" t="s">
        <v>301</v>
      </c>
      <c r="HH832" t="s">
        <v>301</v>
      </c>
      <c r="HL832" t="s">
        <v>301</v>
      </c>
      <c r="HM832" s="49">
        <v>0</v>
      </c>
      <c r="HN832" s="49">
        <v>0</v>
      </c>
      <c r="HP832" t="s">
        <v>724</v>
      </c>
      <c r="HQ832" s="47">
        <v>0</v>
      </c>
      <c r="HR832" s="47">
        <v>15098</v>
      </c>
      <c r="HS832" t="s">
        <v>301</v>
      </c>
      <c r="HV832" t="s">
        <v>301</v>
      </c>
      <c r="HW832" t="s">
        <v>295</v>
      </c>
      <c r="HX832" t="s">
        <v>306</v>
      </c>
      <c r="HY832" t="s">
        <v>301</v>
      </c>
      <c r="HZ832" t="s">
        <v>301</v>
      </c>
      <c r="IF832" t="s">
        <v>384</v>
      </c>
      <c r="IG832" t="s">
        <v>325</v>
      </c>
      <c r="IH832" t="s">
        <v>529</v>
      </c>
      <c r="II832" t="s">
        <v>291</v>
      </c>
      <c r="IJ832" t="s">
        <v>1091</v>
      </c>
      <c r="IN832" s="47">
        <v>1</v>
      </c>
      <c r="IO832" s="47">
        <v>1</v>
      </c>
      <c r="IP832" t="s">
        <v>301</v>
      </c>
      <c r="IQ832" t="s">
        <v>312</v>
      </c>
      <c r="IR832" t="s">
        <v>301</v>
      </c>
      <c r="IX832" t="s">
        <v>6862</v>
      </c>
      <c r="IY832" s="50">
        <v>1</v>
      </c>
      <c r="IZ832" t="s">
        <v>301</v>
      </c>
      <c r="JA832" t="s">
        <v>301</v>
      </c>
      <c r="JM832" t="s">
        <v>301</v>
      </c>
      <c r="JN832" t="s">
        <v>301</v>
      </c>
      <c r="JO832" t="s">
        <v>301</v>
      </c>
      <c r="JP832" t="s">
        <v>301</v>
      </c>
      <c r="JQ832" t="s">
        <v>301</v>
      </c>
      <c r="JR832" t="s">
        <v>350</v>
      </c>
      <c r="JS832" t="s">
        <v>301</v>
      </c>
      <c r="JT832" t="s">
        <v>301</v>
      </c>
      <c r="JU832" t="s">
        <v>312</v>
      </c>
      <c r="JV832" t="s">
        <v>312</v>
      </c>
      <c r="JW832" t="s">
        <v>312</v>
      </c>
      <c r="JX832" s="47">
        <v>500</v>
      </c>
    </row>
    <row r="833" ht="15" customHeight="1" spans="1:284">
      <c r="A833" t="s">
        <v>6534</v>
      </c>
      <c r="B833" t="s">
        <v>329</v>
      </c>
      <c r="C833" t="s">
        <v>6863</v>
      </c>
      <c r="D833" t="s">
        <v>285</v>
      </c>
      <c r="E833" t="s">
        <v>6864</v>
      </c>
      <c r="F833" t="s">
        <v>6865</v>
      </c>
      <c r="G833" t="s">
        <v>288</v>
      </c>
      <c r="H833" t="s">
        <v>478</v>
      </c>
      <c r="I833" t="s">
        <v>290</v>
      </c>
      <c r="J833" t="s">
        <v>291</v>
      </c>
      <c r="L833" t="s">
        <v>292</v>
      </c>
      <c r="M833" t="s">
        <v>293</v>
      </c>
      <c r="O833" t="s">
        <v>478</v>
      </c>
      <c r="R833" t="s">
        <v>478</v>
      </c>
      <c r="T833" t="s">
        <v>478</v>
      </c>
      <c r="U833" t="s">
        <v>479</v>
      </c>
      <c r="V833" t="s">
        <v>6866</v>
      </c>
      <c r="W833" t="s">
        <v>479</v>
      </c>
      <c r="X833" t="s">
        <v>6866</v>
      </c>
      <c r="Y833" t="s">
        <v>479</v>
      </c>
      <c r="Z833" t="s">
        <v>6867</v>
      </c>
      <c r="AA833" t="s">
        <v>441</v>
      </c>
      <c r="AB833" t="s">
        <v>442</v>
      </c>
      <c r="AC833" t="s">
        <v>2041</v>
      </c>
      <c r="AE833" t="s">
        <v>299</v>
      </c>
      <c r="AH833" t="s">
        <v>300</v>
      </c>
      <c r="AJ833" t="s">
        <v>301</v>
      </c>
      <c r="AK833" t="s">
        <v>302</v>
      </c>
      <c r="AL833" t="s">
        <v>662</v>
      </c>
      <c r="AM833" t="s">
        <v>663</v>
      </c>
      <c r="AN833" t="s">
        <v>664</v>
      </c>
      <c r="AO833" t="s">
        <v>306</v>
      </c>
      <c r="AP833" t="s">
        <v>307</v>
      </c>
      <c r="AQ833" s="47">
        <v>1</v>
      </c>
      <c r="AS833" s="48">
        <v>4598</v>
      </c>
      <c r="AT833" s="48">
        <v>4598</v>
      </c>
      <c r="AX833" s="47">
        <v>3909</v>
      </c>
      <c r="AY833" s="47">
        <v>3909</v>
      </c>
      <c r="AZ833" t="s">
        <v>6112</v>
      </c>
      <c r="BA833" t="s">
        <v>6534</v>
      </c>
      <c r="BB833" s="48">
        <v>3909</v>
      </c>
      <c r="BD833" t="s">
        <v>310</v>
      </c>
      <c r="BE833" t="s">
        <v>292</v>
      </c>
      <c r="BG833" s="47">
        <v>1</v>
      </c>
      <c r="BI833" t="s">
        <v>292</v>
      </c>
      <c r="BJ833" s="48">
        <v>14.984776</v>
      </c>
      <c r="BL833" t="s">
        <v>307</v>
      </c>
      <c r="BM833" s="48">
        <v>4598</v>
      </c>
      <c r="BN833" s="48">
        <v>4598</v>
      </c>
      <c r="BP833" t="s">
        <v>301</v>
      </c>
      <c r="BS833" t="s">
        <v>311</v>
      </c>
      <c r="BT833" t="s">
        <v>292</v>
      </c>
      <c r="BU833" t="s">
        <v>301</v>
      </c>
      <c r="BY833" t="s">
        <v>307</v>
      </c>
      <c r="BZ833" s="47">
        <v>1</v>
      </c>
      <c r="CE833" t="s">
        <v>312</v>
      </c>
      <c r="CF833" s="47">
        <v>1</v>
      </c>
      <c r="CG833" s="47">
        <v>1</v>
      </c>
      <c r="CH833" s="47">
        <v>1</v>
      </c>
      <c r="CI833" s="47">
        <v>1</v>
      </c>
      <c r="CJ833" s="47">
        <v>1</v>
      </c>
      <c r="CK833" s="47">
        <v>1</v>
      </c>
      <c r="CP833" s="47">
        <v>1</v>
      </c>
      <c r="CR833" s="47">
        <v>1</v>
      </c>
      <c r="CS833" s="47">
        <v>1</v>
      </c>
      <c r="CV833" s="47">
        <v>1</v>
      </c>
      <c r="CX833" s="47">
        <v>4598</v>
      </c>
      <c r="CY833" s="47">
        <v>4598</v>
      </c>
      <c r="DA833" t="s">
        <v>104</v>
      </c>
      <c r="DC833" t="s">
        <v>298</v>
      </c>
      <c r="DG833" t="s">
        <v>298</v>
      </c>
      <c r="DH833" s="47">
        <v>1</v>
      </c>
      <c r="DM833" s="47">
        <v>1</v>
      </c>
      <c r="DN833" s="47">
        <v>1</v>
      </c>
      <c r="DO833" s="47">
        <v>1</v>
      </c>
      <c r="DP833" s="47">
        <v>1</v>
      </c>
      <c r="DT833" s="47">
        <v>3909</v>
      </c>
      <c r="DZ833" t="s">
        <v>292</v>
      </c>
      <c r="EA833" s="47">
        <v>1</v>
      </c>
      <c r="EB833" s="47">
        <v>1</v>
      </c>
      <c r="EC833" t="s">
        <v>307</v>
      </c>
      <c r="ED833" s="47">
        <v>1</v>
      </c>
      <c r="EF833" s="47">
        <v>1</v>
      </c>
      <c r="EG833" s="47">
        <v>1</v>
      </c>
      <c r="EH833" s="47">
        <v>1</v>
      </c>
      <c r="EP833" s="47">
        <v>1</v>
      </c>
      <c r="EQ833" s="47">
        <v>1</v>
      </c>
      <c r="ES833" t="s">
        <v>6868</v>
      </c>
      <c r="EU833" t="s">
        <v>489</v>
      </c>
      <c r="EV833" t="s">
        <v>41</v>
      </c>
      <c r="EW833" t="s">
        <v>315</v>
      </c>
      <c r="FC833" t="s">
        <v>301</v>
      </c>
      <c r="FY833" t="s">
        <v>6534</v>
      </c>
      <c r="FZ833" t="s">
        <v>6869</v>
      </c>
      <c r="GC833" t="s">
        <v>491</v>
      </c>
      <c r="GJ833" t="s">
        <v>319</v>
      </c>
      <c r="GL833" t="s">
        <v>320</v>
      </c>
      <c r="GO833" t="s">
        <v>321</v>
      </c>
      <c r="GQ833" t="s">
        <v>301</v>
      </c>
      <c r="GR833" t="s">
        <v>312</v>
      </c>
      <c r="GU833" t="s">
        <v>301</v>
      </c>
      <c r="HB833" t="s">
        <v>322</v>
      </c>
      <c r="HD833" t="s">
        <v>301</v>
      </c>
      <c r="HF833" t="s">
        <v>381</v>
      </c>
      <c r="HG833" t="s">
        <v>301</v>
      </c>
      <c r="HH833" t="s">
        <v>301</v>
      </c>
      <c r="HL833" t="s">
        <v>301</v>
      </c>
      <c r="HM833" s="49">
        <v>0</v>
      </c>
      <c r="HN833" s="49">
        <v>0</v>
      </c>
      <c r="HP833" t="s">
        <v>349</v>
      </c>
      <c r="HQ833" s="47">
        <v>0</v>
      </c>
      <c r="HR833" s="47">
        <v>4598</v>
      </c>
      <c r="HS833" t="s">
        <v>301</v>
      </c>
      <c r="HV833" t="s">
        <v>301</v>
      </c>
      <c r="HW833" t="s">
        <v>479</v>
      </c>
      <c r="HX833" t="s">
        <v>306</v>
      </c>
      <c r="HY833" t="s">
        <v>301</v>
      </c>
      <c r="HZ833" t="s">
        <v>301</v>
      </c>
      <c r="IG833" t="s">
        <v>325</v>
      </c>
      <c r="IH833" t="s">
        <v>494</v>
      </c>
      <c r="II833" t="s">
        <v>291</v>
      </c>
      <c r="IN833" s="47">
        <v>1</v>
      </c>
      <c r="IO833" s="47">
        <v>1</v>
      </c>
      <c r="IP833" t="s">
        <v>301</v>
      </c>
      <c r="IQ833" t="s">
        <v>312</v>
      </c>
      <c r="IR833" t="s">
        <v>301</v>
      </c>
      <c r="IX833" t="s">
        <v>6870</v>
      </c>
      <c r="IY833" s="50">
        <v>1</v>
      </c>
      <c r="IZ833" t="s">
        <v>301</v>
      </c>
      <c r="JA833" t="s">
        <v>301</v>
      </c>
      <c r="JB833" s="47">
        <v>4498000000</v>
      </c>
      <c r="JM833" t="s">
        <v>301</v>
      </c>
      <c r="JN833" t="s">
        <v>301</v>
      </c>
      <c r="JO833" t="s">
        <v>301</v>
      </c>
      <c r="JP833" t="s">
        <v>301</v>
      </c>
      <c r="JQ833" t="s">
        <v>301</v>
      </c>
      <c r="JS833" t="s">
        <v>301</v>
      </c>
      <c r="JT833" t="s">
        <v>301</v>
      </c>
      <c r="JU833" t="s">
        <v>312</v>
      </c>
      <c r="JV833" t="s">
        <v>312</v>
      </c>
      <c r="JW833" t="s">
        <v>312</v>
      </c>
      <c r="JX833" s="47">
        <v>230</v>
      </c>
    </row>
    <row r="834" ht="15" customHeight="1" spans="1:284">
      <c r="A834" t="s">
        <v>6534</v>
      </c>
      <c r="B834" t="s">
        <v>748</v>
      </c>
      <c r="C834" t="s">
        <v>6871</v>
      </c>
      <c r="D834" t="s">
        <v>285</v>
      </c>
      <c r="E834" t="s">
        <v>6872</v>
      </c>
      <c r="F834" t="s">
        <v>2894</v>
      </c>
      <c r="G834" t="s">
        <v>288</v>
      </c>
      <c r="H834" t="s">
        <v>6019</v>
      </c>
      <c r="I834" t="s">
        <v>290</v>
      </c>
      <c r="L834" t="s">
        <v>292</v>
      </c>
      <c r="M834" t="s">
        <v>585</v>
      </c>
      <c r="O834" t="s">
        <v>6019</v>
      </c>
      <c r="R834" t="s">
        <v>6019</v>
      </c>
      <c r="T834" t="s">
        <v>6019</v>
      </c>
      <c r="U834" t="s">
        <v>295</v>
      </c>
      <c r="V834" t="s">
        <v>6873</v>
      </c>
      <c r="W834" t="s">
        <v>337</v>
      </c>
      <c r="X834" t="s">
        <v>6874</v>
      </c>
      <c r="Y834" t="s">
        <v>337</v>
      </c>
      <c r="Z834" t="s">
        <v>6874</v>
      </c>
      <c r="AA834" t="s">
        <v>441</v>
      </c>
      <c r="AB834" t="s">
        <v>442</v>
      </c>
      <c r="AC834" t="s">
        <v>2041</v>
      </c>
      <c r="AE834" t="s">
        <v>299</v>
      </c>
      <c r="AH834" t="s">
        <v>300</v>
      </c>
      <c r="AJ834" t="s">
        <v>301</v>
      </c>
      <c r="AK834" t="s">
        <v>302</v>
      </c>
      <c r="AL834" t="s">
        <v>511</v>
      </c>
      <c r="AM834" t="s">
        <v>512</v>
      </c>
      <c r="AN834" t="s">
        <v>513</v>
      </c>
      <c r="AO834" t="s">
        <v>306</v>
      </c>
      <c r="AP834" t="s">
        <v>307</v>
      </c>
      <c r="AQ834" s="47">
        <v>-1</v>
      </c>
      <c r="AS834" s="48">
        <v>673.5</v>
      </c>
      <c r="AT834" s="48">
        <v>673.5</v>
      </c>
      <c r="AX834" s="47">
        <v>-673.5</v>
      </c>
      <c r="AY834" s="47">
        <v>-673.5</v>
      </c>
      <c r="AZ834" t="s">
        <v>6112</v>
      </c>
      <c r="BA834" t="s">
        <v>6534</v>
      </c>
      <c r="BB834" s="48">
        <v>673.5</v>
      </c>
      <c r="BC834" t="s">
        <v>757</v>
      </c>
      <c r="BD834" t="s">
        <v>758</v>
      </c>
      <c r="BE834" t="s">
        <v>292</v>
      </c>
      <c r="BG834" s="47">
        <v>1</v>
      </c>
      <c r="BI834" t="s">
        <v>292</v>
      </c>
      <c r="BM834" s="48">
        <v>673.5</v>
      </c>
      <c r="BN834" s="48">
        <v>673.5</v>
      </c>
      <c r="BP834" t="s">
        <v>301</v>
      </c>
      <c r="BS834" t="s">
        <v>311</v>
      </c>
      <c r="BT834" t="s">
        <v>292</v>
      </c>
      <c r="BU834" t="s">
        <v>301</v>
      </c>
      <c r="BY834" t="s">
        <v>307</v>
      </c>
      <c r="BZ834" s="47">
        <v>-1</v>
      </c>
      <c r="CD834" t="s">
        <v>759</v>
      </c>
      <c r="CE834" t="s">
        <v>312</v>
      </c>
      <c r="CF834" s="47">
        <v>-1</v>
      </c>
      <c r="CG834" s="47">
        <v>-1</v>
      </c>
      <c r="CH834" s="47">
        <v>-1</v>
      </c>
      <c r="CI834" s="47">
        <v>-1</v>
      </c>
      <c r="CO834" s="47">
        <v>1</v>
      </c>
      <c r="CP834" s="47">
        <v>-1</v>
      </c>
      <c r="CR834" s="47">
        <v>1</v>
      </c>
      <c r="CS834" s="47">
        <v>1</v>
      </c>
      <c r="CV834" s="47">
        <v>-1</v>
      </c>
      <c r="CX834" s="47">
        <v>-673.5</v>
      </c>
      <c r="CY834" s="47">
        <v>-673.5</v>
      </c>
      <c r="DA834" t="s">
        <v>104</v>
      </c>
      <c r="DC834" t="s">
        <v>298</v>
      </c>
      <c r="DG834" t="s">
        <v>298</v>
      </c>
      <c r="DH834" s="47">
        <v>-1</v>
      </c>
      <c r="DR834" s="47">
        <v>1</v>
      </c>
      <c r="DZ834" t="s">
        <v>292</v>
      </c>
      <c r="EA834" s="47">
        <v>-1</v>
      </c>
      <c r="EB834" s="47">
        <v>-1</v>
      </c>
      <c r="EC834" t="s">
        <v>307</v>
      </c>
      <c r="ED834" s="47">
        <v>-1</v>
      </c>
      <c r="EG834" s="47">
        <v>-1</v>
      </c>
      <c r="EH834" s="47">
        <v>1</v>
      </c>
      <c r="EM834" t="s">
        <v>307</v>
      </c>
      <c r="EN834" s="47">
        <v>-1</v>
      </c>
      <c r="EO834" s="47">
        <v>-1</v>
      </c>
      <c r="EP834" s="47">
        <v>-1</v>
      </c>
      <c r="ES834" t="s">
        <v>6875</v>
      </c>
      <c r="EU834" t="s">
        <v>6876</v>
      </c>
      <c r="EV834" t="s">
        <v>41</v>
      </c>
      <c r="EW834" t="s">
        <v>315</v>
      </c>
      <c r="FC834" t="s">
        <v>301</v>
      </c>
      <c r="FY834" t="s">
        <v>6877</v>
      </c>
      <c r="FZ834" t="s">
        <v>6878</v>
      </c>
      <c r="GC834" t="s">
        <v>599</v>
      </c>
      <c r="GJ834" t="s">
        <v>319</v>
      </c>
      <c r="GL834" t="s">
        <v>320</v>
      </c>
      <c r="GO834" t="s">
        <v>321</v>
      </c>
      <c r="GQ834" t="s">
        <v>301</v>
      </c>
      <c r="GR834" t="s">
        <v>312</v>
      </c>
      <c r="GU834" t="s">
        <v>312</v>
      </c>
      <c r="GW834" t="s">
        <v>6879</v>
      </c>
      <c r="HB834" t="s">
        <v>347</v>
      </c>
      <c r="HD834" t="s">
        <v>301</v>
      </c>
      <c r="HG834" t="s">
        <v>301</v>
      </c>
      <c r="HH834" t="s">
        <v>301</v>
      </c>
      <c r="HL834" t="s">
        <v>301</v>
      </c>
      <c r="HM834" s="49">
        <v>0</v>
      </c>
      <c r="HN834" s="49">
        <v>0</v>
      </c>
      <c r="HP834" t="s">
        <v>349</v>
      </c>
      <c r="HQ834" s="47">
        <v>0</v>
      </c>
      <c r="HR834" s="47">
        <v>-673.5</v>
      </c>
      <c r="HS834" t="s">
        <v>301</v>
      </c>
      <c r="HV834" t="s">
        <v>301</v>
      </c>
      <c r="HW834" t="s">
        <v>295</v>
      </c>
      <c r="HX834" t="s">
        <v>306</v>
      </c>
      <c r="HY834" t="s">
        <v>301</v>
      </c>
      <c r="HZ834" t="s">
        <v>301</v>
      </c>
      <c r="IG834" t="s">
        <v>325</v>
      </c>
      <c r="IH834" t="s">
        <v>608</v>
      </c>
      <c r="II834" t="s">
        <v>584</v>
      </c>
      <c r="IN834" s="47">
        <v>1</v>
      </c>
      <c r="IP834" t="s">
        <v>301</v>
      </c>
      <c r="IQ834" t="s">
        <v>312</v>
      </c>
      <c r="IR834" t="s">
        <v>301</v>
      </c>
      <c r="IZ834" t="s">
        <v>301</v>
      </c>
      <c r="JA834" t="s">
        <v>301</v>
      </c>
      <c r="JM834" t="s">
        <v>301</v>
      </c>
      <c r="JN834" t="s">
        <v>301</v>
      </c>
      <c r="JO834" t="s">
        <v>301</v>
      </c>
      <c r="JP834" t="s">
        <v>301</v>
      </c>
      <c r="JQ834" t="s">
        <v>301</v>
      </c>
      <c r="JR834" t="s">
        <v>350</v>
      </c>
      <c r="JS834" t="s">
        <v>301</v>
      </c>
      <c r="JT834" t="s">
        <v>301</v>
      </c>
      <c r="JU834" t="s">
        <v>301</v>
      </c>
      <c r="JV834" t="s">
        <v>312</v>
      </c>
    </row>
    <row r="835" ht="15" customHeight="1" spans="1:284">
      <c r="A835" t="s">
        <v>6534</v>
      </c>
      <c r="B835" t="s">
        <v>397</v>
      </c>
      <c r="C835" t="s">
        <v>6880</v>
      </c>
      <c r="D835" t="s">
        <v>285</v>
      </c>
      <c r="E835" t="s">
        <v>1941</v>
      </c>
      <c r="F835" t="s">
        <v>1942</v>
      </c>
      <c r="G835" t="s">
        <v>288</v>
      </c>
      <c r="H835" t="s">
        <v>1943</v>
      </c>
      <c r="I835" t="s">
        <v>290</v>
      </c>
      <c r="J835" t="s">
        <v>291</v>
      </c>
      <c r="L835" t="s">
        <v>292</v>
      </c>
      <c r="M835" t="s">
        <v>293</v>
      </c>
      <c r="O835" t="s">
        <v>1943</v>
      </c>
      <c r="R835" t="s">
        <v>1943</v>
      </c>
      <c r="T835" t="s">
        <v>1943</v>
      </c>
      <c r="U835" t="s">
        <v>1944</v>
      </c>
      <c r="V835" t="s">
        <v>6881</v>
      </c>
      <c r="W835" t="s">
        <v>295</v>
      </c>
      <c r="X835" t="s">
        <v>6882</v>
      </c>
      <c r="Y835" t="s">
        <v>295</v>
      </c>
      <c r="Z835" t="s">
        <v>6883</v>
      </c>
      <c r="AA835" t="s">
        <v>441</v>
      </c>
      <c r="AB835" t="s">
        <v>442</v>
      </c>
      <c r="AC835" t="s">
        <v>2041</v>
      </c>
      <c r="AE835" t="s">
        <v>299</v>
      </c>
      <c r="AH835" t="s">
        <v>300</v>
      </c>
      <c r="AJ835" t="s">
        <v>301</v>
      </c>
      <c r="AK835" t="s">
        <v>302</v>
      </c>
      <c r="AL835" t="s">
        <v>896</v>
      </c>
      <c r="AM835" t="s">
        <v>601</v>
      </c>
      <c r="AN835" t="s">
        <v>897</v>
      </c>
      <c r="AO835" t="s">
        <v>306</v>
      </c>
      <c r="AP835" t="s">
        <v>307</v>
      </c>
      <c r="AQ835" s="47">
        <v>1</v>
      </c>
      <c r="AS835" s="48">
        <v>2994</v>
      </c>
      <c r="AT835" s="48">
        <v>2994</v>
      </c>
      <c r="AX835" s="47">
        <v>2994</v>
      </c>
      <c r="AY835" s="47">
        <v>2994</v>
      </c>
      <c r="AZ835" t="s">
        <v>6534</v>
      </c>
      <c r="BA835" t="s">
        <v>6534</v>
      </c>
      <c r="BB835" s="48">
        <v>2994</v>
      </c>
      <c r="BD835" t="s">
        <v>310</v>
      </c>
      <c r="BE835" t="s">
        <v>292</v>
      </c>
      <c r="BG835" s="47">
        <v>1</v>
      </c>
      <c r="BI835" t="s">
        <v>292</v>
      </c>
      <c r="BL835" t="s">
        <v>307</v>
      </c>
      <c r="BM835" s="48">
        <v>2994</v>
      </c>
      <c r="BN835" s="48">
        <v>2994</v>
      </c>
      <c r="BP835" t="s">
        <v>301</v>
      </c>
      <c r="BS835" t="s">
        <v>311</v>
      </c>
      <c r="BT835" t="s">
        <v>292</v>
      </c>
      <c r="BU835" t="s">
        <v>301</v>
      </c>
      <c r="BY835" t="s">
        <v>307</v>
      </c>
      <c r="BZ835" s="47">
        <v>1</v>
      </c>
      <c r="CE835" t="s">
        <v>312</v>
      </c>
      <c r="CF835" s="47">
        <v>1</v>
      </c>
      <c r="CG835" s="47">
        <v>1</v>
      </c>
      <c r="CH835" s="47">
        <v>1</v>
      </c>
      <c r="CI835" s="47">
        <v>1</v>
      </c>
      <c r="CJ835" s="47">
        <v>1</v>
      </c>
      <c r="CK835" s="47">
        <v>1</v>
      </c>
      <c r="CP835" s="47">
        <v>1</v>
      </c>
      <c r="CR835" s="47">
        <v>1</v>
      </c>
      <c r="CS835" s="47">
        <v>1</v>
      </c>
      <c r="CV835" s="47">
        <v>1</v>
      </c>
      <c r="CX835" s="47">
        <v>2994</v>
      </c>
      <c r="CY835" s="47">
        <v>2994</v>
      </c>
      <c r="DA835" t="s">
        <v>104</v>
      </c>
      <c r="DC835" t="s">
        <v>298</v>
      </c>
      <c r="DG835" t="s">
        <v>298</v>
      </c>
      <c r="DH835" s="47">
        <v>1</v>
      </c>
      <c r="DM835" s="47">
        <v>1</v>
      </c>
      <c r="DN835" s="47">
        <v>1</v>
      </c>
      <c r="DO835" s="47">
        <v>1</v>
      </c>
      <c r="DP835" s="47">
        <v>1</v>
      </c>
      <c r="DZ835" t="s">
        <v>292</v>
      </c>
      <c r="EA835" s="47">
        <v>1</v>
      </c>
      <c r="EB835" s="47">
        <v>1</v>
      </c>
      <c r="EC835" t="s">
        <v>307</v>
      </c>
      <c r="ED835" s="47">
        <v>1</v>
      </c>
      <c r="EF835" s="47">
        <v>1</v>
      </c>
      <c r="EG835" s="47">
        <v>1</v>
      </c>
      <c r="EH835" s="47">
        <v>1</v>
      </c>
      <c r="EP835" s="47">
        <v>1</v>
      </c>
      <c r="EQ835" s="47">
        <v>1</v>
      </c>
      <c r="ES835" t="s">
        <v>6884</v>
      </c>
      <c r="EV835" t="s">
        <v>41</v>
      </c>
      <c r="EW835" t="s">
        <v>315</v>
      </c>
      <c r="FC835" t="s">
        <v>301</v>
      </c>
      <c r="FY835" t="s">
        <v>6534</v>
      </c>
      <c r="FZ835" t="s">
        <v>1949</v>
      </c>
      <c r="GJ835" t="s">
        <v>319</v>
      </c>
      <c r="GL835" t="s">
        <v>320</v>
      </c>
      <c r="GO835" t="s">
        <v>321</v>
      </c>
      <c r="GQ835" t="s">
        <v>301</v>
      </c>
      <c r="GR835" t="s">
        <v>301</v>
      </c>
      <c r="GU835" t="s">
        <v>312</v>
      </c>
      <c r="HB835" t="s">
        <v>1950</v>
      </c>
      <c r="HD835" t="s">
        <v>301</v>
      </c>
      <c r="HG835" t="s">
        <v>301</v>
      </c>
      <c r="HH835" t="s">
        <v>301</v>
      </c>
      <c r="HL835" t="s">
        <v>301</v>
      </c>
      <c r="HM835" s="49">
        <v>0</v>
      </c>
      <c r="HN835" s="49">
        <v>0</v>
      </c>
      <c r="HP835" t="s">
        <v>349</v>
      </c>
      <c r="HQ835" s="47">
        <v>0</v>
      </c>
      <c r="HR835" s="47">
        <v>2994</v>
      </c>
      <c r="HS835" t="s">
        <v>301</v>
      </c>
      <c r="HV835" t="s">
        <v>301</v>
      </c>
      <c r="HW835" t="s">
        <v>295</v>
      </c>
      <c r="HX835" t="s">
        <v>306</v>
      </c>
      <c r="HY835" t="s">
        <v>301</v>
      </c>
      <c r="HZ835" t="s">
        <v>301</v>
      </c>
      <c r="IG835" t="s">
        <v>325</v>
      </c>
      <c r="IN835" s="47">
        <v>1</v>
      </c>
      <c r="IO835" s="47">
        <v>1</v>
      </c>
      <c r="IP835" t="s">
        <v>301</v>
      </c>
      <c r="IQ835" t="s">
        <v>312</v>
      </c>
      <c r="IR835" t="s">
        <v>301</v>
      </c>
      <c r="IZ835" t="s">
        <v>301</v>
      </c>
      <c r="JA835" t="s">
        <v>301</v>
      </c>
      <c r="JB835" s="47">
        <v>4198</v>
      </c>
      <c r="JM835" t="s">
        <v>301</v>
      </c>
      <c r="JN835" t="s">
        <v>301</v>
      </c>
      <c r="JO835" t="s">
        <v>301</v>
      </c>
      <c r="JP835" t="s">
        <v>301</v>
      </c>
      <c r="JQ835" t="s">
        <v>301</v>
      </c>
      <c r="JR835" t="s">
        <v>350</v>
      </c>
      <c r="JS835" t="s">
        <v>301</v>
      </c>
      <c r="JT835" t="s">
        <v>301</v>
      </c>
      <c r="JU835" t="s">
        <v>312</v>
      </c>
      <c r="JV835" t="s">
        <v>312</v>
      </c>
    </row>
    <row r="836" ht="15" customHeight="1" spans="1:284">
      <c r="AK836" t="s">
        <v>302</v>
      </c>
      <c r="AL836" t="s">
        <v>618</v>
      </c>
      <c r="AM836" t="s">
        <v>619</v>
      </c>
      <c r="AN836" t="s">
        <v>620</v>
      </c>
      <c r="AO836" t="s">
        <v>306</v>
      </c>
      <c r="AP836" t="s">
        <v>307</v>
      </c>
      <c r="AQ836" s="47">
        <v>1</v>
      </c>
      <c r="AS836" s="48">
        <v>6384</v>
      </c>
      <c r="AT836" s="48">
        <v>6384</v>
      </c>
      <c r="AX836" s="47">
        <v>6384</v>
      </c>
      <c r="AY836" s="47">
        <v>6384</v>
      </c>
      <c r="AZ836" t="s">
        <v>6534</v>
      </c>
      <c r="BA836" t="s">
        <v>6534</v>
      </c>
      <c r="BB836" s="48">
        <v>6384</v>
      </c>
      <c r="BD836" t="s">
        <v>310</v>
      </c>
      <c r="BE836" t="s">
        <v>292</v>
      </c>
      <c r="BG836" s="47">
        <v>1</v>
      </c>
      <c r="BI836" t="s">
        <v>292</v>
      </c>
      <c r="BL836" t="s">
        <v>307</v>
      </c>
      <c r="BM836" s="48">
        <v>6384</v>
      </c>
      <c r="BN836" s="48">
        <v>6384</v>
      </c>
      <c r="BP836" t="s">
        <v>301</v>
      </c>
      <c r="BS836" t="s">
        <v>311</v>
      </c>
      <c r="BT836" t="s">
        <v>292</v>
      </c>
      <c r="BU836" t="s">
        <v>301</v>
      </c>
      <c r="BY836" t="s">
        <v>307</v>
      </c>
      <c r="BZ836" s="47">
        <v>1</v>
      </c>
      <c r="CE836" t="s">
        <v>312</v>
      </c>
      <c r="CF836" s="47">
        <v>1</v>
      </c>
      <c r="CG836" s="47">
        <v>1</v>
      </c>
      <c r="CH836" s="47">
        <v>1</v>
      </c>
      <c r="CI836" s="47">
        <v>1</v>
      </c>
      <c r="CJ836" s="47">
        <v>1</v>
      </c>
      <c r="CK836" s="47">
        <v>1</v>
      </c>
      <c r="CP836" s="47">
        <v>1</v>
      </c>
      <c r="CR836" s="47">
        <v>1</v>
      </c>
      <c r="CS836" s="47">
        <v>1</v>
      </c>
      <c r="CV836" s="47">
        <v>1</v>
      </c>
      <c r="CX836" s="47">
        <v>6384</v>
      </c>
      <c r="CY836" s="47">
        <v>6384</v>
      </c>
      <c r="DA836" t="s">
        <v>104</v>
      </c>
      <c r="DC836" t="s">
        <v>298</v>
      </c>
      <c r="DG836" t="s">
        <v>298</v>
      </c>
      <c r="DH836" s="47">
        <v>1</v>
      </c>
      <c r="DM836" s="47">
        <v>1</v>
      </c>
      <c r="DN836" s="47">
        <v>1</v>
      </c>
      <c r="DO836" s="47">
        <v>1</v>
      </c>
      <c r="DP836" s="47">
        <v>1</v>
      </c>
      <c r="DZ836" t="s">
        <v>292</v>
      </c>
      <c r="EA836" s="47">
        <v>1</v>
      </c>
      <c r="EB836" s="47">
        <v>1</v>
      </c>
      <c r="EC836" t="s">
        <v>307</v>
      </c>
      <c r="ED836" s="47">
        <v>1</v>
      </c>
      <c r="EF836" s="47">
        <v>1</v>
      </c>
      <c r="EG836" s="47">
        <v>1</v>
      </c>
      <c r="EH836" s="47">
        <v>1</v>
      </c>
      <c r="EP836" s="47">
        <v>1</v>
      </c>
      <c r="EQ836" s="47">
        <v>1</v>
      </c>
      <c r="ES836" t="s">
        <v>6885</v>
      </c>
      <c r="EV836" t="s">
        <v>41</v>
      </c>
      <c r="FC836" t="s">
        <v>301</v>
      </c>
      <c r="GU836" t="s">
        <v>312</v>
      </c>
      <c r="HD836" t="s">
        <v>301</v>
      </c>
      <c r="HG836" t="s">
        <v>301</v>
      </c>
      <c r="HH836" t="s">
        <v>301</v>
      </c>
      <c r="HM836" s="49">
        <v>0</v>
      </c>
      <c r="HN836" s="49">
        <v>0</v>
      </c>
      <c r="HP836" t="s">
        <v>626</v>
      </c>
      <c r="HQ836" s="47">
        <v>0</v>
      </c>
      <c r="HR836" s="47">
        <v>6384</v>
      </c>
      <c r="HS836" t="s">
        <v>301</v>
      </c>
      <c r="IN836" s="47">
        <v>1</v>
      </c>
      <c r="IO836" s="47">
        <v>1</v>
      </c>
      <c r="IP836" t="s">
        <v>301</v>
      </c>
      <c r="IQ836" t="s">
        <v>312</v>
      </c>
      <c r="JB836" s="47">
        <v>9068</v>
      </c>
      <c r="JU836" t="s">
        <v>312</v>
      </c>
      <c r="JV836" t="s">
        <v>312</v>
      </c>
    </row>
    <row r="837" ht="15" customHeight="1" spans="1:284">
      <c r="A837" t="s">
        <v>6534</v>
      </c>
      <c r="B837" t="s">
        <v>397</v>
      </c>
      <c r="C837" t="s">
        <v>6886</v>
      </c>
      <c r="D837" t="s">
        <v>285</v>
      </c>
      <c r="E837" t="s">
        <v>6887</v>
      </c>
      <c r="F837" t="s">
        <v>6888</v>
      </c>
      <c r="G837" t="s">
        <v>288</v>
      </c>
      <c r="H837" t="s">
        <v>845</v>
      </c>
      <c r="I837" t="s">
        <v>290</v>
      </c>
      <c r="J837" t="s">
        <v>355</v>
      </c>
      <c r="L837" t="s">
        <v>292</v>
      </c>
      <c r="M837" t="s">
        <v>356</v>
      </c>
      <c r="N837" t="s">
        <v>357</v>
      </c>
      <c r="O837" t="s">
        <v>845</v>
      </c>
      <c r="R837" t="s">
        <v>845</v>
      </c>
      <c r="T837" t="s">
        <v>845</v>
      </c>
      <c r="U837" t="s">
        <v>499</v>
      </c>
      <c r="V837" t="s">
        <v>6889</v>
      </c>
      <c r="W837" t="s">
        <v>499</v>
      </c>
      <c r="X837" t="s">
        <v>6889</v>
      </c>
      <c r="Y837" t="s">
        <v>499</v>
      </c>
      <c r="Z837" t="s">
        <v>6890</v>
      </c>
      <c r="AA837" t="s">
        <v>298</v>
      </c>
      <c r="AE837" t="s">
        <v>299</v>
      </c>
      <c r="AH837" t="s">
        <v>300</v>
      </c>
      <c r="AJ837" t="s">
        <v>301</v>
      </c>
      <c r="AK837" t="s">
        <v>302</v>
      </c>
      <c r="AL837" t="s">
        <v>741</v>
      </c>
      <c r="AM837" t="s">
        <v>742</v>
      </c>
      <c r="AN837" t="s">
        <v>743</v>
      </c>
      <c r="AO837" t="s">
        <v>306</v>
      </c>
      <c r="AP837" t="s">
        <v>307</v>
      </c>
      <c r="AQ837" s="47">
        <v>1</v>
      </c>
      <c r="AS837" s="48">
        <v>2400</v>
      </c>
      <c r="AT837" s="48">
        <v>2400</v>
      </c>
      <c r="AX837" s="47">
        <v>2400</v>
      </c>
      <c r="AY837" s="47">
        <v>2400</v>
      </c>
      <c r="AZ837" t="s">
        <v>6112</v>
      </c>
      <c r="BA837" t="s">
        <v>851</v>
      </c>
      <c r="BB837" s="48">
        <v>2400</v>
      </c>
      <c r="BD837" t="s">
        <v>310</v>
      </c>
      <c r="BE837" t="s">
        <v>292</v>
      </c>
      <c r="BG837" s="47">
        <v>1</v>
      </c>
      <c r="BI837" t="s">
        <v>292</v>
      </c>
      <c r="BL837" t="s">
        <v>307</v>
      </c>
      <c r="BM837" s="48">
        <v>2400</v>
      </c>
      <c r="BN837" s="48">
        <v>2400</v>
      </c>
      <c r="BP837" t="s">
        <v>301</v>
      </c>
      <c r="BS837" t="s">
        <v>311</v>
      </c>
      <c r="BT837" t="s">
        <v>292</v>
      </c>
      <c r="BU837" t="s">
        <v>301</v>
      </c>
      <c r="BY837" t="s">
        <v>307</v>
      </c>
      <c r="BZ837" s="47">
        <v>1</v>
      </c>
      <c r="CE837" t="s">
        <v>312</v>
      </c>
      <c r="CF837" s="47">
        <v>1</v>
      </c>
      <c r="CG837" s="47">
        <v>1</v>
      </c>
      <c r="CH837" s="47">
        <v>1</v>
      </c>
      <c r="CI837" s="47">
        <v>1</v>
      </c>
      <c r="CK837" s="47">
        <v>1</v>
      </c>
      <c r="CR837" s="47">
        <v>1</v>
      </c>
      <c r="CS837" s="47">
        <v>1</v>
      </c>
      <c r="CX837" s="47">
        <v>2400</v>
      </c>
      <c r="CY837" s="47">
        <v>2400</v>
      </c>
      <c r="CZ837" s="47">
        <v>1</v>
      </c>
      <c r="DA837" t="s">
        <v>313</v>
      </c>
      <c r="DC837" t="s">
        <v>298</v>
      </c>
      <c r="DG837" t="s">
        <v>298</v>
      </c>
      <c r="DO837" s="47">
        <v>1</v>
      </c>
      <c r="DS837" s="47">
        <v>1</v>
      </c>
      <c r="DZ837" t="s">
        <v>292</v>
      </c>
      <c r="EA837" s="47">
        <v>1</v>
      </c>
      <c r="EB837" s="47">
        <v>1</v>
      </c>
      <c r="EC837" t="s">
        <v>307</v>
      </c>
      <c r="ED837" s="47">
        <v>1</v>
      </c>
      <c r="EH837" s="47">
        <v>1</v>
      </c>
      <c r="ES837" t="s">
        <v>6891</v>
      </c>
      <c r="EV837" t="s">
        <v>41</v>
      </c>
      <c r="EW837" t="s">
        <v>315</v>
      </c>
      <c r="FC837" t="s">
        <v>301</v>
      </c>
      <c r="FY837" t="s">
        <v>6534</v>
      </c>
      <c r="FZ837" t="s">
        <v>6892</v>
      </c>
      <c r="GJ837" t="s">
        <v>319</v>
      </c>
      <c r="GL837" t="s">
        <v>320</v>
      </c>
      <c r="GO837" t="s">
        <v>321</v>
      </c>
      <c r="GQ837" t="s">
        <v>301</v>
      </c>
      <c r="GR837" t="s">
        <v>301</v>
      </c>
      <c r="GU837" t="s">
        <v>301</v>
      </c>
      <c r="GW837" t="s">
        <v>854</v>
      </c>
      <c r="HB837" t="s">
        <v>855</v>
      </c>
      <c r="HD837" t="s">
        <v>301</v>
      </c>
      <c r="HG837" t="s">
        <v>301</v>
      </c>
      <c r="HH837" t="s">
        <v>301</v>
      </c>
      <c r="HL837" t="s">
        <v>301</v>
      </c>
      <c r="HM837" s="49">
        <v>0</v>
      </c>
      <c r="HN837" s="49">
        <v>0</v>
      </c>
      <c r="HP837" t="s">
        <v>324</v>
      </c>
      <c r="HQ837" s="47">
        <v>0</v>
      </c>
      <c r="HR837" s="47">
        <v>2400</v>
      </c>
      <c r="HS837" t="s">
        <v>301</v>
      </c>
      <c r="HV837" t="s">
        <v>301</v>
      </c>
      <c r="HW837" t="s">
        <v>499</v>
      </c>
      <c r="HX837" t="s">
        <v>306</v>
      </c>
      <c r="HY837" t="s">
        <v>301</v>
      </c>
      <c r="HZ837" t="s">
        <v>301</v>
      </c>
      <c r="IG837" t="s">
        <v>325</v>
      </c>
      <c r="IN837" s="47">
        <v>1</v>
      </c>
      <c r="IO837" s="47">
        <v>1</v>
      </c>
      <c r="IP837" t="s">
        <v>301</v>
      </c>
      <c r="IQ837" t="s">
        <v>312</v>
      </c>
      <c r="IR837" t="s">
        <v>301</v>
      </c>
      <c r="IZ837" t="s">
        <v>301</v>
      </c>
      <c r="JA837" t="s">
        <v>301</v>
      </c>
      <c r="JB837" s="47">
        <v>3298</v>
      </c>
      <c r="JM837" t="s">
        <v>301</v>
      </c>
      <c r="JN837" t="s">
        <v>301</v>
      </c>
      <c r="JO837" t="s">
        <v>301</v>
      </c>
      <c r="JP837" t="s">
        <v>301</v>
      </c>
      <c r="JQ837" t="s">
        <v>301</v>
      </c>
      <c r="JS837" t="s">
        <v>301</v>
      </c>
      <c r="JT837" t="s">
        <v>301</v>
      </c>
      <c r="JU837" t="s">
        <v>312</v>
      </c>
      <c r="JV837" t="s">
        <v>312</v>
      </c>
    </row>
    <row r="838" ht="15" customHeight="1" spans="1:284">
      <c r="A838" t="s">
        <v>6534</v>
      </c>
      <c r="B838" t="s">
        <v>283</v>
      </c>
      <c r="C838" t="s">
        <v>6893</v>
      </c>
      <c r="D838" t="s">
        <v>285</v>
      </c>
      <c r="E838" t="s">
        <v>7</v>
      </c>
      <c r="F838" t="s">
        <v>6894</v>
      </c>
      <c r="G838" t="s">
        <v>288</v>
      </c>
      <c r="H838" t="s">
        <v>645</v>
      </c>
      <c r="I838" t="s">
        <v>290</v>
      </c>
      <c r="J838" t="s">
        <v>291</v>
      </c>
      <c r="L838" t="s">
        <v>292</v>
      </c>
      <c r="M838" t="s">
        <v>293</v>
      </c>
      <c r="O838" t="s">
        <v>645</v>
      </c>
      <c r="R838" t="s">
        <v>645</v>
      </c>
      <c r="T838" t="s">
        <v>645</v>
      </c>
      <c r="U838" t="s">
        <v>295</v>
      </c>
      <c r="V838" t="s">
        <v>6895</v>
      </c>
      <c r="W838" t="s">
        <v>295</v>
      </c>
      <c r="X838" t="s">
        <v>6895</v>
      </c>
      <c r="Y838" t="s">
        <v>295</v>
      </c>
      <c r="Z838" t="s">
        <v>6896</v>
      </c>
      <c r="AA838" t="s">
        <v>298</v>
      </c>
      <c r="AE838" t="s">
        <v>299</v>
      </c>
      <c r="AH838" t="s">
        <v>300</v>
      </c>
      <c r="AJ838" t="s">
        <v>301</v>
      </c>
      <c r="AK838" t="s">
        <v>302</v>
      </c>
      <c r="AL838" t="s">
        <v>1333</v>
      </c>
      <c r="AM838" t="s">
        <v>1334</v>
      </c>
      <c r="AN838" t="s">
        <v>1335</v>
      </c>
      <c r="AO838" t="s">
        <v>306</v>
      </c>
      <c r="AP838" t="s">
        <v>307</v>
      </c>
      <c r="AQ838" s="47">
        <v>1</v>
      </c>
      <c r="AS838" s="48">
        <v>3932</v>
      </c>
      <c r="AT838" s="48">
        <v>3932</v>
      </c>
      <c r="AX838" s="47">
        <v>3932</v>
      </c>
      <c r="AY838" s="47">
        <v>3932</v>
      </c>
      <c r="AZ838" t="s">
        <v>6112</v>
      </c>
      <c r="BA838" t="s">
        <v>1911</v>
      </c>
      <c r="BB838" s="48">
        <v>3932</v>
      </c>
      <c r="BD838" t="s">
        <v>310</v>
      </c>
      <c r="BE838" t="s">
        <v>292</v>
      </c>
      <c r="BG838" s="47">
        <v>1</v>
      </c>
      <c r="BI838" t="s">
        <v>292</v>
      </c>
      <c r="BL838" t="s">
        <v>307</v>
      </c>
      <c r="BM838" s="48">
        <v>3932</v>
      </c>
      <c r="BN838" s="48">
        <v>3932</v>
      </c>
      <c r="BP838" t="s">
        <v>301</v>
      </c>
      <c r="BS838" t="s">
        <v>311</v>
      </c>
      <c r="BT838" t="s">
        <v>292</v>
      </c>
      <c r="BU838" t="s">
        <v>301</v>
      </c>
      <c r="BY838" t="s">
        <v>307</v>
      </c>
      <c r="BZ838" s="47">
        <v>1</v>
      </c>
      <c r="CE838" t="s">
        <v>312</v>
      </c>
      <c r="CF838" s="47">
        <v>1</v>
      </c>
      <c r="CG838" s="47">
        <v>1</v>
      </c>
      <c r="CH838" s="47">
        <v>1</v>
      </c>
      <c r="CI838" s="47">
        <v>1</v>
      </c>
      <c r="CK838" s="47">
        <v>1</v>
      </c>
      <c r="CR838" s="47">
        <v>1</v>
      </c>
      <c r="CS838" s="47">
        <v>1</v>
      </c>
      <c r="CX838" s="47">
        <v>3932</v>
      </c>
      <c r="CY838" s="47">
        <v>3932</v>
      </c>
      <c r="CZ838" s="47">
        <v>1</v>
      </c>
      <c r="DA838" t="s">
        <v>313</v>
      </c>
      <c r="DC838" t="s">
        <v>298</v>
      </c>
      <c r="DG838" t="s">
        <v>298</v>
      </c>
      <c r="DO838" s="47">
        <v>1</v>
      </c>
      <c r="DS838" s="47">
        <v>1</v>
      </c>
      <c r="DZ838" t="s">
        <v>292</v>
      </c>
      <c r="EA838" s="47">
        <v>1</v>
      </c>
      <c r="EB838" s="47">
        <v>1</v>
      </c>
      <c r="EC838" t="s">
        <v>307</v>
      </c>
      <c r="ED838" s="47">
        <v>1</v>
      </c>
      <c r="EH838" s="47">
        <v>1</v>
      </c>
      <c r="ES838" t="s">
        <v>6897</v>
      </c>
      <c r="EV838" t="s">
        <v>41</v>
      </c>
      <c r="EW838" t="s">
        <v>315</v>
      </c>
      <c r="FC838" t="s">
        <v>301</v>
      </c>
      <c r="FS838" t="s">
        <v>6893</v>
      </c>
      <c r="FY838" t="s">
        <v>6534</v>
      </c>
      <c r="FZ838" t="s">
        <v>6898</v>
      </c>
      <c r="GC838" t="s">
        <v>6899</v>
      </c>
      <c r="GJ838" t="s">
        <v>319</v>
      </c>
      <c r="GL838" t="s">
        <v>320</v>
      </c>
      <c r="GO838" t="s">
        <v>321</v>
      </c>
      <c r="GQ838" t="s">
        <v>301</v>
      </c>
      <c r="GR838" t="s">
        <v>312</v>
      </c>
      <c r="GU838" t="s">
        <v>301</v>
      </c>
      <c r="GW838" t="s">
        <v>6893</v>
      </c>
      <c r="HB838" t="s">
        <v>322</v>
      </c>
      <c r="HD838" t="s">
        <v>301</v>
      </c>
      <c r="HF838" t="s">
        <v>654</v>
      </c>
      <c r="HG838" t="s">
        <v>301</v>
      </c>
      <c r="HH838" t="s">
        <v>301</v>
      </c>
      <c r="HL838" t="s">
        <v>301</v>
      </c>
      <c r="HM838" s="49">
        <v>0</v>
      </c>
      <c r="HN838" s="49">
        <v>0</v>
      </c>
      <c r="HP838" t="s">
        <v>324</v>
      </c>
      <c r="HQ838" s="47">
        <v>0</v>
      </c>
      <c r="HR838" s="47">
        <v>3932</v>
      </c>
      <c r="HS838" t="s">
        <v>301</v>
      </c>
      <c r="HV838" t="s">
        <v>301</v>
      </c>
      <c r="HW838" t="s">
        <v>295</v>
      </c>
      <c r="HX838" t="s">
        <v>306</v>
      </c>
      <c r="HY838" t="s">
        <v>301</v>
      </c>
      <c r="HZ838" t="s">
        <v>301</v>
      </c>
      <c r="IG838" t="s">
        <v>325</v>
      </c>
      <c r="IH838" t="s">
        <v>655</v>
      </c>
      <c r="II838" t="s">
        <v>291</v>
      </c>
      <c r="IN838" s="47">
        <v>1</v>
      </c>
      <c r="IO838" s="47">
        <v>1</v>
      </c>
      <c r="IP838" t="s">
        <v>301</v>
      </c>
      <c r="IQ838" t="s">
        <v>312</v>
      </c>
      <c r="IR838" t="s">
        <v>301</v>
      </c>
      <c r="IZ838" t="s">
        <v>301</v>
      </c>
      <c r="JA838" t="s">
        <v>301</v>
      </c>
      <c r="JM838" t="s">
        <v>301</v>
      </c>
      <c r="JN838" t="s">
        <v>301</v>
      </c>
      <c r="JO838" t="s">
        <v>301</v>
      </c>
      <c r="JP838" t="s">
        <v>301</v>
      </c>
      <c r="JQ838" t="s">
        <v>301</v>
      </c>
      <c r="JR838" t="s">
        <v>327</v>
      </c>
      <c r="JS838" t="s">
        <v>301</v>
      </c>
      <c r="JT838" t="s">
        <v>301</v>
      </c>
      <c r="JU838" t="s">
        <v>301</v>
      </c>
      <c r="JV838" t="s">
        <v>301</v>
      </c>
    </row>
    <row r="839" ht="15" customHeight="1" spans="1:284">
      <c r="A839" t="s">
        <v>6534</v>
      </c>
      <c r="B839" t="s">
        <v>283</v>
      </c>
      <c r="C839" t="s">
        <v>6900</v>
      </c>
      <c r="D839" t="s">
        <v>285</v>
      </c>
      <c r="E839" t="s">
        <v>6901</v>
      </c>
      <c r="F839" t="s">
        <v>6902</v>
      </c>
      <c r="G839" t="s">
        <v>288</v>
      </c>
      <c r="H839" t="s">
        <v>645</v>
      </c>
      <c r="I839" t="s">
        <v>290</v>
      </c>
      <c r="J839" t="s">
        <v>291</v>
      </c>
      <c r="L839" t="s">
        <v>292</v>
      </c>
      <c r="M839" t="s">
        <v>293</v>
      </c>
      <c r="O839" t="s">
        <v>645</v>
      </c>
      <c r="R839" t="s">
        <v>645</v>
      </c>
      <c r="T839" t="s">
        <v>645</v>
      </c>
      <c r="U839" t="s">
        <v>295</v>
      </c>
      <c r="V839" t="s">
        <v>6903</v>
      </c>
      <c r="W839" t="s">
        <v>295</v>
      </c>
      <c r="X839" t="s">
        <v>6903</v>
      </c>
      <c r="Y839" t="s">
        <v>295</v>
      </c>
      <c r="Z839" t="s">
        <v>6904</v>
      </c>
      <c r="AA839" t="s">
        <v>298</v>
      </c>
      <c r="AE839" t="s">
        <v>299</v>
      </c>
      <c r="AH839" t="s">
        <v>300</v>
      </c>
      <c r="AJ839" t="s">
        <v>301</v>
      </c>
      <c r="AK839" t="s">
        <v>302</v>
      </c>
      <c r="AL839" t="s">
        <v>896</v>
      </c>
      <c r="AM839" t="s">
        <v>601</v>
      </c>
      <c r="AN839" t="s">
        <v>897</v>
      </c>
      <c r="AO839" t="s">
        <v>306</v>
      </c>
      <c r="AP839" t="s">
        <v>307</v>
      </c>
      <c r="AQ839" s="47">
        <v>1</v>
      </c>
      <c r="AS839" s="48">
        <v>3460</v>
      </c>
      <c r="AT839" s="48">
        <v>3460</v>
      </c>
      <c r="AX839" s="47">
        <v>3460</v>
      </c>
      <c r="AY839" s="47">
        <v>3460</v>
      </c>
      <c r="AZ839" t="s">
        <v>6112</v>
      </c>
      <c r="BA839" t="s">
        <v>1911</v>
      </c>
      <c r="BB839" s="48">
        <v>3460</v>
      </c>
      <c r="BD839" t="s">
        <v>310</v>
      </c>
      <c r="BE839" t="s">
        <v>292</v>
      </c>
      <c r="BG839" s="47">
        <v>1</v>
      </c>
      <c r="BI839" t="s">
        <v>292</v>
      </c>
      <c r="BL839" t="s">
        <v>307</v>
      </c>
      <c r="BM839" s="48">
        <v>3460</v>
      </c>
      <c r="BN839" s="48">
        <v>3460</v>
      </c>
      <c r="BP839" t="s">
        <v>301</v>
      </c>
      <c r="BS839" t="s">
        <v>311</v>
      </c>
      <c r="BT839" t="s">
        <v>292</v>
      </c>
      <c r="BU839" t="s">
        <v>301</v>
      </c>
      <c r="BY839" t="s">
        <v>307</v>
      </c>
      <c r="BZ839" s="47">
        <v>1</v>
      </c>
      <c r="CE839" t="s">
        <v>312</v>
      </c>
      <c r="CF839" s="47">
        <v>1</v>
      </c>
      <c r="CG839" s="47">
        <v>1</v>
      </c>
      <c r="CH839" s="47">
        <v>1</v>
      </c>
      <c r="CI839" s="47">
        <v>1</v>
      </c>
      <c r="CK839" s="47">
        <v>1</v>
      </c>
      <c r="CR839" s="47">
        <v>1</v>
      </c>
      <c r="CS839" s="47">
        <v>1</v>
      </c>
      <c r="CX839" s="47">
        <v>3460</v>
      </c>
      <c r="CY839" s="47">
        <v>3460</v>
      </c>
      <c r="CZ839" s="47">
        <v>1</v>
      </c>
      <c r="DA839" t="s">
        <v>313</v>
      </c>
      <c r="DC839" t="s">
        <v>298</v>
      </c>
      <c r="DG839" t="s">
        <v>298</v>
      </c>
      <c r="DO839" s="47">
        <v>1</v>
      </c>
      <c r="DS839" s="47">
        <v>1</v>
      </c>
      <c r="DZ839" t="s">
        <v>292</v>
      </c>
      <c r="EA839" s="47">
        <v>1</v>
      </c>
      <c r="EB839" s="47">
        <v>1</v>
      </c>
      <c r="EC839" t="s">
        <v>307</v>
      </c>
      <c r="ED839" s="47">
        <v>1</v>
      </c>
      <c r="EH839" s="47">
        <v>1</v>
      </c>
      <c r="ES839" t="s">
        <v>6905</v>
      </c>
      <c r="EV839" t="s">
        <v>41</v>
      </c>
      <c r="EW839" t="s">
        <v>315</v>
      </c>
      <c r="FC839" t="s">
        <v>301</v>
      </c>
      <c r="FS839" t="s">
        <v>6900</v>
      </c>
      <c r="FY839" t="s">
        <v>6534</v>
      </c>
      <c r="FZ839" t="s">
        <v>6906</v>
      </c>
      <c r="GC839" t="s">
        <v>6907</v>
      </c>
      <c r="GJ839" t="s">
        <v>319</v>
      </c>
      <c r="GL839" t="s">
        <v>320</v>
      </c>
      <c r="GO839" t="s">
        <v>321</v>
      </c>
      <c r="GQ839" t="s">
        <v>301</v>
      </c>
      <c r="GR839" t="s">
        <v>312</v>
      </c>
      <c r="GU839" t="s">
        <v>301</v>
      </c>
      <c r="GW839" t="s">
        <v>6900</v>
      </c>
      <c r="HB839" t="s">
        <v>322</v>
      </c>
      <c r="HD839" t="s">
        <v>301</v>
      </c>
      <c r="HF839" t="s">
        <v>654</v>
      </c>
      <c r="HG839" t="s">
        <v>301</v>
      </c>
      <c r="HH839" t="s">
        <v>301</v>
      </c>
      <c r="HL839" t="s">
        <v>301</v>
      </c>
      <c r="HM839" s="49">
        <v>0</v>
      </c>
      <c r="HN839" s="49">
        <v>0</v>
      </c>
      <c r="HP839" t="s">
        <v>349</v>
      </c>
      <c r="HQ839" s="47">
        <v>0</v>
      </c>
      <c r="HR839" s="47">
        <v>3460</v>
      </c>
      <c r="HS839" t="s">
        <v>301</v>
      </c>
      <c r="HV839" t="s">
        <v>301</v>
      </c>
      <c r="HW839" t="s">
        <v>295</v>
      </c>
      <c r="HX839" t="s">
        <v>306</v>
      </c>
      <c r="HY839" t="s">
        <v>301</v>
      </c>
      <c r="HZ839" t="s">
        <v>301</v>
      </c>
      <c r="IG839" t="s">
        <v>325</v>
      </c>
      <c r="IH839" t="s">
        <v>655</v>
      </c>
      <c r="II839" t="s">
        <v>291</v>
      </c>
      <c r="IN839" s="47">
        <v>1</v>
      </c>
      <c r="IO839" s="47">
        <v>1</v>
      </c>
      <c r="IP839" t="s">
        <v>301</v>
      </c>
      <c r="IQ839" t="s">
        <v>312</v>
      </c>
      <c r="IR839" t="s">
        <v>301</v>
      </c>
      <c r="IZ839" t="s">
        <v>301</v>
      </c>
      <c r="JA839" t="s">
        <v>301</v>
      </c>
      <c r="JB839" s="47">
        <v>4198</v>
      </c>
      <c r="JM839" t="s">
        <v>301</v>
      </c>
      <c r="JN839" t="s">
        <v>301</v>
      </c>
      <c r="JO839" t="s">
        <v>301</v>
      </c>
      <c r="JP839" t="s">
        <v>301</v>
      </c>
      <c r="JQ839" t="s">
        <v>301</v>
      </c>
      <c r="JR839" t="s">
        <v>327</v>
      </c>
      <c r="JS839" t="s">
        <v>301</v>
      </c>
      <c r="JT839" t="s">
        <v>301</v>
      </c>
      <c r="JU839" t="s">
        <v>301</v>
      </c>
      <c r="JV839" t="s">
        <v>301</v>
      </c>
    </row>
    <row r="840" ht="15" customHeight="1" spans="1:284">
      <c r="A840" t="s">
        <v>6534</v>
      </c>
      <c r="B840" t="s">
        <v>283</v>
      </c>
      <c r="C840" t="s">
        <v>6908</v>
      </c>
      <c r="D840" t="s">
        <v>285</v>
      </c>
      <c r="E840" t="s">
        <v>6909</v>
      </c>
      <c r="F840" t="s">
        <v>6910</v>
      </c>
      <c r="G840" t="s">
        <v>288</v>
      </c>
      <c r="H840" t="s">
        <v>645</v>
      </c>
      <c r="I840" t="s">
        <v>290</v>
      </c>
      <c r="J840" t="s">
        <v>291</v>
      </c>
      <c r="L840" t="s">
        <v>292</v>
      </c>
      <c r="M840" t="s">
        <v>293</v>
      </c>
      <c r="O840" t="s">
        <v>645</v>
      </c>
      <c r="R840" t="s">
        <v>645</v>
      </c>
      <c r="T840" t="s">
        <v>645</v>
      </c>
      <c r="U840" t="s">
        <v>295</v>
      </c>
      <c r="V840" t="s">
        <v>6911</v>
      </c>
      <c r="W840" t="s">
        <v>295</v>
      </c>
      <c r="X840" t="s">
        <v>6911</v>
      </c>
      <c r="Y840" t="s">
        <v>295</v>
      </c>
      <c r="Z840" t="s">
        <v>6912</v>
      </c>
      <c r="AA840" t="s">
        <v>298</v>
      </c>
      <c r="AE840" t="s">
        <v>299</v>
      </c>
      <c r="AH840" t="s">
        <v>300</v>
      </c>
      <c r="AJ840" t="s">
        <v>301</v>
      </c>
      <c r="AK840" t="s">
        <v>302</v>
      </c>
      <c r="AL840" t="s">
        <v>649</v>
      </c>
      <c r="AM840" t="s">
        <v>650</v>
      </c>
      <c r="AN840" t="s">
        <v>651</v>
      </c>
      <c r="AO840" t="s">
        <v>306</v>
      </c>
      <c r="AP840" t="s">
        <v>307</v>
      </c>
      <c r="AQ840" s="47">
        <v>1</v>
      </c>
      <c r="AS840" s="48">
        <v>2686</v>
      </c>
      <c r="AT840" s="48">
        <v>2686</v>
      </c>
      <c r="AX840" s="47">
        <v>2686</v>
      </c>
      <c r="AY840" s="47">
        <v>2686</v>
      </c>
      <c r="AZ840" t="s">
        <v>6112</v>
      </c>
      <c r="BA840" t="s">
        <v>1911</v>
      </c>
      <c r="BB840" s="48">
        <v>2686</v>
      </c>
      <c r="BD840" t="s">
        <v>310</v>
      </c>
      <c r="BE840" t="s">
        <v>292</v>
      </c>
      <c r="BG840" s="47">
        <v>1</v>
      </c>
      <c r="BI840" t="s">
        <v>292</v>
      </c>
      <c r="BL840" t="s">
        <v>307</v>
      </c>
      <c r="BM840" s="48">
        <v>2686</v>
      </c>
      <c r="BN840" s="48">
        <v>2686</v>
      </c>
      <c r="BP840" t="s">
        <v>301</v>
      </c>
      <c r="BS840" t="s">
        <v>311</v>
      </c>
      <c r="BT840" t="s">
        <v>292</v>
      </c>
      <c r="BU840" t="s">
        <v>301</v>
      </c>
      <c r="BY840" t="s">
        <v>307</v>
      </c>
      <c r="BZ840" s="47">
        <v>1</v>
      </c>
      <c r="CE840" t="s">
        <v>312</v>
      </c>
      <c r="CF840" s="47">
        <v>1</v>
      </c>
      <c r="CG840" s="47">
        <v>1</v>
      </c>
      <c r="CH840" s="47">
        <v>1</v>
      </c>
      <c r="CI840" s="47">
        <v>1</v>
      </c>
      <c r="CK840" s="47">
        <v>1</v>
      </c>
      <c r="CR840" s="47">
        <v>1</v>
      </c>
      <c r="CS840" s="47">
        <v>1</v>
      </c>
      <c r="CX840" s="47">
        <v>2686</v>
      </c>
      <c r="CY840" s="47">
        <v>2686</v>
      </c>
      <c r="CZ840" s="47">
        <v>1</v>
      </c>
      <c r="DA840" t="s">
        <v>313</v>
      </c>
      <c r="DC840" t="s">
        <v>298</v>
      </c>
      <c r="DG840" t="s">
        <v>298</v>
      </c>
      <c r="DO840" s="47">
        <v>1</v>
      </c>
      <c r="DS840" s="47">
        <v>1</v>
      </c>
      <c r="DZ840" t="s">
        <v>292</v>
      </c>
      <c r="EA840" s="47">
        <v>1</v>
      </c>
      <c r="EB840" s="47">
        <v>1</v>
      </c>
      <c r="EC840" t="s">
        <v>307</v>
      </c>
      <c r="ED840" s="47">
        <v>1</v>
      </c>
      <c r="EH840" s="47">
        <v>1</v>
      </c>
      <c r="ES840" t="s">
        <v>6913</v>
      </c>
      <c r="EV840" t="s">
        <v>41</v>
      </c>
      <c r="EW840" t="s">
        <v>315</v>
      </c>
      <c r="FC840" t="s">
        <v>301</v>
      </c>
      <c r="FO840" t="s">
        <v>6914</v>
      </c>
      <c r="FS840" t="s">
        <v>6915</v>
      </c>
      <c r="FY840" t="s">
        <v>6534</v>
      </c>
      <c r="FZ840" t="s">
        <v>6916</v>
      </c>
      <c r="GC840" t="s">
        <v>3218</v>
      </c>
      <c r="GJ840" t="s">
        <v>319</v>
      </c>
      <c r="GL840" t="s">
        <v>320</v>
      </c>
      <c r="GO840" t="s">
        <v>321</v>
      </c>
      <c r="GQ840" t="s">
        <v>301</v>
      </c>
      <c r="GR840" t="s">
        <v>312</v>
      </c>
      <c r="GU840" t="s">
        <v>301</v>
      </c>
      <c r="GW840" t="s">
        <v>6915</v>
      </c>
      <c r="HB840" t="s">
        <v>322</v>
      </c>
      <c r="HD840" t="s">
        <v>301</v>
      </c>
      <c r="HF840" t="s">
        <v>654</v>
      </c>
      <c r="HG840" t="s">
        <v>301</v>
      </c>
      <c r="HH840" t="s">
        <v>301</v>
      </c>
      <c r="HL840" t="s">
        <v>301</v>
      </c>
      <c r="HM840" s="49">
        <v>0</v>
      </c>
      <c r="HN840" s="49">
        <v>0</v>
      </c>
      <c r="HP840" t="s">
        <v>395</v>
      </c>
      <c r="HQ840" s="47">
        <v>0</v>
      </c>
      <c r="HR840" s="47">
        <v>2686</v>
      </c>
      <c r="HS840" t="s">
        <v>301</v>
      </c>
      <c r="HV840" t="s">
        <v>301</v>
      </c>
      <c r="HW840" t="s">
        <v>295</v>
      </c>
      <c r="HX840" t="s">
        <v>306</v>
      </c>
      <c r="HY840" t="s">
        <v>301</v>
      </c>
      <c r="HZ840" t="s">
        <v>301</v>
      </c>
      <c r="IG840" t="s">
        <v>325</v>
      </c>
      <c r="IH840" t="s">
        <v>655</v>
      </c>
      <c r="II840" t="s">
        <v>291</v>
      </c>
      <c r="IN840" s="47">
        <v>1</v>
      </c>
      <c r="IO840" s="47">
        <v>1</v>
      </c>
      <c r="IP840" t="s">
        <v>301</v>
      </c>
      <c r="IQ840" t="s">
        <v>312</v>
      </c>
      <c r="IR840" t="s">
        <v>301</v>
      </c>
      <c r="IZ840" t="s">
        <v>301</v>
      </c>
      <c r="JA840" t="s">
        <v>301</v>
      </c>
      <c r="JM840" t="s">
        <v>301</v>
      </c>
      <c r="JN840" t="s">
        <v>301</v>
      </c>
      <c r="JO840" t="s">
        <v>301</v>
      </c>
      <c r="JP840" t="s">
        <v>301</v>
      </c>
      <c r="JQ840" t="s">
        <v>301</v>
      </c>
      <c r="JR840" t="s">
        <v>327</v>
      </c>
      <c r="JS840" t="s">
        <v>301</v>
      </c>
      <c r="JT840" t="s">
        <v>301</v>
      </c>
      <c r="JU840" t="s">
        <v>301</v>
      </c>
      <c r="JV840" t="s">
        <v>301</v>
      </c>
    </row>
    <row r="841" ht="15" customHeight="1" spans="1:284">
      <c r="A841" t="s">
        <v>6917</v>
      </c>
      <c r="B841" t="s">
        <v>329</v>
      </c>
      <c r="C841" t="s">
        <v>6918</v>
      </c>
      <c r="D841" t="s">
        <v>285</v>
      </c>
      <c r="E841" t="s">
        <v>6919</v>
      </c>
      <c r="F841" t="s">
        <v>6920</v>
      </c>
      <c r="G841" t="s">
        <v>288</v>
      </c>
      <c r="H841" t="s">
        <v>478</v>
      </c>
      <c r="I841" t="s">
        <v>290</v>
      </c>
      <c r="J841" t="s">
        <v>291</v>
      </c>
      <c r="L841" t="s">
        <v>292</v>
      </c>
      <c r="M841" t="s">
        <v>293</v>
      </c>
      <c r="O841" t="s">
        <v>478</v>
      </c>
      <c r="R841" t="s">
        <v>478</v>
      </c>
      <c r="T841" t="s">
        <v>478</v>
      </c>
      <c r="U841" t="s">
        <v>479</v>
      </c>
      <c r="V841" t="s">
        <v>6921</v>
      </c>
      <c r="W841" t="s">
        <v>337</v>
      </c>
      <c r="X841" t="s">
        <v>6922</v>
      </c>
      <c r="Y841" t="s">
        <v>337</v>
      </c>
      <c r="Z841" t="s">
        <v>6923</v>
      </c>
      <c r="AA841" t="s">
        <v>441</v>
      </c>
      <c r="AB841" t="s">
        <v>442</v>
      </c>
      <c r="AC841" t="s">
        <v>2041</v>
      </c>
      <c r="AE841" t="s">
        <v>299</v>
      </c>
      <c r="AH841" t="s">
        <v>300</v>
      </c>
      <c r="AJ841" t="s">
        <v>301</v>
      </c>
      <c r="AK841" t="s">
        <v>302</v>
      </c>
      <c r="AL841" t="s">
        <v>405</v>
      </c>
      <c r="AM841" t="s">
        <v>406</v>
      </c>
      <c r="AN841" t="s">
        <v>407</v>
      </c>
      <c r="AO841" t="s">
        <v>306</v>
      </c>
      <c r="AP841" t="s">
        <v>307</v>
      </c>
      <c r="AQ841" s="47">
        <v>1</v>
      </c>
      <c r="AS841" s="48">
        <v>7688</v>
      </c>
      <c r="AT841" s="48">
        <v>7688</v>
      </c>
      <c r="AX841" s="47">
        <v>5766</v>
      </c>
      <c r="AY841" s="47">
        <v>5766</v>
      </c>
      <c r="AZ841" t="s">
        <v>6924</v>
      </c>
      <c r="BA841" t="s">
        <v>6917</v>
      </c>
      <c r="BB841" s="48">
        <v>5766</v>
      </c>
      <c r="BD841" t="s">
        <v>310</v>
      </c>
      <c r="BE841" t="s">
        <v>292</v>
      </c>
      <c r="BG841" s="47">
        <v>1</v>
      </c>
      <c r="BI841" t="s">
        <v>292</v>
      </c>
      <c r="BJ841" s="48">
        <v>25</v>
      </c>
      <c r="BL841" t="s">
        <v>307</v>
      </c>
      <c r="BM841" s="48">
        <v>7688</v>
      </c>
      <c r="BN841" s="48">
        <v>7688</v>
      </c>
      <c r="BP841" t="s">
        <v>301</v>
      </c>
      <c r="BS841" t="s">
        <v>311</v>
      </c>
      <c r="BT841" t="s">
        <v>292</v>
      </c>
      <c r="BU841" t="s">
        <v>301</v>
      </c>
      <c r="BY841" t="s">
        <v>307</v>
      </c>
      <c r="BZ841" s="47">
        <v>1</v>
      </c>
      <c r="CE841" t="s">
        <v>312</v>
      </c>
      <c r="CF841" s="47">
        <v>1</v>
      </c>
      <c r="CG841" s="47">
        <v>1</v>
      </c>
      <c r="CH841" s="47">
        <v>1</v>
      </c>
      <c r="CI841" s="47">
        <v>1</v>
      </c>
      <c r="CJ841" s="47">
        <v>1</v>
      </c>
      <c r="CK841" s="47">
        <v>1</v>
      </c>
      <c r="CP841" s="47">
        <v>1</v>
      </c>
      <c r="CR841" s="47">
        <v>1</v>
      </c>
      <c r="CS841" s="47">
        <v>1</v>
      </c>
      <c r="CV841" s="47">
        <v>1</v>
      </c>
      <c r="CX841" s="47">
        <v>7688</v>
      </c>
      <c r="CY841" s="47">
        <v>7688</v>
      </c>
      <c r="DA841" t="s">
        <v>104</v>
      </c>
      <c r="DC841" t="s">
        <v>298</v>
      </c>
      <c r="DG841" t="s">
        <v>298</v>
      </c>
      <c r="DH841" s="47">
        <v>1</v>
      </c>
      <c r="DM841" s="47">
        <v>1</v>
      </c>
      <c r="DN841" s="47">
        <v>1</v>
      </c>
      <c r="DO841" s="47">
        <v>1</v>
      </c>
      <c r="DP841" s="47">
        <v>1</v>
      </c>
      <c r="DT841" s="47">
        <v>5766</v>
      </c>
      <c r="DZ841" t="s">
        <v>292</v>
      </c>
      <c r="EA841" s="47">
        <v>1</v>
      </c>
      <c r="EB841" s="47">
        <v>1</v>
      </c>
      <c r="EC841" t="s">
        <v>307</v>
      </c>
      <c r="ED841" s="47">
        <v>1</v>
      </c>
      <c r="EF841" s="47">
        <v>1</v>
      </c>
      <c r="EG841" s="47">
        <v>1</v>
      </c>
      <c r="EP841" s="47">
        <v>1</v>
      </c>
      <c r="EQ841" s="47">
        <v>1</v>
      </c>
      <c r="ES841" t="s">
        <v>6925</v>
      </c>
      <c r="EU841" t="s">
        <v>489</v>
      </c>
      <c r="EV841" t="s">
        <v>41</v>
      </c>
      <c r="EW841" t="s">
        <v>315</v>
      </c>
      <c r="FC841" t="s">
        <v>301</v>
      </c>
      <c r="FY841" t="s">
        <v>6917</v>
      </c>
      <c r="FZ841" t="s">
        <v>6926</v>
      </c>
      <c r="GC841" t="s">
        <v>491</v>
      </c>
      <c r="GJ841" t="s">
        <v>319</v>
      </c>
      <c r="GL841" t="s">
        <v>320</v>
      </c>
      <c r="GO841" t="s">
        <v>321</v>
      </c>
      <c r="GQ841" t="s">
        <v>301</v>
      </c>
      <c r="GR841" t="s">
        <v>312</v>
      </c>
      <c r="GU841" t="s">
        <v>301</v>
      </c>
      <c r="HB841" t="s">
        <v>322</v>
      </c>
      <c r="HD841" t="s">
        <v>301</v>
      </c>
      <c r="HF841" t="s">
        <v>381</v>
      </c>
      <c r="HG841" t="s">
        <v>301</v>
      </c>
      <c r="HH841" t="s">
        <v>301</v>
      </c>
      <c r="HL841" t="s">
        <v>301</v>
      </c>
      <c r="HM841" s="49">
        <v>0</v>
      </c>
      <c r="HN841" s="49">
        <v>0</v>
      </c>
      <c r="HP841" t="s">
        <v>324</v>
      </c>
      <c r="HQ841" s="47">
        <v>0</v>
      </c>
      <c r="HR841" s="47">
        <v>7688</v>
      </c>
      <c r="HS841" t="s">
        <v>301</v>
      </c>
      <c r="HV841" t="s">
        <v>301</v>
      </c>
      <c r="HW841" t="s">
        <v>479</v>
      </c>
      <c r="HX841" t="s">
        <v>306</v>
      </c>
      <c r="HY841" t="s">
        <v>301</v>
      </c>
      <c r="HZ841" t="s">
        <v>301</v>
      </c>
      <c r="IG841" t="s">
        <v>325</v>
      </c>
      <c r="IH841" t="s">
        <v>494</v>
      </c>
      <c r="II841" t="s">
        <v>291</v>
      </c>
      <c r="IO841" s="47">
        <v>1</v>
      </c>
      <c r="IP841" t="s">
        <v>301</v>
      </c>
      <c r="IQ841" t="s">
        <v>312</v>
      </c>
      <c r="IR841" t="s">
        <v>301</v>
      </c>
      <c r="IX841" t="s">
        <v>6927</v>
      </c>
      <c r="IY841" s="50">
        <v>1</v>
      </c>
      <c r="IZ841" t="s">
        <v>301</v>
      </c>
      <c r="JA841" t="s">
        <v>301</v>
      </c>
      <c r="JB841" s="47">
        <v>7888</v>
      </c>
      <c r="JM841" t="s">
        <v>301</v>
      </c>
      <c r="JN841" t="s">
        <v>301</v>
      </c>
      <c r="JO841" t="s">
        <v>301</v>
      </c>
      <c r="JP841" t="s">
        <v>301</v>
      </c>
      <c r="JQ841" t="s">
        <v>301</v>
      </c>
      <c r="JS841" t="s">
        <v>301</v>
      </c>
      <c r="JT841" t="s">
        <v>301</v>
      </c>
      <c r="JU841" t="s">
        <v>312</v>
      </c>
      <c r="JV841" t="s">
        <v>312</v>
      </c>
    </row>
    <row r="842" ht="15" customHeight="1" spans="1:284">
      <c r="A842" t="s">
        <v>6917</v>
      </c>
      <c r="B842" t="s">
        <v>397</v>
      </c>
      <c r="C842" t="s">
        <v>6928</v>
      </c>
      <c r="D842" t="s">
        <v>285</v>
      </c>
      <c r="E842" t="s">
        <v>6929</v>
      </c>
      <c r="F842" t="s">
        <v>6930</v>
      </c>
      <c r="G842" t="s">
        <v>288</v>
      </c>
      <c r="H842" t="s">
        <v>401</v>
      </c>
      <c r="I842" t="s">
        <v>290</v>
      </c>
      <c r="J842" t="s">
        <v>291</v>
      </c>
      <c r="L842" t="s">
        <v>292</v>
      </c>
      <c r="M842" t="s">
        <v>293</v>
      </c>
      <c r="N842" t="s">
        <v>294</v>
      </c>
      <c r="O842" t="s">
        <v>401</v>
      </c>
      <c r="R842" t="s">
        <v>401</v>
      </c>
      <c r="T842" t="s">
        <v>401</v>
      </c>
      <c r="U842" t="s">
        <v>295</v>
      </c>
      <c r="V842" t="s">
        <v>6931</v>
      </c>
      <c r="W842" t="s">
        <v>295</v>
      </c>
      <c r="X842" t="s">
        <v>6931</v>
      </c>
      <c r="Y842" t="s">
        <v>295</v>
      </c>
      <c r="Z842" t="s">
        <v>6932</v>
      </c>
      <c r="AA842" t="s">
        <v>298</v>
      </c>
      <c r="AE842" t="s">
        <v>299</v>
      </c>
      <c r="AH842" t="s">
        <v>300</v>
      </c>
      <c r="AJ842" t="s">
        <v>301</v>
      </c>
      <c r="AK842" t="s">
        <v>302</v>
      </c>
      <c r="AL842" t="s">
        <v>2110</v>
      </c>
      <c r="AM842" t="s">
        <v>2111</v>
      </c>
      <c r="AN842" t="s">
        <v>2112</v>
      </c>
      <c r="AO842" t="s">
        <v>306</v>
      </c>
      <c r="AP842" t="s">
        <v>307</v>
      </c>
      <c r="AQ842" s="47">
        <v>1</v>
      </c>
      <c r="AS842" s="48">
        <v>6345</v>
      </c>
      <c r="AT842" s="48">
        <v>6345</v>
      </c>
      <c r="AX842" s="47">
        <v>6345</v>
      </c>
      <c r="AY842" s="47">
        <v>6345</v>
      </c>
      <c r="AZ842" t="s">
        <v>6112</v>
      </c>
      <c r="BA842" t="s">
        <v>1911</v>
      </c>
      <c r="BB842" s="48">
        <v>6345</v>
      </c>
      <c r="BD842" t="s">
        <v>310</v>
      </c>
      <c r="BE842" t="s">
        <v>292</v>
      </c>
      <c r="BG842" s="47">
        <v>1</v>
      </c>
      <c r="BI842" t="s">
        <v>292</v>
      </c>
      <c r="BL842" t="s">
        <v>307</v>
      </c>
      <c r="BM842" s="48">
        <v>6345</v>
      </c>
      <c r="BN842" s="48">
        <v>6345</v>
      </c>
      <c r="BP842" t="s">
        <v>301</v>
      </c>
      <c r="BS842" t="s">
        <v>311</v>
      </c>
      <c r="BT842" t="s">
        <v>292</v>
      </c>
      <c r="BU842" t="s">
        <v>301</v>
      </c>
      <c r="BY842" t="s">
        <v>307</v>
      </c>
      <c r="BZ842" s="47">
        <v>1</v>
      </c>
      <c r="CE842" t="s">
        <v>312</v>
      </c>
      <c r="CF842" s="47">
        <v>1</v>
      </c>
      <c r="CG842" s="47">
        <v>1</v>
      </c>
      <c r="CH842" s="47">
        <v>1</v>
      </c>
      <c r="CI842" s="47">
        <v>1</v>
      </c>
      <c r="CK842" s="47">
        <v>1</v>
      </c>
      <c r="CR842" s="47">
        <v>1</v>
      </c>
      <c r="CS842" s="47">
        <v>1</v>
      </c>
      <c r="CX842" s="47">
        <v>6345</v>
      </c>
      <c r="CY842" s="47">
        <v>6345</v>
      </c>
      <c r="CZ842" s="47">
        <v>1</v>
      </c>
      <c r="DA842" t="s">
        <v>313</v>
      </c>
      <c r="DC842" t="s">
        <v>298</v>
      </c>
      <c r="DG842" t="s">
        <v>298</v>
      </c>
      <c r="DO842" s="47">
        <v>1</v>
      </c>
      <c r="DS842" s="47">
        <v>1</v>
      </c>
      <c r="DZ842" t="s">
        <v>292</v>
      </c>
      <c r="EA842" s="47">
        <v>1</v>
      </c>
      <c r="EB842" s="47">
        <v>1</v>
      </c>
      <c r="EC842" t="s">
        <v>307</v>
      </c>
      <c r="ED842" s="47">
        <v>1</v>
      </c>
      <c r="EH842" s="47">
        <v>1</v>
      </c>
      <c r="ES842" t="s">
        <v>6933</v>
      </c>
      <c r="EU842" t="s">
        <v>291</v>
      </c>
      <c r="EV842" t="s">
        <v>41</v>
      </c>
      <c r="EW842" t="s">
        <v>315</v>
      </c>
      <c r="FC842" t="s">
        <v>301</v>
      </c>
      <c r="FS842" t="s">
        <v>6934</v>
      </c>
      <c r="FY842" t="s">
        <v>6877</v>
      </c>
      <c r="FZ842" t="s">
        <v>6935</v>
      </c>
      <c r="GC842" t="s">
        <v>414</v>
      </c>
      <c r="GG842" t="s">
        <v>3430</v>
      </c>
      <c r="GH842" t="s">
        <v>416</v>
      </c>
      <c r="GI842" t="s">
        <v>747</v>
      </c>
      <c r="GJ842" t="s">
        <v>319</v>
      </c>
      <c r="GK842" t="s">
        <v>417</v>
      </c>
      <c r="GO842" t="s">
        <v>321</v>
      </c>
      <c r="GQ842" t="s">
        <v>301</v>
      </c>
      <c r="GR842" t="s">
        <v>312</v>
      </c>
      <c r="GS842" t="s">
        <v>377</v>
      </c>
      <c r="GU842" t="s">
        <v>301</v>
      </c>
      <c r="GW842" t="s">
        <v>6936</v>
      </c>
      <c r="GX842" s="50">
        <v>4966</v>
      </c>
      <c r="HB842" t="s">
        <v>419</v>
      </c>
      <c r="HD842" t="s">
        <v>301</v>
      </c>
      <c r="HF842" t="s">
        <v>323</v>
      </c>
      <c r="HG842" t="s">
        <v>301</v>
      </c>
      <c r="HH842" t="s">
        <v>301</v>
      </c>
      <c r="HL842" t="s">
        <v>301</v>
      </c>
      <c r="HM842" s="49">
        <v>0</v>
      </c>
      <c r="HN842" s="49">
        <v>0</v>
      </c>
      <c r="HP842" t="s">
        <v>395</v>
      </c>
      <c r="HQ842" s="47">
        <v>0</v>
      </c>
      <c r="HR842" s="47">
        <v>6345</v>
      </c>
      <c r="HS842" t="s">
        <v>301</v>
      </c>
      <c r="HV842" t="s">
        <v>301</v>
      </c>
      <c r="HW842" t="s">
        <v>295</v>
      </c>
      <c r="HX842" t="s">
        <v>306</v>
      </c>
      <c r="HY842" t="s">
        <v>301</v>
      </c>
      <c r="HZ842" t="s">
        <v>301</v>
      </c>
      <c r="IF842" t="s">
        <v>384</v>
      </c>
      <c r="IG842" t="s">
        <v>325</v>
      </c>
      <c r="IN842" s="47">
        <v>1</v>
      </c>
      <c r="IO842" s="47">
        <v>1</v>
      </c>
      <c r="IP842" t="s">
        <v>301</v>
      </c>
      <c r="IQ842" t="s">
        <v>312</v>
      </c>
      <c r="IR842" t="s">
        <v>301</v>
      </c>
      <c r="IZ842" t="s">
        <v>301</v>
      </c>
      <c r="JA842" t="s">
        <v>301</v>
      </c>
      <c r="JB842" s="47">
        <v>9368</v>
      </c>
      <c r="JM842" t="s">
        <v>301</v>
      </c>
      <c r="JN842" t="s">
        <v>301</v>
      </c>
      <c r="JO842" t="s">
        <v>301</v>
      </c>
      <c r="JP842" t="s">
        <v>301</v>
      </c>
      <c r="JQ842" t="s">
        <v>301</v>
      </c>
      <c r="JR842" t="s">
        <v>327</v>
      </c>
      <c r="JS842" t="s">
        <v>301</v>
      </c>
      <c r="JT842" t="s">
        <v>301</v>
      </c>
      <c r="JU842" t="s">
        <v>312</v>
      </c>
      <c r="JV842" t="s">
        <v>312</v>
      </c>
    </row>
    <row r="843" ht="15" customHeight="1" spans="1:284">
      <c r="A843" t="s">
        <v>1911</v>
      </c>
      <c r="B843" t="s">
        <v>329</v>
      </c>
      <c r="C843" t="s">
        <v>6937</v>
      </c>
      <c r="D843" t="s">
        <v>285</v>
      </c>
      <c r="E843" t="s">
        <v>6938</v>
      </c>
      <c r="F843" t="s">
        <v>6939</v>
      </c>
      <c r="G843" t="s">
        <v>288</v>
      </c>
      <c r="H843" t="s">
        <v>354</v>
      </c>
      <c r="I843" t="s">
        <v>290</v>
      </c>
      <c r="J843" t="s">
        <v>355</v>
      </c>
      <c r="L843" t="s">
        <v>292</v>
      </c>
      <c r="M843" t="s">
        <v>356</v>
      </c>
      <c r="N843" t="s">
        <v>357</v>
      </c>
      <c r="O843" t="s">
        <v>354</v>
      </c>
      <c r="R843" t="s">
        <v>354</v>
      </c>
      <c r="T843" t="s">
        <v>354</v>
      </c>
      <c r="U843" t="s">
        <v>358</v>
      </c>
      <c r="V843" t="s">
        <v>6940</v>
      </c>
      <c r="W843" t="s">
        <v>337</v>
      </c>
      <c r="X843" t="s">
        <v>6941</v>
      </c>
      <c r="Y843" t="s">
        <v>337</v>
      </c>
      <c r="Z843" t="s">
        <v>6942</v>
      </c>
      <c r="AA843" t="s">
        <v>441</v>
      </c>
      <c r="AB843" t="s">
        <v>442</v>
      </c>
      <c r="AC843" t="s">
        <v>2041</v>
      </c>
      <c r="AE843" t="s">
        <v>299</v>
      </c>
      <c r="AH843" t="s">
        <v>300</v>
      </c>
      <c r="AJ843" t="s">
        <v>301</v>
      </c>
      <c r="AK843" t="s">
        <v>302</v>
      </c>
      <c r="AL843" t="s">
        <v>2128</v>
      </c>
      <c r="AM843" t="s">
        <v>2129</v>
      </c>
      <c r="AN843" t="s">
        <v>2130</v>
      </c>
      <c r="AO843" t="s">
        <v>306</v>
      </c>
      <c r="AP843" t="s">
        <v>307</v>
      </c>
      <c r="AQ843" s="47">
        <v>1</v>
      </c>
      <c r="AS843" s="48">
        <v>3768</v>
      </c>
      <c r="AT843" s="48">
        <v>3768</v>
      </c>
      <c r="AX843" s="47">
        <v>2826</v>
      </c>
      <c r="AY843" s="47">
        <v>2826</v>
      </c>
      <c r="AZ843" t="s">
        <v>5934</v>
      </c>
      <c r="BA843" t="s">
        <v>5934</v>
      </c>
      <c r="BB843" s="48">
        <v>2826</v>
      </c>
      <c r="BD843" t="s">
        <v>310</v>
      </c>
      <c r="BE843" t="s">
        <v>292</v>
      </c>
      <c r="BG843" s="47">
        <v>1</v>
      </c>
      <c r="BI843" t="s">
        <v>292</v>
      </c>
      <c r="BJ843" s="48">
        <v>25</v>
      </c>
      <c r="BL843" t="s">
        <v>307</v>
      </c>
      <c r="BM843" s="48">
        <v>3768</v>
      </c>
      <c r="BN843" s="48">
        <v>3768</v>
      </c>
      <c r="BP843" t="s">
        <v>301</v>
      </c>
      <c r="BS843" t="s">
        <v>311</v>
      </c>
      <c r="BT843" t="s">
        <v>292</v>
      </c>
      <c r="BU843" t="s">
        <v>301</v>
      </c>
      <c r="BY843" t="s">
        <v>307</v>
      </c>
      <c r="BZ843" s="47">
        <v>1</v>
      </c>
      <c r="CE843" t="s">
        <v>312</v>
      </c>
      <c r="CF843" s="47">
        <v>1</v>
      </c>
      <c r="CG843" s="47">
        <v>1</v>
      </c>
      <c r="CH843" s="47">
        <v>1</v>
      </c>
      <c r="CI843" s="47">
        <v>1</v>
      </c>
      <c r="CJ843" s="47">
        <v>1</v>
      </c>
      <c r="CK843" s="47">
        <v>1</v>
      </c>
      <c r="CP843" s="47">
        <v>1</v>
      </c>
      <c r="CR843" s="47">
        <v>1</v>
      </c>
      <c r="CS843" s="47">
        <v>1</v>
      </c>
      <c r="CV843" s="47">
        <v>1</v>
      </c>
      <c r="CX843" s="47">
        <v>3768</v>
      </c>
      <c r="CY843" s="47">
        <v>3768</v>
      </c>
      <c r="DA843" t="s">
        <v>104</v>
      </c>
      <c r="DC843" t="s">
        <v>298</v>
      </c>
      <c r="DG843" t="s">
        <v>298</v>
      </c>
      <c r="DH843" s="47">
        <v>1</v>
      </c>
      <c r="DM843" s="47">
        <v>1</v>
      </c>
      <c r="DN843" s="47">
        <v>1</v>
      </c>
      <c r="DO843" s="47">
        <v>1</v>
      </c>
      <c r="DP843" s="47">
        <v>1</v>
      </c>
      <c r="DT843" s="47">
        <v>2826</v>
      </c>
      <c r="DZ843" t="s">
        <v>292</v>
      </c>
      <c r="EA843" s="47">
        <v>1</v>
      </c>
      <c r="EB843" s="47">
        <v>1</v>
      </c>
      <c r="EC843" t="s">
        <v>307</v>
      </c>
      <c r="ED843" s="47">
        <v>1</v>
      </c>
      <c r="EF843" s="47">
        <v>1</v>
      </c>
      <c r="EG843" s="47">
        <v>1</v>
      </c>
      <c r="EH843" s="47">
        <v>1</v>
      </c>
      <c r="EP843" s="47">
        <v>1</v>
      </c>
      <c r="EQ843" s="47">
        <v>1</v>
      </c>
      <c r="EV843" t="s">
        <v>41</v>
      </c>
      <c r="FC843" t="s">
        <v>301</v>
      </c>
      <c r="FF843" t="s">
        <v>366</v>
      </c>
      <c r="FG843" s="48">
        <v>2638</v>
      </c>
      <c r="FQ843" t="s">
        <v>367</v>
      </c>
      <c r="FU843" t="s">
        <v>346</v>
      </c>
      <c r="FW843" t="s">
        <v>1041</v>
      </c>
      <c r="FY843" t="s">
        <v>1911</v>
      </c>
      <c r="FZ843" t="s">
        <v>6943</v>
      </c>
      <c r="GC843" t="s">
        <v>371</v>
      </c>
      <c r="GD843" t="s">
        <v>372</v>
      </c>
      <c r="GE843" t="s">
        <v>2129</v>
      </c>
      <c r="GF843" t="s">
        <v>373</v>
      </c>
      <c r="GH843" t="s">
        <v>374</v>
      </c>
      <c r="GI843" t="s">
        <v>673</v>
      </c>
      <c r="GJ843" t="s">
        <v>319</v>
      </c>
      <c r="GK843" t="s">
        <v>376</v>
      </c>
      <c r="GO843" t="s">
        <v>321</v>
      </c>
      <c r="GQ843" t="s">
        <v>301</v>
      </c>
      <c r="GR843" t="s">
        <v>312</v>
      </c>
      <c r="GS843" t="s">
        <v>377</v>
      </c>
      <c r="GT843" t="s">
        <v>378</v>
      </c>
      <c r="GU843" t="s">
        <v>312</v>
      </c>
      <c r="GX843" s="50">
        <v>2638</v>
      </c>
      <c r="GY843" t="s">
        <v>6944</v>
      </c>
      <c r="HB843" t="s">
        <v>380</v>
      </c>
      <c r="HD843" t="s">
        <v>301</v>
      </c>
      <c r="HF843" t="s">
        <v>381</v>
      </c>
      <c r="HG843" t="s">
        <v>301</v>
      </c>
      <c r="HH843" t="s">
        <v>301</v>
      </c>
      <c r="HL843" t="s">
        <v>301</v>
      </c>
      <c r="HM843" s="49">
        <v>0</v>
      </c>
      <c r="HN843" s="49">
        <v>0</v>
      </c>
      <c r="HP843" t="s">
        <v>324</v>
      </c>
      <c r="HQ843" s="47">
        <v>0</v>
      </c>
      <c r="HR843" s="47">
        <v>3768</v>
      </c>
      <c r="HS843" t="s">
        <v>301</v>
      </c>
      <c r="HV843" t="s">
        <v>301</v>
      </c>
      <c r="HW843" t="s">
        <v>383</v>
      </c>
      <c r="HX843" t="s">
        <v>306</v>
      </c>
      <c r="HY843" t="s">
        <v>301</v>
      </c>
      <c r="HZ843" t="s">
        <v>301</v>
      </c>
      <c r="IF843" t="s">
        <v>384</v>
      </c>
      <c r="IG843" t="s">
        <v>325</v>
      </c>
      <c r="IH843" t="s">
        <v>354</v>
      </c>
      <c r="II843" t="s">
        <v>355</v>
      </c>
      <c r="IJ843" t="s">
        <v>385</v>
      </c>
      <c r="IN843" s="47">
        <v>1</v>
      </c>
      <c r="IO843" s="47">
        <v>1</v>
      </c>
      <c r="IP843" t="s">
        <v>301</v>
      </c>
      <c r="IQ843" t="s">
        <v>312</v>
      </c>
      <c r="IR843" t="s">
        <v>301</v>
      </c>
      <c r="IZ843" t="s">
        <v>301</v>
      </c>
      <c r="JA843" t="s">
        <v>301</v>
      </c>
      <c r="JM843" t="s">
        <v>301</v>
      </c>
      <c r="JN843" t="s">
        <v>301</v>
      </c>
      <c r="JO843" t="s">
        <v>301</v>
      </c>
      <c r="JP843" t="s">
        <v>301</v>
      </c>
      <c r="JQ843" t="s">
        <v>301</v>
      </c>
      <c r="JR843" t="s">
        <v>350</v>
      </c>
      <c r="JS843" t="s">
        <v>301</v>
      </c>
      <c r="JT843" t="s">
        <v>301</v>
      </c>
      <c r="JU843" t="s">
        <v>312</v>
      </c>
      <c r="JV843" t="s">
        <v>312</v>
      </c>
    </row>
    <row r="844" ht="15" customHeight="1" spans="1:284">
      <c r="A844" t="s">
        <v>6917</v>
      </c>
      <c r="B844" t="s">
        <v>329</v>
      </c>
      <c r="C844" t="s">
        <v>6945</v>
      </c>
      <c r="D844" t="s">
        <v>285</v>
      </c>
      <c r="E844" t="s">
        <v>6946</v>
      </c>
      <c r="F844" t="s">
        <v>6947</v>
      </c>
      <c r="G844" t="s">
        <v>288</v>
      </c>
      <c r="H844" t="s">
        <v>518</v>
      </c>
      <c r="I844" t="s">
        <v>290</v>
      </c>
      <c r="J844" t="s">
        <v>291</v>
      </c>
      <c r="L844" t="s">
        <v>292</v>
      </c>
      <c r="M844" t="s">
        <v>293</v>
      </c>
      <c r="O844" t="s">
        <v>518</v>
      </c>
      <c r="R844" t="s">
        <v>518</v>
      </c>
      <c r="T844" t="s">
        <v>518</v>
      </c>
      <c r="U844" t="s">
        <v>358</v>
      </c>
      <c r="V844" t="s">
        <v>6948</v>
      </c>
      <c r="W844" t="s">
        <v>337</v>
      </c>
      <c r="X844" t="s">
        <v>6949</v>
      </c>
      <c r="Y844" t="s">
        <v>337</v>
      </c>
      <c r="Z844" t="s">
        <v>6950</v>
      </c>
      <c r="AA844" t="s">
        <v>441</v>
      </c>
      <c r="AB844" t="s">
        <v>442</v>
      </c>
      <c r="AC844" t="s">
        <v>2041</v>
      </c>
      <c r="AE844" t="s">
        <v>299</v>
      </c>
      <c r="AH844" t="s">
        <v>300</v>
      </c>
      <c r="AJ844" t="s">
        <v>301</v>
      </c>
      <c r="AK844" t="s">
        <v>302</v>
      </c>
      <c r="AL844" t="s">
        <v>362</v>
      </c>
      <c r="AM844" t="s">
        <v>363</v>
      </c>
      <c r="AN844" t="s">
        <v>364</v>
      </c>
      <c r="AO844" t="s">
        <v>306</v>
      </c>
      <c r="AP844" t="s">
        <v>307</v>
      </c>
      <c r="AQ844" s="47">
        <v>1</v>
      </c>
      <c r="AS844" s="48">
        <v>828</v>
      </c>
      <c r="AT844" s="48">
        <v>828</v>
      </c>
      <c r="AX844" s="47">
        <v>398</v>
      </c>
      <c r="AY844" s="47">
        <v>398</v>
      </c>
      <c r="AZ844" t="s">
        <v>6534</v>
      </c>
      <c r="BA844" t="s">
        <v>6112</v>
      </c>
      <c r="BB844" s="48">
        <v>398</v>
      </c>
      <c r="BD844" t="s">
        <v>310</v>
      </c>
      <c r="BE844" t="s">
        <v>292</v>
      </c>
      <c r="BG844" s="47">
        <v>1</v>
      </c>
      <c r="BI844" t="s">
        <v>292</v>
      </c>
      <c r="BJ844" s="48">
        <v>51.932367</v>
      </c>
      <c r="BL844" t="s">
        <v>307</v>
      </c>
      <c r="BM844" s="48">
        <v>828</v>
      </c>
      <c r="BN844" s="48">
        <v>828</v>
      </c>
      <c r="BP844" t="s">
        <v>301</v>
      </c>
      <c r="BS844" t="s">
        <v>311</v>
      </c>
      <c r="BT844" t="s">
        <v>292</v>
      </c>
      <c r="BU844" t="s">
        <v>301</v>
      </c>
      <c r="BY844" t="s">
        <v>307</v>
      </c>
      <c r="BZ844" s="47">
        <v>1</v>
      </c>
      <c r="CE844" t="s">
        <v>312</v>
      </c>
      <c r="CF844" s="47">
        <v>1</v>
      </c>
      <c r="CG844" s="47">
        <v>1</v>
      </c>
      <c r="CH844" s="47">
        <v>1</v>
      </c>
      <c r="CI844" s="47">
        <v>1</v>
      </c>
      <c r="CJ844" s="47">
        <v>1</v>
      </c>
      <c r="CK844" s="47">
        <v>1</v>
      </c>
      <c r="CP844" s="47">
        <v>1</v>
      </c>
      <c r="CR844" s="47">
        <v>1</v>
      </c>
      <c r="CS844" s="47">
        <v>1</v>
      </c>
      <c r="CV844" s="47">
        <v>1</v>
      </c>
      <c r="CX844" s="47">
        <v>828</v>
      </c>
      <c r="CY844" s="47">
        <v>828</v>
      </c>
      <c r="DA844" t="s">
        <v>104</v>
      </c>
      <c r="DC844" t="s">
        <v>298</v>
      </c>
      <c r="DG844" t="s">
        <v>298</v>
      </c>
      <c r="DH844" s="47">
        <v>1</v>
      </c>
      <c r="DM844" s="47">
        <v>1</v>
      </c>
      <c r="DN844" s="47">
        <v>1</v>
      </c>
      <c r="DO844" s="47">
        <v>1</v>
      </c>
      <c r="DP844" s="47">
        <v>1</v>
      </c>
      <c r="DT844" s="47">
        <v>398</v>
      </c>
      <c r="DZ844" t="s">
        <v>292</v>
      </c>
      <c r="EA844" s="47">
        <v>1</v>
      </c>
      <c r="EB844" s="47">
        <v>1</v>
      </c>
      <c r="EC844" t="s">
        <v>307</v>
      </c>
      <c r="ED844" s="47">
        <v>1</v>
      </c>
      <c r="EF844" s="47">
        <v>1</v>
      </c>
      <c r="EG844" s="47">
        <v>1</v>
      </c>
      <c r="EH844" s="47">
        <v>1</v>
      </c>
      <c r="EP844" s="47">
        <v>1</v>
      </c>
      <c r="EQ844" s="47">
        <v>1</v>
      </c>
      <c r="EU844" t="s">
        <v>6951</v>
      </c>
      <c r="EV844" t="s">
        <v>41</v>
      </c>
      <c r="FC844" t="s">
        <v>301</v>
      </c>
      <c r="FF844" t="s">
        <v>366</v>
      </c>
      <c r="FG844" s="48">
        <v>398</v>
      </c>
      <c r="FJ844" t="s">
        <v>6856</v>
      </c>
      <c r="FL844" t="s">
        <v>6856</v>
      </c>
      <c r="FY844" t="s">
        <v>6917</v>
      </c>
      <c r="FZ844" t="s">
        <v>6952</v>
      </c>
      <c r="GC844" t="s">
        <v>527</v>
      </c>
      <c r="GD844" t="s">
        <v>2615</v>
      </c>
      <c r="GE844" t="s">
        <v>363</v>
      </c>
      <c r="GF844" t="s">
        <v>633</v>
      </c>
      <c r="GH844" t="s">
        <v>672</v>
      </c>
      <c r="GI844" t="s">
        <v>747</v>
      </c>
      <c r="GJ844" t="s">
        <v>319</v>
      </c>
      <c r="GK844" t="s">
        <v>559</v>
      </c>
      <c r="GO844" t="s">
        <v>321</v>
      </c>
      <c r="GP844" t="s">
        <v>6859</v>
      </c>
      <c r="GQ844" t="s">
        <v>301</v>
      </c>
      <c r="GR844" t="s">
        <v>312</v>
      </c>
      <c r="GS844" t="s">
        <v>377</v>
      </c>
      <c r="GT844" t="s">
        <v>1616</v>
      </c>
      <c r="GU844" t="s">
        <v>301</v>
      </c>
      <c r="GW844" t="s">
        <v>6951</v>
      </c>
      <c r="GX844" s="50">
        <v>398</v>
      </c>
      <c r="GY844" t="s">
        <v>6953</v>
      </c>
      <c r="HB844" t="s">
        <v>419</v>
      </c>
      <c r="HD844" t="s">
        <v>301</v>
      </c>
      <c r="HF844" t="s">
        <v>765</v>
      </c>
      <c r="HG844" t="s">
        <v>301</v>
      </c>
      <c r="HH844" t="s">
        <v>301</v>
      </c>
      <c r="HL844" t="s">
        <v>301</v>
      </c>
      <c r="HM844" s="49">
        <v>0</v>
      </c>
      <c r="HN844" s="49">
        <v>0</v>
      </c>
      <c r="HP844" t="s">
        <v>382</v>
      </c>
      <c r="HQ844" s="47">
        <v>0</v>
      </c>
      <c r="HR844" s="47">
        <v>828</v>
      </c>
      <c r="HS844" t="s">
        <v>301</v>
      </c>
      <c r="HV844" t="s">
        <v>301</v>
      </c>
      <c r="HW844" t="s">
        <v>295</v>
      </c>
      <c r="HX844" t="s">
        <v>781</v>
      </c>
      <c r="HY844" t="s">
        <v>301</v>
      </c>
      <c r="HZ844" t="s">
        <v>301</v>
      </c>
      <c r="IF844" t="s">
        <v>384</v>
      </c>
      <c r="IG844" t="s">
        <v>325</v>
      </c>
      <c r="IH844" t="s">
        <v>529</v>
      </c>
      <c r="II844" t="s">
        <v>291</v>
      </c>
      <c r="IJ844" t="s">
        <v>6954</v>
      </c>
      <c r="IN844" s="47">
        <v>1</v>
      </c>
      <c r="IO844" s="47">
        <v>1</v>
      </c>
      <c r="IP844" t="s">
        <v>301</v>
      </c>
      <c r="IQ844" t="s">
        <v>312</v>
      </c>
      <c r="IR844" t="s">
        <v>301</v>
      </c>
      <c r="IZ844" t="s">
        <v>301</v>
      </c>
      <c r="JA844" t="s">
        <v>301</v>
      </c>
      <c r="JM844" t="s">
        <v>301</v>
      </c>
      <c r="JN844" t="s">
        <v>301</v>
      </c>
      <c r="JO844" t="s">
        <v>301</v>
      </c>
      <c r="JP844" t="s">
        <v>301</v>
      </c>
      <c r="JQ844" t="s">
        <v>301</v>
      </c>
      <c r="JR844" t="s">
        <v>350</v>
      </c>
      <c r="JS844" t="s">
        <v>301</v>
      </c>
      <c r="JT844" t="s">
        <v>301</v>
      </c>
      <c r="JU844" t="s">
        <v>301</v>
      </c>
      <c r="JV844" t="s">
        <v>312</v>
      </c>
    </row>
    <row r="845" ht="15" customHeight="1" spans="1:284">
      <c r="A845" t="s">
        <v>6917</v>
      </c>
      <c r="B845" t="s">
        <v>397</v>
      </c>
      <c r="C845" t="s">
        <v>6955</v>
      </c>
      <c r="D845" t="s">
        <v>285</v>
      </c>
      <c r="E845" t="s">
        <v>6956</v>
      </c>
      <c r="F845" t="s">
        <v>6957</v>
      </c>
      <c r="G845" t="s">
        <v>288</v>
      </c>
      <c r="H845" t="s">
        <v>811</v>
      </c>
      <c r="I845" t="s">
        <v>290</v>
      </c>
      <c r="J845" t="s">
        <v>291</v>
      </c>
      <c r="L845" t="s">
        <v>292</v>
      </c>
      <c r="M845" t="s">
        <v>293</v>
      </c>
      <c r="N845" t="s">
        <v>801</v>
      </c>
      <c r="O845" t="s">
        <v>811</v>
      </c>
      <c r="R845" t="s">
        <v>811</v>
      </c>
      <c r="T845" t="s">
        <v>811</v>
      </c>
      <c r="U845" t="s">
        <v>295</v>
      </c>
      <c r="V845" t="s">
        <v>6958</v>
      </c>
      <c r="W845" t="s">
        <v>295</v>
      </c>
      <c r="X845" t="s">
        <v>6958</v>
      </c>
      <c r="Y845" t="s">
        <v>295</v>
      </c>
      <c r="Z845" t="s">
        <v>6959</v>
      </c>
      <c r="AA845" t="s">
        <v>441</v>
      </c>
      <c r="AB845" t="s">
        <v>442</v>
      </c>
      <c r="AC845" t="s">
        <v>2041</v>
      </c>
      <c r="AE845" t="s">
        <v>299</v>
      </c>
      <c r="AH845" t="s">
        <v>300</v>
      </c>
      <c r="AJ845" t="s">
        <v>301</v>
      </c>
      <c r="AK845" t="s">
        <v>302</v>
      </c>
      <c r="AL845" t="s">
        <v>1739</v>
      </c>
      <c r="AM845" t="s">
        <v>1739</v>
      </c>
      <c r="AN845" t="s">
        <v>1740</v>
      </c>
      <c r="AO845" t="s">
        <v>306</v>
      </c>
      <c r="AP845" t="s">
        <v>307</v>
      </c>
      <c r="AQ845" s="47">
        <v>1</v>
      </c>
      <c r="AS845" s="48">
        <v>3331</v>
      </c>
      <c r="AT845" s="48">
        <v>3331</v>
      </c>
      <c r="AX845" s="47">
        <v>3381</v>
      </c>
      <c r="AY845" s="47">
        <v>3381</v>
      </c>
      <c r="AZ845" t="s">
        <v>6534</v>
      </c>
      <c r="BA845" t="s">
        <v>6917</v>
      </c>
      <c r="BB845" s="48">
        <v>3381</v>
      </c>
      <c r="BD845" t="s">
        <v>310</v>
      </c>
      <c r="BE845" t="s">
        <v>292</v>
      </c>
      <c r="BG845" s="47">
        <v>1</v>
      </c>
      <c r="BI845" t="s">
        <v>292</v>
      </c>
      <c r="BJ845" s="48">
        <v>-1.501051</v>
      </c>
      <c r="BL845" t="s">
        <v>307</v>
      </c>
      <c r="BM845" s="48">
        <v>3331</v>
      </c>
      <c r="BN845" s="48">
        <v>3331</v>
      </c>
      <c r="BP845" t="s">
        <v>301</v>
      </c>
      <c r="BS845" t="s">
        <v>311</v>
      </c>
      <c r="BT845" t="s">
        <v>292</v>
      </c>
      <c r="BU845" t="s">
        <v>301</v>
      </c>
      <c r="BY845" t="s">
        <v>307</v>
      </c>
      <c r="BZ845" s="47">
        <v>1</v>
      </c>
      <c r="CE845" t="s">
        <v>312</v>
      </c>
      <c r="CF845" s="47">
        <v>1</v>
      </c>
      <c r="CG845" s="47">
        <v>1</v>
      </c>
      <c r="CH845" s="47">
        <v>1</v>
      </c>
      <c r="CI845" s="47">
        <v>1</v>
      </c>
      <c r="CJ845" s="47">
        <v>1</v>
      </c>
      <c r="CK845" s="47">
        <v>1</v>
      </c>
      <c r="CP845" s="47">
        <v>1</v>
      </c>
      <c r="CR845" s="47">
        <v>1</v>
      </c>
      <c r="CS845" s="47">
        <v>1</v>
      </c>
      <c r="CV845" s="47">
        <v>1</v>
      </c>
      <c r="CX845" s="47">
        <v>3331</v>
      </c>
      <c r="CY845" s="47">
        <v>3331</v>
      </c>
      <c r="DA845" t="s">
        <v>104</v>
      </c>
      <c r="DC845" t="s">
        <v>298</v>
      </c>
      <c r="DG845" t="s">
        <v>298</v>
      </c>
      <c r="DH845" s="47">
        <v>1</v>
      </c>
      <c r="DM845" s="47">
        <v>1</v>
      </c>
      <c r="DN845" s="47">
        <v>1</v>
      </c>
      <c r="DO845" s="47">
        <v>1</v>
      </c>
      <c r="DP845" s="47">
        <v>1</v>
      </c>
      <c r="DZ845" t="s">
        <v>292</v>
      </c>
      <c r="EA845" s="47">
        <v>1</v>
      </c>
      <c r="EB845" s="47">
        <v>1</v>
      </c>
      <c r="EC845" t="s">
        <v>307</v>
      </c>
      <c r="ED845" s="47">
        <v>1</v>
      </c>
      <c r="EF845" s="47">
        <v>1</v>
      </c>
      <c r="EG845" s="47">
        <v>1</v>
      </c>
      <c r="EH845" s="47">
        <v>1</v>
      </c>
      <c r="EP845" s="47">
        <v>1</v>
      </c>
      <c r="EQ845" s="47">
        <v>1</v>
      </c>
      <c r="ES845" t="s">
        <v>6960</v>
      </c>
      <c r="EV845" t="s">
        <v>41</v>
      </c>
      <c r="EW845" t="s">
        <v>315</v>
      </c>
      <c r="FC845" t="s">
        <v>301</v>
      </c>
      <c r="FY845" t="s">
        <v>6917</v>
      </c>
      <c r="FZ845" t="s">
        <v>6961</v>
      </c>
      <c r="GJ845" t="s">
        <v>319</v>
      </c>
      <c r="GL845" t="s">
        <v>320</v>
      </c>
      <c r="GO845" t="s">
        <v>321</v>
      </c>
      <c r="GQ845" t="s">
        <v>301</v>
      </c>
      <c r="GR845" t="s">
        <v>312</v>
      </c>
      <c r="GU845" t="s">
        <v>312</v>
      </c>
      <c r="HB845" t="s">
        <v>562</v>
      </c>
      <c r="HD845" t="s">
        <v>301</v>
      </c>
      <c r="HG845" t="s">
        <v>301</v>
      </c>
      <c r="HH845" t="s">
        <v>301</v>
      </c>
      <c r="HL845" t="s">
        <v>301</v>
      </c>
      <c r="HM845" s="49">
        <v>0</v>
      </c>
      <c r="HN845" s="49">
        <v>0</v>
      </c>
      <c r="HP845" t="s">
        <v>349</v>
      </c>
      <c r="HQ845" s="47">
        <v>0</v>
      </c>
      <c r="HR845" s="47">
        <v>3331</v>
      </c>
      <c r="HS845" t="s">
        <v>301</v>
      </c>
      <c r="HV845" t="s">
        <v>301</v>
      </c>
      <c r="HW845" t="s">
        <v>295</v>
      </c>
      <c r="HX845" t="s">
        <v>306</v>
      </c>
      <c r="HY845" t="s">
        <v>301</v>
      </c>
      <c r="HZ845" t="s">
        <v>301</v>
      </c>
      <c r="IG845" t="s">
        <v>325</v>
      </c>
      <c r="IN845" s="47">
        <v>1</v>
      </c>
      <c r="IO845" s="47">
        <v>1</v>
      </c>
      <c r="IP845" t="s">
        <v>301</v>
      </c>
      <c r="IQ845" t="s">
        <v>312</v>
      </c>
      <c r="IR845" t="s">
        <v>301</v>
      </c>
      <c r="IZ845" t="s">
        <v>301</v>
      </c>
      <c r="JA845" t="s">
        <v>301</v>
      </c>
      <c r="JB845" s="47">
        <v>3788</v>
      </c>
      <c r="JM845" t="s">
        <v>301</v>
      </c>
      <c r="JN845" t="s">
        <v>301</v>
      </c>
      <c r="JO845" t="s">
        <v>301</v>
      </c>
      <c r="JP845" t="s">
        <v>301</v>
      </c>
      <c r="JQ845" t="s">
        <v>301</v>
      </c>
      <c r="JR845" t="s">
        <v>350</v>
      </c>
      <c r="JS845" t="s">
        <v>301</v>
      </c>
      <c r="JT845" t="s">
        <v>301</v>
      </c>
      <c r="JU845" t="s">
        <v>312</v>
      </c>
      <c r="JV845" t="s">
        <v>312</v>
      </c>
    </row>
    <row r="846" ht="15" customHeight="1" spans="1:284">
      <c r="A846" t="s">
        <v>6917</v>
      </c>
      <c r="B846" t="s">
        <v>397</v>
      </c>
      <c r="C846" t="s">
        <v>6962</v>
      </c>
      <c r="D846" t="s">
        <v>285</v>
      </c>
      <c r="E846" t="s">
        <v>1094</v>
      </c>
      <c r="F846" t="s">
        <v>1095</v>
      </c>
      <c r="G846" t="s">
        <v>288</v>
      </c>
      <c r="H846" t="s">
        <v>1096</v>
      </c>
      <c r="I846" t="s">
        <v>290</v>
      </c>
      <c r="J846" t="s">
        <v>584</v>
      </c>
      <c r="L846" t="s">
        <v>292</v>
      </c>
      <c r="M846" t="s">
        <v>585</v>
      </c>
      <c r="O846" t="s">
        <v>1096</v>
      </c>
      <c r="R846" t="s">
        <v>1096</v>
      </c>
      <c r="T846" t="s">
        <v>1096</v>
      </c>
      <c r="U846" t="s">
        <v>295</v>
      </c>
      <c r="V846" t="s">
        <v>6963</v>
      </c>
      <c r="W846" t="s">
        <v>295</v>
      </c>
      <c r="X846" t="s">
        <v>6963</v>
      </c>
      <c r="Y846" t="s">
        <v>295</v>
      </c>
      <c r="Z846" t="s">
        <v>6964</v>
      </c>
      <c r="AA846" t="s">
        <v>441</v>
      </c>
      <c r="AB846" t="s">
        <v>442</v>
      </c>
      <c r="AC846" t="s">
        <v>2041</v>
      </c>
      <c r="AE846" t="s">
        <v>299</v>
      </c>
      <c r="AH846" t="s">
        <v>300</v>
      </c>
      <c r="AJ846" t="s">
        <v>301</v>
      </c>
      <c r="AK846" t="s">
        <v>302</v>
      </c>
      <c r="AL846" t="s">
        <v>741</v>
      </c>
      <c r="AM846" t="s">
        <v>742</v>
      </c>
      <c r="AN846" t="s">
        <v>743</v>
      </c>
      <c r="AO846" t="s">
        <v>306</v>
      </c>
      <c r="AP846" t="s">
        <v>307</v>
      </c>
      <c r="AQ846" s="47">
        <v>2</v>
      </c>
      <c r="AS846" s="48">
        <v>2252</v>
      </c>
      <c r="AT846" s="48">
        <v>2252</v>
      </c>
      <c r="AX846" s="47">
        <v>4504</v>
      </c>
      <c r="AY846" s="47">
        <v>4504</v>
      </c>
      <c r="AZ846" t="s">
        <v>6534</v>
      </c>
      <c r="BA846" t="s">
        <v>1099</v>
      </c>
      <c r="BB846" s="48">
        <v>2252</v>
      </c>
      <c r="BD846" t="s">
        <v>310</v>
      </c>
      <c r="BE846" t="s">
        <v>292</v>
      </c>
      <c r="BG846" s="47">
        <v>1</v>
      </c>
      <c r="BI846" t="s">
        <v>292</v>
      </c>
      <c r="BL846" t="s">
        <v>307</v>
      </c>
      <c r="BM846" s="48">
        <v>2252</v>
      </c>
      <c r="BN846" s="48">
        <v>2252</v>
      </c>
      <c r="BP846" t="s">
        <v>301</v>
      </c>
      <c r="BS846" t="s">
        <v>311</v>
      </c>
      <c r="BT846" t="s">
        <v>292</v>
      </c>
      <c r="BU846" t="s">
        <v>301</v>
      </c>
      <c r="BY846" t="s">
        <v>307</v>
      </c>
      <c r="BZ846" s="47">
        <v>2</v>
      </c>
      <c r="CE846" t="s">
        <v>312</v>
      </c>
      <c r="CF846" s="47">
        <v>2</v>
      </c>
      <c r="CG846" s="47">
        <v>2</v>
      </c>
      <c r="CH846" s="47">
        <v>2</v>
      </c>
      <c r="CI846" s="47">
        <v>2</v>
      </c>
      <c r="CJ846" s="47">
        <v>2</v>
      </c>
      <c r="CK846" s="47">
        <v>2</v>
      </c>
      <c r="CP846" s="47">
        <v>2</v>
      </c>
      <c r="CR846" s="47">
        <v>2</v>
      </c>
      <c r="CS846" s="47">
        <v>2</v>
      </c>
      <c r="CV846" s="47">
        <v>2</v>
      </c>
      <c r="CX846" s="47">
        <v>4504</v>
      </c>
      <c r="CY846" s="47">
        <v>4504</v>
      </c>
      <c r="DA846" t="s">
        <v>104</v>
      </c>
      <c r="DC846" t="s">
        <v>298</v>
      </c>
      <c r="DG846" t="s">
        <v>298</v>
      </c>
      <c r="DH846" s="47">
        <v>2</v>
      </c>
      <c r="DM846" s="47">
        <v>2</v>
      </c>
      <c r="DN846" s="47">
        <v>2</v>
      </c>
      <c r="DO846" s="47">
        <v>2</v>
      </c>
      <c r="DP846" s="47">
        <v>2</v>
      </c>
      <c r="DZ846" t="s">
        <v>292</v>
      </c>
      <c r="EA846" s="47">
        <v>2</v>
      </c>
      <c r="EB846" s="47">
        <v>2</v>
      </c>
      <c r="EC846" t="s">
        <v>307</v>
      </c>
      <c r="ED846" s="47">
        <v>2</v>
      </c>
      <c r="EF846" s="47">
        <v>2</v>
      </c>
      <c r="EG846" s="47">
        <v>2</v>
      </c>
      <c r="EH846" s="47">
        <v>2</v>
      </c>
      <c r="EP846" s="47">
        <v>2</v>
      </c>
      <c r="EQ846" s="47">
        <v>2</v>
      </c>
      <c r="ES846" t="s">
        <v>6965</v>
      </c>
      <c r="EU846" t="s">
        <v>1101</v>
      </c>
      <c r="EV846" t="s">
        <v>41</v>
      </c>
      <c r="EW846" t="s">
        <v>315</v>
      </c>
      <c r="FC846" t="s">
        <v>301</v>
      </c>
      <c r="FY846" t="s">
        <v>6917</v>
      </c>
      <c r="FZ846" t="s">
        <v>1102</v>
      </c>
      <c r="GC846" t="s">
        <v>1094</v>
      </c>
      <c r="GJ846" t="s">
        <v>319</v>
      </c>
      <c r="GL846" t="s">
        <v>320</v>
      </c>
      <c r="GO846" t="s">
        <v>321</v>
      </c>
      <c r="GQ846" t="s">
        <v>301</v>
      </c>
      <c r="GR846" t="s">
        <v>312</v>
      </c>
      <c r="GU846" t="s">
        <v>301</v>
      </c>
      <c r="GW846" t="s">
        <v>1101</v>
      </c>
      <c r="HB846" t="s">
        <v>1103</v>
      </c>
      <c r="HD846" t="s">
        <v>301</v>
      </c>
      <c r="HG846" t="s">
        <v>301</v>
      </c>
      <c r="HH846" t="s">
        <v>301</v>
      </c>
      <c r="HL846" t="s">
        <v>301</v>
      </c>
      <c r="HM846" s="49">
        <v>0</v>
      </c>
      <c r="HN846" s="49">
        <v>0</v>
      </c>
      <c r="HP846" t="s">
        <v>324</v>
      </c>
      <c r="HQ846" s="47">
        <v>0</v>
      </c>
      <c r="HR846" s="47">
        <v>4504</v>
      </c>
      <c r="HS846" t="s">
        <v>301</v>
      </c>
      <c r="HV846" t="s">
        <v>301</v>
      </c>
      <c r="HW846" t="s">
        <v>295</v>
      </c>
      <c r="HX846" t="s">
        <v>306</v>
      </c>
      <c r="HY846" t="s">
        <v>301</v>
      </c>
      <c r="HZ846" t="s">
        <v>301</v>
      </c>
      <c r="IG846" t="s">
        <v>325</v>
      </c>
      <c r="IN846" s="47">
        <v>2</v>
      </c>
      <c r="IO846" s="47">
        <v>2</v>
      </c>
      <c r="IP846" t="s">
        <v>301</v>
      </c>
      <c r="IQ846" t="s">
        <v>312</v>
      </c>
      <c r="IR846" t="s">
        <v>301</v>
      </c>
      <c r="IZ846" t="s">
        <v>301</v>
      </c>
      <c r="JA846" t="s">
        <v>301</v>
      </c>
      <c r="JB846" s="47">
        <v>3298</v>
      </c>
      <c r="JM846" t="s">
        <v>301</v>
      </c>
      <c r="JN846" t="s">
        <v>301</v>
      </c>
      <c r="JO846" t="s">
        <v>301</v>
      </c>
      <c r="JP846" t="s">
        <v>301</v>
      </c>
      <c r="JQ846" t="s">
        <v>301</v>
      </c>
      <c r="JR846" t="s">
        <v>350</v>
      </c>
      <c r="JS846" t="s">
        <v>301</v>
      </c>
      <c r="JT846" t="s">
        <v>301</v>
      </c>
      <c r="JU846" t="s">
        <v>312</v>
      </c>
      <c r="JV846" t="s">
        <v>312</v>
      </c>
    </row>
    <row r="847" ht="15" customHeight="1" spans="1:284">
      <c r="A847" t="s">
        <v>6917</v>
      </c>
      <c r="B847" t="s">
        <v>397</v>
      </c>
      <c r="C847" t="s">
        <v>6966</v>
      </c>
      <c r="D847" t="s">
        <v>285</v>
      </c>
      <c r="E847" t="s">
        <v>6967</v>
      </c>
      <c r="F847" t="s">
        <v>6968</v>
      </c>
      <c r="G847" t="s">
        <v>288</v>
      </c>
      <c r="H847" t="s">
        <v>1096</v>
      </c>
      <c r="I847" t="s">
        <v>290</v>
      </c>
      <c r="J847" t="s">
        <v>584</v>
      </c>
      <c r="L847" t="s">
        <v>292</v>
      </c>
      <c r="M847" t="s">
        <v>585</v>
      </c>
      <c r="O847" t="s">
        <v>1096</v>
      </c>
      <c r="R847" t="s">
        <v>1096</v>
      </c>
      <c r="T847" t="s">
        <v>1096</v>
      </c>
      <c r="U847" t="s">
        <v>295</v>
      </c>
      <c r="V847" t="s">
        <v>6969</v>
      </c>
      <c r="W847" t="s">
        <v>295</v>
      </c>
      <c r="X847" t="s">
        <v>6969</v>
      </c>
      <c r="Y847" t="s">
        <v>295</v>
      </c>
      <c r="Z847" t="s">
        <v>6970</v>
      </c>
      <c r="AA847" t="s">
        <v>441</v>
      </c>
      <c r="AB847" t="s">
        <v>442</v>
      </c>
      <c r="AC847" t="s">
        <v>2041</v>
      </c>
      <c r="AE847" t="s">
        <v>299</v>
      </c>
      <c r="AH847" t="s">
        <v>300</v>
      </c>
      <c r="AJ847" t="s">
        <v>301</v>
      </c>
      <c r="AK847" t="s">
        <v>302</v>
      </c>
      <c r="AL847" t="s">
        <v>741</v>
      </c>
      <c r="AM847" t="s">
        <v>742</v>
      </c>
      <c r="AN847" t="s">
        <v>743</v>
      </c>
      <c r="AO847" t="s">
        <v>306</v>
      </c>
      <c r="AP847" t="s">
        <v>307</v>
      </c>
      <c r="AQ847" s="47">
        <v>2</v>
      </c>
      <c r="AS847" s="48">
        <v>2252</v>
      </c>
      <c r="AT847" s="48">
        <v>2252</v>
      </c>
      <c r="AX847" s="47">
        <v>4504</v>
      </c>
      <c r="AY847" s="47">
        <v>4504</v>
      </c>
      <c r="AZ847" t="s">
        <v>6534</v>
      </c>
      <c r="BA847" t="s">
        <v>1099</v>
      </c>
      <c r="BB847" s="48">
        <v>2252</v>
      </c>
      <c r="BD847" t="s">
        <v>310</v>
      </c>
      <c r="BE847" t="s">
        <v>292</v>
      </c>
      <c r="BG847" s="47">
        <v>1</v>
      </c>
      <c r="BI847" t="s">
        <v>292</v>
      </c>
      <c r="BL847" t="s">
        <v>307</v>
      </c>
      <c r="BM847" s="48">
        <v>2252</v>
      </c>
      <c r="BN847" s="48">
        <v>2252</v>
      </c>
      <c r="BP847" t="s">
        <v>301</v>
      </c>
      <c r="BS847" t="s">
        <v>311</v>
      </c>
      <c r="BT847" t="s">
        <v>292</v>
      </c>
      <c r="BU847" t="s">
        <v>301</v>
      </c>
      <c r="BY847" t="s">
        <v>307</v>
      </c>
      <c r="BZ847" s="47">
        <v>2</v>
      </c>
      <c r="CE847" t="s">
        <v>312</v>
      </c>
      <c r="CF847" s="47">
        <v>2</v>
      </c>
      <c r="CG847" s="47">
        <v>2</v>
      </c>
      <c r="CH847" s="47">
        <v>2</v>
      </c>
      <c r="CI847" s="47">
        <v>2</v>
      </c>
      <c r="CJ847" s="47">
        <v>2</v>
      </c>
      <c r="CK847" s="47">
        <v>2</v>
      </c>
      <c r="CP847" s="47">
        <v>2</v>
      </c>
      <c r="CR847" s="47">
        <v>2</v>
      </c>
      <c r="CS847" s="47">
        <v>2</v>
      </c>
      <c r="CV847" s="47">
        <v>2</v>
      </c>
      <c r="CX847" s="47">
        <v>4504</v>
      </c>
      <c r="CY847" s="47">
        <v>4504</v>
      </c>
      <c r="DA847" t="s">
        <v>104</v>
      </c>
      <c r="DC847" t="s">
        <v>298</v>
      </c>
      <c r="DG847" t="s">
        <v>298</v>
      </c>
      <c r="DH847" s="47">
        <v>2</v>
      </c>
      <c r="DM847" s="47">
        <v>2</v>
      </c>
      <c r="DN847" s="47">
        <v>2</v>
      </c>
      <c r="DO847" s="47">
        <v>2</v>
      </c>
      <c r="DP847" s="47">
        <v>2</v>
      </c>
      <c r="DZ847" t="s">
        <v>292</v>
      </c>
      <c r="EA847" s="47">
        <v>2</v>
      </c>
      <c r="EB847" s="47">
        <v>2</v>
      </c>
      <c r="EC847" t="s">
        <v>307</v>
      </c>
      <c r="ED847" s="47">
        <v>2</v>
      </c>
      <c r="EF847" s="47">
        <v>2</v>
      </c>
      <c r="EG847" s="47">
        <v>2</v>
      </c>
      <c r="EH847" s="47">
        <v>2</v>
      </c>
      <c r="EP847" s="47">
        <v>2</v>
      </c>
      <c r="EQ847" s="47">
        <v>2</v>
      </c>
      <c r="ES847" t="s">
        <v>6971</v>
      </c>
      <c r="EU847" t="s">
        <v>1101</v>
      </c>
      <c r="EV847" t="s">
        <v>41</v>
      </c>
      <c r="EW847" t="s">
        <v>315</v>
      </c>
      <c r="FC847" t="s">
        <v>301</v>
      </c>
      <c r="FY847" t="s">
        <v>6917</v>
      </c>
      <c r="FZ847" t="s">
        <v>6972</v>
      </c>
      <c r="GC847" t="s">
        <v>1094</v>
      </c>
      <c r="GJ847" t="s">
        <v>319</v>
      </c>
      <c r="GL847" t="s">
        <v>320</v>
      </c>
      <c r="GO847" t="s">
        <v>321</v>
      </c>
      <c r="GQ847" t="s">
        <v>301</v>
      </c>
      <c r="GR847" t="s">
        <v>312</v>
      </c>
      <c r="GU847" t="s">
        <v>301</v>
      </c>
      <c r="GW847" t="s">
        <v>1101</v>
      </c>
      <c r="HB847" t="s">
        <v>1103</v>
      </c>
      <c r="HD847" t="s">
        <v>301</v>
      </c>
      <c r="HG847" t="s">
        <v>301</v>
      </c>
      <c r="HH847" t="s">
        <v>301</v>
      </c>
      <c r="HL847" t="s">
        <v>301</v>
      </c>
      <c r="HM847" s="49">
        <v>0</v>
      </c>
      <c r="HN847" s="49">
        <v>0</v>
      </c>
      <c r="HP847" t="s">
        <v>324</v>
      </c>
      <c r="HQ847" s="47">
        <v>0</v>
      </c>
      <c r="HR847" s="47">
        <v>4504</v>
      </c>
      <c r="HS847" t="s">
        <v>301</v>
      </c>
      <c r="HV847" t="s">
        <v>301</v>
      </c>
      <c r="HW847" t="s">
        <v>295</v>
      </c>
      <c r="HX847" t="s">
        <v>306</v>
      </c>
      <c r="HY847" t="s">
        <v>301</v>
      </c>
      <c r="HZ847" t="s">
        <v>301</v>
      </c>
      <c r="IG847" t="s">
        <v>325</v>
      </c>
      <c r="IN847" s="47">
        <v>2</v>
      </c>
      <c r="IO847" s="47">
        <v>2</v>
      </c>
      <c r="IP847" t="s">
        <v>301</v>
      </c>
      <c r="IQ847" t="s">
        <v>312</v>
      </c>
      <c r="IR847" t="s">
        <v>301</v>
      </c>
      <c r="IZ847" t="s">
        <v>301</v>
      </c>
      <c r="JA847" t="s">
        <v>301</v>
      </c>
      <c r="JB847" s="47">
        <v>3298</v>
      </c>
      <c r="JM847" t="s">
        <v>301</v>
      </c>
      <c r="JN847" t="s">
        <v>301</v>
      </c>
      <c r="JO847" t="s">
        <v>301</v>
      </c>
      <c r="JP847" t="s">
        <v>301</v>
      </c>
      <c r="JQ847" t="s">
        <v>301</v>
      </c>
      <c r="JR847" t="s">
        <v>350</v>
      </c>
      <c r="JS847" t="s">
        <v>301</v>
      </c>
      <c r="JT847" t="s">
        <v>301</v>
      </c>
      <c r="JU847" t="s">
        <v>312</v>
      </c>
      <c r="JV847" t="s">
        <v>312</v>
      </c>
    </row>
    <row r="848" ht="15" customHeight="1" spans="1:284">
      <c r="A848" t="s">
        <v>6917</v>
      </c>
      <c r="B848" t="s">
        <v>397</v>
      </c>
      <c r="C848" t="s">
        <v>6973</v>
      </c>
      <c r="D848" t="s">
        <v>285</v>
      </c>
      <c r="E848" t="s">
        <v>6929</v>
      </c>
      <c r="F848" t="s">
        <v>6930</v>
      </c>
      <c r="G848" t="s">
        <v>288</v>
      </c>
      <c r="H848" t="s">
        <v>401</v>
      </c>
      <c r="I848" t="s">
        <v>290</v>
      </c>
      <c r="J848" t="s">
        <v>291</v>
      </c>
      <c r="L848" t="s">
        <v>292</v>
      </c>
      <c r="M848" t="s">
        <v>293</v>
      </c>
      <c r="N848" t="s">
        <v>294</v>
      </c>
      <c r="O848" t="s">
        <v>401</v>
      </c>
      <c r="R848" t="s">
        <v>401</v>
      </c>
      <c r="T848" t="s">
        <v>401</v>
      </c>
      <c r="U848" t="s">
        <v>295</v>
      </c>
      <c r="V848" t="s">
        <v>6974</v>
      </c>
      <c r="W848" t="s">
        <v>337</v>
      </c>
      <c r="X848" t="s">
        <v>6975</v>
      </c>
      <c r="Y848" t="s">
        <v>337</v>
      </c>
      <c r="Z848" t="s">
        <v>6975</v>
      </c>
      <c r="AA848" t="s">
        <v>298</v>
      </c>
      <c r="AE848" t="s">
        <v>299</v>
      </c>
      <c r="AH848" t="s">
        <v>300</v>
      </c>
      <c r="AJ848" t="s">
        <v>301</v>
      </c>
      <c r="AK848" t="s">
        <v>302</v>
      </c>
      <c r="AL848" t="s">
        <v>1956</v>
      </c>
      <c r="AM848" t="s">
        <v>1957</v>
      </c>
      <c r="AN848" t="s">
        <v>1958</v>
      </c>
      <c r="AO848" t="s">
        <v>306</v>
      </c>
      <c r="AP848" t="s">
        <v>307</v>
      </c>
      <c r="AQ848" s="47">
        <v>1</v>
      </c>
      <c r="AS848" s="48">
        <v>1488</v>
      </c>
      <c r="AT848" s="48">
        <v>1488</v>
      </c>
      <c r="AX848" s="47">
        <v>1488</v>
      </c>
      <c r="AY848" s="47">
        <v>1488</v>
      </c>
      <c r="AZ848" t="s">
        <v>6112</v>
      </c>
      <c r="BA848" t="s">
        <v>1911</v>
      </c>
      <c r="BB848" s="48">
        <v>1488</v>
      </c>
      <c r="BD848" t="s">
        <v>310</v>
      </c>
      <c r="BE848" t="s">
        <v>292</v>
      </c>
      <c r="BG848" s="47">
        <v>1</v>
      </c>
      <c r="BI848" t="s">
        <v>292</v>
      </c>
      <c r="BL848" t="s">
        <v>307</v>
      </c>
      <c r="BM848" s="48">
        <v>1488</v>
      </c>
      <c r="BN848" s="48">
        <v>1488</v>
      </c>
      <c r="BP848" t="s">
        <v>301</v>
      </c>
      <c r="BS848" t="s">
        <v>311</v>
      </c>
      <c r="BT848" t="s">
        <v>292</v>
      </c>
      <c r="BU848" t="s">
        <v>301</v>
      </c>
      <c r="BY848" t="s">
        <v>307</v>
      </c>
      <c r="BZ848" s="47">
        <v>1</v>
      </c>
      <c r="CE848" t="s">
        <v>312</v>
      </c>
      <c r="CF848" s="47">
        <v>1</v>
      </c>
      <c r="CG848" s="47">
        <v>1</v>
      </c>
      <c r="CH848" s="47">
        <v>1</v>
      </c>
      <c r="CI848" s="47">
        <v>1</v>
      </c>
      <c r="CK848" s="47">
        <v>1</v>
      </c>
      <c r="CR848" s="47">
        <v>1</v>
      </c>
      <c r="CS848" s="47">
        <v>1</v>
      </c>
      <c r="CX848" s="47">
        <v>1488</v>
      </c>
      <c r="CY848" s="47">
        <v>1488</v>
      </c>
      <c r="CZ848" s="47">
        <v>1</v>
      </c>
      <c r="DA848" t="s">
        <v>313</v>
      </c>
      <c r="DC848" t="s">
        <v>298</v>
      </c>
      <c r="DG848" t="s">
        <v>298</v>
      </c>
      <c r="DO848" s="47">
        <v>1</v>
      </c>
      <c r="DS848" s="47">
        <v>1</v>
      </c>
      <c r="DZ848" t="s">
        <v>292</v>
      </c>
      <c r="EA848" s="47">
        <v>1</v>
      </c>
      <c r="EB848" s="47">
        <v>1</v>
      </c>
      <c r="EC848" t="s">
        <v>307</v>
      </c>
      <c r="ED848" s="47">
        <v>1</v>
      </c>
      <c r="EH848" s="47">
        <v>1</v>
      </c>
      <c r="ES848" t="s">
        <v>6976</v>
      </c>
      <c r="EU848" t="s">
        <v>291</v>
      </c>
      <c r="EV848" t="s">
        <v>41</v>
      </c>
      <c r="EW848" t="s">
        <v>315</v>
      </c>
      <c r="FC848" t="s">
        <v>301</v>
      </c>
      <c r="FS848" t="s">
        <v>6977</v>
      </c>
      <c r="FY848" t="s">
        <v>6877</v>
      </c>
      <c r="FZ848" t="s">
        <v>6935</v>
      </c>
      <c r="GC848" t="s">
        <v>414</v>
      </c>
      <c r="GG848" t="s">
        <v>3430</v>
      </c>
      <c r="GH848" t="s">
        <v>416</v>
      </c>
      <c r="GI848" t="s">
        <v>747</v>
      </c>
      <c r="GJ848" t="s">
        <v>319</v>
      </c>
      <c r="GK848" t="s">
        <v>417</v>
      </c>
      <c r="GO848" t="s">
        <v>321</v>
      </c>
      <c r="GQ848" t="s">
        <v>301</v>
      </c>
      <c r="GR848" t="s">
        <v>312</v>
      </c>
      <c r="GS848" t="s">
        <v>377</v>
      </c>
      <c r="GU848" t="s">
        <v>312</v>
      </c>
      <c r="GW848" t="s">
        <v>6978</v>
      </c>
      <c r="GX848" s="50">
        <v>4966</v>
      </c>
      <c r="HB848" t="s">
        <v>419</v>
      </c>
      <c r="HD848" t="s">
        <v>301</v>
      </c>
      <c r="HF848" t="s">
        <v>323</v>
      </c>
      <c r="HG848" t="s">
        <v>301</v>
      </c>
      <c r="HH848" t="s">
        <v>301</v>
      </c>
      <c r="HL848" t="s">
        <v>301</v>
      </c>
      <c r="HM848" s="49">
        <v>0</v>
      </c>
      <c r="HN848" s="49">
        <v>0</v>
      </c>
      <c r="HP848" t="s">
        <v>382</v>
      </c>
      <c r="HQ848" s="47">
        <v>0</v>
      </c>
      <c r="HR848" s="47">
        <v>1488</v>
      </c>
      <c r="HS848" t="s">
        <v>301</v>
      </c>
      <c r="HV848" t="s">
        <v>301</v>
      </c>
      <c r="HW848" t="s">
        <v>295</v>
      </c>
      <c r="HX848" t="s">
        <v>306</v>
      </c>
      <c r="HY848" t="s">
        <v>301</v>
      </c>
      <c r="HZ848" t="s">
        <v>301</v>
      </c>
      <c r="IF848" t="s">
        <v>384</v>
      </c>
      <c r="IG848" t="s">
        <v>325</v>
      </c>
      <c r="IN848" s="47">
        <v>1</v>
      </c>
      <c r="IO848" s="47">
        <v>1</v>
      </c>
      <c r="IP848" t="s">
        <v>301</v>
      </c>
      <c r="IQ848" t="s">
        <v>312</v>
      </c>
      <c r="IR848" t="s">
        <v>301</v>
      </c>
      <c r="IZ848" t="s">
        <v>301</v>
      </c>
      <c r="JA848" t="s">
        <v>301</v>
      </c>
      <c r="JM848" t="s">
        <v>301</v>
      </c>
      <c r="JN848" t="s">
        <v>301</v>
      </c>
      <c r="JO848" t="s">
        <v>301</v>
      </c>
      <c r="JP848" t="s">
        <v>301</v>
      </c>
      <c r="JQ848" t="s">
        <v>301</v>
      </c>
      <c r="JR848" t="s">
        <v>327</v>
      </c>
      <c r="JS848" t="s">
        <v>301</v>
      </c>
      <c r="JT848" t="s">
        <v>301</v>
      </c>
      <c r="JU848" t="s">
        <v>312</v>
      </c>
      <c r="JV848" t="s">
        <v>312</v>
      </c>
    </row>
    <row r="849" ht="15" customHeight="1" spans="1:282">
      <c r="A849" t="s">
        <v>6917</v>
      </c>
      <c r="B849" t="s">
        <v>283</v>
      </c>
      <c r="C849" t="s">
        <v>6979</v>
      </c>
      <c r="D849" t="s">
        <v>285</v>
      </c>
      <c r="E849" t="s">
        <v>7</v>
      </c>
      <c r="F849" t="s">
        <v>6980</v>
      </c>
      <c r="G849" t="s">
        <v>288</v>
      </c>
      <c r="H849" t="s">
        <v>645</v>
      </c>
      <c r="I849" t="s">
        <v>290</v>
      </c>
      <c r="J849" t="s">
        <v>291</v>
      </c>
      <c r="L849" t="s">
        <v>292</v>
      </c>
      <c r="M849" t="s">
        <v>293</v>
      </c>
      <c r="O849" t="s">
        <v>645</v>
      </c>
      <c r="R849" t="s">
        <v>645</v>
      </c>
      <c r="T849" t="s">
        <v>645</v>
      </c>
      <c r="U849" t="s">
        <v>295</v>
      </c>
      <c r="V849" t="s">
        <v>6981</v>
      </c>
      <c r="W849" t="s">
        <v>295</v>
      </c>
      <c r="X849" t="s">
        <v>6981</v>
      </c>
      <c r="Y849" t="s">
        <v>295</v>
      </c>
      <c r="Z849" t="s">
        <v>6982</v>
      </c>
      <c r="AA849" t="s">
        <v>298</v>
      </c>
      <c r="AE849" t="s">
        <v>299</v>
      </c>
      <c r="AH849" t="s">
        <v>300</v>
      </c>
      <c r="AJ849" t="s">
        <v>301</v>
      </c>
      <c r="AK849" t="s">
        <v>302</v>
      </c>
      <c r="AL849" t="s">
        <v>1175</v>
      </c>
      <c r="AM849" t="s">
        <v>1176</v>
      </c>
      <c r="AN849" t="s">
        <v>1177</v>
      </c>
      <c r="AO849" t="s">
        <v>306</v>
      </c>
      <c r="AP849" t="s">
        <v>307</v>
      </c>
      <c r="AQ849" s="47">
        <v>1</v>
      </c>
      <c r="AS849" s="48">
        <v>2172</v>
      </c>
      <c r="AT849" s="48">
        <v>2172</v>
      </c>
      <c r="AX849" s="47">
        <v>2172</v>
      </c>
      <c r="AY849" s="47">
        <v>2172</v>
      </c>
      <c r="AZ849" t="s">
        <v>6534</v>
      </c>
      <c r="BA849" t="s">
        <v>1911</v>
      </c>
      <c r="BB849" s="48">
        <v>2172</v>
      </c>
      <c r="BD849" t="s">
        <v>310</v>
      </c>
      <c r="BE849" t="s">
        <v>292</v>
      </c>
      <c r="BG849" s="47">
        <v>1</v>
      </c>
      <c r="BI849" t="s">
        <v>292</v>
      </c>
      <c r="BL849" t="s">
        <v>307</v>
      </c>
      <c r="BM849" s="48">
        <v>2172</v>
      </c>
      <c r="BN849" s="48">
        <v>2172</v>
      </c>
      <c r="BP849" t="s">
        <v>301</v>
      </c>
      <c r="BS849" t="s">
        <v>311</v>
      </c>
      <c r="BT849" t="s">
        <v>292</v>
      </c>
      <c r="BU849" t="s">
        <v>301</v>
      </c>
      <c r="BY849" t="s">
        <v>307</v>
      </c>
      <c r="BZ849" s="47">
        <v>1</v>
      </c>
      <c r="CE849" t="s">
        <v>312</v>
      </c>
      <c r="CF849" s="47">
        <v>1</v>
      </c>
      <c r="CG849" s="47">
        <v>1</v>
      </c>
      <c r="CH849" s="47">
        <v>1</v>
      </c>
      <c r="CI849" s="47">
        <v>1</v>
      </c>
      <c r="CK849" s="47">
        <v>1</v>
      </c>
      <c r="CR849" s="47">
        <v>1</v>
      </c>
      <c r="CS849" s="47">
        <v>1</v>
      </c>
      <c r="CX849" s="47">
        <v>2172</v>
      </c>
      <c r="CY849" s="47">
        <v>2172</v>
      </c>
      <c r="CZ849" s="47">
        <v>1</v>
      </c>
      <c r="DA849" t="s">
        <v>313</v>
      </c>
      <c r="DC849" t="s">
        <v>298</v>
      </c>
      <c r="DG849" t="s">
        <v>298</v>
      </c>
      <c r="DO849" s="47">
        <v>1</v>
      </c>
      <c r="DS849" s="47">
        <v>1</v>
      </c>
      <c r="DZ849" t="s">
        <v>292</v>
      </c>
      <c r="EA849" s="47">
        <v>1</v>
      </c>
      <c r="EB849" s="47">
        <v>1</v>
      </c>
      <c r="EC849" t="s">
        <v>307</v>
      </c>
      <c r="ED849" s="47">
        <v>1</v>
      </c>
      <c r="EH849" s="47">
        <v>1</v>
      </c>
      <c r="ES849" t="s">
        <v>6983</v>
      </c>
      <c r="EU849" t="s">
        <v>6979</v>
      </c>
      <c r="EV849" t="s">
        <v>41</v>
      </c>
      <c r="EW849" t="s">
        <v>315</v>
      </c>
      <c r="FC849" t="s">
        <v>301</v>
      </c>
      <c r="FS849" t="s">
        <v>6979</v>
      </c>
      <c r="FY849" t="s">
        <v>1911</v>
      </c>
      <c r="FZ849" t="s">
        <v>6984</v>
      </c>
      <c r="GC849" t="s">
        <v>6985</v>
      </c>
      <c r="GJ849" t="s">
        <v>319</v>
      </c>
      <c r="GL849" t="s">
        <v>320</v>
      </c>
      <c r="GO849" t="s">
        <v>321</v>
      </c>
      <c r="GQ849" t="s">
        <v>301</v>
      </c>
      <c r="GR849" t="s">
        <v>312</v>
      </c>
      <c r="GU849" t="s">
        <v>301</v>
      </c>
      <c r="HB849" t="s">
        <v>322</v>
      </c>
      <c r="HD849" t="s">
        <v>301</v>
      </c>
      <c r="HF849" t="s">
        <v>654</v>
      </c>
      <c r="HG849" t="s">
        <v>301</v>
      </c>
      <c r="HH849" t="s">
        <v>301</v>
      </c>
      <c r="HL849" t="s">
        <v>301</v>
      </c>
      <c r="HM849" s="49">
        <v>0</v>
      </c>
      <c r="HN849" s="49">
        <v>0</v>
      </c>
      <c r="HP849" t="s">
        <v>349</v>
      </c>
      <c r="HQ849" s="47">
        <v>0</v>
      </c>
      <c r="HR849" s="47">
        <v>2172</v>
      </c>
      <c r="HS849" t="s">
        <v>301</v>
      </c>
      <c r="HV849" t="s">
        <v>301</v>
      </c>
      <c r="HW849" t="s">
        <v>295</v>
      </c>
      <c r="HX849" t="s">
        <v>306</v>
      </c>
      <c r="HY849" t="s">
        <v>301</v>
      </c>
      <c r="HZ849" t="s">
        <v>301</v>
      </c>
      <c r="IG849" t="s">
        <v>325</v>
      </c>
      <c r="IH849" t="s">
        <v>655</v>
      </c>
      <c r="II849" t="s">
        <v>291</v>
      </c>
      <c r="IN849" s="47">
        <v>1</v>
      </c>
      <c r="IO849" s="47">
        <v>1</v>
      </c>
      <c r="IP849" t="s">
        <v>301</v>
      </c>
      <c r="IQ849" t="s">
        <v>312</v>
      </c>
      <c r="IR849" t="s">
        <v>301</v>
      </c>
      <c r="IZ849" t="s">
        <v>301</v>
      </c>
      <c r="JA849" t="s">
        <v>301</v>
      </c>
      <c r="JB849" s="47">
        <v>2608</v>
      </c>
      <c r="JM849" t="s">
        <v>301</v>
      </c>
      <c r="JN849" t="s">
        <v>301</v>
      </c>
      <c r="JO849" t="s">
        <v>301</v>
      </c>
      <c r="JP849" t="s">
        <v>301</v>
      </c>
      <c r="JQ849" t="s">
        <v>301</v>
      </c>
      <c r="JR849" t="s">
        <v>327</v>
      </c>
      <c r="JS849" t="s">
        <v>301</v>
      </c>
      <c r="JT849" t="s">
        <v>301</v>
      </c>
      <c r="JU849" t="s">
        <v>301</v>
      </c>
      <c r="JV849" t="s">
        <v>301</v>
      </c>
    </row>
    <row r="850" ht="15" customHeight="1" spans="1:282">
      <c r="A850" t="s">
        <v>6917</v>
      </c>
      <c r="B850" t="s">
        <v>329</v>
      </c>
      <c r="C850" t="s">
        <v>6986</v>
      </c>
      <c r="D850" t="s">
        <v>285</v>
      </c>
      <c r="E850" t="s">
        <v>566</v>
      </c>
      <c r="F850" t="s">
        <v>6297</v>
      </c>
      <c r="G850" t="s">
        <v>288</v>
      </c>
      <c r="H850" t="s">
        <v>437</v>
      </c>
      <c r="I850" t="s">
        <v>290</v>
      </c>
      <c r="J850" t="s">
        <v>291</v>
      </c>
      <c r="L850" t="s">
        <v>292</v>
      </c>
      <c r="M850" t="s">
        <v>293</v>
      </c>
      <c r="O850" t="s">
        <v>437</v>
      </c>
      <c r="R850" t="s">
        <v>437</v>
      </c>
      <c r="T850" t="s">
        <v>437</v>
      </c>
      <c r="U850" t="s">
        <v>337</v>
      </c>
      <c r="V850" t="s">
        <v>6987</v>
      </c>
      <c r="W850" t="s">
        <v>337</v>
      </c>
      <c r="X850" t="s">
        <v>6988</v>
      </c>
      <c r="Y850" t="s">
        <v>337</v>
      </c>
      <c r="Z850" t="s">
        <v>6989</v>
      </c>
      <c r="AA850" t="s">
        <v>441</v>
      </c>
      <c r="AB850" t="s">
        <v>442</v>
      </c>
      <c r="AC850" t="s">
        <v>2041</v>
      </c>
      <c r="AE850" t="s">
        <v>299</v>
      </c>
      <c r="AH850" t="s">
        <v>300</v>
      </c>
      <c r="AJ850" t="s">
        <v>301</v>
      </c>
      <c r="AK850" t="s">
        <v>302</v>
      </c>
      <c r="AL850" t="s">
        <v>2423</v>
      </c>
      <c r="AM850" t="s">
        <v>2424</v>
      </c>
      <c r="AN850" t="s">
        <v>2425</v>
      </c>
      <c r="AO850" t="s">
        <v>306</v>
      </c>
      <c r="AP850" t="s">
        <v>307</v>
      </c>
      <c r="AQ850" s="47">
        <v>1</v>
      </c>
      <c r="AS850" s="48">
        <v>18388</v>
      </c>
      <c r="AT850" s="48">
        <v>18388</v>
      </c>
      <c r="AX850" s="47">
        <v>5816</v>
      </c>
      <c r="AY850" s="47">
        <v>5816</v>
      </c>
      <c r="AZ850" t="s">
        <v>6534</v>
      </c>
      <c r="BA850" t="s">
        <v>6990</v>
      </c>
      <c r="BB850" s="48">
        <v>5816</v>
      </c>
      <c r="BD850" t="s">
        <v>310</v>
      </c>
      <c r="BE850" t="s">
        <v>292</v>
      </c>
      <c r="BG850" s="47">
        <v>1</v>
      </c>
      <c r="BI850" t="s">
        <v>292</v>
      </c>
      <c r="BJ850" s="48">
        <v>68.370677</v>
      </c>
      <c r="BL850" t="s">
        <v>307</v>
      </c>
      <c r="BM850" s="48">
        <v>18388</v>
      </c>
      <c r="BN850" s="48">
        <v>18388</v>
      </c>
      <c r="BP850" t="s">
        <v>301</v>
      </c>
      <c r="BS850" t="s">
        <v>311</v>
      </c>
      <c r="BT850" t="s">
        <v>292</v>
      </c>
      <c r="BU850" t="s">
        <v>301</v>
      </c>
      <c r="BY850" t="s">
        <v>307</v>
      </c>
      <c r="BZ850" s="47">
        <v>1</v>
      </c>
      <c r="CE850" t="s">
        <v>312</v>
      </c>
      <c r="CF850" s="47">
        <v>1</v>
      </c>
      <c r="CG850" s="47">
        <v>1</v>
      </c>
      <c r="CH850" s="47">
        <v>1</v>
      </c>
      <c r="CI850" s="47">
        <v>1</v>
      </c>
      <c r="CJ850" s="47">
        <v>1</v>
      </c>
      <c r="CK850" s="47">
        <v>1</v>
      </c>
      <c r="CP850" s="47">
        <v>1</v>
      </c>
      <c r="CR850" s="47">
        <v>1</v>
      </c>
      <c r="CS850" s="47">
        <v>1</v>
      </c>
      <c r="CV850" s="47">
        <v>1</v>
      </c>
      <c r="CX850" s="47">
        <v>18388</v>
      </c>
      <c r="CY850" s="47">
        <v>18388</v>
      </c>
      <c r="DA850" t="s">
        <v>104</v>
      </c>
      <c r="DC850" t="s">
        <v>298</v>
      </c>
      <c r="DG850" t="s">
        <v>298</v>
      </c>
      <c r="DH850" s="47">
        <v>1</v>
      </c>
      <c r="DM850" s="47">
        <v>1</v>
      </c>
      <c r="DN850" s="47">
        <v>1</v>
      </c>
      <c r="DO850" s="47">
        <v>1</v>
      </c>
      <c r="DP850" s="47">
        <v>1</v>
      </c>
      <c r="DT850" s="47">
        <v>5816</v>
      </c>
      <c r="DZ850" t="s">
        <v>292</v>
      </c>
      <c r="EA850" s="47">
        <v>1</v>
      </c>
      <c r="EB850" s="47">
        <v>1</v>
      </c>
      <c r="EC850" t="s">
        <v>307</v>
      </c>
      <c r="ED850" s="47">
        <v>1</v>
      </c>
      <c r="EF850" s="47">
        <v>1</v>
      </c>
      <c r="EG850" s="47">
        <v>1</v>
      </c>
      <c r="EH850" s="47">
        <v>1</v>
      </c>
      <c r="EP850" s="47">
        <v>1</v>
      </c>
      <c r="EQ850" s="47">
        <v>1</v>
      </c>
      <c r="ES850" t="s">
        <v>6991</v>
      </c>
      <c r="EU850" t="s">
        <v>6301</v>
      </c>
      <c r="EV850" t="s">
        <v>41</v>
      </c>
      <c r="EW850" t="s">
        <v>315</v>
      </c>
      <c r="FC850" t="s">
        <v>301</v>
      </c>
      <c r="FY850" t="s">
        <v>6990</v>
      </c>
      <c r="FZ850" t="s">
        <v>6992</v>
      </c>
      <c r="GC850" t="s">
        <v>337</v>
      </c>
      <c r="GJ850" t="s">
        <v>319</v>
      </c>
      <c r="GL850" t="s">
        <v>320</v>
      </c>
      <c r="GO850" t="s">
        <v>321</v>
      </c>
      <c r="GQ850" t="s">
        <v>301</v>
      </c>
      <c r="GR850" t="s">
        <v>301</v>
      </c>
      <c r="GU850" t="s">
        <v>301</v>
      </c>
      <c r="GW850" t="s">
        <v>6993</v>
      </c>
      <c r="HB850" t="s">
        <v>322</v>
      </c>
      <c r="HD850" t="s">
        <v>301</v>
      </c>
      <c r="HF850" t="s">
        <v>450</v>
      </c>
      <c r="HG850" t="s">
        <v>301</v>
      </c>
      <c r="HH850" t="s">
        <v>301</v>
      </c>
      <c r="HL850" t="s">
        <v>301</v>
      </c>
      <c r="HM850" s="49">
        <v>0</v>
      </c>
      <c r="HN850" s="49">
        <v>0</v>
      </c>
      <c r="HP850" t="s">
        <v>2418</v>
      </c>
      <c r="HQ850" s="47">
        <v>0</v>
      </c>
      <c r="HR850" s="47">
        <v>18388</v>
      </c>
      <c r="HS850" t="s">
        <v>301</v>
      </c>
      <c r="HV850" t="s">
        <v>301</v>
      </c>
      <c r="HW850" t="s">
        <v>337</v>
      </c>
      <c r="HX850" t="s">
        <v>306</v>
      </c>
      <c r="HY850" t="s">
        <v>301</v>
      </c>
      <c r="HZ850" t="s">
        <v>301</v>
      </c>
      <c r="IG850" t="s">
        <v>325</v>
      </c>
      <c r="IN850" s="47">
        <v>1</v>
      </c>
      <c r="IO850" s="47">
        <v>1</v>
      </c>
      <c r="IP850" t="s">
        <v>301</v>
      </c>
      <c r="IQ850" t="s">
        <v>312</v>
      </c>
      <c r="IR850" t="s">
        <v>301</v>
      </c>
      <c r="IX850" t="s">
        <v>6994</v>
      </c>
      <c r="IY850" s="50">
        <v>1</v>
      </c>
      <c r="IZ850" t="s">
        <v>301</v>
      </c>
      <c r="JA850" t="s">
        <v>301</v>
      </c>
      <c r="JB850" s="47">
        <v>18388</v>
      </c>
      <c r="JM850" t="s">
        <v>301</v>
      </c>
      <c r="JN850" t="s">
        <v>301</v>
      </c>
      <c r="JO850" t="s">
        <v>301</v>
      </c>
      <c r="JP850" t="s">
        <v>301</v>
      </c>
      <c r="JQ850" t="s">
        <v>301</v>
      </c>
      <c r="JR850" t="s">
        <v>350</v>
      </c>
      <c r="JS850" t="s">
        <v>301</v>
      </c>
      <c r="JT850" t="s">
        <v>301</v>
      </c>
      <c r="JU850" t="s">
        <v>312</v>
      </c>
      <c r="JV850" t="s">
        <v>312</v>
      </c>
    </row>
    <row r="851" ht="15" customHeight="1" spans="1:282">
      <c r="A851" t="s">
        <v>6917</v>
      </c>
      <c r="B851" t="s">
        <v>283</v>
      </c>
      <c r="C851" t="s">
        <v>6995</v>
      </c>
      <c r="D851" t="s">
        <v>285</v>
      </c>
      <c r="E851" t="s">
        <v>711</v>
      </c>
      <c r="F851" t="s">
        <v>6996</v>
      </c>
      <c r="G851" t="s">
        <v>288</v>
      </c>
      <c r="H851" t="s">
        <v>645</v>
      </c>
      <c r="I851" t="s">
        <v>290</v>
      </c>
      <c r="J851" t="s">
        <v>291</v>
      </c>
      <c r="L851" t="s">
        <v>292</v>
      </c>
      <c r="M851" t="s">
        <v>293</v>
      </c>
      <c r="O851" t="s">
        <v>645</v>
      </c>
      <c r="R851" t="s">
        <v>645</v>
      </c>
      <c r="T851" t="s">
        <v>645</v>
      </c>
      <c r="U851" t="s">
        <v>295</v>
      </c>
      <c r="V851" t="s">
        <v>6997</v>
      </c>
      <c r="W851" t="s">
        <v>295</v>
      </c>
      <c r="X851" t="s">
        <v>6997</v>
      </c>
      <c r="Y851" t="s">
        <v>295</v>
      </c>
      <c r="Z851" t="s">
        <v>6998</v>
      </c>
      <c r="AA851" t="s">
        <v>298</v>
      </c>
      <c r="AE851" t="s">
        <v>299</v>
      </c>
      <c r="AH851" t="s">
        <v>300</v>
      </c>
      <c r="AJ851" t="s">
        <v>301</v>
      </c>
      <c r="AK851" t="s">
        <v>302</v>
      </c>
      <c r="AL851" t="s">
        <v>991</v>
      </c>
      <c r="AM851" t="s">
        <v>992</v>
      </c>
      <c r="AN851" t="s">
        <v>993</v>
      </c>
      <c r="AO851" t="s">
        <v>306</v>
      </c>
      <c r="AP851" t="s">
        <v>307</v>
      </c>
      <c r="AQ851" s="47">
        <v>1</v>
      </c>
      <c r="AS851" s="48">
        <v>2976</v>
      </c>
      <c r="AT851" s="48">
        <v>2976</v>
      </c>
      <c r="AX851" s="47">
        <v>2976</v>
      </c>
      <c r="AY851" s="47">
        <v>2976</v>
      </c>
      <c r="AZ851" t="s">
        <v>6534</v>
      </c>
      <c r="BA851" t="s">
        <v>1911</v>
      </c>
      <c r="BB851" s="48">
        <v>2976</v>
      </c>
      <c r="BD851" t="s">
        <v>310</v>
      </c>
      <c r="BE851" t="s">
        <v>292</v>
      </c>
      <c r="BG851" s="47">
        <v>1</v>
      </c>
      <c r="BI851" t="s">
        <v>292</v>
      </c>
      <c r="BL851" t="s">
        <v>307</v>
      </c>
      <c r="BM851" s="48">
        <v>2976</v>
      </c>
      <c r="BN851" s="48">
        <v>2976</v>
      </c>
      <c r="BP851" t="s">
        <v>301</v>
      </c>
      <c r="BS851" t="s">
        <v>311</v>
      </c>
      <c r="BT851" t="s">
        <v>292</v>
      </c>
      <c r="BU851" t="s">
        <v>301</v>
      </c>
      <c r="BY851" t="s">
        <v>307</v>
      </c>
      <c r="BZ851" s="47">
        <v>1</v>
      </c>
      <c r="CE851" t="s">
        <v>312</v>
      </c>
      <c r="CF851" s="47">
        <v>1</v>
      </c>
      <c r="CG851" s="47">
        <v>1</v>
      </c>
      <c r="CH851" s="47">
        <v>1</v>
      </c>
      <c r="CI851" s="47">
        <v>1</v>
      </c>
      <c r="CK851" s="47">
        <v>1</v>
      </c>
      <c r="CR851" s="47">
        <v>1</v>
      </c>
      <c r="CS851" s="47">
        <v>1</v>
      </c>
      <c r="CX851" s="47">
        <v>2976</v>
      </c>
      <c r="CY851" s="47">
        <v>2976</v>
      </c>
      <c r="CZ851" s="47">
        <v>1</v>
      </c>
      <c r="DA851" t="s">
        <v>313</v>
      </c>
      <c r="DC851" t="s">
        <v>298</v>
      </c>
      <c r="DG851" t="s">
        <v>298</v>
      </c>
      <c r="DO851" s="47">
        <v>1</v>
      </c>
      <c r="DS851" s="47">
        <v>1</v>
      </c>
      <c r="DZ851" t="s">
        <v>292</v>
      </c>
      <c r="EA851" s="47">
        <v>1</v>
      </c>
      <c r="EB851" s="47">
        <v>1</v>
      </c>
      <c r="EC851" t="s">
        <v>307</v>
      </c>
      <c r="ED851" s="47">
        <v>1</v>
      </c>
      <c r="EH851" s="47">
        <v>1</v>
      </c>
      <c r="ES851" t="s">
        <v>6999</v>
      </c>
      <c r="EU851" t="s">
        <v>6995</v>
      </c>
      <c r="EV851" t="s">
        <v>41</v>
      </c>
      <c r="EW851" t="s">
        <v>315</v>
      </c>
      <c r="FC851" t="s">
        <v>301</v>
      </c>
      <c r="FS851" t="s">
        <v>6995</v>
      </c>
      <c r="FY851" t="s">
        <v>1911</v>
      </c>
      <c r="FZ851" t="s">
        <v>7000</v>
      </c>
      <c r="GC851" t="s">
        <v>7001</v>
      </c>
      <c r="GJ851" t="s">
        <v>319</v>
      </c>
      <c r="GL851" t="s">
        <v>320</v>
      </c>
      <c r="GO851" t="s">
        <v>321</v>
      </c>
      <c r="GQ851" t="s">
        <v>301</v>
      </c>
      <c r="GR851" t="s">
        <v>312</v>
      </c>
      <c r="GU851" t="s">
        <v>301</v>
      </c>
      <c r="HB851" t="s">
        <v>322</v>
      </c>
      <c r="HD851" t="s">
        <v>301</v>
      </c>
      <c r="HF851" t="s">
        <v>654</v>
      </c>
      <c r="HG851" t="s">
        <v>301</v>
      </c>
      <c r="HH851" t="s">
        <v>301</v>
      </c>
      <c r="HL851" t="s">
        <v>301</v>
      </c>
      <c r="HM851" s="49">
        <v>0</v>
      </c>
      <c r="HN851" s="49">
        <v>0</v>
      </c>
      <c r="HP851" t="s">
        <v>349</v>
      </c>
      <c r="HQ851" s="47">
        <v>0</v>
      </c>
      <c r="HR851" s="47">
        <v>2976</v>
      </c>
      <c r="HS851" t="s">
        <v>301</v>
      </c>
      <c r="HV851" t="s">
        <v>301</v>
      </c>
      <c r="HW851" t="s">
        <v>295</v>
      </c>
      <c r="HX851" t="s">
        <v>306</v>
      </c>
      <c r="HY851" t="s">
        <v>301</v>
      </c>
      <c r="HZ851" t="s">
        <v>301</v>
      </c>
      <c r="IG851" t="s">
        <v>325</v>
      </c>
      <c r="IH851" t="s">
        <v>655</v>
      </c>
      <c r="II851" t="s">
        <v>291</v>
      </c>
      <c r="IN851" s="47">
        <v>1</v>
      </c>
      <c r="IO851" s="47">
        <v>1</v>
      </c>
      <c r="IP851" t="s">
        <v>301</v>
      </c>
      <c r="IQ851" t="s">
        <v>312</v>
      </c>
      <c r="IR851" t="s">
        <v>301</v>
      </c>
      <c r="IZ851" t="s">
        <v>301</v>
      </c>
      <c r="JA851" t="s">
        <v>301</v>
      </c>
      <c r="JB851" s="47">
        <v>3418</v>
      </c>
      <c r="JM851" t="s">
        <v>301</v>
      </c>
      <c r="JN851" t="s">
        <v>301</v>
      </c>
      <c r="JO851" t="s">
        <v>301</v>
      </c>
      <c r="JP851" t="s">
        <v>301</v>
      </c>
      <c r="JQ851" t="s">
        <v>301</v>
      </c>
      <c r="JR851" t="s">
        <v>327</v>
      </c>
      <c r="JS851" t="s">
        <v>301</v>
      </c>
      <c r="JT851" t="s">
        <v>301</v>
      </c>
      <c r="JU851" t="s">
        <v>301</v>
      </c>
      <c r="JV851" t="s">
        <v>301</v>
      </c>
    </row>
    <row r="852" ht="15" customHeight="1" spans="1:282">
      <c r="A852" t="s">
        <v>6917</v>
      </c>
      <c r="B852" t="s">
        <v>283</v>
      </c>
      <c r="C852" t="s">
        <v>7002</v>
      </c>
      <c r="D852" t="s">
        <v>285</v>
      </c>
      <c r="E852" t="s">
        <v>7003</v>
      </c>
      <c r="F852" t="s">
        <v>7004</v>
      </c>
      <c r="G852" t="s">
        <v>288</v>
      </c>
      <c r="H852" t="s">
        <v>645</v>
      </c>
      <c r="I852" t="s">
        <v>290</v>
      </c>
      <c r="J852" t="s">
        <v>291</v>
      </c>
      <c r="L852" t="s">
        <v>292</v>
      </c>
      <c r="M852" t="s">
        <v>293</v>
      </c>
      <c r="O852" t="s">
        <v>645</v>
      </c>
      <c r="R852" t="s">
        <v>645</v>
      </c>
      <c r="T852" t="s">
        <v>645</v>
      </c>
      <c r="U852" t="s">
        <v>295</v>
      </c>
      <c r="V852" t="s">
        <v>7005</v>
      </c>
      <c r="W852" t="s">
        <v>295</v>
      </c>
      <c r="X852" t="s">
        <v>7005</v>
      </c>
      <c r="Y852" t="s">
        <v>295</v>
      </c>
      <c r="Z852" t="s">
        <v>7006</v>
      </c>
      <c r="AA852" t="s">
        <v>298</v>
      </c>
      <c r="AE852" t="s">
        <v>299</v>
      </c>
      <c r="AH852" t="s">
        <v>300</v>
      </c>
      <c r="AJ852" t="s">
        <v>301</v>
      </c>
      <c r="AK852" t="s">
        <v>302</v>
      </c>
      <c r="AL852" t="s">
        <v>649</v>
      </c>
      <c r="AM852" t="s">
        <v>650</v>
      </c>
      <c r="AN852" t="s">
        <v>651</v>
      </c>
      <c r="AO852" t="s">
        <v>306</v>
      </c>
      <c r="AP852" t="s">
        <v>307</v>
      </c>
      <c r="AQ852" s="47">
        <v>1</v>
      </c>
      <c r="AS852" s="48">
        <v>2686</v>
      </c>
      <c r="AT852" s="48">
        <v>2686</v>
      </c>
      <c r="AX852" s="47">
        <v>2686</v>
      </c>
      <c r="AY852" s="47">
        <v>2686</v>
      </c>
      <c r="AZ852" t="s">
        <v>6534</v>
      </c>
      <c r="BA852" t="s">
        <v>1911</v>
      </c>
      <c r="BB852" s="48">
        <v>2686</v>
      </c>
      <c r="BD852" t="s">
        <v>310</v>
      </c>
      <c r="BE852" t="s">
        <v>292</v>
      </c>
      <c r="BG852" s="47">
        <v>1</v>
      </c>
      <c r="BI852" t="s">
        <v>292</v>
      </c>
      <c r="BL852" t="s">
        <v>307</v>
      </c>
      <c r="BM852" s="48">
        <v>2686</v>
      </c>
      <c r="BN852" s="48">
        <v>2686</v>
      </c>
      <c r="BP852" t="s">
        <v>301</v>
      </c>
      <c r="BS852" t="s">
        <v>311</v>
      </c>
      <c r="BT852" t="s">
        <v>292</v>
      </c>
      <c r="BU852" t="s">
        <v>301</v>
      </c>
      <c r="BY852" t="s">
        <v>307</v>
      </c>
      <c r="BZ852" s="47">
        <v>1</v>
      </c>
      <c r="CE852" t="s">
        <v>312</v>
      </c>
      <c r="CF852" s="47">
        <v>1</v>
      </c>
      <c r="CG852" s="47">
        <v>1</v>
      </c>
      <c r="CH852" s="47">
        <v>1</v>
      </c>
      <c r="CI852" s="47">
        <v>1</v>
      </c>
      <c r="CK852" s="47">
        <v>1</v>
      </c>
      <c r="CR852" s="47">
        <v>1</v>
      </c>
      <c r="CS852" s="47">
        <v>1</v>
      </c>
      <c r="CX852" s="47">
        <v>2686</v>
      </c>
      <c r="CY852" s="47">
        <v>2686</v>
      </c>
      <c r="CZ852" s="47">
        <v>1</v>
      </c>
      <c r="DA852" t="s">
        <v>313</v>
      </c>
      <c r="DC852" t="s">
        <v>298</v>
      </c>
      <c r="DG852" t="s">
        <v>298</v>
      </c>
      <c r="DO852" s="47">
        <v>1</v>
      </c>
      <c r="DS852" s="47">
        <v>1</v>
      </c>
      <c r="DZ852" t="s">
        <v>292</v>
      </c>
      <c r="EA852" s="47">
        <v>1</v>
      </c>
      <c r="EB852" s="47">
        <v>1</v>
      </c>
      <c r="EC852" t="s">
        <v>307</v>
      </c>
      <c r="ED852" s="47">
        <v>1</v>
      </c>
      <c r="EH852" s="47">
        <v>1</v>
      </c>
      <c r="ES852" t="s">
        <v>7007</v>
      </c>
      <c r="EV852" t="s">
        <v>41</v>
      </c>
      <c r="EW852" t="s">
        <v>315</v>
      </c>
      <c r="FC852" t="s">
        <v>301</v>
      </c>
      <c r="FS852" t="s">
        <v>7002</v>
      </c>
      <c r="FY852" t="s">
        <v>1911</v>
      </c>
      <c r="FZ852" t="s">
        <v>7008</v>
      </c>
      <c r="GC852" t="s">
        <v>7009</v>
      </c>
      <c r="GJ852" t="s">
        <v>319</v>
      </c>
      <c r="GL852" t="s">
        <v>320</v>
      </c>
      <c r="GO852" t="s">
        <v>321</v>
      </c>
      <c r="GQ852" t="s">
        <v>301</v>
      </c>
      <c r="GR852" t="s">
        <v>312</v>
      </c>
      <c r="GU852" t="s">
        <v>301</v>
      </c>
      <c r="GW852" t="s">
        <v>7002</v>
      </c>
      <c r="HB852" t="s">
        <v>322</v>
      </c>
      <c r="HD852" t="s">
        <v>301</v>
      </c>
      <c r="HF852" t="s">
        <v>654</v>
      </c>
      <c r="HG852" t="s">
        <v>301</v>
      </c>
      <c r="HH852" t="s">
        <v>301</v>
      </c>
      <c r="HL852" t="s">
        <v>301</v>
      </c>
      <c r="HM852" s="49">
        <v>0</v>
      </c>
      <c r="HN852" s="49">
        <v>0</v>
      </c>
      <c r="HP852" t="s">
        <v>395</v>
      </c>
      <c r="HQ852" s="47">
        <v>0</v>
      </c>
      <c r="HR852" s="47">
        <v>2686</v>
      </c>
      <c r="HS852" t="s">
        <v>301</v>
      </c>
      <c r="HV852" t="s">
        <v>301</v>
      </c>
      <c r="HW852" t="s">
        <v>295</v>
      </c>
      <c r="HX852" t="s">
        <v>306</v>
      </c>
      <c r="HY852" t="s">
        <v>301</v>
      </c>
      <c r="HZ852" t="s">
        <v>301</v>
      </c>
      <c r="IG852" t="s">
        <v>325</v>
      </c>
      <c r="IH852" t="s">
        <v>655</v>
      </c>
      <c r="II852" t="s">
        <v>291</v>
      </c>
      <c r="IN852" s="47">
        <v>1</v>
      </c>
      <c r="IO852" s="47">
        <v>1</v>
      </c>
      <c r="IP852" t="s">
        <v>301</v>
      </c>
      <c r="IQ852" t="s">
        <v>312</v>
      </c>
      <c r="IR852" t="s">
        <v>301</v>
      </c>
      <c r="IZ852" t="s">
        <v>301</v>
      </c>
      <c r="JA852" t="s">
        <v>301</v>
      </c>
      <c r="JM852" t="s">
        <v>301</v>
      </c>
      <c r="JN852" t="s">
        <v>301</v>
      </c>
      <c r="JO852" t="s">
        <v>301</v>
      </c>
      <c r="JP852" t="s">
        <v>301</v>
      </c>
      <c r="JQ852" t="s">
        <v>301</v>
      </c>
      <c r="JR852" t="s">
        <v>327</v>
      </c>
      <c r="JS852" t="s">
        <v>301</v>
      </c>
      <c r="JT852" t="s">
        <v>301</v>
      </c>
      <c r="JU852" t="s">
        <v>301</v>
      </c>
      <c r="JV852" t="s">
        <v>301</v>
      </c>
    </row>
    <row r="853" ht="15" customHeight="1" spans="1:282">
      <c r="A853" t="s">
        <v>6917</v>
      </c>
      <c r="B853" t="s">
        <v>283</v>
      </c>
      <c r="C853" t="s">
        <v>7010</v>
      </c>
      <c r="D853" t="s">
        <v>285</v>
      </c>
      <c r="E853" t="s">
        <v>7011</v>
      </c>
      <c r="F853" t="s">
        <v>7012</v>
      </c>
      <c r="G853" t="s">
        <v>288</v>
      </c>
      <c r="H853" t="s">
        <v>645</v>
      </c>
      <c r="I853" t="s">
        <v>290</v>
      </c>
      <c r="J853" t="s">
        <v>291</v>
      </c>
      <c r="L853" t="s">
        <v>292</v>
      </c>
      <c r="M853" t="s">
        <v>293</v>
      </c>
      <c r="O853" t="s">
        <v>645</v>
      </c>
      <c r="R853" t="s">
        <v>645</v>
      </c>
      <c r="T853" t="s">
        <v>645</v>
      </c>
      <c r="U853" t="s">
        <v>295</v>
      </c>
      <c r="V853" t="s">
        <v>7013</v>
      </c>
      <c r="W853" t="s">
        <v>295</v>
      </c>
      <c r="X853" t="s">
        <v>7013</v>
      </c>
      <c r="Y853" t="s">
        <v>295</v>
      </c>
      <c r="Z853" t="s">
        <v>7014</v>
      </c>
      <c r="AA853" t="s">
        <v>298</v>
      </c>
      <c r="AE853" t="s">
        <v>299</v>
      </c>
      <c r="AH853" t="s">
        <v>300</v>
      </c>
      <c r="AJ853" t="s">
        <v>301</v>
      </c>
      <c r="AK853" t="s">
        <v>302</v>
      </c>
      <c r="AL853" t="s">
        <v>649</v>
      </c>
      <c r="AM853" t="s">
        <v>650</v>
      </c>
      <c r="AN853" t="s">
        <v>651</v>
      </c>
      <c r="AO853" t="s">
        <v>306</v>
      </c>
      <c r="AP853" t="s">
        <v>307</v>
      </c>
      <c r="AQ853" s="47">
        <v>1</v>
      </c>
      <c r="AS853" s="48">
        <v>2686</v>
      </c>
      <c r="AT853" s="48">
        <v>2686</v>
      </c>
      <c r="AX853" s="47">
        <v>2686</v>
      </c>
      <c r="AY853" s="47">
        <v>2686</v>
      </c>
      <c r="AZ853" t="s">
        <v>6534</v>
      </c>
      <c r="BA853" t="s">
        <v>1911</v>
      </c>
      <c r="BB853" s="48">
        <v>2686</v>
      </c>
      <c r="BD853" t="s">
        <v>310</v>
      </c>
      <c r="BE853" t="s">
        <v>292</v>
      </c>
      <c r="BG853" s="47">
        <v>1</v>
      </c>
      <c r="BI853" t="s">
        <v>292</v>
      </c>
      <c r="BL853" t="s">
        <v>307</v>
      </c>
      <c r="BM853" s="48">
        <v>2686</v>
      </c>
      <c r="BN853" s="48">
        <v>2686</v>
      </c>
      <c r="BP853" t="s">
        <v>301</v>
      </c>
      <c r="BS853" t="s">
        <v>311</v>
      </c>
      <c r="BT853" t="s">
        <v>292</v>
      </c>
      <c r="BU853" t="s">
        <v>301</v>
      </c>
      <c r="BY853" t="s">
        <v>307</v>
      </c>
      <c r="BZ853" s="47">
        <v>1</v>
      </c>
      <c r="CE853" t="s">
        <v>312</v>
      </c>
      <c r="CF853" s="47">
        <v>1</v>
      </c>
      <c r="CG853" s="47">
        <v>1</v>
      </c>
      <c r="CH853" s="47">
        <v>1</v>
      </c>
      <c r="CI853" s="47">
        <v>1</v>
      </c>
      <c r="CK853" s="47">
        <v>1</v>
      </c>
      <c r="CR853" s="47">
        <v>1</v>
      </c>
      <c r="CS853" s="47">
        <v>1</v>
      </c>
      <c r="CX853" s="47">
        <v>2686</v>
      </c>
      <c r="CY853" s="47">
        <v>2686</v>
      </c>
      <c r="CZ853" s="47">
        <v>1</v>
      </c>
      <c r="DA853" t="s">
        <v>313</v>
      </c>
      <c r="DC853" t="s">
        <v>298</v>
      </c>
      <c r="DG853" t="s">
        <v>298</v>
      </c>
      <c r="DO853" s="47">
        <v>1</v>
      </c>
      <c r="DS853" s="47">
        <v>1</v>
      </c>
      <c r="DZ853" t="s">
        <v>292</v>
      </c>
      <c r="EA853" s="47">
        <v>1</v>
      </c>
      <c r="EB853" s="47">
        <v>1</v>
      </c>
      <c r="EC853" t="s">
        <v>307</v>
      </c>
      <c r="ED853" s="47">
        <v>1</v>
      </c>
      <c r="EH853" s="47">
        <v>1</v>
      </c>
      <c r="ES853" t="s">
        <v>7015</v>
      </c>
      <c r="EV853" t="s">
        <v>41</v>
      </c>
      <c r="EW853" t="s">
        <v>315</v>
      </c>
      <c r="FC853" t="s">
        <v>301</v>
      </c>
      <c r="FS853" t="s">
        <v>7010</v>
      </c>
      <c r="FY853" t="s">
        <v>1911</v>
      </c>
      <c r="FZ853" t="s">
        <v>7016</v>
      </c>
      <c r="GC853" t="s">
        <v>7017</v>
      </c>
      <c r="GJ853" t="s">
        <v>319</v>
      </c>
      <c r="GL853" t="s">
        <v>320</v>
      </c>
      <c r="GO853" t="s">
        <v>321</v>
      </c>
      <c r="GQ853" t="s">
        <v>301</v>
      </c>
      <c r="GR853" t="s">
        <v>301</v>
      </c>
      <c r="GU853" t="s">
        <v>301</v>
      </c>
      <c r="GW853" t="s">
        <v>7010</v>
      </c>
      <c r="HB853" t="s">
        <v>322</v>
      </c>
      <c r="HD853" t="s">
        <v>301</v>
      </c>
      <c r="HF853" t="s">
        <v>654</v>
      </c>
      <c r="HG853" t="s">
        <v>301</v>
      </c>
      <c r="HH853" t="s">
        <v>301</v>
      </c>
      <c r="HL853" t="s">
        <v>301</v>
      </c>
      <c r="HM853" s="49">
        <v>0</v>
      </c>
      <c r="HN853" s="49">
        <v>0</v>
      </c>
      <c r="HP853" t="s">
        <v>395</v>
      </c>
      <c r="HQ853" s="47">
        <v>0</v>
      </c>
      <c r="HR853" s="47">
        <v>2686</v>
      </c>
      <c r="HS853" t="s">
        <v>301</v>
      </c>
      <c r="HV853" t="s">
        <v>301</v>
      </c>
      <c r="HW853" t="s">
        <v>295</v>
      </c>
      <c r="HX853" t="s">
        <v>306</v>
      </c>
      <c r="HY853" t="s">
        <v>301</v>
      </c>
      <c r="HZ853" t="s">
        <v>301</v>
      </c>
      <c r="IG853" t="s">
        <v>325</v>
      </c>
      <c r="IH853" t="s">
        <v>655</v>
      </c>
      <c r="II853" t="s">
        <v>291</v>
      </c>
      <c r="IN853" s="47">
        <v>1</v>
      </c>
      <c r="IO853" s="47">
        <v>1</v>
      </c>
      <c r="IP853" t="s">
        <v>301</v>
      </c>
      <c r="IQ853" t="s">
        <v>312</v>
      </c>
      <c r="IR853" t="s">
        <v>301</v>
      </c>
      <c r="IZ853" t="s">
        <v>301</v>
      </c>
      <c r="JA853" t="s">
        <v>301</v>
      </c>
      <c r="JM853" t="s">
        <v>301</v>
      </c>
      <c r="JN853" t="s">
        <v>301</v>
      </c>
      <c r="JO853" t="s">
        <v>301</v>
      </c>
      <c r="JP853" t="s">
        <v>301</v>
      </c>
      <c r="JQ853" t="s">
        <v>301</v>
      </c>
      <c r="JR853" t="s">
        <v>327</v>
      </c>
      <c r="JS853" t="s">
        <v>301</v>
      </c>
      <c r="JT853" t="s">
        <v>301</v>
      </c>
      <c r="JU853" t="s">
        <v>301</v>
      </c>
      <c r="JV853" t="s">
        <v>301</v>
      </c>
    </row>
    <row r="854" ht="15" customHeight="1" spans="1:282">
      <c r="A854" t="s">
        <v>6917</v>
      </c>
      <c r="B854" t="s">
        <v>283</v>
      </c>
      <c r="C854" t="s">
        <v>7018</v>
      </c>
      <c r="D854" t="s">
        <v>285</v>
      </c>
      <c r="E854" t="s">
        <v>7019</v>
      </c>
      <c r="F854" t="s">
        <v>7020</v>
      </c>
      <c r="G854" t="s">
        <v>288</v>
      </c>
      <c r="H854" t="s">
        <v>645</v>
      </c>
      <c r="I854" t="s">
        <v>290</v>
      </c>
      <c r="J854" t="s">
        <v>291</v>
      </c>
      <c r="L854" t="s">
        <v>292</v>
      </c>
      <c r="M854" t="s">
        <v>293</v>
      </c>
      <c r="O854" t="s">
        <v>645</v>
      </c>
      <c r="R854" t="s">
        <v>645</v>
      </c>
      <c r="T854" t="s">
        <v>645</v>
      </c>
      <c r="U854" t="s">
        <v>295</v>
      </c>
      <c r="V854" t="s">
        <v>7021</v>
      </c>
      <c r="W854" t="s">
        <v>295</v>
      </c>
      <c r="X854" t="s">
        <v>7021</v>
      </c>
      <c r="Y854" t="s">
        <v>295</v>
      </c>
      <c r="Z854" t="s">
        <v>7022</v>
      </c>
      <c r="AA854" t="s">
        <v>298</v>
      </c>
      <c r="AE854" t="s">
        <v>299</v>
      </c>
      <c r="AH854" t="s">
        <v>300</v>
      </c>
      <c r="AJ854" t="s">
        <v>301</v>
      </c>
      <c r="AK854" t="s">
        <v>302</v>
      </c>
      <c r="AL854" t="s">
        <v>649</v>
      </c>
      <c r="AM854" t="s">
        <v>650</v>
      </c>
      <c r="AN854" t="s">
        <v>651</v>
      </c>
      <c r="AO854" t="s">
        <v>306</v>
      </c>
      <c r="AP854" t="s">
        <v>307</v>
      </c>
      <c r="AQ854" s="47">
        <v>1</v>
      </c>
      <c r="AS854" s="48">
        <v>2686</v>
      </c>
      <c r="AT854" s="48">
        <v>2686</v>
      </c>
      <c r="AX854" s="47">
        <v>2686</v>
      </c>
      <c r="AY854" s="47">
        <v>2686</v>
      </c>
      <c r="AZ854" t="s">
        <v>6534</v>
      </c>
      <c r="BA854" t="s">
        <v>1911</v>
      </c>
      <c r="BB854" s="48">
        <v>2686</v>
      </c>
      <c r="BD854" t="s">
        <v>310</v>
      </c>
      <c r="BE854" t="s">
        <v>292</v>
      </c>
      <c r="BG854" s="47">
        <v>1</v>
      </c>
      <c r="BI854" t="s">
        <v>292</v>
      </c>
      <c r="BL854" t="s">
        <v>307</v>
      </c>
      <c r="BM854" s="48">
        <v>2686</v>
      </c>
      <c r="BN854" s="48">
        <v>2686</v>
      </c>
      <c r="BP854" t="s">
        <v>301</v>
      </c>
      <c r="BS854" t="s">
        <v>311</v>
      </c>
      <c r="BT854" t="s">
        <v>292</v>
      </c>
      <c r="BU854" t="s">
        <v>301</v>
      </c>
      <c r="BY854" t="s">
        <v>307</v>
      </c>
      <c r="BZ854" s="47">
        <v>1</v>
      </c>
      <c r="CE854" t="s">
        <v>312</v>
      </c>
      <c r="CF854" s="47">
        <v>1</v>
      </c>
      <c r="CG854" s="47">
        <v>1</v>
      </c>
      <c r="CH854" s="47">
        <v>1</v>
      </c>
      <c r="CI854" s="47">
        <v>1</v>
      </c>
      <c r="CK854" s="47">
        <v>1</v>
      </c>
      <c r="CR854" s="47">
        <v>1</v>
      </c>
      <c r="CS854" s="47">
        <v>1</v>
      </c>
      <c r="CX854" s="47">
        <v>2686</v>
      </c>
      <c r="CY854" s="47">
        <v>2686</v>
      </c>
      <c r="CZ854" s="47">
        <v>1</v>
      </c>
      <c r="DA854" t="s">
        <v>313</v>
      </c>
      <c r="DC854" t="s">
        <v>298</v>
      </c>
      <c r="DG854" t="s">
        <v>298</v>
      </c>
      <c r="DO854" s="47">
        <v>1</v>
      </c>
      <c r="DS854" s="47">
        <v>1</v>
      </c>
      <c r="DZ854" t="s">
        <v>292</v>
      </c>
      <c r="EA854" s="47">
        <v>1</v>
      </c>
      <c r="EB854" s="47">
        <v>1</v>
      </c>
      <c r="EC854" t="s">
        <v>307</v>
      </c>
      <c r="ED854" s="47">
        <v>1</v>
      </c>
      <c r="EH854" s="47">
        <v>1</v>
      </c>
      <c r="ES854" t="s">
        <v>7023</v>
      </c>
      <c r="EV854" t="s">
        <v>41</v>
      </c>
      <c r="EW854" t="s">
        <v>315</v>
      </c>
      <c r="FC854" t="s">
        <v>301</v>
      </c>
      <c r="FS854" t="s">
        <v>7018</v>
      </c>
      <c r="FY854" t="s">
        <v>1911</v>
      </c>
      <c r="FZ854" t="s">
        <v>7024</v>
      </c>
      <c r="GC854" t="s">
        <v>7025</v>
      </c>
      <c r="GJ854" t="s">
        <v>319</v>
      </c>
      <c r="GL854" t="s">
        <v>320</v>
      </c>
      <c r="GO854" t="s">
        <v>321</v>
      </c>
      <c r="GQ854" t="s">
        <v>301</v>
      </c>
      <c r="GR854" t="s">
        <v>301</v>
      </c>
      <c r="GU854" t="s">
        <v>301</v>
      </c>
      <c r="GW854" t="s">
        <v>7018</v>
      </c>
      <c r="HB854" t="s">
        <v>322</v>
      </c>
      <c r="HD854" t="s">
        <v>301</v>
      </c>
      <c r="HF854" t="s">
        <v>654</v>
      </c>
      <c r="HG854" t="s">
        <v>301</v>
      </c>
      <c r="HH854" t="s">
        <v>301</v>
      </c>
      <c r="HL854" t="s">
        <v>301</v>
      </c>
      <c r="HM854" s="49">
        <v>0</v>
      </c>
      <c r="HN854" s="49">
        <v>0</v>
      </c>
      <c r="HP854" t="s">
        <v>395</v>
      </c>
      <c r="HQ854" s="47">
        <v>0</v>
      </c>
      <c r="HR854" s="47">
        <v>2686</v>
      </c>
      <c r="HS854" t="s">
        <v>301</v>
      </c>
      <c r="HV854" t="s">
        <v>301</v>
      </c>
      <c r="HW854" t="s">
        <v>295</v>
      </c>
      <c r="HX854" t="s">
        <v>306</v>
      </c>
      <c r="HY854" t="s">
        <v>301</v>
      </c>
      <c r="HZ854" t="s">
        <v>301</v>
      </c>
      <c r="IG854" t="s">
        <v>325</v>
      </c>
      <c r="IH854" t="s">
        <v>655</v>
      </c>
      <c r="II854" t="s">
        <v>291</v>
      </c>
      <c r="IN854" s="47">
        <v>1</v>
      </c>
      <c r="IO854" s="47">
        <v>1</v>
      </c>
      <c r="IP854" t="s">
        <v>301</v>
      </c>
      <c r="IQ854" t="s">
        <v>312</v>
      </c>
      <c r="IR854" t="s">
        <v>301</v>
      </c>
      <c r="IZ854" t="s">
        <v>301</v>
      </c>
      <c r="JA854" t="s">
        <v>301</v>
      </c>
      <c r="JM854" t="s">
        <v>301</v>
      </c>
      <c r="JN854" t="s">
        <v>301</v>
      </c>
      <c r="JO854" t="s">
        <v>301</v>
      </c>
      <c r="JP854" t="s">
        <v>301</v>
      </c>
      <c r="JQ854" t="s">
        <v>301</v>
      </c>
      <c r="JR854" t="s">
        <v>327</v>
      </c>
      <c r="JS854" t="s">
        <v>301</v>
      </c>
      <c r="JT854" t="s">
        <v>301</v>
      </c>
      <c r="JU854" t="s">
        <v>301</v>
      </c>
      <c r="JV854" t="s">
        <v>301</v>
      </c>
    </row>
    <row r="855" ht="15" customHeight="1" spans="1:282">
      <c r="A855" t="s">
        <v>6917</v>
      </c>
      <c r="B855" t="s">
        <v>397</v>
      </c>
      <c r="C855" t="s">
        <v>7026</v>
      </c>
      <c r="D855" t="s">
        <v>285</v>
      </c>
      <c r="E855" t="s">
        <v>7027</v>
      </c>
      <c r="F855" t="s">
        <v>7028</v>
      </c>
      <c r="G855" t="s">
        <v>288</v>
      </c>
      <c r="H855" t="s">
        <v>1068</v>
      </c>
      <c r="I855" t="s">
        <v>290</v>
      </c>
      <c r="L855" t="s">
        <v>292</v>
      </c>
      <c r="M855" t="s">
        <v>424</v>
      </c>
      <c r="N855" t="s">
        <v>337</v>
      </c>
      <c r="O855" t="s">
        <v>1068</v>
      </c>
      <c r="R855" t="s">
        <v>1068</v>
      </c>
      <c r="T855" t="s">
        <v>1068</v>
      </c>
      <c r="U855" t="s">
        <v>337</v>
      </c>
      <c r="V855" t="s">
        <v>7029</v>
      </c>
      <c r="W855" t="s">
        <v>337</v>
      </c>
      <c r="X855" t="s">
        <v>7029</v>
      </c>
      <c r="Y855" t="s">
        <v>337</v>
      </c>
      <c r="Z855" t="s">
        <v>7030</v>
      </c>
      <c r="AA855" t="s">
        <v>441</v>
      </c>
      <c r="AB855" t="s">
        <v>442</v>
      </c>
      <c r="AC855" t="s">
        <v>2041</v>
      </c>
      <c r="AE855" t="s">
        <v>299</v>
      </c>
      <c r="AH855" t="s">
        <v>300</v>
      </c>
      <c r="AJ855" t="s">
        <v>301</v>
      </c>
      <c r="AK855" t="s">
        <v>302</v>
      </c>
      <c r="AL855" t="s">
        <v>2802</v>
      </c>
      <c r="AM855" t="s">
        <v>2803</v>
      </c>
      <c r="AN855" t="s">
        <v>2804</v>
      </c>
      <c r="AO855" t="s">
        <v>306</v>
      </c>
      <c r="AP855" t="s">
        <v>307</v>
      </c>
      <c r="AQ855" s="47">
        <v>1</v>
      </c>
      <c r="AS855" s="48">
        <v>1818.6</v>
      </c>
      <c r="AT855" s="48">
        <v>1818.6</v>
      </c>
      <c r="AX855" s="47">
        <v>1818.6</v>
      </c>
      <c r="AY855" s="47">
        <v>1818.6</v>
      </c>
      <c r="AZ855" t="s">
        <v>6534</v>
      </c>
      <c r="BA855" t="s">
        <v>5747</v>
      </c>
      <c r="BB855" s="48">
        <v>1818.6</v>
      </c>
      <c r="BD855" t="s">
        <v>310</v>
      </c>
      <c r="BE855" t="s">
        <v>292</v>
      </c>
      <c r="BG855" s="47">
        <v>1</v>
      </c>
      <c r="BI855" t="s">
        <v>292</v>
      </c>
      <c r="BL855" t="s">
        <v>307</v>
      </c>
      <c r="BM855" s="48">
        <v>1818.6</v>
      </c>
      <c r="BN855" s="48">
        <v>1818.6</v>
      </c>
      <c r="BP855" t="s">
        <v>301</v>
      </c>
      <c r="BS855" t="s">
        <v>311</v>
      </c>
      <c r="BT855" t="s">
        <v>292</v>
      </c>
      <c r="BU855" t="s">
        <v>301</v>
      </c>
      <c r="BY855" t="s">
        <v>307</v>
      </c>
      <c r="BZ855" s="47">
        <v>1</v>
      </c>
      <c r="CE855" t="s">
        <v>312</v>
      </c>
      <c r="CF855" s="47">
        <v>1</v>
      </c>
      <c r="CG855" s="47">
        <v>1</v>
      </c>
      <c r="CH855" s="47">
        <v>1</v>
      </c>
      <c r="CI855" s="47">
        <v>1</v>
      </c>
      <c r="CJ855" s="47">
        <v>1</v>
      </c>
      <c r="CK855" s="47">
        <v>1</v>
      </c>
      <c r="CP855" s="47">
        <v>1</v>
      </c>
      <c r="CR855" s="47">
        <v>1</v>
      </c>
      <c r="CS855" s="47">
        <v>1</v>
      </c>
      <c r="CV855" s="47">
        <v>1</v>
      </c>
      <c r="CX855" s="47">
        <v>1818.6</v>
      </c>
      <c r="CY855" s="47">
        <v>1818.6</v>
      </c>
      <c r="DA855" t="s">
        <v>104</v>
      </c>
      <c r="DC855" t="s">
        <v>298</v>
      </c>
      <c r="DG855" t="s">
        <v>298</v>
      </c>
      <c r="DH855" s="47">
        <v>1</v>
      </c>
      <c r="DM855" s="47">
        <v>1</v>
      </c>
      <c r="DN855" s="47">
        <v>1</v>
      </c>
      <c r="DO855" s="47">
        <v>1</v>
      </c>
      <c r="DP855" s="47">
        <v>1</v>
      </c>
      <c r="DZ855" t="s">
        <v>292</v>
      </c>
      <c r="EA855" s="47">
        <v>1</v>
      </c>
      <c r="EB855" s="47">
        <v>1</v>
      </c>
      <c r="EC855" t="s">
        <v>307</v>
      </c>
      <c r="ED855" s="47">
        <v>1</v>
      </c>
      <c r="EF855" s="47">
        <v>1</v>
      </c>
      <c r="EG855" s="47">
        <v>1</v>
      </c>
      <c r="EH855" s="47">
        <v>1</v>
      </c>
      <c r="EP855" s="47">
        <v>1</v>
      </c>
      <c r="EQ855" s="47">
        <v>1</v>
      </c>
      <c r="ES855" t="s">
        <v>7031</v>
      </c>
      <c r="EV855" t="s">
        <v>41</v>
      </c>
      <c r="EW855" t="s">
        <v>315</v>
      </c>
      <c r="FC855" t="s">
        <v>301</v>
      </c>
      <c r="FY855" t="s">
        <v>5747</v>
      </c>
      <c r="FZ855" t="s">
        <v>7032</v>
      </c>
      <c r="GJ855" t="s">
        <v>319</v>
      </c>
      <c r="GL855" t="s">
        <v>320</v>
      </c>
      <c r="GO855" t="s">
        <v>321</v>
      </c>
      <c r="GQ855" t="s">
        <v>301</v>
      </c>
      <c r="GR855" t="s">
        <v>301</v>
      </c>
      <c r="GU855" t="s">
        <v>301</v>
      </c>
      <c r="HB855" t="s">
        <v>347</v>
      </c>
      <c r="HD855" t="s">
        <v>301</v>
      </c>
      <c r="HG855" t="s">
        <v>301</v>
      </c>
      <c r="HH855" t="s">
        <v>301</v>
      </c>
      <c r="HL855" t="s">
        <v>301</v>
      </c>
      <c r="HM855" s="49">
        <v>0</v>
      </c>
      <c r="HN855" s="49">
        <v>0</v>
      </c>
      <c r="HP855" t="s">
        <v>349</v>
      </c>
      <c r="HQ855" s="47">
        <v>0</v>
      </c>
      <c r="HR855" s="47">
        <v>1818.6</v>
      </c>
      <c r="HS855" t="s">
        <v>301</v>
      </c>
      <c r="HV855" t="s">
        <v>301</v>
      </c>
      <c r="HW855" t="s">
        <v>337</v>
      </c>
      <c r="HX855" t="s">
        <v>306</v>
      </c>
      <c r="HY855" t="s">
        <v>301</v>
      </c>
      <c r="HZ855" t="s">
        <v>301</v>
      </c>
      <c r="IG855" t="s">
        <v>325</v>
      </c>
      <c r="IN855" s="47">
        <v>1</v>
      </c>
      <c r="IO855" s="47">
        <v>1</v>
      </c>
      <c r="IP855" t="s">
        <v>301</v>
      </c>
      <c r="IQ855" t="s">
        <v>312</v>
      </c>
      <c r="IR855" t="s">
        <v>301</v>
      </c>
      <c r="IZ855" t="s">
        <v>301</v>
      </c>
      <c r="JA855" t="s">
        <v>301</v>
      </c>
      <c r="JM855" t="s">
        <v>301</v>
      </c>
      <c r="JN855" t="s">
        <v>301</v>
      </c>
      <c r="JO855" t="s">
        <v>301</v>
      </c>
      <c r="JP855" t="s">
        <v>301</v>
      </c>
      <c r="JQ855" t="s">
        <v>301</v>
      </c>
      <c r="JR855" t="s">
        <v>350</v>
      </c>
      <c r="JS855" t="s">
        <v>301</v>
      </c>
      <c r="JT855" t="s">
        <v>301</v>
      </c>
      <c r="JU855" t="s">
        <v>301</v>
      </c>
      <c r="JV855" t="s">
        <v>312</v>
      </c>
    </row>
    <row r="856" ht="15" customHeight="1" spans="1:282">
      <c r="A856" t="s">
        <v>6917</v>
      </c>
      <c r="B856" t="s">
        <v>283</v>
      </c>
      <c r="C856" t="s">
        <v>7033</v>
      </c>
      <c r="D856" t="s">
        <v>285</v>
      </c>
      <c r="E856" t="s">
        <v>7034</v>
      </c>
      <c r="F856" t="s">
        <v>7035</v>
      </c>
      <c r="G856" t="s">
        <v>288</v>
      </c>
      <c r="H856" t="s">
        <v>645</v>
      </c>
      <c r="I856" t="s">
        <v>290</v>
      </c>
      <c r="J856" t="s">
        <v>291</v>
      </c>
      <c r="L856" t="s">
        <v>292</v>
      </c>
      <c r="M856" t="s">
        <v>293</v>
      </c>
      <c r="O856" t="s">
        <v>645</v>
      </c>
      <c r="R856" t="s">
        <v>645</v>
      </c>
      <c r="T856" t="s">
        <v>645</v>
      </c>
      <c r="U856" t="s">
        <v>295</v>
      </c>
      <c r="V856" t="s">
        <v>7036</v>
      </c>
      <c r="W856" t="s">
        <v>295</v>
      </c>
      <c r="X856" t="s">
        <v>7037</v>
      </c>
      <c r="Y856" t="s">
        <v>295</v>
      </c>
      <c r="Z856" t="s">
        <v>7038</v>
      </c>
      <c r="AA856" t="s">
        <v>298</v>
      </c>
      <c r="AE856" t="s">
        <v>299</v>
      </c>
      <c r="AH856" t="s">
        <v>300</v>
      </c>
      <c r="AJ856" t="s">
        <v>312</v>
      </c>
      <c r="AK856" t="s">
        <v>302</v>
      </c>
      <c r="AL856" t="s">
        <v>896</v>
      </c>
      <c r="AM856" t="s">
        <v>601</v>
      </c>
      <c r="AN856" t="s">
        <v>897</v>
      </c>
      <c r="AO856" t="s">
        <v>306</v>
      </c>
      <c r="AP856" t="s">
        <v>307</v>
      </c>
      <c r="AQ856" s="47">
        <v>1</v>
      </c>
      <c r="AS856" s="48">
        <v>3460</v>
      </c>
      <c r="AT856" s="48">
        <v>3460</v>
      </c>
      <c r="AX856" s="47">
        <v>3460</v>
      </c>
      <c r="AY856" s="47">
        <v>3460</v>
      </c>
      <c r="AZ856" t="s">
        <v>6534</v>
      </c>
      <c r="BA856" t="s">
        <v>1911</v>
      </c>
      <c r="BB856" s="48">
        <v>3460</v>
      </c>
      <c r="BD856" t="s">
        <v>310</v>
      </c>
      <c r="BE856" t="s">
        <v>292</v>
      </c>
      <c r="BG856" s="47">
        <v>1</v>
      </c>
      <c r="BI856" t="s">
        <v>292</v>
      </c>
      <c r="BL856" t="s">
        <v>307</v>
      </c>
      <c r="BM856" s="48">
        <v>3460</v>
      </c>
      <c r="BN856" s="48">
        <v>3460</v>
      </c>
      <c r="BP856" t="s">
        <v>301</v>
      </c>
      <c r="BS856" t="s">
        <v>311</v>
      </c>
      <c r="BT856" t="s">
        <v>292</v>
      </c>
      <c r="BU856" t="s">
        <v>301</v>
      </c>
      <c r="BY856" t="s">
        <v>307</v>
      </c>
      <c r="BZ856" s="47">
        <v>1</v>
      </c>
      <c r="CE856" t="s">
        <v>312</v>
      </c>
      <c r="CF856" s="47">
        <v>1</v>
      </c>
      <c r="CG856" s="47">
        <v>1</v>
      </c>
      <c r="CH856" s="47">
        <v>1</v>
      </c>
      <c r="CI856" s="47">
        <v>1</v>
      </c>
      <c r="CK856" s="47">
        <v>1</v>
      </c>
      <c r="CR856" s="47">
        <v>1</v>
      </c>
      <c r="CS856" s="47">
        <v>1</v>
      </c>
      <c r="CX856" s="47">
        <v>3460</v>
      </c>
      <c r="CY856" s="47">
        <v>3460</v>
      </c>
      <c r="CZ856" s="47">
        <v>1</v>
      </c>
      <c r="DA856" t="s">
        <v>313</v>
      </c>
      <c r="DC856" t="s">
        <v>298</v>
      </c>
      <c r="DG856" t="s">
        <v>298</v>
      </c>
      <c r="DO856" s="47">
        <v>1</v>
      </c>
      <c r="DS856" s="47">
        <v>1</v>
      </c>
      <c r="DZ856" t="s">
        <v>292</v>
      </c>
      <c r="EA856" s="47">
        <v>1</v>
      </c>
      <c r="EB856" s="47">
        <v>1</v>
      </c>
      <c r="EC856" t="s">
        <v>307</v>
      </c>
      <c r="ED856" s="47">
        <v>1</v>
      </c>
      <c r="EH856" s="47">
        <v>1</v>
      </c>
      <c r="ES856" t="s">
        <v>7039</v>
      </c>
      <c r="EV856" t="s">
        <v>41</v>
      </c>
      <c r="EW856" t="s">
        <v>315</v>
      </c>
      <c r="FC856" t="s">
        <v>301</v>
      </c>
      <c r="FO856" t="s">
        <v>7040</v>
      </c>
      <c r="FS856" t="s">
        <v>7033</v>
      </c>
      <c r="FY856" t="s">
        <v>6917</v>
      </c>
      <c r="FZ856" t="s">
        <v>7041</v>
      </c>
      <c r="GC856" t="s">
        <v>7042</v>
      </c>
      <c r="GJ856" t="s">
        <v>319</v>
      </c>
      <c r="GL856" t="s">
        <v>320</v>
      </c>
      <c r="GO856" t="s">
        <v>321</v>
      </c>
      <c r="GQ856" t="s">
        <v>301</v>
      </c>
      <c r="GR856" t="s">
        <v>312</v>
      </c>
      <c r="GU856" t="s">
        <v>301</v>
      </c>
      <c r="GW856" t="s">
        <v>7033</v>
      </c>
      <c r="HB856" t="s">
        <v>322</v>
      </c>
      <c r="HD856" t="s">
        <v>301</v>
      </c>
      <c r="HF856" t="s">
        <v>654</v>
      </c>
      <c r="HG856" t="s">
        <v>301</v>
      </c>
      <c r="HH856" t="s">
        <v>301</v>
      </c>
      <c r="HL856" t="s">
        <v>301</v>
      </c>
      <c r="HM856" s="49">
        <v>0</v>
      </c>
      <c r="HN856" s="49">
        <v>0</v>
      </c>
      <c r="HP856" t="s">
        <v>349</v>
      </c>
      <c r="HQ856" s="47">
        <v>0</v>
      </c>
      <c r="HR856" s="47">
        <v>3460</v>
      </c>
      <c r="HS856" t="s">
        <v>301</v>
      </c>
      <c r="HV856" t="s">
        <v>301</v>
      </c>
      <c r="HW856" t="s">
        <v>295</v>
      </c>
      <c r="HX856" t="s">
        <v>306</v>
      </c>
      <c r="HY856" t="s">
        <v>301</v>
      </c>
      <c r="HZ856" t="s">
        <v>301</v>
      </c>
      <c r="IG856" t="s">
        <v>325</v>
      </c>
      <c r="IH856" t="s">
        <v>655</v>
      </c>
      <c r="II856" t="s">
        <v>291</v>
      </c>
      <c r="IN856" s="47">
        <v>1</v>
      </c>
      <c r="IO856" s="47">
        <v>1</v>
      </c>
      <c r="IP856" t="s">
        <v>301</v>
      </c>
      <c r="IQ856" t="s">
        <v>312</v>
      </c>
      <c r="IR856" t="s">
        <v>301</v>
      </c>
      <c r="IZ856" t="s">
        <v>301</v>
      </c>
      <c r="JA856" t="s">
        <v>301</v>
      </c>
      <c r="JB856" s="47">
        <v>4198</v>
      </c>
      <c r="JM856" t="s">
        <v>301</v>
      </c>
      <c r="JN856" t="s">
        <v>301</v>
      </c>
      <c r="JO856" t="s">
        <v>301</v>
      </c>
      <c r="JP856" t="s">
        <v>301</v>
      </c>
      <c r="JQ856" t="s">
        <v>301</v>
      </c>
      <c r="JR856" t="s">
        <v>327</v>
      </c>
      <c r="JS856" t="s">
        <v>301</v>
      </c>
      <c r="JT856" t="s">
        <v>301</v>
      </c>
      <c r="JU856" t="s">
        <v>301</v>
      </c>
      <c r="JV856" t="s">
        <v>301</v>
      </c>
    </row>
    <row r="857" ht="15" customHeight="1" spans="1:282">
      <c r="A857" t="s">
        <v>6917</v>
      </c>
      <c r="B857" t="s">
        <v>283</v>
      </c>
      <c r="C857" t="s">
        <v>7043</v>
      </c>
      <c r="D857" t="s">
        <v>285</v>
      </c>
      <c r="E857" t="s">
        <v>7044</v>
      </c>
      <c r="F857" t="s">
        <v>7045</v>
      </c>
      <c r="G857" t="s">
        <v>288</v>
      </c>
      <c r="H857" t="s">
        <v>645</v>
      </c>
      <c r="I857" t="s">
        <v>290</v>
      </c>
      <c r="J857" t="s">
        <v>291</v>
      </c>
      <c r="L857" t="s">
        <v>292</v>
      </c>
      <c r="M857" t="s">
        <v>293</v>
      </c>
      <c r="O857" t="s">
        <v>645</v>
      </c>
      <c r="R857" t="s">
        <v>645</v>
      </c>
      <c r="T857" t="s">
        <v>645</v>
      </c>
      <c r="U857" t="s">
        <v>295</v>
      </c>
      <c r="V857" t="s">
        <v>7046</v>
      </c>
      <c r="W857" t="s">
        <v>295</v>
      </c>
      <c r="X857" t="s">
        <v>7046</v>
      </c>
      <c r="Y857" t="s">
        <v>295</v>
      </c>
      <c r="Z857" t="s">
        <v>7047</v>
      </c>
      <c r="AA857" t="s">
        <v>298</v>
      </c>
      <c r="AE857" t="s">
        <v>299</v>
      </c>
      <c r="AH857" t="s">
        <v>300</v>
      </c>
      <c r="AJ857" t="s">
        <v>301</v>
      </c>
      <c r="AK857" t="s">
        <v>302</v>
      </c>
      <c r="AL857" t="s">
        <v>649</v>
      </c>
      <c r="AM857" t="s">
        <v>650</v>
      </c>
      <c r="AN857" t="s">
        <v>651</v>
      </c>
      <c r="AO857" t="s">
        <v>306</v>
      </c>
      <c r="AP857" t="s">
        <v>307</v>
      </c>
      <c r="AQ857" s="47">
        <v>1</v>
      </c>
      <c r="AS857" s="48">
        <v>2686</v>
      </c>
      <c r="AT857" s="48">
        <v>2686</v>
      </c>
      <c r="AX857" s="47">
        <v>2686</v>
      </c>
      <c r="AY857" s="47">
        <v>2686</v>
      </c>
      <c r="AZ857" t="s">
        <v>6534</v>
      </c>
      <c r="BA857" t="s">
        <v>1911</v>
      </c>
      <c r="BB857" s="48">
        <v>2686</v>
      </c>
      <c r="BD857" t="s">
        <v>310</v>
      </c>
      <c r="BE857" t="s">
        <v>292</v>
      </c>
      <c r="BG857" s="47">
        <v>1</v>
      </c>
      <c r="BI857" t="s">
        <v>292</v>
      </c>
      <c r="BL857" t="s">
        <v>307</v>
      </c>
      <c r="BM857" s="48">
        <v>2686</v>
      </c>
      <c r="BN857" s="48">
        <v>2686</v>
      </c>
      <c r="BP857" t="s">
        <v>301</v>
      </c>
      <c r="BS857" t="s">
        <v>311</v>
      </c>
      <c r="BT857" t="s">
        <v>292</v>
      </c>
      <c r="BU857" t="s">
        <v>301</v>
      </c>
      <c r="BY857" t="s">
        <v>307</v>
      </c>
      <c r="BZ857" s="47">
        <v>1</v>
      </c>
      <c r="CE857" t="s">
        <v>312</v>
      </c>
      <c r="CF857" s="47">
        <v>1</v>
      </c>
      <c r="CG857" s="47">
        <v>1</v>
      </c>
      <c r="CH857" s="47">
        <v>1</v>
      </c>
      <c r="CI857" s="47">
        <v>1</v>
      </c>
      <c r="CK857" s="47">
        <v>1</v>
      </c>
      <c r="CR857" s="47">
        <v>1</v>
      </c>
      <c r="CS857" s="47">
        <v>1</v>
      </c>
      <c r="CX857" s="47">
        <v>2686</v>
      </c>
      <c r="CY857" s="47">
        <v>2686</v>
      </c>
      <c r="CZ857" s="47">
        <v>1</v>
      </c>
      <c r="DA857" t="s">
        <v>313</v>
      </c>
      <c r="DC857" t="s">
        <v>298</v>
      </c>
      <c r="DG857" t="s">
        <v>298</v>
      </c>
      <c r="DO857" s="47">
        <v>1</v>
      </c>
      <c r="DS857" s="47">
        <v>1</v>
      </c>
      <c r="DZ857" t="s">
        <v>292</v>
      </c>
      <c r="EA857" s="47">
        <v>1</v>
      </c>
      <c r="EB857" s="47">
        <v>1</v>
      </c>
      <c r="EC857" t="s">
        <v>307</v>
      </c>
      <c r="ED857" s="47">
        <v>1</v>
      </c>
      <c r="EH857" s="47">
        <v>1</v>
      </c>
      <c r="ES857" t="s">
        <v>7048</v>
      </c>
      <c r="EV857" t="s">
        <v>41</v>
      </c>
      <c r="EW857" t="s">
        <v>315</v>
      </c>
      <c r="FC857" t="s">
        <v>301</v>
      </c>
      <c r="FO857" t="s">
        <v>7049</v>
      </c>
      <c r="FS857" t="s">
        <v>7043</v>
      </c>
      <c r="FY857" t="s">
        <v>6917</v>
      </c>
      <c r="FZ857" t="s">
        <v>7050</v>
      </c>
      <c r="GC857" t="s">
        <v>7051</v>
      </c>
      <c r="GJ857" t="s">
        <v>319</v>
      </c>
      <c r="GL857" t="s">
        <v>320</v>
      </c>
      <c r="GO857" t="s">
        <v>321</v>
      </c>
      <c r="GQ857" t="s">
        <v>301</v>
      </c>
      <c r="GR857" t="s">
        <v>312</v>
      </c>
      <c r="GU857" t="s">
        <v>301</v>
      </c>
      <c r="GW857" t="s">
        <v>7043</v>
      </c>
      <c r="HB857" t="s">
        <v>322</v>
      </c>
      <c r="HD857" t="s">
        <v>301</v>
      </c>
      <c r="HF857" t="s">
        <v>654</v>
      </c>
      <c r="HG857" t="s">
        <v>301</v>
      </c>
      <c r="HH857" t="s">
        <v>301</v>
      </c>
      <c r="HL857" t="s">
        <v>301</v>
      </c>
      <c r="HM857" s="49">
        <v>0</v>
      </c>
      <c r="HN857" s="49">
        <v>0</v>
      </c>
      <c r="HP857" t="s">
        <v>395</v>
      </c>
      <c r="HQ857" s="47">
        <v>0</v>
      </c>
      <c r="HR857" s="47">
        <v>2686</v>
      </c>
      <c r="HS857" t="s">
        <v>301</v>
      </c>
      <c r="HV857" t="s">
        <v>301</v>
      </c>
      <c r="HW857" t="s">
        <v>295</v>
      </c>
      <c r="HX857" t="s">
        <v>306</v>
      </c>
      <c r="HY857" t="s">
        <v>301</v>
      </c>
      <c r="HZ857" t="s">
        <v>301</v>
      </c>
      <c r="IG857" t="s">
        <v>325</v>
      </c>
      <c r="IH857" t="s">
        <v>655</v>
      </c>
      <c r="II857" t="s">
        <v>291</v>
      </c>
      <c r="IN857" s="47">
        <v>1</v>
      </c>
      <c r="IO857" s="47">
        <v>1</v>
      </c>
      <c r="IP857" t="s">
        <v>301</v>
      </c>
      <c r="IQ857" t="s">
        <v>312</v>
      </c>
      <c r="IR857" t="s">
        <v>301</v>
      </c>
      <c r="IZ857" t="s">
        <v>301</v>
      </c>
      <c r="JA857" t="s">
        <v>301</v>
      </c>
      <c r="JM857" t="s">
        <v>301</v>
      </c>
      <c r="JN857" t="s">
        <v>301</v>
      </c>
      <c r="JO857" t="s">
        <v>301</v>
      </c>
      <c r="JP857" t="s">
        <v>301</v>
      </c>
      <c r="JQ857" t="s">
        <v>301</v>
      </c>
      <c r="JR857" t="s">
        <v>327</v>
      </c>
      <c r="JS857" t="s">
        <v>301</v>
      </c>
      <c r="JT857" t="s">
        <v>301</v>
      </c>
      <c r="JU857" t="s">
        <v>301</v>
      </c>
      <c r="JV857" t="s">
        <v>301</v>
      </c>
    </row>
    <row r="858" ht="15" customHeight="1" spans="1:282">
      <c r="A858" t="s">
        <v>6917</v>
      </c>
      <c r="B858" t="s">
        <v>283</v>
      </c>
      <c r="C858" t="s">
        <v>6915</v>
      </c>
      <c r="D858" t="s">
        <v>285</v>
      </c>
      <c r="E858" t="s">
        <v>7</v>
      </c>
      <c r="F858" t="s">
        <v>7052</v>
      </c>
      <c r="G858" t="s">
        <v>288</v>
      </c>
      <c r="H858" t="s">
        <v>645</v>
      </c>
      <c r="I858" t="s">
        <v>290</v>
      </c>
      <c r="J858" t="s">
        <v>291</v>
      </c>
      <c r="L858" t="s">
        <v>292</v>
      </c>
      <c r="M858" t="s">
        <v>293</v>
      </c>
      <c r="O858" t="s">
        <v>645</v>
      </c>
      <c r="R858" t="s">
        <v>645</v>
      </c>
      <c r="T858" t="s">
        <v>645</v>
      </c>
      <c r="U858" t="s">
        <v>295</v>
      </c>
      <c r="V858" t="s">
        <v>7053</v>
      </c>
      <c r="W858" t="s">
        <v>295</v>
      </c>
      <c r="X858" t="s">
        <v>7053</v>
      </c>
      <c r="Y858" t="s">
        <v>295</v>
      </c>
      <c r="Z858" t="s">
        <v>7054</v>
      </c>
      <c r="AA858" t="s">
        <v>298</v>
      </c>
      <c r="AE858" t="s">
        <v>299</v>
      </c>
      <c r="AH858" t="s">
        <v>300</v>
      </c>
      <c r="AJ858" t="s">
        <v>301</v>
      </c>
      <c r="AK858" t="s">
        <v>302</v>
      </c>
      <c r="AL858" t="s">
        <v>1050</v>
      </c>
      <c r="AM858" t="s">
        <v>1051</v>
      </c>
      <c r="AN858" t="s">
        <v>1052</v>
      </c>
      <c r="AO858" t="s">
        <v>306</v>
      </c>
      <c r="AP858" t="s">
        <v>307</v>
      </c>
      <c r="AQ858" s="47">
        <v>1</v>
      </c>
      <c r="AS858" s="48">
        <v>2574</v>
      </c>
      <c r="AT858" s="48">
        <v>2574</v>
      </c>
      <c r="AX858" s="47">
        <v>2574</v>
      </c>
      <c r="AY858" s="47">
        <v>2574</v>
      </c>
      <c r="AZ858" t="s">
        <v>6534</v>
      </c>
      <c r="BA858" t="s">
        <v>1911</v>
      </c>
      <c r="BB858" s="48">
        <v>2574</v>
      </c>
      <c r="BD858" t="s">
        <v>310</v>
      </c>
      <c r="BE858" t="s">
        <v>292</v>
      </c>
      <c r="BG858" s="47">
        <v>1</v>
      </c>
      <c r="BI858" t="s">
        <v>292</v>
      </c>
      <c r="BL858" t="s">
        <v>307</v>
      </c>
      <c r="BM858" s="48">
        <v>2574</v>
      </c>
      <c r="BN858" s="48">
        <v>2574</v>
      </c>
      <c r="BP858" t="s">
        <v>301</v>
      </c>
      <c r="BS858" t="s">
        <v>311</v>
      </c>
      <c r="BT858" t="s">
        <v>292</v>
      </c>
      <c r="BU858" t="s">
        <v>301</v>
      </c>
      <c r="BY858" t="s">
        <v>307</v>
      </c>
      <c r="BZ858" s="47">
        <v>1</v>
      </c>
      <c r="CE858" t="s">
        <v>312</v>
      </c>
      <c r="CF858" s="47">
        <v>1</v>
      </c>
      <c r="CG858" s="47">
        <v>1</v>
      </c>
      <c r="CH858" s="47">
        <v>1</v>
      </c>
      <c r="CI858" s="47">
        <v>1</v>
      </c>
      <c r="CK858" s="47">
        <v>1</v>
      </c>
      <c r="CR858" s="47">
        <v>1</v>
      </c>
      <c r="CS858" s="47">
        <v>1</v>
      </c>
      <c r="CX858" s="47">
        <v>2574</v>
      </c>
      <c r="CY858" s="47">
        <v>2574</v>
      </c>
      <c r="CZ858" s="47">
        <v>1</v>
      </c>
      <c r="DA858" t="s">
        <v>313</v>
      </c>
      <c r="DC858" t="s">
        <v>298</v>
      </c>
      <c r="DG858" t="s">
        <v>298</v>
      </c>
      <c r="DO858" s="47">
        <v>1</v>
      </c>
      <c r="DS858" s="47">
        <v>1</v>
      </c>
      <c r="DZ858" t="s">
        <v>292</v>
      </c>
      <c r="EA858" s="47">
        <v>1</v>
      </c>
      <c r="EB858" s="47">
        <v>1</v>
      </c>
      <c r="EC858" t="s">
        <v>307</v>
      </c>
      <c r="ED858" s="47">
        <v>1</v>
      </c>
      <c r="EH858" s="47">
        <v>1</v>
      </c>
      <c r="ES858" t="s">
        <v>7055</v>
      </c>
      <c r="EV858" t="s">
        <v>41</v>
      </c>
      <c r="EW858" t="s">
        <v>315</v>
      </c>
      <c r="FC858" t="s">
        <v>301</v>
      </c>
      <c r="FS858" t="s">
        <v>6915</v>
      </c>
      <c r="FY858" t="s">
        <v>6917</v>
      </c>
      <c r="FZ858" t="s">
        <v>7056</v>
      </c>
      <c r="GC858" t="s">
        <v>7057</v>
      </c>
      <c r="GJ858" t="s">
        <v>319</v>
      </c>
      <c r="GL858" t="s">
        <v>320</v>
      </c>
      <c r="GO858" t="s">
        <v>321</v>
      </c>
      <c r="GQ858" t="s">
        <v>301</v>
      </c>
      <c r="GR858" t="s">
        <v>312</v>
      </c>
      <c r="GU858" t="s">
        <v>301</v>
      </c>
      <c r="GW858" t="s">
        <v>6915</v>
      </c>
      <c r="HB858" t="s">
        <v>322</v>
      </c>
      <c r="HD858" t="s">
        <v>301</v>
      </c>
      <c r="HF858" t="s">
        <v>654</v>
      </c>
      <c r="HG858" t="s">
        <v>301</v>
      </c>
      <c r="HH858" t="s">
        <v>301</v>
      </c>
      <c r="HL858" t="s">
        <v>301</v>
      </c>
      <c r="HM858" s="49">
        <v>0</v>
      </c>
      <c r="HN858" s="49">
        <v>0</v>
      </c>
      <c r="HP858" t="s">
        <v>349</v>
      </c>
      <c r="HQ858" s="47">
        <v>0</v>
      </c>
      <c r="HR858" s="47">
        <v>2574</v>
      </c>
      <c r="HS858" t="s">
        <v>301</v>
      </c>
      <c r="HV858" t="s">
        <v>301</v>
      </c>
      <c r="HW858" t="s">
        <v>295</v>
      </c>
      <c r="HX858" t="s">
        <v>306</v>
      </c>
      <c r="HY858" t="s">
        <v>301</v>
      </c>
      <c r="HZ858" t="s">
        <v>301</v>
      </c>
      <c r="IG858" t="s">
        <v>325</v>
      </c>
      <c r="IH858" t="s">
        <v>655</v>
      </c>
      <c r="II858" t="s">
        <v>291</v>
      </c>
      <c r="IN858" s="47">
        <v>1</v>
      </c>
      <c r="IO858" s="47">
        <v>1</v>
      </c>
      <c r="IP858" t="s">
        <v>301</v>
      </c>
      <c r="IQ858" t="s">
        <v>312</v>
      </c>
      <c r="IR858" t="s">
        <v>301</v>
      </c>
      <c r="IZ858" t="s">
        <v>301</v>
      </c>
      <c r="JA858" t="s">
        <v>301</v>
      </c>
      <c r="JM858" t="s">
        <v>301</v>
      </c>
      <c r="JN858" t="s">
        <v>301</v>
      </c>
      <c r="JO858" t="s">
        <v>301</v>
      </c>
      <c r="JP858" t="s">
        <v>301</v>
      </c>
      <c r="JQ858" t="s">
        <v>301</v>
      </c>
      <c r="JR858" t="s">
        <v>327</v>
      </c>
      <c r="JS858" t="s">
        <v>301</v>
      </c>
      <c r="JT858" t="s">
        <v>301</v>
      </c>
      <c r="JU858" t="s">
        <v>301</v>
      </c>
      <c r="JV858" t="s">
        <v>301</v>
      </c>
    </row>
    <row r="859" ht="15" customHeight="1" spans="1:282">
      <c r="A859" t="s">
        <v>6917</v>
      </c>
      <c r="B859" t="s">
        <v>283</v>
      </c>
      <c r="C859" t="s">
        <v>7058</v>
      </c>
      <c r="D859" t="s">
        <v>285</v>
      </c>
      <c r="E859" t="s">
        <v>7059</v>
      </c>
      <c r="F859" t="s">
        <v>7060</v>
      </c>
      <c r="G859" t="s">
        <v>288</v>
      </c>
      <c r="H859" t="s">
        <v>701</v>
      </c>
      <c r="I859" t="s">
        <v>290</v>
      </c>
      <c r="J859" t="s">
        <v>291</v>
      </c>
      <c r="L859" t="s">
        <v>292</v>
      </c>
      <c r="M859" t="s">
        <v>702</v>
      </c>
      <c r="O859" t="s">
        <v>701</v>
      </c>
      <c r="R859" t="s">
        <v>701</v>
      </c>
      <c r="T859" t="s">
        <v>701</v>
      </c>
      <c r="U859" t="s">
        <v>646</v>
      </c>
      <c r="V859" t="s">
        <v>7061</v>
      </c>
      <c r="W859" t="s">
        <v>646</v>
      </c>
      <c r="X859" t="s">
        <v>7061</v>
      </c>
      <c r="Y859" t="s">
        <v>646</v>
      </c>
      <c r="Z859" t="s">
        <v>7062</v>
      </c>
      <c r="AA859" t="s">
        <v>441</v>
      </c>
      <c r="AB859" t="s">
        <v>687</v>
      </c>
      <c r="AC859" t="s">
        <v>1233</v>
      </c>
      <c r="AE859" t="s">
        <v>299</v>
      </c>
      <c r="AH859" t="s">
        <v>300</v>
      </c>
      <c r="AJ859" t="s">
        <v>301</v>
      </c>
      <c r="AK859" t="s">
        <v>302</v>
      </c>
      <c r="AL859" t="s">
        <v>3872</v>
      </c>
      <c r="AM859" t="s">
        <v>3873</v>
      </c>
      <c r="AN859" t="s">
        <v>3874</v>
      </c>
      <c r="AO859" t="s">
        <v>306</v>
      </c>
      <c r="AP859" t="s">
        <v>307</v>
      </c>
      <c r="AQ859" s="47">
        <v>1</v>
      </c>
      <c r="AS859" s="48">
        <v>9658</v>
      </c>
      <c r="AT859" s="48">
        <v>9658</v>
      </c>
      <c r="AX859" s="47">
        <v>9658</v>
      </c>
      <c r="AY859" s="47">
        <v>9658</v>
      </c>
      <c r="AZ859" t="s">
        <v>6534</v>
      </c>
      <c r="BA859" t="s">
        <v>6917</v>
      </c>
      <c r="BB859" s="48">
        <v>9658</v>
      </c>
      <c r="BD859" t="s">
        <v>310</v>
      </c>
      <c r="BE859" t="s">
        <v>292</v>
      </c>
      <c r="BG859" s="47">
        <v>1</v>
      </c>
      <c r="BI859" t="s">
        <v>292</v>
      </c>
      <c r="BL859" t="s">
        <v>307</v>
      </c>
      <c r="BM859" s="48">
        <v>9658</v>
      </c>
      <c r="BN859" s="48">
        <v>9658</v>
      </c>
      <c r="BP859" t="s">
        <v>301</v>
      </c>
      <c r="BS859" t="s">
        <v>311</v>
      </c>
      <c r="BT859" t="s">
        <v>292</v>
      </c>
      <c r="BU859" t="s">
        <v>301</v>
      </c>
      <c r="BY859" t="s">
        <v>307</v>
      </c>
      <c r="BZ859" s="47">
        <v>1</v>
      </c>
      <c r="CE859" t="s">
        <v>312</v>
      </c>
      <c r="CF859" s="47">
        <v>1</v>
      </c>
      <c r="CG859" s="47">
        <v>1</v>
      </c>
      <c r="CH859" s="47">
        <v>1</v>
      </c>
      <c r="CI859" s="47">
        <v>1</v>
      </c>
      <c r="CJ859" s="47">
        <v>1</v>
      </c>
      <c r="CK859" s="47">
        <v>1</v>
      </c>
      <c r="CP859" s="47">
        <v>1</v>
      </c>
      <c r="CR859" s="47">
        <v>1</v>
      </c>
      <c r="CS859" s="47">
        <v>1</v>
      </c>
      <c r="CV859" s="47">
        <v>1</v>
      </c>
      <c r="CX859" s="47">
        <v>9658</v>
      </c>
      <c r="CY859" s="47">
        <v>9658</v>
      </c>
      <c r="DA859" t="s">
        <v>104</v>
      </c>
      <c r="DC859" t="s">
        <v>298</v>
      </c>
      <c r="DG859" t="s">
        <v>298</v>
      </c>
      <c r="DH859" s="47">
        <v>1</v>
      </c>
      <c r="DM859" s="47">
        <v>1</v>
      </c>
      <c r="DN859" s="47">
        <v>1</v>
      </c>
      <c r="DO859" s="47">
        <v>1</v>
      </c>
      <c r="DP859" s="47">
        <v>1</v>
      </c>
      <c r="DZ859" t="s">
        <v>292</v>
      </c>
      <c r="EA859" s="47">
        <v>1</v>
      </c>
      <c r="EB859" s="47">
        <v>1</v>
      </c>
      <c r="EC859" t="s">
        <v>307</v>
      </c>
      <c r="ED859" s="47">
        <v>1</v>
      </c>
      <c r="EF859" s="47">
        <v>1</v>
      </c>
      <c r="EG859" s="47">
        <v>1</v>
      </c>
      <c r="EH859" s="47">
        <v>1</v>
      </c>
      <c r="EP859" s="47">
        <v>1</v>
      </c>
      <c r="EQ859" s="47">
        <v>1</v>
      </c>
      <c r="ES859" t="s">
        <v>7063</v>
      </c>
      <c r="EV859" t="s">
        <v>41</v>
      </c>
      <c r="EW859" t="s">
        <v>315</v>
      </c>
      <c r="FC859" t="s">
        <v>301</v>
      </c>
      <c r="FS859" t="s">
        <v>7064</v>
      </c>
      <c r="FY859" t="s">
        <v>6917</v>
      </c>
      <c r="FZ859" t="s">
        <v>7065</v>
      </c>
      <c r="GJ859" t="s">
        <v>319</v>
      </c>
      <c r="GL859" t="s">
        <v>320</v>
      </c>
      <c r="GO859" t="s">
        <v>321</v>
      </c>
      <c r="GQ859" t="s">
        <v>301</v>
      </c>
      <c r="GR859" t="s">
        <v>301</v>
      </c>
      <c r="GU859" t="s">
        <v>301</v>
      </c>
      <c r="GW859" t="s">
        <v>7058</v>
      </c>
      <c r="HB859" t="s">
        <v>322</v>
      </c>
      <c r="HD859" t="s">
        <v>301</v>
      </c>
      <c r="HF859" t="s">
        <v>654</v>
      </c>
      <c r="HG859" t="s">
        <v>301</v>
      </c>
      <c r="HH859" t="s">
        <v>301</v>
      </c>
      <c r="HL859" t="s">
        <v>301</v>
      </c>
      <c r="HM859" s="49">
        <v>0</v>
      </c>
      <c r="HN859" s="49">
        <v>0</v>
      </c>
      <c r="HP859" t="s">
        <v>395</v>
      </c>
      <c r="HQ859" s="47">
        <v>0</v>
      </c>
      <c r="HR859" s="47">
        <v>9658</v>
      </c>
      <c r="HS859" t="s">
        <v>301</v>
      </c>
      <c r="HV859" t="s">
        <v>301</v>
      </c>
      <c r="HW859" t="s">
        <v>646</v>
      </c>
      <c r="HX859" t="s">
        <v>306</v>
      </c>
      <c r="HY859" t="s">
        <v>301</v>
      </c>
      <c r="HZ859" t="s">
        <v>301</v>
      </c>
      <c r="IG859" t="s">
        <v>325</v>
      </c>
      <c r="IH859" t="s">
        <v>701</v>
      </c>
      <c r="II859" t="s">
        <v>291</v>
      </c>
      <c r="IN859" s="47">
        <v>1</v>
      </c>
      <c r="IO859" s="47">
        <v>1</v>
      </c>
      <c r="IP859" t="s">
        <v>301</v>
      </c>
      <c r="IQ859" t="s">
        <v>312</v>
      </c>
      <c r="IR859" t="s">
        <v>301</v>
      </c>
      <c r="IV859" t="s">
        <v>7066</v>
      </c>
      <c r="IX859" t="s">
        <v>7067</v>
      </c>
      <c r="IY859" s="50">
        <v>1</v>
      </c>
      <c r="IZ859" t="s">
        <v>301</v>
      </c>
      <c r="JA859" t="s">
        <v>301</v>
      </c>
      <c r="JB859" s="47">
        <v>9288</v>
      </c>
      <c r="JM859" t="s">
        <v>301</v>
      </c>
      <c r="JN859" t="s">
        <v>301</v>
      </c>
      <c r="JO859" t="s">
        <v>301</v>
      </c>
      <c r="JP859" t="s">
        <v>301</v>
      </c>
      <c r="JQ859" t="s">
        <v>301</v>
      </c>
      <c r="JR859" t="s">
        <v>327</v>
      </c>
      <c r="JS859" t="s">
        <v>301</v>
      </c>
      <c r="JT859" t="s">
        <v>301</v>
      </c>
      <c r="JU859" t="s">
        <v>301</v>
      </c>
      <c r="JV859" t="s">
        <v>301</v>
      </c>
    </row>
    <row r="860" ht="15" customHeight="1" spans="1:282">
      <c r="A860" t="s">
        <v>6917</v>
      </c>
      <c r="B860" t="s">
        <v>329</v>
      </c>
      <c r="C860" t="s">
        <v>7068</v>
      </c>
      <c r="D860" t="s">
        <v>285</v>
      </c>
      <c r="E860" t="s">
        <v>7069</v>
      </c>
      <c r="F860" t="s">
        <v>7070</v>
      </c>
      <c r="G860" t="s">
        <v>288</v>
      </c>
      <c r="H860" t="s">
        <v>333</v>
      </c>
      <c r="I860" t="s">
        <v>290</v>
      </c>
      <c r="L860" t="s">
        <v>292</v>
      </c>
      <c r="M860" t="s">
        <v>334</v>
      </c>
      <c r="O860" t="s">
        <v>333</v>
      </c>
      <c r="R860" t="s">
        <v>333</v>
      </c>
      <c r="T860" t="s">
        <v>333</v>
      </c>
      <c r="U860" t="s">
        <v>335</v>
      </c>
      <c r="V860" t="s">
        <v>7071</v>
      </c>
      <c r="W860" t="s">
        <v>337</v>
      </c>
      <c r="X860" t="s">
        <v>7072</v>
      </c>
      <c r="Y860" t="s">
        <v>337</v>
      </c>
      <c r="Z860" t="s">
        <v>7073</v>
      </c>
      <c r="AA860" t="s">
        <v>441</v>
      </c>
      <c r="AB860" t="s">
        <v>442</v>
      </c>
      <c r="AC860" t="s">
        <v>2041</v>
      </c>
      <c r="AE860" t="s">
        <v>299</v>
      </c>
      <c r="AH860" t="s">
        <v>300</v>
      </c>
      <c r="AJ860" t="s">
        <v>301</v>
      </c>
      <c r="AK860" t="s">
        <v>302</v>
      </c>
      <c r="AL860" t="s">
        <v>730</v>
      </c>
      <c r="AM860" t="s">
        <v>731</v>
      </c>
      <c r="AN860" t="s">
        <v>732</v>
      </c>
      <c r="AO860" t="s">
        <v>306</v>
      </c>
      <c r="AP860" t="s">
        <v>307</v>
      </c>
      <c r="AQ860" s="47">
        <v>1</v>
      </c>
      <c r="AY860" s="47">
        <v>0</v>
      </c>
      <c r="AZ860" t="s">
        <v>6917</v>
      </c>
      <c r="BA860" t="s">
        <v>6917</v>
      </c>
      <c r="BD860" t="s">
        <v>310</v>
      </c>
      <c r="BE860" t="s">
        <v>292</v>
      </c>
      <c r="BG860" s="47">
        <v>1</v>
      </c>
      <c r="BI860" t="s">
        <v>292</v>
      </c>
      <c r="BP860" t="s">
        <v>312</v>
      </c>
      <c r="BS860" t="s">
        <v>311</v>
      </c>
      <c r="BT860" t="s">
        <v>292</v>
      </c>
      <c r="BU860" t="s">
        <v>301</v>
      </c>
      <c r="BY860" t="s">
        <v>307</v>
      </c>
      <c r="BZ860" s="47">
        <v>1</v>
      </c>
      <c r="CE860" t="s">
        <v>312</v>
      </c>
      <c r="CF860" s="47">
        <v>1</v>
      </c>
      <c r="CG860" s="47">
        <v>1</v>
      </c>
      <c r="CH860" s="47">
        <v>1</v>
      </c>
      <c r="CI860" s="47">
        <v>1</v>
      </c>
      <c r="CJ860" s="47">
        <v>1</v>
      </c>
      <c r="CK860" s="47">
        <v>1</v>
      </c>
      <c r="CR860" s="47">
        <v>1</v>
      </c>
      <c r="CS860" s="47">
        <v>1</v>
      </c>
      <c r="DA860" t="s">
        <v>104</v>
      </c>
      <c r="DC860" t="s">
        <v>298</v>
      </c>
      <c r="DG860" t="s">
        <v>298</v>
      </c>
      <c r="DM860" s="47">
        <v>1</v>
      </c>
      <c r="DN860" s="47">
        <v>1</v>
      </c>
      <c r="DO860" s="47">
        <v>1</v>
      </c>
      <c r="DP860" s="47">
        <v>1</v>
      </c>
      <c r="DZ860" t="s">
        <v>292</v>
      </c>
      <c r="EA860" s="47">
        <v>1</v>
      </c>
      <c r="EB860" s="47">
        <v>1</v>
      </c>
      <c r="EC860" t="s">
        <v>307</v>
      </c>
      <c r="ED860" s="47">
        <v>1</v>
      </c>
      <c r="EF860" s="47">
        <v>1</v>
      </c>
      <c r="EH860" s="47">
        <v>1</v>
      </c>
      <c r="EQ860" s="47">
        <v>1</v>
      </c>
      <c r="ES860" t="s">
        <v>7074</v>
      </c>
      <c r="EU860" t="s">
        <v>7075</v>
      </c>
      <c r="EV860" t="s">
        <v>41</v>
      </c>
      <c r="EW860" t="s">
        <v>315</v>
      </c>
      <c r="FC860" t="s">
        <v>301</v>
      </c>
      <c r="FQ860" t="s">
        <v>7076</v>
      </c>
      <c r="FU860" t="s">
        <v>346</v>
      </c>
      <c r="FY860" t="s">
        <v>6917</v>
      </c>
      <c r="GJ860" t="s">
        <v>319</v>
      </c>
      <c r="GL860" t="s">
        <v>320</v>
      </c>
      <c r="GO860" t="s">
        <v>321</v>
      </c>
      <c r="GQ860" t="s">
        <v>301</v>
      </c>
      <c r="GR860" t="s">
        <v>301</v>
      </c>
      <c r="GU860" t="s">
        <v>301</v>
      </c>
      <c r="HB860" t="s">
        <v>347</v>
      </c>
      <c r="HD860" t="s">
        <v>301</v>
      </c>
      <c r="HF860" t="s">
        <v>348</v>
      </c>
      <c r="HG860" t="s">
        <v>301</v>
      </c>
      <c r="HH860" t="s">
        <v>301</v>
      </c>
      <c r="HL860" t="s">
        <v>301</v>
      </c>
      <c r="HM860" s="49">
        <v>0</v>
      </c>
      <c r="HN860" s="49">
        <v>0</v>
      </c>
      <c r="HP860" t="s">
        <v>395</v>
      </c>
      <c r="HQ860" s="47">
        <v>0</v>
      </c>
      <c r="HS860" t="s">
        <v>301</v>
      </c>
      <c r="HV860" t="s">
        <v>301</v>
      </c>
      <c r="HW860" t="s">
        <v>335</v>
      </c>
      <c r="HX860" t="s">
        <v>306</v>
      </c>
      <c r="HY860" t="s">
        <v>301</v>
      </c>
      <c r="HZ860" t="s">
        <v>301</v>
      </c>
      <c r="IG860" t="s">
        <v>325</v>
      </c>
      <c r="IN860" s="47">
        <v>1</v>
      </c>
      <c r="IO860" s="47">
        <v>1</v>
      </c>
      <c r="IP860" t="s">
        <v>301</v>
      </c>
      <c r="IQ860" t="s">
        <v>312</v>
      </c>
      <c r="IR860" t="s">
        <v>312</v>
      </c>
      <c r="IT860" t="s">
        <v>7068</v>
      </c>
      <c r="IZ860" t="s">
        <v>301</v>
      </c>
      <c r="JA860" t="s">
        <v>301</v>
      </c>
      <c r="JB860" s="47">
        <v>2588</v>
      </c>
      <c r="JM860" t="s">
        <v>301</v>
      </c>
      <c r="JN860" t="s">
        <v>301</v>
      </c>
      <c r="JO860" t="s">
        <v>301</v>
      </c>
      <c r="JP860" t="s">
        <v>301</v>
      </c>
      <c r="JQ860" t="s">
        <v>301</v>
      </c>
      <c r="JR860" t="s">
        <v>350</v>
      </c>
      <c r="JS860" t="s">
        <v>301</v>
      </c>
      <c r="JT860" t="s">
        <v>301</v>
      </c>
      <c r="JU860" t="s">
        <v>301</v>
      </c>
      <c r="JV860" t="s">
        <v>301</v>
      </c>
    </row>
    <row r="861" ht="15" customHeight="1" spans="1:282">
      <c r="A861" t="s">
        <v>6917</v>
      </c>
      <c r="B861" t="s">
        <v>329</v>
      </c>
      <c r="C861" t="s">
        <v>7077</v>
      </c>
      <c r="D861" t="s">
        <v>285</v>
      </c>
      <c r="E861" t="s">
        <v>2353</v>
      </c>
      <c r="F861" t="s">
        <v>7078</v>
      </c>
      <c r="G861" t="s">
        <v>288</v>
      </c>
      <c r="H861" t="s">
        <v>333</v>
      </c>
      <c r="I861" t="s">
        <v>290</v>
      </c>
      <c r="L861" t="s">
        <v>292</v>
      </c>
      <c r="M861" t="s">
        <v>334</v>
      </c>
      <c r="O861" t="s">
        <v>333</v>
      </c>
      <c r="R861" t="s">
        <v>333</v>
      </c>
      <c r="T861" t="s">
        <v>333</v>
      </c>
      <c r="U861" t="s">
        <v>335</v>
      </c>
      <c r="V861" t="s">
        <v>7079</v>
      </c>
      <c r="W861" t="s">
        <v>337</v>
      </c>
      <c r="X861" t="s">
        <v>7079</v>
      </c>
      <c r="Y861" t="s">
        <v>337</v>
      </c>
      <c r="Z861" t="s">
        <v>7073</v>
      </c>
      <c r="AA861" t="s">
        <v>441</v>
      </c>
      <c r="AB861" t="s">
        <v>442</v>
      </c>
      <c r="AC861" t="s">
        <v>2041</v>
      </c>
      <c r="AE861" t="s">
        <v>299</v>
      </c>
      <c r="AH861" t="s">
        <v>300</v>
      </c>
      <c r="AJ861" t="s">
        <v>301</v>
      </c>
      <c r="AK861" t="s">
        <v>302</v>
      </c>
      <c r="AL861" t="s">
        <v>3223</v>
      </c>
      <c r="AM861" t="s">
        <v>3224</v>
      </c>
      <c r="AN861" t="s">
        <v>3225</v>
      </c>
      <c r="AO861" t="s">
        <v>306</v>
      </c>
      <c r="AP861" t="s">
        <v>307</v>
      </c>
      <c r="AQ861" s="47">
        <v>1</v>
      </c>
      <c r="AY861" s="47">
        <v>0</v>
      </c>
      <c r="AZ861" t="s">
        <v>6917</v>
      </c>
      <c r="BA861" t="s">
        <v>6917</v>
      </c>
      <c r="BD861" t="s">
        <v>310</v>
      </c>
      <c r="BE861" t="s">
        <v>292</v>
      </c>
      <c r="BG861" s="47">
        <v>1</v>
      </c>
      <c r="BI861" t="s">
        <v>292</v>
      </c>
      <c r="BP861" t="s">
        <v>312</v>
      </c>
      <c r="BS861" t="s">
        <v>311</v>
      </c>
      <c r="BT861" t="s">
        <v>292</v>
      </c>
      <c r="BU861" t="s">
        <v>301</v>
      </c>
      <c r="BY861" t="s">
        <v>307</v>
      </c>
      <c r="BZ861" s="47">
        <v>1</v>
      </c>
      <c r="CE861" t="s">
        <v>312</v>
      </c>
      <c r="CF861" s="47">
        <v>1</v>
      </c>
      <c r="CG861" s="47">
        <v>1</v>
      </c>
      <c r="CH861" s="47">
        <v>1</v>
      </c>
      <c r="CI861" s="47">
        <v>1</v>
      </c>
      <c r="CJ861" s="47">
        <v>1</v>
      </c>
      <c r="CK861" s="47">
        <v>1</v>
      </c>
      <c r="CR861" s="47">
        <v>1</v>
      </c>
      <c r="CS861" s="47">
        <v>1</v>
      </c>
      <c r="DA861" t="s">
        <v>104</v>
      </c>
      <c r="DC861" t="s">
        <v>298</v>
      </c>
      <c r="DG861" t="s">
        <v>298</v>
      </c>
      <c r="DM861" s="47">
        <v>1</v>
      </c>
      <c r="DN861" s="47">
        <v>1</v>
      </c>
      <c r="DO861" s="47">
        <v>1</v>
      </c>
      <c r="DP861" s="47">
        <v>1</v>
      </c>
      <c r="DZ861" t="s">
        <v>292</v>
      </c>
      <c r="EA861" s="47">
        <v>1</v>
      </c>
      <c r="EB861" s="47">
        <v>1</v>
      </c>
      <c r="EC861" t="s">
        <v>307</v>
      </c>
      <c r="ED861" s="47">
        <v>1</v>
      </c>
      <c r="EF861" s="47">
        <v>1</v>
      </c>
      <c r="EH861" s="47">
        <v>1</v>
      </c>
      <c r="EQ861" s="47">
        <v>1</v>
      </c>
      <c r="ES861" t="s">
        <v>7080</v>
      </c>
      <c r="EU861" t="s">
        <v>7081</v>
      </c>
      <c r="EV861" t="s">
        <v>41</v>
      </c>
      <c r="EW861" t="s">
        <v>315</v>
      </c>
      <c r="FC861" t="s">
        <v>301</v>
      </c>
      <c r="FQ861" t="s">
        <v>7082</v>
      </c>
      <c r="FU861" t="s">
        <v>346</v>
      </c>
      <c r="FY861" t="s">
        <v>6917</v>
      </c>
      <c r="GJ861" t="s">
        <v>319</v>
      </c>
      <c r="GL861" t="s">
        <v>320</v>
      </c>
      <c r="GO861" t="s">
        <v>321</v>
      </c>
      <c r="GQ861" t="s">
        <v>301</v>
      </c>
      <c r="GR861" t="s">
        <v>301</v>
      </c>
      <c r="GU861" t="s">
        <v>301</v>
      </c>
      <c r="HB861" t="s">
        <v>347</v>
      </c>
      <c r="HD861" t="s">
        <v>301</v>
      </c>
      <c r="HF861" t="s">
        <v>348</v>
      </c>
      <c r="HG861" t="s">
        <v>301</v>
      </c>
      <c r="HH861" t="s">
        <v>301</v>
      </c>
      <c r="HL861" t="s">
        <v>301</v>
      </c>
      <c r="HM861" s="49">
        <v>0</v>
      </c>
      <c r="HN861" s="49">
        <v>0</v>
      </c>
      <c r="HP861" t="s">
        <v>395</v>
      </c>
      <c r="HQ861" s="47">
        <v>0</v>
      </c>
      <c r="HS861" t="s">
        <v>301</v>
      </c>
      <c r="HV861" t="s">
        <v>301</v>
      </c>
      <c r="HW861" t="s">
        <v>335</v>
      </c>
      <c r="HX861" t="s">
        <v>306</v>
      </c>
      <c r="HY861" t="s">
        <v>301</v>
      </c>
      <c r="HZ861" t="s">
        <v>301</v>
      </c>
      <c r="IG861" t="s">
        <v>325</v>
      </c>
      <c r="IN861" s="47">
        <v>1</v>
      </c>
      <c r="IO861" s="47">
        <v>1</v>
      </c>
      <c r="IP861" t="s">
        <v>301</v>
      </c>
      <c r="IQ861" t="s">
        <v>312</v>
      </c>
      <c r="IR861" t="s">
        <v>312</v>
      </c>
      <c r="IT861" t="s">
        <v>7077</v>
      </c>
      <c r="IZ861" t="s">
        <v>301</v>
      </c>
      <c r="JA861" t="s">
        <v>301</v>
      </c>
      <c r="JB861" s="47">
        <v>8288</v>
      </c>
      <c r="JM861" t="s">
        <v>301</v>
      </c>
      <c r="JN861" t="s">
        <v>301</v>
      </c>
      <c r="JO861" t="s">
        <v>301</v>
      </c>
      <c r="JP861" t="s">
        <v>301</v>
      </c>
      <c r="JQ861" t="s">
        <v>301</v>
      </c>
      <c r="JR861" t="s">
        <v>350</v>
      </c>
      <c r="JS861" t="s">
        <v>301</v>
      </c>
      <c r="JT861" t="s">
        <v>301</v>
      </c>
      <c r="JU861" t="s">
        <v>301</v>
      </c>
      <c r="JV861" t="s">
        <v>301</v>
      </c>
    </row>
    <row r="862" ht="15" customHeight="1" spans="1:282">
      <c r="A862" t="s">
        <v>6917</v>
      </c>
      <c r="B862" t="s">
        <v>329</v>
      </c>
      <c r="C862" t="s">
        <v>7083</v>
      </c>
      <c r="D862" t="s">
        <v>285</v>
      </c>
      <c r="E862" t="s">
        <v>7084</v>
      </c>
      <c r="F862" t="s">
        <v>7085</v>
      </c>
      <c r="G862" t="s">
        <v>288</v>
      </c>
      <c r="H862" t="s">
        <v>518</v>
      </c>
      <c r="I862" t="s">
        <v>290</v>
      </c>
      <c r="J862" t="s">
        <v>291</v>
      </c>
      <c r="L862" t="s">
        <v>292</v>
      </c>
      <c r="M862" t="s">
        <v>293</v>
      </c>
      <c r="O862" t="s">
        <v>518</v>
      </c>
      <c r="R862" t="s">
        <v>518</v>
      </c>
      <c r="T862" t="s">
        <v>518</v>
      </c>
      <c r="U862" t="s">
        <v>779</v>
      </c>
      <c r="V862" t="s">
        <v>7086</v>
      </c>
      <c r="W862" t="s">
        <v>779</v>
      </c>
      <c r="X862" t="s">
        <v>7086</v>
      </c>
      <c r="Y862" t="s">
        <v>779</v>
      </c>
      <c r="Z862" t="s">
        <v>7087</v>
      </c>
      <c r="AA862" t="s">
        <v>441</v>
      </c>
      <c r="AB862" t="s">
        <v>442</v>
      </c>
      <c r="AC862" t="s">
        <v>2041</v>
      </c>
      <c r="AE862" t="s">
        <v>299</v>
      </c>
      <c r="AH862" t="s">
        <v>300</v>
      </c>
      <c r="AJ862" t="s">
        <v>301</v>
      </c>
      <c r="AK862" t="s">
        <v>302</v>
      </c>
      <c r="AL862" t="s">
        <v>3035</v>
      </c>
      <c r="AM862" t="s">
        <v>3036</v>
      </c>
      <c r="AN862" t="s">
        <v>3037</v>
      </c>
      <c r="AO862" t="s">
        <v>306</v>
      </c>
      <c r="AP862" t="s">
        <v>307</v>
      </c>
      <c r="AQ862" s="47">
        <v>1</v>
      </c>
      <c r="AS862" s="48">
        <v>2778</v>
      </c>
      <c r="AT862" s="48">
        <v>2778</v>
      </c>
      <c r="AX862" s="47">
        <v>2778</v>
      </c>
      <c r="AY862" s="47">
        <v>2778</v>
      </c>
      <c r="AZ862" t="s">
        <v>6534</v>
      </c>
      <c r="BA862" t="s">
        <v>6917</v>
      </c>
      <c r="BB862" s="48">
        <v>2778</v>
      </c>
      <c r="BD862" t="s">
        <v>310</v>
      </c>
      <c r="BE862" t="s">
        <v>292</v>
      </c>
      <c r="BG862" s="47">
        <v>1</v>
      </c>
      <c r="BI862" t="s">
        <v>292</v>
      </c>
      <c r="BL862" t="s">
        <v>307</v>
      </c>
      <c r="BM862" s="48">
        <v>2778</v>
      </c>
      <c r="BN862" s="48">
        <v>2778</v>
      </c>
      <c r="BP862" t="s">
        <v>301</v>
      </c>
      <c r="BS862" t="s">
        <v>311</v>
      </c>
      <c r="BT862" t="s">
        <v>292</v>
      </c>
      <c r="BU862" t="s">
        <v>301</v>
      </c>
      <c r="BY862" t="s">
        <v>307</v>
      </c>
      <c r="BZ862" s="47">
        <v>1</v>
      </c>
      <c r="CE862" t="s">
        <v>312</v>
      </c>
      <c r="CF862" s="47">
        <v>1</v>
      </c>
      <c r="CG862" s="47">
        <v>1</v>
      </c>
      <c r="CH862" s="47">
        <v>1</v>
      </c>
      <c r="CI862" s="47">
        <v>1</v>
      </c>
      <c r="CJ862" s="47">
        <v>1</v>
      </c>
      <c r="CK862" s="47">
        <v>1</v>
      </c>
      <c r="CP862" s="47">
        <v>1</v>
      </c>
      <c r="CR862" s="47">
        <v>1</v>
      </c>
      <c r="CS862" s="47">
        <v>1</v>
      </c>
      <c r="CV862" s="47">
        <v>1</v>
      </c>
      <c r="CX862" s="47">
        <v>2778</v>
      </c>
      <c r="CY862" s="47">
        <v>2778</v>
      </c>
      <c r="DA862" t="s">
        <v>104</v>
      </c>
      <c r="DC862" t="s">
        <v>298</v>
      </c>
      <c r="DG862" t="s">
        <v>298</v>
      </c>
      <c r="DH862" s="47">
        <v>1</v>
      </c>
      <c r="DM862" s="47">
        <v>1</v>
      </c>
      <c r="DN862" s="47">
        <v>1</v>
      </c>
      <c r="DO862" s="47">
        <v>1</v>
      </c>
      <c r="DP862" s="47">
        <v>1</v>
      </c>
      <c r="DT862" s="47">
        <v>2778</v>
      </c>
      <c r="DZ862" t="s">
        <v>292</v>
      </c>
      <c r="EA862" s="47">
        <v>1</v>
      </c>
      <c r="EB862" s="47">
        <v>1</v>
      </c>
      <c r="EC862" t="s">
        <v>307</v>
      </c>
      <c r="ED862" s="47">
        <v>1</v>
      </c>
      <c r="EF862" s="47">
        <v>1</v>
      </c>
      <c r="EG862" s="47">
        <v>1</v>
      </c>
      <c r="EH862" s="47">
        <v>1</v>
      </c>
      <c r="EP862" s="47">
        <v>1</v>
      </c>
      <c r="EQ862" s="47">
        <v>1</v>
      </c>
      <c r="ES862" t="s">
        <v>7088</v>
      </c>
      <c r="EV862" t="s">
        <v>41</v>
      </c>
      <c r="EW862" t="s">
        <v>315</v>
      </c>
      <c r="FC862" t="s">
        <v>301</v>
      </c>
      <c r="FY862" t="s">
        <v>6917</v>
      </c>
      <c r="FZ862" t="s">
        <v>7089</v>
      </c>
      <c r="GC862" t="s">
        <v>779</v>
      </c>
      <c r="GJ862" t="s">
        <v>319</v>
      </c>
      <c r="GL862" t="s">
        <v>320</v>
      </c>
      <c r="GO862" t="s">
        <v>321</v>
      </c>
      <c r="GQ862" t="s">
        <v>301</v>
      </c>
      <c r="GR862" t="s">
        <v>312</v>
      </c>
      <c r="GU862" t="s">
        <v>301</v>
      </c>
      <c r="HB862" t="s">
        <v>419</v>
      </c>
      <c r="HD862" t="s">
        <v>301</v>
      </c>
      <c r="HF862" t="s">
        <v>381</v>
      </c>
      <c r="HG862" t="s">
        <v>301</v>
      </c>
      <c r="HH862" t="s">
        <v>301</v>
      </c>
      <c r="HL862" t="s">
        <v>301</v>
      </c>
      <c r="HM862" s="49">
        <v>0</v>
      </c>
      <c r="HN862" s="49">
        <v>0</v>
      </c>
      <c r="HP862" t="s">
        <v>349</v>
      </c>
      <c r="HQ862" s="47">
        <v>0</v>
      </c>
      <c r="HR862" s="47">
        <v>2778</v>
      </c>
      <c r="HS862" t="s">
        <v>301</v>
      </c>
      <c r="HV862" t="s">
        <v>301</v>
      </c>
      <c r="HW862" t="s">
        <v>779</v>
      </c>
      <c r="HX862" t="s">
        <v>306</v>
      </c>
      <c r="HY862" t="s">
        <v>301</v>
      </c>
      <c r="HZ862" t="s">
        <v>301</v>
      </c>
      <c r="IG862" t="s">
        <v>325</v>
      </c>
      <c r="IH862" t="s">
        <v>529</v>
      </c>
      <c r="II862" t="s">
        <v>291</v>
      </c>
      <c r="IN862" s="47">
        <v>1</v>
      </c>
      <c r="IO862" s="47">
        <v>1</v>
      </c>
      <c r="IP862" t="s">
        <v>301</v>
      </c>
      <c r="IQ862" t="s">
        <v>312</v>
      </c>
      <c r="IR862" t="s">
        <v>301</v>
      </c>
      <c r="IZ862" t="s">
        <v>301</v>
      </c>
      <c r="JA862" t="s">
        <v>301</v>
      </c>
      <c r="JB862" s="47">
        <v>2678</v>
      </c>
      <c r="JM862" t="s">
        <v>301</v>
      </c>
      <c r="JN862" t="s">
        <v>301</v>
      </c>
      <c r="JO862" t="s">
        <v>301</v>
      </c>
      <c r="JP862" t="s">
        <v>301</v>
      </c>
      <c r="JQ862" t="s">
        <v>301</v>
      </c>
      <c r="JR862" t="s">
        <v>350</v>
      </c>
      <c r="JS862" t="s">
        <v>301</v>
      </c>
      <c r="JT862" t="s">
        <v>301</v>
      </c>
      <c r="JU862" t="s">
        <v>312</v>
      </c>
      <c r="JV862" t="s">
        <v>312</v>
      </c>
    </row>
    <row r="863" ht="15" customHeight="1" spans="1:282">
      <c r="A863" t="s">
        <v>6917</v>
      </c>
      <c r="B863" t="s">
        <v>329</v>
      </c>
      <c r="C863" t="s">
        <v>7090</v>
      </c>
      <c r="D863" t="s">
        <v>285</v>
      </c>
      <c r="E863" t="s">
        <v>7091</v>
      </c>
      <c r="F863" t="s">
        <v>7092</v>
      </c>
      <c r="G863" t="s">
        <v>288</v>
      </c>
      <c r="H863" t="s">
        <v>478</v>
      </c>
      <c r="I863" t="s">
        <v>290</v>
      </c>
      <c r="J863" t="s">
        <v>291</v>
      </c>
      <c r="L863" t="s">
        <v>292</v>
      </c>
      <c r="M863" t="s">
        <v>293</v>
      </c>
      <c r="O863" t="s">
        <v>478</v>
      </c>
      <c r="R863" t="s">
        <v>478</v>
      </c>
      <c r="T863" t="s">
        <v>478</v>
      </c>
      <c r="U863" t="s">
        <v>358</v>
      </c>
      <c r="V863" t="s">
        <v>7093</v>
      </c>
      <c r="W863" t="s">
        <v>337</v>
      </c>
      <c r="X863" t="s">
        <v>7094</v>
      </c>
      <c r="Y863" t="s">
        <v>337</v>
      </c>
      <c r="Z863" t="s">
        <v>7095</v>
      </c>
      <c r="AA863" t="s">
        <v>441</v>
      </c>
      <c r="AB863" t="s">
        <v>442</v>
      </c>
      <c r="AC863" t="s">
        <v>2041</v>
      </c>
      <c r="AE863" t="s">
        <v>299</v>
      </c>
      <c r="AH863" t="s">
        <v>300</v>
      </c>
      <c r="AJ863" t="s">
        <v>301</v>
      </c>
      <c r="AK863" t="s">
        <v>302</v>
      </c>
      <c r="AL863" t="s">
        <v>362</v>
      </c>
      <c r="AM863" t="s">
        <v>363</v>
      </c>
      <c r="AN863" t="s">
        <v>364</v>
      </c>
      <c r="AO863" t="s">
        <v>306</v>
      </c>
      <c r="AP863" t="s">
        <v>307</v>
      </c>
      <c r="AQ863" s="47">
        <v>1</v>
      </c>
      <c r="AY863" s="47">
        <v>0</v>
      </c>
      <c r="AZ863" t="s">
        <v>6534</v>
      </c>
      <c r="BA863" t="s">
        <v>6534</v>
      </c>
      <c r="BD863" t="s">
        <v>310</v>
      </c>
      <c r="BE863" t="s">
        <v>292</v>
      </c>
      <c r="BG863" s="47">
        <v>1</v>
      </c>
      <c r="BI863" t="s">
        <v>292</v>
      </c>
      <c r="BP863" t="s">
        <v>312</v>
      </c>
      <c r="BS863" t="s">
        <v>311</v>
      </c>
      <c r="BT863" t="s">
        <v>292</v>
      </c>
      <c r="BU863" t="s">
        <v>301</v>
      </c>
      <c r="BY863" t="s">
        <v>307</v>
      </c>
      <c r="BZ863" s="47">
        <v>1</v>
      </c>
      <c r="CE863" t="s">
        <v>312</v>
      </c>
      <c r="CF863" s="47">
        <v>1</v>
      </c>
      <c r="CG863" s="47">
        <v>1</v>
      </c>
      <c r="CH863" s="47">
        <v>1</v>
      </c>
      <c r="CI863" s="47">
        <v>1</v>
      </c>
      <c r="CJ863" s="47">
        <v>1</v>
      </c>
      <c r="CK863" s="47">
        <v>1</v>
      </c>
      <c r="CR863" s="47">
        <v>1</v>
      </c>
      <c r="CS863" s="47">
        <v>1</v>
      </c>
      <c r="DA863" t="s">
        <v>104</v>
      </c>
      <c r="DC863" t="s">
        <v>298</v>
      </c>
      <c r="DG863" t="s">
        <v>298</v>
      </c>
      <c r="DM863" s="47">
        <v>1</v>
      </c>
      <c r="DN863" s="47">
        <v>1</v>
      </c>
      <c r="DO863" s="47">
        <v>1</v>
      </c>
      <c r="DP863" s="47">
        <v>1</v>
      </c>
      <c r="DZ863" t="s">
        <v>292</v>
      </c>
      <c r="EA863" s="47">
        <v>1</v>
      </c>
      <c r="EB863" s="47">
        <v>1</v>
      </c>
      <c r="EC863" t="s">
        <v>307</v>
      </c>
      <c r="ED863" s="47">
        <v>1</v>
      </c>
      <c r="EF863" s="47">
        <v>1</v>
      </c>
      <c r="EH863" s="47">
        <v>1</v>
      </c>
      <c r="EQ863" s="47">
        <v>1</v>
      </c>
      <c r="EU863" t="s">
        <v>7096</v>
      </c>
      <c r="EV863" t="s">
        <v>41</v>
      </c>
      <c r="FC863" t="s">
        <v>301</v>
      </c>
      <c r="FF863" t="s">
        <v>366</v>
      </c>
      <c r="FG863" s="48">
        <v>1</v>
      </c>
      <c r="FQ863" t="s">
        <v>667</v>
      </c>
      <c r="FU863" t="s">
        <v>346</v>
      </c>
      <c r="FW863" t="s">
        <v>938</v>
      </c>
      <c r="FY863" t="s">
        <v>6917</v>
      </c>
      <c r="FZ863" t="s">
        <v>7097</v>
      </c>
      <c r="GC863" t="s">
        <v>491</v>
      </c>
      <c r="GD863" t="s">
        <v>1084</v>
      </c>
      <c r="GE863" t="s">
        <v>363</v>
      </c>
      <c r="GF863" t="s">
        <v>1085</v>
      </c>
      <c r="GG863" t="s">
        <v>7098</v>
      </c>
      <c r="GH863" t="s">
        <v>672</v>
      </c>
      <c r="GI863" t="s">
        <v>375</v>
      </c>
      <c r="GJ863" t="s">
        <v>319</v>
      </c>
      <c r="GK863" t="s">
        <v>559</v>
      </c>
      <c r="GO863" t="s">
        <v>321</v>
      </c>
      <c r="GQ863" t="s">
        <v>301</v>
      </c>
      <c r="GR863" t="s">
        <v>312</v>
      </c>
      <c r="GS863" t="s">
        <v>674</v>
      </c>
      <c r="GT863" t="s">
        <v>1616</v>
      </c>
      <c r="GU863" t="s">
        <v>301</v>
      </c>
      <c r="GY863" t="s">
        <v>7099</v>
      </c>
      <c r="HB863" t="s">
        <v>322</v>
      </c>
      <c r="HD863" t="s">
        <v>301</v>
      </c>
      <c r="HF863" t="s">
        <v>381</v>
      </c>
      <c r="HG863" t="s">
        <v>301</v>
      </c>
      <c r="HH863" t="s">
        <v>301</v>
      </c>
      <c r="HL863" t="s">
        <v>301</v>
      </c>
      <c r="HM863" s="49">
        <v>0</v>
      </c>
      <c r="HN863" s="49">
        <v>0</v>
      </c>
      <c r="HP863" t="s">
        <v>382</v>
      </c>
      <c r="HQ863" s="47">
        <v>0</v>
      </c>
      <c r="HS863" t="s">
        <v>301</v>
      </c>
      <c r="HV863" t="s">
        <v>301</v>
      </c>
      <c r="HW863" t="s">
        <v>479</v>
      </c>
      <c r="HX863" t="s">
        <v>306</v>
      </c>
      <c r="HY863" t="s">
        <v>301</v>
      </c>
      <c r="HZ863" t="s">
        <v>301</v>
      </c>
      <c r="IF863" t="s">
        <v>384</v>
      </c>
      <c r="IG863" t="s">
        <v>325</v>
      </c>
      <c r="IH863" t="s">
        <v>494</v>
      </c>
      <c r="II863" t="s">
        <v>291</v>
      </c>
      <c r="IJ863" t="s">
        <v>2619</v>
      </c>
      <c r="IN863" s="47">
        <v>1</v>
      </c>
      <c r="IO863" s="47">
        <v>1</v>
      </c>
      <c r="IP863" t="s">
        <v>301</v>
      </c>
      <c r="IQ863" t="s">
        <v>312</v>
      </c>
      <c r="IR863" t="s">
        <v>312</v>
      </c>
      <c r="IZ863" t="s">
        <v>301</v>
      </c>
      <c r="JA863" t="s">
        <v>301</v>
      </c>
      <c r="JM863" t="s">
        <v>301</v>
      </c>
      <c r="JN863" t="s">
        <v>301</v>
      </c>
      <c r="JO863" t="s">
        <v>301</v>
      </c>
      <c r="JP863" t="s">
        <v>301</v>
      </c>
      <c r="JQ863" t="s">
        <v>301</v>
      </c>
      <c r="JS863" t="s">
        <v>301</v>
      </c>
      <c r="JT863" t="s">
        <v>301</v>
      </c>
      <c r="JU863" t="s">
        <v>301</v>
      </c>
      <c r="JV863" t="s">
        <v>301</v>
      </c>
    </row>
    <row r="864" ht="15" customHeight="1" spans="1:282">
      <c r="A864" t="s">
        <v>6917</v>
      </c>
      <c r="B864" t="s">
        <v>329</v>
      </c>
      <c r="C864" t="s">
        <v>7100</v>
      </c>
      <c r="D864" t="s">
        <v>285</v>
      </c>
      <c r="E864" t="s">
        <v>7091</v>
      </c>
      <c r="F864" t="s">
        <v>7092</v>
      </c>
      <c r="G864" t="s">
        <v>288</v>
      </c>
      <c r="H864" t="s">
        <v>478</v>
      </c>
      <c r="I864" t="s">
        <v>290</v>
      </c>
      <c r="J864" t="s">
        <v>291</v>
      </c>
      <c r="L864" t="s">
        <v>292</v>
      </c>
      <c r="M864" t="s">
        <v>293</v>
      </c>
      <c r="O864" t="s">
        <v>478</v>
      </c>
      <c r="R864" t="s">
        <v>478</v>
      </c>
      <c r="T864" t="s">
        <v>478</v>
      </c>
      <c r="U864" t="s">
        <v>358</v>
      </c>
      <c r="V864" t="s">
        <v>7101</v>
      </c>
      <c r="W864" t="s">
        <v>337</v>
      </c>
      <c r="X864" t="s">
        <v>7102</v>
      </c>
      <c r="Y864" t="s">
        <v>337</v>
      </c>
      <c r="Z864" t="s">
        <v>7103</v>
      </c>
      <c r="AA864" t="s">
        <v>441</v>
      </c>
      <c r="AB864" t="s">
        <v>442</v>
      </c>
      <c r="AC864" t="s">
        <v>2041</v>
      </c>
      <c r="AE864" t="s">
        <v>299</v>
      </c>
      <c r="AH864" t="s">
        <v>300</v>
      </c>
      <c r="AJ864" t="s">
        <v>301</v>
      </c>
      <c r="AK864" t="s">
        <v>302</v>
      </c>
      <c r="AL864" t="s">
        <v>1841</v>
      </c>
      <c r="AM864" t="s">
        <v>557</v>
      </c>
      <c r="AN864" t="s">
        <v>1842</v>
      </c>
      <c r="AO864" t="s">
        <v>792</v>
      </c>
      <c r="AP864" t="s">
        <v>307</v>
      </c>
      <c r="AQ864" s="47">
        <v>1</v>
      </c>
      <c r="AS864" s="48">
        <v>8388</v>
      </c>
      <c r="AT864" s="48">
        <v>8388</v>
      </c>
      <c r="AX864" s="47">
        <v>5871</v>
      </c>
      <c r="AY864" s="47">
        <v>5871</v>
      </c>
      <c r="AZ864" t="s">
        <v>6534</v>
      </c>
      <c r="BA864" t="s">
        <v>6534</v>
      </c>
      <c r="BB864" s="48">
        <v>5871</v>
      </c>
      <c r="BD864" t="s">
        <v>310</v>
      </c>
      <c r="BE864" t="s">
        <v>292</v>
      </c>
      <c r="BG864" s="47">
        <v>1</v>
      </c>
      <c r="BI864" t="s">
        <v>292</v>
      </c>
      <c r="BJ864" s="48">
        <v>30.007153</v>
      </c>
      <c r="BL864" t="s">
        <v>307</v>
      </c>
      <c r="BM864" s="48">
        <v>8388</v>
      </c>
      <c r="BN864" s="48">
        <v>8388</v>
      </c>
      <c r="BP864" t="s">
        <v>301</v>
      </c>
      <c r="BS864" t="s">
        <v>311</v>
      </c>
      <c r="BT864" t="s">
        <v>292</v>
      </c>
      <c r="BU864" t="s">
        <v>301</v>
      </c>
      <c r="BY864" t="s">
        <v>307</v>
      </c>
      <c r="BZ864" s="47">
        <v>1</v>
      </c>
      <c r="CE864" t="s">
        <v>312</v>
      </c>
      <c r="CF864" s="47">
        <v>1</v>
      </c>
      <c r="CG864" s="47">
        <v>1</v>
      </c>
      <c r="CH864" s="47">
        <v>1</v>
      </c>
      <c r="CI864" s="47">
        <v>1</v>
      </c>
      <c r="CJ864" s="47">
        <v>1</v>
      </c>
      <c r="CK864" s="47">
        <v>1</v>
      </c>
      <c r="CP864" s="47">
        <v>1</v>
      </c>
      <c r="CR864" s="47">
        <v>1</v>
      </c>
      <c r="CS864" s="47">
        <v>1</v>
      </c>
      <c r="CV864" s="47">
        <v>1</v>
      </c>
      <c r="CX864" s="47">
        <v>8388</v>
      </c>
      <c r="CY864" s="47">
        <v>8388</v>
      </c>
      <c r="DA864" t="s">
        <v>104</v>
      </c>
      <c r="DC864" t="s">
        <v>298</v>
      </c>
      <c r="DG864" t="s">
        <v>298</v>
      </c>
      <c r="DH864" s="47">
        <v>1</v>
      </c>
      <c r="DM864" s="47">
        <v>1</v>
      </c>
      <c r="DN864" s="47">
        <v>1</v>
      </c>
      <c r="DO864" s="47">
        <v>1</v>
      </c>
      <c r="DP864" s="47">
        <v>1</v>
      </c>
      <c r="DT864" s="47">
        <v>5871</v>
      </c>
      <c r="DZ864" t="s">
        <v>292</v>
      </c>
      <c r="EA864" s="47">
        <v>1</v>
      </c>
      <c r="EB864" s="47">
        <v>1</v>
      </c>
      <c r="EC864" t="s">
        <v>307</v>
      </c>
      <c r="ED864" s="47">
        <v>1</v>
      </c>
      <c r="EF864" s="47">
        <v>1</v>
      </c>
      <c r="EG864" s="47">
        <v>1</v>
      </c>
      <c r="EH864" s="47">
        <v>1</v>
      </c>
      <c r="EP864" s="47">
        <v>1</v>
      </c>
      <c r="EQ864" s="47">
        <v>1</v>
      </c>
      <c r="ES864" t="s">
        <v>7104</v>
      </c>
      <c r="EU864" t="s">
        <v>7105</v>
      </c>
      <c r="EV864" t="s">
        <v>41</v>
      </c>
      <c r="FC864" t="s">
        <v>301</v>
      </c>
      <c r="FF864" t="s">
        <v>366</v>
      </c>
      <c r="FG864" s="48">
        <v>5871</v>
      </c>
      <c r="FQ864" t="s">
        <v>667</v>
      </c>
      <c r="FU864" t="s">
        <v>346</v>
      </c>
      <c r="FW864" t="s">
        <v>938</v>
      </c>
      <c r="FY864" t="s">
        <v>6917</v>
      </c>
      <c r="FZ864" t="s">
        <v>7097</v>
      </c>
      <c r="GC864" t="s">
        <v>491</v>
      </c>
      <c r="GD864" t="s">
        <v>1084</v>
      </c>
      <c r="GE864" t="s">
        <v>557</v>
      </c>
      <c r="GF864" t="s">
        <v>1085</v>
      </c>
      <c r="GG864" t="s">
        <v>7098</v>
      </c>
      <c r="GH864" t="s">
        <v>672</v>
      </c>
      <c r="GI864" t="s">
        <v>375</v>
      </c>
      <c r="GJ864" t="s">
        <v>319</v>
      </c>
      <c r="GK864" t="s">
        <v>559</v>
      </c>
      <c r="GO864" t="s">
        <v>321</v>
      </c>
      <c r="GQ864" t="s">
        <v>301</v>
      </c>
      <c r="GR864" t="s">
        <v>312</v>
      </c>
      <c r="GS864" t="s">
        <v>674</v>
      </c>
      <c r="GT864" t="s">
        <v>1616</v>
      </c>
      <c r="GU864" t="s">
        <v>301</v>
      </c>
      <c r="GX864" s="50">
        <v>5871</v>
      </c>
      <c r="GY864" t="s">
        <v>7106</v>
      </c>
      <c r="HB864" t="s">
        <v>322</v>
      </c>
      <c r="HD864" t="s">
        <v>301</v>
      </c>
      <c r="HF864" t="s">
        <v>381</v>
      </c>
      <c r="HG864" t="s">
        <v>301</v>
      </c>
      <c r="HH864" t="s">
        <v>301</v>
      </c>
      <c r="HL864" t="s">
        <v>301</v>
      </c>
      <c r="HM864" s="49">
        <v>0</v>
      </c>
      <c r="HN864" s="49">
        <v>0</v>
      </c>
      <c r="HP864" t="s">
        <v>395</v>
      </c>
      <c r="HQ864" s="47">
        <v>0</v>
      </c>
      <c r="HR864" s="47">
        <v>8388</v>
      </c>
      <c r="HS864" t="s">
        <v>301</v>
      </c>
      <c r="HV864" t="s">
        <v>301</v>
      </c>
      <c r="HW864" t="s">
        <v>479</v>
      </c>
      <c r="HX864" t="s">
        <v>306</v>
      </c>
      <c r="HY864" t="s">
        <v>301</v>
      </c>
      <c r="HZ864" t="s">
        <v>301</v>
      </c>
      <c r="IF864" t="s">
        <v>384</v>
      </c>
      <c r="IG864" t="s">
        <v>325</v>
      </c>
      <c r="IH864" t="s">
        <v>494</v>
      </c>
      <c r="II864" t="s">
        <v>291</v>
      </c>
      <c r="IJ864" t="s">
        <v>2619</v>
      </c>
      <c r="IN864" s="47">
        <v>1</v>
      </c>
      <c r="IO864" s="47">
        <v>1</v>
      </c>
      <c r="IP864" t="s">
        <v>301</v>
      </c>
      <c r="IQ864" t="s">
        <v>301</v>
      </c>
      <c r="IR864" t="s">
        <v>301</v>
      </c>
      <c r="IX864" t="s">
        <v>7107</v>
      </c>
      <c r="IY864" s="50">
        <v>1</v>
      </c>
      <c r="IZ864" t="s">
        <v>301</v>
      </c>
      <c r="JA864" t="s">
        <v>301</v>
      </c>
      <c r="JB864" s="47">
        <v>8288</v>
      </c>
      <c r="JM864" t="s">
        <v>301</v>
      </c>
      <c r="JN864" t="s">
        <v>301</v>
      </c>
      <c r="JO864" t="s">
        <v>301</v>
      </c>
      <c r="JP864" t="s">
        <v>301</v>
      </c>
      <c r="JQ864" t="s">
        <v>301</v>
      </c>
      <c r="JS864" t="s">
        <v>301</v>
      </c>
      <c r="JT864" t="s">
        <v>301</v>
      </c>
      <c r="JU864" t="s">
        <v>312</v>
      </c>
      <c r="JV864" t="s">
        <v>312</v>
      </c>
    </row>
    <row r="865" ht="15" customHeight="1" spans="1:284">
      <c r="A865" t="s">
        <v>6917</v>
      </c>
      <c r="B865" t="s">
        <v>283</v>
      </c>
      <c r="C865" t="s">
        <v>7108</v>
      </c>
      <c r="D865" t="s">
        <v>285</v>
      </c>
      <c r="E865" t="s">
        <v>7109</v>
      </c>
      <c r="F865" t="s">
        <v>7110</v>
      </c>
      <c r="G865" t="s">
        <v>288</v>
      </c>
      <c r="H865" t="s">
        <v>701</v>
      </c>
      <c r="I865" t="s">
        <v>290</v>
      </c>
      <c r="J865" t="s">
        <v>291</v>
      </c>
      <c r="L865" t="s">
        <v>292</v>
      </c>
      <c r="M865" t="s">
        <v>702</v>
      </c>
      <c r="O865" t="s">
        <v>701</v>
      </c>
      <c r="R865" t="s">
        <v>701</v>
      </c>
      <c r="T865" t="s">
        <v>701</v>
      </c>
      <c r="U865" t="s">
        <v>646</v>
      </c>
      <c r="V865" t="s">
        <v>7111</v>
      </c>
      <c r="W865" t="s">
        <v>646</v>
      </c>
      <c r="X865" t="s">
        <v>7111</v>
      </c>
      <c r="Y865" t="s">
        <v>646</v>
      </c>
      <c r="Z865" t="s">
        <v>7112</v>
      </c>
      <c r="AA865" t="s">
        <v>441</v>
      </c>
      <c r="AB865" t="s">
        <v>687</v>
      </c>
      <c r="AC865" t="s">
        <v>1233</v>
      </c>
      <c r="AE865" t="s">
        <v>299</v>
      </c>
      <c r="AH865" t="s">
        <v>300</v>
      </c>
      <c r="AJ865" t="s">
        <v>301</v>
      </c>
      <c r="AK865" t="s">
        <v>302</v>
      </c>
      <c r="AL865" t="s">
        <v>3872</v>
      </c>
      <c r="AM865" t="s">
        <v>3873</v>
      </c>
      <c r="AN865" t="s">
        <v>3874</v>
      </c>
      <c r="AO865" t="s">
        <v>306</v>
      </c>
      <c r="AP865" t="s">
        <v>307</v>
      </c>
      <c r="AQ865" s="47">
        <v>1</v>
      </c>
      <c r="AS865" s="48">
        <v>9658</v>
      </c>
      <c r="AT865" s="48">
        <v>9658</v>
      </c>
      <c r="AX865" s="47">
        <v>9658</v>
      </c>
      <c r="AY865" s="47">
        <v>9658</v>
      </c>
      <c r="AZ865" t="s">
        <v>6534</v>
      </c>
      <c r="BA865" t="s">
        <v>6917</v>
      </c>
      <c r="BB865" s="48">
        <v>9658</v>
      </c>
      <c r="BD865" t="s">
        <v>310</v>
      </c>
      <c r="BE865" t="s">
        <v>292</v>
      </c>
      <c r="BG865" s="47">
        <v>1</v>
      </c>
      <c r="BI865" t="s">
        <v>292</v>
      </c>
      <c r="BL865" t="s">
        <v>307</v>
      </c>
      <c r="BM865" s="48">
        <v>9658</v>
      </c>
      <c r="BN865" s="48">
        <v>9658</v>
      </c>
      <c r="BP865" t="s">
        <v>301</v>
      </c>
      <c r="BS865" t="s">
        <v>311</v>
      </c>
      <c r="BT865" t="s">
        <v>292</v>
      </c>
      <c r="BU865" t="s">
        <v>301</v>
      </c>
      <c r="BY865" t="s">
        <v>307</v>
      </c>
      <c r="BZ865" s="47">
        <v>1</v>
      </c>
      <c r="CE865" t="s">
        <v>312</v>
      </c>
      <c r="CF865" s="47">
        <v>1</v>
      </c>
      <c r="CG865" s="47">
        <v>1</v>
      </c>
      <c r="CH865" s="47">
        <v>1</v>
      </c>
      <c r="CI865" s="47">
        <v>1</v>
      </c>
      <c r="CJ865" s="47">
        <v>1</v>
      </c>
      <c r="CK865" s="47">
        <v>1</v>
      </c>
      <c r="CP865" s="47">
        <v>1</v>
      </c>
      <c r="CR865" s="47">
        <v>1</v>
      </c>
      <c r="CS865" s="47">
        <v>1</v>
      </c>
      <c r="CV865" s="47">
        <v>1</v>
      </c>
      <c r="CX865" s="47">
        <v>9658</v>
      </c>
      <c r="CY865" s="47">
        <v>9658</v>
      </c>
      <c r="DA865" t="s">
        <v>104</v>
      </c>
      <c r="DC865" t="s">
        <v>298</v>
      </c>
      <c r="DG865" t="s">
        <v>298</v>
      </c>
      <c r="DH865" s="47">
        <v>1</v>
      </c>
      <c r="DM865" s="47">
        <v>1</v>
      </c>
      <c r="DN865" s="47">
        <v>1</v>
      </c>
      <c r="DO865" s="47">
        <v>1</v>
      </c>
      <c r="DP865" s="47">
        <v>1</v>
      </c>
      <c r="DZ865" t="s">
        <v>292</v>
      </c>
      <c r="EA865" s="47">
        <v>1</v>
      </c>
      <c r="EB865" s="47">
        <v>1</v>
      </c>
      <c r="EC865" t="s">
        <v>307</v>
      </c>
      <c r="ED865" s="47">
        <v>1</v>
      </c>
      <c r="EF865" s="47">
        <v>1</v>
      </c>
      <c r="EG865" s="47">
        <v>1</v>
      </c>
      <c r="EH865" s="47">
        <v>1</v>
      </c>
      <c r="EP865" s="47">
        <v>1</v>
      </c>
      <c r="EQ865" s="47">
        <v>1</v>
      </c>
      <c r="ES865" t="s">
        <v>7113</v>
      </c>
      <c r="EV865" t="s">
        <v>41</v>
      </c>
      <c r="EW865" t="s">
        <v>315</v>
      </c>
      <c r="FC865" t="s">
        <v>301</v>
      </c>
      <c r="FS865" t="s">
        <v>7114</v>
      </c>
      <c r="FY865" t="s">
        <v>6917</v>
      </c>
      <c r="FZ865" t="s">
        <v>7115</v>
      </c>
      <c r="GJ865" t="s">
        <v>319</v>
      </c>
      <c r="GL865" t="s">
        <v>320</v>
      </c>
      <c r="GO865" t="s">
        <v>321</v>
      </c>
      <c r="GQ865" t="s">
        <v>301</v>
      </c>
      <c r="GR865" t="s">
        <v>301</v>
      </c>
      <c r="GU865" t="s">
        <v>301</v>
      </c>
      <c r="GW865" t="s">
        <v>7108</v>
      </c>
      <c r="HB865" t="s">
        <v>322</v>
      </c>
      <c r="HD865" t="s">
        <v>301</v>
      </c>
      <c r="HF865" t="s">
        <v>654</v>
      </c>
      <c r="HG865" t="s">
        <v>301</v>
      </c>
      <c r="HH865" t="s">
        <v>301</v>
      </c>
      <c r="HL865" t="s">
        <v>301</v>
      </c>
      <c r="HM865" s="49">
        <v>0</v>
      </c>
      <c r="HN865" s="49">
        <v>0</v>
      </c>
      <c r="HP865" t="s">
        <v>395</v>
      </c>
      <c r="HQ865" s="47">
        <v>0</v>
      </c>
      <c r="HR865" s="47">
        <v>9658</v>
      </c>
      <c r="HS865" t="s">
        <v>301</v>
      </c>
      <c r="HV865" t="s">
        <v>301</v>
      </c>
      <c r="HW865" t="s">
        <v>646</v>
      </c>
      <c r="HX865" t="s">
        <v>306</v>
      </c>
      <c r="HY865" t="s">
        <v>301</v>
      </c>
      <c r="HZ865" t="s">
        <v>301</v>
      </c>
      <c r="IG865" t="s">
        <v>325</v>
      </c>
      <c r="IH865" t="s">
        <v>701</v>
      </c>
      <c r="II865" t="s">
        <v>291</v>
      </c>
      <c r="IN865" s="47">
        <v>1</v>
      </c>
      <c r="IO865" s="47">
        <v>1</v>
      </c>
      <c r="IP865" t="s">
        <v>301</v>
      </c>
      <c r="IQ865" t="s">
        <v>312</v>
      </c>
      <c r="IR865" t="s">
        <v>301</v>
      </c>
      <c r="IV865" t="s">
        <v>7066</v>
      </c>
      <c r="IX865" t="s">
        <v>7067</v>
      </c>
      <c r="IY865" s="50">
        <v>1</v>
      </c>
      <c r="IZ865" t="s">
        <v>301</v>
      </c>
      <c r="JA865" t="s">
        <v>301</v>
      </c>
      <c r="JB865" s="47">
        <v>9288</v>
      </c>
      <c r="JM865" t="s">
        <v>301</v>
      </c>
      <c r="JN865" t="s">
        <v>301</v>
      </c>
      <c r="JO865" t="s">
        <v>301</v>
      </c>
      <c r="JP865" t="s">
        <v>301</v>
      </c>
      <c r="JQ865" t="s">
        <v>301</v>
      </c>
      <c r="JR865" t="s">
        <v>327</v>
      </c>
      <c r="JS865" t="s">
        <v>301</v>
      </c>
      <c r="JT865" t="s">
        <v>301</v>
      </c>
      <c r="JU865" t="s">
        <v>301</v>
      </c>
      <c r="JV865" t="s">
        <v>301</v>
      </c>
    </row>
    <row r="866" ht="15" customHeight="1" spans="1:284">
      <c r="A866" t="s">
        <v>6917</v>
      </c>
      <c r="B866" t="s">
        <v>283</v>
      </c>
      <c r="C866" t="s">
        <v>7116</v>
      </c>
      <c r="D866" t="s">
        <v>285</v>
      </c>
      <c r="E866" t="s">
        <v>7117</v>
      </c>
      <c r="F866" t="s">
        <v>7118</v>
      </c>
      <c r="G866" t="s">
        <v>288</v>
      </c>
      <c r="H866" t="s">
        <v>701</v>
      </c>
      <c r="I866" t="s">
        <v>290</v>
      </c>
      <c r="J866" t="s">
        <v>291</v>
      </c>
      <c r="L866" t="s">
        <v>292</v>
      </c>
      <c r="M866" t="s">
        <v>702</v>
      </c>
      <c r="O866" t="s">
        <v>701</v>
      </c>
      <c r="R866" t="s">
        <v>701</v>
      </c>
      <c r="T866" t="s">
        <v>701</v>
      </c>
      <c r="U866" t="s">
        <v>646</v>
      </c>
      <c r="V866" t="s">
        <v>7119</v>
      </c>
      <c r="W866" t="s">
        <v>646</v>
      </c>
      <c r="X866" t="s">
        <v>7119</v>
      </c>
      <c r="Y866" t="s">
        <v>646</v>
      </c>
      <c r="Z866" t="s">
        <v>7120</v>
      </c>
      <c r="AA866" t="s">
        <v>441</v>
      </c>
      <c r="AB866" t="s">
        <v>687</v>
      </c>
      <c r="AC866" t="s">
        <v>1233</v>
      </c>
      <c r="AE866" t="s">
        <v>299</v>
      </c>
      <c r="AH866" t="s">
        <v>300</v>
      </c>
      <c r="AJ866" t="s">
        <v>301</v>
      </c>
      <c r="AK866" t="s">
        <v>302</v>
      </c>
      <c r="AL866" t="s">
        <v>3872</v>
      </c>
      <c r="AM866" t="s">
        <v>3873</v>
      </c>
      <c r="AN866" t="s">
        <v>3874</v>
      </c>
      <c r="AO866" t="s">
        <v>306</v>
      </c>
      <c r="AP866" t="s">
        <v>307</v>
      </c>
      <c r="AQ866" s="47">
        <v>1</v>
      </c>
      <c r="AS866" s="48">
        <v>9658</v>
      </c>
      <c r="AT866" s="48">
        <v>9658</v>
      </c>
      <c r="AX866" s="47">
        <v>9658</v>
      </c>
      <c r="AY866" s="47">
        <v>9658</v>
      </c>
      <c r="AZ866" t="s">
        <v>6534</v>
      </c>
      <c r="BA866" t="s">
        <v>6917</v>
      </c>
      <c r="BB866" s="48">
        <v>9658</v>
      </c>
      <c r="BD866" t="s">
        <v>310</v>
      </c>
      <c r="BE866" t="s">
        <v>292</v>
      </c>
      <c r="BG866" s="47">
        <v>1</v>
      </c>
      <c r="BI866" t="s">
        <v>292</v>
      </c>
      <c r="BL866" t="s">
        <v>307</v>
      </c>
      <c r="BM866" s="48">
        <v>9658</v>
      </c>
      <c r="BN866" s="48">
        <v>9658</v>
      </c>
      <c r="BP866" t="s">
        <v>301</v>
      </c>
      <c r="BS866" t="s">
        <v>311</v>
      </c>
      <c r="BT866" t="s">
        <v>292</v>
      </c>
      <c r="BU866" t="s">
        <v>301</v>
      </c>
      <c r="BY866" t="s">
        <v>307</v>
      </c>
      <c r="BZ866" s="47">
        <v>1</v>
      </c>
      <c r="CE866" t="s">
        <v>312</v>
      </c>
      <c r="CF866" s="47">
        <v>1</v>
      </c>
      <c r="CG866" s="47">
        <v>1</v>
      </c>
      <c r="CH866" s="47">
        <v>1</v>
      </c>
      <c r="CI866" s="47">
        <v>1</v>
      </c>
      <c r="CJ866" s="47">
        <v>1</v>
      </c>
      <c r="CK866" s="47">
        <v>1</v>
      </c>
      <c r="CP866" s="47">
        <v>1</v>
      </c>
      <c r="CR866" s="47">
        <v>1</v>
      </c>
      <c r="CS866" s="47">
        <v>1</v>
      </c>
      <c r="CV866" s="47">
        <v>1</v>
      </c>
      <c r="CX866" s="47">
        <v>9658</v>
      </c>
      <c r="CY866" s="47">
        <v>9658</v>
      </c>
      <c r="DA866" t="s">
        <v>104</v>
      </c>
      <c r="DC866" t="s">
        <v>298</v>
      </c>
      <c r="DG866" t="s">
        <v>298</v>
      </c>
      <c r="DH866" s="47">
        <v>1</v>
      </c>
      <c r="DM866" s="47">
        <v>1</v>
      </c>
      <c r="DN866" s="47">
        <v>1</v>
      </c>
      <c r="DO866" s="47">
        <v>1</v>
      </c>
      <c r="DP866" s="47">
        <v>1</v>
      </c>
      <c r="DZ866" t="s">
        <v>292</v>
      </c>
      <c r="EA866" s="47">
        <v>1</v>
      </c>
      <c r="EB866" s="47">
        <v>1</v>
      </c>
      <c r="EC866" t="s">
        <v>307</v>
      </c>
      <c r="ED866" s="47">
        <v>1</v>
      </c>
      <c r="EF866" s="47">
        <v>1</v>
      </c>
      <c r="EG866" s="47">
        <v>1</v>
      </c>
      <c r="EH866" s="47">
        <v>1</v>
      </c>
      <c r="EP866" s="47">
        <v>1</v>
      </c>
      <c r="EQ866" s="47">
        <v>1</v>
      </c>
      <c r="ES866" t="s">
        <v>7121</v>
      </c>
      <c r="EV866" t="s">
        <v>41</v>
      </c>
      <c r="EW866" t="s">
        <v>315</v>
      </c>
      <c r="FC866" t="s">
        <v>301</v>
      </c>
      <c r="FS866" t="s">
        <v>7122</v>
      </c>
      <c r="FY866" t="s">
        <v>6917</v>
      </c>
      <c r="FZ866" t="s">
        <v>7123</v>
      </c>
      <c r="GJ866" t="s">
        <v>319</v>
      </c>
      <c r="GL866" t="s">
        <v>320</v>
      </c>
      <c r="GO866" t="s">
        <v>321</v>
      </c>
      <c r="GQ866" t="s">
        <v>301</v>
      </c>
      <c r="GR866" t="s">
        <v>301</v>
      </c>
      <c r="GU866" t="s">
        <v>301</v>
      </c>
      <c r="GW866" t="s">
        <v>7116</v>
      </c>
      <c r="HB866" t="s">
        <v>322</v>
      </c>
      <c r="HD866" t="s">
        <v>301</v>
      </c>
      <c r="HF866" t="s">
        <v>654</v>
      </c>
      <c r="HG866" t="s">
        <v>301</v>
      </c>
      <c r="HH866" t="s">
        <v>301</v>
      </c>
      <c r="HL866" t="s">
        <v>301</v>
      </c>
      <c r="HM866" s="49">
        <v>0</v>
      </c>
      <c r="HN866" s="49">
        <v>0</v>
      </c>
      <c r="HP866" t="s">
        <v>395</v>
      </c>
      <c r="HQ866" s="47">
        <v>0</v>
      </c>
      <c r="HR866" s="47">
        <v>9658</v>
      </c>
      <c r="HS866" t="s">
        <v>301</v>
      </c>
      <c r="HV866" t="s">
        <v>301</v>
      </c>
      <c r="HW866" t="s">
        <v>646</v>
      </c>
      <c r="HX866" t="s">
        <v>306</v>
      </c>
      <c r="HY866" t="s">
        <v>301</v>
      </c>
      <c r="HZ866" t="s">
        <v>301</v>
      </c>
      <c r="IG866" t="s">
        <v>325</v>
      </c>
      <c r="IH866" t="s">
        <v>701</v>
      </c>
      <c r="II866" t="s">
        <v>291</v>
      </c>
      <c r="IN866" s="47">
        <v>1</v>
      </c>
      <c r="IO866" s="47">
        <v>1</v>
      </c>
      <c r="IP866" t="s">
        <v>301</v>
      </c>
      <c r="IQ866" t="s">
        <v>312</v>
      </c>
      <c r="IR866" t="s">
        <v>301</v>
      </c>
      <c r="IV866" t="s">
        <v>7066</v>
      </c>
      <c r="IX866" t="s">
        <v>7067</v>
      </c>
      <c r="IY866" s="50">
        <v>1</v>
      </c>
      <c r="IZ866" t="s">
        <v>301</v>
      </c>
      <c r="JA866" t="s">
        <v>301</v>
      </c>
      <c r="JB866" s="47">
        <v>9288</v>
      </c>
      <c r="JM866" t="s">
        <v>301</v>
      </c>
      <c r="JN866" t="s">
        <v>301</v>
      </c>
      <c r="JO866" t="s">
        <v>301</v>
      </c>
      <c r="JP866" t="s">
        <v>301</v>
      </c>
      <c r="JQ866" t="s">
        <v>301</v>
      </c>
      <c r="JR866" t="s">
        <v>327</v>
      </c>
      <c r="JS866" t="s">
        <v>301</v>
      </c>
      <c r="JT866" t="s">
        <v>301</v>
      </c>
      <c r="JU866" t="s">
        <v>301</v>
      </c>
      <c r="JV866" t="s">
        <v>301</v>
      </c>
    </row>
    <row r="867" ht="15" customHeight="1" spans="1:284">
      <c r="A867" t="s">
        <v>6917</v>
      </c>
      <c r="B867" t="s">
        <v>329</v>
      </c>
      <c r="C867" t="s">
        <v>7124</v>
      </c>
      <c r="D867" t="s">
        <v>285</v>
      </c>
      <c r="E867" t="s">
        <v>7125</v>
      </c>
      <c r="F867" t="s">
        <v>7126</v>
      </c>
      <c r="G867" t="s">
        <v>288</v>
      </c>
      <c r="H867" t="s">
        <v>2045</v>
      </c>
      <c r="I867" t="s">
        <v>290</v>
      </c>
      <c r="J867" t="s">
        <v>291</v>
      </c>
      <c r="L867" t="s">
        <v>292</v>
      </c>
      <c r="M867" t="s">
        <v>293</v>
      </c>
      <c r="O867" t="s">
        <v>2045</v>
      </c>
      <c r="R867" t="s">
        <v>2045</v>
      </c>
      <c r="T867" t="s">
        <v>2045</v>
      </c>
      <c r="U867" t="s">
        <v>2046</v>
      </c>
      <c r="V867" t="s">
        <v>7127</v>
      </c>
      <c r="W867" t="s">
        <v>2046</v>
      </c>
      <c r="X867" t="s">
        <v>7127</v>
      </c>
      <c r="Y867" t="s">
        <v>2046</v>
      </c>
      <c r="Z867" t="s">
        <v>7128</v>
      </c>
      <c r="AA867" t="s">
        <v>441</v>
      </c>
      <c r="AB867" t="s">
        <v>442</v>
      </c>
      <c r="AC867" t="s">
        <v>2041</v>
      </c>
      <c r="AE867" t="s">
        <v>299</v>
      </c>
      <c r="AH867" t="s">
        <v>300</v>
      </c>
      <c r="AJ867" t="s">
        <v>301</v>
      </c>
      <c r="AK867" t="s">
        <v>302</v>
      </c>
      <c r="AL867" t="s">
        <v>3633</v>
      </c>
      <c r="AM867" t="s">
        <v>3634</v>
      </c>
      <c r="AN867" t="s">
        <v>3635</v>
      </c>
      <c r="AO867" t="s">
        <v>349</v>
      </c>
      <c r="AP867" t="s">
        <v>524</v>
      </c>
      <c r="AQ867" s="51">
        <v>1</v>
      </c>
      <c r="AS867" s="48">
        <v>2699</v>
      </c>
      <c r="AT867" s="48">
        <v>2699</v>
      </c>
      <c r="AX867" s="47">
        <v>2400</v>
      </c>
      <c r="AY867" s="47">
        <v>2400</v>
      </c>
      <c r="AZ867" t="s">
        <v>6917</v>
      </c>
      <c r="BA867" t="s">
        <v>6917</v>
      </c>
      <c r="BB867" s="48">
        <v>2400</v>
      </c>
      <c r="BD867" t="s">
        <v>310</v>
      </c>
      <c r="BE867" t="s">
        <v>292</v>
      </c>
      <c r="BG867" s="47">
        <v>1</v>
      </c>
      <c r="BI867" t="s">
        <v>292</v>
      </c>
      <c r="BJ867" s="48">
        <v>11.078177</v>
      </c>
      <c r="BL867" t="s">
        <v>524</v>
      </c>
      <c r="BM867" s="48">
        <v>2699</v>
      </c>
      <c r="BN867" s="48">
        <v>2699</v>
      </c>
      <c r="BP867" t="s">
        <v>301</v>
      </c>
      <c r="BS867" t="s">
        <v>311</v>
      </c>
      <c r="BT867" t="s">
        <v>292</v>
      </c>
      <c r="BU867" t="s">
        <v>301</v>
      </c>
      <c r="BY867" t="s">
        <v>524</v>
      </c>
      <c r="BZ867" s="51">
        <v>1</v>
      </c>
      <c r="CE867" t="s">
        <v>312</v>
      </c>
      <c r="CF867" s="51">
        <v>1</v>
      </c>
      <c r="CG867" s="51">
        <v>1</v>
      </c>
      <c r="CH867" s="51">
        <v>1</v>
      </c>
      <c r="CI867" s="51">
        <v>1</v>
      </c>
      <c r="CJ867" s="51">
        <v>1</v>
      </c>
      <c r="CK867" s="51">
        <v>1</v>
      </c>
      <c r="CP867" s="51">
        <v>1</v>
      </c>
      <c r="CR867" s="51">
        <v>1</v>
      </c>
      <c r="CS867" s="51">
        <v>1</v>
      </c>
      <c r="CV867" s="51">
        <v>1</v>
      </c>
      <c r="CX867" s="47">
        <v>2699</v>
      </c>
      <c r="CY867" s="47">
        <v>2699</v>
      </c>
      <c r="DA867" t="s">
        <v>104</v>
      </c>
      <c r="DC867" t="s">
        <v>298</v>
      </c>
      <c r="DG867" t="s">
        <v>298</v>
      </c>
      <c r="DH867" s="51">
        <v>1</v>
      </c>
      <c r="DM867" s="51">
        <v>1</v>
      </c>
      <c r="DN867" s="51">
        <v>1</v>
      </c>
      <c r="DO867" s="51">
        <v>1</v>
      </c>
      <c r="DP867" s="51">
        <v>1</v>
      </c>
      <c r="DT867" s="47">
        <v>2400</v>
      </c>
      <c r="DZ867" t="s">
        <v>292</v>
      </c>
      <c r="EA867" s="51">
        <v>1</v>
      </c>
      <c r="EB867" s="51">
        <v>1</v>
      </c>
      <c r="EC867" t="s">
        <v>524</v>
      </c>
      <c r="ED867" s="51">
        <v>1</v>
      </c>
      <c r="EF867" s="51">
        <v>1</v>
      </c>
      <c r="EG867" s="51">
        <v>1</v>
      </c>
      <c r="EH867" s="51">
        <v>1</v>
      </c>
      <c r="EP867" s="51">
        <v>1</v>
      </c>
      <c r="EQ867" s="51">
        <v>1</v>
      </c>
      <c r="ES867" t="s">
        <v>7129</v>
      </c>
      <c r="EV867" t="s">
        <v>41</v>
      </c>
      <c r="EW867" t="s">
        <v>315</v>
      </c>
      <c r="FC867" t="s">
        <v>301</v>
      </c>
      <c r="FY867" t="s">
        <v>6917</v>
      </c>
      <c r="FZ867" t="s">
        <v>7130</v>
      </c>
      <c r="GC867" t="s">
        <v>2046</v>
      </c>
      <c r="GJ867" t="s">
        <v>319</v>
      </c>
      <c r="GL867" t="s">
        <v>320</v>
      </c>
      <c r="GO867" t="s">
        <v>321</v>
      </c>
      <c r="GQ867" t="s">
        <v>301</v>
      </c>
      <c r="GR867" t="s">
        <v>312</v>
      </c>
      <c r="GU867" t="s">
        <v>301</v>
      </c>
      <c r="HB867" t="s">
        <v>322</v>
      </c>
      <c r="HD867" t="s">
        <v>301</v>
      </c>
      <c r="HF867" t="s">
        <v>381</v>
      </c>
      <c r="HG867" t="s">
        <v>301</v>
      </c>
      <c r="HH867" t="s">
        <v>301</v>
      </c>
      <c r="HL867" t="s">
        <v>301</v>
      </c>
      <c r="HM867" s="49">
        <v>0</v>
      </c>
      <c r="HN867" s="49">
        <v>0</v>
      </c>
      <c r="HP867" t="s">
        <v>925</v>
      </c>
      <c r="HQ867" s="51">
        <v>0</v>
      </c>
      <c r="HR867" s="47">
        <v>2699</v>
      </c>
      <c r="HS867" t="s">
        <v>301</v>
      </c>
      <c r="HV867" t="s">
        <v>301</v>
      </c>
      <c r="HW867" t="s">
        <v>2046</v>
      </c>
      <c r="HX867" t="s">
        <v>306</v>
      </c>
      <c r="HY867" t="s">
        <v>301</v>
      </c>
      <c r="HZ867" t="s">
        <v>301</v>
      </c>
      <c r="IG867" t="s">
        <v>325</v>
      </c>
      <c r="IH867" t="s">
        <v>2053</v>
      </c>
      <c r="II867" t="s">
        <v>291</v>
      </c>
      <c r="IN867" s="51">
        <v>1</v>
      </c>
      <c r="IO867" s="51">
        <v>1</v>
      </c>
      <c r="IP867" t="s">
        <v>301</v>
      </c>
      <c r="IQ867" t="s">
        <v>301</v>
      </c>
      <c r="IR867" t="s">
        <v>301</v>
      </c>
      <c r="IZ867" t="s">
        <v>301</v>
      </c>
      <c r="JA867" t="s">
        <v>301</v>
      </c>
      <c r="JB867" s="47">
        <v>2889</v>
      </c>
      <c r="JM867" t="s">
        <v>301</v>
      </c>
      <c r="JN867" t="s">
        <v>301</v>
      </c>
      <c r="JO867" t="s">
        <v>301</v>
      </c>
      <c r="JP867" t="s">
        <v>301</v>
      </c>
      <c r="JQ867" t="s">
        <v>301</v>
      </c>
      <c r="JR867" t="s">
        <v>350</v>
      </c>
      <c r="JS867" t="s">
        <v>301</v>
      </c>
      <c r="JT867" t="s">
        <v>301</v>
      </c>
      <c r="JU867" t="s">
        <v>312</v>
      </c>
      <c r="JV867" t="s">
        <v>312</v>
      </c>
      <c r="JW867" t="s">
        <v>312</v>
      </c>
      <c r="JX867" s="47">
        <v>300</v>
      </c>
    </row>
    <row r="868" ht="15" customHeight="1" spans="1:284">
      <c r="A868" t="s">
        <v>6917</v>
      </c>
      <c r="B868" t="s">
        <v>329</v>
      </c>
      <c r="C868" t="s">
        <v>7131</v>
      </c>
      <c r="D868" t="s">
        <v>285</v>
      </c>
      <c r="E868" t="s">
        <v>6946</v>
      </c>
      <c r="F868" t="s">
        <v>6947</v>
      </c>
      <c r="G868" t="s">
        <v>288</v>
      </c>
      <c r="H868" t="s">
        <v>518</v>
      </c>
      <c r="I868" t="s">
        <v>290</v>
      </c>
      <c r="J868" t="s">
        <v>291</v>
      </c>
      <c r="L868" t="s">
        <v>292</v>
      </c>
      <c r="M868" t="s">
        <v>293</v>
      </c>
      <c r="O868" t="s">
        <v>518</v>
      </c>
      <c r="R868" t="s">
        <v>518</v>
      </c>
      <c r="T868" t="s">
        <v>518</v>
      </c>
      <c r="U868" t="s">
        <v>295</v>
      </c>
      <c r="V868" t="s">
        <v>7132</v>
      </c>
      <c r="W868" t="s">
        <v>337</v>
      </c>
      <c r="X868" t="s">
        <v>7132</v>
      </c>
      <c r="Y868" t="s">
        <v>337</v>
      </c>
      <c r="Z868" t="s">
        <v>7133</v>
      </c>
      <c r="AA868" t="s">
        <v>441</v>
      </c>
      <c r="AB868" t="s">
        <v>442</v>
      </c>
      <c r="AC868" t="s">
        <v>2041</v>
      </c>
      <c r="AE868" t="s">
        <v>299</v>
      </c>
      <c r="AH868" t="s">
        <v>300</v>
      </c>
      <c r="AJ868" t="s">
        <v>301</v>
      </c>
      <c r="AK868" t="s">
        <v>521</v>
      </c>
      <c r="AL868" t="s">
        <v>522</v>
      </c>
      <c r="AM868" t="s">
        <v>522</v>
      </c>
      <c r="AN868" t="s">
        <v>523</v>
      </c>
      <c r="AO868" t="s">
        <v>521</v>
      </c>
      <c r="AP868" t="s">
        <v>524</v>
      </c>
      <c r="AQ868" s="51">
        <v>1</v>
      </c>
      <c r="AS868" s="48">
        <v>99999</v>
      </c>
      <c r="AT868" s="48">
        <v>99999</v>
      </c>
      <c r="AX868" s="47">
        <v>32</v>
      </c>
      <c r="AY868" s="47">
        <v>32</v>
      </c>
      <c r="AZ868" t="s">
        <v>308</v>
      </c>
      <c r="BA868" t="s">
        <v>6917</v>
      </c>
      <c r="BB868" s="48">
        <v>32</v>
      </c>
      <c r="BD868" t="s">
        <v>310</v>
      </c>
      <c r="BE868" t="s">
        <v>292</v>
      </c>
      <c r="BG868" s="47">
        <v>1</v>
      </c>
      <c r="BI868" t="s">
        <v>292</v>
      </c>
      <c r="BJ868" s="48">
        <v>99.968</v>
      </c>
      <c r="BL868" t="s">
        <v>524</v>
      </c>
      <c r="BM868" s="48">
        <v>99999</v>
      </c>
      <c r="BN868" s="48">
        <v>99999</v>
      </c>
      <c r="BP868" t="s">
        <v>301</v>
      </c>
      <c r="BS868" t="s">
        <v>311</v>
      </c>
      <c r="BT868" t="s">
        <v>292</v>
      </c>
      <c r="BU868" t="s">
        <v>301</v>
      </c>
      <c r="BY868" t="s">
        <v>524</v>
      </c>
      <c r="BZ868" s="51">
        <v>1</v>
      </c>
      <c r="CE868" t="s">
        <v>312</v>
      </c>
      <c r="CF868" s="51">
        <v>1</v>
      </c>
      <c r="CG868" s="51">
        <v>1</v>
      </c>
      <c r="CH868" s="51">
        <v>1</v>
      </c>
      <c r="CI868" s="51">
        <v>1</v>
      </c>
      <c r="CJ868" s="51">
        <v>1</v>
      </c>
      <c r="CK868" s="51">
        <v>1</v>
      </c>
      <c r="CP868" s="51">
        <v>1</v>
      </c>
      <c r="CV868" s="51">
        <v>1</v>
      </c>
      <c r="CX868" s="47">
        <v>99999</v>
      </c>
      <c r="CY868" s="47">
        <v>99999</v>
      </c>
      <c r="DA868" t="s">
        <v>104</v>
      </c>
      <c r="DC868" t="s">
        <v>298</v>
      </c>
      <c r="DG868" t="s">
        <v>298</v>
      </c>
      <c r="DH868" s="51">
        <v>1</v>
      </c>
      <c r="DM868" s="51">
        <v>1</v>
      </c>
      <c r="DN868" s="51">
        <v>1</v>
      </c>
      <c r="DO868" s="51">
        <v>1</v>
      </c>
      <c r="DP868" s="51">
        <v>1</v>
      </c>
      <c r="DT868" s="47">
        <v>32</v>
      </c>
      <c r="DZ868" t="s">
        <v>292</v>
      </c>
      <c r="EA868" s="51">
        <v>1</v>
      </c>
      <c r="EB868" s="51">
        <v>1</v>
      </c>
      <c r="EC868" t="s">
        <v>524</v>
      </c>
      <c r="ED868" s="51">
        <v>1</v>
      </c>
      <c r="EF868" s="51">
        <v>1</v>
      </c>
      <c r="EG868" s="51">
        <v>1</v>
      </c>
      <c r="EP868" s="51">
        <v>1</v>
      </c>
      <c r="EQ868" s="51">
        <v>1</v>
      </c>
      <c r="ES868" t="s">
        <v>7134</v>
      </c>
      <c r="EV868" t="s">
        <v>41</v>
      </c>
      <c r="EW868" t="s">
        <v>315</v>
      </c>
      <c r="FC868" t="s">
        <v>301</v>
      </c>
      <c r="FY868" t="s">
        <v>6917</v>
      </c>
      <c r="FZ868" t="s">
        <v>6952</v>
      </c>
      <c r="GC868" t="s">
        <v>527</v>
      </c>
      <c r="GJ868" t="s">
        <v>319</v>
      </c>
      <c r="GL868" t="s">
        <v>320</v>
      </c>
      <c r="GO868" t="s">
        <v>321</v>
      </c>
      <c r="GQ868" t="s">
        <v>301</v>
      </c>
      <c r="GR868" t="s">
        <v>312</v>
      </c>
      <c r="GU868" t="s">
        <v>301</v>
      </c>
      <c r="HB868" t="s">
        <v>419</v>
      </c>
      <c r="HD868" t="s">
        <v>301</v>
      </c>
      <c r="HF868" t="s">
        <v>381</v>
      </c>
      <c r="HG868" t="s">
        <v>301</v>
      </c>
      <c r="HH868" t="s">
        <v>301</v>
      </c>
      <c r="HL868" t="s">
        <v>301</v>
      </c>
      <c r="HM868" s="49">
        <v>0</v>
      </c>
      <c r="HN868" s="49">
        <v>0</v>
      </c>
      <c r="HP868" t="s">
        <v>528</v>
      </c>
      <c r="HQ868" s="51">
        <v>0</v>
      </c>
      <c r="HR868" s="47">
        <v>99999</v>
      </c>
      <c r="HS868" t="s">
        <v>301</v>
      </c>
      <c r="HV868" t="s">
        <v>301</v>
      </c>
      <c r="HW868" t="s">
        <v>295</v>
      </c>
      <c r="HX868" t="s">
        <v>306</v>
      </c>
      <c r="HY868" t="s">
        <v>301</v>
      </c>
      <c r="HZ868" t="s">
        <v>301</v>
      </c>
      <c r="IG868" t="s">
        <v>325</v>
      </c>
      <c r="IH868" t="s">
        <v>529</v>
      </c>
      <c r="II868" t="s">
        <v>291</v>
      </c>
      <c r="IP868" t="s">
        <v>301</v>
      </c>
      <c r="IQ868" t="s">
        <v>301</v>
      </c>
      <c r="IR868" t="s">
        <v>301</v>
      </c>
      <c r="IZ868" t="s">
        <v>301</v>
      </c>
      <c r="JA868" t="s">
        <v>301</v>
      </c>
      <c r="JM868" t="s">
        <v>312</v>
      </c>
      <c r="JN868" t="s">
        <v>301</v>
      </c>
      <c r="JO868" t="s">
        <v>301</v>
      </c>
      <c r="JP868" t="s">
        <v>301</v>
      </c>
      <c r="JQ868" t="s">
        <v>301</v>
      </c>
      <c r="JR868" t="s">
        <v>350</v>
      </c>
      <c r="JS868" t="s">
        <v>301</v>
      </c>
      <c r="JT868" t="s">
        <v>301</v>
      </c>
      <c r="JU868" t="s">
        <v>312</v>
      </c>
      <c r="JV868" t="s">
        <v>312</v>
      </c>
    </row>
    <row r="869" ht="15" customHeight="1" spans="1:284">
      <c r="A869" t="s">
        <v>6917</v>
      </c>
      <c r="B869" t="s">
        <v>329</v>
      </c>
      <c r="C869" t="s">
        <v>7135</v>
      </c>
      <c r="D869" t="s">
        <v>285</v>
      </c>
      <c r="E869" t="s">
        <v>6946</v>
      </c>
      <c r="F869" t="s">
        <v>6947</v>
      </c>
      <c r="G869" t="s">
        <v>288</v>
      </c>
      <c r="H869" t="s">
        <v>518</v>
      </c>
      <c r="I869" t="s">
        <v>290</v>
      </c>
      <c r="J869" t="s">
        <v>291</v>
      </c>
      <c r="L869" t="s">
        <v>292</v>
      </c>
      <c r="M869" t="s">
        <v>293</v>
      </c>
      <c r="O869" t="s">
        <v>518</v>
      </c>
      <c r="R869" t="s">
        <v>518</v>
      </c>
      <c r="T869" t="s">
        <v>518</v>
      </c>
      <c r="U869" t="s">
        <v>295</v>
      </c>
      <c r="V869" t="s">
        <v>7136</v>
      </c>
      <c r="W869" t="s">
        <v>337</v>
      </c>
      <c r="X869" t="s">
        <v>7137</v>
      </c>
      <c r="Y869" t="s">
        <v>337</v>
      </c>
      <c r="Z869" t="s">
        <v>7138</v>
      </c>
      <c r="AA869" t="s">
        <v>441</v>
      </c>
      <c r="AB869" t="s">
        <v>442</v>
      </c>
      <c r="AC869" t="s">
        <v>2041</v>
      </c>
      <c r="AE869" t="s">
        <v>299</v>
      </c>
      <c r="AH869" t="s">
        <v>300</v>
      </c>
      <c r="AJ869" t="s">
        <v>301</v>
      </c>
      <c r="AK869" t="s">
        <v>302</v>
      </c>
      <c r="AL869" t="s">
        <v>1109</v>
      </c>
      <c r="AM869" t="s">
        <v>1110</v>
      </c>
      <c r="AN869" t="s">
        <v>1111</v>
      </c>
      <c r="AO869" t="s">
        <v>306</v>
      </c>
      <c r="AP869" t="s">
        <v>307</v>
      </c>
      <c r="AQ869" s="47">
        <v>1</v>
      </c>
      <c r="AS869" s="48">
        <v>11188</v>
      </c>
      <c r="AT869" s="48">
        <v>11188</v>
      </c>
      <c r="AX869" s="47">
        <v>8919</v>
      </c>
      <c r="AY869" s="47">
        <v>8919</v>
      </c>
      <c r="AZ869" t="s">
        <v>6534</v>
      </c>
      <c r="BA869" t="s">
        <v>6917</v>
      </c>
      <c r="BB869" s="48">
        <v>8919</v>
      </c>
      <c r="BD869" t="s">
        <v>310</v>
      </c>
      <c r="BE869" t="s">
        <v>292</v>
      </c>
      <c r="BG869" s="47">
        <v>1</v>
      </c>
      <c r="BI869" t="s">
        <v>292</v>
      </c>
      <c r="BJ869" s="48">
        <v>20.280658</v>
      </c>
      <c r="BL869" t="s">
        <v>307</v>
      </c>
      <c r="BM869" s="48">
        <v>11188</v>
      </c>
      <c r="BN869" s="48">
        <v>11188</v>
      </c>
      <c r="BP869" t="s">
        <v>301</v>
      </c>
      <c r="BS869" t="s">
        <v>311</v>
      </c>
      <c r="BT869" t="s">
        <v>292</v>
      </c>
      <c r="BU869" t="s">
        <v>301</v>
      </c>
      <c r="BY869" t="s">
        <v>307</v>
      </c>
      <c r="BZ869" s="47">
        <v>1</v>
      </c>
      <c r="CE869" t="s">
        <v>312</v>
      </c>
      <c r="CF869" s="47">
        <v>1</v>
      </c>
      <c r="CG869" s="47">
        <v>1</v>
      </c>
      <c r="CH869" s="47">
        <v>1</v>
      </c>
      <c r="CI869" s="47">
        <v>1</v>
      </c>
      <c r="CJ869" s="47">
        <v>1</v>
      </c>
      <c r="CK869" s="47">
        <v>1</v>
      </c>
      <c r="CP869" s="47">
        <v>1</v>
      </c>
      <c r="CR869" s="47">
        <v>1</v>
      </c>
      <c r="CS869" s="47">
        <v>1</v>
      </c>
      <c r="CV869" s="47">
        <v>1</v>
      </c>
      <c r="CX869" s="47">
        <v>11188</v>
      </c>
      <c r="CY869" s="47">
        <v>11188</v>
      </c>
      <c r="DA869" t="s">
        <v>104</v>
      </c>
      <c r="DC869" t="s">
        <v>298</v>
      </c>
      <c r="DG869" t="s">
        <v>298</v>
      </c>
      <c r="DH869" s="47">
        <v>1</v>
      </c>
      <c r="DM869" s="47">
        <v>1</v>
      </c>
      <c r="DN869" s="47">
        <v>1</v>
      </c>
      <c r="DO869" s="47">
        <v>1</v>
      </c>
      <c r="DP869" s="47">
        <v>1</v>
      </c>
      <c r="DT869" s="47">
        <v>8919</v>
      </c>
      <c r="DZ869" t="s">
        <v>292</v>
      </c>
      <c r="EA869" s="47">
        <v>1</v>
      </c>
      <c r="EB869" s="47">
        <v>1</v>
      </c>
      <c r="EC869" t="s">
        <v>307</v>
      </c>
      <c r="ED869" s="47">
        <v>1</v>
      </c>
      <c r="EF869" s="47">
        <v>1</v>
      </c>
      <c r="EG869" s="47">
        <v>1</v>
      </c>
      <c r="EH869" s="47">
        <v>1</v>
      </c>
      <c r="EP869" s="47">
        <v>1</v>
      </c>
      <c r="EQ869" s="47">
        <v>1</v>
      </c>
      <c r="ES869" t="s">
        <v>7139</v>
      </c>
      <c r="EU869" t="s">
        <v>489</v>
      </c>
      <c r="EV869" t="s">
        <v>41</v>
      </c>
      <c r="EW869" t="s">
        <v>315</v>
      </c>
      <c r="FC869" t="s">
        <v>301</v>
      </c>
      <c r="FY869" t="s">
        <v>6917</v>
      </c>
      <c r="FZ869" t="s">
        <v>6952</v>
      </c>
      <c r="GC869" t="s">
        <v>527</v>
      </c>
      <c r="GJ869" t="s">
        <v>319</v>
      </c>
      <c r="GL869" t="s">
        <v>320</v>
      </c>
      <c r="GO869" t="s">
        <v>321</v>
      </c>
      <c r="GQ869" t="s">
        <v>301</v>
      </c>
      <c r="GR869" t="s">
        <v>312</v>
      </c>
      <c r="GU869" t="s">
        <v>312</v>
      </c>
      <c r="GW869" t="s">
        <v>7140</v>
      </c>
      <c r="HB869" t="s">
        <v>419</v>
      </c>
      <c r="HD869" t="s">
        <v>301</v>
      </c>
      <c r="HF869" t="s">
        <v>381</v>
      </c>
      <c r="HG869" t="s">
        <v>301</v>
      </c>
      <c r="HH869" t="s">
        <v>301</v>
      </c>
      <c r="HL869" t="s">
        <v>301</v>
      </c>
      <c r="HM869" s="49">
        <v>0</v>
      </c>
      <c r="HN869" s="49">
        <v>0</v>
      </c>
      <c r="HP869" t="s">
        <v>395</v>
      </c>
      <c r="HQ869" s="47">
        <v>0</v>
      </c>
      <c r="HR869" s="47">
        <v>11188</v>
      </c>
      <c r="HS869" t="s">
        <v>301</v>
      </c>
      <c r="HV869" t="s">
        <v>301</v>
      </c>
      <c r="HW869" t="s">
        <v>295</v>
      </c>
      <c r="HX869" t="s">
        <v>306</v>
      </c>
      <c r="HY869" t="s">
        <v>301</v>
      </c>
      <c r="HZ869" t="s">
        <v>301</v>
      </c>
      <c r="IG869" t="s">
        <v>325</v>
      </c>
      <c r="IH869" t="s">
        <v>529</v>
      </c>
      <c r="II869" t="s">
        <v>291</v>
      </c>
      <c r="IN869" s="47">
        <v>1</v>
      </c>
      <c r="IO869" s="47">
        <v>1</v>
      </c>
      <c r="IP869" t="s">
        <v>301</v>
      </c>
      <c r="IQ869" t="s">
        <v>312</v>
      </c>
      <c r="IR869" t="s">
        <v>301</v>
      </c>
      <c r="IX869" t="s">
        <v>7141</v>
      </c>
      <c r="IY869" s="50">
        <v>1</v>
      </c>
      <c r="IZ869" t="s">
        <v>301</v>
      </c>
      <c r="JA869" t="s">
        <v>301</v>
      </c>
      <c r="JB869" s="47">
        <v>11088</v>
      </c>
      <c r="JM869" t="s">
        <v>301</v>
      </c>
      <c r="JN869" t="s">
        <v>301</v>
      </c>
      <c r="JO869" t="s">
        <v>301</v>
      </c>
      <c r="JP869" t="s">
        <v>301</v>
      </c>
      <c r="JQ869" t="s">
        <v>301</v>
      </c>
      <c r="JR869" t="s">
        <v>350</v>
      </c>
      <c r="JS869" t="s">
        <v>301</v>
      </c>
      <c r="JT869" t="s">
        <v>301</v>
      </c>
      <c r="JU869" t="s">
        <v>312</v>
      </c>
      <c r="JV869" t="s">
        <v>312</v>
      </c>
    </row>
    <row r="870" ht="15" customHeight="1" spans="1:284">
      <c r="A870" t="s">
        <v>6917</v>
      </c>
      <c r="B870" t="s">
        <v>329</v>
      </c>
      <c r="C870" t="s">
        <v>7142</v>
      </c>
      <c r="D870" t="s">
        <v>285</v>
      </c>
      <c r="E870" t="s">
        <v>7143</v>
      </c>
      <c r="F870" t="s">
        <v>7144</v>
      </c>
      <c r="G870" t="s">
        <v>288</v>
      </c>
      <c r="H870" t="s">
        <v>518</v>
      </c>
      <c r="I870" t="s">
        <v>290</v>
      </c>
      <c r="J870" t="s">
        <v>291</v>
      </c>
      <c r="L870" t="s">
        <v>292</v>
      </c>
      <c r="M870" t="s">
        <v>293</v>
      </c>
      <c r="O870" t="s">
        <v>518</v>
      </c>
      <c r="R870" t="s">
        <v>518</v>
      </c>
      <c r="T870" t="s">
        <v>518</v>
      </c>
      <c r="U870" t="s">
        <v>295</v>
      </c>
      <c r="V870" t="s">
        <v>7145</v>
      </c>
      <c r="W870" t="s">
        <v>295</v>
      </c>
      <c r="X870" t="s">
        <v>7145</v>
      </c>
      <c r="Y870" t="s">
        <v>295</v>
      </c>
      <c r="Z870" t="s">
        <v>7146</v>
      </c>
      <c r="AA870" t="s">
        <v>441</v>
      </c>
      <c r="AB870" t="s">
        <v>442</v>
      </c>
      <c r="AC870" t="s">
        <v>2041</v>
      </c>
      <c r="AE870" t="s">
        <v>299</v>
      </c>
      <c r="AH870" t="s">
        <v>300</v>
      </c>
      <c r="AJ870" t="s">
        <v>301</v>
      </c>
      <c r="AK870" t="s">
        <v>302</v>
      </c>
      <c r="AL870" t="s">
        <v>1080</v>
      </c>
      <c r="AM870" t="s">
        <v>1081</v>
      </c>
      <c r="AN870" t="s">
        <v>1082</v>
      </c>
      <c r="AO870" t="s">
        <v>349</v>
      </c>
      <c r="AP870" t="s">
        <v>524</v>
      </c>
      <c r="AQ870" s="51">
        <v>1</v>
      </c>
      <c r="AS870" s="48">
        <v>2599</v>
      </c>
      <c r="AT870" s="48">
        <v>2599</v>
      </c>
      <c r="AX870" s="47">
        <v>2499</v>
      </c>
      <c r="AY870" s="47">
        <v>2499</v>
      </c>
      <c r="AZ870" t="s">
        <v>6534</v>
      </c>
      <c r="BA870" t="s">
        <v>6917</v>
      </c>
      <c r="BB870" s="48">
        <v>2499</v>
      </c>
      <c r="BD870" t="s">
        <v>310</v>
      </c>
      <c r="BE870" t="s">
        <v>292</v>
      </c>
      <c r="BG870" s="47">
        <v>1</v>
      </c>
      <c r="BI870" t="s">
        <v>292</v>
      </c>
      <c r="BJ870" s="48">
        <v>3.847634</v>
      </c>
      <c r="BL870" t="s">
        <v>524</v>
      </c>
      <c r="BM870" s="48">
        <v>2599</v>
      </c>
      <c r="BN870" s="48">
        <v>2599</v>
      </c>
      <c r="BP870" t="s">
        <v>301</v>
      </c>
      <c r="BS870" t="s">
        <v>311</v>
      </c>
      <c r="BT870" t="s">
        <v>292</v>
      </c>
      <c r="BU870" t="s">
        <v>301</v>
      </c>
      <c r="BY870" t="s">
        <v>524</v>
      </c>
      <c r="BZ870" s="51">
        <v>1</v>
      </c>
      <c r="CE870" t="s">
        <v>312</v>
      </c>
      <c r="CF870" s="51">
        <v>1</v>
      </c>
      <c r="CG870" s="51">
        <v>1</v>
      </c>
      <c r="CH870" s="51">
        <v>1</v>
      </c>
      <c r="CI870" s="51">
        <v>1</v>
      </c>
      <c r="CJ870" s="51">
        <v>1</v>
      </c>
      <c r="CK870" s="51">
        <v>1</v>
      </c>
      <c r="CP870" s="51">
        <v>1</v>
      </c>
      <c r="CR870" s="51">
        <v>1</v>
      </c>
      <c r="CS870" s="51">
        <v>1</v>
      </c>
      <c r="CV870" s="51">
        <v>1</v>
      </c>
      <c r="CX870" s="47">
        <v>2599</v>
      </c>
      <c r="CY870" s="47">
        <v>2599</v>
      </c>
      <c r="DA870" t="s">
        <v>104</v>
      </c>
      <c r="DC870" t="s">
        <v>298</v>
      </c>
      <c r="DG870" t="s">
        <v>298</v>
      </c>
      <c r="DH870" s="51">
        <v>1</v>
      </c>
      <c r="DM870" s="51">
        <v>1</v>
      </c>
      <c r="DN870" s="51">
        <v>1</v>
      </c>
      <c r="DO870" s="51">
        <v>1</v>
      </c>
      <c r="DP870" s="51">
        <v>1</v>
      </c>
      <c r="DT870" s="47">
        <v>2499</v>
      </c>
      <c r="DZ870" t="s">
        <v>292</v>
      </c>
      <c r="EA870" s="51">
        <v>1</v>
      </c>
      <c r="EB870" s="51">
        <v>1</v>
      </c>
      <c r="EC870" t="s">
        <v>524</v>
      </c>
      <c r="ED870" s="51">
        <v>1</v>
      </c>
      <c r="EF870" s="51">
        <v>1</v>
      </c>
      <c r="EG870" s="51">
        <v>1</v>
      </c>
      <c r="EH870" s="51">
        <v>1</v>
      </c>
      <c r="EP870" s="51">
        <v>1</v>
      </c>
      <c r="EQ870" s="51">
        <v>1</v>
      </c>
      <c r="ES870" t="s">
        <v>7147</v>
      </c>
      <c r="EU870" t="s">
        <v>489</v>
      </c>
      <c r="EV870" t="s">
        <v>41</v>
      </c>
      <c r="EW870" t="s">
        <v>315</v>
      </c>
      <c r="FC870" t="s">
        <v>301</v>
      </c>
      <c r="FY870" t="s">
        <v>6917</v>
      </c>
      <c r="FZ870" t="s">
        <v>7148</v>
      </c>
      <c r="GC870" t="s">
        <v>779</v>
      </c>
      <c r="GJ870" t="s">
        <v>319</v>
      </c>
      <c r="GL870" t="s">
        <v>320</v>
      </c>
      <c r="GO870" t="s">
        <v>321</v>
      </c>
      <c r="GQ870" t="s">
        <v>301</v>
      </c>
      <c r="GR870" t="s">
        <v>312</v>
      </c>
      <c r="GU870" t="s">
        <v>301</v>
      </c>
      <c r="GW870" t="s">
        <v>7149</v>
      </c>
      <c r="HB870" t="s">
        <v>419</v>
      </c>
      <c r="HD870" t="s">
        <v>301</v>
      </c>
      <c r="HF870" t="s">
        <v>765</v>
      </c>
      <c r="HG870" t="s">
        <v>301</v>
      </c>
      <c r="HH870" t="s">
        <v>301</v>
      </c>
      <c r="HL870" t="s">
        <v>301</v>
      </c>
      <c r="HM870" s="49">
        <v>0</v>
      </c>
      <c r="HN870" s="49">
        <v>0</v>
      </c>
      <c r="HP870" t="s">
        <v>925</v>
      </c>
      <c r="HQ870" s="51">
        <v>0</v>
      </c>
      <c r="HR870" s="47">
        <v>2599</v>
      </c>
      <c r="HS870" t="s">
        <v>301</v>
      </c>
      <c r="HV870" t="s">
        <v>301</v>
      </c>
      <c r="HW870" t="s">
        <v>295</v>
      </c>
      <c r="HX870" t="s">
        <v>781</v>
      </c>
      <c r="HY870" t="s">
        <v>301</v>
      </c>
      <c r="HZ870" t="s">
        <v>301</v>
      </c>
      <c r="IG870" t="s">
        <v>325</v>
      </c>
      <c r="IH870" t="s">
        <v>529</v>
      </c>
      <c r="II870" t="s">
        <v>291</v>
      </c>
      <c r="IN870" s="51">
        <v>1</v>
      </c>
      <c r="IO870" s="51">
        <v>1</v>
      </c>
      <c r="IP870" t="s">
        <v>301</v>
      </c>
      <c r="IQ870" t="s">
        <v>301</v>
      </c>
      <c r="IR870" t="s">
        <v>301</v>
      </c>
      <c r="IX870" t="s">
        <v>7150</v>
      </c>
      <c r="IY870" s="50">
        <v>1</v>
      </c>
      <c r="IZ870" t="s">
        <v>301</v>
      </c>
      <c r="JA870" t="s">
        <v>301</v>
      </c>
      <c r="JB870" s="47">
        <v>2889</v>
      </c>
      <c r="JM870" t="s">
        <v>301</v>
      </c>
      <c r="JN870" t="s">
        <v>301</v>
      </c>
      <c r="JO870" t="s">
        <v>301</v>
      </c>
      <c r="JP870" t="s">
        <v>301</v>
      </c>
      <c r="JQ870" t="s">
        <v>301</v>
      </c>
      <c r="JR870" t="s">
        <v>350</v>
      </c>
      <c r="JS870" t="s">
        <v>301</v>
      </c>
      <c r="JT870" t="s">
        <v>301</v>
      </c>
      <c r="JU870" t="s">
        <v>301</v>
      </c>
      <c r="JV870" t="s">
        <v>312</v>
      </c>
    </row>
    <row r="871" ht="15" customHeight="1" spans="1:284">
      <c r="A871" t="s">
        <v>1911</v>
      </c>
      <c r="B871" t="s">
        <v>329</v>
      </c>
      <c r="C871" t="s">
        <v>7151</v>
      </c>
      <c r="D871" t="s">
        <v>285</v>
      </c>
      <c r="E871" t="s">
        <v>7152</v>
      </c>
      <c r="F871" t="s">
        <v>7153</v>
      </c>
      <c r="G871" t="s">
        <v>288</v>
      </c>
      <c r="H871" t="s">
        <v>333</v>
      </c>
      <c r="I871" t="s">
        <v>290</v>
      </c>
      <c r="L871" t="s">
        <v>292</v>
      </c>
      <c r="M871" t="s">
        <v>334</v>
      </c>
      <c r="O871" t="s">
        <v>333</v>
      </c>
      <c r="R871" t="s">
        <v>333</v>
      </c>
      <c r="T871" t="s">
        <v>333</v>
      </c>
      <c r="U871" t="s">
        <v>335</v>
      </c>
      <c r="V871" t="s">
        <v>7154</v>
      </c>
      <c r="W871" t="s">
        <v>337</v>
      </c>
      <c r="X871" t="s">
        <v>7155</v>
      </c>
      <c r="Y871" t="s">
        <v>337</v>
      </c>
      <c r="Z871" t="s">
        <v>7156</v>
      </c>
      <c r="AA871" t="s">
        <v>441</v>
      </c>
      <c r="AB871" t="s">
        <v>442</v>
      </c>
      <c r="AC871" t="s">
        <v>2041</v>
      </c>
      <c r="AE871" t="s">
        <v>299</v>
      </c>
      <c r="AH871" t="s">
        <v>300</v>
      </c>
      <c r="AJ871" t="s">
        <v>301</v>
      </c>
      <c r="AK871" t="s">
        <v>302</v>
      </c>
      <c r="AL871" t="s">
        <v>7157</v>
      </c>
      <c r="AM871" t="s">
        <v>7158</v>
      </c>
      <c r="AN871" t="s">
        <v>7159</v>
      </c>
      <c r="AO871" t="s">
        <v>306</v>
      </c>
      <c r="AP871" t="s">
        <v>307</v>
      </c>
      <c r="AQ871" s="47">
        <v>1</v>
      </c>
      <c r="AY871" s="47">
        <v>0</v>
      </c>
      <c r="AZ871" t="s">
        <v>6917</v>
      </c>
      <c r="BA871" t="s">
        <v>6917</v>
      </c>
      <c r="BD871" t="s">
        <v>310</v>
      </c>
      <c r="BE871" t="s">
        <v>292</v>
      </c>
      <c r="BG871" s="47">
        <v>1</v>
      </c>
      <c r="BI871" t="s">
        <v>292</v>
      </c>
      <c r="BP871" t="s">
        <v>312</v>
      </c>
      <c r="BS871" t="s">
        <v>311</v>
      </c>
      <c r="BT871" t="s">
        <v>292</v>
      </c>
      <c r="BU871" t="s">
        <v>301</v>
      </c>
      <c r="BY871" t="s">
        <v>307</v>
      </c>
      <c r="BZ871" s="47">
        <v>1</v>
      </c>
      <c r="CE871" t="s">
        <v>312</v>
      </c>
      <c r="CF871" s="47">
        <v>1</v>
      </c>
      <c r="CG871" s="47">
        <v>1</v>
      </c>
      <c r="CH871" s="47">
        <v>1</v>
      </c>
      <c r="CI871" s="47">
        <v>1</v>
      </c>
      <c r="CJ871" s="47">
        <v>1</v>
      </c>
      <c r="CK871" s="47">
        <v>1</v>
      </c>
      <c r="CR871" s="47">
        <v>1</v>
      </c>
      <c r="CS871" s="47">
        <v>1</v>
      </c>
      <c r="DA871" t="s">
        <v>104</v>
      </c>
      <c r="DC871" t="s">
        <v>298</v>
      </c>
      <c r="DG871" t="s">
        <v>298</v>
      </c>
      <c r="DM871" s="47">
        <v>1</v>
      </c>
      <c r="DN871" s="47">
        <v>1</v>
      </c>
      <c r="DO871" s="47">
        <v>1</v>
      </c>
      <c r="DP871" s="47">
        <v>1</v>
      </c>
      <c r="DZ871" t="s">
        <v>292</v>
      </c>
      <c r="EA871" s="47">
        <v>1</v>
      </c>
      <c r="EB871" s="47">
        <v>1</v>
      </c>
      <c r="EC871" t="s">
        <v>307</v>
      </c>
      <c r="ED871" s="47">
        <v>1</v>
      </c>
      <c r="EF871" s="47">
        <v>1</v>
      </c>
      <c r="EH871" s="47">
        <v>1</v>
      </c>
      <c r="EQ871" s="47">
        <v>1</v>
      </c>
      <c r="ES871" t="s">
        <v>7160</v>
      </c>
      <c r="EU871" t="s">
        <v>7161</v>
      </c>
      <c r="EV871" t="s">
        <v>41</v>
      </c>
      <c r="EW871" t="s">
        <v>315</v>
      </c>
      <c r="FC871" t="s">
        <v>301</v>
      </c>
      <c r="FQ871" t="s">
        <v>7162</v>
      </c>
      <c r="FU871" t="s">
        <v>346</v>
      </c>
      <c r="FY871" t="s">
        <v>6917</v>
      </c>
      <c r="FZ871" t="s">
        <v>7163</v>
      </c>
      <c r="GJ871" t="s">
        <v>319</v>
      </c>
      <c r="GL871" t="s">
        <v>320</v>
      </c>
      <c r="GO871" t="s">
        <v>321</v>
      </c>
      <c r="GQ871" t="s">
        <v>301</v>
      </c>
      <c r="GR871" t="s">
        <v>301</v>
      </c>
      <c r="GU871" t="s">
        <v>301</v>
      </c>
      <c r="HB871" t="s">
        <v>347</v>
      </c>
      <c r="HD871" t="s">
        <v>301</v>
      </c>
      <c r="HF871" t="s">
        <v>348</v>
      </c>
      <c r="HG871" t="s">
        <v>301</v>
      </c>
      <c r="HH871" t="s">
        <v>301</v>
      </c>
      <c r="HL871" t="s">
        <v>301</v>
      </c>
      <c r="HM871" s="49">
        <v>0</v>
      </c>
      <c r="HN871" s="49">
        <v>0</v>
      </c>
      <c r="HP871" t="s">
        <v>349</v>
      </c>
      <c r="HQ871" s="47">
        <v>0</v>
      </c>
      <c r="HS871" t="s">
        <v>301</v>
      </c>
      <c r="HV871" t="s">
        <v>301</v>
      </c>
      <c r="HW871" t="s">
        <v>335</v>
      </c>
      <c r="HX871" t="s">
        <v>306</v>
      </c>
      <c r="HY871" t="s">
        <v>301</v>
      </c>
      <c r="HZ871" t="s">
        <v>301</v>
      </c>
      <c r="IG871" t="s">
        <v>325</v>
      </c>
      <c r="IN871" s="47">
        <v>1</v>
      </c>
      <c r="IO871" s="47">
        <v>1</v>
      </c>
      <c r="IP871" t="s">
        <v>301</v>
      </c>
      <c r="IQ871" t="s">
        <v>312</v>
      </c>
      <c r="IR871" t="s">
        <v>312</v>
      </c>
      <c r="IT871" t="s">
        <v>7151</v>
      </c>
      <c r="IZ871" t="s">
        <v>301</v>
      </c>
      <c r="JA871" t="s">
        <v>301</v>
      </c>
      <c r="JM871" t="s">
        <v>301</v>
      </c>
      <c r="JN871" t="s">
        <v>301</v>
      </c>
      <c r="JO871" t="s">
        <v>301</v>
      </c>
      <c r="JP871" t="s">
        <v>301</v>
      </c>
      <c r="JQ871" t="s">
        <v>301</v>
      </c>
      <c r="JR871" t="s">
        <v>350</v>
      </c>
      <c r="JS871" t="s">
        <v>301</v>
      </c>
      <c r="JT871" t="s">
        <v>301</v>
      </c>
      <c r="JU871" t="s">
        <v>301</v>
      </c>
      <c r="JV871" t="s">
        <v>301</v>
      </c>
    </row>
    <row r="872" ht="15" customHeight="1" spans="1:284">
      <c r="A872" t="s">
        <v>1911</v>
      </c>
      <c r="B872" t="s">
        <v>329</v>
      </c>
      <c r="C872" t="s">
        <v>7164</v>
      </c>
      <c r="D872" t="s">
        <v>285</v>
      </c>
      <c r="E872" t="s">
        <v>7165</v>
      </c>
      <c r="F872" t="s">
        <v>7166</v>
      </c>
      <c r="G872" t="s">
        <v>288</v>
      </c>
      <c r="H872" t="s">
        <v>333</v>
      </c>
      <c r="I872" t="s">
        <v>290</v>
      </c>
      <c r="L872" t="s">
        <v>292</v>
      </c>
      <c r="M872" t="s">
        <v>334</v>
      </c>
      <c r="O872" t="s">
        <v>333</v>
      </c>
      <c r="R872" t="s">
        <v>333</v>
      </c>
      <c r="T872" t="s">
        <v>333</v>
      </c>
      <c r="U872" t="s">
        <v>335</v>
      </c>
      <c r="V872" t="s">
        <v>7167</v>
      </c>
      <c r="W872" t="s">
        <v>337</v>
      </c>
      <c r="X872" t="s">
        <v>7168</v>
      </c>
      <c r="Y872" t="s">
        <v>337</v>
      </c>
      <c r="Z872" t="s">
        <v>7156</v>
      </c>
      <c r="AA872" t="s">
        <v>441</v>
      </c>
      <c r="AB872" t="s">
        <v>442</v>
      </c>
      <c r="AC872" t="s">
        <v>2041</v>
      </c>
      <c r="AE872" t="s">
        <v>299</v>
      </c>
      <c r="AH872" t="s">
        <v>300</v>
      </c>
      <c r="AJ872" t="s">
        <v>301</v>
      </c>
      <c r="AK872" t="s">
        <v>302</v>
      </c>
      <c r="AL872" t="s">
        <v>3732</v>
      </c>
      <c r="AM872" t="s">
        <v>3733</v>
      </c>
      <c r="AN872" t="s">
        <v>3734</v>
      </c>
      <c r="AO872" t="s">
        <v>306</v>
      </c>
      <c r="AP872" t="s">
        <v>307</v>
      </c>
      <c r="AQ872" s="47">
        <v>1</v>
      </c>
      <c r="AY872" s="47">
        <v>0</v>
      </c>
      <c r="AZ872" t="s">
        <v>6917</v>
      </c>
      <c r="BA872" t="s">
        <v>6917</v>
      </c>
      <c r="BD872" t="s">
        <v>310</v>
      </c>
      <c r="BE872" t="s">
        <v>292</v>
      </c>
      <c r="BG872" s="47">
        <v>1</v>
      </c>
      <c r="BI872" t="s">
        <v>292</v>
      </c>
      <c r="BP872" t="s">
        <v>312</v>
      </c>
      <c r="BS872" t="s">
        <v>311</v>
      </c>
      <c r="BT872" t="s">
        <v>292</v>
      </c>
      <c r="BU872" t="s">
        <v>301</v>
      </c>
      <c r="BY872" t="s">
        <v>307</v>
      </c>
      <c r="BZ872" s="47">
        <v>1</v>
      </c>
      <c r="CE872" t="s">
        <v>312</v>
      </c>
      <c r="CF872" s="47">
        <v>1</v>
      </c>
      <c r="CG872" s="47">
        <v>1</v>
      </c>
      <c r="CH872" s="47">
        <v>1</v>
      </c>
      <c r="CI872" s="47">
        <v>1</v>
      </c>
      <c r="CJ872" s="47">
        <v>1</v>
      </c>
      <c r="CK872" s="47">
        <v>1</v>
      </c>
      <c r="CR872" s="47">
        <v>1</v>
      </c>
      <c r="CS872" s="47">
        <v>1</v>
      </c>
      <c r="DA872" t="s">
        <v>104</v>
      </c>
      <c r="DC872" t="s">
        <v>298</v>
      </c>
      <c r="DG872" t="s">
        <v>298</v>
      </c>
      <c r="DM872" s="47">
        <v>1</v>
      </c>
      <c r="DN872" s="47">
        <v>1</v>
      </c>
      <c r="DO872" s="47">
        <v>1</v>
      </c>
      <c r="DP872" s="47">
        <v>1</v>
      </c>
      <c r="DZ872" t="s">
        <v>292</v>
      </c>
      <c r="EA872" s="47">
        <v>1</v>
      </c>
      <c r="EB872" s="47">
        <v>1</v>
      </c>
      <c r="EC872" t="s">
        <v>307</v>
      </c>
      <c r="ED872" s="47">
        <v>1</v>
      </c>
      <c r="EF872" s="47">
        <v>1</v>
      </c>
      <c r="EH872" s="47">
        <v>1</v>
      </c>
      <c r="EQ872" s="47">
        <v>1</v>
      </c>
      <c r="ES872" t="s">
        <v>7169</v>
      </c>
      <c r="EU872" t="s">
        <v>7170</v>
      </c>
      <c r="EV872" t="s">
        <v>41</v>
      </c>
      <c r="EW872" t="s">
        <v>315</v>
      </c>
      <c r="FC872" t="s">
        <v>301</v>
      </c>
      <c r="FQ872" t="s">
        <v>7171</v>
      </c>
      <c r="FU872" t="s">
        <v>346</v>
      </c>
      <c r="FY872" t="s">
        <v>6917</v>
      </c>
      <c r="FZ872" t="s">
        <v>7172</v>
      </c>
      <c r="GJ872" t="s">
        <v>319</v>
      </c>
      <c r="GL872" t="s">
        <v>320</v>
      </c>
      <c r="GO872" t="s">
        <v>321</v>
      </c>
      <c r="GQ872" t="s">
        <v>301</v>
      </c>
      <c r="GR872" t="s">
        <v>301</v>
      </c>
      <c r="GU872" t="s">
        <v>301</v>
      </c>
      <c r="HB872" t="s">
        <v>347</v>
      </c>
      <c r="HD872" t="s">
        <v>301</v>
      </c>
      <c r="HF872" t="s">
        <v>348</v>
      </c>
      <c r="HG872" t="s">
        <v>301</v>
      </c>
      <c r="HH872" t="s">
        <v>301</v>
      </c>
      <c r="HL872" t="s">
        <v>301</v>
      </c>
      <c r="HM872" s="49">
        <v>0</v>
      </c>
      <c r="HN872" s="49">
        <v>0</v>
      </c>
      <c r="HP872" t="s">
        <v>395</v>
      </c>
      <c r="HQ872" s="47">
        <v>0</v>
      </c>
      <c r="HS872" t="s">
        <v>301</v>
      </c>
      <c r="HV872" t="s">
        <v>301</v>
      </c>
      <c r="HW872" t="s">
        <v>335</v>
      </c>
      <c r="HX872" t="s">
        <v>306</v>
      </c>
      <c r="HY872" t="s">
        <v>301</v>
      </c>
      <c r="HZ872" t="s">
        <v>301</v>
      </c>
      <c r="IG872" t="s">
        <v>325</v>
      </c>
      <c r="IN872" s="47">
        <v>1</v>
      </c>
      <c r="IO872" s="47">
        <v>1</v>
      </c>
      <c r="IP872" t="s">
        <v>301</v>
      </c>
      <c r="IQ872" t="s">
        <v>312</v>
      </c>
      <c r="IR872" t="s">
        <v>312</v>
      </c>
      <c r="IT872" t="s">
        <v>7164</v>
      </c>
      <c r="IZ872" t="s">
        <v>301</v>
      </c>
      <c r="JA872" t="s">
        <v>301</v>
      </c>
      <c r="JB872" s="47">
        <v>7888</v>
      </c>
      <c r="JM872" t="s">
        <v>301</v>
      </c>
      <c r="JN872" t="s">
        <v>301</v>
      </c>
      <c r="JO872" t="s">
        <v>301</v>
      </c>
      <c r="JP872" t="s">
        <v>301</v>
      </c>
      <c r="JQ872" t="s">
        <v>301</v>
      </c>
      <c r="JR872" t="s">
        <v>350</v>
      </c>
      <c r="JS872" t="s">
        <v>301</v>
      </c>
      <c r="JT872" t="s">
        <v>301</v>
      </c>
      <c r="JU872" t="s">
        <v>301</v>
      </c>
      <c r="JV872" t="s">
        <v>301</v>
      </c>
    </row>
    <row r="873" ht="15" customHeight="1" spans="1:284">
      <c r="A873" t="s">
        <v>6917</v>
      </c>
      <c r="B873" t="s">
        <v>283</v>
      </c>
      <c r="C873" t="s">
        <v>7173</v>
      </c>
      <c r="D873" t="s">
        <v>285</v>
      </c>
      <c r="E873" t="s">
        <v>7174</v>
      </c>
      <c r="F873" t="s">
        <v>7175</v>
      </c>
      <c r="G873" t="s">
        <v>288</v>
      </c>
      <c r="H873" t="s">
        <v>645</v>
      </c>
      <c r="I873" t="s">
        <v>290</v>
      </c>
      <c r="J873" t="s">
        <v>291</v>
      </c>
      <c r="L873" t="s">
        <v>292</v>
      </c>
      <c r="M873" t="s">
        <v>293</v>
      </c>
      <c r="O873" t="s">
        <v>645</v>
      </c>
      <c r="R873" t="s">
        <v>645</v>
      </c>
      <c r="T873" t="s">
        <v>645</v>
      </c>
      <c r="U873" t="s">
        <v>295</v>
      </c>
      <c r="V873" t="s">
        <v>7176</v>
      </c>
      <c r="W873" t="s">
        <v>295</v>
      </c>
      <c r="X873" t="s">
        <v>7176</v>
      </c>
      <c r="Y873" t="s">
        <v>295</v>
      </c>
      <c r="Z873" t="s">
        <v>7177</v>
      </c>
      <c r="AA873" t="s">
        <v>298</v>
      </c>
      <c r="AE873" t="s">
        <v>299</v>
      </c>
      <c r="AH873" t="s">
        <v>300</v>
      </c>
      <c r="AJ873" t="s">
        <v>301</v>
      </c>
      <c r="AK873" t="s">
        <v>302</v>
      </c>
      <c r="AL873" t="s">
        <v>533</v>
      </c>
      <c r="AM873" t="s">
        <v>534</v>
      </c>
      <c r="AN873" t="s">
        <v>535</v>
      </c>
      <c r="AO873" t="s">
        <v>306</v>
      </c>
      <c r="AP873" t="s">
        <v>307</v>
      </c>
      <c r="AQ873" s="47">
        <v>1</v>
      </c>
      <c r="AS873" s="48">
        <v>2574</v>
      </c>
      <c r="AT873" s="48">
        <v>2574</v>
      </c>
      <c r="AX873" s="47">
        <v>2574</v>
      </c>
      <c r="AY873" s="47">
        <v>2574</v>
      </c>
      <c r="AZ873" t="s">
        <v>6534</v>
      </c>
      <c r="BA873" t="s">
        <v>1911</v>
      </c>
      <c r="BB873" s="48">
        <v>2574</v>
      </c>
      <c r="BD873" t="s">
        <v>310</v>
      </c>
      <c r="BE873" t="s">
        <v>292</v>
      </c>
      <c r="BG873" s="47">
        <v>1</v>
      </c>
      <c r="BI873" t="s">
        <v>292</v>
      </c>
      <c r="BL873" t="s">
        <v>307</v>
      </c>
      <c r="BM873" s="48">
        <v>2574</v>
      </c>
      <c r="BN873" s="48">
        <v>2574</v>
      </c>
      <c r="BP873" t="s">
        <v>301</v>
      </c>
      <c r="BS873" t="s">
        <v>311</v>
      </c>
      <c r="BT873" t="s">
        <v>292</v>
      </c>
      <c r="BU873" t="s">
        <v>301</v>
      </c>
      <c r="BY873" t="s">
        <v>307</v>
      </c>
      <c r="BZ873" s="47">
        <v>1</v>
      </c>
      <c r="CE873" t="s">
        <v>312</v>
      </c>
      <c r="CF873" s="47">
        <v>1</v>
      </c>
      <c r="CG873" s="47">
        <v>1</v>
      </c>
      <c r="CH873" s="47">
        <v>1</v>
      </c>
      <c r="CI873" s="47">
        <v>1</v>
      </c>
      <c r="CK873" s="47">
        <v>1</v>
      </c>
      <c r="CR873" s="47">
        <v>1</v>
      </c>
      <c r="CS873" s="47">
        <v>1</v>
      </c>
      <c r="CX873" s="47">
        <v>2574</v>
      </c>
      <c r="CY873" s="47">
        <v>2574</v>
      </c>
      <c r="CZ873" s="47">
        <v>1</v>
      </c>
      <c r="DA873" t="s">
        <v>313</v>
      </c>
      <c r="DC873" t="s">
        <v>298</v>
      </c>
      <c r="DG873" t="s">
        <v>298</v>
      </c>
      <c r="DO873" s="47">
        <v>1</v>
      </c>
      <c r="DS873" s="47">
        <v>1</v>
      </c>
      <c r="DZ873" t="s">
        <v>292</v>
      </c>
      <c r="EA873" s="47">
        <v>1</v>
      </c>
      <c r="EB873" s="47">
        <v>1</v>
      </c>
      <c r="EC873" t="s">
        <v>307</v>
      </c>
      <c r="ED873" s="47">
        <v>1</v>
      </c>
      <c r="EH873" s="47">
        <v>1</v>
      </c>
      <c r="ES873" t="s">
        <v>7178</v>
      </c>
      <c r="EV873" t="s">
        <v>41</v>
      </c>
      <c r="EW873" t="s">
        <v>315</v>
      </c>
      <c r="FC873" t="s">
        <v>301</v>
      </c>
      <c r="FS873" t="s">
        <v>7173</v>
      </c>
      <c r="FY873" t="s">
        <v>6917</v>
      </c>
      <c r="FZ873" t="s">
        <v>7179</v>
      </c>
      <c r="GC873" t="s">
        <v>7180</v>
      </c>
      <c r="GJ873" t="s">
        <v>319</v>
      </c>
      <c r="GL873" t="s">
        <v>320</v>
      </c>
      <c r="GO873" t="s">
        <v>321</v>
      </c>
      <c r="GQ873" t="s">
        <v>301</v>
      </c>
      <c r="GR873" t="s">
        <v>312</v>
      </c>
      <c r="GU873" t="s">
        <v>301</v>
      </c>
      <c r="GW873" t="s">
        <v>7173</v>
      </c>
      <c r="HB873" t="s">
        <v>322</v>
      </c>
      <c r="HD873" t="s">
        <v>301</v>
      </c>
      <c r="HF873" t="s">
        <v>654</v>
      </c>
      <c r="HG873" t="s">
        <v>301</v>
      </c>
      <c r="HH873" t="s">
        <v>301</v>
      </c>
      <c r="HL873" t="s">
        <v>301</v>
      </c>
      <c r="HM873" s="49">
        <v>0</v>
      </c>
      <c r="HN873" s="49">
        <v>0</v>
      </c>
      <c r="HP873" t="s">
        <v>349</v>
      </c>
      <c r="HQ873" s="47">
        <v>0</v>
      </c>
      <c r="HR873" s="47">
        <v>2574</v>
      </c>
      <c r="HS873" t="s">
        <v>301</v>
      </c>
      <c r="HV873" t="s">
        <v>301</v>
      </c>
      <c r="HW873" t="s">
        <v>295</v>
      </c>
      <c r="HX873" t="s">
        <v>306</v>
      </c>
      <c r="HY873" t="s">
        <v>301</v>
      </c>
      <c r="HZ873" t="s">
        <v>301</v>
      </c>
      <c r="IG873" t="s">
        <v>325</v>
      </c>
      <c r="IH873" t="s">
        <v>655</v>
      </c>
      <c r="II873" t="s">
        <v>291</v>
      </c>
      <c r="IN873" s="47">
        <v>1</v>
      </c>
      <c r="IO873" s="47">
        <v>1</v>
      </c>
      <c r="IP873" t="s">
        <v>301</v>
      </c>
      <c r="IQ873" t="s">
        <v>312</v>
      </c>
      <c r="IR873" t="s">
        <v>301</v>
      </c>
      <c r="IZ873" t="s">
        <v>301</v>
      </c>
      <c r="JA873" t="s">
        <v>301</v>
      </c>
      <c r="JM873" t="s">
        <v>301</v>
      </c>
      <c r="JN873" t="s">
        <v>301</v>
      </c>
      <c r="JO873" t="s">
        <v>301</v>
      </c>
      <c r="JP873" t="s">
        <v>301</v>
      </c>
      <c r="JQ873" t="s">
        <v>301</v>
      </c>
      <c r="JR873" t="s">
        <v>327</v>
      </c>
      <c r="JS873" t="s">
        <v>301</v>
      </c>
      <c r="JT873" t="s">
        <v>301</v>
      </c>
      <c r="JU873" t="s">
        <v>301</v>
      </c>
      <c r="JV873" t="s">
        <v>301</v>
      </c>
    </row>
    <row r="874" ht="15" customHeight="1" spans="1:284">
      <c r="A874" t="s">
        <v>1911</v>
      </c>
      <c r="B874" t="s">
        <v>397</v>
      </c>
      <c r="C874" t="s">
        <v>7181</v>
      </c>
      <c r="D874" t="s">
        <v>285</v>
      </c>
      <c r="E874" t="s">
        <v>7182</v>
      </c>
      <c r="F874" t="s">
        <v>7183</v>
      </c>
      <c r="G874" t="s">
        <v>288</v>
      </c>
      <c r="H874" t="s">
        <v>2799</v>
      </c>
      <c r="I874" t="s">
        <v>290</v>
      </c>
      <c r="J874" t="s">
        <v>584</v>
      </c>
      <c r="L874" t="s">
        <v>292</v>
      </c>
      <c r="M874" t="s">
        <v>585</v>
      </c>
      <c r="O874" t="s">
        <v>2799</v>
      </c>
      <c r="R874" t="s">
        <v>2799</v>
      </c>
      <c r="T874" t="s">
        <v>2799</v>
      </c>
      <c r="U874" t="s">
        <v>295</v>
      </c>
      <c r="V874" t="s">
        <v>7184</v>
      </c>
      <c r="W874" t="s">
        <v>295</v>
      </c>
      <c r="X874" t="s">
        <v>7184</v>
      </c>
      <c r="Y874" t="s">
        <v>295</v>
      </c>
      <c r="Z874" t="s">
        <v>7185</v>
      </c>
      <c r="AA874" t="s">
        <v>298</v>
      </c>
      <c r="AE874" t="s">
        <v>299</v>
      </c>
      <c r="AH874" t="s">
        <v>300</v>
      </c>
      <c r="AJ874" t="s">
        <v>301</v>
      </c>
      <c r="AK874" t="s">
        <v>302</v>
      </c>
      <c r="AL874" t="s">
        <v>741</v>
      </c>
      <c r="AM874" t="s">
        <v>742</v>
      </c>
      <c r="AN874" t="s">
        <v>743</v>
      </c>
      <c r="AO874" t="s">
        <v>306</v>
      </c>
      <c r="AP874" t="s">
        <v>307</v>
      </c>
      <c r="AQ874" s="47">
        <v>1</v>
      </c>
      <c r="AS874" s="48">
        <v>2832</v>
      </c>
      <c r="AT874" s="48">
        <v>2832</v>
      </c>
      <c r="AX874" s="47">
        <v>2832</v>
      </c>
      <c r="AY874" s="47">
        <v>2832</v>
      </c>
      <c r="AZ874" t="s">
        <v>6534</v>
      </c>
      <c r="BA874" t="s">
        <v>2805</v>
      </c>
      <c r="BB874" s="48">
        <v>2832</v>
      </c>
      <c r="BD874" t="s">
        <v>310</v>
      </c>
      <c r="BE874" t="s">
        <v>292</v>
      </c>
      <c r="BG874" s="47">
        <v>1</v>
      </c>
      <c r="BI874" t="s">
        <v>292</v>
      </c>
      <c r="BL874" t="s">
        <v>307</v>
      </c>
      <c r="BM874" s="48">
        <v>2832</v>
      </c>
      <c r="BN874" s="48">
        <v>2832</v>
      </c>
      <c r="BP874" t="s">
        <v>301</v>
      </c>
      <c r="BS874" t="s">
        <v>311</v>
      </c>
      <c r="BT874" t="s">
        <v>292</v>
      </c>
      <c r="BU874" t="s">
        <v>301</v>
      </c>
      <c r="BY874" t="s">
        <v>307</v>
      </c>
      <c r="BZ874" s="47">
        <v>1</v>
      </c>
      <c r="CE874" t="s">
        <v>312</v>
      </c>
      <c r="CF874" s="47">
        <v>1</v>
      </c>
      <c r="CG874" s="47">
        <v>1</v>
      </c>
      <c r="CH874" s="47">
        <v>1</v>
      </c>
      <c r="CI874" s="47">
        <v>1</v>
      </c>
      <c r="CK874" s="47">
        <v>1</v>
      </c>
      <c r="CR874" s="47">
        <v>1</v>
      </c>
      <c r="CS874" s="47">
        <v>1</v>
      </c>
      <c r="CX874" s="47">
        <v>2832</v>
      </c>
      <c r="CY874" s="47">
        <v>2832</v>
      </c>
      <c r="CZ874" s="47">
        <v>1</v>
      </c>
      <c r="DA874" t="s">
        <v>313</v>
      </c>
      <c r="DC874" t="s">
        <v>298</v>
      </c>
      <c r="DG874" t="s">
        <v>298</v>
      </c>
      <c r="DO874" s="47">
        <v>1</v>
      </c>
      <c r="DS874" s="47">
        <v>1</v>
      </c>
      <c r="DZ874" t="s">
        <v>292</v>
      </c>
      <c r="EA874" s="47">
        <v>1</v>
      </c>
      <c r="EB874" s="47">
        <v>1</v>
      </c>
      <c r="EC874" t="s">
        <v>307</v>
      </c>
      <c r="ED874" s="47">
        <v>1</v>
      </c>
      <c r="EH874" s="47">
        <v>1</v>
      </c>
      <c r="ES874" t="s">
        <v>7186</v>
      </c>
      <c r="EU874" t="s">
        <v>4411</v>
      </c>
      <c r="EV874" t="s">
        <v>41</v>
      </c>
      <c r="EW874" t="s">
        <v>315</v>
      </c>
      <c r="FC874" t="s">
        <v>301</v>
      </c>
      <c r="FY874" t="s">
        <v>1911</v>
      </c>
      <c r="FZ874" t="s">
        <v>7187</v>
      </c>
      <c r="GC874" t="s">
        <v>2809</v>
      </c>
      <c r="GG874" t="s">
        <v>2810</v>
      </c>
      <c r="GH874" t="s">
        <v>2811</v>
      </c>
      <c r="GI874" t="s">
        <v>747</v>
      </c>
      <c r="GJ874" t="s">
        <v>319</v>
      </c>
      <c r="GK874" t="s">
        <v>417</v>
      </c>
      <c r="GO874" t="s">
        <v>321</v>
      </c>
      <c r="GQ874" t="s">
        <v>301</v>
      </c>
      <c r="GR874" t="s">
        <v>312</v>
      </c>
      <c r="GS874" t="s">
        <v>674</v>
      </c>
      <c r="GU874" t="s">
        <v>301</v>
      </c>
      <c r="GW874" t="s">
        <v>4411</v>
      </c>
      <c r="GX874" s="50">
        <v>5497</v>
      </c>
      <c r="HB874" t="s">
        <v>606</v>
      </c>
      <c r="HD874" t="s">
        <v>301</v>
      </c>
      <c r="HF874" t="s">
        <v>2812</v>
      </c>
      <c r="HG874" t="s">
        <v>301</v>
      </c>
      <c r="HH874" t="s">
        <v>301</v>
      </c>
      <c r="HL874" t="s">
        <v>301</v>
      </c>
      <c r="HM874" s="49">
        <v>0</v>
      </c>
      <c r="HN874" s="49">
        <v>0</v>
      </c>
      <c r="HP874" t="s">
        <v>324</v>
      </c>
      <c r="HQ874" s="47">
        <v>0</v>
      </c>
      <c r="HR874" s="47">
        <v>2832</v>
      </c>
      <c r="HS874" t="s">
        <v>301</v>
      </c>
      <c r="HV874" t="s">
        <v>301</v>
      </c>
      <c r="HW874" t="s">
        <v>295</v>
      </c>
      <c r="HX874" t="s">
        <v>306</v>
      </c>
      <c r="HY874" t="s">
        <v>301</v>
      </c>
      <c r="HZ874" t="s">
        <v>301</v>
      </c>
      <c r="IF874" t="s">
        <v>384</v>
      </c>
      <c r="IG874" t="s">
        <v>325</v>
      </c>
      <c r="IN874" s="47">
        <v>1</v>
      </c>
      <c r="IO874" s="47">
        <v>1</v>
      </c>
      <c r="IP874" t="s">
        <v>301</v>
      </c>
      <c r="IQ874" t="s">
        <v>312</v>
      </c>
      <c r="IR874" t="s">
        <v>301</v>
      </c>
      <c r="IZ874" t="s">
        <v>301</v>
      </c>
      <c r="JA874" t="s">
        <v>301</v>
      </c>
      <c r="JB874" s="47">
        <v>3298</v>
      </c>
      <c r="JM874" t="s">
        <v>301</v>
      </c>
      <c r="JN874" t="s">
        <v>301</v>
      </c>
      <c r="JO874" t="s">
        <v>301</v>
      </c>
      <c r="JP874" t="s">
        <v>301</v>
      </c>
      <c r="JQ874" t="s">
        <v>301</v>
      </c>
      <c r="JS874" t="s">
        <v>301</v>
      </c>
      <c r="JT874" t="s">
        <v>301</v>
      </c>
      <c r="JU874" t="s">
        <v>312</v>
      </c>
      <c r="JV874" t="s">
        <v>312</v>
      </c>
    </row>
    <row r="875" ht="15" customHeight="1" spans="1:284">
      <c r="A875" t="s">
        <v>1911</v>
      </c>
      <c r="B875" t="s">
        <v>397</v>
      </c>
      <c r="C875" t="s">
        <v>7188</v>
      </c>
      <c r="D875" t="s">
        <v>285</v>
      </c>
      <c r="E875" t="s">
        <v>7189</v>
      </c>
      <c r="F875" t="s">
        <v>7190</v>
      </c>
      <c r="G875" t="s">
        <v>288</v>
      </c>
      <c r="H875" t="s">
        <v>401</v>
      </c>
      <c r="I875" t="s">
        <v>290</v>
      </c>
      <c r="J875" t="s">
        <v>291</v>
      </c>
      <c r="L875" t="s">
        <v>292</v>
      </c>
      <c r="M875" t="s">
        <v>293</v>
      </c>
      <c r="N875" t="s">
        <v>294</v>
      </c>
      <c r="O875" t="s">
        <v>401</v>
      </c>
      <c r="R875" t="s">
        <v>401</v>
      </c>
      <c r="T875" t="s">
        <v>401</v>
      </c>
      <c r="U875" t="s">
        <v>295</v>
      </c>
      <c r="V875" t="s">
        <v>7191</v>
      </c>
      <c r="W875" t="s">
        <v>295</v>
      </c>
      <c r="X875" t="s">
        <v>7191</v>
      </c>
      <c r="Y875" t="s">
        <v>295</v>
      </c>
      <c r="Z875" t="s">
        <v>7192</v>
      </c>
      <c r="AA875" t="s">
        <v>298</v>
      </c>
      <c r="AE875" t="s">
        <v>299</v>
      </c>
      <c r="AH875" t="s">
        <v>300</v>
      </c>
      <c r="AJ875" t="s">
        <v>301</v>
      </c>
      <c r="AK875" t="s">
        <v>302</v>
      </c>
      <c r="AL875" t="s">
        <v>303</v>
      </c>
      <c r="AM875" t="s">
        <v>304</v>
      </c>
      <c r="AN875" t="s">
        <v>305</v>
      </c>
      <c r="AO875" t="s">
        <v>306</v>
      </c>
      <c r="AP875" t="s">
        <v>307</v>
      </c>
      <c r="AQ875" s="47">
        <v>1</v>
      </c>
      <c r="AS875" s="48">
        <v>2780</v>
      </c>
      <c r="AT875" s="48">
        <v>2780</v>
      </c>
      <c r="AX875" s="47">
        <v>2780</v>
      </c>
      <c r="AY875" s="47">
        <v>2780</v>
      </c>
      <c r="AZ875" t="s">
        <v>6534</v>
      </c>
      <c r="BA875" t="s">
        <v>1911</v>
      </c>
      <c r="BB875" s="48">
        <v>2780</v>
      </c>
      <c r="BD875" t="s">
        <v>310</v>
      </c>
      <c r="BE875" t="s">
        <v>292</v>
      </c>
      <c r="BG875" s="47">
        <v>1</v>
      </c>
      <c r="BI875" t="s">
        <v>292</v>
      </c>
      <c r="BL875" t="s">
        <v>307</v>
      </c>
      <c r="BM875" s="48">
        <v>2780</v>
      </c>
      <c r="BN875" s="48">
        <v>2780</v>
      </c>
      <c r="BP875" t="s">
        <v>301</v>
      </c>
      <c r="BS875" t="s">
        <v>311</v>
      </c>
      <c r="BT875" t="s">
        <v>292</v>
      </c>
      <c r="BU875" t="s">
        <v>301</v>
      </c>
      <c r="BY875" t="s">
        <v>307</v>
      </c>
      <c r="BZ875" s="47">
        <v>1</v>
      </c>
      <c r="CE875" t="s">
        <v>312</v>
      </c>
      <c r="CF875" s="47">
        <v>1</v>
      </c>
      <c r="CG875" s="47">
        <v>1</v>
      </c>
      <c r="CH875" s="47">
        <v>1</v>
      </c>
      <c r="CI875" s="47">
        <v>1</v>
      </c>
      <c r="CK875" s="47">
        <v>1</v>
      </c>
      <c r="CR875" s="47">
        <v>1</v>
      </c>
      <c r="CS875" s="47">
        <v>1</v>
      </c>
      <c r="CX875" s="47">
        <v>2780</v>
      </c>
      <c r="CY875" s="47">
        <v>2780</v>
      </c>
      <c r="CZ875" s="47">
        <v>1</v>
      </c>
      <c r="DA875" t="s">
        <v>313</v>
      </c>
      <c r="DC875" t="s">
        <v>298</v>
      </c>
      <c r="DG875" t="s">
        <v>298</v>
      </c>
      <c r="DO875" s="47">
        <v>1</v>
      </c>
      <c r="DS875" s="47">
        <v>1</v>
      </c>
      <c r="DZ875" t="s">
        <v>292</v>
      </c>
      <c r="EA875" s="47">
        <v>1</v>
      </c>
      <c r="EB875" s="47">
        <v>1</v>
      </c>
      <c r="EC875" t="s">
        <v>307</v>
      </c>
      <c r="ED875" s="47">
        <v>1</v>
      </c>
      <c r="EH875" s="47">
        <v>1</v>
      </c>
      <c r="ES875" t="s">
        <v>7193</v>
      </c>
      <c r="EU875" t="s">
        <v>291</v>
      </c>
      <c r="EV875" t="s">
        <v>41</v>
      </c>
      <c r="EW875" t="s">
        <v>315</v>
      </c>
      <c r="FC875" t="s">
        <v>301</v>
      </c>
      <c r="FS875" t="s">
        <v>7194</v>
      </c>
      <c r="FY875" t="s">
        <v>6877</v>
      </c>
      <c r="FZ875" t="s">
        <v>7195</v>
      </c>
      <c r="GC875" t="s">
        <v>414</v>
      </c>
      <c r="GG875" t="s">
        <v>3430</v>
      </c>
      <c r="GH875" t="s">
        <v>416</v>
      </c>
      <c r="GI875" t="s">
        <v>747</v>
      </c>
      <c r="GJ875" t="s">
        <v>319</v>
      </c>
      <c r="GK875" t="s">
        <v>417</v>
      </c>
      <c r="GO875" t="s">
        <v>321</v>
      </c>
      <c r="GQ875" t="s">
        <v>301</v>
      </c>
      <c r="GR875" t="s">
        <v>312</v>
      </c>
      <c r="GS875" t="s">
        <v>377</v>
      </c>
      <c r="GU875" t="s">
        <v>301</v>
      </c>
      <c r="GW875" t="s">
        <v>7196</v>
      </c>
      <c r="GX875" s="50">
        <v>4966</v>
      </c>
      <c r="HB875" t="s">
        <v>419</v>
      </c>
      <c r="HD875" t="s">
        <v>301</v>
      </c>
      <c r="HF875" t="s">
        <v>323</v>
      </c>
      <c r="HG875" t="s">
        <v>301</v>
      </c>
      <c r="HH875" t="s">
        <v>301</v>
      </c>
      <c r="HL875" t="s">
        <v>301</v>
      </c>
      <c r="HM875" s="49">
        <v>0</v>
      </c>
      <c r="HN875" s="49">
        <v>0</v>
      </c>
      <c r="HP875" t="s">
        <v>324</v>
      </c>
      <c r="HQ875" s="47">
        <v>0</v>
      </c>
      <c r="HR875" s="47">
        <v>2780</v>
      </c>
      <c r="HS875" t="s">
        <v>301</v>
      </c>
      <c r="HV875" t="s">
        <v>301</v>
      </c>
      <c r="HW875" t="s">
        <v>295</v>
      </c>
      <c r="HX875" t="s">
        <v>306</v>
      </c>
      <c r="HY875" t="s">
        <v>301</v>
      </c>
      <c r="HZ875" t="s">
        <v>301</v>
      </c>
      <c r="IF875" t="s">
        <v>384</v>
      </c>
      <c r="IG875" t="s">
        <v>325</v>
      </c>
      <c r="IN875" s="47">
        <v>1</v>
      </c>
      <c r="IO875" s="47">
        <v>1</v>
      </c>
      <c r="IP875" t="s">
        <v>301</v>
      </c>
      <c r="IQ875" t="s">
        <v>312</v>
      </c>
      <c r="IR875" t="s">
        <v>301</v>
      </c>
      <c r="IZ875" t="s">
        <v>301</v>
      </c>
      <c r="JA875" t="s">
        <v>301</v>
      </c>
      <c r="JB875" s="47">
        <v>6088</v>
      </c>
      <c r="JM875" t="s">
        <v>301</v>
      </c>
      <c r="JN875" t="s">
        <v>301</v>
      </c>
      <c r="JO875" t="s">
        <v>301</v>
      </c>
      <c r="JP875" t="s">
        <v>301</v>
      </c>
      <c r="JQ875" t="s">
        <v>301</v>
      </c>
      <c r="JR875" t="s">
        <v>327</v>
      </c>
      <c r="JS875" t="s">
        <v>301</v>
      </c>
      <c r="JT875" t="s">
        <v>301</v>
      </c>
      <c r="JU875" t="s">
        <v>312</v>
      </c>
      <c r="JV875" t="s">
        <v>312</v>
      </c>
    </row>
    <row r="876" ht="15" customHeight="1" spans="1:284">
      <c r="A876" t="s">
        <v>1911</v>
      </c>
      <c r="B876" t="s">
        <v>329</v>
      </c>
      <c r="C876" t="s">
        <v>7197</v>
      </c>
      <c r="D876" t="s">
        <v>285</v>
      </c>
      <c r="E876" t="s">
        <v>7198</v>
      </c>
      <c r="F876" t="s">
        <v>7199</v>
      </c>
      <c r="G876" t="s">
        <v>288</v>
      </c>
      <c r="H876" t="s">
        <v>2045</v>
      </c>
      <c r="I876" t="s">
        <v>290</v>
      </c>
      <c r="J876" t="s">
        <v>291</v>
      </c>
      <c r="L876" t="s">
        <v>292</v>
      </c>
      <c r="M876" t="s">
        <v>293</v>
      </c>
      <c r="O876" t="s">
        <v>2045</v>
      </c>
      <c r="R876" t="s">
        <v>2045</v>
      </c>
      <c r="T876" t="s">
        <v>2045</v>
      </c>
      <c r="U876" t="s">
        <v>2046</v>
      </c>
      <c r="V876" t="s">
        <v>7200</v>
      </c>
      <c r="W876" t="s">
        <v>2046</v>
      </c>
      <c r="X876" t="s">
        <v>7200</v>
      </c>
      <c r="Y876" t="s">
        <v>2046</v>
      </c>
      <c r="Z876" t="s">
        <v>7201</v>
      </c>
      <c r="AA876" t="s">
        <v>441</v>
      </c>
      <c r="AB876" t="s">
        <v>442</v>
      </c>
      <c r="AC876" t="s">
        <v>2041</v>
      </c>
      <c r="AE876" t="s">
        <v>299</v>
      </c>
      <c r="AH876" t="s">
        <v>300</v>
      </c>
      <c r="AJ876" t="s">
        <v>301</v>
      </c>
      <c r="AK876" t="s">
        <v>302</v>
      </c>
      <c r="AL876" t="s">
        <v>511</v>
      </c>
      <c r="AM876" t="s">
        <v>512</v>
      </c>
      <c r="AN876" t="s">
        <v>513</v>
      </c>
      <c r="AO876" t="s">
        <v>306</v>
      </c>
      <c r="AP876" t="s">
        <v>307</v>
      </c>
      <c r="AQ876" s="47">
        <v>6</v>
      </c>
      <c r="AS876" s="48">
        <v>898</v>
      </c>
      <c r="AT876" s="48">
        <v>898</v>
      </c>
      <c r="AX876" s="47">
        <v>5124</v>
      </c>
      <c r="AY876" s="47">
        <v>5124</v>
      </c>
      <c r="AZ876" t="s">
        <v>6917</v>
      </c>
      <c r="BA876" t="s">
        <v>1911</v>
      </c>
      <c r="BB876" s="48">
        <v>854</v>
      </c>
      <c r="BD876" t="s">
        <v>310</v>
      </c>
      <c r="BE876" t="s">
        <v>292</v>
      </c>
      <c r="BG876" s="47">
        <v>1</v>
      </c>
      <c r="BI876" t="s">
        <v>292</v>
      </c>
      <c r="BJ876" s="48">
        <v>4.899777</v>
      </c>
      <c r="BL876" t="s">
        <v>307</v>
      </c>
      <c r="BM876" s="48">
        <v>898</v>
      </c>
      <c r="BN876" s="48">
        <v>898</v>
      </c>
      <c r="BP876" t="s">
        <v>301</v>
      </c>
      <c r="BS876" t="s">
        <v>311</v>
      </c>
      <c r="BT876" t="s">
        <v>292</v>
      </c>
      <c r="BU876" t="s">
        <v>301</v>
      </c>
      <c r="BY876" t="s">
        <v>307</v>
      </c>
      <c r="BZ876" s="47">
        <v>6</v>
      </c>
      <c r="CE876" t="s">
        <v>312</v>
      </c>
      <c r="CF876" s="47">
        <v>6</v>
      </c>
      <c r="CG876" s="47">
        <v>6</v>
      </c>
      <c r="CH876" s="47">
        <v>6</v>
      </c>
      <c r="CI876" s="47">
        <v>6</v>
      </c>
      <c r="CJ876" s="47">
        <v>6</v>
      </c>
      <c r="CK876" s="47">
        <v>6</v>
      </c>
      <c r="CP876" s="47">
        <v>6</v>
      </c>
      <c r="CR876" s="47">
        <v>6</v>
      </c>
      <c r="CS876" s="47">
        <v>6</v>
      </c>
      <c r="CV876" s="47">
        <v>6</v>
      </c>
      <c r="CX876" s="47">
        <v>5388</v>
      </c>
      <c r="CY876" s="47">
        <v>5388</v>
      </c>
      <c r="DA876" t="s">
        <v>104</v>
      </c>
      <c r="DC876" t="s">
        <v>298</v>
      </c>
      <c r="DG876" t="s">
        <v>298</v>
      </c>
      <c r="DH876" s="47">
        <v>6</v>
      </c>
      <c r="DM876" s="47">
        <v>6</v>
      </c>
      <c r="DN876" s="47">
        <v>6</v>
      </c>
      <c r="DO876" s="47">
        <v>6</v>
      </c>
      <c r="DP876" s="47">
        <v>6</v>
      </c>
      <c r="DT876" s="47">
        <v>5124</v>
      </c>
      <c r="DZ876" t="s">
        <v>292</v>
      </c>
      <c r="EA876" s="47">
        <v>6</v>
      </c>
      <c r="EB876" s="47">
        <v>6</v>
      </c>
      <c r="EC876" t="s">
        <v>307</v>
      </c>
      <c r="ED876" s="47">
        <v>6</v>
      </c>
      <c r="EF876" s="47">
        <v>6</v>
      </c>
      <c r="EG876" s="47">
        <v>6</v>
      </c>
      <c r="EH876" s="47">
        <v>6</v>
      </c>
      <c r="EP876" s="47">
        <v>6</v>
      </c>
      <c r="EQ876" s="47">
        <v>6</v>
      </c>
      <c r="ES876" t="s">
        <v>7202</v>
      </c>
      <c r="EU876" t="s">
        <v>7203</v>
      </c>
      <c r="EV876" t="s">
        <v>41</v>
      </c>
      <c r="EW876" t="s">
        <v>315</v>
      </c>
      <c r="FC876" t="s">
        <v>301</v>
      </c>
      <c r="FY876" t="s">
        <v>1911</v>
      </c>
      <c r="FZ876" t="s">
        <v>7204</v>
      </c>
      <c r="GC876" t="s">
        <v>2046</v>
      </c>
      <c r="GJ876" t="s">
        <v>319</v>
      </c>
      <c r="GL876" t="s">
        <v>320</v>
      </c>
      <c r="GO876" t="s">
        <v>321</v>
      </c>
      <c r="GQ876" t="s">
        <v>301</v>
      </c>
      <c r="GR876" t="s">
        <v>312</v>
      </c>
      <c r="GU876" t="s">
        <v>301</v>
      </c>
      <c r="HB876" t="s">
        <v>322</v>
      </c>
      <c r="HD876" t="s">
        <v>301</v>
      </c>
      <c r="HF876" t="s">
        <v>765</v>
      </c>
      <c r="HG876" t="s">
        <v>301</v>
      </c>
      <c r="HH876" t="s">
        <v>301</v>
      </c>
      <c r="HL876" t="s">
        <v>301</v>
      </c>
      <c r="HM876" s="49">
        <v>0</v>
      </c>
      <c r="HN876" s="49">
        <v>0</v>
      </c>
      <c r="HP876" t="s">
        <v>349</v>
      </c>
      <c r="HQ876" s="47">
        <v>0</v>
      </c>
      <c r="HR876" s="47">
        <v>5388</v>
      </c>
      <c r="HS876" t="s">
        <v>301</v>
      </c>
      <c r="HV876" t="s">
        <v>301</v>
      </c>
      <c r="HW876" t="s">
        <v>2046</v>
      </c>
      <c r="HX876" t="s">
        <v>781</v>
      </c>
      <c r="HY876" t="s">
        <v>301</v>
      </c>
      <c r="HZ876" t="s">
        <v>301</v>
      </c>
      <c r="IG876" t="s">
        <v>325</v>
      </c>
      <c r="IH876" t="s">
        <v>2053</v>
      </c>
      <c r="II876" t="s">
        <v>291</v>
      </c>
      <c r="IN876" s="47">
        <v>6</v>
      </c>
      <c r="IO876" s="47">
        <v>6</v>
      </c>
      <c r="IP876" t="s">
        <v>301</v>
      </c>
      <c r="IQ876" t="s">
        <v>312</v>
      </c>
      <c r="IR876" t="s">
        <v>301</v>
      </c>
      <c r="IX876" t="s">
        <v>7205</v>
      </c>
      <c r="IY876" s="50">
        <v>6</v>
      </c>
      <c r="IZ876" t="s">
        <v>301</v>
      </c>
      <c r="JA876" t="s">
        <v>301</v>
      </c>
      <c r="JB876" s="47">
        <v>898</v>
      </c>
      <c r="JM876" t="s">
        <v>301</v>
      </c>
      <c r="JN876" t="s">
        <v>301</v>
      </c>
      <c r="JO876" t="s">
        <v>301</v>
      </c>
      <c r="JP876" t="s">
        <v>301</v>
      </c>
      <c r="JQ876" t="s">
        <v>301</v>
      </c>
      <c r="JR876" t="s">
        <v>350</v>
      </c>
      <c r="JS876" t="s">
        <v>301</v>
      </c>
      <c r="JT876" t="s">
        <v>301</v>
      </c>
      <c r="JU876" t="s">
        <v>312</v>
      </c>
      <c r="JV876" t="s">
        <v>312</v>
      </c>
    </row>
    <row r="877" ht="15" customHeight="1" spans="1:284">
      <c r="A877" t="s">
        <v>1911</v>
      </c>
      <c r="B877" t="s">
        <v>329</v>
      </c>
      <c r="C877" t="s">
        <v>7206</v>
      </c>
      <c r="D877" t="s">
        <v>285</v>
      </c>
      <c r="E877" t="s">
        <v>1397</v>
      </c>
      <c r="F877" t="s">
        <v>7207</v>
      </c>
      <c r="G877" t="s">
        <v>288</v>
      </c>
      <c r="H877" t="s">
        <v>437</v>
      </c>
      <c r="I877" t="s">
        <v>290</v>
      </c>
      <c r="J877" t="s">
        <v>291</v>
      </c>
      <c r="L877" t="s">
        <v>292</v>
      </c>
      <c r="M877" t="s">
        <v>293</v>
      </c>
      <c r="O877" t="s">
        <v>437</v>
      </c>
      <c r="R877" t="s">
        <v>437</v>
      </c>
      <c r="T877" t="s">
        <v>437</v>
      </c>
      <c r="U877" t="s">
        <v>295</v>
      </c>
      <c r="V877" t="s">
        <v>7208</v>
      </c>
      <c r="W877" t="s">
        <v>337</v>
      </c>
      <c r="X877" t="s">
        <v>7208</v>
      </c>
      <c r="Y877" t="s">
        <v>337</v>
      </c>
      <c r="Z877" t="s">
        <v>7209</v>
      </c>
      <c r="AA877" t="s">
        <v>441</v>
      </c>
      <c r="AB877" t="s">
        <v>442</v>
      </c>
      <c r="AC877" t="s">
        <v>2041</v>
      </c>
      <c r="AE877" t="s">
        <v>299</v>
      </c>
      <c r="AH877" t="s">
        <v>300</v>
      </c>
      <c r="AJ877" t="s">
        <v>301</v>
      </c>
      <c r="AK877" t="s">
        <v>302</v>
      </c>
      <c r="AL877" t="s">
        <v>955</v>
      </c>
      <c r="AM877" t="s">
        <v>956</v>
      </c>
      <c r="AN877" t="s">
        <v>957</v>
      </c>
      <c r="AO877" t="s">
        <v>306</v>
      </c>
      <c r="AP877" t="s">
        <v>307</v>
      </c>
      <c r="AQ877" s="47">
        <v>1</v>
      </c>
      <c r="AS877" s="48">
        <v>3428</v>
      </c>
      <c r="AT877" s="48">
        <v>3428</v>
      </c>
      <c r="AX877" s="47">
        <v>1968.2</v>
      </c>
      <c r="AY877" s="47">
        <v>1968.2</v>
      </c>
      <c r="AZ877" t="s">
        <v>6917</v>
      </c>
      <c r="BA877" t="s">
        <v>1911</v>
      </c>
      <c r="BB877" s="48">
        <v>1968.2</v>
      </c>
      <c r="BD877" t="s">
        <v>310</v>
      </c>
      <c r="BE877" t="s">
        <v>292</v>
      </c>
      <c r="BG877" s="47">
        <v>1</v>
      </c>
      <c r="BI877" t="s">
        <v>292</v>
      </c>
      <c r="BJ877" s="48">
        <v>42.584597</v>
      </c>
      <c r="BK877" s="47">
        <v>1459.8</v>
      </c>
      <c r="BL877" t="s">
        <v>307</v>
      </c>
      <c r="BM877" s="48">
        <v>3428</v>
      </c>
      <c r="BN877" s="48">
        <v>3428</v>
      </c>
      <c r="BP877" t="s">
        <v>301</v>
      </c>
      <c r="BS877" t="s">
        <v>311</v>
      </c>
      <c r="BT877" t="s">
        <v>292</v>
      </c>
      <c r="BU877" t="s">
        <v>301</v>
      </c>
      <c r="BY877" t="s">
        <v>307</v>
      </c>
      <c r="BZ877" s="47">
        <v>1</v>
      </c>
      <c r="CE877" t="s">
        <v>312</v>
      </c>
      <c r="CF877" s="47">
        <v>1</v>
      </c>
      <c r="CG877" s="47">
        <v>1</v>
      </c>
      <c r="CH877" s="47">
        <v>1</v>
      </c>
      <c r="CI877" s="47">
        <v>1</v>
      </c>
      <c r="CJ877" s="47">
        <v>1</v>
      </c>
      <c r="CK877" s="47">
        <v>1</v>
      </c>
      <c r="CP877" s="47">
        <v>1</v>
      </c>
      <c r="CR877" s="47">
        <v>1</v>
      </c>
      <c r="CS877" s="47">
        <v>1</v>
      </c>
      <c r="CV877" s="47">
        <v>1</v>
      </c>
      <c r="CX877" s="47">
        <v>1968.2</v>
      </c>
      <c r="CY877" s="47">
        <v>1968.2</v>
      </c>
      <c r="DA877" t="s">
        <v>104</v>
      </c>
      <c r="DC877" t="s">
        <v>298</v>
      </c>
      <c r="DG877" t="s">
        <v>298</v>
      </c>
      <c r="DH877" s="47">
        <v>1</v>
      </c>
      <c r="DM877" s="47">
        <v>1</v>
      </c>
      <c r="DN877" s="47">
        <v>1</v>
      </c>
      <c r="DO877" s="47">
        <v>1</v>
      </c>
      <c r="DP877" s="47">
        <v>1</v>
      </c>
      <c r="DT877" s="47">
        <v>1968.2</v>
      </c>
      <c r="DZ877" t="s">
        <v>292</v>
      </c>
      <c r="EA877" s="47">
        <v>1</v>
      </c>
      <c r="EB877" s="47">
        <v>1</v>
      </c>
      <c r="EC877" t="s">
        <v>307</v>
      </c>
      <c r="ED877" s="47">
        <v>1</v>
      </c>
      <c r="EF877" s="47">
        <v>1</v>
      </c>
      <c r="EG877" s="47">
        <v>1</v>
      </c>
      <c r="EH877" s="47">
        <v>1</v>
      </c>
      <c r="EP877" s="47">
        <v>1</v>
      </c>
      <c r="EQ877" s="47">
        <v>1</v>
      </c>
      <c r="ES877" t="s">
        <v>7210</v>
      </c>
      <c r="EU877" t="s">
        <v>7211</v>
      </c>
      <c r="EV877" t="s">
        <v>41</v>
      </c>
      <c r="EW877" t="s">
        <v>315</v>
      </c>
      <c r="FC877" t="s">
        <v>301</v>
      </c>
      <c r="FY877" t="s">
        <v>1911</v>
      </c>
      <c r="FZ877" t="s">
        <v>7212</v>
      </c>
      <c r="GJ877" t="s">
        <v>319</v>
      </c>
      <c r="GL877" t="s">
        <v>320</v>
      </c>
      <c r="GO877" t="s">
        <v>321</v>
      </c>
      <c r="GQ877" t="s">
        <v>301</v>
      </c>
      <c r="GR877" t="s">
        <v>301</v>
      </c>
      <c r="GU877" t="s">
        <v>301</v>
      </c>
      <c r="GW877" t="s">
        <v>7211</v>
      </c>
      <c r="HB877" t="s">
        <v>322</v>
      </c>
      <c r="HD877" t="s">
        <v>301</v>
      </c>
      <c r="HF877" t="s">
        <v>450</v>
      </c>
      <c r="HG877" t="s">
        <v>301</v>
      </c>
      <c r="HH877" t="s">
        <v>301</v>
      </c>
      <c r="HL877" t="s">
        <v>301</v>
      </c>
      <c r="HM877" s="49">
        <v>0</v>
      </c>
      <c r="HN877" s="49">
        <v>0</v>
      </c>
      <c r="HP877" t="s">
        <v>349</v>
      </c>
      <c r="HQ877" s="47">
        <v>0</v>
      </c>
      <c r="HR877" s="47">
        <v>3428</v>
      </c>
      <c r="HS877" t="s">
        <v>301</v>
      </c>
      <c r="HV877" t="s">
        <v>301</v>
      </c>
      <c r="HW877" t="s">
        <v>295</v>
      </c>
      <c r="HX877" t="s">
        <v>306</v>
      </c>
      <c r="HY877" t="s">
        <v>301</v>
      </c>
      <c r="HZ877" t="s">
        <v>301</v>
      </c>
      <c r="IG877" t="s">
        <v>325</v>
      </c>
      <c r="IN877" s="47">
        <v>1</v>
      </c>
      <c r="IO877" s="47">
        <v>1</v>
      </c>
      <c r="IP877" t="s">
        <v>301</v>
      </c>
      <c r="IQ877" t="s">
        <v>312</v>
      </c>
      <c r="IR877" t="s">
        <v>301</v>
      </c>
      <c r="IZ877" t="s">
        <v>301</v>
      </c>
      <c r="JA877" t="s">
        <v>301</v>
      </c>
      <c r="JB877" s="47">
        <v>3158</v>
      </c>
      <c r="JM877" t="s">
        <v>301</v>
      </c>
      <c r="JN877" t="s">
        <v>301</v>
      </c>
      <c r="JO877" t="s">
        <v>301</v>
      </c>
      <c r="JP877" t="s">
        <v>301</v>
      </c>
      <c r="JQ877" t="s">
        <v>301</v>
      </c>
      <c r="JR877" t="s">
        <v>350</v>
      </c>
      <c r="JS877" t="s">
        <v>301</v>
      </c>
      <c r="JT877" t="s">
        <v>301</v>
      </c>
      <c r="JU877" t="s">
        <v>312</v>
      </c>
      <c r="JV877" t="s">
        <v>312</v>
      </c>
    </row>
    <row r="878" ht="15" customHeight="1" spans="1:284">
      <c r="A878" t="s">
        <v>1911</v>
      </c>
      <c r="B878" t="s">
        <v>329</v>
      </c>
      <c r="C878" t="s">
        <v>7213</v>
      </c>
      <c r="D878" t="s">
        <v>285</v>
      </c>
      <c r="E878" t="s">
        <v>1397</v>
      </c>
      <c r="F878" t="s">
        <v>7214</v>
      </c>
      <c r="G878" t="s">
        <v>288</v>
      </c>
      <c r="H878" t="s">
        <v>437</v>
      </c>
      <c r="I878" t="s">
        <v>290</v>
      </c>
      <c r="J878" t="s">
        <v>291</v>
      </c>
      <c r="L878" t="s">
        <v>292</v>
      </c>
      <c r="M878" t="s">
        <v>293</v>
      </c>
      <c r="O878" t="s">
        <v>437</v>
      </c>
      <c r="R878" t="s">
        <v>437</v>
      </c>
      <c r="T878" t="s">
        <v>437</v>
      </c>
      <c r="U878" t="s">
        <v>295</v>
      </c>
      <c r="V878" t="s">
        <v>7215</v>
      </c>
      <c r="W878" t="s">
        <v>337</v>
      </c>
      <c r="X878" t="s">
        <v>7215</v>
      </c>
      <c r="Y878" t="s">
        <v>337</v>
      </c>
      <c r="Z878" t="s">
        <v>7209</v>
      </c>
      <c r="AA878" t="s">
        <v>441</v>
      </c>
      <c r="AB878" t="s">
        <v>442</v>
      </c>
      <c r="AC878" t="s">
        <v>2041</v>
      </c>
      <c r="AE878" t="s">
        <v>299</v>
      </c>
      <c r="AH878" t="s">
        <v>300</v>
      </c>
      <c r="AJ878" t="s">
        <v>301</v>
      </c>
      <c r="AK878" t="s">
        <v>302</v>
      </c>
      <c r="AL878" t="s">
        <v>955</v>
      </c>
      <c r="AM878" t="s">
        <v>956</v>
      </c>
      <c r="AN878" t="s">
        <v>957</v>
      </c>
      <c r="AO878" t="s">
        <v>306</v>
      </c>
      <c r="AP878" t="s">
        <v>307</v>
      </c>
      <c r="AQ878" s="47">
        <v>2</v>
      </c>
      <c r="AS878" s="48">
        <v>3428</v>
      </c>
      <c r="AT878" s="48">
        <v>3428</v>
      </c>
      <c r="AX878" s="47">
        <v>3936.4</v>
      </c>
      <c r="AY878" s="47">
        <v>3936.4</v>
      </c>
      <c r="AZ878" t="s">
        <v>6917</v>
      </c>
      <c r="BA878" t="s">
        <v>1911</v>
      </c>
      <c r="BB878" s="48">
        <v>1968.2</v>
      </c>
      <c r="BD878" t="s">
        <v>310</v>
      </c>
      <c r="BE878" t="s">
        <v>292</v>
      </c>
      <c r="BG878" s="47">
        <v>1</v>
      </c>
      <c r="BI878" t="s">
        <v>292</v>
      </c>
      <c r="BJ878" s="48">
        <v>42.584597</v>
      </c>
      <c r="BL878" t="s">
        <v>307</v>
      </c>
      <c r="BM878" s="48">
        <v>3428</v>
      </c>
      <c r="BN878" s="48">
        <v>3428</v>
      </c>
      <c r="BP878" t="s">
        <v>301</v>
      </c>
      <c r="BS878" t="s">
        <v>311</v>
      </c>
      <c r="BT878" t="s">
        <v>292</v>
      </c>
      <c r="BU878" t="s">
        <v>301</v>
      </c>
      <c r="BY878" t="s">
        <v>307</v>
      </c>
      <c r="BZ878" s="47">
        <v>2</v>
      </c>
      <c r="CE878" t="s">
        <v>312</v>
      </c>
      <c r="CF878" s="47">
        <v>2</v>
      </c>
      <c r="CG878" s="47">
        <v>2</v>
      </c>
      <c r="CH878" s="47">
        <v>2</v>
      </c>
      <c r="CI878" s="47">
        <v>2</v>
      </c>
      <c r="CJ878" s="47">
        <v>2</v>
      </c>
      <c r="CK878" s="47">
        <v>2</v>
      </c>
      <c r="CP878" s="47">
        <v>2</v>
      </c>
      <c r="CR878" s="47">
        <v>2</v>
      </c>
      <c r="CS878" s="47">
        <v>2</v>
      </c>
      <c r="CV878" s="47">
        <v>2</v>
      </c>
      <c r="CX878" s="47">
        <v>6856</v>
      </c>
      <c r="CY878" s="47">
        <v>6856</v>
      </c>
      <c r="DA878" t="s">
        <v>104</v>
      </c>
      <c r="DC878" t="s">
        <v>298</v>
      </c>
      <c r="DG878" t="s">
        <v>298</v>
      </c>
      <c r="DH878" s="47">
        <v>2</v>
      </c>
      <c r="DM878" s="47">
        <v>2</v>
      </c>
      <c r="DN878" s="47">
        <v>2</v>
      </c>
      <c r="DO878" s="47">
        <v>2</v>
      </c>
      <c r="DP878" s="47">
        <v>2</v>
      </c>
      <c r="DT878" s="47">
        <v>3936.4</v>
      </c>
      <c r="DZ878" t="s">
        <v>292</v>
      </c>
      <c r="EA878" s="47">
        <v>2</v>
      </c>
      <c r="EB878" s="47">
        <v>2</v>
      </c>
      <c r="EC878" t="s">
        <v>307</v>
      </c>
      <c r="ED878" s="47">
        <v>2</v>
      </c>
      <c r="EF878" s="47">
        <v>2</v>
      </c>
      <c r="EG878" s="47">
        <v>2</v>
      </c>
      <c r="EH878" s="47">
        <v>2</v>
      </c>
      <c r="EP878" s="47">
        <v>2</v>
      </c>
      <c r="EQ878" s="47">
        <v>2</v>
      </c>
      <c r="ES878" t="s">
        <v>7216</v>
      </c>
      <c r="EU878" t="s">
        <v>7217</v>
      </c>
      <c r="EV878" t="s">
        <v>41</v>
      </c>
      <c r="EW878" t="s">
        <v>315</v>
      </c>
      <c r="FC878" t="s">
        <v>301</v>
      </c>
      <c r="FY878" t="s">
        <v>1911</v>
      </c>
      <c r="FZ878" t="s">
        <v>7218</v>
      </c>
      <c r="GJ878" t="s">
        <v>319</v>
      </c>
      <c r="GL878" t="s">
        <v>320</v>
      </c>
      <c r="GO878" t="s">
        <v>321</v>
      </c>
      <c r="GQ878" t="s">
        <v>301</v>
      </c>
      <c r="GR878" t="s">
        <v>301</v>
      </c>
      <c r="GU878" t="s">
        <v>301</v>
      </c>
      <c r="GW878" t="s">
        <v>7217</v>
      </c>
      <c r="HB878" t="s">
        <v>322</v>
      </c>
      <c r="HD878" t="s">
        <v>301</v>
      </c>
      <c r="HF878" t="s">
        <v>450</v>
      </c>
      <c r="HG878" t="s">
        <v>301</v>
      </c>
      <c r="HH878" t="s">
        <v>301</v>
      </c>
      <c r="HL878" t="s">
        <v>301</v>
      </c>
      <c r="HM878" s="49">
        <v>0</v>
      </c>
      <c r="HN878" s="49">
        <v>0</v>
      </c>
      <c r="HP878" t="s">
        <v>349</v>
      </c>
      <c r="HQ878" s="47">
        <v>0</v>
      </c>
      <c r="HR878" s="47">
        <v>6856</v>
      </c>
      <c r="HS878" t="s">
        <v>301</v>
      </c>
      <c r="HV878" t="s">
        <v>301</v>
      </c>
      <c r="HW878" t="s">
        <v>295</v>
      </c>
      <c r="HX878" t="s">
        <v>306</v>
      </c>
      <c r="HY878" t="s">
        <v>301</v>
      </c>
      <c r="HZ878" t="s">
        <v>301</v>
      </c>
      <c r="IG878" t="s">
        <v>325</v>
      </c>
      <c r="IN878" s="47">
        <v>2</v>
      </c>
      <c r="IO878" s="47">
        <v>2</v>
      </c>
      <c r="IP878" t="s">
        <v>301</v>
      </c>
      <c r="IQ878" t="s">
        <v>312</v>
      </c>
      <c r="IR878" t="s">
        <v>301</v>
      </c>
      <c r="IX878" t="s">
        <v>7219</v>
      </c>
      <c r="IY878" s="50">
        <v>2</v>
      </c>
      <c r="IZ878" t="s">
        <v>301</v>
      </c>
      <c r="JA878" t="s">
        <v>301</v>
      </c>
      <c r="JB878" s="47">
        <v>3158</v>
      </c>
      <c r="JM878" t="s">
        <v>301</v>
      </c>
      <c r="JN878" t="s">
        <v>301</v>
      </c>
      <c r="JO878" t="s">
        <v>301</v>
      </c>
      <c r="JP878" t="s">
        <v>301</v>
      </c>
      <c r="JQ878" t="s">
        <v>301</v>
      </c>
      <c r="JR878" t="s">
        <v>350</v>
      </c>
      <c r="JS878" t="s">
        <v>301</v>
      </c>
      <c r="JT878" t="s">
        <v>301</v>
      </c>
      <c r="JU878" t="s">
        <v>312</v>
      </c>
      <c r="JV878" t="s">
        <v>312</v>
      </c>
    </row>
    <row r="879" ht="15" customHeight="1" spans="1:284">
      <c r="A879" t="s">
        <v>1911</v>
      </c>
      <c r="B879" t="s">
        <v>283</v>
      </c>
      <c r="C879" t="s">
        <v>7220</v>
      </c>
      <c r="D879" t="s">
        <v>285</v>
      </c>
      <c r="E879" t="s">
        <v>7221</v>
      </c>
      <c r="F879" t="s">
        <v>7222</v>
      </c>
      <c r="G879" t="s">
        <v>288</v>
      </c>
      <c r="H879" t="s">
        <v>701</v>
      </c>
      <c r="I879" t="s">
        <v>290</v>
      </c>
      <c r="J879" t="s">
        <v>291</v>
      </c>
      <c r="L879" t="s">
        <v>292</v>
      </c>
      <c r="M879" t="s">
        <v>702</v>
      </c>
      <c r="O879" t="s">
        <v>701</v>
      </c>
      <c r="R879" t="s">
        <v>701</v>
      </c>
      <c r="T879" t="s">
        <v>701</v>
      </c>
      <c r="U879" t="s">
        <v>646</v>
      </c>
      <c r="V879" t="s">
        <v>7223</v>
      </c>
      <c r="W879" t="s">
        <v>646</v>
      </c>
      <c r="X879" t="s">
        <v>7223</v>
      </c>
      <c r="Y879" t="s">
        <v>646</v>
      </c>
      <c r="Z879" t="s">
        <v>7224</v>
      </c>
      <c r="AA879" t="s">
        <v>441</v>
      </c>
      <c r="AB879" t="s">
        <v>687</v>
      </c>
      <c r="AC879" t="s">
        <v>1233</v>
      </c>
      <c r="AE879" t="s">
        <v>299</v>
      </c>
      <c r="AH879" t="s">
        <v>300</v>
      </c>
      <c r="AJ879" t="s">
        <v>301</v>
      </c>
      <c r="AK879" t="s">
        <v>302</v>
      </c>
      <c r="AL879" t="s">
        <v>427</v>
      </c>
      <c r="AM879" t="s">
        <v>428</v>
      </c>
      <c r="AN879" t="s">
        <v>429</v>
      </c>
      <c r="AO879" t="s">
        <v>306</v>
      </c>
      <c r="AP879" t="s">
        <v>307</v>
      </c>
      <c r="AQ879" s="47">
        <v>1</v>
      </c>
      <c r="AS879" s="48">
        <v>7188</v>
      </c>
      <c r="AT879" s="48">
        <v>7188</v>
      </c>
      <c r="AX879" s="47">
        <v>7188</v>
      </c>
      <c r="AY879" s="47">
        <v>7188</v>
      </c>
      <c r="AZ879" t="s">
        <v>6917</v>
      </c>
      <c r="BA879" t="s">
        <v>1911</v>
      </c>
      <c r="BB879" s="48">
        <v>7188</v>
      </c>
      <c r="BD879" t="s">
        <v>310</v>
      </c>
      <c r="BE879" t="s">
        <v>292</v>
      </c>
      <c r="BG879" s="47">
        <v>1</v>
      </c>
      <c r="BI879" t="s">
        <v>292</v>
      </c>
      <c r="BL879" t="s">
        <v>307</v>
      </c>
      <c r="BM879" s="48">
        <v>7188</v>
      </c>
      <c r="BN879" s="48">
        <v>7188</v>
      </c>
      <c r="BP879" t="s">
        <v>301</v>
      </c>
      <c r="BS879" t="s">
        <v>311</v>
      </c>
      <c r="BT879" t="s">
        <v>292</v>
      </c>
      <c r="BU879" t="s">
        <v>301</v>
      </c>
      <c r="BY879" t="s">
        <v>307</v>
      </c>
      <c r="BZ879" s="47">
        <v>1</v>
      </c>
      <c r="CE879" t="s">
        <v>312</v>
      </c>
      <c r="CF879" s="47">
        <v>1</v>
      </c>
      <c r="CG879" s="47">
        <v>1</v>
      </c>
      <c r="CH879" s="47">
        <v>1</v>
      </c>
      <c r="CI879" s="47">
        <v>1</v>
      </c>
      <c r="CJ879" s="47">
        <v>1</v>
      </c>
      <c r="CK879" s="47">
        <v>1</v>
      </c>
      <c r="CP879" s="47">
        <v>1</v>
      </c>
      <c r="CR879" s="47">
        <v>1</v>
      </c>
      <c r="CS879" s="47">
        <v>1</v>
      </c>
      <c r="CV879" s="47">
        <v>1</v>
      </c>
      <c r="CX879" s="47">
        <v>7188</v>
      </c>
      <c r="CY879" s="47">
        <v>7188</v>
      </c>
      <c r="DA879" t="s">
        <v>104</v>
      </c>
      <c r="DC879" t="s">
        <v>298</v>
      </c>
      <c r="DG879" t="s">
        <v>298</v>
      </c>
      <c r="DH879" s="47">
        <v>1</v>
      </c>
      <c r="DM879" s="47">
        <v>1</v>
      </c>
      <c r="DN879" s="47">
        <v>1</v>
      </c>
      <c r="DO879" s="47">
        <v>1</v>
      </c>
      <c r="DP879" s="47">
        <v>1</v>
      </c>
      <c r="DZ879" t="s">
        <v>292</v>
      </c>
      <c r="EA879" s="47">
        <v>1</v>
      </c>
      <c r="EB879" s="47">
        <v>1</v>
      </c>
      <c r="EC879" t="s">
        <v>307</v>
      </c>
      <c r="ED879" s="47">
        <v>1</v>
      </c>
      <c r="EF879" s="47">
        <v>1</v>
      </c>
      <c r="EG879" s="47">
        <v>1</v>
      </c>
      <c r="EH879" s="47">
        <v>1</v>
      </c>
      <c r="EP879" s="47">
        <v>1</v>
      </c>
      <c r="EQ879" s="47">
        <v>1</v>
      </c>
      <c r="ES879" t="s">
        <v>7225</v>
      </c>
      <c r="EV879" t="s">
        <v>41</v>
      </c>
      <c r="EW879" t="s">
        <v>315</v>
      </c>
      <c r="FC879" t="s">
        <v>301</v>
      </c>
      <c r="FS879" t="s">
        <v>7226</v>
      </c>
      <c r="FY879" t="s">
        <v>1911</v>
      </c>
      <c r="FZ879" t="s">
        <v>7227</v>
      </c>
      <c r="GJ879" t="s">
        <v>319</v>
      </c>
      <c r="GL879" t="s">
        <v>320</v>
      </c>
      <c r="GO879" t="s">
        <v>321</v>
      </c>
      <c r="GQ879" t="s">
        <v>301</v>
      </c>
      <c r="GR879" t="s">
        <v>301</v>
      </c>
      <c r="GU879" t="s">
        <v>301</v>
      </c>
      <c r="GW879" t="s">
        <v>7220</v>
      </c>
      <c r="HB879" t="s">
        <v>322</v>
      </c>
      <c r="HD879" t="s">
        <v>301</v>
      </c>
      <c r="HF879" t="s">
        <v>654</v>
      </c>
      <c r="HG879" t="s">
        <v>301</v>
      </c>
      <c r="HH879" t="s">
        <v>301</v>
      </c>
      <c r="HL879" t="s">
        <v>301</v>
      </c>
      <c r="HM879" s="49">
        <v>0</v>
      </c>
      <c r="HN879" s="49">
        <v>0</v>
      </c>
      <c r="HP879" t="s">
        <v>395</v>
      </c>
      <c r="HQ879" s="47">
        <v>0</v>
      </c>
      <c r="HR879" s="47">
        <v>7188</v>
      </c>
      <c r="HS879" t="s">
        <v>301</v>
      </c>
      <c r="HV879" t="s">
        <v>301</v>
      </c>
      <c r="HW879" t="s">
        <v>646</v>
      </c>
      <c r="HX879" t="s">
        <v>306</v>
      </c>
      <c r="HY879" t="s">
        <v>301</v>
      </c>
      <c r="HZ879" t="s">
        <v>301</v>
      </c>
      <c r="IG879" t="s">
        <v>325</v>
      </c>
      <c r="IH879" t="s">
        <v>701</v>
      </c>
      <c r="II879" t="s">
        <v>291</v>
      </c>
      <c r="IN879" s="47">
        <v>1</v>
      </c>
      <c r="IO879" s="47">
        <v>1</v>
      </c>
      <c r="IP879" t="s">
        <v>301</v>
      </c>
      <c r="IQ879" t="s">
        <v>312</v>
      </c>
      <c r="IR879" t="s">
        <v>301</v>
      </c>
      <c r="IV879" t="s">
        <v>7066</v>
      </c>
      <c r="IX879" t="s">
        <v>7067</v>
      </c>
      <c r="IY879" s="50">
        <v>1</v>
      </c>
      <c r="IZ879" t="s">
        <v>301</v>
      </c>
      <c r="JA879" t="s">
        <v>301</v>
      </c>
      <c r="JB879" s="47">
        <v>6928</v>
      </c>
      <c r="JM879" t="s">
        <v>301</v>
      </c>
      <c r="JN879" t="s">
        <v>301</v>
      </c>
      <c r="JO879" t="s">
        <v>301</v>
      </c>
      <c r="JP879" t="s">
        <v>301</v>
      </c>
      <c r="JQ879" t="s">
        <v>301</v>
      </c>
      <c r="JR879" t="s">
        <v>327</v>
      </c>
      <c r="JS879" t="s">
        <v>301</v>
      </c>
      <c r="JT879" t="s">
        <v>301</v>
      </c>
      <c r="JU879" t="s">
        <v>301</v>
      </c>
      <c r="JV879" t="s">
        <v>301</v>
      </c>
    </row>
    <row r="880" ht="15" customHeight="1" spans="1:284">
      <c r="A880" t="s">
        <v>1911</v>
      </c>
      <c r="B880" t="s">
        <v>283</v>
      </c>
      <c r="C880" t="s">
        <v>7228</v>
      </c>
      <c r="D880" t="s">
        <v>285</v>
      </c>
      <c r="E880" t="s">
        <v>7229</v>
      </c>
      <c r="F880" t="s">
        <v>7230</v>
      </c>
      <c r="G880" t="s">
        <v>288</v>
      </c>
      <c r="H880" t="s">
        <v>645</v>
      </c>
      <c r="I880" t="s">
        <v>290</v>
      </c>
      <c r="J880" t="s">
        <v>291</v>
      </c>
      <c r="L880" t="s">
        <v>292</v>
      </c>
      <c r="M880" t="s">
        <v>293</v>
      </c>
      <c r="O880" t="s">
        <v>645</v>
      </c>
      <c r="R880" t="s">
        <v>645</v>
      </c>
      <c r="T880" t="s">
        <v>645</v>
      </c>
      <c r="U880" t="s">
        <v>646</v>
      </c>
      <c r="V880" t="s">
        <v>7231</v>
      </c>
      <c r="W880" t="s">
        <v>646</v>
      </c>
      <c r="X880" t="s">
        <v>7231</v>
      </c>
      <c r="Y880" t="s">
        <v>646</v>
      </c>
      <c r="Z880" t="s">
        <v>7232</v>
      </c>
      <c r="AA880" t="s">
        <v>298</v>
      </c>
      <c r="AE880" t="s">
        <v>299</v>
      </c>
      <c r="AH880" t="s">
        <v>300</v>
      </c>
      <c r="AJ880" t="s">
        <v>301</v>
      </c>
      <c r="AK880" t="s">
        <v>302</v>
      </c>
      <c r="AL880" t="s">
        <v>896</v>
      </c>
      <c r="AM880" t="s">
        <v>601</v>
      </c>
      <c r="AN880" t="s">
        <v>897</v>
      </c>
      <c r="AO880" t="s">
        <v>306</v>
      </c>
      <c r="AP880" t="s">
        <v>307</v>
      </c>
      <c r="AQ880" s="47">
        <v>1</v>
      </c>
      <c r="AS880" s="48">
        <v>3460</v>
      </c>
      <c r="AT880" s="48">
        <v>3460</v>
      </c>
      <c r="AX880" s="47">
        <v>3460</v>
      </c>
      <c r="AY880" s="47">
        <v>3460</v>
      </c>
      <c r="AZ880" t="s">
        <v>6917</v>
      </c>
      <c r="BA880" t="s">
        <v>1911</v>
      </c>
      <c r="BB880" s="48">
        <v>3460</v>
      </c>
      <c r="BD880" t="s">
        <v>310</v>
      </c>
      <c r="BE880" t="s">
        <v>292</v>
      </c>
      <c r="BG880" s="47">
        <v>1</v>
      </c>
      <c r="BI880" t="s">
        <v>292</v>
      </c>
      <c r="BL880" t="s">
        <v>307</v>
      </c>
      <c r="BM880" s="48">
        <v>3460</v>
      </c>
      <c r="BN880" s="48">
        <v>3460</v>
      </c>
      <c r="BP880" t="s">
        <v>301</v>
      </c>
      <c r="BS880" t="s">
        <v>311</v>
      </c>
      <c r="BT880" t="s">
        <v>292</v>
      </c>
      <c r="BU880" t="s">
        <v>301</v>
      </c>
      <c r="BY880" t="s">
        <v>307</v>
      </c>
      <c r="BZ880" s="47">
        <v>1</v>
      </c>
      <c r="CE880" t="s">
        <v>312</v>
      </c>
      <c r="CF880" s="47">
        <v>1</v>
      </c>
      <c r="CG880" s="47">
        <v>1</v>
      </c>
      <c r="CH880" s="47">
        <v>1</v>
      </c>
      <c r="CI880" s="47">
        <v>1</v>
      </c>
      <c r="CK880" s="47">
        <v>1</v>
      </c>
      <c r="CR880" s="47">
        <v>1</v>
      </c>
      <c r="CS880" s="47">
        <v>1</v>
      </c>
      <c r="CX880" s="47">
        <v>3460</v>
      </c>
      <c r="CY880" s="47">
        <v>3460</v>
      </c>
      <c r="CZ880" s="47">
        <v>1</v>
      </c>
      <c r="DA880" t="s">
        <v>313</v>
      </c>
      <c r="DC880" t="s">
        <v>298</v>
      </c>
      <c r="DG880" t="s">
        <v>298</v>
      </c>
      <c r="DO880" s="47">
        <v>1</v>
      </c>
      <c r="DS880" s="47">
        <v>1</v>
      </c>
      <c r="DZ880" t="s">
        <v>292</v>
      </c>
      <c r="EA880" s="47">
        <v>1</v>
      </c>
      <c r="EB880" s="47">
        <v>1</v>
      </c>
      <c r="EC880" t="s">
        <v>307</v>
      </c>
      <c r="ED880" s="47">
        <v>1</v>
      </c>
      <c r="EH880" s="47">
        <v>1</v>
      </c>
      <c r="ES880" t="s">
        <v>7233</v>
      </c>
      <c r="EV880" t="s">
        <v>41</v>
      </c>
      <c r="EW880" t="s">
        <v>315</v>
      </c>
      <c r="FC880" t="s">
        <v>301</v>
      </c>
      <c r="FS880" t="s">
        <v>7228</v>
      </c>
      <c r="FY880" t="s">
        <v>1911</v>
      </c>
      <c r="FZ880" t="s">
        <v>7234</v>
      </c>
      <c r="GJ880" t="s">
        <v>319</v>
      </c>
      <c r="GL880" t="s">
        <v>320</v>
      </c>
      <c r="GO880" t="s">
        <v>321</v>
      </c>
      <c r="GQ880" t="s">
        <v>301</v>
      </c>
      <c r="GR880" t="s">
        <v>301</v>
      </c>
      <c r="GU880" t="s">
        <v>301</v>
      </c>
      <c r="GW880" t="s">
        <v>7228</v>
      </c>
      <c r="HB880" t="s">
        <v>322</v>
      </c>
      <c r="HD880" t="s">
        <v>301</v>
      </c>
      <c r="HF880" t="s">
        <v>654</v>
      </c>
      <c r="HG880" t="s">
        <v>301</v>
      </c>
      <c r="HH880" t="s">
        <v>301</v>
      </c>
      <c r="HL880" t="s">
        <v>301</v>
      </c>
      <c r="HM880" s="49">
        <v>0</v>
      </c>
      <c r="HN880" s="49">
        <v>0</v>
      </c>
      <c r="HP880" t="s">
        <v>349</v>
      </c>
      <c r="HQ880" s="47">
        <v>0</v>
      </c>
      <c r="HR880" s="47">
        <v>3460</v>
      </c>
      <c r="HS880" t="s">
        <v>301</v>
      </c>
      <c r="HV880" t="s">
        <v>301</v>
      </c>
      <c r="HW880" t="s">
        <v>646</v>
      </c>
      <c r="HX880" t="s">
        <v>306</v>
      </c>
      <c r="HY880" t="s">
        <v>301</v>
      </c>
      <c r="HZ880" t="s">
        <v>301</v>
      </c>
      <c r="IG880" t="s">
        <v>325</v>
      </c>
      <c r="IH880" t="s">
        <v>655</v>
      </c>
      <c r="II880" t="s">
        <v>291</v>
      </c>
      <c r="IN880" s="47">
        <v>1</v>
      </c>
      <c r="IO880" s="47">
        <v>1</v>
      </c>
      <c r="IP880" t="s">
        <v>301</v>
      </c>
      <c r="IQ880" t="s">
        <v>312</v>
      </c>
      <c r="IR880" t="s">
        <v>301</v>
      </c>
      <c r="IZ880" t="s">
        <v>301</v>
      </c>
      <c r="JA880" t="s">
        <v>301</v>
      </c>
      <c r="JB880" s="47">
        <v>4198</v>
      </c>
      <c r="JM880" t="s">
        <v>301</v>
      </c>
      <c r="JN880" t="s">
        <v>301</v>
      </c>
      <c r="JO880" t="s">
        <v>301</v>
      </c>
      <c r="JP880" t="s">
        <v>301</v>
      </c>
      <c r="JQ880" t="s">
        <v>301</v>
      </c>
      <c r="JR880" t="s">
        <v>327</v>
      </c>
      <c r="JS880" t="s">
        <v>301</v>
      </c>
      <c r="JT880" t="s">
        <v>301</v>
      </c>
      <c r="JU880" t="s">
        <v>301</v>
      </c>
      <c r="JV880" t="s">
        <v>301</v>
      </c>
    </row>
    <row r="881" ht="15" customHeight="1" spans="1:282">
      <c r="A881" t="s">
        <v>1911</v>
      </c>
      <c r="B881" t="s">
        <v>283</v>
      </c>
      <c r="C881" t="s">
        <v>7235</v>
      </c>
      <c r="D881" t="s">
        <v>285</v>
      </c>
      <c r="E881" t="s">
        <v>7236</v>
      </c>
      <c r="F881" t="s">
        <v>7237</v>
      </c>
      <c r="G881" t="s">
        <v>288</v>
      </c>
      <c r="H881" t="s">
        <v>645</v>
      </c>
      <c r="I881" t="s">
        <v>290</v>
      </c>
      <c r="J881" t="s">
        <v>291</v>
      </c>
      <c r="L881" t="s">
        <v>292</v>
      </c>
      <c r="M881" t="s">
        <v>293</v>
      </c>
      <c r="O881" t="s">
        <v>645</v>
      </c>
      <c r="R881" t="s">
        <v>645</v>
      </c>
      <c r="T881" t="s">
        <v>645</v>
      </c>
      <c r="U881" t="s">
        <v>646</v>
      </c>
      <c r="V881" t="s">
        <v>7238</v>
      </c>
      <c r="W881" t="s">
        <v>646</v>
      </c>
      <c r="X881" t="s">
        <v>7238</v>
      </c>
      <c r="Y881" t="s">
        <v>646</v>
      </c>
      <c r="Z881" t="s">
        <v>7239</v>
      </c>
      <c r="AA881" t="s">
        <v>298</v>
      </c>
      <c r="AE881" t="s">
        <v>299</v>
      </c>
      <c r="AH881" t="s">
        <v>300</v>
      </c>
      <c r="AJ881" t="s">
        <v>301</v>
      </c>
      <c r="AK881" t="s">
        <v>302</v>
      </c>
      <c r="AL881" t="s">
        <v>991</v>
      </c>
      <c r="AM881" t="s">
        <v>992</v>
      </c>
      <c r="AN881" t="s">
        <v>993</v>
      </c>
      <c r="AO881" t="s">
        <v>306</v>
      </c>
      <c r="AP881" t="s">
        <v>307</v>
      </c>
      <c r="AQ881" s="47">
        <v>1</v>
      </c>
      <c r="AS881" s="48">
        <v>2976</v>
      </c>
      <c r="AT881" s="48">
        <v>2976</v>
      </c>
      <c r="AX881" s="47">
        <v>2976</v>
      </c>
      <c r="AY881" s="47">
        <v>2976</v>
      </c>
      <c r="AZ881" t="s">
        <v>6917</v>
      </c>
      <c r="BA881" t="s">
        <v>1911</v>
      </c>
      <c r="BB881" s="48">
        <v>2976</v>
      </c>
      <c r="BD881" t="s">
        <v>310</v>
      </c>
      <c r="BE881" t="s">
        <v>292</v>
      </c>
      <c r="BG881" s="47">
        <v>1</v>
      </c>
      <c r="BI881" t="s">
        <v>292</v>
      </c>
      <c r="BL881" t="s">
        <v>307</v>
      </c>
      <c r="BM881" s="48">
        <v>2976</v>
      </c>
      <c r="BN881" s="48">
        <v>2976</v>
      </c>
      <c r="BP881" t="s">
        <v>301</v>
      </c>
      <c r="BS881" t="s">
        <v>311</v>
      </c>
      <c r="BT881" t="s">
        <v>292</v>
      </c>
      <c r="BU881" t="s">
        <v>301</v>
      </c>
      <c r="BY881" t="s">
        <v>307</v>
      </c>
      <c r="BZ881" s="47">
        <v>1</v>
      </c>
      <c r="CE881" t="s">
        <v>312</v>
      </c>
      <c r="CF881" s="47">
        <v>1</v>
      </c>
      <c r="CG881" s="47">
        <v>1</v>
      </c>
      <c r="CH881" s="47">
        <v>1</v>
      </c>
      <c r="CI881" s="47">
        <v>1</v>
      </c>
      <c r="CK881" s="47">
        <v>1</v>
      </c>
      <c r="CR881" s="47">
        <v>1</v>
      </c>
      <c r="CS881" s="47">
        <v>1</v>
      </c>
      <c r="CX881" s="47">
        <v>2976</v>
      </c>
      <c r="CY881" s="47">
        <v>2976</v>
      </c>
      <c r="CZ881" s="47">
        <v>1</v>
      </c>
      <c r="DA881" t="s">
        <v>313</v>
      </c>
      <c r="DC881" t="s">
        <v>298</v>
      </c>
      <c r="DG881" t="s">
        <v>298</v>
      </c>
      <c r="DO881" s="47">
        <v>1</v>
      </c>
      <c r="DS881" s="47">
        <v>1</v>
      </c>
      <c r="DZ881" t="s">
        <v>292</v>
      </c>
      <c r="EA881" s="47">
        <v>1</v>
      </c>
      <c r="EB881" s="47">
        <v>1</v>
      </c>
      <c r="EC881" t="s">
        <v>307</v>
      </c>
      <c r="ED881" s="47">
        <v>1</v>
      </c>
      <c r="EH881" s="47">
        <v>1</v>
      </c>
      <c r="ES881" t="s">
        <v>7240</v>
      </c>
      <c r="EV881" t="s">
        <v>41</v>
      </c>
      <c r="EW881" t="s">
        <v>315</v>
      </c>
      <c r="FC881" t="s">
        <v>301</v>
      </c>
      <c r="FS881" t="s">
        <v>7235</v>
      </c>
      <c r="FY881" t="s">
        <v>1911</v>
      </c>
      <c r="FZ881" t="s">
        <v>7241</v>
      </c>
      <c r="GJ881" t="s">
        <v>319</v>
      </c>
      <c r="GL881" t="s">
        <v>320</v>
      </c>
      <c r="GO881" t="s">
        <v>321</v>
      </c>
      <c r="GQ881" t="s">
        <v>301</v>
      </c>
      <c r="GR881" t="s">
        <v>301</v>
      </c>
      <c r="GU881" t="s">
        <v>301</v>
      </c>
      <c r="GW881" t="s">
        <v>7235</v>
      </c>
      <c r="HB881" t="s">
        <v>322</v>
      </c>
      <c r="HD881" t="s">
        <v>301</v>
      </c>
      <c r="HF881" t="s">
        <v>654</v>
      </c>
      <c r="HG881" t="s">
        <v>301</v>
      </c>
      <c r="HH881" t="s">
        <v>301</v>
      </c>
      <c r="HL881" t="s">
        <v>301</v>
      </c>
      <c r="HM881" s="49">
        <v>0</v>
      </c>
      <c r="HN881" s="49">
        <v>0</v>
      </c>
      <c r="HP881" t="s">
        <v>349</v>
      </c>
      <c r="HQ881" s="47">
        <v>0</v>
      </c>
      <c r="HR881" s="47">
        <v>2976</v>
      </c>
      <c r="HS881" t="s">
        <v>301</v>
      </c>
      <c r="HV881" t="s">
        <v>301</v>
      </c>
      <c r="HW881" t="s">
        <v>646</v>
      </c>
      <c r="HX881" t="s">
        <v>306</v>
      </c>
      <c r="HY881" t="s">
        <v>301</v>
      </c>
      <c r="HZ881" t="s">
        <v>301</v>
      </c>
      <c r="IG881" t="s">
        <v>325</v>
      </c>
      <c r="IH881" t="s">
        <v>655</v>
      </c>
      <c r="II881" t="s">
        <v>291</v>
      </c>
      <c r="IN881" s="47">
        <v>1</v>
      </c>
      <c r="IO881" s="47">
        <v>1</v>
      </c>
      <c r="IP881" t="s">
        <v>301</v>
      </c>
      <c r="IQ881" t="s">
        <v>312</v>
      </c>
      <c r="IR881" t="s">
        <v>301</v>
      </c>
      <c r="IZ881" t="s">
        <v>301</v>
      </c>
      <c r="JA881" t="s">
        <v>301</v>
      </c>
      <c r="JB881" s="47">
        <v>3418</v>
      </c>
      <c r="JM881" t="s">
        <v>301</v>
      </c>
      <c r="JN881" t="s">
        <v>301</v>
      </c>
      <c r="JO881" t="s">
        <v>301</v>
      </c>
      <c r="JP881" t="s">
        <v>301</v>
      </c>
      <c r="JQ881" t="s">
        <v>301</v>
      </c>
      <c r="JR881" t="s">
        <v>327</v>
      </c>
      <c r="JS881" t="s">
        <v>301</v>
      </c>
      <c r="JT881" t="s">
        <v>301</v>
      </c>
      <c r="JU881" t="s">
        <v>301</v>
      </c>
      <c r="JV881" t="s">
        <v>301</v>
      </c>
    </row>
    <row r="882" ht="15" customHeight="1" spans="1:282">
      <c r="A882" t="s">
        <v>1911</v>
      </c>
      <c r="B882" t="s">
        <v>329</v>
      </c>
      <c r="C882" t="s">
        <v>7242</v>
      </c>
      <c r="D882" t="s">
        <v>285</v>
      </c>
      <c r="E882" t="s">
        <v>7243</v>
      </c>
      <c r="F882" t="s">
        <v>7244</v>
      </c>
      <c r="G882" t="s">
        <v>288</v>
      </c>
      <c r="H882" t="s">
        <v>478</v>
      </c>
      <c r="I882" t="s">
        <v>290</v>
      </c>
      <c r="J882" t="s">
        <v>291</v>
      </c>
      <c r="L882" t="s">
        <v>292</v>
      </c>
      <c r="M882" t="s">
        <v>293</v>
      </c>
      <c r="O882" t="s">
        <v>478</v>
      </c>
      <c r="R882" t="s">
        <v>478</v>
      </c>
      <c r="T882" t="s">
        <v>478</v>
      </c>
      <c r="U882" t="s">
        <v>479</v>
      </c>
      <c r="V882" t="s">
        <v>7245</v>
      </c>
      <c r="W882" t="s">
        <v>337</v>
      </c>
      <c r="X882" t="s">
        <v>7246</v>
      </c>
      <c r="Y882" t="s">
        <v>337</v>
      </c>
      <c r="Z882" t="s">
        <v>7247</v>
      </c>
      <c r="AA882" t="s">
        <v>441</v>
      </c>
      <c r="AB882" t="s">
        <v>442</v>
      </c>
      <c r="AC882" t="s">
        <v>2041</v>
      </c>
      <c r="AE882" t="s">
        <v>299</v>
      </c>
      <c r="AH882" t="s">
        <v>300</v>
      </c>
      <c r="AJ882" t="s">
        <v>301</v>
      </c>
      <c r="AK882" t="s">
        <v>302</v>
      </c>
      <c r="AL882" t="s">
        <v>7248</v>
      </c>
      <c r="AM882" t="s">
        <v>7249</v>
      </c>
      <c r="AN882" t="s">
        <v>7250</v>
      </c>
      <c r="AO882" t="s">
        <v>306</v>
      </c>
      <c r="AP882" t="s">
        <v>307</v>
      </c>
      <c r="AQ882" s="47">
        <v>1</v>
      </c>
      <c r="AS882" s="48">
        <v>6718</v>
      </c>
      <c r="AT882" s="48">
        <v>6718</v>
      </c>
      <c r="AX882" s="47">
        <v>5374</v>
      </c>
      <c r="AY882" s="47">
        <v>5374</v>
      </c>
      <c r="AZ882" t="s">
        <v>7251</v>
      </c>
      <c r="BA882" t="s">
        <v>1911</v>
      </c>
      <c r="BB882" s="48">
        <v>5374</v>
      </c>
      <c r="BD882" t="s">
        <v>310</v>
      </c>
      <c r="BE882" t="s">
        <v>292</v>
      </c>
      <c r="BG882" s="47">
        <v>1</v>
      </c>
      <c r="BI882" t="s">
        <v>292</v>
      </c>
      <c r="BJ882" s="48">
        <v>20.005954</v>
      </c>
      <c r="BL882" t="s">
        <v>307</v>
      </c>
      <c r="BM882" s="48">
        <v>6718</v>
      </c>
      <c r="BN882" s="48">
        <v>6718</v>
      </c>
      <c r="BP882" t="s">
        <v>301</v>
      </c>
      <c r="BS882" t="s">
        <v>311</v>
      </c>
      <c r="BT882" t="s">
        <v>292</v>
      </c>
      <c r="BU882" t="s">
        <v>301</v>
      </c>
      <c r="BY882" t="s">
        <v>307</v>
      </c>
      <c r="BZ882" s="47">
        <v>1</v>
      </c>
      <c r="CE882" t="s">
        <v>312</v>
      </c>
      <c r="CF882" s="47">
        <v>1</v>
      </c>
      <c r="CG882" s="47">
        <v>1</v>
      </c>
      <c r="CH882" s="47">
        <v>1</v>
      </c>
      <c r="CI882" s="47">
        <v>1</v>
      </c>
      <c r="CJ882" s="47">
        <v>1</v>
      </c>
      <c r="CK882" s="47">
        <v>1</v>
      </c>
      <c r="CP882" s="47">
        <v>1</v>
      </c>
      <c r="CR882" s="47">
        <v>1</v>
      </c>
      <c r="CS882" s="47">
        <v>1</v>
      </c>
      <c r="CV882" s="47">
        <v>1</v>
      </c>
      <c r="CX882" s="47">
        <v>6718</v>
      </c>
      <c r="CY882" s="47">
        <v>6718</v>
      </c>
      <c r="DA882" t="s">
        <v>104</v>
      </c>
      <c r="DC882" t="s">
        <v>298</v>
      </c>
      <c r="DG882" t="s">
        <v>298</v>
      </c>
      <c r="DH882" s="47">
        <v>1</v>
      </c>
      <c r="DM882" s="47">
        <v>1</v>
      </c>
      <c r="DN882" s="47">
        <v>1</v>
      </c>
      <c r="DO882" s="47">
        <v>1</v>
      </c>
      <c r="DP882" s="47">
        <v>1</v>
      </c>
      <c r="DT882" s="47">
        <v>5374</v>
      </c>
      <c r="DZ882" t="s">
        <v>292</v>
      </c>
      <c r="EA882" s="47">
        <v>1</v>
      </c>
      <c r="EB882" s="47">
        <v>1</v>
      </c>
      <c r="EC882" t="s">
        <v>307</v>
      </c>
      <c r="ED882" s="47">
        <v>1</v>
      </c>
      <c r="EF882" s="47">
        <v>1</v>
      </c>
      <c r="EG882" s="47">
        <v>1</v>
      </c>
      <c r="EP882" s="47">
        <v>1</v>
      </c>
      <c r="EQ882" s="47">
        <v>1</v>
      </c>
      <c r="ES882" t="s">
        <v>7252</v>
      </c>
      <c r="EU882" t="s">
        <v>489</v>
      </c>
      <c r="EV882" t="s">
        <v>41</v>
      </c>
      <c r="EW882" t="s">
        <v>315</v>
      </c>
      <c r="FC882" t="s">
        <v>301</v>
      </c>
      <c r="FY882" t="s">
        <v>1911</v>
      </c>
      <c r="FZ882" t="s">
        <v>7253</v>
      </c>
      <c r="GC882" t="s">
        <v>670</v>
      </c>
      <c r="GJ882" t="s">
        <v>319</v>
      </c>
      <c r="GL882" t="s">
        <v>320</v>
      </c>
      <c r="GO882" t="s">
        <v>321</v>
      </c>
      <c r="GQ882" t="s">
        <v>301</v>
      </c>
      <c r="GR882" t="s">
        <v>312</v>
      </c>
      <c r="GU882" t="s">
        <v>301</v>
      </c>
      <c r="GW882" t="s">
        <v>7254</v>
      </c>
      <c r="HB882" t="s">
        <v>322</v>
      </c>
      <c r="HD882" t="s">
        <v>301</v>
      </c>
      <c r="HF882" t="s">
        <v>381</v>
      </c>
      <c r="HG882" t="s">
        <v>301</v>
      </c>
      <c r="HH882" t="s">
        <v>301</v>
      </c>
      <c r="HL882" t="s">
        <v>301</v>
      </c>
      <c r="HM882" s="49">
        <v>0</v>
      </c>
      <c r="HN882" s="49">
        <v>0</v>
      </c>
      <c r="HP882" t="s">
        <v>324</v>
      </c>
      <c r="HQ882" s="47">
        <v>0</v>
      </c>
      <c r="HR882" s="47">
        <v>6718</v>
      </c>
      <c r="HS882" t="s">
        <v>301</v>
      </c>
      <c r="HV882" t="s">
        <v>301</v>
      </c>
      <c r="HW882" t="s">
        <v>479</v>
      </c>
      <c r="HX882" t="s">
        <v>306</v>
      </c>
      <c r="HY882" t="s">
        <v>301</v>
      </c>
      <c r="HZ882" t="s">
        <v>301</v>
      </c>
      <c r="IG882" t="s">
        <v>325</v>
      </c>
      <c r="IH882" t="s">
        <v>494</v>
      </c>
      <c r="II882" t="s">
        <v>291</v>
      </c>
      <c r="IO882" s="47">
        <v>1</v>
      </c>
      <c r="IP882" t="s">
        <v>301</v>
      </c>
      <c r="IQ882" t="s">
        <v>312</v>
      </c>
      <c r="IR882" t="s">
        <v>301</v>
      </c>
      <c r="IX882" t="s">
        <v>7255</v>
      </c>
      <c r="IY882" s="50">
        <v>1</v>
      </c>
      <c r="IZ882" t="s">
        <v>301</v>
      </c>
      <c r="JA882" t="s">
        <v>301</v>
      </c>
      <c r="JB882" s="47">
        <v>6558</v>
      </c>
      <c r="JM882" t="s">
        <v>301</v>
      </c>
      <c r="JN882" t="s">
        <v>301</v>
      </c>
      <c r="JO882" t="s">
        <v>301</v>
      </c>
      <c r="JP882" t="s">
        <v>301</v>
      </c>
      <c r="JQ882" t="s">
        <v>301</v>
      </c>
      <c r="JS882" t="s">
        <v>301</v>
      </c>
      <c r="JT882" t="s">
        <v>301</v>
      </c>
      <c r="JU882" t="s">
        <v>312</v>
      </c>
      <c r="JV882" t="s">
        <v>312</v>
      </c>
    </row>
    <row r="883" ht="15" customHeight="1" spans="1:282">
      <c r="A883" t="s">
        <v>1911</v>
      </c>
      <c r="B883" t="s">
        <v>397</v>
      </c>
      <c r="C883" t="s">
        <v>7256</v>
      </c>
      <c r="D883" t="s">
        <v>285</v>
      </c>
      <c r="E883" t="s">
        <v>1526</v>
      </c>
      <c r="F883" t="s">
        <v>1527</v>
      </c>
      <c r="G883" t="s">
        <v>288</v>
      </c>
      <c r="H883" t="s">
        <v>1528</v>
      </c>
      <c r="I883" t="s">
        <v>290</v>
      </c>
      <c r="J883" t="s">
        <v>291</v>
      </c>
      <c r="L883" t="s">
        <v>292</v>
      </c>
      <c r="M883" t="s">
        <v>356</v>
      </c>
      <c r="N883" t="s">
        <v>357</v>
      </c>
      <c r="O883" t="s">
        <v>1528</v>
      </c>
      <c r="R883" t="s">
        <v>1528</v>
      </c>
      <c r="T883" t="s">
        <v>1528</v>
      </c>
      <c r="U883" t="s">
        <v>499</v>
      </c>
      <c r="V883" t="s">
        <v>7257</v>
      </c>
      <c r="W883" t="s">
        <v>295</v>
      </c>
      <c r="X883" t="s">
        <v>7258</v>
      </c>
      <c r="Y883" t="s">
        <v>499</v>
      </c>
      <c r="Z883" t="s">
        <v>7259</v>
      </c>
      <c r="AA883" t="s">
        <v>441</v>
      </c>
      <c r="AB883" t="s">
        <v>687</v>
      </c>
      <c r="AC883" t="s">
        <v>936</v>
      </c>
      <c r="AE883" t="s">
        <v>299</v>
      </c>
      <c r="AH883" t="s">
        <v>300</v>
      </c>
      <c r="AJ883" t="s">
        <v>301</v>
      </c>
      <c r="AK883" t="s">
        <v>302</v>
      </c>
      <c r="AL883" t="s">
        <v>5036</v>
      </c>
      <c r="AM883" t="s">
        <v>3093</v>
      </c>
      <c r="AN883" t="s">
        <v>5037</v>
      </c>
      <c r="AO883" t="s">
        <v>306</v>
      </c>
      <c r="AP883" t="s">
        <v>307</v>
      </c>
      <c r="AQ883" s="47">
        <v>1</v>
      </c>
      <c r="AS883" s="48">
        <v>1809</v>
      </c>
      <c r="AT883" s="48">
        <v>1809</v>
      </c>
      <c r="AX883" s="47">
        <v>2277.03</v>
      </c>
      <c r="AY883" s="47">
        <v>2277.03</v>
      </c>
      <c r="AZ883" t="s">
        <v>6917</v>
      </c>
      <c r="BA883" t="s">
        <v>1714</v>
      </c>
      <c r="BB883" s="48">
        <v>2277.03</v>
      </c>
      <c r="BD883" t="s">
        <v>310</v>
      </c>
      <c r="BE883" t="s">
        <v>292</v>
      </c>
      <c r="BG883" s="47">
        <v>1</v>
      </c>
      <c r="BI883" t="s">
        <v>292</v>
      </c>
      <c r="BJ883" s="48">
        <v>-25.872305</v>
      </c>
      <c r="BL883" t="s">
        <v>307</v>
      </c>
      <c r="BM883" s="48">
        <v>1809</v>
      </c>
      <c r="BN883" s="48">
        <v>1809</v>
      </c>
      <c r="BP883" t="s">
        <v>301</v>
      </c>
      <c r="BS883" t="s">
        <v>311</v>
      </c>
      <c r="BT883" t="s">
        <v>292</v>
      </c>
      <c r="BU883" t="s">
        <v>301</v>
      </c>
      <c r="BY883" t="s">
        <v>307</v>
      </c>
      <c r="BZ883" s="47">
        <v>1</v>
      </c>
      <c r="CE883" t="s">
        <v>312</v>
      </c>
      <c r="CF883" s="47">
        <v>1</v>
      </c>
      <c r="CG883" s="47">
        <v>1</v>
      </c>
      <c r="CH883" s="47">
        <v>1</v>
      </c>
      <c r="CI883" s="47">
        <v>1</v>
      </c>
      <c r="CJ883" s="47">
        <v>1</v>
      </c>
      <c r="CK883" s="47">
        <v>1</v>
      </c>
      <c r="CP883" s="47">
        <v>1</v>
      </c>
      <c r="CR883" s="47">
        <v>1</v>
      </c>
      <c r="CS883" s="47">
        <v>1</v>
      </c>
      <c r="CV883" s="47">
        <v>1</v>
      </c>
      <c r="CX883" s="47">
        <v>1809</v>
      </c>
      <c r="CY883" s="47">
        <v>1809</v>
      </c>
      <c r="DA883" t="s">
        <v>104</v>
      </c>
      <c r="DC883" t="s">
        <v>298</v>
      </c>
      <c r="DG883" t="s">
        <v>298</v>
      </c>
      <c r="DH883" s="47">
        <v>1</v>
      </c>
      <c r="DM883" s="47">
        <v>1</v>
      </c>
      <c r="DN883" s="47">
        <v>1</v>
      </c>
      <c r="DO883" s="47">
        <v>1</v>
      </c>
      <c r="DP883" s="47">
        <v>1</v>
      </c>
      <c r="DZ883" t="s">
        <v>292</v>
      </c>
      <c r="EA883" s="47">
        <v>1</v>
      </c>
      <c r="EB883" s="47">
        <v>1</v>
      </c>
      <c r="EC883" t="s">
        <v>307</v>
      </c>
      <c r="ED883" s="47">
        <v>1</v>
      </c>
      <c r="EF883" s="47">
        <v>1</v>
      </c>
      <c r="EG883" s="47">
        <v>1</v>
      </c>
      <c r="EH883" s="47">
        <v>1</v>
      </c>
      <c r="EP883" s="47">
        <v>1</v>
      </c>
      <c r="EQ883" s="47">
        <v>1</v>
      </c>
      <c r="ES883" t="s">
        <v>7260</v>
      </c>
      <c r="EV883" t="s">
        <v>41</v>
      </c>
      <c r="EW883" t="s">
        <v>315</v>
      </c>
      <c r="FC883" t="s">
        <v>301</v>
      </c>
      <c r="FY883" t="s">
        <v>1627</v>
      </c>
      <c r="FZ883" t="s">
        <v>1533</v>
      </c>
      <c r="GJ883" t="s">
        <v>319</v>
      </c>
      <c r="GL883" t="s">
        <v>320</v>
      </c>
      <c r="GO883" t="s">
        <v>321</v>
      </c>
      <c r="GQ883" t="s">
        <v>301</v>
      </c>
      <c r="GR883" t="s">
        <v>312</v>
      </c>
      <c r="GU883" t="s">
        <v>301</v>
      </c>
      <c r="GW883" t="s">
        <v>7261</v>
      </c>
      <c r="HB883" t="s">
        <v>322</v>
      </c>
      <c r="HD883" t="s">
        <v>301</v>
      </c>
      <c r="HG883" t="s">
        <v>301</v>
      </c>
      <c r="HH883" t="s">
        <v>301</v>
      </c>
      <c r="HL883" t="s">
        <v>301</v>
      </c>
      <c r="HM883" s="49">
        <v>0</v>
      </c>
      <c r="HN883" s="49">
        <v>0</v>
      </c>
      <c r="HP883" t="s">
        <v>451</v>
      </c>
      <c r="HQ883" s="47">
        <v>0</v>
      </c>
      <c r="HR883" s="47">
        <v>1809</v>
      </c>
      <c r="HS883" t="s">
        <v>301</v>
      </c>
      <c r="HV883" t="s">
        <v>301</v>
      </c>
      <c r="HW883" t="s">
        <v>499</v>
      </c>
      <c r="HX883" t="s">
        <v>306</v>
      </c>
      <c r="HY883" t="s">
        <v>301</v>
      </c>
      <c r="HZ883" t="s">
        <v>301</v>
      </c>
      <c r="IG883" t="s">
        <v>325</v>
      </c>
      <c r="IN883" s="47">
        <v>1</v>
      </c>
      <c r="IO883" s="47">
        <v>1</v>
      </c>
      <c r="IP883" t="s">
        <v>301</v>
      </c>
      <c r="IQ883" t="s">
        <v>301</v>
      </c>
      <c r="IR883" t="s">
        <v>301</v>
      </c>
      <c r="IX883" t="s">
        <v>1628</v>
      </c>
      <c r="IZ883" t="s">
        <v>301</v>
      </c>
      <c r="JA883" t="s">
        <v>301</v>
      </c>
      <c r="JB883" s="47">
        <v>2998</v>
      </c>
      <c r="JM883" t="s">
        <v>301</v>
      </c>
      <c r="JN883" t="s">
        <v>301</v>
      </c>
      <c r="JO883" t="s">
        <v>301</v>
      </c>
      <c r="JP883" t="s">
        <v>301</v>
      </c>
      <c r="JQ883" t="s">
        <v>301</v>
      </c>
      <c r="JR883" t="s">
        <v>327</v>
      </c>
      <c r="JS883" t="s">
        <v>301</v>
      </c>
      <c r="JT883" t="s">
        <v>301</v>
      </c>
      <c r="JU883" t="s">
        <v>312</v>
      </c>
      <c r="JV883" t="s">
        <v>312</v>
      </c>
    </row>
    <row r="884" ht="15" customHeight="1" spans="1:282">
      <c r="AK884" t="s">
        <v>302</v>
      </c>
      <c r="AL884" t="s">
        <v>3291</v>
      </c>
      <c r="AM884" t="s">
        <v>3292</v>
      </c>
      <c r="AN884" t="s">
        <v>3293</v>
      </c>
      <c r="AO884" t="s">
        <v>306</v>
      </c>
      <c r="AP884" t="s">
        <v>307</v>
      </c>
      <c r="AQ884" s="47">
        <v>1</v>
      </c>
      <c r="AS884" s="48">
        <v>3155</v>
      </c>
      <c r="AT884" s="48">
        <v>3155</v>
      </c>
      <c r="AX884" s="47">
        <v>3894.03</v>
      </c>
      <c r="AY884" s="47">
        <v>3894.03</v>
      </c>
      <c r="AZ884" t="s">
        <v>6917</v>
      </c>
      <c r="BA884" t="s">
        <v>621</v>
      </c>
      <c r="BB884" s="48">
        <v>3894.03</v>
      </c>
      <c r="BD884" t="s">
        <v>310</v>
      </c>
      <c r="BE884" t="s">
        <v>292</v>
      </c>
      <c r="BG884" s="47">
        <v>1</v>
      </c>
      <c r="BI884" t="s">
        <v>292</v>
      </c>
      <c r="BJ884" s="48">
        <v>-23.424089</v>
      </c>
      <c r="BL884" t="s">
        <v>307</v>
      </c>
      <c r="BM884" s="48">
        <v>3155</v>
      </c>
      <c r="BN884" s="48">
        <v>3155</v>
      </c>
      <c r="BP884" t="s">
        <v>301</v>
      </c>
      <c r="BS884" t="s">
        <v>311</v>
      </c>
      <c r="BT884" t="s">
        <v>292</v>
      </c>
      <c r="BU884" t="s">
        <v>301</v>
      </c>
      <c r="BY884" t="s">
        <v>307</v>
      </c>
      <c r="BZ884" s="47">
        <v>1</v>
      </c>
      <c r="CE884" t="s">
        <v>312</v>
      </c>
      <c r="CF884" s="47">
        <v>1</v>
      </c>
      <c r="CG884" s="47">
        <v>1</v>
      </c>
      <c r="CH884" s="47">
        <v>1</v>
      </c>
      <c r="CI884" s="47">
        <v>1</v>
      </c>
      <c r="CJ884" s="47">
        <v>1</v>
      </c>
      <c r="CK884" s="47">
        <v>1</v>
      </c>
      <c r="CP884" s="47">
        <v>1</v>
      </c>
      <c r="CR884" s="47">
        <v>1</v>
      </c>
      <c r="CS884" s="47">
        <v>1</v>
      </c>
      <c r="CV884" s="47">
        <v>1</v>
      </c>
      <c r="CX884" s="47">
        <v>3155</v>
      </c>
      <c r="CY884" s="47">
        <v>3155</v>
      </c>
      <c r="DA884" t="s">
        <v>104</v>
      </c>
      <c r="DC884" t="s">
        <v>298</v>
      </c>
      <c r="DG884" t="s">
        <v>298</v>
      </c>
      <c r="DH884" s="47">
        <v>1</v>
      </c>
      <c r="DM884" s="47">
        <v>1</v>
      </c>
      <c r="DN884" s="47">
        <v>1</v>
      </c>
      <c r="DO884" s="47">
        <v>1</v>
      </c>
      <c r="DP884" s="47">
        <v>1</v>
      </c>
      <c r="DZ884" t="s">
        <v>292</v>
      </c>
      <c r="EA884" s="47">
        <v>1</v>
      </c>
      <c r="EB884" s="47">
        <v>1</v>
      </c>
      <c r="EC884" t="s">
        <v>307</v>
      </c>
      <c r="ED884" s="47">
        <v>1</v>
      </c>
      <c r="EF884" s="47">
        <v>1</v>
      </c>
      <c r="EG884" s="47">
        <v>1</v>
      </c>
      <c r="EH884" s="47">
        <v>1</v>
      </c>
      <c r="EP884" s="47">
        <v>1</v>
      </c>
      <c r="EQ884" s="47">
        <v>1</v>
      </c>
      <c r="ES884" t="s">
        <v>7262</v>
      </c>
      <c r="EV884" t="s">
        <v>41</v>
      </c>
      <c r="FC884" t="s">
        <v>301</v>
      </c>
      <c r="GU884" t="s">
        <v>301</v>
      </c>
      <c r="HD884" t="s">
        <v>301</v>
      </c>
      <c r="HG884" t="s">
        <v>301</v>
      </c>
      <c r="HH884" t="s">
        <v>301</v>
      </c>
      <c r="HM884" s="49">
        <v>0</v>
      </c>
      <c r="HN884" s="49">
        <v>0</v>
      </c>
      <c r="HP884" t="s">
        <v>459</v>
      </c>
      <c r="HQ884" s="47">
        <v>0</v>
      </c>
      <c r="HR884" s="47">
        <v>3155</v>
      </c>
      <c r="HS884" t="s">
        <v>301</v>
      </c>
      <c r="IN884" s="47">
        <v>1</v>
      </c>
      <c r="IO884" s="47">
        <v>1</v>
      </c>
      <c r="IP884" t="s">
        <v>301</v>
      </c>
      <c r="IQ884" t="s">
        <v>312</v>
      </c>
      <c r="JB884" s="47">
        <v>7998</v>
      </c>
      <c r="JU884" t="s">
        <v>312</v>
      </c>
      <c r="JV884" t="s">
        <v>312</v>
      </c>
    </row>
    <row r="885" ht="15" customHeight="1" spans="1:282">
      <c r="AK885" t="s">
        <v>302</v>
      </c>
      <c r="AL885" t="s">
        <v>1410</v>
      </c>
      <c r="AM885" t="s">
        <v>1411</v>
      </c>
      <c r="AN885" t="s">
        <v>1412</v>
      </c>
      <c r="AO885" t="s">
        <v>306</v>
      </c>
      <c r="AP885" t="s">
        <v>307</v>
      </c>
      <c r="AQ885" s="47">
        <v>2</v>
      </c>
      <c r="AS885" s="48">
        <v>3667.79</v>
      </c>
      <c r="AT885" s="48">
        <v>3667.79</v>
      </c>
      <c r="AX885" s="47">
        <v>7697.98</v>
      </c>
      <c r="AY885" s="47">
        <v>7697.98</v>
      </c>
      <c r="AZ885" t="s">
        <v>6917</v>
      </c>
      <c r="BA885" t="s">
        <v>621</v>
      </c>
      <c r="BB885" s="48">
        <v>3848.99</v>
      </c>
      <c r="BD885" t="s">
        <v>310</v>
      </c>
      <c r="BE885" t="s">
        <v>292</v>
      </c>
      <c r="BG885" s="47">
        <v>1</v>
      </c>
      <c r="BI885" t="s">
        <v>292</v>
      </c>
      <c r="BJ885" s="48">
        <v>-4.940305</v>
      </c>
      <c r="BK885" s="47">
        <v>-362.4</v>
      </c>
      <c r="BL885" t="s">
        <v>307</v>
      </c>
      <c r="BM885" s="48">
        <v>3667.79</v>
      </c>
      <c r="BN885" s="48">
        <v>3667.79</v>
      </c>
      <c r="BP885" t="s">
        <v>301</v>
      </c>
      <c r="BS885" t="s">
        <v>311</v>
      </c>
      <c r="BT885" t="s">
        <v>292</v>
      </c>
      <c r="BU885" t="s">
        <v>301</v>
      </c>
      <c r="BY885" t="s">
        <v>307</v>
      </c>
      <c r="BZ885" s="47">
        <v>2</v>
      </c>
      <c r="CE885" t="s">
        <v>312</v>
      </c>
      <c r="CF885" s="47">
        <v>2</v>
      </c>
      <c r="CG885" s="47">
        <v>2</v>
      </c>
      <c r="CH885" s="47">
        <v>2</v>
      </c>
      <c r="CI885" s="47">
        <v>2</v>
      </c>
      <c r="CJ885" s="47">
        <v>2</v>
      </c>
      <c r="CK885" s="47">
        <v>2</v>
      </c>
      <c r="CP885" s="47">
        <v>2</v>
      </c>
      <c r="CR885" s="47">
        <v>2</v>
      </c>
      <c r="CS885" s="47">
        <v>2</v>
      </c>
      <c r="CV885" s="47">
        <v>2</v>
      </c>
      <c r="CX885" s="47">
        <v>7697.98</v>
      </c>
      <c r="CY885" s="47">
        <v>7697.98</v>
      </c>
      <c r="DA885" t="s">
        <v>104</v>
      </c>
      <c r="DC885" t="s">
        <v>298</v>
      </c>
      <c r="DG885" t="s">
        <v>298</v>
      </c>
      <c r="DH885" s="47">
        <v>2</v>
      </c>
      <c r="DM885" s="47">
        <v>2</v>
      </c>
      <c r="DN885" s="47">
        <v>2</v>
      </c>
      <c r="DO885" s="47">
        <v>2</v>
      </c>
      <c r="DP885" s="47">
        <v>2</v>
      </c>
      <c r="DZ885" t="s">
        <v>292</v>
      </c>
      <c r="EA885" s="47">
        <v>2</v>
      </c>
      <c r="EB885" s="47">
        <v>2</v>
      </c>
      <c r="EC885" t="s">
        <v>307</v>
      </c>
      <c r="ED885" s="47">
        <v>2</v>
      </c>
      <c r="EF885" s="47">
        <v>2</v>
      </c>
      <c r="EG885" s="47">
        <v>2</v>
      </c>
      <c r="EH885" s="47">
        <v>2</v>
      </c>
      <c r="EP885" s="47">
        <v>2</v>
      </c>
      <c r="EQ885" s="47">
        <v>2</v>
      </c>
      <c r="ES885" t="s">
        <v>7263</v>
      </c>
      <c r="EV885" t="s">
        <v>41</v>
      </c>
      <c r="FC885" t="s">
        <v>301</v>
      </c>
      <c r="GU885" t="s">
        <v>301</v>
      </c>
      <c r="HD885" t="s">
        <v>301</v>
      </c>
      <c r="HG885" t="s">
        <v>301</v>
      </c>
      <c r="HH885" t="s">
        <v>301</v>
      </c>
      <c r="HM885" s="49">
        <v>0</v>
      </c>
      <c r="HN885" s="49">
        <v>0</v>
      </c>
      <c r="HP885" t="s">
        <v>324</v>
      </c>
      <c r="HQ885" s="47">
        <v>0</v>
      </c>
      <c r="HR885" s="47">
        <v>7335.58</v>
      </c>
      <c r="HS885" t="s">
        <v>301</v>
      </c>
      <c r="IN885" s="47">
        <v>2</v>
      </c>
      <c r="IO885" s="47">
        <v>2</v>
      </c>
      <c r="IP885" t="s">
        <v>301</v>
      </c>
      <c r="IQ885" t="s">
        <v>312</v>
      </c>
      <c r="JB885" s="47">
        <v>6158</v>
      </c>
      <c r="JU885" t="s">
        <v>312</v>
      </c>
      <c r="JV885" t="s">
        <v>312</v>
      </c>
    </row>
    <row r="886" ht="15" customHeight="1" spans="1:282">
      <c r="AK886" t="s">
        <v>302</v>
      </c>
      <c r="AL886" t="s">
        <v>4448</v>
      </c>
      <c r="AM886" t="s">
        <v>4449</v>
      </c>
      <c r="AN886" t="s">
        <v>4450</v>
      </c>
      <c r="AO886" t="s">
        <v>306</v>
      </c>
      <c r="AP886" t="s">
        <v>307</v>
      </c>
      <c r="AQ886" s="47">
        <v>1</v>
      </c>
      <c r="AS886" s="48">
        <v>3488</v>
      </c>
      <c r="AT886" s="48">
        <v>3488</v>
      </c>
      <c r="AX886" s="47">
        <v>4335.03</v>
      </c>
      <c r="AY886" s="47">
        <v>4335.03</v>
      </c>
      <c r="AZ886" t="s">
        <v>6917</v>
      </c>
      <c r="BA886" t="s">
        <v>621</v>
      </c>
      <c r="BB886" s="48">
        <v>4335.03</v>
      </c>
      <c r="BD886" t="s">
        <v>310</v>
      </c>
      <c r="BE886" t="s">
        <v>292</v>
      </c>
      <c r="BG886" s="47">
        <v>1</v>
      </c>
      <c r="BI886" t="s">
        <v>292</v>
      </c>
      <c r="BJ886" s="48">
        <v>-24.284117</v>
      </c>
      <c r="BL886" t="s">
        <v>307</v>
      </c>
      <c r="BM886" s="48">
        <v>3488</v>
      </c>
      <c r="BN886" s="48">
        <v>3488</v>
      </c>
      <c r="BP886" t="s">
        <v>301</v>
      </c>
      <c r="BS886" t="s">
        <v>311</v>
      </c>
      <c r="BT886" t="s">
        <v>292</v>
      </c>
      <c r="BU886" t="s">
        <v>301</v>
      </c>
      <c r="BY886" t="s">
        <v>307</v>
      </c>
      <c r="BZ886" s="47">
        <v>1</v>
      </c>
      <c r="CE886" t="s">
        <v>312</v>
      </c>
      <c r="CF886" s="47">
        <v>1</v>
      </c>
      <c r="CG886" s="47">
        <v>1</v>
      </c>
      <c r="CH886" s="47">
        <v>1</v>
      </c>
      <c r="CI886" s="47">
        <v>1</v>
      </c>
      <c r="CJ886" s="47">
        <v>1</v>
      </c>
      <c r="CK886" s="47">
        <v>1</v>
      </c>
      <c r="CP886" s="47">
        <v>1</v>
      </c>
      <c r="CR886" s="47">
        <v>1</v>
      </c>
      <c r="CS886" s="47">
        <v>1</v>
      </c>
      <c r="CV886" s="47">
        <v>1</v>
      </c>
      <c r="CX886" s="47">
        <v>3488</v>
      </c>
      <c r="CY886" s="47">
        <v>3488</v>
      </c>
      <c r="DA886" t="s">
        <v>104</v>
      </c>
      <c r="DC886" t="s">
        <v>298</v>
      </c>
      <c r="DG886" t="s">
        <v>298</v>
      </c>
      <c r="DH886" s="47">
        <v>1</v>
      </c>
      <c r="DM886" s="47">
        <v>1</v>
      </c>
      <c r="DN886" s="47">
        <v>1</v>
      </c>
      <c r="DO886" s="47">
        <v>1</v>
      </c>
      <c r="DP886" s="47">
        <v>1</v>
      </c>
      <c r="DZ886" t="s">
        <v>292</v>
      </c>
      <c r="EA886" s="47">
        <v>1</v>
      </c>
      <c r="EB886" s="47">
        <v>1</v>
      </c>
      <c r="EC886" t="s">
        <v>307</v>
      </c>
      <c r="ED886" s="47">
        <v>1</v>
      </c>
      <c r="EF886" s="47">
        <v>1</v>
      </c>
      <c r="EG886" s="47">
        <v>1</v>
      </c>
      <c r="EH886" s="47">
        <v>1</v>
      </c>
      <c r="EP886" s="47">
        <v>1</v>
      </c>
      <c r="EQ886" s="47">
        <v>1</v>
      </c>
      <c r="ES886" t="s">
        <v>7264</v>
      </c>
      <c r="EV886" t="s">
        <v>41</v>
      </c>
      <c r="FC886" t="s">
        <v>301</v>
      </c>
      <c r="GU886" t="s">
        <v>301</v>
      </c>
      <c r="HD886" t="s">
        <v>301</v>
      </c>
      <c r="HG886" t="s">
        <v>301</v>
      </c>
      <c r="HH886" t="s">
        <v>301</v>
      </c>
      <c r="HM886" s="49">
        <v>0</v>
      </c>
      <c r="HN886" s="49">
        <v>0</v>
      </c>
      <c r="HP886" t="s">
        <v>459</v>
      </c>
      <c r="HQ886" s="47">
        <v>0</v>
      </c>
      <c r="HR886" s="47">
        <v>3488</v>
      </c>
      <c r="HS886" t="s">
        <v>301</v>
      </c>
      <c r="IN886" s="47">
        <v>1</v>
      </c>
      <c r="IO886" s="47">
        <v>1</v>
      </c>
      <c r="IP886" t="s">
        <v>301</v>
      </c>
      <c r="IQ886" t="s">
        <v>312</v>
      </c>
      <c r="JB886" s="47">
        <v>4998</v>
      </c>
      <c r="JU886" t="s">
        <v>312</v>
      </c>
      <c r="JV886" t="s">
        <v>312</v>
      </c>
    </row>
    <row r="887" ht="15" customHeight="1" spans="1:282">
      <c r="AK887" t="s">
        <v>302</v>
      </c>
      <c r="AL887" t="s">
        <v>705</v>
      </c>
      <c r="AM887" t="s">
        <v>706</v>
      </c>
      <c r="AN887" t="s">
        <v>707</v>
      </c>
      <c r="AO887" t="s">
        <v>306</v>
      </c>
      <c r="AP887" t="s">
        <v>307</v>
      </c>
      <c r="AQ887" s="47">
        <v>2</v>
      </c>
      <c r="AS887" s="48">
        <v>3660.24</v>
      </c>
      <c r="AT887" s="48">
        <v>3660.24</v>
      </c>
      <c r="AX887" s="47">
        <v>7773.48</v>
      </c>
      <c r="AY887" s="47">
        <v>7773.48</v>
      </c>
      <c r="AZ887" t="s">
        <v>6917</v>
      </c>
      <c r="BA887" t="s">
        <v>621</v>
      </c>
      <c r="BB887" s="48">
        <v>3886.74</v>
      </c>
      <c r="BD887" t="s">
        <v>310</v>
      </c>
      <c r="BE887" t="s">
        <v>292</v>
      </c>
      <c r="BG887" s="47">
        <v>1</v>
      </c>
      <c r="BI887" t="s">
        <v>292</v>
      </c>
      <c r="BJ887" s="48">
        <v>-6.188119</v>
      </c>
      <c r="BL887" t="s">
        <v>307</v>
      </c>
      <c r="BM887" s="48">
        <v>3660.24</v>
      </c>
      <c r="BN887" s="48">
        <v>3660.24</v>
      </c>
      <c r="BP887" t="s">
        <v>301</v>
      </c>
      <c r="BS887" t="s">
        <v>311</v>
      </c>
      <c r="BT887" t="s">
        <v>292</v>
      </c>
      <c r="BU887" t="s">
        <v>301</v>
      </c>
      <c r="BY887" t="s">
        <v>307</v>
      </c>
      <c r="BZ887" s="47">
        <v>2</v>
      </c>
      <c r="CE887" t="s">
        <v>312</v>
      </c>
      <c r="CF887" s="47">
        <v>2</v>
      </c>
      <c r="CG887" s="47">
        <v>2</v>
      </c>
      <c r="CH887" s="47">
        <v>2</v>
      </c>
      <c r="CI887" s="47">
        <v>2</v>
      </c>
      <c r="CJ887" s="47">
        <v>2</v>
      </c>
      <c r="CK887" s="47">
        <v>2</v>
      </c>
      <c r="CP887" s="47">
        <v>2</v>
      </c>
      <c r="CR887" s="47">
        <v>2</v>
      </c>
      <c r="CS887" s="47">
        <v>2</v>
      </c>
      <c r="CV887" s="47">
        <v>2</v>
      </c>
      <c r="CX887" s="47">
        <v>7320.48</v>
      </c>
      <c r="CY887" s="47">
        <v>7320.48</v>
      </c>
      <c r="DA887" t="s">
        <v>104</v>
      </c>
      <c r="DC887" t="s">
        <v>298</v>
      </c>
      <c r="DG887" t="s">
        <v>298</v>
      </c>
      <c r="DH887" s="47">
        <v>2</v>
      </c>
      <c r="DM887" s="47">
        <v>2</v>
      </c>
      <c r="DN887" s="47">
        <v>2</v>
      </c>
      <c r="DO887" s="47">
        <v>2</v>
      </c>
      <c r="DP887" s="47">
        <v>2</v>
      </c>
      <c r="DZ887" t="s">
        <v>292</v>
      </c>
      <c r="EA887" s="47">
        <v>2</v>
      </c>
      <c r="EB887" s="47">
        <v>2</v>
      </c>
      <c r="EC887" t="s">
        <v>307</v>
      </c>
      <c r="ED887" s="47">
        <v>2</v>
      </c>
      <c r="EF887" s="47">
        <v>2</v>
      </c>
      <c r="EG887" s="47">
        <v>2</v>
      </c>
      <c r="EH887" s="47">
        <v>2</v>
      </c>
      <c r="EP887" s="47">
        <v>2</v>
      </c>
      <c r="EQ887" s="47">
        <v>2</v>
      </c>
      <c r="ES887" t="s">
        <v>7265</v>
      </c>
      <c r="EV887" t="s">
        <v>41</v>
      </c>
      <c r="FC887" t="s">
        <v>301</v>
      </c>
      <c r="GU887" t="s">
        <v>301</v>
      </c>
      <c r="HD887" t="s">
        <v>301</v>
      </c>
      <c r="HG887" t="s">
        <v>301</v>
      </c>
      <c r="HH887" t="s">
        <v>301</v>
      </c>
      <c r="HM887" s="49">
        <v>0</v>
      </c>
      <c r="HN887" s="49">
        <v>0</v>
      </c>
      <c r="HP887" t="s">
        <v>395</v>
      </c>
      <c r="HQ887" s="47">
        <v>0</v>
      </c>
      <c r="HR887" s="47">
        <v>7320.48</v>
      </c>
      <c r="HS887" t="s">
        <v>301</v>
      </c>
      <c r="IN887" s="47">
        <v>2</v>
      </c>
      <c r="IO887" s="47">
        <v>2</v>
      </c>
      <c r="IP887" t="s">
        <v>301</v>
      </c>
      <c r="IQ887" t="s">
        <v>312</v>
      </c>
      <c r="JB887" s="47">
        <v>4748</v>
      </c>
      <c r="JU887" t="s">
        <v>312</v>
      </c>
      <c r="JV887" t="s">
        <v>312</v>
      </c>
    </row>
    <row r="888" ht="15" customHeight="1" spans="1:282">
      <c r="AK888" t="s">
        <v>302</v>
      </c>
      <c r="AL888" t="s">
        <v>730</v>
      </c>
      <c r="AM888" t="s">
        <v>731</v>
      </c>
      <c r="AN888" t="s">
        <v>732</v>
      </c>
      <c r="AO888" t="s">
        <v>306</v>
      </c>
      <c r="AP888" t="s">
        <v>307</v>
      </c>
      <c r="AQ888" s="47">
        <v>1</v>
      </c>
      <c r="AS888" s="48">
        <v>1953.94</v>
      </c>
      <c r="AT888" s="48">
        <v>1953.94</v>
      </c>
      <c r="AX888" s="47">
        <v>2263.49</v>
      </c>
      <c r="AY888" s="47">
        <v>2263.49</v>
      </c>
      <c r="AZ888" t="s">
        <v>6917</v>
      </c>
      <c r="BA888" t="s">
        <v>1905</v>
      </c>
      <c r="BB888" s="48">
        <v>2263.49</v>
      </c>
      <c r="BD888" t="s">
        <v>310</v>
      </c>
      <c r="BE888" t="s">
        <v>292</v>
      </c>
      <c r="BG888" s="47">
        <v>1</v>
      </c>
      <c r="BI888" t="s">
        <v>292</v>
      </c>
      <c r="BJ888" s="48">
        <v>-15.842349</v>
      </c>
      <c r="BL888" t="s">
        <v>307</v>
      </c>
      <c r="BM888" s="48">
        <v>1953.94</v>
      </c>
      <c r="BN888" s="48">
        <v>1953.94</v>
      </c>
      <c r="BP888" t="s">
        <v>301</v>
      </c>
      <c r="BS888" t="s">
        <v>311</v>
      </c>
      <c r="BT888" t="s">
        <v>292</v>
      </c>
      <c r="BU888" t="s">
        <v>301</v>
      </c>
      <c r="BY888" t="s">
        <v>307</v>
      </c>
      <c r="BZ888" s="47">
        <v>1</v>
      </c>
      <c r="CE888" t="s">
        <v>312</v>
      </c>
      <c r="CF888" s="47">
        <v>1</v>
      </c>
      <c r="CG888" s="47">
        <v>1</v>
      </c>
      <c r="CH888" s="47">
        <v>1</v>
      </c>
      <c r="CI888" s="47">
        <v>1</v>
      </c>
      <c r="CJ888" s="47">
        <v>1</v>
      </c>
      <c r="CK888" s="47">
        <v>1</v>
      </c>
      <c r="CP888" s="47">
        <v>1</v>
      </c>
      <c r="CR888" s="47">
        <v>1</v>
      </c>
      <c r="CS888" s="47">
        <v>1</v>
      </c>
      <c r="CV888" s="47">
        <v>1</v>
      </c>
      <c r="CX888" s="47">
        <v>1953.94</v>
      </c>
      <c r="CY888" s="47">
        <v>1953.94</v>
      </c>
      <c r="DA888" t="s">
        <v>104</v>
      </c>
      <c r="DC888" t="s">
        <v>298</v>
      </c>
      <c r="DG888" t="s">
        <v>298</v>
      </c>
      <c r="DH888" s="47">
        <v>1</v>
      </c>
      <c r="DM888" s="47">
        <v>1</v>
      </c>
      <c r="DN888" s="47">
        <v>1</v>
      </c>
      <c r="DO888" s="47">
        <v>1</v>
      </c>
      <c r="DP888" s="47">
        <v>1</v>
      </c>
      <c r="DZ888" t="s">
        <v>292</v>
      </c>
      <c r="EA888" s="47">
        <v>1</v>
      </c>
      <c r="EB888" s="47">
        <v>1</v>
      </c>
      <c r="EC888" t="s">
        <v>307</v>
      </c>
      <c r="ED888" s="47">
        <v>1</v>
      </c>
      <c r="EF888" s="47">
        <v>1</v>
      </c>
      <c r="EG888" s="47">
        <v>1</v>
      </c>
      <c r="EH888" s="47">
        <v>1</v>
      </c>
      <c r="EP888" s="47">
        <v>1</v>
      </c>
      <c r="EQ888" s="47">
        <v>1</v>
      </c>
      <c r="ES888" t="s">
        <v>7266</v>
      </c>
      <c r="EV888" t="s">
        <v>41</v>
      </c>
      <c r="FC888" t="s">
        <v>301</v>
      </c>
      <c r="GU888" t="s">
        <v>301</v>
      </c>
      <c r="HD888" t="s">
        <v>301</v>
      </c>
      <c r="HG888" t="s">
        <v>301</v>
      </c>
      <c r="HH888" t="s">
        <v>301</v>
      </c>
      <c r="HM888" s="49">
        <v>0</v>
      </c>
      <c r="HN888" s="49">
        <v>0</v>
      </c>
      <c r="HP888" t="s">
        <v>395</v>
      </c>
      <c r="HQ888" s="47">
        <v>0</v>
      </c>
      <c r="HR888" s="47">
        <v>1953.94</v>
      </c>
      <c r="HS888" t="s">
        <v>301</v>
      </c>
      <c r="IN888" s="47">
        <v>1</v>
      </c>
      <c r="IO888" s="47">
        <v>1</v>
      </c>
      <c r="IP888" t="s">
        <v>301</v>
      </c>
      <c r="IQ888" t="s">
        <v>312</v>
      </c>
      <c r="JB888" s="47">
        <v>2588</v>
      </c>
      <c r="JU888" t="s">
        <v>312</v>
      </c>
      <c r="JV888" t="s">
        <v>312</v>
      </c>
    </row>
    <row r="889" ht="15" customHeight="1" spans="1:282">
      <c r="AK889" t="s">
        <v>302</v>
      </c>
      <c r="AL889" t="s">
        <v>2965</v>
      </c>
      <c r="AM889" t="s">
        <v>2966</v>
      </c>
      <c r="AN889" t="s">
        <v>2967</v>
      </c>
      <c r="AO889" t="s">
        <v>306</v>
      </c>
      <c r="AP889" t="s">
        <v>307</v>
      </c>
      <c r="AQ889" s="47">
        <v>1</v>
      </c>
      <c r="AS889" s="48">
        <v>4830.49</v>
      </c>
      <c r="AT889" s="48">
        <v>4830.49</v>
      </c>
      <c r="AX889" s="47">
        <v>4981.49</v>
      </c>
      <c r="AY889" s="47">
        <v>4981.49</v>
      </c>
      <c r="AZ889" t="s">
        <v>6917</v>
      </c>
      <c r="BA889" t="s">
        <v>1905</v>
      </c>
      <c r="BB889" s="48">
        <v>4981.49</v>
      </c>
      <c r="BD889" t="s">
        <v>310</v>
      </c>
      <c r="BE889" t="s">
        <v>292</v>
      </c>
      <c r="BG889" s="47">
        <v>1</v>
      </c>
      <c r="BI889" t="s">
        <v>292</v>
      </c>
      <c r="BJ889" s="48">
        <v>-3.125977</v>
      </c>
      <c r="BL889" t="s">
        <v>307</v>
      </c>
      <c r="BM889" s="48">
        <v>4830.49</v>
      </c>
      <c r="BN889" s="48">
        <v>4830.49</v>
      </c>
      <c r="BP889" t="s">
        <v>301</v>
      </c>
      <c r="BS889" t="s">
        <v>311</v>
      </c>
      <c r="BT889" t="s">
        <v>292</v>
      </c>
      <c r="BU889" t="s">
        <v>301</v>
      </c>
      <c r="BY889" t="s">
        <v>307</v>
      </c>
      <c r="BZ889" s="47">
        <v>1</v>
      </c>
      <c r="CE889" t="s">
        <v>312</v>
      </c>
      <c r="CF889" s="47">
        <v>1</v>
      </c>
      <c r="CG889" s="47">
        <v>1</v>
      </c>
      <c r="CH889" s="47">
        <v>1</v>
      </c>
      <c r="CI889" s="47">
        <v>1</v>
      </c>
      <c r="CJ889" s="47">
        <v>1</v>
      </c>
      <c r="CK889" s="47">
        <v>1</v>
      </c>
      <c r="CP889" s="47">
        <v>1</v>
      </c>
      <c r="CR889" s="47">
        <v>1</v>
      </c>
      <c r="CS889" s="47">
        <v>1</v>
      </c>
      <c r="CV889" s="47">
        <v>1</v>
      </c>
      <c r="CX889" s="47">
        <v>4830.49</v>
      </c>
      <c r="CY889" s="47">
        <v>4830.49</v>
      </c>
      <c r="DA889" t="s">
        <v>104</v>
      </c>
      <c r="DC889" t="s">
        <v>298</v>
      </c>
      <c r="DG889" t="s">
        <v>298</v>
      </c>
      <c r="DH889" s="47">
        <v>1</v>
      </c>
      <c r="DM889" s="47">
        <v>1</v>
      </c>
      <c r="DN889" s="47">
        <v>1</v>
      </c>
      <c r="DO889" s="47">
        <v>1</v>
      </c>
      <c r="DP889" s="47">
        <v>1</v>
      </c>
      <c r="DZ889" t="s">
        <v>292</v>
      </c>
      <c r="EA889" s="47">
        <v>1</v>
      </c>
      <c r="EB889" s="47">
        <v>1</v>
      </c>
      <c r="EC889" t="s">
        <v>307</v>
      </c>
      <c r="ED889" s="47">
        <v>1</v>
      </c>
      <c r="EF889" s="47">
        <v>1</v>
      </c>
      <c r="EG889" s="47">
        <v>1</v>
      </c>
      <c r="EH889" s="47">
        <v>1</v>
      </c>
      <c r="EP889" s="47">
        <v>1</v>
      </c>
      <c r="EQ889" s="47">
        <v>1</v>
      </c>
      <c r="ES889" t="s">
        <v>7267</v>
      </c>
      <c r="EV889" t="s">
        <v>41</v>
      </c>
      <c r="FC889" t="s">
        <v>301</v>
      </c>
      <c r="GU889" t="s">
        <v>301</v>
      </c>
      <c r="HD889" t="s">
        <v>301</v>
      </c>
      <c r="HG889" t="s">
        <v>301</v>
      </c>
      <c r="HH889" t="s">
        <v>301</v>
      </c>
      <c r="HM889" s="49">
        <v>0</v>
      </c>
      <c r="HN889" s="49">
        <v>0</v>
      </c>
      <c r="HP889" t="s">
        <v>324</v>
      </c>
      <c r="HQ889" s="47">
        <v>0</v>
      </c>
      <c r="HR889" s="47">
        <v>4830.49</v>
      </c>
      <c r="HS889" t="s">
        <v>301</v>
      </c>
      <c r="IN889" s="47">
        <v>1</v>
      </c>
      <c r="IO889" s="47">
        <v>1</v>
      </c>
      <c r="IP889" t="s">
        <v>301</v>
      </c>
      <c r="IQ889" t="s">
        <v>312</v>
      </c>
      <c r="JB889" s="47">
        <v>5728</v>
      </c>
      <c r="JU889" t="s">
        <v>312</v>
      </c>
      <c r="JV889" t="s">
        <v>312</v>
      </c>
    </row>
    <row r="890" ht="15" customHeight="1" spans="1:282">
      <c r="AK890" t="s">
        <v>302</v>
      </c>
      <c r="AL890" t="s">
        <v>2928</v>
      </c>
      <c r="AM890" t="s">
        <v>2929</v>
      </c>
      <c r="AN890" t="s">
        <v>2930</v>
      </c>
      <c r="AO890" t="s">
        <v>306</v>
      </c>
      <c r="AP890" t="s">
        <v>307</v>
      </c>
      <c r="AQ890" s="47">
        <v>1</v>
      </c>
      <c r="AS890" s="48">
        <v>5464.69</v>
      </c>
      <c r="AT890" s="48">
        <v>5464.69</v>
      </c>
      <c r="AX890" s="47">
        <v>5585.49</v>
      </c>
      <c r="AY890" s="47">
        <v>5585.49</v>
      </c>
      <c r="AZ890" t="s">
        <v>6917</v>
      </c>
      <c r="BA890" t="s">
        <v>1905</v>
      </c>
      <c r="BB890" s="48">
        <v>5585.49</v>
      </c>
      <c r="BD890" t="s">
        <v>310</v>
      </c>
      <c r="BE890" t="s">
        <v>292</v>
      </c>
      <c r="BG890" s="47">
        <v>1</v>
      </c>
      <c r="BI890" t="s">
        <v>292</v>
      </c>
      <c r="BJ890" s="48">
        <v>-2.210555</v>
      </c>
      <c r="BL890" t="s">
        <v>307</v>
      </c>
      <c r="BM890" s="48">
        <v>5464.69</v>
      </c>
      <c r="BN890" s="48">
        <v>5464.69</v>
      </c>
      <c r="BP890" t="s">
        <v>301</v>
      </c>
      <c r="BS890" t="s">
        <v>311</v>
      </c>
      <c r="BT890" t="s">
        <v>292</v>
      </c>
      <c r="BU890" t="s">
        <v>301</v>
      </c>
      <c r="BY890" t="s">
        <v>307</v>
      </c>
      <c r="BZ890" s="47">
        <v>1</v>
      </c>
      <c r="CE890" t="s">
        <v>312</v>
      </c>
      <c r="CF890" s="47">
        <v>1</v>
      </c>
      <c r="CG890" s="47">
        <v>1</v>
      </c>
      <c r="CH890" s="47">
        <v>1</v>
      </c>
      <c r="CI890" s="47">
        <v>1</v>
      </c>
      <c r="CJ890" s="47">
        <v>1</v>
      </c>
      <c r="CK890" s="47">
        <v>1</v>
      </c>
      <c r="CP890" s="47">
        <v>1</v>
      </c>
      <c r="CR890" s="47">
        <v>1</v>
      </c>
      <c r="CS890" s="47">
        <v>1</v>
      </c>
      <c r="CV890" s="47">
        <v>1</v>
      </c>
      <c r="CX890" s="47">
        <v>5464.69</v>
      </c>
      <c r="CY890" s="47">
        <v>5464.69</v>
      </c>
      <c r="DA890" t="s">
        <v>104</v>
      </c>
      <c r="DC890" t="s">
        <v>298</v>
      </c>
      <c r="DG890" t="s">
        <v>298</v>
      </c>
      <c r="DH890" s="47">
        <v>1</v>
      </c>
      <c r="DM890" s="47">
        <v>1</v>
      </c>
      <c r="DN890" s="47">
        <v>1</v>
      </c>
      <c r="DO890" s="47">
        <v>1</v>
      </c>
      <c r="DP890" s="47">
        <v>1</v>
      </c>
      <c r="DZ890" t="s">
        <v>292</v>
      </c>
      <c r="EA890" s="47">
        <v>1</v>
      </c>
      <c r="EB890" s="47">
        <v>1</v>
      </c>
      <c r="EC890" t="s">
        <v>307</v>
      </c>
      <c r="ED890" s="47">
        <v>1</v>
      </c>
      <c r="EF890" s="47">
        <v>1</v>
      </c>
      <c r="EG890" s="47">
        <v>1</v>
      </c>
      <c r="EH890" s="47">
        <v>1</v>
      </c>
      <c r="EP890" s="47">
        <v>1</v>
      </c>
      <c r="EQ890" s="47">
        <v>1</v>
      </c>
      <c r="ES890" t="s">
        <v>7268</v>
      </c>
      <c r="EV890" t="s">
        <v>41</v>
      </c>
      <c r="FC890" t="s">
        <v>301</v>
      </c>
      <c r="GU890" t="s">
        <v>301</v>
      </c>
      <c r="HD890" t="s">
        <v>301</v>
      </c>
      <c r="HG890" t="s">
        <v>301</v>
      </c>
      <c r="HH890" t="s">
        <v>301</v>
      </c>
      <c r="HM890" s="49">
        <v>0</v>
      </c>
      <c r="HN890" s="49">
        <v>0</v>
      </c>
      <c r="HP890" t="s">
        <v>349</v>
      </c>
      <c r="HQ890" s="47">
        <v>0</v>
      </c>
      <c r="HR890" s="47">
        <v>5464.69</v>
      </c>
      <c r="HS890" t="s">
        <v>301</v>
      </c>
      <c r="IN890" s="47">
        <v>1</v>
      </c>
      <c r="IO890" s="47">
        <v>1</v>
      </c>
      <c r="IP890" t="s">
        <v>301</v>
      </c>
      <c r="IQ890" t="s">
        <v>312</v>
      </c>
      <c r="JU890" t="s">
        <v>312</v>
      </c>
      <c r="JV890" t="s">
        <v>312</v>
      </c>
    </row>
    <row r="891" ht="15" customHeight="1" spans="1:282">
      <c r="AK891" t="s">
        <v>302</v>
      </c>
      <c r="AL891" t="s">
        <v>1734</v>
      </c>
      <c r="AM891" t="s">
        <v>1735</v>
      </c>
      <c r="AN891" t="s">
        <v>1736</v>
      </c>
      <c r="AO891" t="s">
        <v>306</v>
      </c>
      <c r="AP891" t="s">
        <v>307</v>
      </c>
      <c r="AQ891" s="47">
        <v>1</v>
      </c>
      <c r="AS891" s="48">
        <v>3018.49</v>
      </c>
      <c r="AT891" s="48">
        <v>3018.49</v>
      </c>
      <c r="AX891" s="47">
        <v>3244.99</v>
      </c>
      <c r="AY891" s="47">
        <v>3244.99</v>
      </c>
      <c r="AZ891" t="s">
        <v>6917</v>
      </c>
      <c r="BA891" t="s">
        <v>1905</v>
      </c>
      <c r="BB891" s="48">
        <v>3244.99</v>
      </c>
      <c r="BD891" t="s">
        <v>310</v>
      </c>
      <c r="BE891" t="s">
        <v>292</v>
      </c>
      <c r="BG891" s="47">
        <v>1</v>
      </c>
      <c r="BI891" t="s">
        <v>292</v>
      </c>
      <c r="BJ891" s="48">
        <v>-7.503752</v>
      </c>
      <c r="BL891" t="s">
        <v>307</v>
      </c>
      <c r="BM891" s="48">
        <v>3018.49</v>
      </c>
      <c r="BN891" s="48">
        <v>3018.49</v>
      </c>
      <c r="BP891" t="s">
        <v>301</v>
      </c>
      <c r="BS891" t="s">
        <v>311</v>
      </c>
      <c r="BT891" t="s">
        <v>292</v>
      </c>
      <c r="BU891" t="s">
        <v>301</v>
      </c>
      <c r="BY891" t="s">
        <v>307</v>
      </c>
      <c r="BZ891" s="47">
        <v>1</v>
      </c>
      <c r="CE891" t="s">
        <v>312</v>
      </c>
      <c r="CF891" s="47">
        <v>1</v>
      </c>
      <c r="CG891" s="47">
        <v>1</v>
      </c>
      <c r="CH891" s="47">
        <v>1</v>
      </c>
      <c r="CI891" s="47">
        <v>1</v>
      </c>
      <c r="CJ891" s="47">
        <v>1</v>
      </c>
      <c r="CK891" s="47">
        <v>1</v>
      </c>
      <c r="CP891" s="47">
        <v>1</v>
      </c>
      <c r="CR891" s="47">
        <v>1</v>
      </c>
      <c r="CS891" s="47">
        <v>1</v>
      </c>
      <c r="CV891" s="47">
        <v>1</v>
      </c>
      <c r="CX891" s="47">
        <v>3018.49</v>
      </c>
      <c r="CY891" s="47">
        <v>3018.49</v>
      </c>
      <c r="DA891" t="s">
        <v>104</v>
      </c>
      <c r="DC891" t="s">
        <v>298</v>
      </c>
      <c r="DG891" t="s">
        <v>298</v>
      </c>
      <c r="DH891" s="47">
        <v>1</v>
      </c>
      <c r="DM891" s="47">
        <v>1</v>
      </c>
      <c r="DN891" s="47">
        <v>1</v>
      </c>
      <c r="DO891" s="47">
        <v>1</v>
      </c>
      <c r="DP891" s="47">
        <v>1</v>
      </c>
      <c r="DZ891" t="s">
        <v>292</v>
      </c>
      <c r="EA891" s="47">
        <v>1</v>
      </c>
      <c r="EB891" s="47">
        <v>1</v>
      </c>
      <c r="EC891" t="s">
        <v>307</v>
      </c>
      <c r="ED891" s="47">
        <v>1</v>
      </c>
      <c r="EF891" s="47">
        <v>1</v>
      </c>
      <c r="EG891" s="47">
        <v>1</v>
      </c>
      <c r="EH891" s="47">
        <v>1</v>
      </c>
      <c r="EP891" s="47">
        <v>1</v>
      </c>
      <c r="EQ891" s="47">
        <v>1</v>
      </c>
      <c r="ES891" t="s">
        <v>7269</v>
      </c>
      <c r="EV891" t="s">
        <v>41</v>
      </c>
      <c r="FC891" t="s">
        <v>301</v>
      </c>
      <c r="GU891" t="s">
        <v>301</v>
      </c>
      <c r="HD891" t="s">
        <v>301</v>
      </c>
      <c r="HG891" t="s">
        <v>301</v>
      </c>
      <c r="HH891" t="s">
        <v>301</v>
      </c>
      <c r="HM891" s="49">
        <v>0</v>
      </c>
      <c r="HN891" s="49">
        <v>0</v>
      </c>
      <c r="HP891" t="s">
        <v>349</v>
      </c>
      <c r="HQ891" s="47">
        <v>0</v>
      </c>
      <c r="HR891" s="47">
        <v>3018.49</v>
      </c>
      <c r="HS891" t="s">
        <v>301</v>
      </c>
      <c r="IN891" s="47">
        <v>1</v>
      </c>
      <c r="IO891" s="47">
        <v>1</v>
      </c>
      <c r="IP891" t="s">
        <v>301</v>
      </c>
      <c r="IQ891" t="s">
        <v>312</v>
      </c>
      <c r="JB891" s="47">
        <v>3728</v>
      </c>
      <c r="JU891" t="s">
        <v>312</v>
      </c>
      <c r="JV891" t="s">
        <v>312</v>
      </c>
    </row>
    <row r="892" ht="15" customHeight="1" spans="1:282">
      <c r="AK892" t="s">
        <v>302</v>
      </c>
      <c r="AL892" t="s">
        <v>862</v>
      </c>
      <c r="AM892" t="s">
        <v>863</v>
      </c>
      <c r="AN892" t="s">
        <v>864</v>
      </c>
      <c r="AO892" t="s">
        <v>306</v>
      </c>
      <c r="AP892" t="s">
        <v>307</v>
      </c>
      <c r="AQ892" s="47">
        <v>1</v>
      </c>
      <c r="AS892" s="48">
        <v>4377.49</v>
      </c>
      <c r="AT892" s="48">
        <v>4377.49</v>
      </c>
      <c r="AX892" s="47">
        <v>4875.79</v>
      </c>
      <c r="AY892" s="47">
        <v>4875.79</v>
      </c>
      <c r="AZ892" t="s">
        <v>6917</v>
      </c>
      <c r="BA892" t="s">
        <v>1911</v>
      </c>
      <c r="BB892" s="48">
        <v>4875.79</v>
      </c>
      <c r="BD892" t="s">
        <v>310</v>
      </c>
      <c r="BE892" t="s">
        <v>292</v>
      </c>
      <c r="BG892" s="47">
        <v>1</v>
      </c>
      <c r="BI892" t="s">
        <v>292</v>
      </c>
      <c r="BJ892" s="48">
        <v>-11.383236</v>
      </c>
      <c r="BL892" t="s">
        <v>307</v>
      </c>
      <c r="BM892" s="48">
        <v>4377.49</v>
      </c>
      <c r="BN892" s="48">
        <v>4377.49</v>
      </c>
      <c r="BP892" t="s">
        <v>301</v>
      </c>
      <c r="BS892" t="s">
        <v>311</v>
      </c>
      <c r="BT892" t="s">
        <v>292</v>
      </c>
      <c r="BU892" t="s">
        <v>301</v>
      </c>
      <c r="BY892" t="s">
        <v>307</v>
      </c>
      <c r="BZ892" s="47">
        <v>1</v>
      </c>
      <c r="CE892" t="s">
        <v>312</v>
      </c>
      <c r="CF892" s="47">
        <v>1</v>
      </c>
      <c r="CG892" s="47">
        <v>1</v>
      </c>
      <c r="CH892" s="47">
        <v>1</v>
      </c>
      <c r="CI892" s="47">
        <v>1</v>
      </c>
      <c r="CJ892" s="47">
        <v>1</v>
      </c>
      <c r="CK892" s="47">
        <v>1</v>
      </c>
      <c r="CP892" s="47">
        <v>1</v>
      </c>
      <c r="CR892" s="47">
        <v>1</v>
      </c>
      <c r="CS892" s="47">
        <v>1</v>
      </c>
      <c r="CV892" s="47">
        <v>1</v>
      </c>
      <c r="CX892" s="47">
        <v>4377.49</v>
      </c>
      <c r="CY892" s="47">
        <v>4377.49</v>
      </c>
      <c r="DA892" t="s">
        <v>104</v>
      </c>
      <c r="DC892" t="s">
        <v>298</v>
      </c>
      <c r="DG892" t="s">
        <v>298</v>
      </c>
      <c r="DH892" s="47">
        <v>1</v>
      </c>
      <c r="DM892" s="47">
        <v>1</v>
      </c>
      <c r="DN892" s="47">
        <v>1</v>
      </c>
      <c r="DO892" s="47">
        <v>1</v>
      </c>
      <c r="DP892" s="47">
        <v>1</v>
      </c>
      <c r="DZ892" t="s">
        <v>292</v>
      </c>
      <c r="EA892" s="47">
        <v>1</v>
      </c>
      <c r="EB892" s="47">
        <v>1</v>
      </c>
      <c r="EC892" t="s">
        <v>307</v>
      </c>
      <c r="ED892" s="47">
        <v>1</v>
      </c>
      <c r="EF892" s="47">
        <v>1</v>
      </c>
      <c r="EG892" s="47">
        <v>1</v>
      </c>
      <c r="EH892" s="47">
        <v>1</v>
      </c>
      <c r="EP892" s="47">
        <v>1</v>
      </c>
      <c r="EQ892" s="47">
        <v>1</v>
      </c>
      <c r="ES892" t="s">
        <v>7270</v>
      </c>
      <c r="EV892" t="s">
        <v>41</v>
      </c>
      <c r="FC892" t="s">
        <v>301</v>
      </c>
      <c r="GU892" t="s">
        <v>312</v>
      </c>
      <c r="HD892" t="s">
        <v>301</v>
      </c>
      <c r="HG892" t="s">
        <v>301</v>
      </c>
      <c r="HH892" t="s">
        <v>301</v>
      </c>
      <c r="HM892" s="49">
        <v>0</v>
      </c>
      <c r="HN892" s="49">
        <v>0</v>
      </c>
      <c r="HP892" t="s">
        <v>324</v>
      </c>
      <c r="HQ892" s="47">
        <v>0</v>
      </c>
      <c r="HR892" s="47">
        <v>4377.49</v>
      </c>
      <c r="HS892" t="s">
        <v>301</v>
      </c>
      <c r="IN892" s="47">
        <v>1</v>
      </c>
      <c r="IO892" s="47">
        <v>1</v>
      </c>
      <c r="IP892" t="s">
        <v>301</v>
      </c>
      <c r="IQ892" t="s">
        <v>312</v>
      </c>
      <c r="JU892" t="s">
        <v>312</v>
      </c>
      <c r="JV892" t="s">
        <v>312</v>
      </c>
    </row>
    <row r="893" ht="15" customHeight="1" spans="1:282">
      <c r="AK893" t="s">
        <v>302</v>
      </c>
      <c r="AL893" t="s">
        <v>1622</v>
      </c>
      <c r="AM893" t="s">
        <v>1623</v>
      </c>
      <c r="AN893" t="s">
        <v>1624</v>
      </c>
      <c r="AO893" t="s">
        <v>306</v>
      </c>
      <c r="AP893" t="s">
        <v>307</v>
      </c>
      <c r="AQ893" s="47">
        <v>1</v>
      </c>
      <c r="AS893" s="48">
        <v>4856.04</v>
      </c>
      <c r="AT893" s="48">
        <v>4856.04</v>
      </c>
      <c r="AX893" s="47">
        <v>4856.04</v>
      </c>
      <c r="AY893" s="47">
        <v>4856.04</v>
      </c>
      <c r="AZ893" t="s">
        <v>6917</v>
      </c>
      <c r="BA893" t="s">
        <v>1911</v>
      </c>
      <c r="BB893" s="48">
        <v>4856.04</v>
      </c>
      <c r="BD893" t="s">
        <v>310</v>
      </c>
      <c r="BE893" t="s">
        <v>292</v>
      </c>
      <c r="BG893" s="47">
        <v>1</v>
      </c>
      <c r="BI893" t="s">
        <v>292</v>
      </c>
      <c r="BL893" t="s">
        <v>307</v>
      </c>
      <c r="BM893" s="48">
        <v>4856.04</v>
      </c>
      <c r="BN893" s="48">
        <v>4856.04</v>
      </c>
      <c r="BP893" t="s">
        <v>301</v>
      </c>
      <c r="BS893" t="s">
        <v>311</v>
      </c>
      <c r="BT893" t="s">
        <v>292</v>
      </c>
      <c r="BU893" t="s">
        <v>301</v>
      </c>
      <c r="BY893" t="s">
        <v>307</v>
      </c>
      <c r="BZ893" s="47">
        <v>1</v>
      </c>
      <c r="CE893" t="s">
        <v>312</v>
      </c>
      <c r="CF893" s="47">
        <v>1</v>
      </c>
      <c r="CG893" s="47">
        <v>1</v>
      </c>
      <c r="CH893" s="47">
        <v>1</v>
      </c>
      <c r="CI893" s="47">
        <v>1</v>
      </c>
      <c r="CJ893" s="47">
        <v>1</v>
      </c>
      <c r="CK893" s="47">
        <v>1</v>
      </c>
      <c r="CP893" s="47">
        <v>1</v>
      </c>
      <c r="CR893" s="47">
        <v>1</v>
      </c>
      <c r="CS893" s="47">
        <v>1</v>
      </c>
      <c r="CV893" s="47">
        <v>1</v>
      </c>
      <c r="CX893" s="47">
        <v>4856.04</v>
      </c>
      <c r="CY893" s="47">
        <v>4856.04</v>
      </c>
      <c r="DA893" t="s">
        <v>104</v>
      </c>
      <c r="DC893" t="s">
        <v>298</v>
      </c>
      <c r="DG893" t="s">
        <v>298</v>
      </c>
      <c r="DH893" s="47">
        <v>1</v>
      </c>
      <c r="DM893" s="47">
        <v>1</v>
      </c>
      <c r="DN893" s="47">
        <v>1</v>
      </c>
      <c r="DO893" s="47">
        <v>1</v>
      </c>
      <c r="DP893" s="47">
        <v>1</v>
      </c>
      <c r="DZ893" t="s">
        <v>292</v>
      </c>
      <c r="EA893" s="47">
        <v>1</v>
      </c>
      <c r="EB893" s="47">
        <v>1</v>
      </c>
      <c r="EC893" t="s">
        <v>307</v>
      </c>
      <c r="ED893" s="47">
        <v>1</v>
      </c>
      <c r="EF893" s="47">
        <v>1</v>
      </c>
      <c r="EG893" s="47">
        <v>1</v>
      </c>
      <c r="EH893" s="47">
        <v>1</v>
      </c>
      <c r="EP893" s="47">
        <v>1</v>
      </c>
      <c r="EQ893" s="47">
        <v>1</v>
      </c>
      <c r="ES893" t="s">
        <v>7271</v>
      </c>
      <c r="EV893" t="s">
        <v>41</v>
      </c>
      <c r="FC893" t="s">
        <v>301</v>
      </c>
      <c r="GU893" t="s">
        <v>312</v>
      </c>
      <c r="HD893" t="s">
        <v>301</v>
      </c>
      <c r="HG893" t="s">
        <v>301</v>
      </c>
      <c r="HH893" t="s">
        <v>301</v>
      </c>
      <c r="HM893" s="49">
        <v>0</v>
      </c>
      <c r="HN893" s="49">
        <v>0</v>
      </c>
      <c r="HP893" t="s">
        <v>324</v>
      </c>
      <c r="HQ893" s="47">
        <v>0</v>
      </c>
      <c r="HR893" s="47">
        <v>4856.04</v>
      </c>
      <c r="HS893" t="s">
        <v>301</v>
      </c>
      <c r="IN893" s="47">
        <v>1</v>
      </c>
      <c r="IO893" s="47">
        <v>1</v>
      </c>
      <c r="IP893" t="s">
        <v>301</v>
      </c>
      <c r="IQ893" t="s">
        <v>312</v>
      </c>
      <c r="JB893" s="47">
        <v>3758</v>
      </c>
      <c r="JU893" t="s">
        <v>312</v>
      </c>
      <c r="JV893" t="s">
        <v>312</v>
      </c>
    </row>
    <row r="894" ht="15" customHeight="1" spans="1:282">
      <c r="AK894" t="s">
        <v>302</v>
      </c>
      <c r="AL894" t="s">
        <v>906</v>
      </c>
      <c r="AM894" t="s">
        <v>907</v>
      </c>
      <c r="AN894" t="s">
        <v>908</v>
      </c>
      <c r="AO894" t="s">
        <v>306</v>
      </c>
      <c r="AP894" t="s">
        <v>307</v>
      </c>
      <c r="AQ894" s="47">
        <v>5</v>
      </c>
      <c r="AS894" s="48">
        <v>2807.09</v>
      </c>
      <c r="AT894" s="48">
        <v>2807.09</v>
      </c>
      <c r="AX894" s="47">
        <v>14979.2</v>
      </c>
      <c r="AY894" s="47">
        <v>14979.2</v>
      </c>
      <c r="AZ894" t="s">
        <v>6917</v>
      </c>
      <c r="BA894" t="s">
        <v>1911</v>
      </c>
      <c r="BB894" s="48">
        <v>2995.84</v>
      </c>
      <c r="BD894" t="s">
        <v>310</v>
      </c>
      <c r="BE894" t="s">
        <v>292</v>
      </c>
      <c r="BG894" s="47">
        <v>1</v>
      </c>
      <c r="BI894" t="s">
        <v>292</v>
      </c>
      <c r="BJ894" s="48">
        <v>-6.724045</v>
      </c>
      <c r="BL894" t="s">
        <v>307</v>
      </c>
      <c r="BM894" s="48">
        <v>2807.09</v>
      </c>
      <c r="BN894" s="48">
        <v>2807.09</v>
      </c>
      <c r="BP894" t="s">
        <v>301</v>
      </c>
      <c r="BS894" t="s">
        <v>311</v>
      </c>
      <c r="BT894" t="s">
        <v>292</v>
      </c>
      <c r="BU894" t="s">
        <v>301</v>
      </c>
      <c r="BY894" t="s">
        <v>307</v>
      </c>
      <c r="BZ894" s="47">
        <v>5</v>
      </c>
      <c r="CE894" t="s">
        <v>312</v>
      </c>
      <c r="CF894" s="47">
        <v>5</v>
      </c>
      <c r="CG894" s="47">
        <v>5</v>
      </c>
      <c r="CH894" s="47">
        <v>5</v>
      </c>
      <c r="CI894" s="47">
        <v>5</v>
      </c>
      <c r="CJ894" s="47">
        <v>5</v>
      </c>
      <c r="CK894" s="47">
        <v>5</v>
      </c>
      <c r="CP894" s="47">
        <v>5</v>
      </c>
      <c r="CR894" s="47">
        <v>5</v>
      </c>
      <c r="CS894" s="47">
        <v>5</v>
      </c>
      <c r="CV894" s="47">
        <v>5</v>
      </c>
      <c r="CX894" s="47">
        <v>14035.45</v>
      </c>
      <c r="CY894" s="47">
        <v>14035.45</v>
      </c>
      <c r="DA894" t="s">
        <v>104</v>
      </c>
      <c r="DC894" t="s">
        <v>298</v>
      </c>
      <c r="DG894" t="s">
        <v>298</v>
      </c>
      <c r="DH894" s="47">
        <v>5</v>
      </c>
      <c r="DM894" s="47">
        <v>5</v>
      </c>
      <c r="DN894" s="47">
        <v>5</v>
      </c>
      <c r="DO894" s="47">
        <v>5</v>
      </c>
      <c r="DP894" s="47">
        <v>5</v>
      </c>
      <c r="DZ894" t="s">
        <v>292</v>
      </c>
      <c r="EA894" s="47">
        <v>5</v>
      </c>
      <c r="EB894" s="47">
        <v>5</v>
      </c>
      <c r="EC894" t="s">
        <v>307</v>
      </c>
      <c r="ED894" s="47">
        <v>5</v>
      </c>
      <c r="EF894" s="47">
        <v>5</v>
      </c>
      <c r="EG894" s="47">
        <v>5</v>
      </c>
      <c r="EH894" s="47">
        <v>5</v>
      </c>
      <c r="EP894" s="47">
        <v>5</v>
      </c>
      <c r="EQ894" s="47">
        <v>5</v>
      </c>
      <c r="ES894" t="s">
        <v>7272</v>
      </c>
      <c r="EV894" t="s">
        <v>41</v>
      </c>
      <c r="FC894" t="s">
        <v>301</v>
      </c>
      <c r="GU894" t="s">
        <v>312</v>
      </c>
      <c r="HD894" t="s">
        <v>301</v>
      </c>
      <c r="HG894" t="s">
        <v>301</v>
      </c>
      <c r="HH894" t="s">
        <v>301</v>
      </c>
      <c r="HM894" s="49">
        <v>0</v>
      </c>
      <c r="HN894" s="49">
        <v>0</v>
      </c>
      <c r="HP894" t="s">
        <v>349</v>
      </c>
      <c r="HQ894" s="47">
        <v>0</v>
      </c>
      <c r="HR894" s="47">
        <v>14035.45</v>
      </c>
      <c r="HS894" t="s">
        <v>301</v>
      </c>
      <c r="IN894" s="47">
        <v>5</v>
      </c>
      <c r="IO894" s="47">
        <v>5</v>
      </c>
      <c r="IP894" t="s">
        <v>301</v>
      </c>
      <c r="IQ894" t="s">
        <v>312</v>
      </c>
      <c r="JB894" s="47">
        <v>3638</v>
      </c>
      <c r="JU894" t="s">
        <v>312</v>
      </c>
      <c r="JV894" t="s">
        <v>312</v>
      </c>
    </row>
    <row r="895" ht="15" customHeight="1" spans="1:282">
      <c r="AK895" t="s">
        <v>302</v>
      </c>
      <c r="AL895" t="s">
        <v>1185</v>
      </c>
      <c r="AM895" t="s">
        <v>1186</v>
      </c>
      <c r="AN895" t="s">
        <v>1187</v>
      </c>
      <c r="AO895" t="s">
        <v>306</v>
      </c>
      <c r="AP895" t="s">
        <v>307</v>
      </c>
      <c r="AQ895" s="47">
        <v>1</v>
      </c>
      <c r="AS895" s="48">
        <v>4120.79</v>
      </c>
      <c r="AT895" s="48">
        <v>4120.79</v>
      </c>
      <c r="AX895" s="47">
        <v>4301.99</v>
      </c>
      <c r="AY895" s="47">
        <v>4301.99</v>
      </c>
      <c r="AZ895" t="s">
        <v>6917</v>
      </c>
      <c r="BA895" t="s">
        <v>1911</v>
      </c>
      <c r="BB895" s="48">
        <v>4301.99</v>
      </c>
      <c r="BD895" t="s">
        <v>310</v>
      </c>
      <c r="BE895" t="s">
        <v>292</v>
      </c>
      <c r="BG895" s="47">
        <v>1</v>
      </c>
      <c r="BI895" t="s">
        <v>292</v>
      </c>
      <c r="BJ895" s="48">
        <v>-4.397215</v>
      </c>
      <c r="BL895" t="s">
        <v>307</v>
      </c>
      <c r="BM895" s="48">
        <v>4120.79</v>
      </c>
      <c r="BN895" s="48">
        <v>4120.79</v>
      </c>
      <c r="BP895" t="s">
        <v>301</v>
      </c>
      <c r="BS895" t="s">
        <v>311</v>
      </c>
      <c r="BT895" t="s">
        <v>292</v>
      </c>
      <c r="BU895" t="s">
        <v>301</v>
      </c>
      <c r="BY895" t="s">
        <v>307</v>
      </c>
      <c r="BZ895" s="47">
        <v>1</v>
      </c>
      <c r="CE895" t="s">
        <v>312</v>
      </c>
      <c r="CF895" s="47">
        <v>1</v>
      </c>
      <c r="CG895" s="47">
        <v>1</v>
      </c>
      <c r="CH895" s="47">
        <v>1</v>
      </c>
      <c r="CI895" s="47">
        <v>1</v>
      </c>
      <c r="CJ895" s="47">
        <v>1</v>
      </c>
      <c r="CK895" s="47">
        <v>1</v>
      </c>
      <c r="CP895" s="47">
        <v>1</v>
      </c>
      <c r="CR895" s="47">
        <v>1</v>
      </c>
      <c r="CS895" s="47">
        <v>1</v>
      </c>
      <c r="CV895" s="47">
        <v>1</v>
      </c>
      <c r="CX895" s="47">
        <v>4120.79</v>
      </c>
      <c r="CY895" s="47">
        <v>4120.79</v>
      </c>
      <c r="DA895" t="s">
        <v>104</v>
      </c>
      <c r="DC895" t="s">
        <v>298</v>
      </c>
      <c r="DG895" t="s">
        <v>298</v>
      </c>
      <c r="DH895" s="47">
        <v>1</v>
      </c>
      <c r="DM895" s="47">
        <v>1</v>
      </c>
      <c r="DN895" s="47">
        <v>1</v>
      </c>
      <c r="DO895" s="47">
        <v>1</v>
      </c>
      <c r="DP895" s="47">
        <v>1</v>
      </c>
      <c r="DZ895" t="s">
        <v>292</v>
      </c>
      <c r="EA895" s="47">
        <v>1</v>
      </c>
      <c r="EB895" s="47">
        <v>1</v>
      </c>
      <c r="EC895" t="s">
        <v>307</v>
      </c>
      <c r="ED895" s="47">
        <v>1</v>
      </c>
      <c r="EF895" s="47">
        <v>1</v>
      </c>
      <c r="EG895" s="47">
        <v>1</v>
      </c>
      <c r="EH895" s="47">
        <v>1</v>
      </c>
      <c r="EP895" s="47">
        <v>1</v>
      </c>
      <c r="EQ895" s="47">
        <v>1</v>
      </c>
      <c r="ES895" t="s">
        <v>7273</v>
      </c>
      <c r="EV895" t="s">
        <v>41</v>
      </c>
      <c r="FC895" t="s">
        <v>301</v>
      </c>
      <c r="GU895" t="s">
        <v>312</v>
      </c>
      <c r="HD895" t="s">
        <v>301</v>
      </c>
      <c r="HG895" t="s">
        <v>301</v>
      </c>
      <c r="HH895" t="s">
        <v>301</v>
      </c>
      <c r="HM895" s="49">
        <v>0</v>
      </c>
      <c r="HN895" s="49">
        <v>0</v>
      </c>
      <c r="HP895" t="s">
        <v>324</v>
      </c>
      <c r="HQ895" s="47">
        <v>0</v>
      </c>
      <c r="HR895" s="47">
        <v>4120.79</v>
      </c>
      <c r="HS895" t="s">
        <v>301</v>
      </c>
      <c r="IN895" s="47">
        <v>1</v>
      </c>
      <c r="IO895" s="47">
        <v>1</v>
      </c>
      <c r="IP895" t="s">
        <v>301</v>
      </c>
      <c r="IQ895" t="s">
        <v>312</v>
      </c>
      <c r="JB895" s="47">
        <v>4728</v>
      </c>
      <c r="JU895" t="s">
        <v>312</v>
      </c>
      <c r="JV895" t="s">
        <v>312</v>
      </c>
    </row>
    <row r="896" ht="15" customHeight="1" spans="1:282">
      <c r="AK896" t="s">
        <v>302</v>
      </c>
      <c r="AL896" t="s">
        <v>1711</v>
      </c>
      <c r="AM896" t="s">
        <v>1712</v>
      </c>
      <c r="AN896" t="s">
        <v>1713</v>
      </c>
      <c r="AO896" t="s">
        <v>306</v>
      </c>
      <c r="AP896" t="s">
        <v>307</v>
      </c>
      <c r="AQ896" s="47">
        <v>1</v>
      </c>
      <c r="AS896" s="48">
        <v>6106.44</v>
      </c>
      <c r="AT896" s="48">
        <v>6106.44</v>
      </c>
      <c r="AX896" s="47">
        <v>6257.44</v>
      </c>
      <c r="AY896" s="47">
        <v>6257.44</v>
      </c>
      <c r="AZ896" t="s">
        <v>6917</v>
      </c>
      <c r="BA896" t="s">
        <v>1911</v>
      </c>
      <c r="BB896" s="48">
        <v>6257.44</v>
      </c>
      <c r="BD896" t="s">
        <v>310</v>
      </c>
      <c r="BE896" t="s">
        <v>292</v>
      </c>
      <c r="BG896" s="47">
        <v>1</v>
      </c>
      <c r="BI896" t="s">
        <v>292</v>
      </c>
      <c r="BJ896" s="48">
        <v>-2.472799</v>
      </c>
      <c r="BL896" t="s">
        <v>307</v>
      </c>
      <c r="BM896" s="48">
        <v>6106.44</v>
      </c>
      <c r="BN896" s="48">
        <v>6106.44</v>
      </c>
      <c r="BP896" t="s">
        <v>301</v>
      </c>
      <c r="BS896" t="s">
        <v>311</v>
      </c>
      <c r="BT896" t="s">
        <v>292</v>
      </c>
      <c r="BU896" t="s">
        <v>301</v>
      </c>
      <c r="BY896" t="s">
        <v>307</v>
      </c>
      <c r="BZ896" s="47">
        <v>1</v>
      </c>
      <c r="CE896" t="s">
        <v>312</v>
      </c>
      <c r="CF896" s="47">
        <v>1</v>
      </c>
      <c r="CG896" s="47">
        <v>1</v>
      </c>
      <c r="CH896" s="47">
        <v>1</v>
      </c>
      <c r="CI896" s="47">
        <v>1</v>
      </c>
      <c r="CJ896" s="47">
        <v>1</v>
      </c>
      <c r="CK896" s="47">
        <v>1</v>
      </c>
      <c r="CP896" s="47">
        <v>1</v>
      </c>
      <c r="CR896" s="47">
        <v>1</v>
      </c>
      <c r="CS896" s="47">
        <v>1</v>
      </c>
      <c r="CV896" s="47">
        <v>1</v>
      </c>
      <c r="CX896" s="47">
        <v>6106.44</v>
      </c>
      <c r="CY896" s="47">
        <v>6106.44</v>
      </c>
      <c r="DA896" t="s">
        <v>104</v>
      </c>
      <c r="DC896" t="s">
        <v>298</v>
      </c>
      <c r="DG896" t="s">
        <v>298</v>
      </c>
      <c r="DH896" s="47">
        <v>1</v>
      </c>
      <c r="DM896" s="47">
        <v>1</v>
      </c>
      <c r="DN896" s="47">
        <v>1</v>
      </c>
      <c r="DO896" s="47">
        <v>1</v>
      </c>
      <c r="DP896" s="47">
        <v>1</v>
      </c>
      <c r="DZ896" t="s">
        <v>292</v>
      </c>
      <c r="EA896" s="47">
        <v>1</v>
      </c>
      <c r="EB896" s="47">
        <v>1</v>
      </c>
      <c r="EC896" t="s">
        <v>307</v>
      </c>
      <c r="ED896" s="47">
        <v>1</v>
      </c>
      <c r="EF896" s="47">
        <v>1</v>
      </c>
      <c r="EG896" s="47">
        <v>1</v>
      </c>
      <c r="EH896" s="47">
        <v>1</v>
      </c>
      <c r="EP896" s="47">
        <v>1</v>
      </c>
      <c r="EQ896" s="47">
        <v>1</v>
      </c>
      <c r="ES896" t="s">
        <v>7274</v>
      </c>
      <c r="EV896" t="s">
        <v>41</v>
      </c>
      <c r="FC896" t="s">
        <v>301</v>
      </c>
      <c r="GU896" t="s">
        <v>312</v>
      </c>
      <c r="HD896" t="s">
        <v>301</v>
      </c>
      <c r="HG896" t="s">
        <v>301</v>
      </c>
      <c r="HH896" t="s">
        <v>301</v>
      </c>
      <c r="HM896" s="49">
        <v>0</v>
      </c>
      <c r="HN896" s="49">
        <v>0</v>
      </c>
      <c r="HP896" t="s">
        <v>324</v>
      </c>
      <c r="HQ896" s="47">
        <v>0</v>
      </c>
      <c r="HR896" s="47">
        <v>6106.44</v>
      </c>
      <c r="HS896" t="s">
        <v>301</v>
      </c>
      <c r="IN896" s="47">
        <v>1</v>
      </c>
      <c r="IO896" s="47">
        <v>1</v>
      </c>
      <c r="IP896" t="s">
        <v>301</v>
      </c>
      <c r="IQ896" t="s">
        <v>312</v>
      </c>
      <c r="JB896" s="47">
        <v>3758</v>
      </c>
      <c r="JU896" t="s">
        <v>312</v>
      </c>
      <c r="JV896" t="s">
        <v>312</v>
      </c>
    </row>
    <row r="897" ht="15" customHeight="1" spans="1:282">
      <c r="AK897" t="s">
        <v>302</v>
      </c>
      <c r="AL897" t="s">
        <v>1571</v>
      </c>
      <c r="AM897" t="s">
        <v>1572</v>
      </c>
      <c r="AN897" t="s">
        <v>1573</v>
      </c>
      <c r="AO897" t="s">
        <v>306</v>
      </c>
      <c r="AP897" t="s">
        <v>307</v>
      </c>
      <c r="AQ897" s="47">
        <v>1</v>
      </c>
      <c r="AS897" s="48">
        <v>5047.1</v>
      </c>
      <c r="AT897" s="48">
        <v>5047.1</v>
      </c>
      <c r="AX897" s="47">
        <v>5047.1</v>
      </c>
      <c r="AY897" s="47">
        <v>5047.1</v>
      </c>
      <c r="AZ897" t="s">
        <v>6917</v>
      </c>
      <c r="BA897" t="s">
        <v>1911</v>
      </c>
      <c r="BB897" s="48">
        <v>5047.1</v>
      </c>
      <c r="BD897" t="s">
        <v>310</v>
      </c>
      <c r="BE897" t="s">
        <v>292</v>
      </c>
      <c r="BG897" s="47">
        <v>1</v>
      </c>
      <c r="BI897" t="s">
        <v>292</v>
      </c>
      <c r="BL897" t="s">
        <v>307</v>
      </c>
      <c r="BM897" s="48">
        <v>5047.1</v>
      </c>
      <c r="BN897" s="48">
        <v>5047.1</v>
      </c>
      <c r="BP897" t="s">
        <v>301</v>
      </c>
      <c r="BS897" t="s">
        <v>311</v>
      </c>
      <c r="BT897" t="s">
        <v>292</v>
      </c>
      <c r="BU897" t="s">
        <v>301</v>
      </c>
      <c r="BY897" t="s">
        <v>307</v>
      </c>
      <c r="BZ897" s="47">
        <v>1</v>
      </c>
      <c r="CE897" t="s">
        <v>312</v>
      </c>
      <c r="CF897" s="47">
        <v>1</v>
      </c>
      <c r="CG897" s="47">
        <v>1</v>
      </c>
      <c r="CH897" s="47">
        <v>1</v>
      </c>
      <c r="CI897" s="47">
        <v>1</v>
      </c>
      <c r="CJ897" s="47">
        <v>1</v>
      </c>
      <c r="CK897" s="47">
        <v>1</v>
      </c>
      <c r="CP897" s="47">
        <v>1</v>
      </c>
      <c r="CR897" s="47">
        <v>1</v>
      </c>
      <c r="CS897" s="47">
        <v>1</v>
      </c>
      <c r="CV897" s="47">
        <v>1</v>
      </c>
      <c r="CX897" s="47">
        <v>5047.1</v>
      </c>
      <c r="CY897" s="47">
        <v>5047.1</v>
      </c>
      <c r="DA897" t="s">
        <v>104</v>
      </c>
      <c r="DC897" t="s">
        <v>298</v>
      </c>
      <c r="DG897" t="s">
        <v>298</v>
      </c>
      <c r="DH897" s="47">
        <v>1</v>
      </c>
      <c r="DM897" s="47">
        <v>1</v>
      </c>
      <c r="DN897" s="47">
        <v>1</v>
      </c>
      <c r="DO897" s="47">
        <v>1</v>
      </c>
      <c r="DP897" s="47">
        <v>1</v>
      </c>
      <c r="DZ897" t="s">
        <v>292</v>
      </c>
      <c r="EA897" s="47">
        <v>1</v>
      </c>
      <c r="EB897" s="47">
        <v>1</v>
      </c>
      <c r="EC897" t="s">
        <v>307</v>
      </c>
      <c r="ED897" s="47">
        <v>1</v>
      </c>
      <c r="EF897" s="47">
        <v>1</v>
      </c>
      <c r="EG897" s="47">
        <v>1</v>
      </c>
      <c r="EH897" s="47">
        <v>1</v>
      </c>
      <c r="EP897" s="47">
        <v>1</v>
      </c>
      <c r="EQ897" s="47">
        <v>1</v>
      </c>
      <c r="ES897" t="s">
        <v>7275</v>
      </c>
      <c r="EV897" t="s">
        <v>41</v>
      </c>
      <c r="FC897" t="s">
        <v>301</v>
      </c>
      <c r="GU897" t="s">
        <v>312</v>
      </c>
      <c r="HD897" t="s">
        <v>301</v>
      </c>
      <c r="HG897" t="s">
        <v>301</v>
      </c>
      <c r="HH897" t="s">
        <v>301</v>
      </c>
      <c r="HM897" s="49">
        <v>0</v>
      </c>
      <c r="HN897" s="49">
        <v>0</v>
      </c>
      <c r="HP897" t="s">
        <v>395</v>
      </c>
      <c r="HQ897" s="47">
        <v>0</v>
      </c>
      <c r="HR897" s="47">
        <v>5047.1</v>
      </c>
      <c r="HS897" t="s">
        <v>301</v>
      </c>
      <c r="IN897" s="47">
        <v>1</v>
      </c>
      <c r="IO897" s="47">
        <v>1</v>
      </c>
      <c r="IP897" t="s">
        <v>301</v>
      </c>
      <c r="IQ897" t="s">
        <v>312</v>
      </c>
      <c r="JB897" s="47">
        <v>6928</v>
      </c>
      <c r="JU897" t="s">
        <v>312</v>
      </c>
      <c r="JV897" t="s">
        <v>312</v>
      </c>
    </row>
    <row r="898" ht="15" customHeight="1" spans="1:282">
      <c r="AK898" t="s">
        <v>302</v>
      </c>
      <c r="AL898" t="s">
        <v>974</v>
      </c>
      <c r="AM898" t="s">
        <v>975</v>
      </c>
      <c r="AN898" t="s">
        <v>976</v>
      </c>
      <c r="AO898" t="s">
        <v>306</v>
      </c>
      <c r="AP898" t="s">
        <v>524</v>
      </c>
      <c r="AQ898" s="51">
        <v>1</v>
      </c>
      <c r="AS898" s="48">
        <v>4150.99</v>
      </c>
      <c r="AT898" s="48">
        <v>4150.99</v>
      </c>
      <c r="AX898" s="47">
        <v>4203.84</v>
      </c>
      <c r="AY898" s="47">
        <v>4203.84</v>
      </c>
      <c r="AZ898" t="s">
        <v>6917</v>
      </c>
      <c r="BA898" t="s">
        <v>1911</v>
      </c>
      <c r="BB898" s="48">
        <v>4203.84</v>
      </c>
      <c r="BD898" t="s">
        <v>310</v>
      </c>
      <c r="BE898" t="s">
        <v>292</v>
      </c>
      <c r="BG898" s="47">
        <v>1</v>
      </c>
      <c r="BI898" t="s">
        <v>292</v>
      </c>
      <c r="BJ898" s="48">
        <v>-1.27319</v>
      </c>
      <c r="BL898" t="s">
        <v>524</v>
      </c>
      <c r="BM898" s="48">
        <v>4150.99</v>
      </c>
      <c r="BN898" s="48">
        <v>4150.99</v>
      </c>
      <c r="BP898" t="s">
        <v>301</v>
      </c>
      <c r="BS898" t="s">
        <v>311</v>
      </c>
      <c r="BT898" t="s">
        <v>292</v>
      </c>
      <c r="BU898" t="s">
        <v>301</v>
      </c>
      <c r="BY898" t="s">
        <v>524</v>
      </c>
      <c r="BZ898" s="51">
        <v>1</v>
      </c>
      <c r="CE898" t="s">
        <v>312</v>
      </c>
      <c r="CF898" s="51">
        <v>1</v>
      </c>
      <c r="CG898" s="51">
        <v>1</v>
      </c>
      <c r="CH898" s="51">
        <v>1</v>
      </c>
      <c r="CI898" s="51">
        <v>1</v>
      </c>
      <c r="CJ898" s="51">
        <v>1</v>
      </c>
      <c r="CK898" s="51">
        <v>1</v>
      </c>
      <c r="CP898" s="51">
        <v>1</v>
      </c>
      <c r="CR898" s="51">
        <v>1</v>
      </c>
      <c r="CS898" s="51">
        <v>1</v>
      </c>
      <c r="CV898" s="51">
        <v>1</v>
      </c>
      <c r="CX898" s="47">
        <v>4150.99</v>
      </c>
      <c r="CY898" s="47">
        <v>4150.99</v>
      </c>
      <c r="DA898" t="s">
        <v>104</v>
      </c>
      <c r="DC898" t="s">
        <v>298</v>
      </c>
      <c r="DG898" t="s">
        <v>298</v>
      </c>
      <c r="DH898" s="51">
        <v>1</v>
      </c>
      <c r="DM898" s="51">
        <v>1</v>
      </c>
      <c r="DN898" s="51">
        <v>1</v>
      </c>
      <c r="DO898" s="51">
        <v>1</v>
      </c>
      <c r="DP898" s="51">
        <v>1</v>
      </c>
      <c r="DZ898" t="s">
        <v>292</v>
      </c>
      <c r="EA898" s="51">
        <v>1</v>
      </c>
      <c r="EB898" s="51">
        <v>1</v>
      </c>
      <c r="EC898" t="s">
        <v>524</v>
      </c>
      <c r="ED898" s="51">
        <v>1</v>
      </c>
      <c r="EF898" s="51">
        <v>1</v>
      </c>
      <c r="EG898" s="51">
        <v>1</v>
      </c>
      <c r="EH898" s="51">
        <v>1</v>
      </c>
      <c r="EP898" s="51">
        <v>1</v>
      </c>
      <c r="EQ898" s="51">
        <v>1</v>
      </c>
      <c r="ES898" t="s">
        <v>7276</v>
      </c>
      <c r="EV898" t="s">
        <v>41</v>
      </c>
      <c r="FC898" t="s">
        <v>301</v>
      </c>
      <c r="GU898" t="s">
        <v>312</v>
      </c>
      <c r="HD898" t="s">
        <v>301</v>
      </c>
      <c r="HG898" t="s">
        <v>301</v>
      </c>
      <c r="HH898" t="s">
        <v>301</v>
      </c>
      <c r="HM898" s="49">
        <v>0</v>
      </c>
      <c r="HN898" s="49">
        <v>0</v>
      </c>
      <c r="HP898" t="s">
        <v>349</v>
      </c>
      <c r="HQ898" s="51">
        <v>0</v>
      </c>
      <c r="HR898" s="47">
        <v>4150.99</v>
      </c>
      <c r="HS898" t="s">
        <v>301</v>
      </c>
      <c r="IN898" s="51">
        <v>1</v>
      </c>
      <c r="IO898" s="51">
        <v>1</v>
      </c>
      <c r="IP898" t="s">
        <v>301</v>
      </c>
      <c r="IQ898" t="s">
        <v>301</v>
      </c>
      <c r="JB898" s="47">
        <v>5268</v>
      </c>
      <c r="JU898" t="s">
        <v>312</v>
      </c>
      <c r="JV898" t="s">
        <v>312</v>
      </c>
    </row>
    <row r="899" ht="15" customHeight="1" spans="1:282">
      <c r="AK899" t="s">
        <v>302</v>
      </c>
      <c r="AL899" t="s">
        <v>1682</v>
      </c>
      <c r="AM899" t="s">
        <v>1683</v>
      </c>
      <c r="AN899" t="s">
        <v>1684</v>
      </c>
      <c r="AO899" t="s">
        <v>306</v>
      </c>
      <c r="AP899" t="s">
        <v>307</v>
      </c>
      <c r="AQ899" s="47">
        <v>2</v>
      </c>
      <c r="AS899" s="48">
        <v>2196</v>
      </c>
      <c r="AT899" s="48">
        <v>2196</v>
      </c>
      <c r="AX899" s="47">
        <v>4662.88</v>
      </c>
      <c r="AY899" s="47">
        <v>4662.88</v>
      </c>
      <c r="AZ899" t="s">
        <v>6917</v>
      </c>
      <c r="BA899" t="s">
        <v>1911</v>
      </c>
      <c r="BB899" s="48">
        <v>2331.44</v>
      </c>
      <c r="BD899" t="s">
        <v>310</v>
      </c>
      <c r="BE899" t="s">
        <v>292</v>
      </c>
      <c r="BG899" s="47">
        <v>1</v>
      </c>
      <c r="BI899" t="s">
        <v>292</v>
      </c>
      <c r="BJ899" s="48">
        <v>-6.167577</v>
      </c>
      <c r="BL899" t="s">
        <v>307</v>
      </c>
      <c r="BM899" s="48">
        <v>2196</v>
      </c>
      <c r="BN899" s="48">
        <v>2196</v>
      </c>
      <c r="BP899" t="s">
        <v>301</v>
      </c>
      <c r="BS899" t="s">
        <v>311</v>
      </c>
      <c r="BT899" t="s">
        <v>292</v>
      </c>
      <c r="BU899" t="s">
        <v>301</v>
      </c>
      <c r="BY899" t="s">
        <v>307</v>
      </c>
      <c r="BZ899" s="47">
        <v>2</v>
      </c>
      <c r="CE899" t="s">
        <v>312</v>
      </c>
      <c r="CF899" s="47">
        <v>2</v>
      </c>
      <c r="CG899" s="47">
        <v>2</v>
      </c>
      <c r="CH899" s="47">
        <v>2</v>
      </c>
      <c r="CI899" s="47">
        <v>2</v>
      </c>
      <c r="CJ899" s="47">
        <v>2</v>
      </c>
      <c r="CK899" s="47">
        <v>2</v>
      </c>
      <c r="CP899" s="47">
        <v>2</v>
      </c>
      <c r="CR899" s="47">
        <v>2</v>
      </c>
      <c r="CS899" s="47">
        <v>2</v>
      </c>
      <c r="CV899" s="47">
        <v>2</v>
      </c>
      <c r="CX899" s="47">
        <v>4392</v>
      </c>
      <c r="CY899" s="47">
        <v>4392</v>
      </c>
      <c r="DA899" t="s">
        <v>104</v>
      </c>
      <c r="DC899" t="s">
        <v>298</v>
      </c>
      <c r="DG899" t="s">
        <v>298</v>
      </c>
      <c r="DH899" s="47">
        <v>2</v>
      </c>
      <c r="DM899" s="47">
        <v>2</v>
      </c>
      <c r="DN899" s="47">
        <v>2</v>
      </c>
      <c r="DO899" s="47">
        <v>2</v>
      </c>
      <c r="DP899" s="47">
        <v>2</v>
      </c>
      <c r="DZ899" t="s">
        <v>292</v>
      </c>
      <c r="EA899" s="47">
        <v>2</v>
      </c>
      <c r="EB899" s="47">
        <v>2</v>
      </c>
      <c r="EC899" t="s">
        <v>307</v>
      </c>
      <c r="ED899" s="47">
        <v>2</v>
      </c>
      <c r="EF899" s="47">
        <v>2</v>
      </c>
      <c r="EG899" s="47">
        <v>2</v>
      </c>
      <c r="EH899" s="47">
        <v>2</v>
      </c>
      <c r="EP899" s="47">
        <v>2</v>
      </c>
      <c r="EQ899" s="47">
        <v>2</v>
      </c>
      <c r="ES899" t="s">
        <v>7277</v>
      </c>
      <c r="EV899" t="s">
        <v>41</v>
      </c>
      <c r="FC899" t="s">
        <v>301</v>
      </c>
      <c r="GU899" t="s">
        <v>312</v>
      </c>
      <c r="HD899" t="s">
        <v>301</v>
      </c>
      <c r="HG899" t="s">
        <v>301</v>
      </c>
      <c r="HH899" t="s">
        <v>301</v>
      </c>
      <c r="HM899" s="49">
        <v>0</v>
      </c>
      <c r="HN899" s="49">
        <v>0</v>
      </c>
      <c r="HP899" t="s">
        <v>349</v>
      </c>
      <c r="HQ899" s="47">
        <v>0</v>
      </c>
      <c r="HR899" s="47">
        <v>4392</v>
      </c>
      <c r="HS899" t="s">
        <v>301</v>
      </c>
      <c r="IN899" s="47">
        <v>2</v>
      </c>
      <c r="IO899" s="47">
        <v>2</v>
      </c>
      <c r="IP899" t="s">
        <v>301</v>
      </c>
      <c r="IQ899" t="s">
        <v>312</v>
      </c>
      <c r="JB899" s="47">
        <v>2418</v>
      </c>
      <c r="JU899" t="s">
        <v>312</v>
      </c>
      <c r="JV899" t="s">
        <v>312</v>
      </c>
    </row>
    <row r="900" ht="15" customHeight="1" spans="1:282">
      <c r="AK900" t="s">
        <v>302</v>
      </c>
      <c r="AL900" t="s">
        <v>2110</v>
      </c>
      <c r="AM900" t="s">
        <v>2111</v>
      </c>
      <c r="AN900" t="s">
        <v>2112</v>
      </c>
      <c r="AO900" t="s">
        <v>306</v>
      </c>
      <c r="AP900" t="s">
        <v>307</v>
      </c>
      <c r="AQ900" s="47">
        <v>1</v>
      </c>
      <c r="AS900" s="48">
        <v>6936.94</v>
      </c>
      <c r="AT900" s="48">
        <v>6936.94</v>
      </c>
      <c r="AX900" s="47">
        <v>7284.24</v>
      </c>
      <c r="AY900" s="47">
        <v>7284.24</v>
      </c>
      <c r="AZ900" t="s">
        <v>6917</v>
      </c>
      <c r="BA900" t="s">
        <v>1911</v>
      </c>
      <c r="BB900" s="48">
        <v>7284.24</v>
      </c>
      <c r="BD900" t="s">
        <v>310</v>
      </c>
      <c r="BE900" t="s">
        <v>292</v>
      </c>
      <c r="BG900" s="47">
        <v>1</v>
      </c>
      <c r="BI900" t="s">
        <v>292</v>
      </c>
      <c r="BJ900" s="48">
        <v>-5.00653</v>
      </c>
      <c r="BL900" t="s">
        <v>307</v>
      </c>
      <c r="BM900" s="48">
        <v>6936.94</v>
      </c>
      <c r="BN900" s="48">
        <v>6936.94</v>
      </c>
      <c r="BP900" t="s">
        <v>301</v>
      </c>
      <c r="BS900" t="s">
        <v>311</v>
      </c>
      <c r="BT900" t="s">
        <v>292</v>
      </c>
      <c r="BU900" t="s">
        <v>301</v>
      </c>
      <c r="BY900" t="s">
        <v>307</v>
      </c>
      <c r="BZ900" s="47">
        <v>1</v>
      </c>
      <c r="CE900" t="s">
        <v>312</v>
      </c>
      <c r="CF900" s="47">
        <v>1</v>
      </c>
      <c r="CG900" s="47">
        <v>1</v>
      </c>
      <c r="CH900" s="47">
        <v>1</v>
      </c>
      <c r="CI900" s="47">
        <v>1</v>
      </c>
      <c r="CJ900" s="47">
        <v>1</v>
      </c>
      <c r="CK900" s="47">
        <v>1</v>
      </c>
      <c r="CP900" s="47">
        <v>1</v>
      </c>
      <c r="CR900" s="47">
        <v>1</v>
      </c>
      <c r="CS900" s="47">
        <v>1</v>
      </c>
      <c r="CV900" s="47">
        <v>1</v>
      </c>
      <c r="CX900" s="47">
        <v>6936.94</v>
      </c>
      <c r="CY900" s="47">
        <v>6936.94</v>
      </c>
      <c r="DA900" t="s">
        <v>104</v>
      </c>
      <c r="DC900" t="s">
        <v>298</v>
      </c>
      <c r="DG900" t="s">
        <v>298</v>
      </c>
      <c r="DH900" s="47">
        <v>1</v>
      </c>
      <c r="DM900" s="47">
        <v>1</v>
      </c>
      <c r="DN900" s="47">
        <v>1</v>
      </c>
      <c r="DO900" s="47">
        <v>1</v>
      </c>
      <c r="DP900" s="47">
        <v>1</v>
      </c>
      <c r="DZ900" t="s">
        <v>292</v>
      </c>
      <c r="EA900" s="47">
        <v>1</v>
      </c>
      <c r="EB900" s="47">
        <v>1</v>
      </c>
      <c r="EC900" t="s">
        <v>307</v>
      </c>
      <c r="ED900" s="47">
        <v>1</v>
      </c>
      <c r="EF900" s="47">
        <v>1</v>
      </c>
      <c r="EG900" s="47">
        <v>1</v>
      </c>
      <c r="EH900" s="47">
        <v>1</v>
      </c>
      <c r="EP900" s="47">
        <v>1</v>
      </c>
      <c r="EQ900" s="47">
        <v>1</v>
      </c>
      <c r="ES900" t="s">
        <v>7278</v>
      </c>
      <c r="EV900" t="s">
        <v>41</v>
      </c>
      <c r="FC900" t="s">
        <v>301</v>
      </c>
      <c r="GU900" t="s">
        <v>312</v>
      </c>
      <c r="HD900" t="s">
        <v>301</v>
      </c>
      <c r="HG900" t="s">
        <v>301</v>
      </c>
      <c r="HH900" t="s">
        <v>301</v>
      </c>
      <c r="HM900" s="49">
        <v>0</v>
      </c>
      <c r="HN900" s="49">
        <v>0</v>
      </c>
      <c r="HP900" t="s">
        <v>395</v>
      </c>
      <c r="HQ900" s="47">
        <v>0</v>
      </c>
      <c r="HR900" s="47">
        <v>6936.94</v>
      </c>
      <c r="HS900" t="s">
        <v>301</v>
      </c>
      <c r="IN900" s="47">
        <v>1</v>
      </c>
      <c r="IO900" s="47">
        <v>1</v>
      </c>
      <c r="IP900" t="s">
        <v>301</v>
      </c>
      <c r="IQ900" t="s">
        <v>312</v>
      </c>
      <c r="JB900" s="47">
        <v>9368</v>
      </c>
      <c r="JU900" t="s">
        <v>312</v>
      </c>
      <c r="JV900" t="s">
        <v>312</v>
      </c>
    </row>
    <row r="901" ht="15" customHeight="1" spans="1:282">
      <c r="AK901" t="s">
        <v>302</v>
      </c>
      <c r="AL901" t="s">
        <v>1410</v>
      </c>
      <c r="AM901" t="s">
        <v>1411</v>
      </c>
      <c r="AN901" t="s">
        <v>1412</v>
      </c>
      <c r="AO901" t="s">
        <v>306</v>
      </c>
      <c r="AP901" t="s">
        <v>307</v>
      </c>
      <c r="AQ901" s="47">
        <v>3</v>
      </c>
      <c r="AS901" s="48">
        <v>3667.79</v>
      </c>
      <c r="AT901" s="48">
        <v>3667.79</v>
      </c>
      <c r="AX901" s="47">
        <v>11546.97</v>
      </c>
      <c r="AY901" s="47">
        <v>11546.97</v>
      </c>
      <c r="AZ901" t="s">
        <v>6917</v>
      </c>
      <c r="BA901" t="s">
        <v>1911</v>
      </c>
      <c r="BB901" s="48">
        <v>3848.99</v>
      </c>
      <c r="BD901" t="s">
        <v>310</v>
      </c>
      <c r="BE901" t="s">
        <v>292</v>
      </c>
      <c r="BG901" s="47">
        <v>1</v>
      </c>
      <c r="BI901" t="s">
        <v>292</v>
      </c>
      <c r="BJ901" s="48">
        <v>-4.940305</v>
      </c>
      <c r="BL901" t="s">
        <v>307</v>
      </c>
      <c r="BM901" s="48">
        <v>3667.79</v>
      </c>
      <c r="BN901" s="48">
        <v>3667.79</v>
      </c>
      <c r="BP901" t="s">
        <v>301</v>
      </c>
      <c r="BS901" t="s">
        <v>311</v>
      </c>
      <c r="BT901" t="s">
        <v>292</v>
      </c>
      <c r="BU901" t="s">
        <v>301</v>
      </c>
      <c r="BY901" t="s">
        <v>307</v>
      </c>
      <c r="BZ901" s="47">
        <v>3</v>
      </c>
      <c r="CE901" t="s">
        <v>312</v>
      </c>
      <c r="CF901" s="47">
        <v>3</v>
      </c>
      <c r="CG901" s="47">
        <v>3</v>
      </c>
      <c r="CH901" s="47">
        <v>3</v>
      </c>
      <c r="CI901" s="47">
        <v>3</v>
      </c>
      <c r="CJ901" s="47">
        <v>3</v>
      </c>
      <c r="CK901" s="47">
        <v>3</v>
      </c>
      <c r="CP901" s="47">
        <v>3</v>
      </c>
      <c r="CR901" s="47">
        <v>3</v>
      </c>
      <c r="CS901" s="47">
        <v>3</v>
      </c>
      <c r="CV901" s="47">
        <v>3</v>
      </c>
      <c r="CX901" s="47">
        <v>11003.37</v>
      </c>
      <c r="CY901" s="47">
        <v>11003.37</v>
      </c>
      <c r="DA901" t="s">
        <v>104</v>
      </c>
      <c r="DC901" t="s">
        <v>298</v>
      </c>
      <c r="DG901" t="s">
        <v>298</v>
      </c>
      <c r="DH901" s="47">
        <v>3</v>
      </c>
      <c r="DM901" s="47">
        <v>3</v>
      </c>
      <c r="DN901" s="47">
        <v>3</v>
      </c>
      <c r="DO901" s="47">
        <v>3</v>
      </c>
      <c r="DP901" s="47">
        <v>3</v>
      </c>
      <c r="DZ901" t="s">
        <v>292</v>
      </c>
      <c r="EA901" s="47">
        <v>3</v>
      </c>
      <c r="EB901" s="47">
        <v>3</v>
      </c>
      <c r="EC901" t="s">
        <v>307</v>
      </c>
      <c r="ED901" s="47">
        <v>3</v>
      </c>
      <c r="EF901" s="47">
        <v>3</v>
      </c>
      <c r="EG901" s="47">
        <v>3</v>
      </c>
      <c r="EH901" s="47">
        <v>3</v>
      </c>
      <c r="EP901" s="47">
        <v>3</v>
      </c>
      <c r="EQ901" s="47">
        <v>3</v>
      </c>
      <c r="ES901" t="s">
        <v>7279</v>
      </c>
      <c r="EV901" t="s">
        <v>41</v>
      </c>
      <c r="FC901" t="s">
        <v>301</v>
      </c>
      <c r="GU901" t="s">
        <v>312</v>
      </c>
      <c r="HD901" t="s">
        <v>301</v>
      </c>
      <c r="HG901" t="s">
        <v>301</v>
      </c>
      <c r="HH901" t="s">
        <v>301</v>
      </c>
      <c r="HM901" s="49">
        <v>0</v>
      </c>
      <c r="HN901" s="49">
        <v>0</v>
      </c>
      <c r="HP901" t="s">
        <v>324</v>
      </c>
      <c r="HQ901" s="47">
        <v>0</v>
      </c>
      <c r="HR901" s="47">
        <v>11003.37</v>
      </c>
      <c r="HS901" t="s">
        <v>301</v>
      </c>
      <c r="IN901" s="47">
        <v>3</v>
      </c>
      <c r="IO901" s="47">
        <v>3</v>
      </c>
      <c r="IP901" t="s">
        <v>301</v>
      </c>
      <c r="IQ901" t="s">
        <v>312</v>
      </c>
      <c r="JB901" s="47">
        <v>6158</v>
      </c>
      <c r="JU901" t="s">
        <v>312</v>
      </c>
      <c r="JV901" t="s">
        <v>312</v>
      </c>
    </row>
    <row r="902" ht="15" customHeight="1" spans="1:282">
      <c r="A902" t="s">
        <v>1911</v>
      </c>
      <c r="B902" t="s">
        <v>397</v>
      </c>
      <c r="C902" t="s">
        <v>7280</v>
      </c>
      <c r="D902" t="s">
        <v>285</v>
      </c>
      <c r="E902" t="s">
        <v>1706</v>
      </c>
      <c r="F902" t="s">
        <v>1707</v>
      </c>
      <c r="G902" t="s">
        <v>288</v>
      </c>
      <c r="H902" t="s">
        <v>1528</v>
      </c>
      <c r="I902" t="s">
        <v>290</v>
      </c>
      <c r="J902" t="s">
        <v>291</v>
      </c>
      <c r="L902" t="s">
        <v>292</v>
      </c>
      <c r="M902" t="s">
        <v>293</v>
      </c>
      <c r="N902" t="s">
        <v>294</v>
      </c>
      <c r="O902" t="s">
        <v>1528</v>
      </c>
      <c r="R902" t="s">
        <v>1528</v>
      </c>
      <c r="T902" t="s">
        <v>1528</v>
      </c>
      <c r="U902" t="s">
        <v>295</v>
      </c>
      <c r="V902" t="s">
        <v>7281</v>
      </c>
      <c r="W902" t="s">
        <v>295</v>
      </c>
      <c r="X902" t="s">
        <v>7282</v>
      </c>
      <c r="Y902" t="s">
        <v>295</v>
      </c>
      <c r="Z902" t="s">
        <v>7283</v>
      </c>
      <c r="AA902" t="s">
        <v>441</v>
      </c>
      <c r="AB902" t="s">
        <v>687</v>
      </c>
      <c r="AC902" t="s">
        <v>365</v>
      </c>
      <c r="AE902" t="s">
        <v>299</v>
      </c>
      <c r="AH902" t="s">
        <v>300</v>
      </c>
      <c r="AJ902" t="s">
        <v>301</v>
      </c>
      <c r="AK902" t="s">
        <v>302</v>
      </c>
      <c r="AL902" t="s">
        <v>1718</v>
      </c>
      <c r="AM902" t="s">
        <v>1719</v>
      </c>
      <c r="AN902" t="s">
        <v>1720</v>
      </c>
      <c r="AO902" t="s">
        <v>306</v>
      </c>
      <c r="AP902" t="s">
        <v>307</v>
      </c>
      <c r="AQ902" s="47">
        <v>3</v>
      </c>
      <c r="AS902" s="48">
        <v>3826.34</v>
      </c>
      <c r="AT902" s="48">
        <v>3826.34</v>
      </c>
      <c r="AX902" s="47">
        <v>12113.22</v>
      </c>
      <c r="AY902" s="47">
        <v>12113.22</v>
      </c>
      <c r="AZ902" t="s">
        <v>6917</v>
      </c>
      <c r="BA902" t="s">
        <v>3820</v>
      </c>
      <c r="BB902" s="48">
        <v>4037.74</v>
      </c>
      <c r="BD902" t="s">
        <v>310</v>
      </c>
      <c r="BE902" t="s">
        <v>292</v>
      </c>
      <c r="BG902" s="47">
        <v>1</v>
      </c>
      <c r="BI902" t="s">
        <v>292</v>
      </c>
      <c r="BJ902" s="48">
        <v>-5.524862</v>
      </c>
      <c r="BK902" s="47">
        <v>-634.2</v>
      </c>
      <c r="BL902" t="s">
        <v>307</v>
      </c>
      <c r="BM902" s="48">
        <v>3826.34</v>
      </c>
      <c r="BN902" s="48">
        <v>3826.34</v>
      </c>
      <c r="BP902" t="s">
        <v>301</v>
      </c>
      <c r="BS902" t="s">
        <v>311</v>
      </c>
      <c r="BT902" t="s">
        <v>292</v>
      </c>
      <c r="BU902" t="s">
        <v>301</v>
      </c>
      <c r="BY902" t="s">
        <v>307</v>
      </c>
      <c r="BZ902" s="47">
        <v>3</v>
      </c>
      <c r="CE902" t="s">
        <v>312</v>
      </c>
      <c r="CF902" s="47">
        <v>3</v>
      </c>
      <c r="CG902" s="47">
        <v>3</v>
      </c>
      <c r="CH902" s="47">
        <v>3</v>
      </c>
      <c r="CI902" s="47">
        <v>3</v>
      </c>
      <c r="CJ902" s="47">
        <v>3</v>
      </c>
      <c r="CK902" s="47">
        <v>3</v>
      </c>
      <c r="CP902" s="47">
        <v>3</v>
      </c>
      <c r="CR902" s="47">
        <v>3</v>
      </c>
      <c r="CS902" s="47">
        <v>3</v>
      </c>
      <c r="CV902" s="47">
        <v>3</v>
      </c>
      <c r="CX902" s="47">
        <v>12113.22</v>
      </c>
      <c r="CY902" s="47">
        <v>12113.22</v>
      </c>
      <c r="DA902" t="s">
        <v>104</v>
      </c>
      <c r="DC902" t="s">
        <v>298</v>
      </c>
      <c r="DG902" t="s">
        <v>298</v>
      </c>
      <c r="DH902" s="47">
        <v>3</v>
      </c>
      <c r="DM902" s="47">
        <v>3</v>
      </c>
      <c r="DN902" s="47">
        <v>3</v>
      </c>
      <c r="DO902" s="47">
        <v>3</v>
      </c>
      <c r="DP902" s="47">
        <v>3</v>
      </c>
      <c r="DZ902" t="s">
        <v>292</v>
      </c>
      <c r="EA902" s="47">
        <v>3</v>
      </c>
      <c r="EB902" s="47">
        <v>3</v>
      </c>
      <c r="EC902" t="s">
        <v>307</v>
      </c>
      <c r="ED902" s="47">
        <v>3</v>
      </c>
      <c r="EF902" s="47">
        <v>3</v>
      </c>
      <c r="EG902" s="47">
        <v>3</v>
      </c>
      <c r="EH902" s="47">
        <v>3</v>
      </c>
      <c r="EP902" s="47">
        <v>3</v>
      </c>
      <c r="EQ902" s="47">
        <v>3</v>
      </c>
      <c r="ES902" t="s">
        <v>7284</v>
      </c>
      <c r="EU902" t="s">
        <v>7285</v>
      </c>
      <c r="EV902" t="s">
        <v>41</v>
      </c>
      <c r="EW902" t="s">
        <v>315</v>
      </c>
      <c r="FC902" t="s">
        <v>301</v>
      </c>
      <c r="FY902" t="s">
        <v>1911</v>
      </c>
      <c r="FZ902" t="s">
        <v>1717</v>
      </c>
      <c r="GJ902" t="s">
        <v>319</v>
      </c>
      <c r="GL902" t="s">
        <v>320</v>
      </c>
      <c r="GO902" t="s">
        <v>321</v>
      </c>
      <c r="GQ902" t="s">
        <v>301</v>
      </c>
      <c r="GR902" t="s">
        <v>312</v>
      </c>
      <c r="GU902" t="s">
        <v>312</v>
      </c>
      <c r="GW902" t="s">
        <v>7285</v>
      </c>
      <c r="HB902" t="s">
        <v>322</v>
      </c>
      <c r="HD902" t="s">
        <v>301</v>
      </c>
      <c r="HG902" t="s">
        <v>301</v>
      </c>
      <c r="HH902" t="s">
        <v>301</v>
      </c>
      <c r="HL902" t="s">
        <v>301</v>
      </c>
      <c r="HM902" s="49">
        <v>0</v>
      </c>
      <c r="HN902" s="49">
        <v>0</v>
      </c>
      <c r="HP902" t="s">
        <v>395</v>
      </c>
      <c r="HQ902" s="47">
        <v>0</v>
      </c>
      <c r="HR902" s="47">
        <v>11479.02</v>
      </c>
      <c r="HS902" t="s">
        <v>301</v>
      </c>
      <c r="HV902" t="s">
        <v>301</v>
      </c>
      <c r="HW902" t="s">
        <v>295</v>
      </c>
      <c r="HX902" t="s">
        <v>306</v>
      </c>
      <c r="HY902" t="s">
        <v>301</v>
      </c>
      <c r="HZ902" t="s">
        <v>301</v>
      </c>
      <c r="IG902" t="s">
        <v>325</v>
      </c>
      <c r="IN902" s="47">
        <v>3</v>
      </c>
      <c r="IO902" s="47">
        <v>3</v>
      </c>
      <c r="IP902" t="s">
        <v>301</v>
      </c>
      <c r="IQ902" t="s">
        <v>312</v>
      </c>
      <c r="IR902" t="s">
        <v>301</v>
      </c>
      <c r="IX902" t="s">
        <v>7286</v>
      </c>
      <c r="IZ902" t="s">
        <v>301</v>
      </c>
      <c r="JA902" t="s">
        <v>301</v>
      </c>
      <c r="JB902" s="47">
        <v>9368</v>
      </c>
      <c r="JM902" t="s">
        <v>301</v>
      </c>
      <c r="JN902" t="s">
        <v>301</v>
      </c>
      <c r="JO902" t="s">
        <v>301</v>
      </c>
      <c r="JP902" t="s">
        <v>301</v>
      </c>
      <c r="JQ902" t="s">
        <v>301</v>
      </c>
      <c r="JR902" t="s">
        <v>327</v>
      </c>
      <c r="JS902" t="s">
        <v>301</v>
      </c>
      <c r="JT902" t="s">
        <v>301</v>
      </c>
      <c r="JU902" t="s">
        <v>312</v>
      </c>
      <c r="JV902" t="s">
        <v>312</v>
      </c>
    </row>
    <row r="903" ht="15" customHeight="1" spans="1:282">
      <c r="AK903" t="s">
        <v>302</v>
      </c>
      <c r="AL903" t="s">
        <v>754</v>
      </c>
      <c r="AM903" t="s">
        <v>755</v>
      </c>
      <c r="AN903" t="s">
        <v>756</v>
      </c>
      <c r="AO903" t="s">
        <v>306</v>
      </c>
      <c r="AP903" t="s">
        <v>307</v>
      </c>
      <c r="AQ903" s="47">
        <v>1</v>
      </c>
      <c r="AS903" s="48">
        <v>2659</v>
      </c>
      <c r="AT903" s="48">
        <v>2659</v>
      </c>
      <c r="AX903" s="47">
        <v>3070.83</v>
      </c>
      <c r="AY903" s="47">
        <v>3070.83</v>
      </c>
      <c r="AZ903" t="s">
        <v>6917</v>
      </c>
      <c r="BA903" t="s">
        <v>1911</v>
      </c>
      <c r="BB903" s="48">
        <v>3070.83</v>
      </c>
      <c r="BD903" t="s">
        <v>310</v>
      </c>
      <c r="BE903" t="s">
        <v>292</v>
      </c>
      <c r="BG903" s="47">
        <v>1</v>
      </c>
      <c r="BI903" t="s">
        <v>292</v>
      </c>
      <c r="BJ903" s="48">
        <v>-15.488153</v>
      </c>
      <c r="BK903" s="47">
        <v>-411.83</v>
      </c>
      <c r="BL903" t="s">
        <v>307</v>
      </c>
      <c r="BM903" s="48">
        <v>2659</v>
      </c>
      <c r="BN903" s="48">
        <v>2659</v>
      </c>
      <c r="BP903" t="s">
        <v>301</v>
      </c>
      <c r="BS903" t="s">
        <v>311</v>
      </c>
      <c r="BT903" t="s">
        <v>292</v>
      </c>
      <c r="BU903" t="s">
        <v>301</v>
      </c>
      <c r="BY903" t="s">
        <v>307</v>
      </c>
      <c r="BZ903" s="47">
        <v>1</v>
      </c>
      <c r="CE903" t="s">
        <v>312</v>
      </c>
      <c r="CF903" s="47">
        <v>1</v>
      </c>
      <c r="CG903" s="47">
        <v>1</v>
      </c>
      <c r="CH903" s="47">
        <v>1</v>
      </c>
      <c r="CI903" s="47">
        <v>1</v>
      </c>
      <c r="CJ903" s="47">
        <v>1</v>
      </c>
      <c r="CK903" s="47">
        <v>1</v>
      </c>
      <c r="CP903" s="47">
        <v>1</v>
      </c>
      <c r="CR903" s="47">
        <v>1</v>
      </c>
      <c r="CS903" s="47">
        <v>1</v>
      </c>
      <c r="CV903" s="47">
        <v>1</v>
      </c>
      <c r="CX903" s="47">
        <v>3070.83</v>
      </c>
      <c r="CY903" s="47">
        <v>3070.83</v>
      </c>
      <c r="DA903" t="s">
        <v>104</v>
      </c>
      <c r="DC903" t="s">
        <v>298</v>
      </c>
      <c r="DG903" t="s">
        <v>298</v>
      </c>
      <c r="DH903" s="47">
        <v>1</v>
      </c>
      <c r="DM903" s="47">
        <v>1</v>
      </c>
      <c r="DN903" s="47">
        <v>1</v>
      </c>
      <c r="DO903" s="47">
        <v>1</v>
      </c>
      <c r="DP903" s="47">
        <v>1</v>
      </c>
      <c r="DZ903" t="s">
        <v>292</v>
      </c>
      <c r="EA903" s="47">
        <v>1</v>
      </c>
      <c r="EB903" s="47">
        <v>1</v>
      </c>
      <c r="EC903" t="s">
        <v>307</v>
      </c>
      <c r="ED903" s="47">
        <v>1</v>
      </c>
      <c r="EF903" s="47">
        <v>1</v>
      </c>
      <c r="EG903" s="47">
        <v>1</v>
      </c>
      <c r="EH903" s="47">
        <v>1</v>
      </c>
      <c r="EP903" s="47">
        <v>1</v>
      </c>
      <c r="EQ903" s="47">
        <v>1</v>
      </c>
      <c r="ES903" t="s">
        <v>7287</v>
      </c>
      <c r="EV903" t="s">
        <v>41</v>
      </c>
      <c r="FC903" t="s">
        <v>301</v>
      </c>
      <c r="GU903" t="s">
        <v>312</v>
      </c>
      <c r="HD903" t="s">
        <v>301</v>
      </c>
      <c r="HG903" t="s">
        <v>301</v>
      </c>
      <c r="HH903" t="s">
        <v>301</v>
      </c>
      <c r="HM903" s="49">
        <v>0</v>
      </c>
      <c r="HN903" s="49">
        <v>0</v>
      </c>
      <c r="HP903" t="s">
        <v>451</v>
      </c>
      <c r="HQ903" s="47">
        <v>0</v>
      </c>
      <c r="HR903" s="47">
        <v>2659</v>
      </c>
      <c r="HS903" t="s">
        <v>301</v>
      </c>
      <c r="IN903" s="47">
        <v>1</v>
      </c>
      <c r="IO903" s="47">
        <v>1</v>
      </c>
      <c r="IP903" t="s">
        <v>301</v>
      </c>
      <c r="IQ903" t="s">
        <v>312</v>
      </c>
      <c r="JB903" s="47">
        <v>2998</v>
      </c>
      <c r="JU903" t="s">
        <v>312</v>
      </c>
      <c r="JV903" t="s">
        <v>312</v>
      </c>
    </row>
    <row r="904" ht="15" customHeight="1" spans="1:282">
      <c r="AK904" t="s">
        <v>302</v>
      </c>
      <c r="AL904" t="s">
        <v>7288</v>
      </c>
      <c r="AM904" t="s">
        <v>7289</v>
      </c>
      <c r="AN904" t="s">
        <v>7290</v>
      </c>
      <c r="AO904" t="s">
        <v>306</v>
      </c>
      <c r="AP904" t="s">
        <v>307</v>
      </c>
      <c r="AQ904" s="47">
        <v>1</v>
      </c>
      <c r="AS904" s="48">
        <v>6868.99</v>
      </c>
      <c r="AT904" s="48">
        <v>6868.99</v>
      </c>
      <c r="AX904" s="47">
        <v>7548.49</v>
      </c>
      <c r="AY904" s="47">
        <v>7548.49</v>
      </c>
      <c r="AZ904" t="s">
        <v>6917</v>
      </c>
      <c r="BA904" t="s">
        <v>1911</v>
      </c>
      <c r="BB904" s="48">
        <v>7548.49</v>
      </c>
      <c r="BD904" t="s">
        <v>310</v>
      </c>
      <c r="BE904" t="s">
        <v>292</v>
      </c>
      <c r="BG904" s="47">
        <v>1</v>
      </c>
      <c r="BI904" t="s">
        <v>292</v>
      </c>
      <c r="BJ904" s="48">
        <v>-9.892284</v>
      </c>
      <c r="BK904" s="47">
        <v>-679.5</v>
      </c>
      <c r="BL904" t="s">
        <v>307</v>
      </c>
      <c r="BM904" s="48">
        <v>6868.99</v>
      </c>
      <c r="BN904" s="48">
        <v>6868.99</v>
      </c>
      <c r="BP904" t="s">
        <v>301</v>
      </c>
      <c r="BS904" t="s">
        <v>311</v>
      </c>
      <c r="BT904" t="s">
        <v>292</v>
      </c>
      <c r="BU904" t="s">
        <v>301</v>
      </c>
      <c r="BY904" t="s">
        <v>307</v>
      </c>
      <c r="BZ904" s="47">
        <v>1</v>
      </c>
      <c r="CE904" t="s">
        <v>312</v>
      </c>
      <c r="CF904" s="47">
        <v>1</v>
      </c>
      <c r="CG904" s="47">
        <v>1</v>
      </c>
      <c r="CH904" s="47">
        <v>1</v>
      </c>
      <c r="CI904" s="47">
        <v>1</v>
      </c>
      <c r="CJ904" s="47">
        <v>1</v>
      </c>
      <c r="CK904" s="47">
        <v>1</v>
      </c>
      <c r="CP904" s="47">
        <v>1</v>
      </c>
      <c r="CR904" s="47">
        <v>1</v>
      </c>
      <c r="CS904" s="47">
        <v>1</v>
      </c>
      <c r="CV904" s="47">
        <v>1</v>
      </c>
      <c r="CX904" s="47">
        <v>7548.49</v>
      </c>
      <c r="CY904" s="47">
        <v>7548.49</v>
      </c>
      <c r="DA904" t="s">
        <v>104</v>
      </c>
      <c r="DC904" t="s">
        <v>298</v>
      </c>
      <c r="DG904" t="s">
        <v>298</v>
      </c>
      <c r="DH904" s="47">
        <v>1</v>
      </c>
      <c r="DM904" s="47">
        <v>1</v>
      </c>
      <c r="DN904" s="47">
        <v>1</v>
      </c>
      <c r="DO904" s="47">
        <v>1</v>
      </c>
      <c r="DP904" s="47">
        <v>1</v>
      </c>
      <c r="DZ904" t="s">
        <v>292</v>
      </c>
      <c r="EA904" s="47">
        <v>1</v>
      </c>
      <c r="EB904" s="47">
        <v>1</v>
      </c>
      <c r="EC904" t="s">
        <v>307</v>
      </c>
      <c r="ED904" s="47">
        <v>1</v>
      </c>
      <c r="EF904" s="47">
        <v>1</v>
      </c>
      <c r="EG904" s="47">
        <v>1</v>
      </c>
      <c r="EH904" s="47">
        <v>1</v>
      </c>
      <c r="EP904" s="47">
        <v>1</v>
      </c>
      <c r="EQ904" s="47">
        <v>1</v>
      </c>
      <c r="ES904" t="s">
        <v>7291</v>
      </c>
      <c r="EV904" t="s">
        <v>41</v>
      </c>
      <c r="FC904" t="s">
        <v>301</v>
      </c>
      <c r="GU904" t="s">
        <v>312</v>
      </c>
      <c r="HD904" t="s">
        <v>301</v>
      </c>
      <c r="HG904" t="s">
        <v>301</v>
      </c>
      <c r="HH904" t="s">
        <v>301</v>
      </c>
      <c r="HM904" s="49">
        <v>0</v>
      </c>
      <c r="HN904" s="49">
        <v>0</v>
      </c>
      <c r="HP904" t="s">
        <v>324</v>
      </c>
      <c r="HQ904" s="47">
        <v>0</v>
      </c>
      <c r="HR904" s="47">
        <v>6868.99</v>
      </c>
      <c r="HS904" t="s">
        <v>301</v>
      </c>
      <c r="IN904" s="47">
        <v>1</v>
      </c>
      <c r="IO904" s="47">
        <v>1</v>
      </c>
      <c r="IP904" t="s">
        <v>301</v>
      </c>
      <c r="IQ904" t="s">
        <v>301</v>
      </c>
      <c r="JB904" s="47">
        <v>8998</v>
      </c>
      <c r="JU904" t="s">
        <v>312</v>
      </c>
      <c r="JV904" t="s">
        <v>312</v>
      </c>
    </row>
    <row r="905" ht="15" customHeight="1" spans="1:282">
      <c r="AK905" t="s">
        <v>302</v>
      </c>
      <c r="AL905" t="s">
        <v>1410</v>
      </c>
      <c r="AM905" t="s">
        <v>1411</v>
      </c>
      <c r="AN905" t="s">
        <v>1412</v>
      </c>
      <c r="AO905" t="s">
        <v>306</v>
      </c>
      <c r="AP905" t="s">
        <v>307</v>
      </c>
      <c r="AQ905" s="47">
        <v>4</v>
      </c>
      <c r="AS905" s="48">
        <v>3667.79</v>
      </c>
      <c r="AT905" s="48">
        <v>3667.79</v>
      </c>
      <c r="AX905" s="47">
        <v>15395.96</v>
      </c>
      <c r="AY905" s="47">
        <v>15395.96</v>
      </c>
      <c r="AZ905" t="s">
        <v>6917</v>
      </c>
      <c r="BA905" t="s">
        <v>1911</v>
      </c>
      <c r="BB905" s="48">
        <v>3848.99</v>
      </c>
      <c r="BD905" t="s">
        <v>310</v>
      </c>
      <c r="BE905" t="s">
        <v>292</v>
      </c>
      <c r="BG905" s="47">
        <v>1</v>
      </c>
      <c r="BI905" t="s">
        <v>292</v>
      </c>
      <c r="BJ905" s="48">
        <v>-4.940305</v>
      </c>
      <c r="BK905" s="47">
        <v>-724.8</v>
      </c>
      <c r="BL905" t="s">
        <v>307</v>
      </c>
      <c r="BM905" s="48">
        <v>3667.79</v>
      </c>
      <c r="BN905" s="48">
        <v>3667.79</v>
      </c>
      <c r="BP905" t="s">
        <v>301</v>
      </c>
      <c r="BS905" t="s">
        <v>311</v>
      </c>
      <c r="BT905" t="s">
        <v>292</v>
      </c>
      <c r="BU905" t="s">
        <v>301</v>
      </c>
      <c r="BY905" t="s">
        <v>307</v>
      </c>
      <c r="BZ905" s="47">
        <v>4</v>
      </c>
      <c r="CE905" t="s">
        <v>312</v>
      </c>
      <c r="CF905" s="47">
        <v>4</v>
      </c>
      <c r="CG905" s="47">
        <v>4</v>
      </c>
      <c r="CH905" s="47">
        <v>4</v>
      </c>
      <c r="CI905" s="47">
        <v>4</v>
      </c>
      <c r="CJ905" s="47">
        <v>4</v>
      </c>
      <c r="CK905" s="47">
        <v>4</v>
      </c>
      <c r="CP905" s="47">
        <v>4</v>
      </c>
      <c r="CR905" s="47">
        <v>4</v>
      </c>
      <c r="CS905" s="47">
        <v>4</v>
      </c>
      <c r="CV905" s="47">
        <v>4</v>
      </c>
      <c r="CX905" s="47">
        <v>15395.96</v>
      </c>
      <c r="CY905" s="47">
        <v>15395.96</v>
      </c>
      <c r="DA905" t="s">
        <v>104</v>
      </c>
      <c r="DC905" t="s">
        <v>298</v>
      </c>
      <c r="DG905" t="s">
        <v>298</v>
      </c>
      <c r="DH905" s="47">
        <v>4</v>
      </c>
      <c r="DM905" s="47">
        <v>4</v>
      </c>
      <c r="DN905" s="47">
        <v>4</v>
      </c>
      <c r="DO905" s="47">
        <v>4</v>
      </c>
      <c r="DP905" s="47">
        <v>4</v>
      </c>
      <c r="DZ905" t="s">
        <v>292</v>
      </c>
      <c r="EA905" s="47">
        <v>4</v>
      </c>
      <c r="EB905" s="47">
        <v>4</v>
      </c>
      <c r="EC905" t="s">
        <v>307</v>
      </c>
      <c r="ED905" s="47">
        <v>4</v>
      </c>
      <c r="EF905" s="47">
        <v>4</v>
      </c>
      <c r="EG905" s="47">
        <v>4</v>
      </c>
      <c r="EH905" s="47">
        <v>4</v>
      </c>
      <c r="EP905" s="47">
        <v>4</v>
      </c>
      <c r="EQ905" s="47">
        <v>4</v>
      </c>
      <c r="ES905" t="s">
        <v>7292</v>
      </c>
      <c r="EV905" t="s">
        <v>41</v>
      </c>
      <c r="FC905" t="s">
        <v>301</v>
      </c>
      <c r="GU905" t="s">
        <v>312</v>
      </c>
      <c r="HD905" t="s">
        <v>301</v>
      </c>
      <c r="HG905" t="s">
        <v>301</v>
      </c>
      <c r="HH905" t="s">
        <v>301</v>
      </c>
      <c r="HM905" s="49">
        <v>0</v>
      </c>
      <c r="HN905" s="49">
        <v>0</v>
      </c>
      <c r="HP905" t="s">
        <v>324</v>
      </c>
      <c r="HQ905" s="47">
        <v>0</v>
      </c>
      <c r="HR905" s="47">
        <v>14671.16</v>
      </c>
      <c r="HS905" t="s">
        <v>301</v>
      </c>
      <c r="IN905" s="47">
        <v>4</v>
      </c>
      <c r="IO905" s="47">
        <v>4</v>
      </c>
      <c r="IP905" t="s">
        <v>301</v>
      </c>
      <c r="IQ905" t="s">
        <v>312</v>
      </c>
      <c r="JB905" s="47">
        <v>6158</v>
      </c>
      <c r="JU905" t="s">
        <v>312</v>
      </c>
      <c r="JV905" t="s">
        <v>312</v>
      </c>
    </row>
    <row r="906" ht="15" customHeight="1" spans="1:282">
      <c r="AK906" t="s">
        <v>302</v>
      </c>
      <c r="AL906" t="s">
        <v>1739</v>
      </c>
      <c r="AM906" t="s">
        <v>1739</v>
      </c>
      <c r="AN906" t="s">
        <v>1740</v>
      </c>
      <c r="AO906" t="s">
        <v>306</v>
      </c>
      <c r="AP906" t="s">
        <v>307</v>
      </c>
      <c r="AQ906" s="47">
        <v>1</v>
      </c>
      <c r="AS906" s="48">
        <v>2935.44</v>
      </c>
      <c r="AT906" s="48">
        <v>2935.44</v>
      </c>
      <c r="AX906" s="47">
        <v>2935.44</v>
      </c>
      <c r="AY906" s="47">
        <v>2935.44</v>
      </c>
      <c r="AZ906" t="s">
        <v>6917</v>
      </c>
      <c r="BA906" t="s">
        <v>1911</v>
      </c>
      <c r="BB906" s="48">
        <v>2935.44</v>
      </c>
      <c r="BD906" t="s">
        <v>310</v>
      </c>
      <c r="BE906" t="s">
        <v>292</v>
      </c>
      <c r="BG906" s="47">
        <v>1</v>
      </c>
      <c r="BI906" t="s">
        <v>292</v>
      </c>
      <c r="BL906" t="s">
        <v>307</v>
      </c>
      <c r="BM906" s="48">
        <v>2935.44</v>
      </c>
      <c r="BN906" s="48">
        <v>2935.44</v>
      </c>
      <c r="BP906" t="s">
        <v>301</v>
      </c>
      <c r="BS906" t="s">
        <v>311</v>
      </c>
      <c r="BT906" t="s">
        <v>292</v>
      </c>
      <c r="BU906" t="s">
        <v>301</v>
      </c>
      <c r="BY906" t="s">
        <v>307</v>
      </c>
      <c r="BZ906" s="47">
        <v>1</v>
      </c>
      <c r="CE906" t="s">
        <v>312</v>
      </c>
      <c r="CF906" s="47">
        <v>1</v>
      </c>
      <c r="CG906" s="47">
        <v>1</v>
      </c>
      <c r="CH906" s="47">
        <v>1</v>
      </c>
      <c r="CI906" s="47">
        <v>1</v>
      </c>
      <c r="CJ906" s="47">
        <v>1</v>
      </c>
      <c r="CK906" s="47">
        <v>1</v>
      </c>
      <c r="CP906" s="47">
        <v>1</v>
      </c>
      <c r="CR906" s="47">
        <v>1</v>
      </c>
      <c r="CS906" s="47">
        <v>1</v>
      </c>
      <c r="CV906" s="47">
        <v>1</v>
      </c>
      <c r="CX906" s="47">
        <v>2935.44</v>
      </c>
      <c r="CY906" s="47">
        <v>2935.44</v>
      </c>
      <c r="DA906" t="s">
        <v>104</v>
      </c>
      <c r="DC906" t="s">
        <v>298</v>
      </c>
      <c r="DG906" t="s">
        <v>298</v>
      </c>
      <c r="DH906" s="47">
        <v>1</v>
      </c>
      <c r="DM906" s="47">
        <v>1</v>
      </c>
      <c r="DN906" s="47">
        <v>1</v>
      </c>
      <c r="DO906" s="47">
        <v>1</v>
      </c>
      <c r="DP906" s="47">
        <v>1</v>
      </c>
      <c r="DZ906" t="s">
        <v>292</v>
      </c>
      <c r="EA906" s="47">
        <v>1</v>
      </c>
      <c r="EB906" s="47">
        <v>1</v>
      </c>
      <c r="EC906" t="s">
        <v>307</v>
      </c>
      <c r="ED906" s="47">
        <v>1</v>
      </c>
      <c r="EF906" s="47">
        <v>1</v>
      </c>
      <c r="EG906" s="47">
        <v>1</v>
      </c>
      <c r="EH906" s="47">
        <v>1</v>
      </c>
      <c r="EP906" s="47">
        <v>1</v>
      </c>
      <c r="EQ906" s="47">
        <v>1</v>
      </c>
      <c r="ES906" t="s">
        <v>7293</v>
      </c>
      <c r="EV906" t="s">
        <v>41</v>
      </c>
      <c r="FC906" t="s">
        <v>301</v>
      </c>
      <c r="GU906" t="s">
        <v>312</v>
      </c>
      <c r="HD906" t="s">
        <v>301</v>
      </c>
      <c r="HG906" t="s">
        <v>301</v>
      </c>
      <c r="HH906" t="s">
        <v>301</v>
      </c>
      <c r="HM906" s="49">
        <v>0</v>
      </c>
      <c r="HN906" s="49">
        <v>0</v>
      </c>
      <c r="HP906" t="s">
        <v>349</v>
      </c>
      <c r="HQ906" s="47">
        <v>0</v>
      </c>
      <c r="HR906" s="47">
        <v>2935.44</v>
      </c>
      <c r="HS906" t="s">
        <v>301</v>
      </c>
      <c r="IN906" s="47">
        <v>1</v>
      </c>
      <c r="IO906" s="47">
        <v>1</v>
      </c>
      <c r="IP906" t="s">
        <v>301</v>
      </c>
      <c r="IQ906" t="s">
        <v>312</v>
      </c>
      <c r="JB906" s="47">
        <v>3788</v>
      </c>
      <c r="JU906" t="s">
        <v>312</v>
      </c>
      <c r="JV906" t="s">
        <v>312</v>
      </c>
    </row>
    <row r="907" ht="15" customHeight="1" spans="1:282">
      <c r="AK907" t="s">
        <v>302</v>
      </c>
      <c r="AL907" t="s">
        <v>1001</v>
      </c>
      <c r="AM907" t="s">
        <v>1002</v>
      </c>
      <c r="AN907" t="s">
        <v>1003</v>
      </c>
      <c r="AO907" t="s">
        <v>306</v>
      </c>
      <c r="AP907" t="s">
        <v>307</v>
      </c>
      <c r="AQ907" s="47">
        <v>2</v>
      </c>
      <c r="AS907" s="48">
        <v>4052.84</v>
      </c>
      <c r="AT907" s="48">
        <v>4052.84</v>
      </c>
      <c r="AX907" s="47">
        <v>8921.08</v>
      </c>
      <c r="AY907" s="47">
        <v>8921.08</v>
      </c>
      <c r="AZ907" t="s">
        <v>6917</v>
      </c>
      <c r="BA907" t="s">
        <v>1911</v>
      </c>
      <c r="BB907" s="48">
        <v>4460.54</v>
      </c>
      <c r="BD907" t="s">
        <v>310</v>
      </c>
      <c r="BE907" t="s">
        <v>292</v>
      </c>
      <c r="BG907" s="47">
        <v>1</v>
      </c>
      <c r="BI907" t="s">
        <v>292</v>
      </c>
      <c r="BJ907" s="48">
        <v>-10.059613</v>
      </c>
      <c r="BK907" s="47">
        <v>-815.4</v>
      </c>
      <c r="BL907" t="s">
        <v>307</v>
      </c>
      <c r="BM907" s="48">
        <v>4052.84</v>
      </c>
      <c r="BN907" s="48">
        <v>4052.84</v>
      </c>
      <c r="BP907" t="s">
        <v>301</v>
      </c>
      <c r="BS907" t="s">
        <v>311</v>
      </c>
      <c r="BT907" t="s">
        <v>292</v>
      </c>
      <c r="BU907" t="s">
        <v>301</v>
      </c>
      <c r="BY907" t="s">
        <v>307</v>
      </c>
      <c r="BZ907" s="47">
        <v>2</v>
      </c>
      <c r="CE907" t="s">
        <v>312</v>
      </c>
      <c r="CF907" s="47">
        <v>2</v>
      </c>
      <c r="CG907" s="47">
        <v>2</v>
      </c>
      <c r="CH907" s="47">
        <v>2</v>
      </c>
      <c r="CI907" s="47">
        <v>2</v>
      </c>
      <c r="CJ907" s="47">
        <v>2</v>
      </c>
      <c r="CK907" s="47">
        <v>2</v>
      </c>
      <c r="CP907" s="47">
        <v>2</v>
      </c>
      <c r="CR907" s="47">
        <v>2</v>
      </c>
      <c r="CS907" s="47">
        <v>2</v>
      </c>
      <c r="CV907" s="47">
        <v>2</v>
      </c>
      <c r="CX907" s="47">
        <v>8921.08</v>
      </c>
      <c r="CY907" s="47">
        <v>8921.08</v>
      </c>
      <c r="DA907" t="s">
        <v>104</v>
      </c>
      <c r="DC907" t="s">
        <v>298</v>
      </c>
      <c r="DG907" t="s">
        <v>298</v>
      </c>
      <c r="DH907" s="47">
        <v>2</v>
      </c>
      <c r="DM907" s="47">
        <v>2</v>
      </c>
      <c r="DN907" s="47">
        <v>2</v>
      </c>
      <c r="DO907" s="47">
        <v>2</v>
      </c>
      <c r="DP907" s="47">
        <v>2</v>
      </c>
      <c r="DZ907" t="s">
        <v>292</v>
      </c>
      <c r="EA907" s="47">
        <v>2</v>
      </c>
      <c r="EB907" s="47">
        <v>2</v>
      </c>
      <c r="EC907" t="s">
        <v>307</v>
      </c>
      <c r="ED907" s="47">
        <v>2</v>
      </c>
      <c r="EF907" s="47">
        <v>2</v>
      </c>
      <c r="EG907" s="47">
        <v>2</v>
      </c>
      <c r="EH907" s="47">
        <v>2</v>
      </c>
      <c r="EP907" s="47">
        <v>2</v>
      </c>
      <c r="EQ907" s="47">
        <v>2</v>
      </c>
      <c r="ES907" t="s">
        <v>7294</v>
      </c>
      <c r="EV907" t="s">
        <v>41</v>
      </c>
      <c r="FC907" t="s">
        <v>301</v>
      </c>
      <c r="GU907" t="s">
        <v>312</v>
      </c>
      <c r="HD907" t="s">
        <v>301</v>
      </c>
      <c r="HG907" t="s">
        <v>301</v>
      </c>
      <c r="HH907" t="s">
        <v>301</v>
      </c>
      <c r="HM907" s="49">
        <v>0</v>
      </c>
      <c r="HN907" s="49">
        <v>0</v>
      </c>
      <c r="HP907" t="s">
        <v>324</v>
      </c>
      <c r="HQ907" s="47">
        <v>0</v>
      </c>
      <c r="HR907" s="47">
        <v>8105.68</v>
      </c>
      <c r="HS907" t="s">
        <v>301</v>
      </c>
      <c r="IN907" s="47">
        <v>2</v>
      </c>
      <c r="IO907" s="47">
        <v>2</v>
      </c>
      <c r="IP907" t="s">
        <v>301</v>
      </c>
      <c r="IQ907" t="s">
        <v>312</v>
      </c>
      <c r="JU907" t="s">
        <v>312</v>
      </c>
      <c r="JV907" t="s">
        <v>312</v>
      </c>
    </row>
    <row r="908" ht="15" customHeight="1" spans="1:282">
      <c r="AK908" t="s">
        <v>302</v>
      </c>
      <c r="AL908" t="s">
        <v>455</v>
      </c>
      <c r="AM908" t="s">
        <v>456</v>
      </c>
      <c r="AN908" t="s">
        <v>457</v>
      </c>
      <c r="AO908" t="s">
        <v>306</v>
      </c>
      <c r="AP908" t="s">
        <v>307</v>
      </c>
      <c r="AQ908" s="47">
        <v>1</v>
      </c>
      <c r="AS908" s="48">
        <v>5016</v>
      </c>
      <c r="AT908" s="48">
        <v>5016</v>
      </c>
      <c r="AX908" s="47">
        <v>7047.18</v>
      </c>
      <c r="AY908" s="47">
        <v>7047.18</v>
      </c>
      <c r="AZ908" t="s">
        <v>6917</v>
      </c>
      <c r="BA908" t="s">
        <v>1911</v>
      </c>
      <c r="BB908" s="48">
        <v>7047.18</v>
      </c>
      <c r="BD908" t="s">
        <v>310</v>
      </c>
      <c r="BE908" t="s">
        <v>292</v>
      </c>
      <c r="BG908" s="47">
        <v>1</v>
      </c>
      <c r="BI908" t="s">
        <v>292</v>
      </c>
      <c r="BJ908" s="48">
        <v>-40.494019</v>
      </c>
      <c r="BK908" s="47">
        <v>-2031.18</v>
      </c>
      <c r="BL908" t="s">
        <v>307</v>
      </c>
      <c r="BM908" s="48">
        <v>5016</v>
      </c>
      <c r="BN908" s="48">
        <v>5016</v>
      </c>
      <c r="BP908" t="s">
        <v>301</v>
      </c>
      <c r="BS908" t="s">
        <v>311</v>
      </c>
      <c r="BT908" t="s">
        <v>292</v>
      </c>
      <c r="BU908" t="s">
        <v>301</v>
      </c>
      <c r="BY908" t="s">
        <v>307</v>
      </c>
      <c r="BZ908" s="47">
        <v>1</v>
      </c>
      <c r="CE908" t="s">
        <v>312</v>
      </c>
      <c r="CF908" s="47">
        <v>1</v>
      </c>
      <c r="CG908" s="47">
        <v>1</v>
      </c>
      <c r="CH908" s="47">
        <v>1</v>
      </c>
      <c r="CI908" s="47">
        <v>1</v>
      </c>
      <c r="CJ908" s="47">
        <v>1</v>
      </c>
      <c r="CK908" s="47">
        <v>1</v>
      </c>
      <c r="CP908" s="47">
        <v>1</v>
      </c>
      <c r="CR908" s="47">
        <v>1</v>
      </c>
      <c r="CS908" s="47">
        <v>1</v>
      </c>
      <c r="CV908" s="47">
        <v>1</v>
      </c>
      <c r="CX908" s="47">
        <v>7047.18</v>
      </c>
      <c r="CY908" s="47">
        <v>7047.18</v>
      </c>
      <c r="DA908" t="s">
        <v>104</v>
      </c>
      <c r="DC908" t="s">
        <v>298</v>
      </c>
      <c r="DG908" t="s">
        <v>298</v>
      </c>
      <c r="DH908" s="47">
        <v>1</v>
      </c>
      <c r="DM908" s="47">
        <v>1</v>
      </c>
      <c r="DN908" s="47">
        <v>1</v>
      </c>
      <c r="DO908" s="47">
        <v>1</v>
      </c>
      <c r="DP908" s="47">
        <v>1</v>
      </c>
      <c r="DZ908" t="s">
        <v>292</v>
      </c>
      <c r="EA908" s="47">
        <v>1</v>
      </c>
      <c r="EB908" s="47">
        <v>1</v>
      </c>
      <c r="EC908" t="s">
        <v>307</v>
      </c>
      <c r="ED908" s="47">
        <v>1</v>
      </c>
      <c r="EF908" s="47">
        <v>1</v>
      </c>
      <c r="EG908" s="47">
        <v>1</v>
      </c>
      <c r="EH908" s="47">
        <v>1</v>
      </c>
      <c r="EP908" s="47">
        <v>1</v>
      </c>
      <c r="EQ908" s="47">
        <v>1</v>
      </c>
      <c r="ES908" t="s">
        <v>7295</v>
      </c>
      <c r="EV908" t="s">
        <v>41</v>
      </c>
      <c r="FC908" t="s">
        <v>301</v>
      </c>
      <c r="GU908" t="s">
        <v>312</v>
      </c>
      <c r="HD908" t="s">
        <v>301</v>
      </c>
      <c r="HG908" t="s">
        <v>301</v>
      </c>
      <c r="HH908" t="s">
        <v>301</v>
      </c>
      <c r="HM908" s="49">
        <v>0</v>
      </c>
      <c r="HN908" s="49">
        <v>0</v>
      </c>
      <c r="HP908" t="s">
        <v>459</v>
      </c>
      <c r="HQ908" s="47">
        <v>0</v>
      </c>
      <c r="HR908" s="47">
        <v>5016</v>
      </c>
      <c r="HS908" t="s">
        <v>301</v>
      </c>
      <c r="IN908" s="47">
        <v>1</v>
      </c>
      <c r="IO908" s="47">
        <v>1</v>
      </c>
      <c r="IP908" t="s">
        <v>301</v>
      </c>
      <c r="IQ908" t="s">
        <v>312</v>
      </c>
      <c r="JB908" s="47">
        <v>5498</v>
      </c>
      <c r="JU908" t="s">
        <v>312</v>
      </c>
      <c r="JV908" t="s">
        <v>312</v>
      </c>
    </row>
    <row r="909" ht="15" customHeight="1" spans="1:282">
      <c r="AK909" t="s">
        <v>302</v>
      </c>
      <c r="AL909" t="s">
        <v>730</v>
      </c>
      <c r="AM909" t="s">
        <v>731</v>
      </c>
      <c r="AN909" t="s">
        <v>732</v>
      </c>
      <c r="AO909" t="s">
        <v>306</v>
      </c>
      <c r="AP909" t="s">
        <v>307</v>
      </c>
      <c r="AQ909" s="47">
        <v>3</v>
      </c>
      <c r="AS909" s="48">
        <v>1953.94</v>
      </c>
      <c r="AT909" s="48">
        <v>1953.94</v>
      </c>
      <c r="AX909" s="47">
        <v>6790.47</v>
      </c>
      <c r="AY909" s="47">
        <v>6790.47</v>
      </c>
      <c r="AZ909" t="s">
        <v>6917</v>
      </c>
      <c r="BA909" t="s">
        <v>1911</v>
      </c>
      <c r="BB909" s="48">
        <v>2263.49</v>
      </c>
      <c r="BD909" t="s">
        <v>310</v>
      </c>
      <c r="BE909" t="s">
        <v>292</v>
      </c>
      <c r="BG909" s="47">
        <v>1</v>
      </c>
      <c r="BI909" t="s">
        <v>292</v>
      </c>
      <c r="BJ909" s="48">
        <v>-15.842349</v>
      </c>
      <c r="BK909" s="47">
        <v>-928.65</v>
      </c>
      <c r="BL909" t="s">
        <v>307</v>
      </c>
      <c r="BM909" s="48">
        <v>1953.94</v>
      </c>
      <c r="BN909" s="48">
        <v>1953.94</v>
      </c>
      <c r="BP909" t="s">
        <v>301</v>
      </c>
      <c r="BS909" t="s">
        <v>311</v>
      </c>
      <c r="BT909" t="s">
        <v>292</v>
      </c>
      <c r="BU909" t="s">
        <v>301</v>
      </c>
      <c r="BY909" t="s">
        <v>307</v>
      </c>
      <c r="BZ909" s="47">
        <v>3</v>
      </c>
      <c r="CE909" t="s">
        <v>312</v>
      </c>
      <c r="CF909" s="47">
        <v>3</v>
      </c>
      <c r="CG909" s="47">
        <v>3</v>
      </c>
      <c r="CH909" s="47">
        <v>3</v>
      </c>
      <c r="CI909" s="47">
        <v>3</v>
      </c>
      <c r="CJ909" s="47">
        <v>3</v>
      </c>
      <c r="CK909" s="47">
        <v>3</v>
      </c>
      <c r="CP909" s="47">
        <v>3</v>
      </c>
      <c r="CR909" s="47">
        <v>3</v>
      </c>
      <c r="CS909" s="47">
        <v>3</v>
      </c>
      <c r="CV909" s="47">
        <v>3</v>
      </c>
      <c r="CX909" s="47">
        <v>6790.47</v>
      </c>
      <c r="CY909" s="47">
        <v>6790.47</v>
      </c>
      <c r="DA909" t="s">
        <v>104</v>
      </c>
      <c r="DC909" t="s">
        <v>298</v>
      </c>
      <c r="DG909" t="s">
        <v>298</v>
      </c>
      <c r="DH909" s="47">
        <v>3</v>
      </c>
      <c r="DM909" s="47">
        <v>3</v>
      </c>
      <c r="DN909" s="47">
        <v>3</v>
      </c>
      <c r="DO909" s="47">
        <v>3</v>
      </c>
      <c r="DP909" s="47">
        <v>3</v>
      </c>
      <c r="DZ909" t="s">
        <v>292</v>
      </c>
      <c r="EA909" s="47">
        <v>3</v>
      </c>
      <c r="EB909" s="47">
        <v>3</v>
      </c>
      <c r="EC909" t="s">
        <v>307</v>
      </c>
      <c r="ED909" s="47">
        <v>3</v>
      </c>
      <c r="EF909" s="47">
        <v>3</v>
      </c>
      <c r="EG909" s="47">
        <v>3</v>
      </c>
      <c r="EH909" s="47">
        <v>3</v>
      </c>
      <c r="EP909" s="47">
        <v>3</v>
      </c>
      <c r="EQ909" s="47">
        <v>3</v>
      </c>
      <c r="ES909" t="s">
        <v>7296</v>
      </c>
      <c r="EV909" t="s">
        <v>41</v>
      </c>
      <c r="FC909" t="s">
        <v>301</v>
      </c>
      <c r="GU909" t="s">
        <v>312</v>
      </c>
      <c r="HD909" t="s">
        <v>301</v>
      </c>
      <c r="HG909" t="s">
        <v>301</v>
      </c>
      <c r="HH909" t="s">
        <v>301</v>
      </c>
      <c r="HM909" s="49">
        <v>0</v>
      </c>
      <c r="HN909" s="49">
        <v>0</v>
      </c>
      <c r="HP909" t="s">
        <v>395</v>
      </c>
      <c r="HQ909" s="47">
        <v>0</v>
      </c>
      <c r="HR909" s="47">
        <v>5861.82</v>
      </c>
      <c r="HS909" t="s">
        <v>301</v>
      </c>
      <c r="IN909" s="47">
        <v>3</v>
      </c>
      <c r="IO909" s="47">
        <v>3</v>
      </c>
      <c r="IP909" t="s">
        <v>301</v>
      </c>
      <c r="IQ909" t="s">
        <v>312</v>
      </c>
      <c r="JB909" s="47">
        <v>2588</v>
      </c>
      <c r="JU909" t="s">
        <v>312</v>
      </c>
      <c r="JV909" t="s">
        <v>312</v>
      </c>
    </row>
    <row r="910" ht="15" customHeight="1" spans="1:282">
      <c r="AK910" t="s">
        <v>302</v>
      </c>
      <c r="AL910" t="s">
        <v>705</v>
      </c>
      <c r="AM910" t="s">
        <v>706</v>
      </c>
      <c r="AN910" t="s">
        <v>707</v>
      </c>
      <c r="AO910" t="s">
        <v>306</v>
      </c>
      <c r="AP910" t="s">
        <v>307</v>
      </c>
      <c r="AQ910" s="47">
        <v>2</v>
      </c>
      <c r="AS910" s="48">
        <v>3660.24</v>
      </c>
      <c r="AT910" s="48">
        <v>3660.24</v>
      </c>
      <c r="AX910" s="47">
        <v>7773.48</v>
      </c>
      <c r="AY910" s="47">
        <v>7773.48</v>
      </c>
      <c r="AZ910" t="s">
        <v>6917</v>
      </c>
      <c r="BA910" t="s">
        <v>1911</v>
      </c>
      <c r="BB910" s="48">
        <v>3886.74</v>
      </c>
      <c r="BD910" t="s">
        <v>310</v>
      </c>
      <c r="BE910" t="s">
        <v>292</v>
      </c>
      <c r="BG910" s="47">
        <v>1</v>
      </c>
      <c r="BI910" t="s">
        <v>292</v>
      </c>
      <c r="BJ910" s="48">
        <v>-6.188119</v>
      </c>
      <c r="BK910" s="47">
        <v>-453</v>
      </c>
      <c r="BL910" t="s">
        <v>307</v>
      </c>
      <c r="BM910" s="48">
        <v>3660.24</v>
      </c>
      <c r="BN910" s="48">
        <v>3660.24</v>
      </c>
      <c r="BP910" t="s">
        <v>301</v>
      </c>
      <c r="BS910" t="s">
        <v>311</v>
      </c>
      <c r="BT910" t="s">
        <v>292</v>
      </c>
      <c r="BU910" t="s">
        <v>301</v>
      </c>
      <c r="BY910" t="s">
        <v>307</v>
      </c>
      <c r="BZ910" s="47">
        <v>2</v>
      </c>
      <c r="CE910" t="s">
        <v>312</v>
      </c>
      <c r="CF910" s="47">
        <v>2</v>
      </c>
      <c r="CG910" s="47">
        <v>2</v>
      </c>
      <c r="CH910" s="47">
        <v>2</v>
      </c>
      <c r="CI910" s="47">
        <v>2</v>
      </c>
      <c r="CJ910" s="47">
        <v>2</v>
      </c>
      <c r="CK910" s="47">
        <v>2</v>
      </c>
      <c r="CP910" s="47">
        <v>2</v>
      </c>
      <c r="CR910" s="47">
        <v>2</v>
      </c>
      <c r="CS910" s="47">
        <v>2</v>
      </c>
      <c r="CV910" s="47">
        <v>2</v>
      </c>
      <c r="CX910" s="47">
        <v>7773.48</v>
      </c>
      <c r="CY910" s="47">
        <v>7773.48</v>
      </c>
      <c r="DA910" t="s">
        <v>104</v>
      </c>
      <c r="DC910" t="s">
        <v>298</v>
      </c>
      <c r="DG910" t="s">
        <v>298</v>
      </c>
      <c r="DH910" s="47">
        <v>2</v>
      </c>
      <c r="DM910" s="47">
        <v>2</v>
      </c>
      <c r="DN910" s="47">
        <v>2</v>
      </c>
      <c r="DO910" s="47">
        <v>2</v>
      </c>
      <c r="DP910" s="47">
        <v>2</v>
      </c>
      <c r="DZ910" t="s">
        <v>292</v>
      </c>
      <c r="EA910" s="47">
        <v>2</v>
      </c>
      <c r="EB910" s="47">
        <v>2</v>
      </c>
      <c r="EC910" t="s">
        <v>307</v>
      </c>
      <c r="ED910" s="47">
        <v>2</v>
      </c>
      <c r="EF910" s="47">
        <v>2</v>
      </c>
      <c r="EG910" s="47">
        <v>2</v>
      </c>
      <c r="EH910" s="47">
        <v>2</v>
      </c>
      <c r="EP910" s="47">
        <v>2</v>
      </c>
      <c r="EQ910" s="47">
        <v>2</v>
      </c>
      <c r="ES910" t="s">
        <v>7297</v>
      </c>
      <c r="EV910" t="s">
        <v>41</v>
      </c>
      <c r="FC910" t="s">
        <v>301</v>
      </c>
      <c r="GU910" t="s">
        <v>312</v>
      </c>
      <c r="HD910" t="s">
        <v>301</v>
      </c>
      <c r="HG910" t="s">
        <v>301</v>
      </c>
      <c r="HH910" t="s">
        <v>301</v>
      </c>
      <c r="HM910" s="49">
        <v>0</v>
      </c>
      <c r="HN910" s="49">
        <v>0</v>
      </c>
      <c r="HP910" t="s">
        <v>395</v>
      </c>
      <c r="HQ910" s="47">
        <v>0</v>
      </c>
      <c r="HR910" s="47">
        <v>7320.48</v>
      </c>
      <c r="HS910" t="s">
        <v>301</v>
      </c>
      <c r="IN910" s="47">
        <v>2</v>
      </c>
      <c r="IO910" s="47">
        <v>2</v>
      </c>
      <c r="IP910" t="s">
        <v>301</v>
      </c>
      <c r="IQ910" t="s">
        <v>312</v>
      </c>
      <c r="JB910" s="47">
        <v>4748</v>
      </c>
      <c r="JU910" t="s">
        <v>312</v>
      </c>
      <c r="JV910" t="s">
        <v>312</v>
      </c>
    </row>
    <row r="911" ht="15" customHeight="1" spans="1:282">
      <c r="AK911" t="s">
        <v>302</v>
      </c>
      <c r="AL911" t="s">
        <v>1571</v>
      </c>
      <c r="AM911" t="s">
        <v>1572</v>
      </c>
      <c r="AN911" t="s">
        <v>1573</v>
      </c>
      <c r="AO911" t="s">
        <v>306</v>
      </c>
      <c r="AP911" t="s">
        <v>307</v>
      </c>
      <c r="AQ911" s="47">
        <v>1</v>
      </c>
      <c r="AS911" s="48">
        <v>5047.1</v>
      </c>
      <c r="AT911" s="48">
        <v>5047.1</v>
      </c>
      <c r="AX911" s="47">
        <v>5047.1</v>
      </c>
      <c r="AY911" s="47">
        <v>5047.1</v>
      </c>
      <c r="AZ911" t="s">
        <v>6917</v>
      </c>
      <c r="BA911" t="s">
        <v>1911</v>
      </c>
      <c r="BB911" s="48">
        <v>5047.1</v>
      </c>
      <c r="BD911" t="s">
        <v>310</v>
      </c>
      <c r="BE911" t="s">
        <v>292</v>
      </c>
      <c r="BG911" s="47">
        <v>1</v>
      </c>
      <c r="BI911" t="s">
        <v>292</v>
      </c>
      <c r="BL911" t="s">
        <v>307</v>
      </c>
      <c r="BM911" s="48">
        <v>5047.1</v>
      </c>
      <c r="BN911" s="48">
        <v>5047.1</v>
      </c>
      <c r="BP911" t="s">
        <v>301</v>
      </c>
      <c r="BS911" t="s">
        <v>311</v>
      </c>
      <c r="BT911" t="s">
        <v>292</v>
      </c>
      <c r="BU911" t="s">
        <v>301</v>
      </c>
      <c r="BY911" t="s">
        <v>307</v>
      </c>
      <c r="BZ911" s="47">
        <v>1</v>
      </c>
      <c r="CE911" t="s">
        <v>312</v>
      </c>
      <c r="CF911" s="47">
        <v>1</v>
      </c>
      <c r="CG911" s="47">
        <v>1</v>
      </c>
      <c r="CH911" s="47">
        <v>1</v>
      </c>
      <c r="CI911" s="47">
        <v>1</v>
      </c>
      <c r="CJ911" s="47">
        <v>1</v>
      </c>
      <c r="CK911" s="47">
        <v>1</v>
      </c>
      <c r="CP911" s="47">
        <v>1</v>
      </c>
      <c r="CR911" s="47">
        <v>1</v>
      </c>
      <c r="CS911" s="47">
        <v>1</v>
      </c>
      <c r="CV911" s="47">
        <v>1</v>
      </c>
      <c r="CX911" s="47">
        <v>5047.1</v>
      </c>
      <c r="CY911" s="47">
        <v>5047.1</v>
      </c>
      <c r="DA911" t="s">
        <v>104</v>
      </c>
      <c r="DC911" t="s">
        <v>298</v>
      </c>
      <c r="DG911" t="s">
        <v>298</v>
      </c>
      <c r="DH911" s="47">
        <v>1</v>
      </c>
      <c r="DM911" s="47">
        <v>1</v>
      </c>
      <c r="DN911" s="47">
        <v>1</v>
      </c>
      <c r="DO911" s="47">
        <v>1</v>
      </c>
      <c r="DP911" s="47">
        <v>1</v>
      </c>
      <c r="DZ911" t="s">
        <v>292</v>
      </c>
      <c r="EA911" s="47">
        <v>1</v>
      </c>
      <c r="EB911" s="47">
        <v>1</v>
      </c>
      <c r="EC911" t="s">
        <v>307</v>
      </c>
      <c r="ED911" s="47">
        <v>1</v>
      </c>
      <c r="EF911" s="47">
        <v>1</v>
      </c>
      <c r="EG911" s="47">
        <v>1</v>
      </c>
      <c r="EH911" s="47">
        <v>1</v>
      </c>
      <c r="EP911" s="47">
        <v>1</v>
      </c>
      <c r="EQ911" s="47">
        <v>1</v>
      </c>
      <c r="ES911" t="s">
        <v>7298</v>
      </c>
      <c r="EV911" t="s">
        <v>41</v>
      </c>
      <c r="FC911" t="s">
        <v>301</v>
      </c>
      <c r="GU911" t="s">
        <v>312</v>
      </c>
      <c r="HD911" t="s">
        <v>301</v>
      </c>
      <c r="HG911" t="s">
        <v>301</v>
      </c>
      <c r="HH911" t="s">
        <v>301</v>
      </c>
      <c r="HM911" s="49">
        <v>0</v>
      </c>
      <c r="HN911" s="49">
        <v>0</v>
      </c>
      <c r="HP911" t="s">
        <v>395</v>
      </c>
      <c r="HQ911" s="47">
        <v>0</v>
      </c>
      <c r="HR911" s="47">
        <v>5047.1</v>
      </c>
      <c r="HS911" t="s">
        <v>301</v>
      </c>
      <c r="IN911" s="47">
        <v>1</v>
      </c>
      <c r="IO911" s="47">
        <v>1</v>
      </c>
      <c r="IP911" t="s">
        <v>301</v>
      </c>
      <c r="IQ911" t="s">
        <v>312</v>
      </c>
      <c r="JB911" s="47">
        <v>6928</v>
      </c>
      <c r="JU911" t="s">
        <v>312</v>
      </c>
      <c r="JV911" t="s">
        <v>312</v>
      </c>
    </row>
    <row r="912" ht="15" customHeight="1" spans="1:282">
      <c r="AK912" t="s">
        <v>302</v>
      </c>
      <c r="AL912" t="s">
        <v>662</v>
      </c>
      <c r="AM912" t="s">
        <v>663</v>
      </c>
      <c r="AN912" t="s">
        <v>664</v>
      </c>
      <c r="AO912" t="s">
        <v>306</v>
      </c>
      <c r="AP912" t="s">
        <v>307</v>
      </c>
      <c r="AQ912" s="47">
        <v>2</v>
      </c>
      <c r="AS912" s="48">
        <v>3471.49</v>
      </c>
      <c r="AT912" s="48">
        <v>3471.49</v>
      </c>
      <c r="AX912" s="47">
        <v>6942.98</v>
      </c>
      <c r="AY912" s="47">
        <v>6942.98</v>
      </c>
      <c r="AZ912" t="s">
        <v>6917</v>
      </c>
      <c r="BA912" t="s">
        <v>1911</v>
      </c>
      <c r="BB912" s="48">
        <v>3471.49</v>
      </c>
      <c r="BD912" t="s">
        <v>310</v>
      </c>
      <c r="BE912" t="s">
        <v>292</v>
      </c>
      <c r="BG912" s="47">
        <v>1</v>
      </c>
      <c r="BI912" t="s">
        <v>292</v>
      </c>
      <c r="BL912" t="s">
        <v>307</v>
      </c>
      <c r="BM912" s="48">
        <v>3471.49</v>
      </c>
      <c r="BN912" s="48">
        <v>3471.49</v>
      </c>
      <c r="BP912" t="s">
        <v>301</v>
      </c>
      <c r="BS912" t="s">
        <v>311</v>
      </c>
      <c r="BT912" t="s">
        <v>292</v>
      </c>
      <c r="BU912" t="s">
        <v>301</v>
      </c>
      <c r="BY912" t="s">
        <v>307</v>
      </c>
      <c r="BZ912" s="47">
        <v>2</v>
      </c>
      <c r="CE912" t="s">
        <v>312</v>
      </c>
      <c r="CF912" s="47">
        <v>2</v>
      </c>
      <c r="CG912" s="47">
        <v>2</v>
      </c>
      <c r="CH912" s="47">
        <v>2</v>
      </c>
      <c r="CI912" s="47">
        <v>2</v>
      </c>
      <c r="CJ912" s="47">
        <v>2</v>
      </c>
      <c r="CK912" s="47">
        <v>2</v>
      </c>
      <c r="CP912" s="47">
        <v>2</v>
      </c>
      <c r="CR912" s="47">
        <v>2</v>
      </c>
      <c r="CS912" s="47">
        <v>2</v>
      </c>
      <c r="CV912" s="47">
        <v>2</v>
      </c>
      <c r="CX912" s="47">
        <v>6942.98</v>
      </c>
      <c r="CY912" s="47">
        <v>6942.98</v>
      </c>
      <c r="DA912" t="s">
        <v>104</v>
      </c>
      <c r="DC912" t="s">
        <v>298</v>
      </c>
      <c r="DG912" t="s">
        <v>298</v>
      </c>
      <c r="DH912" s="47">
        <v>2</v>
      </c>
      <c r="DM912" s="47">
        <v>2</v>
      </c>
      <c r="DN912" s="47">
        <v>2</v>
      </c>
      <c r="DO912" s="47">
        <v>2</v>
      </c>
      <c r="DP912" s="47">
        <v>2</v>
      </c>
      <c r="DZ912" t="s">
        <v>292</v>
      </c>
      <c r="EA912" s="47">
        <v>2</v>
      </c>
      <c r="EB912" s="47">
        <v>2</v>
      </c>
      <c r="EC912" t="s">
        <v>307</v>
      </c>
      <c r="ED912" s="47">
        <v>2</v>
      </c>
      <c r="EF912" s="47">
        <v>2</v>
      </c>
      <c r="EG912" s="47">
        <v>2</v>
      </c>
      <c r="EH912" s="47">
        <v>2</v>
      </c>
      <c r="EP912" s="47">
        <v>2</v>
      </c>
      <c r="EQ912" s="47">
        <v>2</v>
      </c>
      <c r="ES912" t="s">
        <v>7299</v>
      </c>
      <c r="EV912" t="s">
        <v>41</v>
      </c>
      <c r="FC912" t="s">
        <v>301</v>
      </c>
      <c r="GU912" t="s">
        <v>312</v>
      </c>
      <c r="HD912" t="s">
        <v>301</v>
      </c>
      <c r="HG912" t="s">
        <v>301</v>
      </c>
      <c r="HH912" t="s">
        <v>301</v>
      </c>
      <c r="HM912" s="49">
        <v>0</v>
      </c>
      <c r="HN912" s="49">
        <v>0</v>
      </c>
      <c r="HP912" t="s">
        <v>349</v>
      </c>
      <c r="HQ912" s="47">
        <v>0</v>
      </c>
      <c r="HR912" s="47">
        <v>6942.98</v>
      </c>
      <c r="HS912" t="s">
        <v>301</v>
      </c>
      <c r="IN912" s="47">
        <v>2</v>
      </c>
      <c r="IO912" s="47">
        <v>2</v>
      </c>
      <c r="IP912" t="s">
        <v>301</v>
      </c>
      <c r="IQ912" t="s">
        <v>312</v>
      </c>
      <c r="JB912" s="47">
        <v>4498000000</v>
      </c>
      <c r="JU912" t="s">
        <v>312</v>
      </c>
      <c r="JV912" t="s">
        <v>312</v>
      </c>
    </row>
    <row r="913" ht="15" customHeight="1" spans="1:282">
      <c r="AK913" t="s">
        <v>302</v>
      </c>
      <c r="AL913" t="s">
        <v>6312</v>
      </c>
      <c r="AM913" t="s">
        <v>6313</v>
      </c>
      <c r="AN913" t="s">
        <v>6314</v>
      </c>
      <c r="AO913" t="s">
        <v>306</v>
      </c>
      <c r="AP913" t="s">
        <v>307</v>
      </c>
      <c r="AQ913" s="47">
        <v>1</v>
      </c>
      <c r="AS913" s="48">
        <v>4385.04</v>
      </c>
      <c r="AT913" s="48">
        <v>4385.04</v>
      </c>
      <c r="AX913" s="47">
        <v>4520.94</v>
      </c>
      <c r="AY913" s="47">
        <v>4520.94</v>
      </c>
      <c r="AZ913" t="s">
        <v>6917</v>
      </c>
      <c r="BA913" t="s">
        <v>1911</v>
      </c>
      <c r="BB913" s="48">
        <v>4520.94</v>
      </c>
      <c r="BD913" t="s">
        <v>310</v>
      </c>
      <c r="BE913" t="s">
        <v>292</v>
      </c>
      <c r="BG913" s="47">
        <v>1</v>
      </c>
      <c r="BI913" t="s">
        <v>292</v>
      </c>
      <c r="BJ913" s="48">
        <v>-3.099174</v>
      </c>
      <c r="BK913" s="47">
        <v>-135.9</v>
      </c>
      <c r="BL913" t="s">
        <v>307</v>
      </c>
      <c r="BM913" s="48">
        <v>4385.04</v>
      </c>
      <c r="BN913" s="48">
        <v>4385.04</v>
      </c>
      <c r="BP913" t="s">
        <v>301</v>
      </c>
      <c r="BS913" t="s">
        <v>311</v>
      </c>
      <c r="BT913" t="s">
        <v>292</v>
      </c>
      <c r="BU913" t="s">
        <v>301</v>
      </c>
      <c r="BY913" t="s">
        <v>307</v>
      </c>
      <c r="BZ913" s="47">
        <v>1</v>
      </c>
      <c r="CE913" t="s">
        <v>312</v>
      </c>
      <c r="CF913" s="47">
        <v>1</v>
      </c>
      <c r="CG913" s="47">
        <v>1</v>
      </c>
      <c r="CH913" s="47">
        <v>1</v>
      </c>
      <c r="CI913" s="47">
        <v>1</v>
      </c>
      <c r="CJ913" s="47">
        <v>1</v>
      </c>
      <c r="CK913" s="47">
        <v>1</v>
      </c>
      <c r="CP913" s="47">
        <v>1</v>
      </c>
      <c r="CR913" s="47">
        <v>1</v>
      </c>
      <c r="CS913" s="47">
        <v>1</v>
      </c>
      <c r="CV913" s="47">
        <v>1</v>
      </c>
      <c r="CX913" s="47">
        <v>4520.94</v>
      </c>
      <c r="CY913" s="47">
        <v>4520.94</v>
      </c>
      <c r="DA913" t="s">
        <v>104</v>
      </c>
      <c r="DC913" t="s">
        <v>298</v>
      </c>
      <c r="DG913" t="s">
        <v>298</v>
      </c>
      <c r="DH913" s="47">
        <v>1</v>
      </c>
      <c r="DM913" s="47">
        <v>1</v>
      </c>
      <c r="DN913" s="47">
        <v>1</v>
      </c>
      <c r="DO913" s="47">
        <v>1</v>
      </c>
      <c r="DP913" s="47">
        <v>1</v>
      </c>
      <c r="DZ913" t="s">
        <v>292</v>
      </c>
      <c r="EA913" s="47">
        <v>1</v>
      </c>
      <c r="EB913" s="47">
        <v>1</v>
      </c>
      <c r="EC913" t="s">
        <v>307</v>
      </c>
      <c r="ED913" s="47">
        <v>1</v>
      </c>
      <c r="EF913" s="47">
        <v>1</v>
      </c>
      <c r="EG913" s="47">
        <v>1</v>
      </c>
      <c r="EH913" s="47">
        <v>1</v>
      </c>
      <c r="EP913" s="47">
        <v>1</v>
      </c>
      <c r="EQ913" s="47">
        <v>1</v>
      </c>
      <c r="ES913" t="s">
        <v>7300</v>
      </c>
      <c r="EV913" t="s">
        <v>41</v>
      </c>
      <c r="FC913" t="s">
        <v>301</v>
      </c>
      <c r="GU913" t="s">
        <v>312</v>
      </c>
      <c r="HD913" t="s">
        <v>301</v>
      </c>
      <c r="HG913" t="s">
        <v>301</v>
      </c>
      <c r="HH913" t="s">
        <v>301</v>
      </c>
      <c r="HM913" s="49">
        <v>0</v>
      </c>
      <c r="HN913" s="49">
        <v>0</v>
      </c>
      <c r="HP913" t="s">
        <v>395</v>
      </c>
      <c r="HQ913" s="47">
        <v>0</v>
      </c>
      <c r="HR913" s="47">
        <v>4385.04</v>
      </c>
      <c r="HS913" t="s">
        <v>301</v>
      </c>
      <c r="IN913" s="47">
        <v>1</v>
      </c>
      <c r="IO913" s="47">
        <v>1</v>
      </c>
      <c r="IP913" t="s">
        <v>301</v>
      </c>
      <c r="IQ913" t="s">
        <v>312</v>
      </c>
      <c r="JB913" s="47">
        <v>9888</v>
      </c>
      <c r="JU913" t="s">
        <v>312</v>
      </c>
      <c r="JV913" t="s">
        <v>312</v>
      </c>
    </row>
    <row r="914" ht="15" customHeight="1" spans="1:282">
      <c r="AK914" t="s">
        <v>302</v>
      </c>
      <c r="AL914" t="s">
        <v>7301</v>
      </c>
      <c r="AM914" t="s">
        <v>7302</v>
      </c>
      <c r="AN914" t="s">
        <v>7303</v>
      </c>
      <c r="AO914" t="s">
        <v>306</v>
      </c>
      <c r="AP914" t="s">
        <v>307</v>
      </c>
      <c r="AQ914" s="47">
        <v>1</v>
      </c>
      <c r="AS914" s="48">
        <v>6106.44</v>
      </c>
      <c r="AT914" s="48">
        <v>6106.44</v>
      </c>
      <c r="AX914" s="47">
        <v>6257.44</v>
      </c>
      <c r="AY914" s="47">
        <v>6257.44</v>
      </c>
      <c r="AZ914" t="s">
        <v>6917</v>
      </c>
      <c r="BA914" t="s">
        <v>1911</v>
      </c>
      <c r="BB914" s="48">
        <v>6257.44</v>
      </c>
      <c r="BD914" t="s">
        <v>310</v>
      </c>
      <c r="BE914" t="s">
        <v>292</v>
      </c>
      <c r="BG914" s="47">
        <v>1</v>
      </c>
      <c r="BI914" t="s">
        <v>292</v>
      </c>
      <c r="BJ914" s="48">
        <v>-2.472799</v>
      </c>
      <c r="BK914" s="47">
        <v>-151</v>
      </c>
      <c r="BL914" t="s">
        <v>307</v>
      </c>
      <c r="BM914" s="48">
        <v>6106.44</v>
      </c>
      <c r="BN914" s="48">
        <v>6106.44</v>
      </c>
      <c r="BP914" t="s">
        <v>301</v>
      </c>
      <c r="BS914" t="s">
        <v>311</v>
      </c>
      <c r="BT914" t="s">
        <v>292</v>
      </c>
      <c r="BU914" t="s">
        <v>301</v>
      </c>
      <c r="BY914" t="s">
        <v>307</v>
      </c>
      <c r="BZ914" s="47">
        <v>1</v>
      </c>
      <c r="CE914" t="s">
        <v>312</v>
      </c>
      <c r="CF914" s="47">
        <v>1</v>
      </c>
      <c r="CG914" s="47">
        <v>1</v>
      </c>
      <c r="CH914" s="47">
        <v>1</v>
      </c>
      <c r="CI914" s="47">
        <v>1</v>
      </c>
      <c r="CJ914" s="47">
        <v>1</v>
      </c>
      <c r="CK914" s="47">
        <v>1</v>
      </c>
      <c r="CP914" s="47">
        <v>1</v>
      </c>
      <c r="CR914" s="47">
        <v>1</v>
      </c>
      <c r="CS914" s="47">
        <v>1</v>
      </c>
      <c r="CV914" s="47">
        <v>1</v>
      </c>
      <c r="CX914" s="47">
        <v>6257.44</v>
      </c>
      <c r="CY914" s="47">
        <v>6257.44</v>
      </c>
      <c r="DA914" t="s">
        <v>104</v>
      </c>
      <c r="DC914" t="s">
        <v>298</v>
      </c>
      <c r="DG914" t="s">
        <v>298</v>
      </c>
      <c r="DH914" s="47">
        <v>1</v>
      </c>
      <c r="DM914" s="47">
        <v>1</v>
      </c>
      <c r="DN914" s="47">
        <v>1</v>
      </c>
      <c r="DO914" s="47">
        <v>1</v>
      </c>
      <c r="DP914" s="47">
        <v>1</v>
      </c>
      <c r="DZ914" t="s">
        <v>292</v>
      </c>
      <c r="EA914" s="47">
        <v>1</v>
      </c>
      <c r="EB914" s="47">
        <v>1</v>
      </c>
      <c r="EC914" t="s">
        <v>307</v>
      </c>
      <c r="ED914" s="47">
        <v>1</v>
      </c>
      <c r="EF914" s="47">
        <v>1</v>
      </c>
      <c r="EG914" s="47">
        <v>1</v>
      </c>
      <c r="EH914" s="47">
        <v>1</v>
      </c>
      <c r="EP914" s="47">
        <v>1</v>
      </c>
      <c r="EQ914" s="47">
        <v>1</v>
      </c>
      <c r="ES914" t="s">
        <v>7304</v>
      </c>
      <c r="EV914" t="s">
        <v>41</v>
      </c>
      <c r="FC914" t="s">
        <v>301</v>
      </c>
      <c r="GU914" t="s">
        <v>312</v>
      </c>
      <c r="HD914" t="s">
        <v>301</v>
      </c>
      <c r="HG914" t="s">
        <v>301</v>
      </c>
      <c r="HH914" t="s">
        <v>301</v>
      </c>
      <c r="HM914" s="49">
        <v>0</v>
      </c>
      <c r="HN914" s="49">
        <v>0</v>
      </c>
      <c r="HP914" t="s">
        <v>395</v>
      </c>
      <c r="HQ914" s="47">
        <v>0</v>
      </c>
      <c r="HR914" s="47">
        <v>6106.44</v>
      </c>
      <c r="HS914" t="s">
        <v>301</v>
      </c>
      <c r="IN914" s="47">
        <v>1</v>
      </c>
      <c r="IO914" s="47">
        <v>1</v>
      </c>
      <c r="IP914" t="s">
        <v>301</v>
      </c>
      <c r="IQ914" t="s">
        <v>312</v>
      </c>
      <c r="JB914" s="47">
        <v>7988</v>
      </c>
      <c r="JU914" t="s">
        <v>312</v>
      </c>
      <c r="JV914" t="s">
        <v>312</v>
      </c>
    </row>
    <row r="915" ht="15" customHeight="1" spans="1:282">
      <c r="AK915" t="s">
        <v>302</v>
      </c>
      <c r="AL915" t="s">
        <v>991</v>
      </c>
      <c r="AM915" t="s">
        <v>992</v>
      </c>
      <c r="AN915" t="s">
        <v>993</v>
      </c>
      <c r="AO915" t="s">
        <v>306</v>
      </c>
      <c r="AP915" t="s">
        <v>307</v>
      </c>
      <c r="AQ915" s="47">
        <v>1</v>
      </c>
      <c r="AS915" s="48">
        <v>2784.44</v>
      </c>
      <c r="AT915" s="48">
        <v>2784.44</v>
      </c>
      <c r="AX915" s="47">
        <v>3010.94</v>
      </c>
      <c r="AY915" s="47">
        <v>3010.94</v>
      </c>
      <c r="AZ915" t="s">
        <v>6917</v>
      </c>
      <c r="BA915" t="s">
        <v>1911</v>
      </c>
      <c r="BB915" s="48">
        <v>3010.94</v>
      </c>
      <c r="BD915" t="s">
        <v>310</v>
      </c>
      <c r="BE915" t="s">
        <v>292</v>
      </c>
      <c r="BG915" s="47">
        <v>1</v>
      </c>
      <c r="BI915" t="s">
        <v>292</v>
      </c>
      <c r="BJ915" s="48">
        <v>-8.13449</v>
      </c>
      <c r="BK915" s="47">
        <v>-226.5</v>
      </c>
      <c r="BL915" t="s">
        <v>307</v>
      </c>
      <c r="BM915" s="48">
        <v>2784.44</v>
      </c>
      <c r="BN915" s="48">
        <v>2784.44</v>
      </c>
      <c r="BP915" t="s">
        <v>301</v>
      </c>
      <c r="BS915" t="s">
        <v>311</v>
      </c>
      <c r="BT915" t="s">
        <v>292</v>
      </c>
      <c r="BU915" t="s">
        <v>301</v>
      </c>
      <c r="BY915" t="s">
        <v>307</v>
      </c>
      <c r="BZ915" s="47">
        <v>1</v>
      </c>
      <c r="CE915" t="s">
        <v>312</v>
      </c>
      <c r="CF915" s="47">
        <v>1</v>
      </c>
      <c r="CG915" s="47">
        <v>1</v>
      </c>
      <c r="CH915" s="47">
        <v>1</v>
      </c>
      <c r="CI915" s="47">
        <v>1</v>
      </c>
      <c r="CJ915" s="47">
        <v>1</v>
      </c>
      <c r="CK915" s="47">
        <v>1</v>
      </c>
      <c r="CP915" s="47">
        <v>1</v>
      </c>
      <c r="CR915" s="47">
        <v>1</v>
      </c>
      <c r="CS915" s="47">
        <v>1</v>
      </c>
      <c r="CV915" s="47">
        <v>1</v>
      </c>
      <c r="CX915" s="47">
        <v>3010.94</v>
      </c>
      <c r="CY915" s="47">
        <v>3010.94</v>
      </c>
      <c r="DA915" t="s">
        <v>104</v>
      </c>
      <c r="DC915" t="s">
        <v>298</v>
      </c>
      <c r="DG915" t="s">
        <v>298</v>
      </c>
      <c r="DH915" s="47">
        <v>1</v>
      </c>
      <c r="DM915" s="47">
        <v>1</v>
      </c>
      <c r="DN915" s="47">
        <v>1</v>
      </c>
      <c r="DO915" s="47">
        <v>1</v>
      </c>
      <c r="DP915" s="47">
        <v>1</v>
      </c>
      <c r="DZ915" t="s">
        <v>292</v>
      </c>
      <c r="EA915" s="47">
        <v>1</v>
      </c>
      <c r="EB915" s="47">
        <v>1</v>
      </c>
      <c r="EC915" t="s">
        <v>307</v>
      </c>
      <c r="ED915" s="47">
        <v>1</v>
      </c>
      <c r="EF915" s="47">
        <v>1</v>
      </c>
      <c r="EG915" s="47">
        <v>1</v>
      </c>
      <c r="EH915" s="47">
        <v>1</v>
      </c>
      <c r="EP915" s="47">
        <v>1</v>
      </c>
      <c r="EQ915" s="47">
        <v>1</v>
      </c>
      <c r="ES915" t="s">
        <v>7305</v>
      </c>
      <c r="EV915" t="s">
        <v>41</v>
      </c>
      <c r="FC915" t="s">
        <v>301</v>
      </c>
      <c r="GU915" t="s">
        <v>312</v>
      </c>
      <c r="HD915" t="s">
        <v>301</v>
      </c>
      <c r="HG915" t="s">
        <v>301</v>
      </c>
      <c r="HH915" t="s">
        <v>301</v>
      </c>
      <c r="HM915" s="49">
        <v>0</v>
      </c>
      <c r="HN915" s="49">
        <v>0</v>
      </c>
      <c r="HP915" t="s">
        <v>349</v>
      </c>
      <c r="HQ915" s="47">
        <v>0</v>
      </c>
      <c r="HR915" s="47">
        <v>2784.44</v>
      </c>
      <c r="HS915" t="s">
        <v>301</v>
      </c>
      <c r="IN915" s="47">
        <v>1</v>
      </c>
      <c r="IO915" s="47">
        <v>1</v>
      </c>
      <c r="IP915" t="s">
        <v>301</v>
      </c>
      <c r="IQ915" t="s">
        <v>312</v>
      </c>
      <c r="JB915" s="47">
        <v>3418</v>
      </c>
      <c r="JU915" t="s">
        <v>312</v>
      </c>
      <c r="JV915" t="s">
        <v>312</v>
      </c>
    </row>
    <row r="916" ht="15" customHeight="1" spans="1:282">
      <c r="AK916" t="s">
        <v>302</v>
      </c>
      <c r="AL916" t="s">
        <v>1539</v>
      </c>
      <c r="AM916" t="s">
        <v>1540</v>
      </c>
      <c r="AN916" t="s">
        <v>1541</v>
      </c>
      <c r="AO916" t="s">
        <v>306</v>
      </c>
      <c r="AP916" t="s">
        <v>307</v>
      </c>
      <c r="AQ916" s="47">
        <v>3</v>
      </c>
      <c r="AS916" s="48">
        <v>4226.49</v>
      </c>
      <c r="AT916" s="48">
        <v>4226.49</v>
      </c>
      <c r="AX916" s="47">
        <v>12838.02</v>
      </c>
      <c r="AY916" s="47">
        <v>12838.02</v>
      </c>
      <c r="AZ916" t="s">
        <v>6917</v>
      </c>
      <c r="BA916" t="s">
        <v>1911</v>
      </c>
      <c r="BB916" s="48">
        <v>4279.34</v>
      </c>
      <c r="BD916" t="s">
        <v>310</v>
      </c>
      <c r="BE916" t="s">
        <v>292</v>
      </c>
      <c r="BG916" s="47">
        <v>1</v>
      </c>
      <c r="BI916" t="s">
        <v>292</v>
      </c>
      <c r="BJ916" s="48">
        <v>-1.250447</v>
      </c>
      <c r="BK916" s="47">
        <v>-158.55</v>
      </c>
      <c r="BL916" t="s">
        <v>307</v>
      </c>
      <c r="BM916" s="48">
        <v>4226.49</v>
      </c>
      <c r="BN916" s="48">
        <v>4226.49</v>
      </c>
      <c r="BP916" t="s">
        <v>301</v>
      </c>
      <c r="BS916" t="s">
        <v>311</v>
      </c>
      <c r="BT916" t="s">
        <v>292</v>
      </c>
      <c r="BU916" t="s">
        <v>301</v>
      </c>
      <c r="BY916" t="s">
        <v>307</v>
      </c>
      <c r="BZ916" s="47">
        <v>3</v>
      </c>
      <c r="CE916" t="s">
        <v>312</v>
      </c>
      <c r="CF916" s="47">
        <v>3</v>
      </c>
      <c r="CG916" s="47">
        <v>3</v>
      </c>
      <c r="CH916" s="47">
        <v>3</v>
      </c>
      <c r="CI916" s="47">
        <v>3</v>
      </c>
      <c r="CJ916" s="47">
        <v>3</v>
      </c>
      <c r="CK916" s="47">
        <v>3</v>
      </c>
      <c r="CP916" s="47">
        <v>3</v>
      </c>
      <c r="CR916" s="47">
        <v>3</v>
      </c>
      <c r="CS916" s="47">
        <v>3</v>
      </c>
      <c r="CV916" s="47">
        <v>3</v>
      </c>
      <c r="CX916" s="47">
        <v>12838.02</v>
      </c>
      <c r="CY916" s="47">
        <v>12838.02</v>
      </c>
      <c r="DA916" t="s">
        <v>104</v>
      </c>
      <c r="DC916" t="s">
        <v>298</v>
      </c>
      <c r="DG916" t="s">
        <v>298</v>
      </c>
      <c r="DH916" s="47">
        <v>3</v>
      </c>
      <c r="DM916" s="47">
        <v>3</v>
      </c>
      <c r="DN916" s="47">
        <v>3</v>
      </c>
      <c r="DO916" s="47">
        <v>3</v>
      </c>
      <c r="DP916" s="47">
        <v>3</v>
      </c>
      <c r="DZ916" t="s">
        <v>292</v>
      </c>
      <c r="EA916" s="47">
        <v>3</v>
      </c>
      <c r="EB916" s="47">
        <v>3</v>
      </c>
      <c r="EC916" t="s">
        <v>307</v>
      </c>
      <c r="ED916" s="47">
        <v>3</v>
      </c>
      <c r="EF916" s="47">
        <v>3</v>
      </c>
      <c r="EG916" s="47">
        <v>3</v>
      </c>
      <c r="EH916" s="47">
        <v>3</v>
      </c>
      <c r="EP916" s="47">
        <v>3</v>
      </c>
      <c r="EQ916" s="47">
        <v>3</v>
      </c>
      <c r="ES916" t="s">
        <v>7306</v>
      </c>
      <c r="EV916" t="s">
        <v>41</v>
      </c>
      <c r="FC916" t="s">
        <v>301</v>
      </c>
      <c r="GU916" t="s">
        <v>312</v>
      </c>
      <c r="HD916" t="s">
        <v>301</v>
      </c>
      <c r="HG916" t="s">
        <v>301</v>
      </c>
      <c r="HH916" t="s">
        <v>301</v>
      </c>
      <c r="HM916" s="49">
        <v>0</v>
      </c>
      <c r="HN916" s="49">
        <v>0</v>
      </c>
      <c r="HP916" t="s">
        <v>349</v>
      </c>
      <c r="HQ916" s="47">
        <v>0</v>
      </c>
      <c r="HR916" s="47">
        <v>12679.47</v>
      </c>
      <c r="HS916" t="s">
        <v>301</v>
      </c>
      <c r="IN916" s="47">
        <v>3</v>
      </c>
      <c r="IO916" s="47">
        <v>3</v>
      </c>
      <c r="IP916" t="s">
        <v>301</v>
      </c>
      <c r="IQ916" t="s">
        <v>312</v>
      </c>
      <c r="JB916" s="47">
        <v>3728</v>
      </c>
      <c r="JU916" t="s">
        <v>312</v>
      </c>
      <c r="JV916" t="s">
        <v>312</v>
      </c>
    </row>
    <row r="917" ht="15" customHeight="1" spans="1:282">
      <c r="AK917" t="s">
        <v>302</v>
      </c>
      <c r="AL917" t="s">
        <v>1185</v>
      </c>
      <c r="AM917" t="s">
        <v>1186</v>
      </c>
      <c r="AN917" t="s">
        <v>1187</v>
      </c>
      <c r="AO917" t="s">
        <v>306</v>
      </c>
      <c r="AP917" t="s">
        <v>307</v>
      </c>
      <c r="AQ917" s="47">
        <v>1</v>
      </c>
      <c r="AS917" s="48">
        <v>4120.79</v>
      </c>
      <c r="AT917" s="48">
        <v>4120.79</v>
      </c>
      <c r="AX917" s="47">
        <v>4301.99</v>
      </c>
      <c r="AY917" s="47">
        <v>4301.99</v>
      </c>
      <c r="AZ917" t="s">
        <v>6917</v>
      </c>
      <c r="BA917" t="s">
        <v>1911</v>
      </c>
      <c r="BB917" s="48">
        <v>4301.99</v>
      </c>
      <c r="BD917" t="s">
        <v>310</v>
      </c>
      <c r="BE917" t="s">
        <v>292</v>
      </c>
      <c r="BG917" s="47">
        <v>1</v>
      </c>
      <c r="BI917" t="s">
        <v>292</v>
      </c>
      <c r="BJ917" s="48">
        <v>-4.397215</v>
      </c>
      <c r="BK917" s="47">
        <v>-181.2</v>
      </c>
      <c r="BL917" t="s">
        <v>307</v>
      </c>
      <c r="BM917" s="48">
        <v>4120.79</v>
      </c>
      <c r="BN917" s="48">
        <v>4120.79</v>
      </c>
      <c r="BP917" t="s">
        <v>301</v>
      </c>
      <c r="BS917" t="s">
        <v>311</v>
      </c>
      <c r="BT917" t="s">
        <v>292</v>
      </c>
      <c r="BU917" t="s">
        <v>301</v>
      </c>
      <c r="BY917" t="s">
        <v>307</v>
      </c>
      <c r="BZ917" s="47">
        <v>1</v>
      </c>
      <c r="CE917" t="s">
        <v>312</v>
      </c>
      <c r="CF917" s="47">
        <v>1</v>
      </c>
      <c r="CG917" s="47">
        <v>1</v>
      </c>
      <c r="CH917" s="47">
        <v>1</v>
      </c>
      <c r="CI917" s="47">
        <v>1</v>
      </c>
      <c r="CJ917" s="47">
        <v>1</v>
      </c>
      <c r="CK917" s="47">
        <v>1</v>
      </c>
      <c r="CP917" s="47">
        <v>1</v>
      </c>
      <c r="CR917" s="47">
        <v>1</v>
      </c>
      <c r="CS917" s="47">
        <v>1</v>
      </c>
      <c r="CV917" s="47">
        <v>1</v>
      </c>
      <c r="CX917" s="47">
        <v>4301.99</v>
      </c>
      <c r="CY917" s="47">
        <v>4301.99</v>
      </c>
      <c r="DA917" t="s">
        <v>104</v>
      </c>
      <c r="DC917" t="s">
        <v>298</v>
      </c>
      <c r="DG917" t="s">
        <v>298</v>
      </c>
      <c r="DH917" s="47">
        <v>1</v>
      </c>
      <c r="DM917" s="47">
        <v>1</v>
      </c>
      <c r="DN917" s="47">
        <v>1</v>
      </c>
      <c r="DO917" s="47">
        <v>1</v>
      </c>
      <c r="DP917" s="47">
        <v>1</v>
      </c>
      <c r="DZ917" t="s">
        <v>292</v>
      </c>
      <c r="EA917" s="47">
        <v>1</v>
      </c>
      <c r="EB917" s="47">
        <v>1</v>
      </c>
      <c r="EC917" t="s">
        <v>307</v>
      </c>
      <c r="ED917" s="47">
        <v>1</v>
      </c>
      <c r="EF917" s="47">
        <v>1</v>
      </c>
      <c r="EG917" s="47">
        <v>1</v>
      </c>
      <c r="EH917" s="47">
        <v>1</v>
      </c>
      <c r="EP917" s="47">
        <v>1</v>
      </c>
      <c r="EQ917" s="47">
        <v>1</v>
      </c>
      <c r="ES917" t="s">
        <v>7307</v>
      </c>
      <c r="EV917" t="s">
        <v>41</v>
      </c>
      <c r="FC917" t="s">
        <v>301</v>
      </c>
      <c r="GU917" t="s">
        <v>312</v>
      </c>
      <c r="HD917" t="s">
        <v>301</v>
      </c>
      <c r="HG917" t="s">
        <v>301</v>
      </c>
      <c r="HH917" t="s">
        <v>301</v>
      </c>
      <c r="HM917" s="49">
        <v>0</v>
      </c>
      <c r="HN917" s="49">
        <v>0</v>
      </c>
      <c r="HP917" t="s">
        <v>324</v>
      </c>
      <c r="HQ917" s="47">
        <v>0</v>
      </c>
      <c r="HR917" s="47">
        <v>4120.79</v>
      </c>
      <c r="HS917" t="s">
        <v>301</v>
      </c>
      <c r="IN917" s="47">
        <v>1</v>
      </c>
      <c r="IO917" s="47">
        <v>1</v>
      </c>
      <c r="IP917" t="s">
        <v>301</v>
      </c>
      <c r="IQ917" t="s">
        <v>312</v>
      </c>
      <c r="JB917" s="47">
        <v>4728</v>
      </c>
      <c r="JU917" t="s">
        <v>312</v>
      </c>
      <c r="JV917" t="s">
        <v>312</v>
      </c>
    </row>
    <row r="918" ht="15" customHeight="1" spans="1:282">
      <c r="AK918" t="s">
        <v>302</v>
      </c>
      <c r="AL918" t="s">
        <v>906</v>
      </c>
      <c r="AM918" t="s">
        <v>907</v>
      </c>
      <c r="AN918" t="s">
        <v>908</v>
      </c>
      <c r="AO918" t="s">
        <v>306</v>
      </c>
      <c r="AP918" t="s">
        <v>307</v>
      </c>
      <c r="AQ918" s="47">
        <v>1</v>
      </c>
      <c r="AS918" s="48">
        <v>2807.09</v>
      </c>
      <c r="AT918" s="48">
        <v>2807.09</v>
      </c>
      <c r="AX918" s="47">
        <v>2995.84</v>
      </c>
      <c r="AY918" s="47">
        <v>2995.84</v>
      </c>
      <c r="AZ918" t="s">
        <v>6917</v>
      </c>
      <c r="BA918" t="s">
        <v>1911</v>
      </c>
      <c r="BB918" s="48">
        <v>2995.84</v>
      </c>
      <c r="BD918" t="s">
        <v>310</v>
      </c>
      <c r="BE918" t="s">
        <v>292</v>
      </c>
      <c r="BG918" s="47">
        <v>1</v>
      </c>
      <c r="BI918" t="s">
        <v>292</v>
      </c>
      <c r="BJ918" s="48">
        <v>-6.724045</v>
      </c>
      <c r="BK918" s="47">
        <v>-188.75</v>
      </c>
      <c r="BL918" t="s">
        <v>307</v>
      </c>
      <c r="BM918" s="48">
        <v>2807.09</v>
      </c>
      <c r="BN918" s="48">
        <v>2807.09</v>
      </c>
      <c r="BP918" t="s">
        <v>301</v>
      </c>
      <c r="BS918" t="s">
        <v>311</v>
      </c>
      <c r="BT918" t="s">
        <v>292</v>
      </c>
      <c r="BU918" t="s">
        <v>301</v>
      </c>
      <c r="BY918" t="s">
        <v>307</v>
      </c>
      <c r="BZ918" s="47">
        <v>1</v>
      </c>
      <c r="CE918" t="s">
        <v>312</v>
      </c>
      <c r="CF918" s="47">
        <v>1</v>
      </c>
      <c r="CG918" s="47">
        <v>1</v>
      </c>
      <c r="CH918" s="47">
        <v>1</v>
      </c>
      <c r="CI918" s="47">
        <v>1</v>
      </c>
      <c r="CJ918" s="47">
        <v>1</v>
      </c>
      <c r="CK918" s="47">
        <v>1</v>
      </c>
      <c r="CP918" s="47">
        <v>1</v>
      </c>
      <c r="CR918" s="47">
        <v>1</v>
      </c>
      <c r="CS918" s="47">
        <v>1</v>
      </c>
      <c r="CV918" s="47">
        <v>1</v>
      </c>
      <c r="CX918" s="47">
        <v>2995.84</v>
      </c>
      <c r="CY918" s="47">
        <v>2995.84</v>
      </c>
      <c r="DA918" t="s">
        <v>104</v>
      </c>
      <c r="DC918" t="s">
        <v>298</v>
      </c>
      <c r="DG918" t="s">
        <v>298</v>
      </c>
      <c r="DH918" s="47">
        <v>1</v>
      </c>
      <c r="DM918" s="47">
        <v>1</v>
      </c>
      <c r="DN918" s="47">
        <v>1</v>
      </c>
      <c r="DO918" s="47">
        <v>1</v>
      </c>
      <c r="DP918" s="47">
        <v>1</v>
      </c>
      <c r="DZ918" t="s">
        <v>292</v>
      </c>
      <c r="EA918" s="47">
        <v>1</v>
      </c>
      <c r="EB918" s="47">
        <v>1</v>
      </c>
      <c r="EC918" t="s">
        <v>307</v>
      </c>
      <c r="ED918" s="47">
        <v>1</v>
      </c>
      <c r="EF918" s="47">
        <v>1</v>
      </c>
      <c r="EG918" s="47">
        <v>1</v>
      </c>
      <c r="EH918" s="47">
        <v>1</v>
      </c>
      <c r="EP918" s="47">
        <v>1</v>
      </c>
      <c r="EQ918" s="47">
        <v>1</v>
      </c>
      <c r="ES918" t="s">
        <v>7308</v>
      </c>
      <c r="EV918" t="s">
        <v>41</v>
      </c>
      <c r="FC918" t="s">
        <v>301</v>
      </c>
      <c r="GU918" t="s">
        <v>312</v>
      </c>
      <c r="HD918" t="s">
        <v>301</v>
      </c>
      <c r="HG918" t="s">
        <v>301</v>
      </c>
      <c r="HH918" t="s">
        <v>301</v>
      </c>
      <c r="HM918" s="49">
        <v>0</v>
      </c>
      <c r="HN918" s="49">
        <v>0</v>
      </c>
      <c r="HP918" t="s">
        <v>349</v>
      </c>
      <c r="HQ918" s="47">
        <v>0</v>
      </c>
      <c r="HR918" s="47">
        <v>2807.09</v>
      </c>
      <c r="HS918" t="s">
        <v>301</v>
      </c>
      <c r="IN918" s="47">
        <v>1</v>
      </c>
      <c r="IO918" s="47">
        <v>1</v>
      </c>
      <c r="IP918" t="s">
        <v>301</v>
      </c>
      <c r="IQ918" t="s">
        <v>312</v>
      </c>
      <c r="JB918" s="47">
        <v>3638</v>
      </c>
      <c r="JU918" t="s">
        <v>312</v>
      </c>
      <c r="JV918" t="s">
        <v>312</v>
      </c>
    </row>
    <row r="919" ht="15" customHeight="1" spans="1:282">
      <c r="A919" t="s">
        <v>1911</v>
      </c>
      <c r="B919" t="s">
        <v>283</v>
      </c>
      <c r="C919" t="s">
        <v>7309</v>
      </c>
      <c r="D919" t="s">
        <v>285</v>
      </c>
      <c r="E919" t="s">
        <v>6887</v>
      </c>
      <c r="F919" t="s">
        <v>7310</v>
      </c>
      <c r="G919" t="s">
        <v>288</v>
      </c>
      <c r="H919" t="s">
        <v>583</v>
      </c>
      <c r="I919" t="s">
        <v>290</v>
      </c>
      <c r="J919" t="s">
        <v>584</v>
      </c>
      <c r="L919" t="s">
        <v>292</v>
      </c>
      <c r="M919" t="s">
        <v>585</v>
      </c>
      <c r="O919" t="s">
        <v>583</v>
      </c>
      <c r="R919" t="s">
        <v>583</v>
      </c>
      <c r="T919" t="s">
        <v>583</v>
      </c>
      <c r="U919" t="s">
        <v>295</v>
      </c>
      <c r="V919" t="s">
        <v>7311</v>
      </c>
      <c r="W919" t="s">
        <v>295</v>
      </c>
      <c r="X919" t="s">
        <v>7311</v>
      </c>
      <c r="Y919" t="s">
        <v>295</v>
      </c>
      <c r="Z919" t="s">
        <v>7312</v>
      </c>
      <c r="AA919" t="s">
        <v>298</v>
      </c>
      <c r="AE919" t="s">
        <v>299</v>
      </c>
      <c r="AH919" t="s">
        <v>300</v>
      </c>
      <c r="AJ919" t="s">
        <v>301</v>
      </c>
      <c r="AK919" t="s">
        <v>302</v>
      </c>
      <c r="AL919" t="s">
        <v>2802</v>
      </c>
      <c r="AM919" t="s">
        <v>2803</v>
      </c>
      <c r="AN919" t="s">
        <v>2804</v>
      </c>
      <c r="AO919" t="s">
        <v>306</v>
      </c>
      <c r="AP919" t="s">
        <v>307</v>
      </c>
      <c r="AQ919" s="47">
        <v>1</v>
      </c>
      <c r="AS919" s="48">
        <v>2254</v>
      </c>
      <c r="AT919" s="48">
        <v>2254</v>
      </c>
      <c r="AX919" s="47">
        <v>2254</v>
      </c>
      <c r="AY919" s="47">
        <v>2254</v>
      </c>
      <c r="AZ919" t="s">
        <v>6917</v>
      </c>
      <c r="BA919" t="s">
        <v>6534</v>
      </c>
      <c r="BB919" s="48">
        <v>2254</v>
      </c>
      <c r="BD919" t="s">
        <v>310</v>
      </c>
      <c r="BE919" t="s">
        <v>292</v>
      </c>
      <c r="BG919" s="47">
        <v>1</v>
      </c>
      <c r="BI919" t="s">
        <v>292</v>
      </c>
      <c r="BL919" t="s">
        <v>307</v>
      </c>
      <c r="BM919" s="48">
        <v>2254</v>
      </c>
      <c r="BN919" s="48">
        <v>2254</v>
      </c>
      <c r="BP919" t="s">
        <v>301</v>
      </c>
      <c r="BS919" t="s">
        <v>311</v>
      </c>
      <c r="BT919" t="s">
        <v>292</v>
      </c>
      <c r="BU919" t="s">
        <v>301</v>
      </c>
      <c r="BY919" t="s">
        <v>307</v>
      </c>
      <c r="BZ919" s="47">
        <v>1</v>
      </c>
      <c r="CE919" t="s">
        <v>312</v>
      </c>
      <c r="CF919" s="47">
        <v>1</v>
      </c>
      <c r="CG919" s="47">
        <v>1</v>
      </c>
      <c r="CH919" s="47">
        <v>1</v>
      </c>
      <c r="CI919" s="47">
        <v>1</v>
      </c>
      <c r="CK919" s="47">
        <v>1</v>
      </c>
      <c r="CR919" s="47">
        <v>1</v>
      </c>
      <c r="CS919" s="47">
        <v>1</v>
      </c>
      <c r="CX919" s="47">
        <v>2254</v>
      </c>
      <c r="CY919" s="47">
        <v>2254</v>
      </c>
      <c r="CZ919" s="47">
        <v>1</v>
      </c>
      <c r="DA919" t="s">
        <v>313</v>
      </c>
      <c r="DC919" t="s">
        <v>298</v>
      </c>
      <c r="DG919" t="s">
        <v>298</v>
      </c>
      <c r="DO919" s="47">
        <v>1</v>
      </c>
      <c r="DS919" s="47">
        <v>1</v>
      </c>
      <c r="DZ919" t="s">
        <v>292</v>
      </c>
      <c r="EA919" s="47">
        <v>1</v>
      </c>
      <c r="EB919" s="47">
        <v>1</v>
      </c>
      <c r="EC919" t="s">
        <v>307</v>
      </c>
      <c r="ED919" s="47">
        <v>1</v>
      </c>
      <c r="EH919" s="47">
        <v>1</v>
      </c>
      <c r="ES919" t="s">
        <v>7313</v>
      </c>
      <c r="EV919" t="s">
        <v>41</v>
      </c>
      <c r="FC919" t="s">
        <v>301</v>
      </c>
      <c r="FF919" t="s">
        <v>366</v>
      </c>
      <c r="FG919" s="48">
        <v>3297</v>
      </c>
      <c r="FQ919" t="s">
        <v>596</v>
      </c>
      <c r="FU919" t="s">
        <v>346</v>
      </c>
      <c r="FW919" t="s">
        <v>597</v>
      </c>
      <c r="FY919" t="s">
        <v>1911</v>
      </c>
      <c r="FZ919" t="s">
        <v>7314</v>
      </c>
      <c r="GC919" t="s">
        <v>599</v>
      </c>
      <c r="GD919" t="s">
        <v>600</v>
      </c>
      <c r="GE919" t="s">
        <v>4250</v>
      </c>
      <c r="GF919" t="s">
        <v>2680</v>
      </c>
      <c r="GG919" t="s">
        <v>2891</v>
      </c>
      <c r="GH919" t="s">
        <v>603</v>
      </c>
      <c r="GI919" t="s">
        <v>673</v>
      </c>
      <c r="GJ919" t="s">
        <v>319</v>
      </c>
      <c r="GK919" t="s">
        <v>376</v>
      </c>
      <c r="GO919" t="s">
        <v>321</v>
      </c>
      <c r="GQ919" t="s">
        <v>301</v>
      </c>
      <c r="GR919" t="s">
        <v>312</v>
      </c>
      <c r="GS919" t="s">
        <v>377</v>
      </c>
      <c r="GT919" t="s">
        <v>2682</v>
      </c>
      <c r="GU919" t="s">
        <v>312</v>
      </c>
      <c r="GX919" s="50">
        <v>2989</v>
      </c>
      <c r="GY919" t="s">
        <v>4252</v>
      </c>
      <c r="HB919" t="s">
        <v>606</v>
      </c>
      <c r="HD919" t="s">
        <v>301</v>
      </c>
      <c r="HF919" t="s">
        <v>607</v>
      </c>
      <c r="HG919" t="s">
        <v>301</v>
      </c>
      <c r="HH919" t="s">
        <v>301</v>
      </c>
      <c r="HL919" t="s">
        <v>301</v>
      </c>
      <c r="HM919" s="49">
        <v>0</v>
      </c>
      <c r="HN919" s="49">
        <v>0</v>
      </c>
      <c r="HP919" t="s">
        <v>349</v>
      </c>
      <c r="HQ919" s="47">
        <v>0</v>
      </c>
      <c r="HR919" s="47">
        <v>2254</v>
      </c>
      <c r="HS919" t="s">
        <v>301</v>
      </c>
      <c r="HV919" t="s">
        <v>301</v>
      </c>
      <c r="HW919" t="s">
        <v>295</v>
      </c>
      <c r="HX919" t="s">
        <v>306</v>
      </c>
      <c r="HY919" t="s">
        <v>301</v>
      </c>
      <c r="HZ919" t="s">
        <v>301</v>
      </c>
      <c r="IF919" t="s">
        <v>384</v>
      </c>
      <c r="IG919" t="s">
        <v>325</v>
      </c>
      <c r="IH919" t="s">
        <v>608</v>
      </c>
      <c r="II919" t="s">
        <v>584</v>
      </c>
      <c r="IJ919" t="s">
        <v>609</v>
      </c>
      <c r="IN919" s="47">
        <v>1</v>
      </c>
      <c r="IO919" s="47">
        <v>1</v>
      </c>
      <c r="IP919" t="s">
        <v>301</v>
      </c>
      <c r="IQ919" t="s">
        <v>312</v>
      </c>
      <c r="IR919" t="s">
        <v>301</v>
      </c>
      <c r="IZ919" t="s">
        <v>301</v>
      </c>
      <c r="JA919" t="s">
        <v>301</v>
      </c>
      <c r="JM919" t="s">
        <v>301</v>
      </c>
      <c r="JN919" t="s">
        <v>301</v>
      </c>
      <c r="JO919" t="s">
        <v>301</v>
      </c>
      <c r="JP919" t="s">
        <v>301</v>
      </c>
      <c r="JQ919" t="s">
        <v>301</v>
      </c>
      <c r="JR919" t="s">
        <v>327</v>
      </c>
      <c r="JS919" t="s">
        <v>301</v>
      </c>
      <c r="JT919" t="s">
        <v>301</v>
      </c>
      <c r="JU919" t="s">
        <v>312</v>
      </c>
      <c r="JV919" t="s">
        <v>312</v>
      </c>
    </row>
    <row r="920" ht="15" customHeight="1" spans="1:282">
      <c r="A920" t="s">
        <v>1911</v>
      </c>
      <c r="B920" t="s">
        <v>283</v>
      </c>
      <c r="C920" t="s">
        <v>7315</v>
      </c>
      <c r="D920" t="s">
        <v>285</v>
      </c>
      <c r="E920" t="s">
        <v>7316</v>
      </c>
      <c r="F920" t="s">
        <v>7317</v>
      </c>
      <c r="G920" t="s">
        <v>288</v>
      </c>
      <c r="H920" t="s">
        <v>645</v>
      </c>
      <c r="I920" t="s">
        <v>290</v>
      </c>
      <c r="J920" t="s">
        <v>291</v>
      </c>
      <c r="L920" t="s">
        <v>292</v>
      </c>
      <c r="M920" t="s">
        <v>293</v>
      </c>
      <c r="O920" t="s">
        <v>645</v>
      </c>
      <c r="R920" t="s">
        <v>645</v>
      </c>
      <c r="T920" t="s">
        <v>645</v>
      </c>
      <c r="U920" t="s">
        <v>646</v>
      </c>
      <c r="V920" t="s">
        <v>7318</v>
      </c>
      <c r="W920" t="s">
        <v>646</v>
      </c>
      <c r="X920" t="s">
        <v>7318</v>
      </c>
      <c r="Y920" t="s">
        <v>646</v>
      </c>
      <c r="Z920" t="s">
        <v>7319</v>
      </c>
      <c r="AA920" t="s">
        <v>298</v>
      </c>
      <c r="AE920" t="s">
        <v>299</v>
      </c>
      <c r="AH920" t="s">
        <v>300</v>
      </c>
      <c r="AJ920" t="s">
        <v>301</v>
      </c>
      <c r="AK920" t="s">
        <v>302</v>
      </c>
      <c r="AL920" t="s">
        <v>649</v>
      </c>
      <c r="AM920" t="s">
        <v>650</v>
      </c>
      <c r="AN920" t="s">
        <v>651</v>
      </c>
      <c r="AO920" t="s">
        <v>306</v>
      </c>
      <c r="AP920" t="s">
        <v>307</v>
      </c>
      <c r="AQ920" s="47">
        <v>1</v>
      </c>
      <c r="AS920" s="48">
        <v>2686</v>
      </c>
      <c r="AT920" s="48">
        <v>2686</v>
      </c>
      <c r="AX920" s="47">
        <v>2686</v>
      </c>
      <c r="AY920" s="47">
        <v>2686</v>
      </c>
      <c r="AZ920" t="s">
        <v>6917</v>
      </c>
      <c r="BA920" t="s">
        <v>1911</v>
      </c>
      <c r="BB920" s="48">
        <v>2686</v>
      </c>
      <c r="BD920" t="s">
        <v>310</v>
      </c>
      <c r="BE920" t="s">
        <v>292</v>
      </c>
      <c r="BG920" s="47">
        <v>1</v>
      </c>
      <c r="BI920" t="s">
        <v>292</v>
      </c>
      <c r="BL920" t="s">
        <v>307</v>
      </c>
      <c r="BM920" s="48">
        <v>2686</v>
      </c>
      <c r="BN920" s="48">
        <v>2686</v>
      </c>
      <c r="BP920" t="s">
        <v>301</v>
      </c>
      <c r="BS920" t="s">
        <v>311</v>
      </c>
      <c r="BT920" t="s">
        <v>292</v>
      </c>
      <c r="BU920" t="s">
        <v>301</v>
      </c>
      <c r="BY920" t="s">
        <v>307</v>
      </c>
      <c r="BZ920" s="47">
        <v>1</v>
      </c>
      <c r="CE920" t="s">
        <v>312</v>
      </c>
      <c r="CF920" s="47">
        <v>1</v>
      </c>
      <c r="CG920" s="47">
        <v>1</v>
      </c>
      <c r="CH920" s="47">
        <v>1</v>
      </c>
      <c r="CI920" s="47">
        <v>1</v>
      </c>
      <c r="CK920" s="47">
        <v>1</v>
      </c>
      <c r="CR920" s="47">
        <v>1</v>
      </c>
      <c r="CS920" s="47">
        <v>1</v>
      </c>
      <c r="CX920" s="47">
        <v>2686</v>
      </c>
      <c r="CY920" s="47">
        <v>2686</v>
      </c>
      <c r="CZ920" s="47">
        <v>1</v>
      </c>
      <c r="DA920" t="s">
        <v>313</v>
      </c>
      <c r="DC920" t="s">
        <v>298</v>
      </c>
      <c r="DG920" t="s">
        <v>298</v>
      </c>
      <c r="DO920" s="47">
        <v>1</v>
      </c>
      <c r="DS920" s="47">
        <v>1</v>
      </c>
      <c r="DZ920" t="s">
        <v>292</v>
      </c>
      <c r="EA920" s="47">
        <v>1</v>
      </c>
      <c r="EB920" s="47">
        <v>1</v>
      </c>
      <c r="EC920" t="s">
        <v>307</v>
      </c>
      <c r="ED920" s="47">
        <v>1</v>
      </c>
      <c r="EH920" s="47">
        <v>1</v>
      </c>
      <c r="ES920" t="s">
        <v>7320</v>
      </c>
      <c r="EV920" t="s">
        <v>41</v>
      </c>
      <c r="EW920" t="s">
        <v>315</v>
      </c>
      <c r="FC920" t="s">
        <v>301</v>
      </c>
      <c r="FS920" t="s">
        <v>7315</v>
      </c>
      <c r="FY920" t="s">
        <v>1911</v>
      </c>
      <c r="FZ920" t="s">
        <v>7321</v>
      </c>
      <c r="GJ920" t="s">
        <v>319</v>
      </c>
      <c r="GL920" t="s">
        <v>320</v>
      </c>
      <c r="GO920" t="s">
        <v>321</v>
      </c>
      <c r="GQ920" t="s">
        <v>301</v>
      </c>
      <c r="GR920" t="s">
        <v>301</v>
      </c>
      <c r="GU920" t="s">
        <v>301</v>
      </c>
      <c r="GW920" t="s">
        <v>7315</v>
      </c>
      <c r="HB920" t="s">
        <v>322</v>
      </c>
      <c r="HD920" t="s">
        <v>301</v>
      </c>
      <c r="HF920" t="s">
        <v>654</v>
      </c>
      <c r="HG920" t="s">
        <v>301</v>
      </c>
      <c r="HH920" t="s">
        <v>301</v>
      </c>
      <c r="HL920" t="s">
        <v>301</v>
      </c>
      <c r="HM920" s="49">
        <v>0</v>
      </c>
      <c r="HN920" s="49">
        <v>0</v>
      </c>
      <c r="HP920" t="s">
        <v>395</v>
      </c>
      <c r="HQ920" s="47">
        <v>0</v>
      </c>
      <c r="HR920" s="47">
        <v>2686</v>
      </c>
      <c r="HS920" t="s">
        <v>301</v>
      </c>
      <c r="HV920" t="s">
        <v>301</v>
      </c>
      <c r="HW920" t="s">
        <v>646</v>
      </c>
      <c r="HX920" t="s">
        <v>306</v>
      </c>
      <c r="HY920" t="s">
        <v>301</v>
      </c>
      <c r="HZ920" t="s">
        <v>301</v>
      </c>
      <c r="IG920" t="s">
        <v>325</v>
      </c>
      <c r="IH920" t="s">
        <v>655</v>
      </c>
      <c r="II920" t="s">
        <v>291</v>
      </c>
      <c r="IN920" s="47">
        <v>1</v>
      </c>
      <c r="IO920" s="47">
        <v>1</v>
      </c>
      <c r="IP920" t="s">
        <v>301</v>
      </c>
      <c r="IQ920" t="s">
        <v>312</v>
      </c>
      <c r="IR920" t="s">
        <v>301</v>
      </c>
      <c r="IZ920" t="s">
        <v>301</v>
      </c>
      <c r="JA920" t="s">
        <v>301</v>
      </c>
      <c r="JM920" t="s">
        <v>301</v>
      </c>
      <c r="JN920" t="s">
        <v>301</v>
      </c>
      <c r="JO920" t="s">
        <v>301</v>
      </c>
      <c r="JP920" t="s">
        <v>301</v>
      </c>
      <c r="JQ920" t="s">
        <v>301</v>
      </c>
      <c r="JR920" t="s">
        <v>327</v>
      </c>
      <c r="JS920" t="s">
        <v>301</v>
      </c>
      <c r="JT920" t="s">
        <v>301</v>
      </c>
      <c r="JU920" t="s">
        <v>301</v>
      </c>
      <c r="JV920" t="s">
        <v>301</v>
      </c>
    </row>
    <row r="921" ht="15" customHeight="1" spans="1:282">
      <c r="A921" t="s">
        <v>1911</v>
      </c>
      <c r="B921" t="s">
        <v>283</v>
      </c>
      <c r="C921" t="s">
        <v>7322</v>
      </c>
      <c r="D921" t="s">
        <v>285</v>
      </c>
      <c r="E921" t="s">
        <v>7323</v>
      </c>
      <c r="F921" t="s">
        <v>7324</v>
      </c>
      <c r="G921" t="s">
        <v>288</v>
      </c>
      <c r="H921" t="s">
        <v>645</v>
      </c>
      <c r="I921" t="s">
        <v>290</v>
      </c>
      <c r="J921" t="s">
        <v>291</v>
      </c>
      <c r="L921" t="s">
        <v>292</v>
      </c>
      <c r="M921" t="s">
        <v>293</v>
      </c>
      <c r="O921" t="s">
        <v>645</v>
      </c>
      <c r="R921" t="s">
        <v>645</v>
      </c>
      <c r="T921" t="s">
        <v>645</v>
      </c>
      <c r="U921" t="s">
        <v>646</v>
      </c>
      <c r="V921" t="s">
        <v>7325</v>
      </c>
      <c r="W921" t="s">
        <v>646</v>
      </c>
      <c r="X921" t="s">
        <v>7325</v>
      </c>
      <c r="Y921" t="s">
        <v>646</v>
      </c>
      <c r="Z921" t="s">
        <v>7326</v>
      </c>
      <c r="AA921" t="s">
        <v>298</v>
      </c>
      <c r="AE921" t="s">
        <v>299</v>
      </c>
      <c r="AH921" t="s">
        <v>300</v>
      </c>
      <c r="AJ921" t="s">
        <v>301</v>
      </c>
      <c r="AK921" t="s">
        <v>302</v>
      </c>
      <c r="AL921" t="s">
        <v>991</v>
      </c>
      <c r="AM921" t="s">
        <v>992</v>
      </c>
      <c r="AN921" t="s">
        <v>993</v>
      </c>
      <c r="AO921" t="s">
        <v>306</v>
      </c>
      <c r="AP921" t="s">
        <v>307</v>
      </c>
      <c r="AQ921" s="47">
        <v>1</v>
      </c>
      <c r="AS921" s="48">
        <v>2976</v>
      </c>
      <c r="AT921" s="48">
        <v>2976</v>
      </c>
      <c r="AX921" s="47">
        <v>2976</v>
      </c>
      <c r="AY921" s="47">
        <v>2976</v>
      </c>
      <c r="AZ921" t="s">
        <v>6917</v>
      </c>
      <c r="BA921" t="s">
        <v>1911</v>
      </c>
      <c r="BB921" s="48">
        <v>2976</v>
      </c>
      <c r="BD921" t="s">
        <v>310</v>
      </c>
      <c r="BE921" t="s">
        <v>292</v>
      </c>
      <c r="BG921" s="47">
        <v>1</v>
      </c>
      <c r="BI921" t="s">
        <v>292</v>
      </c>
      <c r="BL921" t="s">
        <v>307</v>
      </c>
      <c r="BM921" s="48">
        <v>2976</v>
      </c>
      <c r="BN921" s="48">
        <v>2976</v>
      </c>
      <c r="BP921" t="s">
        <v>301</v>
      </c>
      <c r="BS921" t="s">
        <v>311</v>
      </c>
      <c r="BT921" t="s">
        <v>292</v>
      </c>
      <c r="BU921" t="s">
        <v>301</v>
      </c>
      <c r="BY921" t="s">
        <v>307</v>
      </c>
      <c r="BZ921" s="47">
        <v>1</v>
      </c>
      <c r="CE921" t="s">
        <v>312</v>
      </c>
      <c r="CF921" s="47">
        <v>1</v>
      </c>
      <c r="CG921" s="47">
        <v>1</v>
      </c>
      <c r="CH921" s="47">
        <v>1</v>
      </c>
      <c r="CI921" s="47">
        <v>1</v>
      </c>
      <c r="CK921" s="47">
        <v>1</v>
      </c>
      <c r="CR921" s="47">
        <v>1</v>
      </c>
      <c r="CS921" s="47">
        <v>1</v>
      </c>
      <c r="CX921" s="47">
        <v>2976</v>
      </c>
      <c r="CY921" s="47">
        <v>2976</v>
      </c>
      <c r="CZ921" s="47">
        <v>1</v>
      </c>
      <c r="DA921" t="s">
        <v>313</v>
      </c>
      <c r="DC921" t="s">
        <v>298</v>
      </c>
      <c r="DG921" t="s">
        <v>298</v>
      </c>
      <c r="DO921" s="47">
        <v>1</v>
      </c>
      <c r="DS921" s="47">
        <v>1</v>
      </c>
      <c r="DZ921" t="s">
        <v>292</v>
      </c>
      <c r="EA921" s="47">
        <v>1</v>
      </c>
      <c r="EB921" s="47">
        <v>1</v>
      </c>
      <c r="EC921" t="s">
        <v>307</v>
      </c>
      <c r="ED921" s="47">
        <v>1</v>
      </c>
      <c r="EH921" s="47">
        <v>1</v>
      </c>
      <c r="ES921" t="s">
        <v>7327</v>
      </c>
      <c r="EV921" t="s">
        <v>41</v>
      </c>
      <c r="EW921" t="s">
        <v>315</v>
      </c>
      <c r="FC921" t="s">
        <v>301</v>
      </c>
      <c r="FS921" t="s">
        <v>7322</v>
      </c>
      <c r="FY921" t="s">
        <v>1911</v>
      </c>
      <c r="FZ921" t="s">
        <v>7328</v>
      </c>
      <c r="GJ921" t="s">
        <v>319</v>
      </c>
      <c r="GL921" t="s">
        <v>320</v>
      </c>
      <c r="GO921" t="s">
        <v>321</v>
      </c>
      <c r="GQ921" t="s">
        <v>301</v>
      </c>
      <c r="GR921" t="s">
        <v>301</v>
      </c>
      <c r="GU921" t="s">
        <v>301</v>
      </c>
      <c r="GW921" t="s">
        <v>7322</v>
      </c>
      <c r="HB921" t="s">
        <v>322</v>
      </c>
      <c r="HD921" t="s">
        <v>301</v>
      </c>
      <c r="HF921" t="s">
        <v>654</v>
      </c>
      <c r="HG921" t="s">
        <v>301</v>
      </c>
      <c r="HH921" t="s">
        <v>301</v>
      </c>
      <c r="HL921" t="s">
        <v>301</v>
      </c>
      <c r="HM921" s="49">
        <v>0</v>
      </c>
      <c r="HN921" s="49">
        <v>0</v>
      </c>
      <c r="HP921" t="s">
        <v>349</v>
      </c>
      <c r="HQ921" s="47">
        <v>0</v>
      </c>
      <c r="HR921" s="47">
        <v>2976</v>
      </c>
      <c r="HS921" t="s">
        <v>301</v>
      </c>
      <c r="HV921" t="s">
        <v>301</v>
      </c>
      <c r="HW921" t="s">
        <v>646</v>
      </c>
      <c r="HX921" t="s">
        <v>306</v>
      </c>
      <c r="HY921" t="s">
        <v>301</v>
      </c>
      <c r="HZ921" t="s">
        <v>301</v>
      </c>
      <c r="IG921" t="s">
        <v>325</v>
      </c>
      <c r="IH921" t="s">
        <v>655</v>
      </c>
      <c r="II921" t="s">
        <v>291</v>
      </c>
      <c r="IN921" s="47">
        <v>1</v>
      </c>
      <c r="IO921" s="47">
        <v>1</v>
      </c>
      <c r="IP921" t="s">
        <v>301</v>
      </c>
      <c r="IQ921" t="s">
        <v>312</v>
      </c>
      <c r="IR921" t="s">
        <v>301</v>
      </c>
      <c r="IZ921" t="s">
        <v>301</v>
      </c>
      <c r="JA921" t="s">
        <v>301</v>
      </c>
      <c r="JB921" s="47">
        <v>3418</v>
      </c>
      <c r="JM921" t="s">
        <v>301</v>
      </c>
      <c r="JN921" t="s">
        <v>301</v>
      </c>
      <c r="JO921" t="s">
        <v>301</v>
      </c>
      <c r="JP921" t="s">
        <v>301</v>
      </c>
      <c r="JQ921" t="s">
        <v>301</v>
      </c>
      <c r="JR921" t="s">
        <v>327</v>
      </c>
      <c r="JS921" t="s">
        <v>301</v>
      </c>
      <c r="JT921" t="s">
        <v>301</v>
      </c>
      <c r="JU921" t="s">
        <v>301</v>
      </c>
      <c r="JV921" t="s">
        <v>301</v>
      </c>
    </row>
    <row r="922" ht="15" customHeight="1" spans="1:282">
      <c r="A922" t="s">
        <v>1911</v>
      </c>
      <c r="B922" t="s">
        <v>397</v>
      </c>
      <c r="C922" t="s">
        <v>7329</v>
      </c>
      <c r="D922" t="s">
        <v>285</v>
      </c>
      <c r="E922" t="s">
        <v>7330</v>
      </c>
      <c r="F922" t="s">
        <v>7331</v>
      </c>
      <c r="G922" t="s">
        <v>288</v>
      </c>
      <c r="H922" t="s">
        <v>811</v>
      </c>
      <c r="I922" t="s">
        <v>290</v>
      </c>
      <c r="J922" t="s">
        <v>291</v>
      </c>
      <c r="L922" t="s">
        <v>292</v>
      </c>
      <c r="M922" t="s">
        <v>293</v>
      </c>
      <c r="N922" t="s">
        <v>801</v>
      </c>
      <c r="O922" t="s">
        <v>811</v>
      </c>
      <c r="R922" t="s">
        <v>811</v>
      </c>
      <c r="T922" t="s">
        <v>811</v>
      </c>
      <c r="U922" t="s">
        <v>295</v>
      </c>
      <c r="V922" t="s">
        <v>7332</v>
      </c>
      <c r="W922" t="s">
        <v>337</v>
      </c>
      <c r="X922" t="s">
        <v>7333</v>
      </c>
      <c r="Y922" t="s">
        <v>337</v>
      </c>
      <c r="Z922" t="s">
        <v>7334</v>
      </c>
      <c r="AA922" t="s">
        <v>441</v>
      </c>
      <c r="AB922" t="s">
        <v>442</v>
      </c>
      <c r="AC922" t="s">
        <v>2041</v>
      </c>
      <c r="AE922" t="s">
        <v>299</v>
      </c>
      <c r="AH922" t="s">
        <v>300</v>
      </c>
      <c r="AJ922" t="s">
        <v>301</v>
      </c>
      <c r="AK922" t="s">
        <v>302</v>
      </c>
      <c r="AL922" t="s">
        <v>6587</v>
      </c>
      <c r="AM922" t="s">
        <v>6588</v>
      </c>
      <c r="AN922" t="s">
        <v>6589</v>
      </c>
      <c r="AO922" t="s">
        <v>306</v>
      </c>
      <c r="AP922" t="s">
        <v>307</v>
      </c>
      <c r="AQ922" s="47">
        <v>1</v>
      </c>
      <c r="AS922" s="48">
        <v>18758</v>
      </c>
      <c r="AT922" s="48">
        <v>18758</v>
      </c>
      <c r="AX922" s="47">
        <v>13150</v>
      </c>
      <c r="AY922" s="47">
        <v>13150</v>
      </c>
      <c r="AZ922" t="s">
        <v>6917</v>
      </c>
      <c r="BA922" t="s">
        <v>1911</v>
      </c>
      <c r="BB922" s="48">
        <v>13150</v>
      </c>
      <c r="BD922" t="s">
        <v>310</v>
      </c>
      <c r="BE922" t="s">
        <v>292</v>
      </c>
      <c r="BG922" s="47">
        <v>1</v>
      </c>
      <c r="BI922" t="s">
        <v>292</v>
      </c>
      <c r="BJ922" s="48">
        <v>29.896577</v>
      </c>
      <c r="BL922" t="s">
        <v>307</v>
      </c>
      <c r="BM922" s="48">
        <v>18758</v>
      </c>
      <c r="BN922" s="48">
        <v>18758</v>
      </c>
      <c r="BP922" t="s">
        <v>301</v>
      </c>
      <c r="BS922" t="s">
        <v>311</v>
      </c>
      <c r="BT922" t="s">
        <v>292</v>
      </c>
      <c r="BU922" t="s">
        <v>301</v>
      </c>
      <c r="BY922" t="s">
        <v>307</v>
      </c>
      <c r="BZ922" s="47">
        <v>1</v>
      </c>
      <c r="CE922" t="s">
        <v>312</v>
      </c>
      <c r="CF922" s="47">
        <v>1</v>
      </c>
      <c r="CG922" s="47">
        <v>1</v>
      </c>
      <c r="CH922" s="47">
        <v>1</v>
      </c>
      <c r="CI922" s="47">
        <v>1</v>
      </c>
      <c r="CJ922" s="47">
        <v>1</v>
      </c>
      <c r="CK922" s="47">
        <v>1</v>
      </c>
      <c r="CP922" s="47">
        <v>1</v>
      </c>
      <c r="CR922" s="47">
        <v>1</v>
      </c>
      <c r="CS922" s="47">
        <v>1</v>
      </c>
      <c r="CV922" s="47">
        <v>1</v>
      </c>
      <c r="CX922" s="47">
        <v>18758</v>
      </c>
      <c r="CY922" s="47">
        <v>18758</v>
      </c>
      <c r="DA922" t="s">
        <v>104</v>
      </c>
      <c r="DC922" t="s">
        <v>298</v>
      </c>
      <c r="DG922" t="s">
        <v>298</v>
      </c>
      <c r="DH922" s="47">
        <v>1</v>
      </c>
      <c r="DM922" s="47">
        <v>1</v>
      </c>
      <c r="DN922" s="47">
        <v>1</v>
      </c>
      <c r="DO922" s="47">
        <v>1</v>
      </c>
      <c r="DP922" s="47">
        <v>1</v>
      </c>
      <c r="DZ922" t="s">
        <v>292</v>
      </c>
      <c r="EA922" s="47">
        <v>1</v>
      </c>
      <c r="EB922" s="47">
        <v>1</v>
      </c>
      <c r="EC922" t="s">
        <v>307</v>
      </c>
      <c r="ED922" s="47">
        <v>1</v>
      </c>
      <c r="EF922" s="47">
        <v>1</v>
      </c>
      <c r="EG922" s="47">
        <v>1</v>
      </c>
      <c r="EH922" s="47">
        <v>1</v>
      </c>
      <c r="EP922" s="47">
        <v>1</v>
      </c>
      <c r="EQ922" s="47">
        <v>1</v>
      </c>
      <c r="ES922" t="s">
        <v>7335</v>
      </c>
      <c r="EU922" t="s">
        <v>7336</v>
      </c>
      <c r="EV922" t="s">
        <v>41</v>
      </c>
      <c r="EW922" t="s">
        <v>315</v>
      </c>
      <c r="FC922" t="s">
        <v>301</v>
      </c>
      <c r="FY922" t="s">
        <v>1911</v>
      </c>
      <c r="FZ922" t="s">
        <v>7337</v>
      </c>
      <c r="GJ922" t="s">
        <v>319</v>
      </c>
      <c r="GL922" t="s">
        <v>320</v>
      </c>
      <c r="GO922" t="s">
        <v>321</v>
      </c>
      <c r="GQ922" t="s">
        <v>301</v>
      </c>
      <c r="GR922" t="s">
        <v>301</v>
      </c>
      <c r="GU922" t="s">
        <v>301</v>
      </c>
      <c r="GW922" t="s">
        <v>7336</v>
      </c>
      <c r="HB922" t="s">
        <v>562</v>
      </c>
      <c r="HD922" t="s">
        <v>301</v>
      </c>
      <c r="HG922" t="s">
        <v>301</v>
      </c>
      <c r="HH922" t="s">
        <v>301</v>
      </c>
      <c r="HL922" t="s">
        <v>301</v>
      </c>
      <c r="HM922" s="49">
        <v>0</v>
      </c>
      <c r="HN922" s="49">
        <v>0</v>
      </c>
      <c r="HP922" t="s">
        <v>5271</v>
      </c>
      <c r="HQ922" s="47">
        <v>0</v>
      </c>
      <c r="HR922" s="47">
        <v>18758</v>
      </c>
      <c r="HS922" t="s">
        <v>301</v>
      </c>
      <c r="HV922" t="s">
        <v>301</v>
      </c>
      <c r="HW922" t="s">
        <v>295</v>
      </c>
      <c r="HX922" t="s">
        <v>306</v>
      </c>
      <c r="HY922" t="s">
        <v>301</v>
      </c>
      <c r="HZ922" t="s">
        <v>301</v>
      </c>
      <c r="IG922" t="s">
        <v>325</v>
      </c>
      <c r="IN922" s="47">
        <v>1</v>
      </c>
      <c r="IO922" s="47">
        <v>1</v>
      </c>
      <c r="IP922" t="s">
        <v>301</v>
      </c>
      <c r="IQ922" t="s">
        <v>312</v>
      </c>
      <c r="IR922" t="s">
        <v>301</v>
      </c>
      <c r="IZ922" t="s">
        <v>301</v>
      </c>
      <c r="JA922" t="s">
        <v>301</v>
      </c>
      <c r="JB922" s="47">
        <v>17768</v>
      </c>
      <c r="JM922" t="s">
        <v>301</v>
      </c>
      <c r="JN922" t="s">
        <v>301</v>
      </c>
      <c r="JO922" t="s">
        <v>301</v>
      </c>
      <c r="JP922" t="s">
        <v>301</v>
      </c>
      <c r="JQ922" t="s">
        <v>301</v>
      </c>
      <c r="JR922" t="s">
        <v>350</v>
      </c>
      <c r="JS922" t="s">
        <v>301</v>
      </c>
      <c r="JT922" t="s">
        <v>301</v>
      </c>
      <c r="JU922" t="s">
        <v>312</v>
      </c>
      <c r="JV922" t="s">
        <v>312</v>
      </c>
    </row>
    <row r="923" ht="15" customHeight="1" spans="1:282">
      <c r="A923" t="s">
        <v>1911</v>
      </c>
      <c r="B923" t="s">
        <v>397</v>
      </c>
      <c r="C923" t="s">
        <v>7338</v>
      </c>
      <c r="D923" t="s">
        <v>285</v>
      </c>
      <c r="E923" t="s">
        <v>7339</v>
      </c>
      <c r="F923" t="s">
        <v>7340</v>
      </c>
      <c r="G923" t="s">
        <v>288</v>
      </c>
      <c r="H923" t="s">
        <v>614</v>
      </c>
      <c r="I923" t="s">
        <v>290</v>
      </c>
      <c r="J923" t="s">
        <v>355</v>
      </c>
      <c r="L923" t="s">
        <v>292</v>
      </c>
      <c r="M923" t="s">
        <v>356</v>
      </c>
      <c r="N923" t="s">
        <v>615</v>
      </c>
      <c r="O923" t="s">
        <v>614</v>
      </c>
      <c r="R923" t="s">
        <v>614</v>
      </c>
      <c r="T923" t="s">
        <v>614</v>
      </c>
      <c r="U923" t="s">
        <v>499</v>
      </c>
      <c r="V923" t="s">
        <v>7341</v>
      </c>
      <c r="W923" t="s">
        <v>499</v>
      </c>
      <c r="X923" t="s">
        <v>7341</v>
      </c>
      <c r="Y923" t="s">
        <v>499</v>
      </c>
      <c r="Z923" t="s">
        <v>7342</v>
      </c>
      <c r="AA923" t="s">
        <v>441</v>
      </c>
      <c r="AB923" t="s">
        <v>442</v>
      </c>
      <c r="AC923" t="s">
        <v>2041</v>
      </c>
      <c r="AE923" t="s">
        <v>299</v>
      </c>
      <c r="AH923" t="s">
        <v>300</v>
      </c>
      <c r="AJ923" t="s">
        <v>301</v>
      </c>
      <c r="AK923" t="s">
        <v>302</v>
      </c>
      <c r="AL923" t="s">
        <v>7248</v>
      </c>
      <c r="AM923" t="s">
        <v>7249</v>
      </c>
      <c r="AN923" t="s">
        <v>7250</v>
      </c>
      <c r="AO923" t="s">
        <v>306</v>
      </c>
      <c r="AP923" t="s">
        <v>307</v>
      </c>
      <c r="AQ923" s="47">
        <v>1</v>
      </c>
      <c r="AS923" s="48">
        <v>4825</v>
      </c>
      <c r="AT923" s="48">
        <v>4825</v>
      </c>
      <c r="AX923" s="47">
        <v>4825</v>
      </c>
      <c r="AY923" s="47">
        <v>4825</v>
      </c>
      <c r="AZ923" t="s">
        <v>6917</v>
      </c>
      <c r="BA923" t="s">
        <v>621</v>
      </c>
      <c r="BB923" s="48">
        <v>4825</v>
      </c>
      <c r="BD923" t="s">
        <v>310</v>
      </c>
      <c r="BE923" t="s">
        <v>292</v>
      </c>
      <c r="BG923" s="47">
        <v>1</v>
      </c>
      <c r="BI923" t="s">
        <v>292</v>
      </c>
      <c r="BL923" t="s">
        <v>307</v>
      </c>
      <c r="BM923" s="48">
        <v>4825</v>
      </c>
      <c r="BN923" s="48">
        <v>4825</v>
      </c>
      <c r="BP923" t="s">
        <v>301</v>
      </c>
      <c r="BS923" t="s">
        <v>311</v>
      </c>
      <c r="BT923" t="s">
        <v>292</v>
      </c>
      <c r="BU923" t="s">
        <v>301</v>
      </c>
      <c r="BY923" t="s">
        <v>307</v>
      </c>
      <c r="BZ923" s="47">
        <v>1</v>
      </c>
      <c r="CE923" t="s">
        <v>312</v>
      </c>
      <c r="CF923" s="47">
        <v>1</v>
      </c>
      <c r="CG923" s="47">
        <v>1</v>
      </c>
      <c r="CH923" s="47">
        <v>1</v>
      </c>
      <c r="CI923" s="47">
        <v>1</v>
      </c>
      <c r="CJ923" s="47">
        <v>1</v>
      </c>
      <c r="CK923" s="47">
        <v>1</v>
      </c>
      <c r="CP923" s="47">
        <v>1</v>
      </c>
      <c r="CR923" s="47">
        <v>1</v>
      </c>
      <c r="CS923" s="47">
        <v>1</v>
      </c>
      <c r="CV923" s="47">
        <v>1</v>
      </c>
      <c r="CX923" s="47">
        <v>4825</v>
      </c>
      <c r="CY923" s="47">
        <v>4825</v>
      </c>
      <c r="DA923" t="s">
        <v>104</v>
      </c>
      <c r="DC923" t="s">
        <v>298</v>
      </c>
      <c r="DG923" t="s">
        <v>298</v>
      </c>
      <c r="DH923" s="47">
        <v>1</v>
      </c>
      <c r="DM923" s="47">
        <v>1</v>
      </c>
      <c r="DN923" s="47">
        <v>1</v>
      </c>
      <c r="DO923" s="47">
        <v>1</v>
      </c>
      <c r="DP923" s="47">
        <v>1</v>
      </c>
      <c r="DZ923" t="s">
        <v>292</v>
      </c>
      <c r="EA923" s="47">
        <v>1</v>
      </c>
      <c r="EB923" s="47">
        <v>1</v>
      </c>
      <c r="EC923" t="s">
        <v>307</v>
      </c>
      <c r="ED923" s="47">
        <v>1</v>
      </c>
      <c r="EF923" s="47">
        <v>1</v>
      </c>
      <c r="EG923" s="47">
        <v>1</v>
      </c>
      <c r="EH923" s="47">
        <v>1</v>
      </c>
      <c r="EP923" s="47">
        <v>1</v>
      </c>
      <c r="EQ923" s="47">
        <v>1</v>
      </c>
      <c r="ES923" t="s">
        <v>7343</v>
      </c>
      <c r="EV923" t="s">
        <v>41</v>
      </c>
      <c r="FC923" t="s">
        <v>301</v>
      </c>
      <c r="FY923" t="s">
        <v>1911</v>
      </c>
      <c r="FZ923" t="s">
        <v>7344</v>
      </c>
      <c r="GO923" t="s">
        <v>321</v>
      </c>
      <c r="GP923" t="s">
        <v>624</v>
      </c>
      <c r="GQ923" t="s">
        <v>301</v>
      </c>
      <c r="GR923" t="s">
        <v>301</v>
      </c>
      <c r="GU923" t="s">
        <v>301</v>
      </c>
      <c r="HB923" t="s">
        <v>625</v>
      </c>
      <c r="HD923" t="s">
        <v>301</v>
      </c>
      <c r="HF923" t="s">
        <v>381</v>
      </c>
      <c r="HG923" t="s">
        <v>301</v>
      </c>
      <c r="HH923" t="s">
        <v>301</v>
      </c>
      <c r="HL923" t="s">
        <v>301</v>
      </c>
      <c r="HM923" s="49">
        <v>0</v>
      </c>
      <c r="HN923" s="49">
        <v>0</v>
      </c>
      <c r="HP923" t="s">
        <v>324</v>
      </c>
      <c r="HQ923" s="47">
        <v>0</v>
      </c>
      <c r="HR923" s="47">
        <v>4825</v>
      </c>
      <c r="HS923" t="s">
        <v>301</v>
      </c>
      <c r="HV923" t="s">
        <v>301</v>
      </c>
      <c r="HW923" t="s">
        <v>499</v>
      </c>
      <c r="HX923" t="s">
        <v>306</v>
      </c>
      <c r="HY923" t="s">
        <v>301</v>
      </c>
      <c r="HZ923" t="s">
        <v>301</v>
      </c>
      <c r="IN923" s="47">
        <v>1</v>
      </c>
      <c r="IO923" s="47">
        <v>1</v>
      </c>
      <c r="IP923" t="s">
        <v>301</v>
      </c>
      <c r="IQ923" t="s">
        <v>312</v>
      </c>
      <c r="IR923" t="s">
        <v>301</v>
      </c>
      <c r="IZ923" t="s">
        <v>301</v>
      </c>
      <c r="JA923" t="s">
        <v>301</v>
      </c>
      <c r="JB923" s="47">
        <v>6558</v>
      </c>
      <c r="JC923" t="s">
        <v>627</v>
      </c>
      <c r="JD923" t="s">
        <v>355</v>
      </c>
      <c r="JE923" t="s">
        <v>628</v>
      </c>
      <c r="JF923" t="s">
        <v>629</v>
      </c>
      <c r="JG923" t="s">
        <v>630</v>
      </c>
      <c r="JI923" t="s">
        <v>630</v>
      </c>
      <c r="JM923" t="s">
        <v>301</v>
      </c>
      <c r="JN923" t="s">
        <v>301</v>
      </c>
      <c r="JO923" t="s">
        <v>301</v>
      </c>
      <c r="JP923" t="s">
        <v>301</v>
      </c>
      <c r="JQ923" t="s">
        <v>301</v>
      </c>
      <c r="JR923" t="s">
        <v>350</v>
      </c>
      <c r="JS923" t="s">
        <v>301</v>
      </c>
      <c r="JT923" t="s">
        <v>312</v>
      </c>
      <c r="JU923" t="s">
        <v>312</v>
      </c>
      <c r="JV923" t="s">
        <v>312</v>
      </c>
    </row>
    <row r="924" ht="15" customHeight="1" spans="1:282">
      <c r="A924" t="s">
        <v>1911</v>
      </c>
      <c r="B924" t="s">
        <v>397</v>
      </c>
      <c r="C924" t="s">
        <v>7345</v>
      </c>
      <c r="D924" t="s">
        <v>285</v>
      </c>
      <c r="E924" t="s">
        <v>7339</v>
      </c>
      <c r="F924" t="s">
        <v>7340</v>
      </c>
      <c r="G924" t="s">
        <v>288</v>
      </c>
      <c r="H924" t="s">
        <v>614</v>
      </c>
      <c r="I924" t="s">
        <v>290</v>
      </c>
      <c r="J924" t="s">
        <v>355</v>
      </c>
      <c r="L924" t="s">
        <v>292</v>
      </c>
      <c r="M924" t="s">
        <v>356</v>
      </c>
      <c r="N924" t="s">
        <v>615</v>
      </c>
      <c r="O924" t="s">
        <v>614</v>
      </c>
      <c r="R924" t="s">
        <v>614</v>
      </c>
      <c r="T924" t="s">
        <v>614</v>
      </c>
      <c r="U924" t="s">
        <v>499</v>
      </c>
      <c r="V924" t="s">
        <v>7346</v>
      </c>
      <c r="W924" t="s">
        <v>499</v>
      </c>
      <c r="X924" t="s">
        <v>7346</v>
      </c>
      <c r="Y924" t="s">
        <v>499</v>
      </c>
      <c r="Z924" t="s">
        <v>7347</v>
      </c>
      <c r="AA924" t="s">
        <v>441</v>
      </c>
      <c r="AB924" t="s">
        <v>442</v>
      </c>
      <c r="AC924" t="s">
        <v>2041</v>
      </c>
      <c r="AE924" t="s">
        <v>299</v>
      </c>
      <c r="AH924" t="s">
        <v>300</v>
      </c>
      <c r="AJ924" t="s">
        <v>301</v>
      </c>
      <c r="AK924" t="s">
        <v>302</v>
      </c>
      <c r="AL924" t="s">
        <v>2317</v>
      </c>
      <c r="AM924" t="s">
        <v>2318</v>
      </c>
      <c r="AN924" t="s">
        <v>2319</v>
      </c>
      <c r="AO924" t="s">
        <v>306</v>
      </c>
      <c r="AP924" t="s">
        <v>307</v>
      </c>
      <c r="AQ924" s="47">
        <v>1</v>
      </c>
      <c r="AS924" s="48">
        <v>3080</v>
      </c>
      <c r="AT924" s="48">
        <v>3080</v>
      </c>
      <c r="AX924" s="47">
        <v>3080</v>
      </c>
      <c r="AY924" s="47">
        <v>3080</v>
      </c>
      <c r="AZ924" t="s">
        <v>6917</v>
      </c>
      <c r="BA924" t="s">
        <v>621</v>
      </c>
      <c r="BB924" s="48">
        <v>3080</v>
      </c>
      <c r="BD924" t="s">
        <v>310</v>
      </c>
      <c r="BE924" t="s">
        <v>292</v>
      </c>
      <c r="BG924" s="47">
        <v>1</v>
      </c>
      <c r="BI924" t="s">
        <v>292</v>
      </c>
      <c r="BL924" t="s">
        <v>307</v>
      </c>
      <c r="BM924" s="48">
        <v>3080</v>
      </c>
      <c r="BN924" s="48">
        <v>3080</v>
      </c>
      <c r="BP924" t="s">
        <v>301</v>
      </c>
      <c r="BS924" t="s">
        <v>311</v>
      </c>
      <c r="BT924" t="s">
        <v>292</v>
      </c>
      <c r="BU924" t="s">
        <v>301</v>
      </c>
      <c r="BY924" t="s">
        <v>307</v>
      </c>
      <c r="BZ924" s="47">
        <v>1</v>
      </c>
      <c r="CE924" t="s">
        <v>312</v>
      </c>
      <c r="CF924" s="47">
        <v>1</v>
      </c>
      <c r="CG924" s="47">
        <v>1</v>
      </c>
      <c r="CH924" s="47">
        <v>1</v>
      </c>
      <c r="CI924" s="47">
        <v>1</v>
      </c>
      <c r="CJ924" s="47">
        <v>1</v>
      </c>
      <c r="CK924" s="47">
        <v>1</v>
      </c>
      <c r="CP924" s="47">
        <v>1</v>
      </c>
      <c r="CR924" s="47">
        <v>1</v>
      </c>
      <c r="CS924" s="47">
        <v>1</v>
      </c>
      <c r="CV924" s="47">
        <v>1</v>
      </c>
      <c r="CX924" s="47">
        <v>3080</v>
      </c>
      <c r="CY924" s="47">
        <v>3080</v>
      </c>
      <c r="DA924" t="s">
        <v>104</v>
      </c>
      <c r="DC924" t="s">
        <v>298</v>
      </c>
      <c r="DG924" t="s">
        <v>298</v>
      </c>
      <c r="DH924" s="47">
        <v>1</v>
      </c>
      <c r="DM924" s="47">
        <v>1</v>
      </c>
      <c r="DN924" s="47">
        <v>1</v>
      </c>
      <c r="DO924" s="47">
        <v>1</v>
      </c>
      <c r="DP924" s="47">
        <v>1</v>
      </c>
      <c r="DZ924" t="s">
        <v>292</v>
      </c>
      <c r="EA924" s="47">
        <v>1</v>
      </c>
      <c r="EB924" s="47">
        <v>1</v>
      </c>
      <c r="EC924" t="s">
        <v>307</v>
      </c>
      <c r="ED924" s="47">
        <v>1</v>
      </c>
      <c r="EF924" s="47">
        <v>1</v>
      </c>
      <c r="EG924" s="47">
        <v>1</v>
      </c>
      <c r="EH924" s="47">
        <v>1</v>
      </c>
      <c r="EP924" s="47">
        <v>1</v>
      </c>
      <c r="EQ924" s="47">
        <v>1</v>
      </c>
      <c r="ES924" t="s">
        <v>7348</v>
      </c>
      <c r="EV924" t="s">
        <v>41</v>
      </c>
      <c r="FC924" t="s">
        <v>301</v>
      </c>
      <c r="FY924" t="s">
        <v>1911</v>
      </c>
      <c r="FZ924" t="s">
        <v>7349</v>
      </c>
      <c r="GO924" t="s">
        <v>321</v>
      </c>
      <c r="GP924" t="s">
        <v>624</v>
      </c>
      <c r="GQ924" t="s">
        <v>301</v>
      </c>
      <c r="GR924" t="s">
        <v>301</v>
      </c>
      <c r="GU924" t="s">
        <v>301</v>
      </c>
      <c r="HB924" t="s">
        <v>625</v>
      </c>
      <c r="HD924" t="s">
        <v>301</v>
      </c>
      <c r="HF924" t="s">
        <v>381</v>
      </c>
      <c r="HG924" t="s">
        <v>301</v>
      </c>
      <c r="HH924" t="s">
        <v>301</v>
      </c>
      <c r="HL924" t="s">
        <v>301</v>
      </c>
      <c r="HM924" s="49">
        <v>0</v>
      </c>
      <c r="HN924" s="49">
        <v>0</v>
      </c>
      <c r="HP924" t="s">
        <v>324</v>
      </c>
      <c r="HQ924" s="47">
        <v>0</v>
      </c>
      <c r="HR924" s="47">
        <v>3080</v>
      </c>
      <c r="HS924" t="s">
        <v>301</v>
      </c>
      <c r="HV924" t="s">
        <v>301</v>
      </c>
      <c r="HW924" t="s">
        <v>499</v>
      </c>
      <c r="HX924" t="s">
        <v>306</v>
      </c>
      <c r="HY924" t="s">
        <v>301</v>
      </c>
      <c r="HZ924" t="s">
        <v>301</v>
      </c>
      <c r="IN924" s="47">
        <v>1</v>
      </c>
      <c r="IO924" s="47">
        <v>1</v>
      </c>
      <c r="IP924" t="s">
        <v>301</v>
      </c>
      <c r="IQ924" t="s">
        <v>312</v>
      </c>
      <c r="IR924" t="s">
        <v>301</v>
      </c>
      <c r="IZ924" t="s">
        <v>301</v>
      </c>
      <c r="JA924" t="s">
        <v>301</v>
      </c>
      <c r="JB924" s="47">
        <v>3988</v>
      </c>
      <c r="JC924" t="s">
        <v>627</v>
      </c>
      <c r="JD924" t="s">
        <v>355</v>
      </c>
      <c r="JE924" t="s">
        <v>628</v>
      </c>
      <c r="JF924" t="s">
        <v>629</v>
      </c>
      <c r="JG924" t="s">
        <v>630</v>
      </c>
      <c r="JI924" t="s">
        <v>630</v>
      </c>
      <c r="JM924" t="s">
        <v>301</v>
      </c>
      <c r="JN924" t="s">
        <v>301</v>
      </c>
      <c r="JO924" t="s">
        <v>301</v>
      </c>
      <c r="JP924" t="s">
        <v>301</v>
      </c>
      <c r="JQ924" t="s">
        <v>301</v>
      </c>
      <c r="JR924" t="s">
        <v>350</v>
      </c>
      <c r="JS924" t="s">
        <v>301</v>
      </c>
      <c r="JT924" t="s">
        <v>312</v>
      </c>
      <c r="JU924" t="s">
        <v>312</v>
      </c>
      <c r="JV924" t="s">
        <v>312</v>
      </c>
    </row>
    <row r="925" ht="15" customHeight="1" spans="1:282">
      <c r="A925" t="s">
        <v>1911</v>
      </c>
      <c r="B925" t="s">
        <v>397</v>
      </c>
      <c r="C925" t="s">
        <v>7350</v>
      </c>
      <c r="D925" t="s">
        <v>285</v>
      </c>
      <c r="E925" t="s">
        <v>4954</v>
      </c>
      <c r="F925" t="s">
        <v>7351</v>
      </c>
      <c r="G925" t="s">
        <v>288</v>
      </c>
      <c r="H925" t="s">
        <v>614</v>
      </c>
      <c r="I925" t="s">
        <v>290</v>
      </c>
      <c r="J925" t="s">
        <v>355</v>
      </c>
      <c r="L925" t="s">
        <v>292</v>
      </c>
      <c r="M925" t="s">
        <v>356</v>
      </c>
      <c r="N925" t="s">
        <v>615</v>
      </c>
      <c r="O925" t="s">
        <v>614</v>
      </c>
      <c r="R925" t="s">
        <v>614</v>
      </c>
      <c r="T925" t="s">
        <v>614</v>
      </c>
      <c r="U925" t="s">
        <v>499</v>
      </c>
      <c r="V925" t="s">
        <v>7352</v>
      </c>
      <c r="W925" t="s">
        <v>499</v>
      </c>
      <c r="X925" t="s">
        <v>7352</v>
      </c>
      <c r="Y925" t="s">
        <v>499</v>
      </c>
      <c r="Z925" t="s">
        <v>7353</v>
      </c>
      <c r="AA925" t="s">
        <v>441</v>
      </c>
      <c r="AB925" t="s">
        <v>442</v>
      </c>
      <c r="AC925" t="s">
        <v>2041</v>
      </c>
      <c r="AE925" t="s">
        <v>299</v>
      </c>
      <c r="AH925" t="s">
        <v>300</v>
      </c>
      <c r="AJ925" t="s">
        <v>301</v>
      </c>
      <c r="AK925" t="s">
        <v>302</v>
      </c>
      <c r="AL925" t="s">
        <v>741</v>
      </c>
      <c r="AM925" t="s">
        <v>742</v>
      </c>
      <c r="AN925" t="s">
        <v>743</v>
      </c>
      <c r="AO925" t="s">
        <v>306</v>
      </c>
      <c r="AP925" t="s">
        <v>307</v>
      </c>
      <c r="AQ925" s="47">
        <v>1</v>
      </c>
      <c r="AS925" s="48">
        <v>2252</v>
      </c>
      <c r="AT925" s="48">
        <v>2252</v>
      </c>
      <c r="AX925" s="47">
        <v>2252</v>
      </c>
      <c r="AY925" s="47">
        <v>2252</v>
      </c>
      <c r="AZ925" t="s">
        <v>6917</v>
      </c>
      <c r="BA925" t="s">
        <v>621</v>
      </c>
      <c r="BB925" s="48">
        <v>2252</v>
      </c>
      <c r="BD925" t="s">
        <v>310</v>
      </c>
      <c r="BE925" t="s">
        <v>292</v>
      </c>
      <c r="BG925" s="47">
        <v>1</v>
      </c>
      <c r="BI925" t="s">
        <v>292</v>
      </c>
      <c r="BL925" t="s">
        <v>307</v>
      </c>
      <c r="BM925" s="48">
        <v>2252</v>
      </c>
      <c r="BN925" s="48">
        <v>2252</v>
      </c>
      <c r="BP925" t="s">
        <v>301</v>
      </c>
      <c r="BS925" t="s">
        <v>311</v>
      </c>
      <c r="BT925" t="s">
        <v>292</v>
      </c>
      <c r="BU925" t="s">
        <v>301</v>
      </c>
      <c r="BY925" t="s">
        <v>307</v>
      </c>
      <c r="BZ925" s="47">
        <v>1</v>
      </c>
      <c r="CE925" t="s">
        <v>312</v>
      </c>
      <c r="CF925" s="47">
        <v>1</v>
      </c>
      <c r="CG925" s="47">
        <v>1</v>
      </c>
      <c r="CH925" s="47">
        <v>1</v>
      </c>
      <c r="CI925" s="47">
        <v>1</v>
      </c>
      <c r="CJ925" s="47">
        <v>1</v>
      </c>
      <c r="CK925" s="47">
        <v>1</v>
      </c>
      <c r="CP925" s="47">
        <v>1</v>
      </c>
      <c r="CR925" s="47">
        <v>1</v>
      </c>
      <c r="CS925" s="47">
        <v>1</v>
      </c>
      <c r="CV925" s="47">
        <v>1</v>
      </c>
      <c r="CX925" s="47">
        <v>2252</v>
      </c>
      <c r="CY925" s="47">
        <v>2252</v>
      </c>
      <c r="DA925" t="s">
        <v>104</v>
      </c>
      <c r="DC925" t="s">
        <v>298</v>
      </c>
      <c r="DG925" t="s">
        <v>298</v>
      </c>
      <c r="DH925" s="47">
        <v>1</v>
      </c>
      <c r="DM925" s="47">
        <v>1</v>
      </c>
      <c r="DN925" s="47">
        <v>1</v>
      </c>
      <c r="DO925" s="47">
        <v>1</v>
      </c>
      <c r="DP925" s="47">
        <v>1</v>
      </c>
      <c r="DZ925" t="s">
        <v>292</v>
      </c>
      <c r="EA925" s="47">
        <v>1</v>
      </c>
      <c r="EB925" s="47">
        <v>1</v>
      </c>
      <c r="EC925" t="s">
        <v>307</v>
      </c>
      <c r="ED925" s="47">
        <v>1</v>
      </c>
      <c r="EF925" s="47">
        <v>1</v>
      </c>
      <c r="EG925" s="47">
        <v>1</v>
      </c>
      <c r="EH925" s="47">
        <v>1</v>
      </c>
      <c r="EP925" s="47">
        <v>1</v>
      </c>
      <c r="EQ925" s="47">
        <v>1</v>
      </c>
      <c r="ES925" t="s">
        <v>7354</v>
      </c>
      <c r="EV925" t="s">
        <v>41</v>
      </c>
      <c r="FC925" t="s">
        <v>301</v>
      </c>
      <c r="FY925" t="s">
        <v>1911</v>
      </c>
      <c r="FZ925" t="s">
        <v>7355</v>
      </c>
      <c r="GO925" t="s">
        <v>321</v>
      </c>
      <c r="GP925" t="s">
        <v>624</v>
      </c>
      <c r="GQ925" t="s">
        <v>301</v>
      </c>
      <c r="GR925" t="s">
        <v>301</v>
      </c>
      <c r="GU925" t="s">
        <v>301</v>
      </c>
      <c r="HB925" t="s">
        <v>625</v>
      </c>
      <c r="HD925" t="s">
        <v>301</v>
      </c>
      <c r="HF925" t="s">
        <v>381</v>
      </c>
      <c r="HG925" t="s">
        <v>301</v>
      </c>
      <c r="HH925" t="s">
        <v>301</v>
      </c>
      <c r="HL925" t="s">
        <v>301</v>
      </c>
      <c r="HM925" s="49">
        <v>0</v>
      </c>
      <c r="HN925" s="49">
        <v>0</v>
      </c>
      <c r="HP925" t="s">
        <v>324</v>
      </c>
      <c r="HQ925" s="47">
        <v>0</v>
      </c>
      <c r="HR925" s="47">
        <v>2252</v>
      </c>
      <c r="HS925" t="s">
        <v>301</v>
      </c>
      <c r="HV925" t="s">
        <v>301</v>
      </c>
      <c r="HW925" t="s">
        <v>499</v>
      </c>
      <c r="HX925" t="s">
        <v>306</v>
      </c>
      <c r="HY925" t="s">
        <v>301</v>
      </c>
      <c r="HZ925" t="s">
        <v>301</v>
      </c>
      <c r="IN925" s="47">
        <v>1</v>
      </c>
      <c r="IO925" s="47">
        <v>1</v>
      </c>
      <c r="IP925" t="s">
        <v>301</v>
      </c>
      <c r="IQ925" t="s">
        <v>312</v>
      </c>
      <c r="IR925" t="s">
        <v>301</v>
      </c>
      <c r="IZ925" t="s">
        <v>301</v>
      </c>
      <c r="JA925" t="s">
        <v>301</v>
      </c>
      <c r="JB925" s="47">
        <v>3298</v>
      </c>
      <c r="JC925" t="s">
        <v>627</v>
      </c>
      <c r="JD925" t="s">
        <v>355</v>
      </c>
      <c r="JE925" t="s">
        <v>628</v>
      </c>
      <c r="JF925" t="s">
        <v>629</v>
      </c>
      <c r="JG925" t="s">
        <v>630</v>
      </c>
      <c r="JI925" t="s">
        <v>630</v>
      </c>
      <c r="JM925" t="s">
        <v>301</v>
      </c>
      <c r="JN925" t="s">
        <v>301</v>
      </c>
      <c r="JO925" t="s">
        <v>301</v>
      </c>
      <c r="JP925" t="s">
        <v>301</v>
      </c>
      <c r="JQ925" t="s">
        <v>301</v>
      </c>
      <c r="JR925" t="s">
        <v>350</v>
      </c>
      <c r="JS925" t="s">
        <v>301</v>
      </c>
      <c r="JT925" t="s">
        <v>312</v>
      </c>
      <c r="JU925" t="s">
        <v>312</v>
      </c>
      <c r="JV925" t="s">
        <v>312</v>
      </c>
    </row>
    <row r="926" ht="15" customHeight="1" spans="1:282">
      <c r="A926" t="s">
        <v>1911</v>
      </c>
      <c r="B926" t="s">
        <v>283</v>
      </c>
      <c r="C926" t="s">
        <v>7356</v>
      </c>
      <c r="D926" t="s">
        <v>285</v>
      </c>
      <c r="E926" t="s">
        <v>711</v>
      </c>
      <c r="F926" t="s">
        <v>7357</v>
      </c>
      <c r="G926" t="s">
        <v>288</v>
      </c>
      <c r="H926" t="s">
        <v>645</v>
      </c>
      <c r="I926" t="s">
        <v>290</v>
      </c>
      <c r="J926" t="s">
        <v>291</v>
      </c>
      <c r="L926" t="s">
        <v>292</v>
      </c>
      <c r="M926" t="s">
        <v>293</v>
      </c>
      <c r="O926" t="s">
        <v>645</v>
      </c>
      <c r="R926" t="s">
        <v>645</v>
      </c>
      <c r="T926" t="s">
        <v>645</v>
      </c>
      <c r="U926" t="s">
        <v>646</v>
      </c>
      <c r="V926" t="s">
        <v>7358</v>
      </c>
      <c r="W926" t="s">
        <v>646</v>
      </c>
      <c r="X926" t="s">
        <v>7358</v>
      </c>
      <c r="Y926" t="s">
        <v>646</v>
      </c>
      <c r="Z926" t="s">
        <v>7359</v>
      </c>
      <c r="AA926" t="s">
        <v>298</v>
      </c>
      <c r="AE926" t="s">
        <v>299</v>
      </c>
      <c r="AH926" t="s">
        <v>300</v>
      </c>
      <c r="AJ926" t="s">
        <v>301</v>
      </c>
      <c r="AK926" t="s">
        <v>302</v>
      </c>
      <c r="AL926" t="s">
        <v>991</v>
      </c>
      <c r="AM926" t="s">
        <v>992</v>
      </c>
      <c r="AN926" t="s">
        <v>993</v>
      </c>
      <c r="AO926" t="s">
        <v>306</v>
      </c>
      <c r="AP926" t="s">
        <v>307</v>
      </c>
      <c r="AQ926" s="47">
        <v>1</v>
      </c>
      <c r="AS926" s="48">
        <v>2976</v>
      </c>
      <c r="AT926" s="48">
        <v>2976</v>
      </c>
      <c r="AX926" s="47">
        <v>2976</v>
      </c>
      <c r="AY926" s="47">
        <v>2976</v>
      </c>
      <c r="AZ926" t="s">
        <v>6917</v>
      </c>
      <c r="BA926" t="s">
        <v>1911</v>
      </c>
      <c r="BB926" s="48">
        <v>2976</v>
      </c>
      <c r="BD926" t="s">
        <v>310</v>
      </c>
      <c r="BE926" t="s">
        <v>292</v>
      </c>
      <c r="BG926" s="47">
        <v>1</v>
      </c>
      <c r="BI926" t="s">
        <v>292</v>
      </c>
      <c r="BL926" t="s">
        <v>307</v>
      </c>
      <c r="BM926" s="48">
        <v>2976</v>
      </c>
      <c r="BN926" s="48">
        <v>2976</v>
      </c>
      <c r="BP926" t="s">
        <v>301</v>
      </c>
      <c r="BS926" t="s">
        <v>311</v>
      </c>
      <c r="BT926" t="s">
        <v>292</v>
      </c>
      <c r="BU926" t="s">
        <v>301</v>
      </c>
      <c r="BY926" t="s">
        <v>307</v>
      </c>
      <c r="BZ926" s="47">
        <v>1</v>
      </c>
      <c r="CE926" t="s">
        <v>312</v>
      </c>
      <c r="CF926" s="47">
        <v>1</v>
      </c>
      <c r="CG926" s="47">
        <v>1</v>
      </c>
      <c r="CH926" s="47">
        <v>1</v>
      </c>
      <c r="CI926" s="47">
        <v>1</v>
      </c>
      <c r="CK926" s="47">
        <v>1</v>
      </c>
      <c r="CR926" s="47">
        <v>1</v>
      </c>
      <c r="CS926" s="47">
        <v>1</v>
      </c>
      <c r="CX926" s="47">
        <v>2976</v>
      </c>
      <c r="CY926" s="47">
        <v>2976</v>
      </c>
      <c r="CZ926" s="47">
        <v>1</v>
      </c>
      <c r="DA926" t="s">
        <v>313</v>
      </c>
      <c r="DC926" t="s">
        <v>298</v>
      </c>
      <c r="DG926" t="s">
        <v>298</v>
      </c>
      <c r="DO926" s="47">
        <v>1</v>
      </c>
      <c r="DS926" s="47">
        <v>1</v>
      </c>
      <c r="DZ926" t="s">
        <v>292</v>
      </c>
      <c r="EA926" s="47">
        <v>1</v>
      </c>
      <c r="EB926" s="47">
        <v>1</v>
      </c>
      <c r="EC926" t="s">
        <v>307</v>
      </c>
      <c r="ED926" s="47">
        <v>1</v>
      </c>
      <c r="EH926" s="47">
        <v>1</v>
      </c>
      <c r="ES926" t="s">
        <v>7360</v>
      </c>
      <c r="EV926" t="s">
        <v>41</v>
      </c>
      <c r="EW926" t="s">
        <v>315</v>
      </c>
      <c r="FC926" t="s">
        <v>301</v>
      </c>
      <c r="FS926" t="s">
        <v>7356</v>
      </c>
      <c r="FY926" t="s">
        <v>1911</v>
      </c>
      <c r="FZ926" t="s">
        <v>7361</v>
      </c>
      <c r="GJ926" t="s">
        <v>319</v>
      </c>
      <c r="GL926" t="s">
        <v>320</v>
      </c>
      <c r="GO926" t="s">
        <v>321</v>
      </c>
      <c r="GQ926" t="s">
        <v>301</v>
      </c>
      <c r="GR926" t="s">
        <v>301</v>
      </c>
      <c r="GU926" t="s">
        <v>301</v>
      </c>
      <c r="GW926" t="s">
        <v>7356</v>
      </c>
      <c r="HB926" t="s">
        <v>322</v>
      </c>
      <c r="HD926" t="s">
        <v>301</v>
      </c>
      <c r="HF926" t="s">
        <v>654</v>
      </c>
      <c r="HG926" t="s">
        <v>301</v>
      </c>
      <c r="HH926" t="s">
        <v>301</v>
      </c>
      <c r="HL926" t="s">
        <v>301</v>
      </c>
      <c r="HM926" s="49">
        <v>0</v>
      </c>
      <c r="HN926" s="49">
        <v>0</v>
      </c>
      <c r="HP926" t="s">
        <v>349</v>
      </c>
      <c r="HQ926" s="47">
        <v>0</v>
      </c>
      <c r="HR926" s="47">
        <v>2976</v>
      </c>
      <c r="HS926" t="s">
        <v>301</v>
      </c>
      <c r="HV926" t="s">
        <v>301</v>
      </c>
      <c r="HW926" t="s">
        <v>646</v>
      </c>
      <c r="HX926" t="s">
        <v>306</v>
      </c>
      <c r="HY926" t="s">
        <v>301</v>
      </c>
      <c r="HZ926" t="s">
        <v>301</v>
      </c>
      <c r="IG926" t="s">
        <v>325</v>
      </c>
      <c r="IH926" t="s">
        <v>655</v>
      </c>
      <c r="II926" t="s">
        <v>291</v>
      </c>
      <c r="IN926" s="47">
        <v>1</v>
      </c>
      <c r="IO926" s="47">
        <v>1</v>
      </c>
      <c r="IP926" t="s">
        <v>301</v>
      </c>
      <c r="IQ926" t="s">
        <v>312</v>
      </c>
      <c r="IR926" t="s">
        <v>301</v>
      </c>
      <c r="IZ926" t="s">
        <v>301</v>
      </c>
      <c r="JA926" t="s">
        <v>301</v>
      </c>
      <c r="JB926" s="47">
        <v>3418</v>
      </c>
      <c r="JM926" t="s">
        <v>301</v>
      </c>
      <c r="JN926" t="s">
        <v>301</v>
      </c>
      <c r="JO926" t="s">
        <v>301</v>
      </c>
      <c r="JP926" t="s">
        <v>301</v>
      </c>
      <c r="JQ926" t="s">
        <v>301</v>
      </c>
      <c r="JR926" t="s">
        <v>327</v>
      </c>
      <c r="JS926" t="s">
        <v>301</v>
      </c>
      <c r="JT926" t="s">
        <v>301</v>
      </c>
      <c r="JU926" t="s">
        <v>301</v>
      </c>
      <c r="JV926" t="s">
        <v>301</v>
      </c>
    </row>
    <row r="927" ht="15" customHeight="1" spans="1:282">
      <c r="A927" t="s">
        <v>1911</v>
      </c>
      <c r="B927" t="s">
        <v>397</v>
      </c>
      <c r="C927" t="s">
        <v>7362</v>
      </c>
      <c r="D927" t="s">
        <v>285</v>
      </c>
      <c r="E927" t="s">
        <v>7363</v>
      </c>
      <c r="F927" t="s">
        <v>7364</v>
      </c>
      <c r="G927" t="s">
        <v>288</v>
      </c>
      <c r="H927" t="s">
        <v>713</v>
      </c>
      <c r="I927" t="s">
        <v>290</v>
      </c>
      <c r="L927" t="s">
        <v>292</v>
      </c>
      <c r="M927" t="s">
        <v>424</v>
      </c>
      <c r="N927" t="s">
        <v>337</v>
      </c>
      <c r="O927" t="s">
        <v>713</v>
      </c>
      <c r="R927" t="s">
        <v>713</v>
      </c>
      <c r="T927" t="s">
        <v>713</v>
      </c>
      <c r="U927" t="s">
        <v>337</v>
      </c>
      <c r="V927" t="s">
        <v>7365</v>
      </c>
      <c r="W927" t="s">
        <v>337</v>
      </c>
      <c r="X927" t="s">
        <v>7365</v>
      </c>
      <c r="Y927" t="s">
        <v>337</v>
      </c>
      <c r="Z927" t="s">
        <v>7366</v>
      </c>
      <c r="AA927" t="s">
        <v>441</v>
      </c>
      <c r="AB927" t="s">
        <v>442</v>
      </c>
      <c r="AC927" t="s">
        <v>2041</v>
      </c>
      <c r="AE927" t="s">
        <v>299</v>
      </c>
      <c r="AH927" t="s">
        <v>300</v>
      </c>
      <c r="AJ927" t="s">
        <v>301</v>
      </c>
      <c r="AK927" t="s">
        <v>302</v>
      </c>
      <c r="AL927" t="s">
        <v>716</v>
      </c>
      <c r="AM927" t="s">
        <v>717</v>
      </c>
      <c r="AN927" t="s">
        <v>718</v>
      </c>
      <c r="AO927" t="s">
        <v>306</v>
      </c>
      <c r="AP927" t="s">
        <v>307</v>
      </c>
      <c r="AQ927" s="47">
        <v>1</v>
      </c>
      <c r="AS927" s="48">
        <v>5628.36</v>
      </c>
      <c r="AT927" s="48">
        <v>5628.36</v>
      </c>
      <c r="AX927" s="47">
        <v>5628.36</v>
      </c>
      <c r="AY927" s="47">
        <v>5628.36</v>
      </c>
      <c r="AZ927" t="s">
        <v>6917</v>
      </c>
      <c r="BA927" t="s">
        <v>719</v>
      </c>
      <c r="BB927" s="48">
        <v>5628.36</v>
      </c>
      <c r="BD927" t="s">
        <v>310</v>
      </c>
      <c r="BE927" t="s">
        <v>292</v>
      </c>
      <c r="BG927" s="47">
        <v>1</v>
      </c>
      <c r="BI927" t="s">
        <v>292</v>
      </c>
      <c r="BL927" t="s">
        <v>307</v>
      </c>
      <c r="BM927" s="48">
        <v>5628.36</v>
      </c>
      <c r="BN927" s="48">
        <v>5628.36</v>
      </c>
      <c r="BP927" t="s">
        <v>301</v>
      </c>
      <c r="BS927" t="s">
        <v>311</v>
      </c>
      <c r="BT927" t="s">
        <v>292</v>
      </c>
      <c r="BU927" t="s">
        <v>301</v>
      </c>
      <c r="BY927" t="s">
        <v>307</v>
      </c>
      <c r="BZ927" s="47">
        <v>1</v>
      </c>
      <c r="CE927" t="s">
        <v>312</v>
      </c>
      <c r="CF927" s="47">
        <v>1</v>
      </c>
      <c r="CG927" s="47">
        <v>1</v>
      </c>
      <c r="CH927" s="47">
        <v>1</v>
      </c>
      <c r="CI927" s="47">
        <v>1</v>
      </c>
      <c r="CJ927" s="47">
        <v>1</v>
      </c>
      <c r="CK927" s="47">
        <v>1</v>
      </c>
      <c r="CP927" s="47">
        <v>1</v>
      </c>
      <c r="CR927" s="47">
        <v>1</v>
      </c>
      <c r="CS927" s="47">
        <v>1</v>
      </c>
      <c r="CV927" s="47">
        <v>1</v>
      </c>
      <c r="CX927" s="47">
        <v>5628.36</v>
      </c>
      <c r="CY927" s="47">
        <v>5628.36</v>
      </c>
      <c r="DA927" t="s">
        <v>104</v>
      </c>
      <c r="DC927" t="s">
        <v>298</v>
      </c>
      <c r="DG927" t="s">
        <v>298</v>
      </c>
      <c r="DH927" s="47">
        <v>1</v>
      </c>
      <c r="DM927" s="47">
        <v>1</v>
      </c>
      <c r="DN927" s="47">
        <v>1</v>
      </c>
      <c r="DO927" s="47">
        <v>1</v>
      </c>
      <c r="DP927" s="47">
        <v>1</v>
      </c>
      <c r="DZ927" t="s">
        <v>292</v>
      </c>
      <c r="EA927" s="47">
        <v>1</v>
      </c>
      <c r="EB927" s="47">
        <v>1</v>
      </c>
      <c r="EC927" t="s">
        <v>307</v>
      </c>
      <c r="ED927" s="47">
        <v>1</v>
      </c>
      <c r="EF927" s="47">
        <v>1</v>
      </c>
      <c r="EG927" s="47">
        <v>1</v>
      </c>
      <c r="EH927" s="47">
        <v>1</v>
      </c>
      <c r="EP927" s="47">
        <v>1</v>
      </c>
      <c r="EQ927" s="47">
        <v>1</v>
      </c>
      <c r="ES927" t="s">
        <v>7367</v>
      </c>
      <c r="EV927" t="s">
        <v>41</v>
      </c>
      <c r="EW927" t="s">
        <v>315</v>
      </c>
      <c r="FC927" t="s">
        <v>301</v>
      </c>
      <c r="FY927" t="s">
        <v>721</v>
      </c>
      <c r="FZ927" t="s">
        <v>7368</v>
      </c>
      <c r="GJ927" t="s">
        <v>319</v>
      </c>
      <c r="GL927" t="s">
        <v>320</v>
      </c>
      <c r="GO927" t="s">
        <v>321</v>
      </c>
      <c r="GQ927" t="s">
        <v>301</v>
      </c>
      <c r="GR927" t="s">
        <v>301</v>
      </c>
      <c r="GU927" t="s">
        <v>301</v>
      </c>
      <c r="GW927" t="s">
        <v>1524</v>
      </c>
      <c r="HB927" t="s">
        <v>347</v>
      </c>
      <c r="HD927" t="s">
        <v>301</v>
      </c>
      <c r="HG927" t="s">
        <v>301</v>
      </c>
      <c r="HH927" t="s">
        <v>301</v>
      </c>
      <c r="HL927" t="s">
        <v>301</v>
      </c>
      <c r="HM927" s="49">
        <v>0</v>
      </c>
      <c r="HN927" s="49">
        <v>0</v>
      </c>
      <c r="HP927" t="s">
        <v>724</v>
      </c>
      <c r="HQ927" s="47">
        <v>0</v>
      </c>
      <c r="HR927" s="47">
        <v>5628.36</v>
      </c>
      <c r="HS927" t="s">
        <v>301</v>
      </c>
      <c r="HV927" t="s">
        <v>301</v>
      </c>
      <c r="HW927" t="s">
        <v>337</v>
      </c>
      <c r="HX927" t="s">
        <v>306</v>
      </c>
      <c r="HY927" t="s">
        <v>301</v>
      </c>
      <c r="HZ927" t="s">
        <v>301</v>
      </c>
      <c r="IG927" t="s">
        <v>325</v>
      </c>
      <c r="IN927" s="47">
        <v>1</v>
      </c>
      <c r="IO927" s="47">
        <v>1</v>
      </c>
      <c r="IP927" t="s">
        <v>301</v>
      </c>
      <c r="IQ927" t="s">
        <v>312</v>
      </c>
      <c r="IR927" t="s">
        <v>301</v>
      </c>
      <c r="IZ927" t="s">
        <v>301</v>
      </c>
      <c r="JA927" t="s">
        <v>301</v>
      </c>
      <c r="JB927" s="47">
        <v>9988</v>
      </c>
      <c r="JM927" t="s">
        <v>301</v>
      </c>
      <c r="JN927" t="s">
        <v>301</v>
      </c>
      <c r="JO927" t="s">
        <v>301</v>
      </c>
      <c r="JP927" t="s">
        <v>301</v>
      </c>
      <c r="JQ927" t="s">
        <v>301</v>
      </c>
      <c r="JR927" t="s">
        <v>350</v>
      </c>
      <c r="JS927" t="s">
        <v>301</v>
      </c>
      <c r="JT927" t="s">
        <v>301</v>
      </c>
      <c r="JU927" t="s">
        <v>301</v>
      </c>
      <c r="JV927" t="s">
        <v>312</v>
      </c>
    </row>
    <row r="928" ht="15" customHeight="1" spans="1:282">
      <c r="A928" t="s">
        <v>1911</v>
      </c>
      <c r="B928" t="s">
        <v>283</v>
      </c>
      <c r="C928" t="s">
        <v>7369</v>
      </c>
      <c r="D928" t="s">
        <v>285</v>
      </c>
      <c r="E928" t="s">
        <v>7370</v>
      </c>
      <c r="F928" t="s">
        <v>7371</v>
      </c>
      <c r="G928" t="s">
        <v>288</v>
      </c>
      <c r="H928" t="s">
        <v>645</v>
      </c>
      <c r="I928" t="s">
        <v>290</v>
      </c>
      <c r="J928" t="s">
        <v>291</v>
      </c>
      <c r="L928" t="s">
        <v>292</v>
      </c>
      <c r="M928" t="s">
        <v>293</v>
      </c>
      <c r="O928" t="s">
        <v>645</v>
      </c>
      <c r="R928" t="s">
        <v>645</v>
      </c>
      <c r="T928" t="s">
        <v>645</v>
      </c>
      <c r="U928" t="s">
        <v>646</v>
      </c>
      <c r="V928" t="s">
        <v>7372</v>
      </c>
      <c r="W928" t="s">
        <v>646</v>
      </c>
      <c r="X928" t="s">
        <v>7372</v>
      </c>
      <c r="Y928" t="s">
        <v>646</v>
      </c>
      <c r="Z928" t="s">
        <v>7373</v>
      </c>
      <c r="AA928" t="s">
        <v>298</v>
      </c>
      <c r="AE928" t="s">
        <v>299</v>
      </c>
      <c r="AH928" t="s">
        <v>300</v>
      </c>
      <c r="AJ928" t="s">
        <v>301</v>
      </c>
      <c r="AK928" t="s">
        <v>302</v>
      </c>
      <c r="AL928" t="s">
        <v>649</v>
      </c>
      <c r="AM928" t="s">
        <v>650</v>
      </c>
      <c r="AN928" t="s">
        <v>651</v>
      </c>
      <c r="AO928" t="s">
        <v>306</v>
      </c>
      <c r="AP928" t="s">
        <v>307</v>
      </c>
      <c r="AQ928" s="47">
        <v>1</v>
      </c>
      <c r="AS928" s="48">
        <v>2686</v>
      </c>
      <c r="AT928" s="48">
        <v>2686</v>
      </c>
      <c r="AX928" s="47">
        <v>2686</v>
      </c>
      <c r="AY928" s="47">
        <v>2686</v>
      </c>
      <c r="AZ928" t="s">
        <v>6917</v>
      </c>
      <c r="BA928" t="s">
        <v>1911</v>
      </c>
      <c r="BB928" s="48">
        <v>2686</v>
      </c>
      <c r="BD928" t="s">
        <v>310</v>
      </c>
      <c r="BE928" t="s">
        <v>292</v>
      </c>
      <c r="BG928" s="47">
        <v>1</v>
      </c>
      <c r="BI928" t="s">
        <v>292</v>
      </c>
      <c r="BL928" t="s">
        <v>307</v>
      </c>
      <c r="BM928" s="48">
        <v>2686</v>
      </c>
      <c r="BN928" s="48">
        <v>2686</v>
      </c>
      <c r="BP928" t="s">
        <v>301</v>
      </c>
      <c r="BS928" t="s">
        <v>311</v>
      </c>
      <c r="BT928" t="s">
        <v>292</v>
      </c>
      <c r="BU928" t="s">
        <v>301</v>
      </c>
      <c r="BY928" t="s">
        <v>307</v>
      </c>
      <c r="BZ928" s="47">
        <v>1</v>
      </c>
      <c r="CE928" t="s">
        <v>312</v>
      </c>
      <c r="CF928" s="47">
        <v>1</v>
      </c>
      <c r="CG928" s="47">
        <v>1</v>
      </c>
      <c r="CH928" s="47">
        <v>1</v>
      </c>
      <c r="CI928" s="47">
        <v>1</v>
      </c>
      <c r="CK928" s="47">
        <v>1</v>
      </c>
      <c r="CR928" s="47">
        <v>1</v>
      </c>
      <c r="CS928" s="47">
        <v>1</v>
      </c>
      <c r="CX928" s="47">
        <v>2686</v>
      </c>
      <c r="CY928" s="47">
        <v>2686</v>
      </c>
      <c r="CZ928" s="47">
        <v>1</v>
      </c>
      <c r="DA928" t="s">
        <v>313</v>
      </c>
      <c r="DC928" t="s">
        <v>298</v>
      </c>
      <c r="DG928" t="s">
        <v>298</v>
      </c>
      <c r="DO928" s="47">
        <v>1</v>
      </c>
      <c r="DS928" s="47">
        <v>1</v>
      </c>
      <c r="DZ928" t="s">
        <v>292</v>
      </c>
      <c r="EA928" s="47">
        <v>1</v>
      </c>
      <c r="EB928" s="47">
        <v>1</v>
      </c>
      <c r="EC928" t="s">
        <v>307</v>
      </c>
      <c r="ED928" s="47">
        <v>1</v>
      </c>
      <c r="EH928" s="47">
        <v>1</v>
      </c>
      <c r="ES928" t="s">
        <v>7374</v>
      </c>
      <c r="EV928" t="s">
        <v>41</v>
      </c>
      <c r="EW928" t="s">
        <v>315</v>
      </c>
      <c r="FC928" t="s">
        <v>301</v>
      </c>
      <c r="FO928" t="s">
        <v>7375</v>
      </c>
      <c r="FS928" t="s">
        <v>7369</v>
      </c>
      <c r="FY928" t="s">
        <v>1911</v>
      </c>
      <c r="FZ928" t="s">
        <v>7376</v>
      </c>
      <c r="GJ928" t="s">
        <v>319</v>
      </c>
      <c r="GL928" t="s">
        <v>320</v>
      </c>
      <c r="GO928" t="s">
        <v>321</v>
      </c>
      <c r="GQ928" t="s">
        <v>301</v>
      </c>
      <c r="GR928" t="s">
        <v>301</v>
      </c>
      <c r="GU928" t="s">
        <v>301</v>
      </c>
      <c r="GW928" t="s">
        <v>7369</v>
      </c>
      <c r="HB928" t="s">
        <v>322</v>
      </c>
      <c r="HD928" t="s">
        <v>301</v>
      </c>
      <c r="HF928" t="s">
        <v>654</v>
      </c>
      <c r="HG928" t="s">
        <v>301</v>
      </c>
      <c r="HH928" t="s">
        <v>301</v>
      </c>
      <c r="HL928" t="s">
        <v>301</v>
      </c>
      <c r="HM928" s="49">
        <v>0</v>
      </c>
      <c r="HN928" s="49">
        <v>0</v>
      </c>
      <c r="HP928" t="s">
        <v>395</v>
      </c>
      <c r="HQ928" s="47">
        <v>0</v>
      </c>
      <c r="HR928" s="47">
        <v>2686</v>
      </c>
      <c r="HS928" t="s">
        <v>301</v>
      </c>
      <c r="HV928" t="s">
        <v>301</v>
      </c>
      <c r="HW928" t="s">
        <v>646</v>
      </c>
      <c r="HX928" t="s">
        <v>306</v>
      </c>
      <c r="HY928" t="s">
        <v>301</v>
      </c>
      <c r="HZ928" t="s">
        <v>301</v>
      </c>
      <c r="IG928" t="s">
        <v>325</v>
      </c>
      <c r="IH928" t="s">
        <v>655</v>
      </c>
      <c r="II928" t="s">
        <v>291</v>
      </c>
      <c r="IN928" s="47">
        <v>1</v>
      </c>
      <c r="IO928" s="47">
        <v>1</v>
      </c>
      <c r="IP928" t="s">
        <v>301</v>
      </c>
      <c r="IQ928" t="s">
        <v>312</v>
      </c>
      <c r="IR928" t="s">
        <v>301</v>
      </c>
      <c r="IZ928" t="s">
        <v>301</v>
      </c>
      <c r="JA928" t="s">
        <v>301</v>
      </c>
      <c r="JM928" t="s">
        <v>301</v>
      </c>
      <c r="JN928" t="s">
        <v>301</v>
      </c>
      <c r="JO928" t="s">
        <v>301</v>
      </c>
      <c r="JP928" t="s">
        <v>301</v>
      </c>
      <c r="JQ928" t="s">
        <v>301</v>
      </c>
      <c r="JR928" t="s">
        <v>327</v>
      </c>
      <c r="JS928" t="s">
        <v>301</v>
      </c>
      <c r="JT928" t="s">
        <v>301</v>
      </c>
      <c r="JU928" t="s">
        <v>301</v>
      </c>
      <c r="JV928" t="s">
        <v>301</v>
      </c>
    </row>
    <row r="929" ht="15" customHeight="1" spans="1:282">
      <c r="A929" t="s">
        <v>1911</v>
      </c>
      <c r="B929" t="s">
        <v>283</v>
      </c>
      <c r="C929" t="s">
        <v>7377</v>
      </c>
      <c r="D929" t="s">
        <v>285</v>
      </c>
      <c r="E929" t="s">
        <v>7378</v>
      </c>
      <c r="F929" t="s">
        <v>7379</v>
      </c>
      <c r="G929" t="s">
        <v>288</v>
      </c>
      <c r="H929" t="s">
        <v>701</v>
      </c>
      <c r="I929" t="s">
        <v>290</v>
      </c>
      <c r="J929" t="s">
        <v>291</v>
      </c>
      <c r="L929" t="s">
        <v>292</v>
      </c>
      <c r="M929" t="s">
        <v>702</v>
      </c>
      <c r="O929" t="s">
        <v>701</v>
      </c>
      <c r="R929" t="s">
        <v>701</v>
      </c>
      <c r="T929" t="s">
        <v>701</v>
      </c>
      <c r="U929" t="s">
        <v>646</v>
      </c>
      <c r="V929" t="s">
        <v>7380</v>
      </c>
      <c r="W929" t="s">
        <v>646</v>
      </c>
      <c r="X929" t="s">
        <v>7380</v>
      </c>
      <c r="Y929" t="s">
        <v>646</v>
      </c>
      <c r="Z929" t="s">
        <v>7381</v>
      </c>
      <c r="AA929" t="s">
        <v>441</v>
      </c>
      <c r="AB929" t="s">
        <v>687</v>
      </c>
      <c r="AC929" t="s">
        <v>1233</v>
      </c>
      <c r="AE929" t="s">
        <v>299</v>
      </c>
      <c r="AH929" t="s">
        <v>300</v>
      </c>
      <c r="AJ929" t="s">
        <v>301</v>
      </c>
      <c r="AK929" t="s">
        <v>302</v>
      </c>
      <c r="AL929" t="s">
        <v>1185</v>
      </c>
      <c r="AM929" t="s">
        <v>1186</v>
      </c>
      <c r="AN929" t="s">
        <v>1187</v>
      </c>
      <c r="AO929" t="s">
        <v>306</v>
      </c>
      <c r="AP929" t="s">
        <v>307</v>
      </c>
      <c r="AQ929" s="47">
        <v>1</v>
      </c>
      <c r="AS929" s="48">
        <v>5458</v>
      </c>
      <c r="AT929" s="48">
        <v>5458</v>
      </c>
      <c r="AX929" s="47">
        <v>5458</v>
      </c>
      <c r="AY929" s="47">
        <v>5458</v>
      </c>
      <c r="AZ929" t="s">
        <v>6917</v>
      </c>
      <c r="BA929" t="s">
        <v>1911</v>
      </c>
      <c r="BB929" s="48">
        <v>5458</v>
      </c>
      <c r="BD929" t="s">
        <v>310</v>
      </c>
      <c r="BE929" t="s">
        <v>292</v>
      </c>
      <c r="BG929" s="47">
        <v>1</v>
      </c>
      <c r="BI929" t="s">
        <v>292</v>
      </c>
      <c r="BL929" t="s">
        <v>307</v>
      </c>
      <c r="BM929" s="48">
        <v>5458</v>
      </c>
      <c r="BN929" s="48">
        <v>5458</v>
      </c>
      <c r="BP929" t="s">
        <v>301</v>
      </c>
      <c r="BS929" t="s">
        <v>311</v>
      </c>
      <c r="BT929" t="s">
        <v>292</v>
      </c>
      <c r="BU929" t="s">
        <v>301</v>
      </c>
      <c r="BY929" t="s">
        <v>307</v>
      </c>
      <c r="BZ929" s="47">
        <v>1</v>
      </c>
      <c r="CE929" t="s">
        <v>312</v>
      </c>
      <c r="CF929" s="47">
        <v>1</v>
      </c>
      <c r="CG929" s="47">
        <v>1</v>
      </c>
      <c r="CH929" s="47">
        <v>1</v>
      </c>
      <c r="CI929" s="47">
        <v>1</v>
      </c>
      <c r="CJ929" s="47">
        <v>1</v>
      </c>
      <c r="CK929" s="47">
        <v>1</v>
      </c>
      <c r="CP929" s="47">
        <v>1</v>
      </c>
      <c r="CR929" s="47">
        <v>1</v>
      </c>
      <c r="CS929" s="47">
        <v>1</v>
      </c>
      <c r="CV929" s="47">
        <v>1</v>
      </c>
      <c r="CX929" s="47">
        <v>5458</v>
      </c>
      <c r="CY929" s="47">
        <v>5458</v>
      </c>
      <c r="DA929" t="s">
        <v>104</v>
      </c>
      <c r="DC929" t="s">
        <v>298</v>
      </c>
      <c r="DG929" t="s">
        <v>298</v>
      </c>
      <c r="DH929" s="47">
        <v>1</v>
      </c>
      <c r="DM929" s="47">
        <v>1</v>
      </c>
      <c r="DN929" s="47">
        <v>1</v>
      </c>
      <c r="DO929" s="47">
        <v>1</v>
      </c>
      <c r="DP929" s="47">
        <v>1</v>
      </c>
      <c r="DZ929" t="s">
        <v>292</v>
      </c>
      <c r="EA929" s="47">
        <v>1</v>
      </c>
      <c r="EB929" s="47">
        <v>1</v>
      </c>
      <c r="EC929" t="s">
        <v>307</v>
      </c>
      <c r="ED929" s="47">
        <v>1</v>
      </c>
      <c r="EF929" s="47">
        <v>1</v>
      </c>
      <c r="EG929" s="47">
        <v>1</v>
      </c>
      <c r="EH929" s="47">
        <v>1</v>
      </c>
      <c r="EP929" s="47">
        <v>1</v>
      </c>
      <c r="EQ929" s="47">
        <v>1</v>
      </c>
      <c r="ES929" t="s">
        <v>7382</v>
      </c>
      <c r="EV929" t="s">
        <v>41</v>
      </c>
      <c r="EW929" t="s">
        <v>315</v>
      </c>
      <c r="FC929" t="s">
        <v>301</v>
      </c>
      <c r="FS929" t="s">
        <v>7383</v>
      </c>
      <c r="FY929" t="s">
        <v>1911</v>
      </c>
      <c r="FZ929" t="s">
        <v>7384</v>
      </c>
      <c r="GJ929" t="s">
        <v>319</v>
      </c>
      <c r="GL929" t="s">
        <v>320</v>
      </c>
      <c r="GO929" t="s">
        <v>321</v>
      </c>
      <c r="GQ929" t="s">
        <v>301</v>
      </c>
      <c r="GR929" t="s">
        <v>301</v>
      </c>
      <c r="GU929" t="s">
        <v>301</v>
      </c>
      <c r="GW929" t="s">
        <v>7377</v>
      </c>
      <c r="HB929" t="s">
        <v>322</v>
      </c>
      <c r="HD929" t="s">
        <v>301</v>
      </c>
      <c r="HF929" t="s">
        <v>654</v>
      </c>
      <c r="HG929" t="s">
        <v>301</v>
      </c>
      <c r="HH929" t="s">
        <v>301</v>
      </c>
      <c r="HL929" t="s">
        <v>301</v>
      </c>
      <c r="HM929" s="49">
        <v>0</v>
      </c>
      <c r="HN929" s="49">
        <v>0</v>
      </c>
      <c r="HP929" t="s">
        <v>324</v>
      </c>
      <c r="HQ929" s="47">
        <v>0</v>
      </c>
      <c r="HR929" s="47">
        <v>5458</v>
      </c>
      <c r="HS929" t="s">
        <v>301</v>
      </c>
      <c r="HV929" t="s">
        <v>301</v>
      </c>
      <c r="HW929" t="s">
        <v>646</v>
      </c>
      <c r="HX929" t="s">
        <v>306</v>
      </c>
      <c r="HY929" t="s">
        <v>301</v>
      </c>
      <c r="HZ929" t="s">
        <v>301</v>
      </c>
      <c r="IG929" t="s">
        <v>325</v>
      </c>
      <c r="IH929" t="s">
        <v>701</v>
      </c>
      <c r="II929" t="s">
        <v>291</v>
      </c>
      <c r="IN929" s="47">
        <v>1</v>
      </c>
      <c r="IO929" s="47">
        <v>1</v>
      </c>
      <c r="IP929" t="s">
        <v>301</v>
      </c>
      <c r="IQ929" t="s">
        <v>312</v>
      </c>
      <c r="IR929" t="s">
        <v>301</v>
      </c>
      <c r="IV929" t="s">
        <v>7066</v>
      </c>
      <c r="IX929" t="s">
        <v>7067</v>
      </c>
      <c r="IY929" s="50">
        <v>1</v>
      </c>
      <c r="IZ929" t="s">
        <v>301</v>
      </c>
      <c r="JA929" t="s">
        <v>301</v>
      </c>
      <c r="JB929" s="47">
        <v>4728</v>
      </c>
      <c r="JM929" t="s">
        <v>301</v>
      </c>
      <c r="JN929" t="s">
        <v>301</v>
      </c>
      <c r="JO929" t="s">
        <v>301</v>
      </c>
      <c r="JP929" t="s">
        <v>301</v>
      </c>
      <c r="JQ929" t="s">
        <v>301</v>
      </c>
      <c r="JR929" t="s">
        <v>327</v>
      </c>
      <c r="JS929" t="s">
        <v>301</v>
      </c>
      <c r="JT929" t="s">
        <v>301</v>
      </c>
      <c r="JU929" t="s">
        <v>301</v>
      </c>
      <c r="JV929" t="s">
        <v>301</v>
      </c>
    </row>
    <row r="930" ht="15" customHeight="1" spans="1:282">
      <c r="A930" t="s">
        <v>1911</v>
      </c>
      <c r="B930" t="s">
        <v>397</v>
      </c>
      <c r="C930" t="s">
        <v>7385</v>
      </c>
      <c r="D930" t="s">
        <v>285</v>
      </c>
      <c r="E930" t="s">
        <v>7386</v>
      </c>
      <c r="F930" t="s">
        <v>7387</v>
      </c>
      <c r="G930" t="s">
        <v>288</v>
      </c>
      <c r="H930" t="s">
        <v>1068</v>
      </c>
      <c r="I930" t="s">
        <v>290</v>
      </c>
      <c r="L930" t="s">
        <v>292</v>
      </c>
      <c r="M930" t="s">
        <v>424</v>
      </c>
      <c r="N930" t="s">
        <v>337</v>
      </c>
      <c r="O930" t="s">
        <v>1068</v>
      </c>
      <c r="R930" t="s">
        <v>1068</v>
      </c>
      <c r="T930" t="s">
        <v>1068</v>
      </c>
      <c r="U930" t="s">
        <v>337</v>
      </c>
      <c r="V930" t="s">
        <v>7388</v>
      </c>
      <c r="W930" t="s">
        <v>337</v>
      </c>
      <c r="X930" t="s">
        <v>7388</v>
      </c>
      <c r="Y930" t="s">
        <v>337</v>
      </c>
      <c r="Z930" t="s">
        <v>7389</v>
      </c>
      <c r="AA930" t="s">
        <v>441</v>
      </c>
      <c r="AB930" t="s">
        <v>442</v>
      </c>
      <c r="AC930" t="s">
        <v>2041</v>
      </c>
      <c r="AE930" t="s">
        <v>299</v>
      </c>
      <c r="AH930" t="s">
        <v>300</v>
      </c>
      <c r="AJ930" t="s">
        <v>301</v>
      </c>
      <c r="AK930" t="s">
        <v>302</v>
      </c>
      <c r="AL930" t="s">
        <v>1956</v>
      </c>
      <c r="AM930" t="s">
        <v>1957</v>
      </c>
      <c r="AN930" t="s">
        <v>1958</v>
      </c>
      <c r="AO930" t="s">
        <v>306</v>
      </c>
      <c r="AP930" t="s">
        <v>307</v>
      </c>
      <c r="AQ930" s="47">
        <v>1</v>
      </c>
      <c r="AS930" s="48">
        <v>568</v>
      </c>
      <c r="AT930" s="48">
        <v>568</v>
      </c>
      <c r="AX930" s="47">
        <v>568</v>
      </c>
      <c r="AY930" s="47">
        <v>568</v>
      </c>
      <c r="AZ930" t="s">
        <v>6917</v>
      </c>
      <c r="BA930" t="s">
        <v>5747</v>
      </c>
      <c r="BB930" s="48">
        <v>568</v>
      </c>
      <c r="BD930" t="s">
        <v>310</v>
      </c>
      <c r="BE930" t="s">
        <v>292</v>
      </c>
      <c r="BG930" s="47">
        <v>1</v>
      </c>
      <c r="BI930" t="s">
        <v>292</v>
      </c>
      <c r="BL930" t="s">
        <v>307</v>
      </c>
      <c r="BM930" s="48">
        <v>568</v>
      </c>
      <c r="BN930" s="48">
        <v>568</v>
      </c>
      <c r="BP930" t="s">
        <v>301</v>
      </c>
      <c r="BS930" t="s">
        <v>311</v>
      </c>
      <c r="BT930" t="s">
        <v>292</v>
      </c>
      <c r="BU930" t="s">
        <v>301</v>
      </c>
      <c r="BY930" t="s">
        <v>307</v>
      </c>
      <c r="BZ930" s="47">
        <v>1</v>
      </c>
      <c r="CE930" t="s">
        <v>312</v>
      </c>
      <c r="CF930" s="47">
        <v>1</v>
      </c>
      <c r="CG930" s="47">
        <v>1</v>
      </c>
      <c r="CH930" s="47">
        <v>1</v>
      </c>
      <c r="CI930" s="47">
        <v>1</v>
      </c>
      <c r="CJ930" s="47">
        <v>1</v>
      </c>
      <c r="CK930" s="47">
        <v>1</v>
      </c>
      <c r="CP930" s="47">
        <v>1</v>
      </c>
      <c r="CR930" s="47">
        <v>1</v>
      </c>
      <c r="CS930" s="47">
        <v>1</v>
      </c>
      <c r="CV930" s="47">
        <v>1</v>
      </c>
      <c r="CX930" s="47">
        <v>568</v>
      </c>
      <c r="CY930" s="47">
        <v>568</v>
      </c>
      <c r="DA930" t="s">
        <v>104</v>
      </c>
      <c r="DC930" t="s">
        <v>298</v>
      </c>
      <c r="DG930" t="s">
        <v>298</v>
      </c>
      <c r="DH930" s="47">
        <v>1</v>
      </c>
      <c r="DM930" s="47">
        <v>1</v>
      </c>
      <c r="DN930" s="47">
        <v>1</v>
      </c>
      <c r="DO930" s="47">
        <v>1</v>
      </c>
      <c r="DP930" s="47">
        <v>1</v>
      </c>
      <c r="DZ930" t="s">
        <v>292</v>
      </c>
      <c r="EA930" s="47">
        <v>1</v>
      </c>
      <c r="EB930" s="47">
        <v>1</v>
      </c>
      <c r="EC930" t="s">
        <v>307</v>
      </c>
      <c r="ED930" s="47">
        <v>1</v>
      </c>
      <c r="EF930" s="47">
        <v>1</v>
      </c>
      <c r="EG930" s="47">
        <v>1</v>
      </c>
      <c r="EH930" s="47">
        <v>1</v>
      </c>
      <c r="EP930" s="47">
        <v>1</v>
      </c>
      <c r="EQ930" s="47">
        <v>1</v>
      </c>
      <c r="ES930" t="s">
        <v>7390</v>
      </c>
      <c r="EV930" t="s">
        <v>41</v>
      </c>
      <c r="EW930" t="s">
        <v>315</v>
      </c>
      <c r="FC930" t="s">
        <v>301</v>
      </c>
      <c r="FY930" t="s">
        <v>5747</v>
      </c>
      <c r="FZ930" t="s">
        <v>7391</v>
      </c>
      <c r="GJ930" t="s">
        <v>319</v>
      </c>
      <c r="GL930" t="s">
        <v>320</v>
      </c>
      <c r="GO930" t="s">
        <v>321</v>
      </c>
      <c r="GQ930" t="s">
        <v>301</v>
      </c>
      <c r="GR930" t="s">
        <v>301</v>
      </c>
      <c r="GU930" t="s">
        <v>301</v>
      </c>
      <c r="HB930" t="s">
        <v>347</v>
      </c>
      <c r="HD930" t="s">
        <v>301</v>
      </c>
      <c r="HG930" t="s">
        <v>301</v>
      </c>
      <c r="HH930" t="s">
        <v>301</v>
      </c>
      <c r="HL930" t="s">
        <v>301</v>
      </c>
      <c r="HM930" s="49">
        <v>0</v>
      </c>
      <c r="HN930" s="49">
        <v>0</v>
      </c>
      <c r="HP930" t="s">
        <v>382</v>
      </c>
      <c r="HQ930" s="47">
        <v>0</v>
      </c>
      <c r="HR930" s="47">
        <v>568</v>
      </c>
      <c r="HS930" t="s">
        <v>301</v>
      </c>
      <c r="HV930" t="s">
        <v>301</v>
      </c>
      <c r="HW930" t="s">
        <v>337</v>
      </c>
      <c r="HX930" t="s">
        <v>306</v>
      </c>
      <c r="HY930" t="s">
        <v>301</v>
      </c>
      <c r="HZ930" t="s">
        <v>301</v>
      </c>
      <c r="IG930" t="s">
        <v>325</v>
      </c>
      <c r="IN930" s="47">
        <v>1</v>
      </c>
      <c r="IO930" s="47">
        <v>1</v>
      </c>
      <c r="IP930" t="s">
        <v>301</v>
      </c>
      <c r="IQ930" t="s">
        <v>312</v>
      </c>
      <c r="IR930" t="s">
        <v>301</v>
      </c>
      <c r="IZ930" t="s">
        <v>301</v>
      </c>
      <c r="JA930" t="s">
        <v>301</v>
      </c>
      <c r="JM930" t="s">
        <v>301</v>
      </c>
      <c r="JN930" t="s">
        <v>301</v>
      </c>
      <c r="JO930" t="s">
        <v>301</v>
      </c>
      <c r="JP930" t="s">
        <v>301</v>
      </c>
      <c r="JQ930" t="s">
        <v>301</v>
      </c>
      <c r="JR930" t="s">
        <v>350</v>
      </c>
      <c r="JS930" t="s">
        <v>301</v>
      </c>
      <c r="JT930" t="s">
        <v>301</v>
      </c>
      <c r="JU930" t="s">
        <v>301</v>
      </c>
      <c r="JV930" t="s">
        <v>312</v>
      </c>
    </row>
    <row r="931" ht="15" customHeight="1" spans="1:282">
      <c r="A931" t="s">
        <v>1911</v>
      </c>
      <c r="B931" t="s">
        <v>329</v>
      </c>
      <c r="C931" t="s">
        <v>7392</v>
      </c>
      <c r="D931" t="s">
        <v>285</v>
      </c>
      <c r="E931" t="s">
        <v>7393</v>
      </c>
      <c r="F931" t="s">
        <v>7394</v>
      </c>
      <c r="G931" t="s">
        <v>288</v>
      </c>
      <c r="H931" t="s">
        <v>1239</v>
      </c>
      <c r="I931" t="s">
        <v>290</v>
      </c>
      <c r="J931" t="s">
        <v>291</v>
      </c>
      <c r="L931" t="s">
        <v>292</v>
      </c>
      <c r="M931" t="s">
        <v>293</v>
      </c>
      <c r="O931" t="s">
        <v>1239</v>
      </c>
      <c r="R931" t="s">
        <v>1239</v>
      </c>
      <c r="T931" t="s">
        <v>1239</v>
      </c>
      <c r="U931" t="s">
        <v>295</v>
      </c>
      <c r="V931" t="s">
        <v>7395</v>
      </c>
      <c r="W931" t="s">
        <v>337</v>
      </c>
      <c r="X931" t="s">
        <v>7396</v>
      </c>
      <c r="Y931" t="s">
        <v>337</v>
      </c>
      <c r="Z931" t="s">
        <v>7396</v>
      </c>
      <c r="AA931" t="s">
        <v>441</v>
      </c>
      <c r="AB931" t="s">
        <v>442</v>
      </c>
      <c r="AC931" t="s">
        <v>328</v>
      </c>
      <c r="AE931" t="s">
        <v>299</v>
      </c>
      <c r="AH931" t="s">
        <v>300</v>
      </c>
      <c r="AJ931" t="s">
        <v>301</v>
      </c>
      <c r="AK931" t="s">
        <v>302</v>
      </c>
      <c r="AL931" t="s">
        <v>2400</v>
      </c>
      <c r="AM931" t="s">
        <v>2400</v>
      </c>
      <c r="AN931" t="s">
        <v>2401</v>
      </c>
      <c r="AO931" t="s">
        <v>2402</v>
      </c>
      <c r="AP931" t="s">
        <v>2403</v>
      </c>
      <c r="AQ931" s="47">
        <v>1</v>
      </c>
      <c r="AY931" s="47">
        <v>0</v>
      </c>
      <c r="AZ931" t="s">
        <v>6917</v>
      </c>
      <c r="BA931" t="s">
        <v>7397</v>
      </c>
      <c r="BD931" t="s">
        <v>310</v>
      </c>
      <c r="BE931" t="s">
        <v>292</v>
      </c>
      <c r="BG931" s="47">
        <v>1</v>
      </c>
      <c r="BI931" t="s">
        <v>292</v>
      </c>
      <c r="BL931" t="s">
        <v>2403</v>
      </c>
      <c r="BP931" t="s">
        <v>312</v>
      </c>
      <c r="BS931" t="s">
        <v>311</v>
      </c>
      <c r="BT931" t="s">
        <v>292</v>
      </c>
      <c r="BU931" t="s">
        <v>301</v>
      </c>
      <c r="BY931" t="s">
        <v>2403</v>
      </c>
      <c r="BZ931" s="47">
        <v>1</v>
      </c>
      <c r="CE931" t="s">
        <v>312</v>
      </c>
      <c r="CF931" s="47">
        <v>1</v>
      </c>
      <c r="CG931" s="47">
        <v>1</v>
      </c>
      <c r="CH931" s="47">
        <v>1</v>
      </c>
      <c r="CI931" s="47">
        <v>1</v>
      </c>
      <c r="CJ931" s="47">
        <v>1</v>
      </c>
      <c r="CK931" s="47">
        <v>1</v>
      </c>
      <c r="CR931" s="47">
        <v>1</v>
      </c>
      <c r="CS931" s="47">
        <v>1</v>
      </c>
      <c r="DA931" t="s">
        <v>104</v>
      </c>
      <c r="DC931" t="s">
        <v>298</v>
      </c>
      <c r="DG931" t="s">
        <v>298</v>
      </c>
      <c r="DM931" s="47">
        <v>1</v>
      </c>
      <c r="DN931" s="47">
        <v>1</v>
      </c>
      <c r="DO931" s="47">
        <v>1</v>
      </c>
      <c r="DP931" s="47">
        <v>1</v>
      </c>
      <c r="DZ931" t="s">
        <v>292</v>
      </c>
      <c r="EA931" s="47">
        <v>1</v>
      </c>
      <c r="EB931" s="47">
        <v>1</v>
      </c>
      <c r="EC931" t="s">
        <v>2403</v>
      </c>
      <c r="ED931" s="47">
        <v>1</v>
      </c>
      <c r="EF931" s="47">
        <v>1</v>
      </c>
      <c r="EH931" s="47">
        <v>1</v>
      </c>
      <c r="EQ931" s="47">
        <v>1</v>
      </c>
      <c r="ES931" t="s">
        <v>7398</v>
      </c>
      <c r="EU931" t="s">
        <v>7399</v>
      </c>
      <c r="EV931" t="s">
        <v>41</v>
      </c>
      <c r="EW931" t="s">
        <v>315</v>
      </c>
      <c r="FC931" t="s">
        <v>301</v>
      </c>
      <c r="FY931" t="s">
        <v>7397</v>
      </c>
      <c r="FZ931" t="s">
        <v>7400</v>
      </c>
      <c r="GC931" t="s">
        <v>2209</v>
      </c>
      <c r="GJ931" t="s">
        <v>319</v>
      </c>
      <c r="GL931" t="s">
        <v>320</v>
      </c>
      <c r="GO931" t="s">
        <v>321</v>
      </c>
      <c r="GQ931" t="s">
        <v>301</v>
      </c>
      <c r="GR931" t="s">
        <v>312</v>
      </c>
      <c r="GU931" t="s">
        <v>301</v>
      </c>
      <c r="GW931" t="s">
        <v>7401</v>
      </c>
      <c r="HB931" t="s">
        <v>322</v>
      </c>
      <c r="HD931" t="s">
        <v>301</v>
      </c>
      <c r="HF931" t="s">
        <v>381</v>
      </c>
      <c r="HG931" t="s">
        <v>301</v>
      </c>
      <c r="HH931" t="s">
        <v>301</v>
      </c>
      <c r="HL931" t="s">
        <v>301</v>
      </c>
      <c r="HM931" s="49">
        <v>0</v>
      </c>
      <c r="HN931" s="49">
        <v>0</v>
      </c>
      <c r="HP931" t="s">
        <v>2402</v>
      </c>
      <c r="HQ931" s="47">
        <v>0</v>
      </c>
      <c r="HS931" t="s">
        <v>301</v>
      </c>
      <c r="HV931" t="s">
        <v>301</v>
      </c>
      <c r="HW931" t="s">
        <v>295</v>
      </c>
      <c r="HX931" t="s">
        <v>306</v>
      </c>
      <c r="HY931" t="s">
        <v>301</v>
      </c>
      <c r="HZ931" t="s">
        <v>301</v>
      </c>
      <c r="IG931" t="s">
        <v>325</v>
      </c>
      <c r="IH931" t="s">
        <v>1251</v>
      </c>
      <c r="II931" t="s">
        <v>291</v>
      </c>
      <c r="IN931" s="47">
        <v>1</v>
      </c>
      <c r="IO931" s="47">
        <v>1</v>
      </c>
      <c r="IP931" t="s">
        <v>301</v>
      </c>
      <c r="IQ931" t="s">
        <v>301</v>
      </c>
      <c r="IR931" t="s">
        <v>312</v>
      </c>
      <c r="IX931" t="s">
        <v>7402</v>
      </c>
      <c r="IY931" s="50">
        <v>1</v>
      </c>
      <c r="IZ931" t="s">
        <v>301</v>
      </c>
      <c r="JA931" t="s">
        <v>301</v>
      </c>
      <c r="JM931" t="s">
        <v>301</v>
      </c>
      <c r="JN931" t="s">
        <v>301</v>
      </c>
      <c r="JO931" t="s">
        <v>301</v>
      </c>
      <c r="JP931" t="s">
        <v>301</v>
      </c>
      <c r="JQ931" t="s">
        <v>301</v>
      </c>
      <c r="JR931" t="s">
        <v>350</v>
      </c>
      <c r="JS931" t="s">
        <v>301</v>
      </c>
      <c r="JT931" t="s">
        <v>301</v>
      </c>
      <c r="JU931" t="s">
        <v>301</v>
      </c>
      <c r="JV931" t="s">
        <v>301</v>
      </c>
    </row>
    <row r="932" ht="15" customHeight="1" spans="1:282">
      <c r="A932" t="s">
        <v>1911</v>
      </c>
      <c r="B932" t="s">
        <v>283</v>
      </c>
      <c r="C932" t="s">
        <v>7403</v>
      </c>
      <c r="D932" t="s">
        <v>285</v>
      </c>
      <c r="E932" t="s">
        <v>3781</v>
      </c>
      <c r="F932" t="s">
        <v>7404</v>
      </c>
      <c r="G932" t="s">
        <v>288</v>
      </c>
      <c r="H932" t="s">
        <v>701</v>
      </c>
      <c r="I932" t="s">
        <v>290</v>
      </c>
      <c r="J932" t="s">
        <v>291</v>
      </c>
      <c r="L932" t="s">
        <v>292</v>
      </c>
      <c r="M932" t="s">
        <v>702</v>
      </c>
      <c r="O932" t="s">
        <v>701</v>
      </c>
      <c r="R932" t="s">
        <v>701</v>
      </c>
      <c r="T932" t="s">
        <v>701</v>
      </c>
      <c r="U932" t="s">
        <v>646</v>
      </c>
      <c r="V932" t="s">
        <v>7405</v>
      </c>
      <c r="W932" t="s">
        <v>646</v>
      </c>
      <c r="X932" t="s">
        <v>7406</v>
      </c>
      <c r="Y932" t="s">
        <v>646</v>
      </c>
      <c r="Z932" t="s">
        <v>7407</v>
      </c>
      <c r="AA932" t="s">
        <v>441</v>
      </c>
      <c r="AB932" t="s">
        <v>687</v>
      </c>
      <c r="AC932" t="s">
        <v>1233</v>
      </c>
      <c r="AE932" t="s">
        <v>299</v>
      </c>
      <c r="AH932" t="s">
        <v>300</v>
      </c>
      <c r="AJ932" t="s">
        <v>301</v>
      </c>
      <c r="AK932" t="s">
        <v>302</v>
      </c>
      <c r="AL932" t="s">
        <v>3872</v>
      </c>
      <c r="AM932" t="s">
        <v>3873</v>
      </c>
      <c r="AN932" t="s">
        <v>3874</v>
      </c>
      <c r="AO932" t="s">
        <v>306</v>
      </c>
      <c r="AP932" t="s">
        <v>307</v>
      </c>
      <c r="AQ932" s="47">
        <v>1</v>
      </c>
      <c r="AS932" s="48">
        <v>9658</v>
      </c>
      <c r="AT932" s="48">
        <v>9658</v>
      </c>
      <c r="AX932" s="47">
        <v>9658</v>
      </c>
      <c r="AY932" s="47">
        <v>9658</v>
      </c>
      <c r="AZ932" t="s">
        <v>6917</v>
      </c>
      <c r="BA932" t="s">
        <v>1911</v>
      </c>
      <c r="BB932" s="48">
        <v>9658</v>
      </c>
      <c r="BD932" t="s">
        <v>310</v>
      </c>
      <c r="BE932" t="s">
        <v>292</v>
      </c>
      <c r="BG932" s="47">
        <v>1</v>
      </c>
      <c r="BI932" t="s">
        <v>292</v>
      </c>
      <c r="BL932" t="s">
        <v>307</v>
      </c>
      <c r="BM932" s="48">
        <v>9658</v>
      </c>
      <c r="BN932" s="48">
        <v>9658</v>
      </c>
      <c r="BP932" t="s">
        <v>301</v>
      </c>
      <c r="BS932" t="s">
        <v>311</v>
      </c>
      <c r="BT932" t="s">
        <v>292</v>
      </c>
      <c r="BU932" t="s">
        <v>301</v>
      </c>
      <c r="BY932" t="s">
        <v>307</v>
      </c>
      <c r="BZ932" s="47">
        <v>1</v>
      </c>
      <c r="CE932" t="s">
        <v>312</v>
      </c>
      <c r="CF932" s="47">
        <v>1</v>
      </c>
      <c r="CG932" s="47">
        <v>1</v>
      </c>
      <c r="CH932" s="47">
        <v>1</v>
      </c>
      <c r="CI932" s="47">
        <v>1</v>
      </c>
      <c r="CJ932" s="47">
        <v>1</v>
      </c>
      <c r="CK932" s="47">
        <v>1</v>
      </c>
      <c r="CP932" s="47">
        <v>1</v>
      </c>
      <c r="CR932" s="47">
        <v>1</v>
      </c>
      <c r="CS932" s="47">
        <v>1</v>
      </c>
      <c r="CV932" s="47">
        <v>1</v>
      </c>
      <c r="CX932" s="47">
        <v>9658</v>
      </c>
      <c r="CY932" s="47">
        <v>9658</v>
      </c>
      <c r="DA932" t="s">
        <v>104</v>
      </c>
      <c r="DC932" t="s">
        <v>298</v>
      </c>
      <c r="DG932" t="s">
        <v>298</v>
      </c>
      <c r="DH932" s="47">
        <v>1</v>
      </c>
      <c r="DM932" s="47">
        <v>1</v>
      </c>
      <c r="DN932" s="47">
        <v>1</v>
      </c>
      <c r="DO932" s="47">
        <v>1</v>
      </c>
      <c r="DP932" s="47">
        <v>1</v>
      </c>
      <c r="DZ932" t="s">
        <v>292</v>
      </c>
      <c r="EA932" s="47">
        <v>1</v>
      </c>
      <c r="EB932" s="47">
        <v>1</v>
      </c>
      <c r="EC932" t="s">
        <v>307</v>
      </c>
      <c r="ED932" s="47">
        <v>1</v>
      </c>
      <c r="EF932" s="47">
        <v>1</v>
      </c>
      <c r="EG932" s="47">
        <v>1</v>
      </c>
      <c r="EH932" s="47">
        <v>1</v>
      </c>
      <c r="EP932" s="47">
        <v>1</v>
      </c>
      <c r="EQ932" s="47">
        <v>1</v>
      </c>
      <c r="ES932" t="s">
        <v>7408</v>
      </c>
      <c r="EV932" t="s">
        <v>41</v>
      </c>
      <c r="EW932" t="s">
        <v>315</v>
      </c>
      <c r="FC932" t="s">
        <v>301</v>
      </c>
      <c r="FS932" t="s">
        <v>7409</v>
      </c>
      <c r="FY932" t="s">
        <v>1911</v>
      </c>
      <c r="FZ932" t="s">
        <v>7410</v>
      </c>
      <c r="GJ932" t="s">
        <v>319</v>
      </c>
      <c r="GL932" t="s">
        <v>320</v>
      </c>
      <c r="GO932" t="s">
        <v>321</v>
      </c>
      <c r="GQ932" t="s">
        <v>301</v>
      </c>
      <c r="GR932" t="s">
        <v>301</v>
      </c>
      <c r="GU932" t="s">
        <v>301</v>
      </c>
      <c r="GW932" t="s">
        <v>7403</v>
      </c>
      <c r="HB932" t="s">
        <v>322</v>
      </c>
      <c r="HD932" t="s">
        <v>301</v>
      </c>
      <c r="HF932" t="s">
        <v>654</v>
      </c>
      <c r="HG932" t="s">
        <v>301</v>
      </c>
      <c r="HH932" t="s">
        <v>301</v>
      </c>
      <c r="HL932" t="s">
        <v>301</v>
      </c>
      <c r="HM932" s="49">
        <v>0</v>
      </c>
      <c r="HN932" s="49">
        <v>0</v>
      </c>
      <c r="HP932" t="s">
        <v>395</v>
      </c>
      <c r="HQ932" s="47">
        <v>0</v>
      </c>
      <c r="HR932" s="47">
        <v>9658</v>
      </c>
      <c r="HS932" t="s">
        <v>301</v>
      </c>
      <c r="HV932" t="s">
        <v>301</v>
      </c>
      <c r="HW932" t="s">
        <v>646</v>
      </c>
      <c r="HX932" t="s">
        <v>306</v>
      </c>
      <c r="HY932" t="s">
        <v>301</v>
      </c>
      <c r="HZ932" t="s">
        <v>301</v>
      </c>
      <c r="IG932" t="s">
        <v>325</v>
      </c>
      <c r="IH932" t="s">
        <v>701</v>
      </c>
      <c r="II932" t="s">
        <v>291</v>
      </c>
      <c r="IN932" s="47">
        <v>1</v>
      </c>
      <c r="IO932" s="47">
        <v>1</v>
      </c>
      <c r="IP932" t="s">
        <v>301</v>
      </c>
      <c r="IQ932" t="s">
        <v>312</v>
      </c>
      <c r="IR932" t="s">
        <v>301</v>
      </c>
      <c r="IV932" t="s">
        <v>7066</v>
      </c>
      <c r="IX932" t="s">
        <v>7067</v>
      </c>
      <c r="IY932" s="50">
        <v>1</v>
      </c>
      <c r="IZ932" t="s">
        <v>301</v>
      </c>
      <c r="JA932" t="s">
        <v>301</v>
      </c>
      <c r="JB932" s="47">
        <v>9288</v>
      </c>
      <c r="JM932" t="s">
        <v>301</v>
      </c>
      <c r="JN932" t="s">
        <v>301</v>
      </c>
      <c r="JO932" t="s">
        <v>301</v>
      </c>
      <c r="JP932" t="s">
        <v>301</v>
      </c>
      <c r="JQ932" t="s">
        <v>301</v>
      </c>
      <c r="JR932" t="s">
        <v>327</v>
      </c>
      <c r="JS932" t="s">
        <v>301</v>
      </c>
      <c r="JT932" t="s">
        <v>301</v>
      </c>
      <c r="JU932" t="s">
        <v>301</v>
      </c>
      <c r="JV932" t="s">
        <v>301</v>
      </c>
    </row>
    <row r="933" ht="15" customHeight="1" spans="1:282">
      <c r="A933" t="s">
        <v>1911</v>
      </c>
      <c r="B933" t="s">
        <v>397</v>
      </c>
      <c r="C933" t="s">
        <v>7411</v>
      </c>
      <c r="D933" t="s">
        <v>285</v>
      </c>
      <c r="E933" t="s">
        <v>7412</v>
      </c>
      <c r="F933" t="s">
        <v>7413</v>
      </c>
      <c r="G933" t="s">
        <v>288</v>
      </c>
      <c r="H933" t="s">
        <v>1047</v>
      </c>
      <c r="I933" t="s">
        <v>290</v>
      </c>
      <c r="J933" t="s">
        <v>291</v>
      </c>
      <c r="L933" t="s">
        <v>292</v>
      </c>
      <c r="M933" t="s">
        <v>293</v>
      </c>
      <c r="O933" t="s">
        <v>1047</v>
      </c>
      <c r="R933" t="s">
        <v>1047</v>
      </c>
      <c r="T933" t="s">
        <v>1047</v>
      </c>
      <c r="U933" t="s">
        <v>295</v>
      </c>
      <c r="V933" t="s">
        <v>7414</v>
      </c>
      <c r="W933" t="s">
        <v>295</v>
      </c>
      <c r="X933" t="s">
        <v>7414</v>
      </c>
      <c r="Y933" t="s">
        <v>295</v>
      </c>
      <c r="Z933" t="s">
        <v>7415</v>
      </c>
      <c r="AA933" t="s">
        <v>441</v>
      </c>
      <c r="AB933" t="s">
        <v>442</v>
      </c>
      <c r="AC933" t="s">
        <v>2041</v>
      </c>
      <c r="AE933" t="s">
        <v>299</v>
      </c>
      <c r="AH933" t="s">
        <v>300</v>
      </c>
      <c r="AJ933" t="s">
        <v>301</v>
      </c>
      <c r="AK933" t="s">
        <v>302</v>
      </c>
      <c r="AL933" t="s">
        <v>1312</v>
      </c>
      <c r="AM933" t="s">
        <v>1313</v>
      </c>
      <c r="AN933" t="s">
        <v>1314</v>
      </c>
      <c r="AO933" t="s">
        <v>349</v>
      </c>
      <c r="AP933" t="s">
        <v>524</v>
      </c>
      <c r="AQ933" s="51">
        <v>1</v>
      </c>
      <c r="AS933" s="48">
        <v>1816</v>
      </c>
      <c r="AT933" s="48">
        <v>1816</v>
      </c>
      <c r="AX933" s="47">
        <v>1816</v>
      </c>
      <c r="AY933" s="47">
        <v>1816</v>
      </c>
      <c r="AZ933" t="s">
        <v>6917</v>
      </c>
      <c r="BA933" t="s">
        <v>1053</v>
      </c>
      <c r="BB933" s="48">
        <v>1816</v>
      </c>
      <c r="BD933" t="s">
        <v>310</v>
      </c>
      <c r="BE933" t="s">
        <v>292</v>
      </c>
      <c r="BG933" s="47">
        <v>1</v>
      </c>
      <c r="BI933" t="s">
        <v>292</v>
      </c>
      <c r="BL933" t="s">
        <v>524</v>
      </c>
      <c r="BM933" s="48">
        <v>1816</v>
      </c>
      <c r="BN933" s="48">
        <v>1816</v>
      </c>
      <c r="BP933" t="s">
        <v>301</v>
      </c>
      <c r="BS933" t="s">
        <v>311</v>
      </c>
      <c r="BT933" t="s">
        <v>292</v>
      </c>
      <c r="BU933" t="s">
        <v>301</v>
      </c>
      <c r="BY933" t="s">
        <v>524</v>
      </c>
      <c r="BZ933" s="51">
        <v>1</v>
      </c>
      <c r="CE933" t="s">
        <v>312</v>
      </c>
      <c r="CF933" s="51">
        <v>1</v>
      </c>
      <c r="CG933" s="51">
        <v>1</v>
      </c>
      <c r="CH933" s="51">
        <v>1</v>
      </c>
      <c r="CI933" s="51">
        <v>1</v>
      </c>
      <c r="CJ933" s="51">
        <v>1</v>
      </c>
      <c r="CK933" s="51">
        <v>1</v>
      </c>
      <c r="CP933" s="51">
        <v>1</v>
      </c>
      <c r="CR933" s="51">
        <v>1</v>
      </c>
      <c r="CS933" s="51">
        <v>1</v>
      </c>
      <c r="CV933" s="51">
        <v>1</v>
      </c>
      <c r="CX933" s="47">
        <v>1816</v>
      </c>
      <c r="CY933" s="47">
        <v>1816</v>
      </c>
      <c r="DA933" t="s">
        <v>104</v>
      </c>
      <c r="DC933" t="s">
        <v>298</v>
      </c>
      <c r="DG933" t="s">
        <v>298</v>
      </c>
      <c r="DH933" s="51">
        <v>1</v>
      </c>
      <c r="DM933" s="51">
        <v>1</v>
      </c>
      <c r="DN933" s="51">
        <v>1</v>
      </c>
      <c r="DO933" s="51">
        <v>1</v>
      </c>
      <c r="DP933" s="51">
        <v>1</v>
      </c>
      <c r="DZ933" t="s">
        <v>292</v>
      </c>
      <c r="EA933" s="51">
        <v>1</v>
      </c>
      <c r="EB933" s="51">
        <v>1</v>
      </c>
      <c r="EC933" t="s">
        <v>524</v>
      </c>
      <c r="ED933" s="51">
        <v>1</v>
      </c>
      <c r="EF933" s="51">
        <v>1</v>
      </c>
      <c r="EG933" s="51">
        <v>1</v>
      </c>
      <c r="EH933" s="51">
        <v>1</v>
      </c>
      <c r="EP933" s="51">
        <v>1</v>
      </c>
      <c r="EQ933" s="51">
        <v>1</v>
      </c>
      <c r="ES933" t="s">
        <v>7416</v>
      </c>
      <c r="EV933" t="s">
        <v>41</v>
      </c>
      <c r="EW933" t="s">
        <v>315</v>
      </c>
      <c r="FC933" t="s">
        <v>301</v>
      </c>
      <c r="FY933" t="s">
        <v>1911</v>
      </c>
      <c r="FZ933" t="s">
        <v>7417</v>
      </c>
      <c r="GJ933" t="s">
        <v>319</v>
      </c>
      <c r="GL933" t="s">
        <v>320</v>
      </c>
      <c r="GO933" t="s">
        <v>321</v>
      </c>
      <c r="GQ933" t="s">
        <v>301</v>
      </c>
      <c r="GR933" t="s">
        <v>312</v>
      </c>
      <c r="GU933" t="s">
        <v>301</v>
      </c>
      <c r="HB933" t="s">
        <v>1056</v>
      </c>
      <c r="HD933" t="s">
        <v>301</v>
      </c>
      <c r="HG933" t="s">
        <v>301</v>
      </c>
      <c r="HH933" t="s">
        <v>301</v>
      </c>
      <c r="HL933" t="s">
        <v>301</v>
      </c>
      <c r="HM933" s="49">
        <v>0</v>
      </c>
      <c r="HN933" s="49">
        <v>0</v>
      </c>
      <c r="HP933" t="s">
        <v>925</v>
      </c>
      <c r="HQ933" s="51">
        <v>0</v>
      </c>
      <c r="HR933" s="47">
        <v>1816</v>
      </c>
      <c r="HS933" t="s">
        <v>301</v>
      </c>
      <c r="HV933" t="s">
        <v>301</v>
      </c>
      <c r="HW933" t="s">
        <v>295</v>
      </c>
      <c r="HX933" t="s">
        <v>306</v>
      </c>
      <c r="HY933" t="s">
        <v>301</v>
      </c>
      <c r="HZ933" t="s">
        <v>301</v>
      </c>
      <c r="IG933" t="s">
        <v>325</v>
      </c>
      <c r="IN933" s="51">
        <v>1</v>
      </c>
      <c r="IO933" s="51">
        <v>1</v>
      </c>
      <c r="IP933" t="s">
        <v>301</v>
      </c>
      <c r="IQ933" t="s">
        <v>301</v>
      </c>
      <c r="IR933" t="s">
        <v>301</v>
      </c>
      <c r="IX933" t="s">
        <v>6467</v>
      </c>
      <c r="IY933" s="50">
        <v>1</v>
      </c>
      <c r="IZ933" t="s">
        <v>301</v>
      </c>
      <c r="JA933" t="s">
        <v>301</v>
      </c>
      <c r="JB933" s="47">
        <v>2669</v>
      </c>
      <c r="JM933" t="s">
        <v>301</v>
      </c>
      <c r="JN933" t="s">
        <v>301</v>
      </c>
      <c r="JO933" t="s">
        <v>301</v>
      </c>
      <c r="JP933" t="s">
        <v>301</v>
      </c>
      <c r="JQ933" t="s">
        <v>301</v>
      </c>
      <c r="JR933" t="s">
        <v>350</v>
      </c>
      <c r="JS933" t="s">
        <v>301</v>
      </c>
      <c r="JT933" t="s">
        <v>301</v>
      </c>
      <c r="JU933" t="s">
        <v>301</v>
      </c>
      <c r="JV933" t="s">
        <v>312</v>
      </c>
    </row>
    <row r="934" ht="15" customHeight="1" spans="1:282">
      <c r="A934" t="s">
        <v>1911</v>
      </c>
      <c r="B934" t="s">
        <v>329</v>
      </c>
      <c r="C934" t="s">
        <v>7418</v>
      </c>
      <c r="D934" t="s">
        <v>285</v>
      </c>
      <c r="E934" t="s">
        <v>7419</v>
      </c>
      <c r="F934" t="s">
        <v>7420</v>
      </c>
      <c r="G934" t="s">
        <v>288</v>
      </c>
      <c r="H934" t="s">
        <v>518</v>
      </c>
      <c r="I934" t="s">
        <v>290</v>
      </c>
      <c r="J934" t="s">
        <v>291</v>
      </c>
      <c r="L934" t="s">
        <v>292</v>
      </c>
      <c r="M934" t="s">
        <v>293</v>
      </c>
      <c r="O934" t="s">
        <v>518</v>
      </c>
      <c r="R934" t="s">
        <v>518</v>
      </c>
      <c r="T934" t="s">
        <v>518</v>
      </c>
      <c r="U934" t="s">
        <v>295</v>
      </c>
      <c r="V934" t="s">
        <v>7421</v>
      </c>
      <c r="W934" t="s">
        <v>295</v>
      </c>
      <c r="X934" t="s">
        <v>7422</v>
      </c>
      <c r="Y934" t="s">
        <v>295</v>
      </c>
      <c r="Z934" t="s">
        <v>7423</v>
      </c>
      <c r="AA934" t="s">
        <v>441</v>
      </c>
      <c r="AB934" t="s">
        <v>442</v>
      </c>
      <c r="AC934" t="s">
        <v>2041</v>
      </c>
      <c r="AE934" t="s">
        <v>299</v>
      </c>
      <c r="AH934" t="s">
        <v>300</v>
      </c>
      <c r="AJ934" t="s">
        <v>301</v>
      </c>
      <c r="AK934" t="s">
        <v>302</v>
      </c>
      <c r="AL934" t="s">
        <v>974</v>
      </c>
      <c r="AM934" t="s">
        <v>975</v>
      </c>
      <c r="AN934" t="s">
        <v>976</v>
      </c>
      <c r="AO934" t="s">
        <v>306</v>
      </c>
      <c r="AP934" t="s">
        <v>524</v>
      </c>
      <c r="AQ934" s="51">
        <v>1</v>
      </c>
      <c r="AS934" s="48">
        <v>5498</v>
      </c>
      <c r="AT934" s="48">
        <v>5498</v>
      </c>
      <c r="AX934" s="47">
        <v>4399</v>
      </c>
      <c r="AY934" s="47">
        <v>4399</v>
      </c>
      <c r="AZ934" t="s">
        <v>308</v>
      </c>
      <c r="BA934" t="s">
        <v>1911</v>
      </c>
      <c r="BB934" s="48">
        <v>4399</v>
      </c>
      <c r="BD934" t="s">
        <v>310</v>
      </c>
      <c r="BE934" t="s">
        <v>292</v>
      </c>
      <c r="BG934" s="47">
        <v>1</v>
      </c>
      <c r="BI934" t="s">
        <v>292</v>
      </c>
      <c r="BJ934" s="48">
        <v>19.989087</v>
      </c>
      <c r="BL934" t="s">
        <v>524</v>
      </c>
      <c r="BM934" s="48">
        <v>5498</v>
      </c>
      <c r="BN934" s="48">
        <v>5498</v>
      </c>
      <c r="BP934" t="s">
        <v>301</v>
      </c>
      <c r="BS934" t="s">
        <v>311</v>
      </c>
      <c r="BT934" t="s">
        <v>292</v>
      </c>
      <c r="BU934" t="s">
        <v>301</v>
      </c>
      <c r="BY934" t="s">
        <v>524</v>
      </c>
      <c r="BZ934" s="51">
        <v>1</v>
      </c>
      <c r="CE934" t="s">
        <v>312</v>
      </c>
      <c r="CF934" s="51">
        <v>1</v>
      </c>
      <c r="CG934" s="51">
        <v>1</v>
      </c>
      <c r="CH934" s="51">
        <v>1</v>
      </c>
      <c r="CI934" s="51">
        <v>1</v>
      </c>
      <c r="CJ934" s="51">
        <v>1</v>
      </c>
      <c r="CK934" s="51">
        <v>1</v>
      </c>
      <c r="CP934" s="51">
        <v>1</v>
      </c>
      <c r="CR934" s="51">
        <v>1</v>
      </c>
      <c r="CS934" s="51">
        <v>1</v>
      </c>
      <c r="CV934" s="51">
        <v>1</v>
      </c>
      <c r="CX934" s="47">
        <v>5498</v>
      </c>
      <c r="CY934" s="47">
        <v>5498</v>
      </c>
      <c r="DA934" t="s">
        <v>104</v>
      </c>
      <c r="DC934" t="s">
        <v>298</v>
      </c>
      <c r="DG934" t="s">
        <v>298</v>
      </c>
      <c r="DH934" s="51">
        <v>1</v>
      </c>
      <c r="DM934" s="51">
        <v>1</v>
      </c>
      <c r="DN934" s="51">
        <v>1</v>
      </c>
      <c r="DO934" s="51">
        <v>1</v>
      </c>
      <c r="DP934" s="51">
        <v>1</v>
      </c>
      <c r="DT934" s="47">
        <v>4399</v>
      </c>
      <c r="DZ934" t="s">
        <v>292</v>
      </c>
      <c r="EA934" s="51">
        <v>1</v>
      </c>
      <c r="EB934" s="51">
        <v>1</v>
      </c>
      <c r="EC934" t="s">
        <v>524</v>
      </c>
      <c r="ED934" s="51">
        <v>1</v>
      </c>
      <c r="EF934" s="51">
        <v>1</v>
      </c>
      <c r="EG934" s="51">
        <v>1</v>
      </c>
      <c r="EP934" s="51">
        <v>1</v>
      </c>
      <c r="EQ934" s="51">
        <v>1</v>
      </c>
      <c r="ES934" t="s">
        <v>7424</v>
      </c>
      <c r="EU934" t="s">
        <v>489</v>
      </c>
      <c r="EV934" t="s">
        <v>41</v>
      </c>
      <c r="EW934" t="s">
        <v>315</v>
      </c>
      <c r="FC934" t="s">
        <v>301</v>
      </c>
      <c r="FY934" t="s">
        <v>1911</v>
      </c>
      <c r="FZ934" t="s">
        <v>7425</v>
      </c>
      <c r="GC934" t="s">
        <v>527</v>
      </c>
      <c r="GJ934" t="s">
        <v>319</v>
      </c>
      <c r="GL934" t="s">
        <v>320</v>
      </c>
      <c r="GO934" t="s">
        <v>321</v>
      </c>
      <c r="GQ934" t="s">
        <v>301</v>
      </c>
      <c r="GR934" t="s">
        <v>312</v>
      </c>
      <c r="GU934" t="s">
        <v>301</v>
      </c>
      <c r="GW934" t="s">
        <v>5133</v>
      </c>
      <c r="HB934" t="s">
        <v>419</v>
      </c>
      <c r="HD934" t="s">
        <v>301</v>
      </c>
      <c r="HF934" t="s">
        <v>381</v>
      </c>
      <c r="HG934" t="s">
        <v>301</v>
      </c>
      <c r="HH934" t="s">
        <v>301</v>
      </c>
      <c r="HL934" t="s">
        <v>301</v>
      </c>
      <c r="HM934" s="49">
        <v>0</v>
      </c>
      <c r="HN934" s="49">
        <v>0</v>
      </c>
      <c r="HP934" t="s">
        <v>349</v>
      </c>
      <c r="HQ934" s="51">
        <v>0</v>
      </c>
      <c r="HR934" s="47">
        <v>5498</v>
      </c>
      <c r="HS934" t="s">
        <v>301</v>
      </c>
      <c r="HV934" t="s">
        <v>301</v>
      </c>
      <c r="HW934" t="s">
        <v>295</v>
      </c>
      <c r="HX934" t="s">
        <v>306</v>
      </c>
      <c r="HY934" t="s">
        <v>301</v>
      </c>
      <c r="HZ934" t="s">
        <v>301</v>
      </c>
      <c r="IG934" t="s">
        <v>325</v>
      </c>
      <c r="IH934" t="s">
        <v>529</v>
      </c>
      <c r="II934" t="s">
        <v>291</v>
      </c>
      <c r="IO934" s="51">
        <v>1</v>
      </c>
      <c r="IP934" t="s">
        <v>301</v>
      </c>
      <c r="IQ934" t="s">
        <v>301</v>
      </c>
      <c r="IR934" t="s">
        <v>301</v>
      </c>
      <c r="IX934" t="s">
        <v>7426</v>
      </c>
      <c r="IY934" s="50">
        <v>1</v>
      </c>
      <c r="IZ934" t="s">
        <v>301</v>
      </c>
      <c r="JA934" t="s">
        <v>301</v>
      </c>
      <c r="JB934" s="47">
        <v>5268</v>
      </c>
      <c r="JM934" t="s">
        <v>301</v>
      </c>
      <c r="JN934" t="s">
        <v>301</v>
      </c>
      <c r="JO934" t="s">
        <v>301</v>
      </c>
      <c r="JP934" t="s">
        <v>301</v>
      </c>
      <c r="JQ934" t="s">
        <v>301</v>
      </c>
      <c r="JR934" t="s">
        <v>350</v>
      </c>
      <c r="JS934" t="s">
        <v>301</v>
      </c>
      <c r="JT934" t="s">
        <v>301</v>
      </c>
      <c r="JU934" t="s">
        <v>312</v>
      </c>
      <c r="JV934" t="s">
        <v>312</v>
      </c>
    </row>
    <row r="935" ht="15" customHeight="1" spans="1:282">
      <c r="A935" t="s">
        <v>1911</v>
      </c>
      <c r="B935" t="s">
        <v>283</v>
      </c>
      <c r="C935" t="s">
        <v>7427</v>
      </c>
      <c r="D935" t="s">
        <v>285</v>
      </c>
      <c r="E935" t="s">
        <v>7428</v>
      </c>
      <c r="F935" t="s">
        <v>7429</v>
      </c>
      <c r="G935" t="s">
        <v>288</v>
      </c>
      <c r="H935" t="s">
        <v>645</v>
      </c>
      <c r="I935" t="s">
        <v>290</v>
      </c>
      <c r="J935" t="s">
        <v>291</v>
      </c>
      <c r="L935" t="s">
        <v>292</v>
      </c>
      <c r="M935" t="s">
        <v>293</v>
      </c>
      <c r="O935" t="s">
        <v>645</v>
      </c>
      <c r="R935" t="s">
        <v>645</v>
      </c>
      <c r="T935" t="s">
        <v>645</v>
      </c>
      <c r="U935" t="s">
        <v>646</v>
      </c>
      <c r="V935" t="s">
        <v>7430</v>
      </c>
      <c r="W935" t="s">
        <v>646</v>
      </c>
      <c r="X935" t="s">
        <v>7430</v>
      </c>
      <c r="Y935" t="s">
        <v>646</v>
      </c>
      <c r="Z935" t="s">
        <v>7431</v>
      </c>
      <c r="AA935" t="s">
        <v>298</v>
      </c>
      <c r="AE935" t="s">
        <v>299</v>
      </c>
      <c r="AH935" t="s">
        <v>300</v>
      </c>
      <c r="AJ935" t="s">
        <v>301</v>
      </c>
      <c r="AK935" t="s">
        <v>302</v>
      </c>
      <c r="AL935" t="s">
        <v>649</v>
      </c>
      <c r="AM935" t="s">
        <v>650</v>
      </c>
      <c r="AN935" t="s">
        <v>651</v>
      </c>
      <c r="AO935" t="s">
        <v>306</v>
      </c>
      <c r="AP935" t="s">
        <v>307</v>
      </c>
      <c r="AQ935" s="47">
        <v>1</v>
      </c>
      <c r="AS935" s="48">
        <v>2686</v>
      </c>
      <c r="AT935" s="48">
        <v>2686</v>
      </c>
      <c r="AX935" s="47">
        <v>2686</v>
      </c>
      <c r="AY935" s="47">
        <v>2686</v>
      </c>
      <c r="AZ935" t="s">
        <v>6917</v>
      </c>
      <c r="BA935" t="s">
        <v>1911</v>
      </c>
      <c r="BB935" s="48">
        <v>2686</v>
      </c>
      <c r="BD935" t="s">
        <v>310</v>
      </c>
      <c r="BE935" t="s">
        <v>292</v>
      </c>
      <c r="BG935" s="47">
        <v>1</v>
      </c>
      <c r="BI935" t="s">
        <v>292</v>
      </c>
      <c r="BL935" t="s">
        <v>307</v>
      </c>
      <c r="BM935" s="48">
        <v>2686</v>
      </c>
      <c r="BN935" s="48">
        <v>2686</v>
      </c>
      <c r="BP935" t="s">
        <v>301</v>
      </c>
      <c r="BS935" t="s">
        <v>311</v>
      </c>
      <c r="BT935" t="s">
        <v>292</v>
      </c>
      <c r="BU935" t="s">
        <v>301</v>
      </c>
      <c r="BY935" t="s">
        <v>307</v>
      </c>
      <c r="BZ935" s="47">
        <v>1</v>
      </c>
      <c r="CE935" t="s">
        <v>312</v>
      </c>
      <c r="CF935" s="47">
        <v>1</v>
      </c>
      <c r="CG935" s="47">
        <v>1</v>
      </c>
      <c r="CH935" s="47">
        <v>1</v>
      </c>
      <c r="CI935" s="47">
        <v>1</v>
      </c>
      <c r="CK935" s="47">
        <v>1</v>
      </c>
      <c r="CR935" s="47">
        <v>1</v>
      </c>
      <c r="CS935" s="47">
        <v>1</v>
      </c>
      <c r="CX935" s="47">
        <v>2686</v>
      </c>
      <c r="CY935" s="47">
        <v>2686</v>
      </c>
      <c r="CZ935" s="47">
        <v>1</v>
      </c>
      <c r="DA935" t="s">
        <v>313</v>
      </c>
      <c r="DC935" t="s">
        <v>298</v>
      </c>
      <c r="DG935" t="s">
        <v>298</v>
      </c>
      <c r="DO935" s="47">
        <v>1</v>
      </c>
      <c r="DS935" s="47">
        <v>1</v>
      </c>
      <c r="DZ935" t="s">
        <v>292</v>
      </c>
      <c r="EA935" s="47">
        <v>1</v>
      </c>
      <c r="EB935" s="47">
        <v>1</v>
      </c>
      <c r="EC935" t="s">
        <v>307</v>
      </c>
      <c r="ED935" s="47">
        <v>1</v>
      </c>
      <c r="EH935" s="47">
        <v>1</v>
      </c>
      <c r="ES935" t="s">
        <v>7432</v>
      </c>
      <c r="EV935" t="s">
        <v>41</v>
      </c>
      <c r="EW935" t="s">
        <v>315</v>
      </c>
      <c r="FC935" t="s">
        <v>301</v>
      </c>
      <c r="FO935" t="s">
        <v>7433</v>
      </c>
      <c r="FS935" t="s">
        <v>7427</v>
      </c>
      <c r="FY935" t="s">
        <v>1911</v>
      </c>
      <c r="FZ935" t="s">
        <v>7434</v>
      </c>
      <c r="GJ935" t="s">
        <v>319</v>
      </c>
      <c r="GL935" t="s">
        <v>320</v>
      </c>
      <c r="GO935" t="s">
        <v>321</v>
      </c>
      <c r="GQ935" t="s">
        <v>301</v>
      </c>
      <c r="GR935" t="s">
        <v>301</v>
      </c>
      <c r="GU935" t="s">
        <v>301</v>
      </c>
      <c r="GW935" t="s">
        <v>7427</v>
      </c>
      <c r="HB935" t="s">
        <v>322</v>
      </c>
      <c r="HD935" t="s">
        <v>301</v>
      </c>
      <c r="HF935" t="s">
        <v>654</v>
      </c>
      <c r="HG935" t="s">
        <v>301</v>
      </c>
      <c r="HH935" t="s">
        <v>301</v>
      </c>
      <c r="HL935" t="s">
        <v>301</v>
      </c>
      <c r="HM935" s="49">
        <v>0</v>
      </c>
      <c r="HN935" s="49">
        <v>0</v>
      </c>
      <c r="HP935" t="s">
        <v>395</v>
      </c>
      <c r="HQ935" s="47">
        <v>0</v>
      </c>
      <c r="HR935" s="47">
        <v>2686</v>
      </c>
      <c r="HS935" t="s">
        <v>301</v>
      </c>
      <c r="HV935" t="s">
        <v>301</v>
      </c>
      <c r="HW935" t="s">
        <v>646</v>
      </c>
      <c r="HX935" t="s">
        <v>306</v>
      </c>
      <c r="HY935" t="s">
        <v>301</v>
      </c>
      <c r="HZ935" t="s">
        <v>301</v>
      </c>
      <c r="IG935" t="s">
        <v>325</v>
      </c>
      <c r="IH935" t="s">
        <v>655</v>
      </c>
      <c r="II935" t="s">
        <v>291</v>
      </c>
      <c r="IN935" s="47">
        <v>1</v>
      </c>
      <c r="IO935" s="47">
        <v>1</v>
      </c>
      <c r="IP935" t="s">
        <v>301</v>
      </c>
      <c r="IQ935" t="s">
        <v>312</v>
      </c>
      <c r="IR935" t="s">
        <v>301</v>
      </c>
      <c r="IZ935" t="s">
        <v>301</v>
      </c>
      <c r="JA935" t="s">
        <v>301</v>
      </c>
      <c r="JM935" t="s">
        <v>301</v>
      </c>
      <c r="JN935" t="s">
        <v>301</v>
      </c>
      <c r="JO935" t="s">
        <v>301</v>
      </c>
      <c r="JP935" t="s">
        <v>301</v>
      </c>
      <c r="JQ935" t="s">
        <v>301</v>
      </c>
      <c r="JR935" t="s">
        <v>327</v>
      </c>
      <c r="JS935" t="s">
        <v>301</v>
      </c>
      <c r="JT935" t="s">
        <v>301</v>
      </c>
      <c r="JU935" t="s">
        <v>301</v>
      </c>
      <c r="JV935" t="s">
        <v>301</v>
      </c>
    </row>
    <row r="936" ht="15" customHeight="1" spans="1:282">
      <c r="A936" t="s">
        <v>1911</v>
      </c>
      <c r="B936" t="s">
        <v>748</v>
      </c>
      <c r="C936" t="s">
        <v>7435</v>
      </c>
      <c r="D936" t="s">
        <v>285</v>
      </c>
      <c r="E936" t="s">
        <v>7436</v>
      </c>
      <c r="F936" t="s">
        <v>7437</v>
      </c>
      <c r="G936" t="s">
        <v>288</v>
      </c>
      <c r="H936" t="s">
        <v>7438</v>
      </c>
      <c r="I936" t="s">
        <v>290</v>
      </c>
      <c r="J936" t="s">
        <v>355</v>
      </c>
      <c r="L936" t="s">
        <v>292</v>
      </c>
      <c r="M936" t="s">
        <v>356</v>
      </c>
      <c r="N936" t="s">
        <v>2219</v>
      </c>
      <c r="O936" t="s">
        <v>7438</v>
      </c>
      <c r="R936" t="s">
        <v>7438</v>
      </c>
      <c r="T936" t="s">
        <v>7438</v>
      </c>
      <c r="U936" t="s">
        <v>499</v>
      </c>
      <c r="V936" t="s">
        <v>7439</v>
      </c>
      <c r="W936" t="s">
        <v>337</v>
      </c>
      <c r="X936" t="s">
        <v>7440</v>
      </c>
      <c r="Y936" t="s">
        <v>337</v>
      </c>
      <c r="Z936" t="s">
        <v>7441</v>
      </c>
      <c r="AA936" t="s">
        <v>298</v>
      </c>
      <c r="AE936" t="s">
        <v>299</v>
      </c>
      <c r="AH936" t="s">
        <v>300</v>
      </c>
      <c r="AJ936" t="s">
        <v>301</v>
      </c>
      <c r="AK936" t="s">
        <v>302</v>
      </c>
      <c r="AL936" t="s">
        <v>7442</v>
      </c>
      <c r="AM936" t="s">
        <v>7443</v>
      </c>
      <c r="AN936" t="s">
        <v>7444</v>
      </c>
      <c r="AO936" t="s">
        <v>306</v>
      </c>
      <c r="AP936" t="s">
        <v>307</v>
      </c>
      <c r="AQ936" s="47">
        <v>-1</v>
      </c>
      <c r="AS936" s="48">
        <v>15758</v>
      </c>
      <c r="AT936" s="48">
        <v>15758</v>
      </c>
      <c r="AX936" s="47">
        <v>-8388</v>
      </c>
      <c r="AY936" s="47">
        <v>-8388</v>
      </c>
      <c r="AZ936" t="s">
        <v>1911</v>
      </c>
      <c r="BA936" t="s">
        <v>1911</v>
      </c>
      <c r="BB936" s="48">
        <v>8388</v>
      </c>
      <c r="BC936" t="s">
        <v>757</v>
      </c>
      <c r="BD936" t="s">
        <v>758</v>
      </c>
      <c r="BE936" t="s">
        <v>292</v>
      </c>
      <c r="BG936" s="47">
        <v>1</v>
      </c>
      <c r="BI936" t="s">
        <v>292</v>
      </c>
      <c r="BJ936" s="48">
        <v>46.769895</v>
      </c>
      <c r="BK936" s="47">
        <v>-7370</v>
      </c>
      <c r="BM936" s="48">
        <v>15758</v>
      </c>
      <c r="BN936" s="48">
        <v>15758</v>
      </c>
      <c r="BP936" t="s">
        <v>301</v>
      </c>
      <c r="BS936" t="s">
        <v>311</v>
      </c>
      <c r="BT936" t="s">
        <v>292</v>
      </c>
      <c r="BU936" t="s">
        <v>301</v>
      </c>
      <c r="BY936" t="s">
        <v>307</v>
      </c>
      <c r="BZ936" s="47">
        <v>-1</v>
      </c>
      <c r="CD936" t="s">
        <v>759</v>
      </c>
      <c r="CE936" t="s">
        <v>312</v>
      </c>
      <c r="CF936" s="47">
        <v>-1</v>
      </c>
      <c r="CG936" s="47">
        <v>-1</v>
      </c>
      <c r="CH936" s="47">
        <v>-1</v>
      </c>
      <c r="CI936" s="47">
        <v>-1</v>
      </c>
      <c r="CX936" s="47">
        <v>-8388</v>
      </c>
      <c r="CY936" s="47">
        <v>-8388</v>
      </c>
      <c r="CZ936" s="47">
        <v>-1</v>
      </c>
      <c r="DA936" t="s">
        <v>313</v>
      </c>
      <c r="DC936" t="s">
        <v>298</v>
      </c>
      <c r="DG936" t="s">
        <v>298</v>
      </c>
      <c r="DM936" s="47">
        <v>1</v>
      </c>
      <c r="DN936" s="47">
        <v>1</v>
      </c>
      <c r="DS936" s="47">
        <v>-1</v>
      </c>
      <c r="DZ936" t="s">
        <v>292</v>
      </c>
      <c r="EA936" s="47">
        <v>-1</v>
      </c>
      <c r="EB936" s="47">
        <v>-1</v>
      </c>
      <c r="EC936" t="s">
        <v>307</v>
      </c>
      <c r="ED936" s="47">
        <v>-1</v>
      </c>
      <c r="EF936" s="47">
        <v>1</v>
      </c>
      <c r="EM936" t="s">
        <v>307</v>
      </c>
      <c r="EN936" s="47">
        <v>-1</v>
      </c>
      <c r="EO936" s="47">
        <v>-1</v>
      </c>
      <c r="ES936" t="s">
        <v>7445</v>
      </c>
      <c r="EU936" t="s">
        <v>7446</v>
      </c>
      <c r="EV936" t="s">
        <v>41</v>
      </c>
      <c r="EW936" t="s">
        <v>315</v>
      </c>
      <c r="FC936" t="s">
        <v>301</v>
      </c>
      <c r="FY936" t="s">
        <v>7447</v>
      </c>
      <c r="FZ936" t="s">
        <v>7448</v>
      </c>
      <c r="GJ936" t="s">
        <v>492</v>
      </c>
      <c r="GL936" t="s">
        <v>320</v>
      </c>
      <c r="GO936" t="s">
        <v>321</v>
      </c>
      <c r="GQ936" t="s">
        <v>301</v>
      </c>
      <c r="GR936" t="s">
        <v>301</v>
      </c>
      <c r="GU936" t="s">
        <v>312</v>
      </c>
      <c r="GW936" t="s">
        <v>7449</v>
      </c>
      <c r="HB936" t="s">
        <v>2225</v>
      </c>
      <c r="HD936" t="s">
        <v>301</v>
      </c>
      <c r="HF936" t="s">
        <v>381</v>
      </c>
      <c r="HG936" t="s">
        <v>301</v>
      </c>
      <c r="HH936" t="s">
        <v>301</v>
      </c>
      <c r="HJ936" s="47">
        <v>8388</v>
      </c>
      <c r="HL936" t="s">
        <v>301</v>
      </c>
      <c r="HM936" s="49">
        <v>0</v>
      </c>
      <c r="HN936" s="49">
        <v>0</v>
      </c>
      <c r="HP936" t="s">
        <v>5271</v>
      </c>
      <c r="HQ936" s="47">
        <v>0</v>
      </c>
      <c r="HR936" s="47">
        <v>-15758</v>
      </c>
      <c r="HS936" t="s">
        <v>301</v>
      </c>
      <c r="HV936" t="s">
        <v>301</v>
      </c>
      <c r="HW936" t="s">
        <v>499</v>
      </c>
      <c r="HX936" t="s">
        <v>306</v>
      </c>
      <c r="HY936" t="s">
        <v>301</v>
      </c>
      <c r="HZ936" t="s">
        <v>301</v>
      </c>
      <c r="IG936" t="s">
        <v>325</v>
      </c>
      <c r="IP936" t="s">
        <v>301</v>
      </c>
      <c r="IQ936" t="s">
        <v>312</v>
      </c>
      <c r="IR936" t="s">
        <v>301</v>
      </c>
      <c r="IU936" s="47">
        <v>8388</v>
      </c>
      <c r="IZ936" t="s">
        <v>301</v>
      </c>
      <c r="JA936" t="s">
        <v>301</v>
      </c>
      <c r="JM936" t="s">
        <v>301</v>
      </c>
      <c r="JN936" t="s">
        <v>301</v>
      </c>
      <c r="JO936" t="s">
        <v>301</v>
      </c>
      <c r="JP936" t="s">
        <v>301</v>
      </c>
      <c r="JQ936" t="s">
        <v>301</v>
      </c>
      <c r="JS936" t="s">
        <v>312</v>
      </c>
      <c r="JT936" t="s">
        <v>301</v>
      </c>
      <c r="JU936" t="s">
        <v>312</v>
      </c>
      <c r="JV936" t="s">
        <v>312</v>
      </c>
    </row>
    <row r="937" ht="15" customHeight="1" spans="1:282">
      <c r="A937" t="s">
        <v>1911</v>
      </c>
      <c r="B937" t="s">
        <v>329</v>
      </c>
      <c r="C937" t="s">
        <v>7450</v>
      </c>
      <c r="D937" t="s">
        <v>285</v>
      </c>
      <c r="E937" t="s">
        <v>7451</v>
      </c>
      <c r="F937" t="s">
        <v>7437</v>
      </c>
      <c r="G937" t="s">
        <v>288</v>
      </c>
      <c r="H937" t="s">
        <v>7438</v>
      </c>
      <c r="I937" t="s">
        <v>290</v>
      </c>
      <c r="J937" t="s">
        <v>355</v>
      </c>
      <c r="L937" t="s">
        <v>292</v>
      </c>
      <c r="M937" t="s">
        <v>356</v>
      </c>
      <c r="N937" t="s">
        <v>2219</v>
      </c>
      <c r="O937" t="s">
        <v>7438</v>
      </c>
      <c r="R937" t="s">
        <v>7438</v>
      </c>
      <c r="T937" t="s">
        <v>7438</v>
      </c>
      <c r="U937" t="s">
        <v>499</v>
      </c>
      <c r="V937" t="s">
        <v>7452</v>
      </c>
      <c r="W937" t="s">
        <v>337</v>
      </c>
      <c r="X937" t="s">
        <v>7453</v>
      </c>
      <c r="Y937" t="s">
        <v>337</v>
      </c>
      <c r="Z937" t="s">
        <v>7454</v>
      </c>
      <c r="AA937" t="s">
        <v>298</v>
      </c>
      <c r="AE937" t="s">
        <v>299</v>
      </c>
      <c r="AH937" t="s">
        <v>300</v>
      </c>
      <c r="AJ937" t="s">
        <v>301</v>
      </c>
      <c r="AK937" t="s">
        <v>302</v>
      </c>
      <c r="AL937" t="s">
        <v>7442</v>
      </c>
      <c r="AM937" t="s">
        <v>7443</v>
      </c>
      <c r="AN937" t="s">
        <v>7444</v>
      </c>
      <c r="AO937" t="s">
        <v>306</v>
      </c>
      <c r="AP937" t="s">
        <v>307</v>
      </c>
      <c r="AQ937" s="47">
        <v>1</v>
      </c>
      <c r="AS937" s="48">
        <v>15758</v>
      </c>
      <c r="AT937" s="48">
        <v>15758</v>
      </c>
      <c r="AX937" s="47">
        <v>8388</v>
      </c>
      <c r="AY937" s="47">
        <v>8388</v>
      </c>
      <c r="AZ937" t="s">
        <v>1911</v>
      </c>
      <c r="BA937" t="s">
        <v>7455</v>
      </c>
      <c r="BB937" s="48">
        <v>8388</v>
      </c>
      <c r="BD937" t="s">
        <v>310</v>
      </c>
      <c r="BE937" t="s">
        <v>292</v>
      </c>
      <c r="BG937" s="47">
        <v>1</v>
      </c>
      <c r="BI937" t="s">
        <v>292</v>
      </c>
      <c r="BJ937" s="48">
        <v>46.769895</v>
      </c>
      <c r="BL937" t="s">
        <v>307</v>
      </c>
      <c r="BM937" s="48">
        <v>15758</v>
      </c>
      <c r="BN937" s="48">
        <v>15758</v>
      </c>
      <c r="BP937" t="s">
        <v>301</v>
      </c>
      <c r="BS937" t="s">
        <v>311</v>
      </c>
      <c r="BT937" t="s">
        <v>292</v>
      </c>
      <c r="BU937" t="s">
        <v>301</v>
      </c>
      <c r="BY937" t="s">
        <v>307</v>
      </c>
      <c r="BZ937" s="47">
        <v>1</v>
      </c>
      <c r="CE937" t="s">
        <v>312</v>
      </c>
      <c r="CF937" s="47">
        <v>1</v>
      </c>
      <c r="CG937" s="47">
        <v>1</v>
      </c>
      <c r="CH937" s="47">
        <v>1</v>
      </c>
      <c r="CI937" s="47">
        <v>1</v>
      </c>
      <c r="CX937" s="47">
        <v>15758</v>
      </c>
      <c r="CY937" s="47">
        <v>15758</v>
      </c>
      <c r="CZ937" s="47">
        <v>1</v>
      </c>
      <c r="DA937" t="s">
        <v>313</v>
      </c>
      <c r="DC937" t="s">
        <v>298</v>
      </c>
      <c r="DG937" t="s">
        <v>298</v>
      </c>
      <c r="DK937" s="47">
        <v>1</v>
      </c>
      <c r="DL937" s="47">
        <v>1</v>
      </c>
      <c r="DS937" s="47">
        <v>1</v>
      </c>
      <c r="DT937" s="47">
        <v>8388</v>
      </c>
      <c r="DZ937" t="s">
        <v>292</v>
      </c>
      <c r="EA937" s="47">
        <v>1</v>
      </c>
      <c r="EB937" s="47">
        <v>1</v>
      </c>
      <c r="EC937" t="s">
        <v>307</v>
      </c>
      <c r="ED937" s="47">
        <v>1</v>
      </c>
      <c r="EE937" s="47">
        <v>1</v>
      </c>
      <c r="ES937" t="s">
        <v>7456</v>
      </c>
      <c r="EU937" t="s">
        <v>7446</v>
      </c>
      <c r="EV937" t="s">
        <v>41</v>
      </c>
      <c r="EW937" t="s">
        <v>315</v>
      </c>
      <c r="FC937" t="s">
        <v>301</v>
      </c>
      <c r="FY937" t="s">
        <v>7447</v>
      </c>
      <c r="FZ937" t="s">
        <v>7448</v>
      </c>
      <c r="GJ937" t="s">
        <v>319</v>
      </c>
      <c r="GL937" t="s">
        <v>320</v>
      </c>
      <c r="GO937" t="s">
        <v>321</v>
      </c>
      <c r="GQ937" t="s">
        <v>301</v>
      </c>
      <c r="GR937" t="s">
        <v>301</v>
      </c>
      <c r="GU937" t="s">
        <v>301</v>
      </c>
      <c r="GW937" t="s">
        <v>7449</v>
      </c>
      <c r="HB937" t="s">
        <v>2225</v>
      </c>
      <c r="HD937" t="s">
        <v>301</v>
      </c>
      <c r="HF937" t="s">
        <v>381</v>
      </c>
      <c r="HG937" t="s">
        <v>301</v>
      </c>
      <c r="HH937" t="s">
        <v>301</v>
      </c>
      <c r="HL937" t="s">
        <v>301</v>
      </c>
      <c r="HM937" s="49">
        <v>0</v>
      </c>
      <c r="HN937" s="49">
        <v>0</v>
      </c>
      <c r="HP937" t="s">
        <v>5271</v>
      </c>
      <c r="HQ937" s="47">
        <v>0</v>
      </c>
      <c r="HR937" s="47">
        <v>15758</v>
      </c>
      <c r="HS937" t="s">
        <v>301</v>
      </c>
      <c r="HV937" t="s">
        <v>301</v>
      </c>
      <c r="HW937" t="s">
        <v>499</v>
      </c>
      <c r="HX937" t="s">
        <v>306</v>
      </c>
      <c r="HY937" t="s">
        <v>301</v>
      </c>
      <c r="HZ937" t="s">
        <v>301</v>
      </c>
      <c r="IG937" t="s">
        <v>325</v>
      </c>
      <c r="IP937" t="s">
        <v>301</v>
      </c>
      <c r="IQ937" t="s">
        <v>312</v>
      </c>
      <c r="IR937" t="s">
        <v>301</v>
      </c>
      <c r="IX937" t="s">
        <v>7457</v>
      </c>
      <c r="IY937" s="50">
        <v>1</v>
      </c>
      <c r="IZ937" t="s">
        <v>301</v>
      </c>
      <c r="JA937" t="s">
        <v>301</v>
      </c>
      <c r="JB937" s="47">
        <v>14908</v>
      </c>
      <c r="JM937" t="s">
        <v>301</v>
      </c>
      <c r="JN937" t="s">
        <v>301</v>
      </c>
      <c r="JO937" t="s">
        <v>301</v>
      </c>
      <c r="JP937" t="s">
        <v>301</v>
      </c>
      <c r="JQ937" t="s">
        <v>301</v>
      </c>
      <c r="JS937" t="s">
        <v>312</v>
      </c>
      <c r="JT937" t="s">
        <v>301</v>
      </c>
      <c r="JU937" t="s">
        <v>312</v>
      </c>
      <c r="JV937" t="s">
        <v>312</v>
      </c>
    </row>
    <row r="938" ht="15" customHeight="1" spans="1:282">
      <c r="A938" t="s">
        <v>1911</v>
      </c>
      <c r="B938" t="s">
        <v>748</v>
      </c>
      <c r="C938" t="s">
        <v>7458</v>
      </c>
      <c r="D938" t="s">
        <v>285</v>
      </c>
      <c r="E938" t="s">
        <v>7459</v>
      </c>
      <c r="F938" t="s">
        <v>7460</v>
      </c>
      <c r="G938" t="s">
        <v>288</v>
      </c>
      <c r="H938" t="s">
        <v>289</v>
      </c>
      <c r="I938" t="s">
        <v>290</v>
      </c>
      <c r="J938" t="s">
        <v>291</v>
      </c>
      <c r="L938" t="s">
        <v>292</v>
      </c>
      <c r="M938" t="s">
        <v>293</v>
      </c>
      <c r="N938" t="s">
        <v>294</v>
      </c>
      <c r="O938" t="s">
        <v>289</v>
      </c>
      <c r="R938" t="s">
        <v>289</v>
      </c>
      <c r="T938" t="s">
        <v>289</v>
      </c>
      <c r="U938" t="s">
        <v>295</v>
      </c>
      <c r="V938" t="s">
        <v>7461</v>
      </c>
      <c r="W938" t="s">
        <v>337</v>
      </c>
      <c r="X938" t="s">
        <v>7462</v>
      </c>
      <c r="Y938" t="s">
        <v>337</v>
      </c>
      <c r="Z938" t="s">
        <v>7463</v>
      </c>
      <c r="AA938" t="s">
        <v>298</v>
      </c>
      <c r="AE938" t="s">
        <v>299</v>
      </c>
      <c r="AH938" t="s">
        <v>300</v>
      </c>
      <c r="AJ938" t="s">
        <v>301</v>
      </c>
      <c r="AK938" t="s">
        <v>302</v>
      </c>
      <c r="AL938" t="s">
        <v>1001</v>
      </c>
      <c r="AM938" t="s">
        <v>1002</v>
      </c>
      <c r="AN938" t="s">
        <v>1003</v>
      </c>
      <c r="AO938" t="s">
        <v>306</v>
      </c>
      <c r="AP938" t="s">
        <v>307</v>
      </c>
      <c r="AQ938" s="47">
        <v>-1</v>
      </c>
      <c r="AS938" s="48">
        <v>5368</v>
      </c>
      <c r="AT938" s="48">
        <v>5368</v>
      </c>
      <c r="AX938" s="47">
        <v>-5368</v>
      </c>
      <c r="AY938" s="47">
        <v>-5368</v>
      </c>
      <c r="AZ938" t="s">
        <v>6917</v>
      </c>
      <c r="BA938" t="s">
        <v>1911</v>
      </c>
      <c r="BB938" s="48">
        <v>5368</v>
      </c>
      <c r="BC938" t="s">
        <v>757</v>
      </c>
      <c r="BD938" t="s">
        <v>758</v>
      </c>
      <c r="BE938" t="s">
        <v>292</v>
      </c>
      <c r="BG938" s="47">
        <v>1</v>
      </c>
      <c r="BI938" t="s">
        <v>292</v>
      </c>
      <c r="BM938" s="48">
        <v>5368</v>
      </c>
      <c r="BN938" s="48">
        <v>5368</v>
      </c>
      <c r="BP938" t="s">
        <v>301</v>
      </c>
      <c r="BS938" t="s">
        <v>311</v>
      </c>
      <c r="BT938" t="s">
        <v>292</v>
      </c>
      <c r="BU938" t="s">
        <v>301</v>
      </c>
      <c r="BY938" t="s">
        <v>307</v>
      </c>
      <c r="BZ938" s="47">
        <v>-1</v>
      </c>
      <c r="CD938" t="s">
        <v>759</v>
      </c>
      <c r="CE938" t="s">
        <v>312</v>
      </c>
      <c r="CF938" s="47">
        <v>-1</v>
      </c>
      <c r="CG938" s="47">
        <v>-1</v>
      </c>
      <c r="CH938" s="47">
        <v>-1</v>
      </c>
      <c r="CI938" s="47">
        <v>-1</v>
      </c>
      <c r="CR938" s="47">
        <v>1</v>
      </c>
      <c r="CS938" s="47">
        <v>1</v>
      </c>
      <c r="CX938" s="47">
        <v>-5368</v>
      </c>
      <c r="CY938" s="47">
        <v>-5368</v>
      </c>
      <c r="CZ938" s="47">
        <v>-1</v>
      </c>
      <c r="DA938" t="s">
        <v>313</v>
      </c>
      <c r="DC938" t="s">
        <v>298</v>
      </c>
      <c r="DG938" t="s">
        <v>298</v>
      </c>
      <c r="DS938" s="47">
        <v>-1</v>
      </c>
      <c r="DZ938" t="s">
        <v>292</v>
      </c>
      <c r="EA938" s="47">
        <v>-1</v>
      </c>
      <c r="EB938" s="47">
        <v>-1</v>
      </c>
      <c r="EC938" t="s">
        <v>307</v>
      </c>
      <c r="ED938" s="47">
        <v>-1</v>
      </c>
      <c r="EH938" s="47">
        <v>1</v>
      </c>
      <c r="EM938" t="s">
        <v>307</v>
      </c>
      <c r="EN938" s="47">
        <v>-1</v>
      </c>
      <c r="EO938" s="47">
        <v>-1</v>
      </c>
      <c r="EU938" t="s">
        <v>7464</v>
      </c>
      <c r="EV938" t="s">
        <v>41</v>
      </c>
      <c r="EW938" t="s">
        <v>315</v>
      </c>
      <c r="FC938" t="s">
        <v>301</v>
      </c>
      <c r="FG938" s="48">
        <v>4858</v>
      </c>
      <c r="FS938" t="s">
        <v>7465</v>
      </c>
      <c r="FY938" t="s">
        <v>7466</v>
      </c>
      <c r="FZ938" t="s">
        <v>7467</v>
      </c>
      <c r="GC938" t="s">
        <v>1294</v>
      </c>
      <c r="GD938" t="s">
        <v>1295</v>
      </c>
      <c r="GF938" t="s">
        <v>1297</v>
      </c>
      <c r="GH938" t="s">
        <v>416</v>
      </c>
      <c r="GI938" t="s">
        <v>1688</v>
      </c>
      <c r="GJ938" t="s">
        <v>319</v>
      </c>
      <c r="GK938" t="s">
        <v>376</v>
      </c>
      <c r="GL938" t="s">
        <v>320</v>
      </c>
      <c r="GO938" t="s">
        <v>321</v>
      </c>
      <c r="GQ938" t="s">
        <v>301</v>
      </c>
      <c r="GR938" t="s">
        <v>312</v>
      </c>
      <c r="GT938" t="s">
        <v>1088</v>
      </c>
      <c r="GU938" t="s">
        <v>312</v>
      </c>
      <c r="GW938" t="s">
        <v>7464</v>
      </c>
      <c r="HB938" t="s">
        <v>322</v>
      </c>
      <c r="HD938" t="s">
        <v>301</v>
      </c>
      <c r="HF938" t="s">
        <v>323</v>
      </c>
      <c r="HG938" t="s">
        <v>301</v>
      </c>
      <c r="HH938" t="s">
        <v>301</v>
      </c>
      <c r="HL938" t="s">
        <v>301</v>
      </c>
      <c r="HM938" s="49">
        <v>0</v>
      </c>
      <c r="HN938" s="49">
        <v>0</v>
      </c>
      <c r="HP938" t="s">
        <v>324</v>
      </c>
      <c r="HQ938" s="47">
        <v>0</v>
      </c>
      <c r="HR938" s="47">
        <v>-5368</v>
      </c>
      <c r="HS938" t="s">
        <v>301</v>
      </c>
      <c r="HV938" t="s">
        <v>301</v>
      </c>
      <c r="HW938" t="s">
        <v>295</v>
      </c>
      <c r="HX938" t="s">
        <v>306</v>
      </c>
      <c r="HY938" t="s">
        <v>301</v>
      </c>
      <c r="HZ938" t="s">
        <v>301</v>
      </c>
      <c r="IG938" t="s">
        <v>325</v>
      </c>
      <c r="IH938" t="s">
        <v>326</v>
      </c>
      <c r="II938" t="s">
        <v>291</v>
      </c>
      <c r="IN938" s="47">
        <v>1</v>
      </c>
      <c r="IP938" t="s">
        <v>301</v>
      </c>
      <c r="IQ938" t="s">
        <v>312</v>
      </c>
      <c r="IR938" t="s">
        <v>301</v>
      </c>
      <c r="IW938" s="47">
        <v>4858</v>
      </c>
      <c r="IZ938" t="s">
        <v>301</v>
      </c>
      <c r="JA938" t="s">
        <v>301</v>
      </c>
      <c r="JM938" t="s">
        <v>301</v>
      </c>
      <c r="JN938" t="s">
        <v>301</v>
      </c>
      <c r="JO938" t="s">
        <v>301</v>
      </c>
      <c r="JP938" t="s">
        <v>301</v>
      </c>
      <c r="JQ938" t="s">
        <v>301</v>
      </c>
      <c r="JR938" t="s">
        <v>327</v>
      </c>
      <c r="JS938" t="s">
        <v>301</v>
      </c>
      <c r="JT938" t="s">
        <v>301</v>
      </c>
      <c r="JU938" t="s">
        <v>312</v>
      </c>
      <c r="JV938" t="s">
        <v>312</v>
      </c>
    </row>
    <row r="939" ht="15" customHeight="1" spans="1:282">
      <c r="A939" t="s">
        <v>1911</v>
      </c>
      <c r="B939" t="s">
        <v>397</v>
      </c>
      <c r="C939" t="s">
        <v>7468</v>
      </c>
      <c r="D939" t="s">
        <v>285</v>
      </c>
      <c r="E939" t="s">
        <v>1215</v>
      </c>
      <c r="F939" t="s">
        <v>1216</v>
      </c>
      <c r="G939" t="s">
        <v>288</v>
      </c>
      <c r="H939" t="s">
        <v>1217</v>
      </c>
      <c r="I939" t="s">
        <v>290</v>
      </c>
      <c r="J939" t="s">
        <v>291</v>
      </c>
      <c r="L939" t="s">
        <v>292</v>
      </c>
      <c r="M939" t="s">
        <v>293</v>
      </c>
      <c r="O939" t="s">
        <v>1217</v>
      </c>
      <c r="P939" t="s">
        <v>1215</v>
      </c>
      <c r="R939" t="s">
        <v>1217</v>
      </c>
      <c r="S939" t="s">
        <v>1216</v>
      </c>
      <c r="T939" t="s">
        <v>1217</v>
      </c>
      <c r="U939" t="s">
        <v>1215</v>
      </c>
      <c r="V939" t="s">
        <v>7469</v>
      </c>
      <c r="W939" t="s">
        <v>295</v>
      </c>
      <c r="X939" t="s">
        <v>7470</v>
      </c>
      <c r="Y939" t="s">
        <v>295</v>
      </c>
      <c r="Z939" t="s">
        <v>7471</v>
      </c>
      <c r="AA939" t="s">
        <v>441</v>
      </c>
      <c r="AB939" t="s">
        <v>442</v>
      </c>
      <c r="AC939" t="s">
        <v>2041</v>
      </c>
      <c r="AE939" t="s">
        <v>299</v>
      </c>
      <c r="AH939" t="s">
        <v>300</v>
      </c>
      <c r="AJ939" t="s">
        <v>301</v>
      </c>
      <c r="AK939" t="s">
        <v>302</v>
      </c>
      <c r="AL939" t="s">
        <v>2317</v>
      </c>
      <c r="AM939" t="s">
        <v>2318</v>
      </c>
      <c r="AN939" t="s">
        <v>2319</v>
      </c>
      <c r="AO939" t="s">
        <v>306</v>
      </c>
      <c r="AP939" t="s">
        <v>307</v>
      </c>
      <c r="AQ939" s="47">
        <v>1</v>
      </c>
      <c r="AS939" s="48">
        <v>2986</v>
      </c>
      <c r="AT939" s="48">
        <v>2986</v>
      </c>
      <c r="AX939" s="47">
        <v>2986</v>
      </c>
      <c r="AY939" s="47">
        <v>2986</v>
      </c>
      <c r="AZ939" t="s">
        <v>6917</v>
      </c>
      <c r="BA939" t="s">
        <v>1911</v>
      </c>
      <c r="BB939" s="48">
        <v>2986</v>
      </c>
      <c r="BD939" t="s">
        <v>310</v>
      </c>
      <c r="BE939" t="s">
        <v>292</v>
      </c>
      <c r="BG939" s="47">
        <v>1</v>
      </c>
      <c r="BI939" t="s">
        <v>292</v>
      </c>
      <c r="BL939" t="s">
        <v>307</v>
      </c>
      <c r="BM939" s="48">
        <v>2986</v>
      </c>
      <c r="BN939" s="48">
        <v>2986</v>
      </c>
      <c r="BP939" t="s">
        <v>301</v>
      </c>
      <c r="BS939" t="s">
        <v>311</v>
      </c>
      <c r="BT939" t="s">
        <v>292</v>
      </c>
      <c r="BU939" t="s">
        <v>301</v>
      </c>
      <c r="BY939" t="s">
        <v>307</v>
      </c>
      <c r="BZ939" s="47">
        <v>1</v>
      </c>
      <c r="CE939" t="s">
        <v>312</v>
      </c>
      <c r="CF939" s="47">
        <v>1</v>
      </c>
      <c r="CG939" s="47">
        <v>1</v>
      </c>
      <c r="CH939" s="47">
        <v>1</v>
      </c>
      <c r="CI939" s="47">
        <v>1</v>
      </c>
      <c r="CJ939" s="47">
        <v>1</v>
      </c>
      <c r="CK939" s="47">
        <v>1</v>
      </c>
      <c r="CP939" s="47">
        <v>1</v>
      </c>
      <c r="CR939" s="47">
        <v>1</v>
      </c>
      <c r="CS939" s="47">
        <v>1</v>
      </c>
      <c r="CV939" s="47">
        <v>1</v>
      </c>
      <c r="CX939" s="47">
        <v>2986</v>
      </c>
      <c r="CY939" s="47">
        <v>2986</v>
      </c>
      <c r="DA939" t="s">
        <v>104</v>
      </c>
      <c r="DC939" t="s">
        <v>298</v>
      </c>
      <c r="DG939" t="s">
        <v>298</v>
      </c>
      <c r="DH939" s="47">
        <v>1</v>
      </c>
      <c r="DM939" s="47">
        <v>1</v>
      </c>
      <c r="DN939" s="47">
        <v>1</v>
      </c>
      <c r="DO939" s="47">
        <v>1</v>
      </c>
      <c r="DP939" s="47">
        <v>1</v>
      </c>
      <c r="DZ939" t="s">
        <v>292</v>
      </c>
      <c r="EA939" s="47">
        <v>1</v>
      </c>
      <c r="EB939" s="47">
        <v>1</v>
      </c>
      <c r="EC939" t="s">
        <v>307</v>
      </c>
      <c r="ED939" s="47">
        <v>1</v>
      </c>
      <c r="EF939" s="47">
        <v>1</v>
      </c>
      <c r="EG939" s="47">
        <v>1</v>
      </c>
      <c r="EH939" s="47">
        <v>1</v>
      </c>
      <c r="EP939" s="47">
        <v>1</v>
      </c>
      <c r="EQ939" s="47">
        <v>1</v>
      </c>
      <c r="ES939" t="s">
        <v>7472</v>
      </c>
      <c r="EV939" t="s">
        <v>41</v>
      </c>
      <c r="EW939" t="s">
        <v>315</v>
      </c>
      <c r="FC939" t="s">
        <v>301</v>
      </c>
      <c r="FY939" t="s">
        <v>1911</v>
      </c>
      <c r="FZ939" t="s">
        <v>7473</v>
      </c>
      <c r="GJ939" t="s">
        <v>319</v>
      </c>
      <c r="GL939" t="s">
        <v>320</v>
      </c>
      <c r="GO939" t="s">
        <v>321</v>
      </c>
      <c r="GQ939" t="s">
        <v>301</v>
      </c>
      <c r="GR939" t="s">
        <v>312</v>
      </c>
      <c r="GU939" t="s">
        <v>312</v>
      </c>
      <c r="HB939" t="s">
        <v>1224</v>
      </c>
      <c r="HD939" t="s">
        <v>301</v>
      </c>
      <c r="HG939" t="s">
        <v>301</v>
      </c>
      <c r="HH939" t="s">
        <v>301</v>
      </c>
      <c r="HL939" t="s">
        <v>301</v>
      </c>
      <c r="HM939" s="49">
        <v>0</v>
      </c>
      <c r="HN939" s="49">
        <v>0</v>
      </c>
      <c r="HP939" t="s">
        <v>324</v>
      </c>
      <c r="HQ939" s="47">
        <v>0</v>
      </c>
      <c r="HR939" s="47">
        <v>2986</v>
      </c>
      <c r="HS939" t="s">
        <v>301</v>
      </c>
      <c r="HV939" t="s">
        <v>301</v>
      </c>
      <c r="HW939" t="s">
        <v>295</v>
      </c>
      <c r="HX939" t="s">
        <v>306</v>
      </c>
      <c r="HY939" t="s">
        <v>301</v>
      </c>
      <c r="HZ939" t="s">
        <v>301</v>
      </c>
      <c r="IG939" t="s">
        <v>325</v>
      </c>
      <c r="IN939" s="47">
        <v>1</v>
      </c>
      <c r="IO939" s="47">
        <v>1</v>
      </c>
      <c r="IP939" t="s">
        <v>301</v>
      </c>
      <c r="IQ939" t="s">
        <v>312</v>
      </c>
      <c r="IR939" t="s">
        <v>301</v>
      </c>
      <c r="IZ939" t="s">
        <v>301</v>
      </c>
      <c r="JA939" t="s">
        <v>301</v>
      </c>
      <c r="JB939" s="47">
        <v>3988</v>
      </c>
      <c r="JM939" t="s">
        <v>301</v>
      </c>
      <c r="JN939" t="s">
        <v>301</v>
      </c>
      <c r="JO939" t="s">
        <v>301</v>
      </c>
      <c r="JP939" t="s">
        <v>301</v>
      </c>
      <c r="JQ939" t="s">
        <v>301</v>
      </c>
      <c r="JR939" t="s">
        <v>350</v>
      </c>
      <c r="JS939" t="s">
        <v>301</v>
      </c>
      <c r="JT939" t="s">
        <v>301</v>
      </c>
      <c r="JU939" t="s">
        <v>312</v>
      </c>
      <c r="JV939" t="s">
        <v>312</v>
      </c>
    </row>
    <row r="940" ht="15" customHeight="1" spans="1:282">
      <c r="A940" t="s">
        <v>1911</v>
      </c>
      <c r="B940" t="s">
        <v>397</v>
      </c>
      <c r="C940" t="s">
        <v>7474</v>
      </c>
      <c r="D940" t="s">
        <v>285</v>
      </c>
      <c r="E940" t="s">
        <v>7475</v>
      </c>
      <c r="F940" t="s">
        <v>7476</v>
      </c>
      <c r="G940" t="s">
        <v>288</v>
      </c>
      <c r="H940" t="s">
        <v>738</v>
      </c>
      <c r="I940" t="s">
        <v>290</v>
      </c>
      <c r="J940" t="s">
        <v>291</v>
      </c>
      <c r="L940" t="s">
        <v>292</v>
      </c>
      <c r="M940" t="s">
        <v>293</v>
      </c>
      <c r="N940" t="s">
        <v>294</v>
      </c>
      <c r="O940" t="s">
        <v>738</v>
      </c>
      <c r="R940" t="s">
        <v>738</v>
      </c>
      <c r="T940" t="s">
        <v>738</v>
      </c>
      <c r="U940" t="s">
        <v>295</v>
      </c>
      <c r="V940" t="s">
        <v>7477</v>
      </c>
      <c r="W940" t="s">
        <v>295</v>
      </c>
      <c r="X940" t="s">
        <v>7478</v>
      </c>
      <c r="Y940" t="s">
        <v>295</v>
      </c>
      <c r="Z940" t="s">
        <v>7479</v>
      </c>
      <c r="AA940" t="s">
        <v>441</v>
      </c>
      <c r="AB940" t="s">
        <v>442</v>
      </c>
      <c r="AC940" t="s">
        <v>2041</v>
      </c>
      <c r="AE940" t="s">
        <v>299</v>
      </c>
      <c r="AH940" t="s">
        <v>300</v>
      </c>
      <c r="AJ940" t="s">
        <v>301</v>
      </c>
      <c r="AK940" t="s">
        <v>302</v>
      </c>
      <c r="AL940" t="s">
        <v>741</v>
      </c>
      <c r="AM940" t="s">
        <v>742</v>
      </c>
      <c r="AN940" t="s">
        <v>743</v>
      </c>
      <c r="AO940" t="s">
        <v>306</v>
      </c>
      <c r="AP940" t="s">
        <v>307</v>
      </c>
      <c r="AQ940" s="47">
        <v>1</v>
      </c>
      <c r="AS940" s="48">
        <v>2200</v>
      </c>
      <c r="AT940" s="48">
        <v>2200</v>
      </c>
      <c r="AX940" s="47">
        <v>2200</v>
      </c>
      <c r="AY940" s="47">
        <v>2200</v>
      </c>
      <c r="AZ940" t="s">
        <v>6917</v>
      </c>
      <c r="BA940" t="s">
        <v>3321</v>
      </c>
      <c r="BB940" s="48">
        <v>2200</v>
      </c>
      <c r="BD940" t="s">
        <v>310</v>
      </c>
      <c r="BE940" t="s">
        <v>292</v>
      </c>
      <c r="BG940" s="47">
        <v>1</v>
      </c>
      <c r="BI940" t="s">
        <v>292</v>
      </c>
      <c r="BL940" t="s">
        <v>307</v>
      </c>
      <c r="BM940" s="48">
        <v>2200</v>
      </c>
      <c r="BN940" s="48">
        <v>2200</v>
      </c>
      <c r="BP940" t="s">
        <v>301</v>
      </c>
      <c r="BS940" t="s">
        <v>311</v>
      </c>
      <c r="BT940" t="s">
        <v>292</v>
      </c>
      <c r="BU940" t="s">
        <v>301</v>
      </c>
      <c r="BY940" t="s">
        <v>307</v>
      </c>
      <c r="BZ940" s="47">
        <v>1</v>
      </c>
      <c r="CE940" t="s">
        <v>312</v>
      </c>
      <c r="CF940" s="47">
        <v>1</v>
      </c>
      <c r="CG940" s="47">
        <v>1</v>
      </c>
      <c r="CH940" s="47">
        <v>1</v>
      </c>
      <c r="CI940" s="47">
        <v>1</v>
      </c>
      <c r="CJ940" s="47">
        <v>1</v>
      </c>
      <c r="CK940" s="47">
        <v>1</v>
      </c>
      <c r="CP940" s="47">
        <v>1</v>
      </c>
      <c r="CR940" s="47">
        <v>1</v>
      </c>
      <c r="CS940" s="47">
        <v>1</v>
      </c>
      <c r="CV940" s="47">
        <v>1</v>
      </c>
      <c r="CX940" s="47">
        <v>2200</v>
      </c>
      <c r="CY940" s="47">
        <v>2200</v>
      </c>
      <c r="DA940" t="s">
        <v>104</v>
      </c>
      <c r="DC940" t="s">
        <v>298</v>
      </c>
      <c r="DG940" t="s">
        <v>298</v>
      </c>
      <c r="DH940" s="47">
        <v>1</v>
      </c>
      <c r="DM940" s="47">
        <v>1</v>
      </c>
      <c r="DN940" s="47">
        <v>1</v>
      </c>
      <c r="DO940" s="47">
        <v>1</v>
      </c>
      <c r="DP940" s="47">
        <v>1</v>
      </c>
      <c r="DZ940" t="s">
        <v>292</v>
      </c>
      <c r="EA940" s="47">
        <v>1</v>
      </c>
      <c r="EB940" s="47">
        <v>1</v>
      </c>
      <c r="EC940" t="s">
        <v>307</v>
      </c>
      <c r="ED940" s="47">
        <v>1</v>
      </c>
      <c r="EF940" s="47">
        <v>1</v>
      </c>
      <c r="EG940" s="47">
        <v>1</v>
      </c>
      <c r="EH940" s="47">
        <v>1</v>
      </c>
      <c r="EP940" s="47">
        <v>1</v>
      </c>
      <c r="EQ940" s="47">
        <v>1</v>
      </c>
      <c r="ES940" t="s">
        <v>7480</v>
      </c>
      <c r="EV940" t="s">
        <v>41</v>
      </c>
      <c r="EW940" t="s">
        <v>315</v>
      </c>
      <c r="FC940" t="s">
        <v>301</v>
      </c>
      <c r="FY940" t="s">
        <v>1911</v>
      </c>
      <c r="FZ940" t="s">
        <v>7481</v>
      </c>
      <c r="GC940" t="s">
        <v>294</v>
      </c>
      <c r="GH940" t="s">
        <v>746</v>
      </c>
      <c r="GI940" t="s">
        <v>375</v>
      </c>
      <c r="GJ940" t="s">
        <v>319</v>
      </c>
      <c r="GK940" t="s">
        <v>417</v>
      </c>
      <c r="GO940" t="s">
        <v>321</v>
      </c>
      <c r="GQ940" t="s">
        <v>301</v>
      </c>
      <c r="GR940" t="s">
        <v>312</v>
      </c>
      <c r="GS940" t="s">
        <v>377</v>
      </c>
      <c r="GU940" t="s">
        <v>312</v>
      </c>
      <c r="GX940" s="50">
        <v>3500</v>
      </c>
      <c r="HB940" t="s">
        <v>322</v>
      </c>
      <c r="HD940" t="s">
        <v>301</v>
      </c>
      <c r="HF940" t="s">
        <v>323</v>
      </c>
      <c r="HG940" t="s">
        <v>301</v>
      </c>
      <c r="HH940" t="s">
        <v>301</v>
      </c>
      <c r="HL940" t="s">
        <v>301</v>
      </c>
      <c r="HM940" s="49">
        <v>0</v>
      </c>
      <c r="HN940" s="49">
        <v>0</v>
      </c>
      <c r="HP940" t="s">
        <v>324</v>
      </c>
      <c r="HQ940" s="47">
        <v>0</v>
      </c>
      <c r="HR940" s="47">
        <v>2200</v>
      </c>
      <c r="HS940" t="s">
        <v>301</v>
      </c>
      <c r="HV940" t="s">
        <v>301</v>
      </c>
      <c r="HW940" t="s">
        <v>295</v>
      </c>
      <c r="HX940" t="s">
        <v>306</v>
      </c>
      <c r="HY940" t="s">
        <v>301</v>
      </c>
      <c r="HZ940" t="s">
        <v>301</v>
      </c>
      <c r="IF940" t="s">
        <v>384</v>
      </c>
      <c r="IG940" t="s">
        <v>325</v>
      </c>
      <c r="IN940" s="47">
        <v>1</v>
      </c>
      <c r="IO940" s="47">
        <v>1</v>
      </c>
      <c r="IP940" t="s">
        <v>301</v>
      </c>
      <c r="IQ940" t="s">
        <v>312</v>
      </c>
      <c r="IR940" t="s">
        <v>301</v>
      </c>
      <c r="IX940" t="s">
        <v>4668</v>
      </c>
      <c r="IY940" s="50">
        <v>1</v>
      </c>
      <c r="IZ940" t="s">
        <v>301</v>
      </c>
      <c r="JA940" t="s">
        <v>301</v>
      </c>
      <c r="JB940" s="47">
        <v>3298</v>
      </c>
      <c r="JM940" t="s">
        <v>301</v>
      </c>
      <c r="JN940" t="s">
        <v>301</v>
      </c>
      <c r="JO940" t="s">
        <v>301</v>
      </c>
      <c r="JP940" t="s">
        <v>301</v>
      </c>
      <c r="JQ940" t="s">
        <v>301</v>
      </c>
      <c r="JR940" t="s">
        <v>350</v>
      </c>
      <c r="JS940" t="s">
        <v>312</v>
      </c>
      <c r="JT940" t="s">
        <v>301</v>
      </c>
      <c r="JU940" t="s">
        <v>312</v>
      </c>
      <c r="JV940" t="s">
        <v>312</v>
      </c>
    </row>
    <row r="941" ht="15" customHeight="1" spans="1:282">
      <c r="A941" t="s">
        <v>1911</v>
      </c>
      <c r="B941" t="s">
        <v>283</v>
      </c>
      <c r="C941" t="s">
        <v>7482</v>
      </c>
      <c r="D941" t="s">
        <v>285</v>
      </c>
      <c r="E941" t="s">
        <v>7483</v>
      </c>
      <c r="F941" t="s">
        <v>7484</v>
      </c>
      <c r="G941" t="s">
        <v>288</v>
      </c>
      <c r="H941" t="s">
        <v>645</v>
      </c>
      <c r="I941" t="s">
        <v>290</v>
      </c>
      <c r="J941" t="s">
        <v>291</v>
      </c>
      <c r="L941" t="s">
        <v>292</v>
      </c>
      <c r="M941" t="s">
        <v>293</v>
      </c>
      <c r="O941" t="s">
        <v>645</v>
      </c>
      <c r="R941" t="s">
        <v>645</v>
      </c>
      <c r="T941" t="s">
        <v>645</v>
      </c>
      <c r="U941" t="s">
        <v>646</v>
      </c>
      <c r="V941" t="s">
        <v>7485</v>
      </c>
      <c r="W941" t="s">
        <v>646</v>
      </c>
      <c r="X941" t="s">
        <v>7485</v>
      </c>
      <c r="Y941" t="s">
        <v>646</v>
      </c>
      <c r="Z941" t="s">
        <v>7486</v>
      </c>
      <c r="AA941" t="s">
        <v>298</v>
      </c>
      <c r="AE941" t="s">
        <v>299</v>
      </c>
      <c r="AH941" t="s">
        <v>300</v>
      </c>
      <c r="AJ941" t="s">
        <v>301</v>
      </c>
      <c r="AK941" t="s">
        <v>302</v>
      </c>
      <c r="AL941" t="s">
        <v>649</v>
      </c>
      <c r="AM941" t="s">
        <v>650</v>
      </c>
      <c r="AN941" t="s">
        <v>651</v>
      </c>
      <c r="AO941" t="s">
        <v>306</v>
      </c>
      <c r="AP941" t="s">
        <v>307</v>
      </c>
      <c r="AQ941" s="47">
        <v>1</v>
      </c>
      <c r="AS941" s="48">
        <v>2686</v>
      </c>
      <c r="AT941" s="48">
        <v>2686</v>
      </c>
      <c r="AX941" s="47">
        <v>2686</v>
      </c>
      <c r="AY941" s="47">
        <v>2686</v>
      </c>
      <c r="AZ941" t="s">
        <v>6917</v>
      </c>
      <c r="BA941" t="s">
        <v>1911</v>
      </c>
      <c r="BB941" s="48">
        <v>2686</v>
      </c>
      <c r="BD941" t="s">
        <v>310</v>
      </c>
      <c r="BE941" t="s">
        <v>292</v>
      </c>
      <c r="BG941" s="47">
        <v>1</v>
      </c>
      <c r="BI941" t="s">
        <v>292</v>
      </c>
      <c r="BL941" t="s">
        <v>307</v>
      </c>
      <c r="BM941" s="48">
        <v>2686</v>
      </c>
      <c r="BN941" s="48">
        <v>2686</v>
      </c>
      <c r="BP941" t="s">
        <v>301</v>
      </c>
      <c r="BS941" t="s">
        <v>311</v>
      </c>
      <c r="BT941" t="s">
        <v>292</v>
      </c>
      <c r="BU941" t="s">
        <v>301</v>
      </c>
      <c r="BY941" t="s">
        <v>307</v>
      </c>
      <c r="BZ941" s="47">
        <v>1</v>
      </c>
      <c r="CE941" t="s">
        <v>312</v>
      </c>
      <c r="CF941" s="47">
        <v>1</v>
      </c>
      <c r="CG941" s="47">
        <v>1</v>
      </c>
      <c r="CH941" s="47">
        <v>1</v>
      </c>
      <c r="CI941" s="47">
        <v>1</v>
      </c>
      <c r="CK941" s="47">
        <v>1</v>
      </c>
      <c r="CR941" s="47">
        <v>1</v>
      </c>
      <c r="CS941" s="47">
        <v>1</v>
      </c>
      <c r="CX941" s="47">
        <v>2686</v>
      </c>
      <c r="CY941" s="47">
        <v>2686</v>
      </c>
      <c r="CZ941" s="47">
        <v>1</v>
      </c>
      <c r="DA941" t="s">
        <v>313</v>
      </c>
      <c r="DC941" t="s">
        <v>298</v>
      </c>
      <c r="DG941" t="s">
        <v>298</v>
      </c>
      <c r="DO941" s="47">
        <v>1</v>
      </c>
      <c r="DS941" s="47">
        <v>1</v>
      </c>
      <c r="DZ941" t="s">
        <v>292</v>
      </c>
      <c r="EA941" s="47">
        <v>1</v>
      </c>
      <c r="EB941" s="47">
        <v>1</v>
      </c>
      <c r="EC941" t="s">
        <v>307</v>
      </c>
      <c r="ED941" s="47">
        <v>1</v>
      </c>
      <c r="EH941" s="47">
        <v>1</v>
      </c>
      <c r="ES941" t="s">
        <v>7487</v>
      </c>
      <c r="EV941" t="s">
        <v>41</v>
      </c>
      <c r="EW941" t="s">
        <v>315</v>
      </c>
      <c r="FC941" t="s">
        <v>301</v>
      </c>
      <c r="FS941" t="s">
        <v>7482</v>
      </c>
      <c r="FY941" t="s">
        <v>1911</v>
      </c>
      <c r="FZ941" t="s">
        <v>7488</v>
      </c>
      <c r="GJ941" t="s">
        <v>319</v>
      </c>
      <c r="GL941" t="s">
        <v>320</v>
      </c>
      <c r="GO941" t="s">
        <v>321</v>
      </c>
      <c r="GQ941" t="s">
        <v>301</v>
      </c>
      <c r="GR941" t="s">
        <v>301</v>
      </c>
      <c r="GU941" t="s">
        <v>301</v>
      </c>
      <c r="GW941" t="s">
        <v>7482</v>
      </c>
      <c r="HB941" t="s">
        <v>322</v>
      </c>
      <c r="HD941" t="s">
        <v>301</v>
      </c>
      <c r="HF941" t="s">
        <v>654</v>
      </c>
      <c r="HG941" t="s">
        <v>301</v>
      </c>
      <c r="HH941" t="s">
        <v>301</v>
      </c>
      <c r="HL941" t="s">
        <v>301</v>
      </c>
      <c r="HM941" s="49">
        <v>0</v>
      </c>
      <c r="HN941" s="49">
        <v>0</v>
      </c>
      <c r="HP941" t="s">
        <v>395</v>
      </c>
      <c r="HQ941" s="47">
        <v>0</v>
      </c>
      <c r="HR941" s="47">
        <v>2686</v>
      </c>
      <c r="HS941" t="s">
        <v>301</v>
      </c>
      <c r="HV941" t="s">
        <v>301</v>
      </c>
      <c r="HW941" t="s">
        <v>646</v>
      </c>
      <c r="HX941" t="s">
        <v>306</v>
      </c>
      <c r="HY941" t="s">
        <v>301</v>
      </c>
      <c r="HZ941" t="s">
        <v>301</v>
      </c>
      <c r="IG941" t="s">
        <v>325</v>
      </c>
      <c r="IH941" t="s">
        <v>655</v>
      </c>
      <c r="II941" t="s">
        <v>291</v>
      </c>
      <c r="IN941" s="47">
        <v>1</v>
      </c>
      <c r="IO941" s="47">
        <v>1</v>
      </c>
      <c r="IP941" t="s">
        <v>301</v>
      </c>
      <c r="IQ941" t="s">
        <v>312</v>
      </c>
      <c r="IR941" t="s">
        <v>301</v>
      </c>
      <c r="IZ941" t="s">
        <v>301</v>
      </c>
      <c r="JA941" t="s">
        <v>301</v>
      </c>
      <c r="JM941" t="s">
        <v>301</v>
      </c>
      <c r="JN941" t="s">
        <v>301</v>
      </c>
      <c r="JO941" t="s">
        <v>301</v>
      </c>
      <c r="JP941" t="s">
        <v>301</v>
      </c>
      <c r="JQ941" t="s">
        <v>301</v>
      </c>
      <c r="JR941" t="s">
        <v>327</v>
      </c>
      <c r="JS941" t="s">
        <v>301</v>
      </c>
      <c r="JT941" t="s">
        <v>301</v>
      </c>
      <c r="JU941" t="s">
        <v>301</v>
      </c>
      <c r="JV941" t="s">
        <v>301</v>
      </c>
    </row>
    <row r="942" ht="15" customHeight="1" spans="1:282">
      <c r="A942" t="s">
        <v>1911</v>
      </c>
      <c r="B942" t="s">
        <v>283</v>
      </c>
      <c r="C942" t="s">
        <v>7489</v>
      </c>
      <c r="D942" t="s">
        <v>285</v>
      </c>
      <c r="E942" t="s">
        <v>7490</v>
      </c>
      <c r="F942" t="s">
        <v>7491</v>
      </c>
      <c r="G942" t="s">
        <v>288</v>
      </c>
      <c r="H942" t="s">
        <v>645</v>
      </c>
      <c r="I942" t="s">
        <v>290</v>
      </c>
      <c r="J942" t="s">
        <v>291</v>
      </c>
      <c r="L942" t="s">
        <v>292</v>
      </c>
      <c r="M942" t="s">
        <v>293</v>
      </c>
      <c r="O942" t="s">
        <v>645</v>
      </c>
      <c r="R942" t="s">
        <v>645</v>
      </c>
      <c r="T942" t="s">
        <v>645</v>
      </c>
      <c r="U942" t="s">
        <v>646</v>
      </c>
      <c r="V942" t="s">
        <v>7492</v>
      </c>
      <c r="W942" t="s">
        <v>646</v>
      </c>
      <c r="X942" t="s">
        <v>7492</v>
      </c>
      <c r="Y942" t="s">
        <v>646</v>
      </c>
      <c r="Z942" t="s">
        <v>7493</v>
      </c>
      <c r="AA942" t="s">
        <v>298</v>
      </c>
      <c r="AE942" t="s">
        <v>299</v>
      </c>
      <c r="AH942" t="s">
        <v>300</v>
      </c>
      <c r="AJ942" t="s">
        <v>301</v>
      </c>
      <c r="AK942" t="s">
        <v>302</v>
      </c>
      <c r="AL942" t="s">
        <v>533</v>
      </c>
      <c r="AM942" t="s">
        <v>534</v>
      </c>
      <c r="AN942" t="s">
        <v>535</v>
      </c>
      <c r="AO942" t="s">
        <v>306</v>
      </c>
      <c r="AP942" t="s">
        <v>307</v>
      </c>
      <c r="AQ942" s="47">
        <v>1</v>
      </c>
      <c r="AS942" s="48">
        <v>2574</v>
      </c>
      <c r="AT942" s="48">
        <v>2574</v>
      </c>
      <c r="AX942" s="47">
        <v>2574</v>
      </c>
      <c r="AY942" s="47">
        <v>2574</v>
      </c>
      <c r="AZ942" t="s">
        <v>6917</v>
      </c>
      <c r="BA942" t="s">
        <v>1911</v>
      </c>
      <c r="BB942" s="48">
        <v>2574</v>
      </c>
      <c r="BD942" t="s">
        <v>310</v>
      </c>
      <c r="BE942" t="s">
        <v>292</v>
      </c>
      <c r="BG942" s="47">
        <v>1</v>
      </c>
      <c r="BI942" t="s">
        <v>292</v>
      </c>
      <c r="BL942" t="s">
        <v>307</v>
      </c>
      <c r="BM942" s="48">
        <v>2574</v>
      </c>
      <c r="BN942" s="48">
        <v>2574</v>
      </c>
      <c r="BP942" t="s">
        <v>301</v>
      </c>
      <c r="BS942" t="s">
        <v>311</v>
      </c>
      <c r="BT942" t="s">
        <v>292</v>
      </c>
      <c r="BU942" t="s">
        <v>301</v>
      </c>
      <c r="BY942" t="s">
        <v>307</v>
      </c>
      <c r="BZ942" s="47">
        <v>1</v>
      </c>
      <c r="CE942" t="s">
        <v>312</v>
      </c>
      <c r="CF942" s="47">
        <v>1</v>
      </c>
      <c r="CG942" s="47">
        <v>1</v>
      </c>
      <c r="CH942" s="47">
        <v>1</v>
      </c>
      <c r="CI942" s="47">
        <v>1</v>
      </c>
      <c r="CK942" s="47">
        <v>1</v>
      </c>
      <c r="CR942" s="47">
        <v>1</v>
      </c>
      <c r="CS942" s="47">
        <v>1</v>
      </c>
      <c r="CX942" s="47">
        <v>2574</v>
      </c>
      <c r="CY942" s="47">
        <v>2574</v>
      </c>
      <c r="CZ942" s="47">
        <v>1</v>
      </c>
      <c r="DA942" t="s">
        <v>313</v>
      </c>
      <c r="DC942" t="s">
        <v>298</v>
      </c>
      <c r="DG942" t="s">
        <v>298</v>
      </c>
      <c r="DO942" s="47">
        <v>1</v>
      </c>
      <c r="DS942" s="47">
        <v>1</v>
      </c>
      <c r="DZ942" t="s">
        <v>292</v>
      </c>
      <c r="EA942" s="47">
        <v>1</v>
      </c>
      <c r="EB942" s="47">
        <v>1</v>
      </c>
      <c r="EC942" t="s">
        <v>307</v>
      </c>
      <c r="ED942" s="47">
        <v>1</v>
      </c>
      <c r="EH942" s="47">
        <v>1</v>
      </c>
      <c r="ES942" t="s">
        <v>7494</v>
      </c>
      <c r="EV942" t="s">
        <v>41</v>
      </c>
      <c r="EW942" t="s">
        <v>315</v>
      </c>
      <c r="FC942" t="s">
        <v>301</v>
      </c>
      <c r="FS942" t="s">
        <v>7489</v>
      </c>
      <c r="FY942" t="s">
        <v>1911</v>
      </c>
      <c r="FZ942" t="s">
        <v>7495</v>
      </c>
      <c r="GJ942" t="s">
        <v>319</v>
      </c>
      <c r="GL942" t="s">
        <v>320</v>
      </c>
      <c r="GO942" t="s">
        <v>321</v>
      </c>
      <c r="GQ942" t="s">
        <v>301</v>
      </c>
      <c r="GR942" t="s">
        <v>301</v>
      </c>
      <c r="GU942" t="s">
        <v>301</v>
      </c>
      <c r="GW942" t="s">
        <v>7489</v>
      </c>
      <c r="HB942" t="s">
        <v>322</v>
      </c>
      <c r="HD942" t="s">
        <v>301</v>
      </c>
      <c r="HF942" t="s">
        <v>654</v>
      </c>
      <c r="HG942" t="s">
        <v>301</v>
      </c>
      <c r="HH942" t="s">
        <v>301</v>
      </c>
      <c r="HL942" t="s">
        <v>301</v>
      </c>
      <c r="HM942" s="49">
        <v>0</v>
      </c>
      <c r="HN942" s="49">
        <v>0</v>
      </c>
      <c r="HP942" t="s">
        <v>349</v>
      </c>
      <c r="HQ942" s="47">
        <v>0</v>
      </c>
      <c r="HR942" s="47">
        <v>2574</v>
      </c>
      <c r="HS942" t="s">
        <v>301</v>
      </c>
      <c r="HV942" t="s">
        <v>301</v>
      </c>
      <c r="HW942" t="s">
        <v>646</v>
      </c>
      <c r="HX942" t="s">
        <v>306</v>
      </c>
      <c r="HY942" t="s">
        <v>301</v>
      </c>
      <c r="HZ942" t="s">
        <v>301</v>
      </c>
      <c r="IG942" t="s">
        <v>325</v>
      </c>
      <c r="IH942" t="s">
        <v>655</v>
      </c>
      <c r="II942" t="s">
        <v>291</v>
      </c>
      <c r="IN942" s="47">
        <v>1</v>
      </c>
      <c r="IO942" s="47">
        <v>1</v>
      </c>
      <c r="IP942" t="s">
        <v>301</v>
      </c>
      <c r="IQ942" t="s">
        <v>312</v>
      </c>
      <c r="IR942" t="s">
        <v>301</v>
      </c>
      <c r="IZ942" t="s">
        <v>301</v>
      </c>
      <c r="JA942" t="s">
        <v>301</v>
      </c>
      <c r="JM942" t="s">
        <v>301</v>
      </c>
      <c r="JN942" t="s">
        <v>301</v>
      </c>
      <c r="JO942" t="s">
        <v>301</v>
      </c>
      <c r="JP942" t="s">
        <v>301</v>
      </c>
      <c r="JQ942" t="s">
        <v>301</v>
      </c>
      <c r="JR942" t="s">
        <v>327</v>
      </c>
      <c r="JS942" t="s">
        <v>301</v>
      </c>
      <c r="JT942" t="s">
        <v>301</v>
      </c>
      <c r="JU942" t="s">
        <v>301</v>
      </c>
      <c r="JV942" t="s">
        <v>301</v>
      </c>
    </row>
    <row r="943" ht="15" customHeight="1" spans="1:282">
      <c r="A943" t="s">
        <v>1911</v>
      </c>
      <c r="B943" t="s">
        <v>283</v>
      </c>
      <c r="C943" t="s">
        <v>7496</v>
      </c>
      <c r="D943" t="s">
        <v>285</v>
      </c>
      <c r="E943" t="s">
        <v>7497</v>
      </c>
      <c r="F943" t="s">
        <v>7498</v>
      </c>
      <c r="G943" t="s">
        <v>288</v>
      </c>
      <c r="H943" t="s">
        <v>701</v>
      </c>
      <c r="I943" t="s">
        <v>290</v>
      </c>
      <c r="J943" t="s">
        <v>291</v>
      </c>
      <c r="L943" t="s">
        <v>292</v>
      </c>
      <c r="M943" t="s">
        <v>702</v>
      </c>
      <c r="O943" t="s">
        <v>701</v>
      </c>
      <c r="R943" t="s">
        <v>701</v>
      </c>
      <c r="T943" t="s">
        <v>701</v>
      </c>
      <c r="U943" t="s">
        <v>646</v>
      </c>
      <c r="V943" t="s">
        <v>7499</v>
      </c>
      <c r="W943" t="s">
        <v>646</v>
      </c>
      <c r="X943" t="s">
        <v>7499</v>
      </c>
      <c r="Y943" t="s">
        <v>646</v>
      </c>
      <c r="Z943" t="s">
        <v>7500</v>
      </c>
      <c r="AA943" t="s">
        <v>441</v>
      </c>
      <c r="AB943" t="s">
        <v>687</v>
      </c>
      <c r="AC943" t="s">
        <v>1233</v>
      </c>
      <c r="AE943" t="s">
        <v>299</v>
      </c>
      <c r="AH943" t="s">
        <v>300</v>
      </c>
      <c r="AJ943" t="s">
        <v>301</v>
      </c>
      <c r="AK943" t="s">
        <v>302</v>
      </c>
      <c r="AL943" t="s">
        <v>705</v>
      </c>
      <c r="AM943" t="s">
        <v>706</v>
      </c>
      <c r="AN943" t="s">
        <v>707</v>
      </c>
      <c r="AO943" t="s">
        <v>306</v>
      </c>
      <c r="AP943" t="s">
        <v>307</v>
      </c>
      <c r="AQ943" s="47">
        <v>1</v>
      </c>
      <c r="AS943" s="48">
        <v>4848</v>
      </c>
      <c r="AT943" s="48">
        <v>4848</v>
      </c>
      <c r="AX943" s="47">
        <v>4848</v>
      </c>
      <c r="AY943" s="47">
        <v>4848</v>
      </c>
      <c r="AZ943" t="s">
        <v>6917</v>
      </c>
      <c r="BA943" t="s">
        <v>1911</v>
      </c>
      <c r="BB943" s="48">
        <v>4848</v>
      </c>
      <c r="BD943" t="s">
        <v>310</v>
      </c>
      <c r="BE943" t="s">
        <v>292</v>
      </c>
      <c r="BG943" s="47">
        <v>1</v>
      </c>
      <c r="BI943" t="s">
        <v>292</v>
      </c>
      <c r="BL943" t="s">
        <v>307</v>
      </c>
      <c r="BM943" s="48">
        <v>4848</v>
      </c>
      <c r="BN943" s="48">
        <v>4848</v>
      </c>
      <c r="BP943" t="s">
        <v>301</v>
      </c>
      <c r="BS943" t="s">
        <v>311</v>
      </c>
      <c r="BT943" t="s">
        <v>292</v>
      </c>
      <c r="BU943" t="s">
        <v>301</v>
      </c>
      <c r="BY943" t="s">
        <v>307</v>
      </c>
      <c r="BZ943" s="47">
        <v>1</v>
      </c>
      <c r="CE943" t="s">
        <v>312</v>
      </c>
      <c r="CF943" s="47">
        <v>1</v>
      </c>
      <c r="CG943" s="47">
        <v>1</v>
      </c>
      <c r="CH943" s="47">
        <v>1</v>
      </c>
      <c r="CI943" s="47">
        <v>1</v>
      </c>
      <c r="CJ943" s="47">
        <v>1</v>
      </c>
      <c r="CK943" s="47">
        <v>1</v>
      </c>
      <c r="CP943" s="47">
        <v>1</v>
      </c>
      <c r="CR943" s="47">
        <v>1</v>
      </c>
      <c r="CS943" s="47">
        <v>1</v>
      </c>
      <c r="CV943" s="47">
        <v>1</v>
      </c>
      <c r="CX943" s="47">
        <v>4848</v>
      </c>
      <c r="CY943" s="47">
        <v>4848</v>
      </c>
      <c r="DA943" t="s">
        <v>104</v>
      </c>
      <c r="DC943" t="s">
        <v>298</v>
      </c>
      <c r="DG943" t="s">
        <v>298</v>
      </c>
      <c r="DH943" s="47">
        <v>1</v>
      </c>
      <c r="DM943" s="47">
        <v>1</v>
      </c>
      <c r="DN943" s="47">
        <v>1</v>
      </c>
      <c r="DO943" s="47">
        <v>1</v>
      </c>
      <c r="DP943" s="47">
        <v>1</v>
      </c>
      <c r="DZ943" t="s">
        <v>292</v>
      </c>
      <c r="EA943" s="47">
        <v>1</v>
      </c>
      <c r="EB943" s="47">
        <v>1</v>
      </c>
      <c r="EC943" t="s">
        <v>307</v>
      </c>
      <c r="ED943" s="47">
        <v>1</v>
      </c>
      <c r="EF943" s="47">
        <v>1</v>
      </c>
      <c r="EG943" s="47">
        <v>1</v>
      </c>
      <c r="EH943" s="47">
        <v>1</v>
      </c>
      <c r="EP943" s="47">
        <v>1</v>
      </c>
      <c r="EQ943" s="47">
        <v>1</v>
      </c>
      <c r="ES943" t="s">
        <v>7501</v>
      </c>
      <c r="EV943" t="s">
        <v>41</v>
      </c>
      <c r="EW943" t="s">
        <v>315</v>
      </c>
      <c r="FC943" t="s">
        <v>301</v>
      </c>
      <c r="FS943" t="s">
        <v>7502</v>
      </c>
      <c r="FY943" t="s">
        <v>1911</v>
      </c>
      <c r="FZ943" t="s">
        <v>7503</v>
      </c>
      <c r="GJ943" t="s">
        <v>319</v>
      </c>
      <c r="GL943" t="s">
        <v>320</v>
      </c>
      <c r="GO943" t="s">
        <v>321</v>
      </c>
      <c r="GQ943" t="s">
        <v>301</v>
      </c>
      <c r="GR943" t="s">
        <v>301</v>
      </c>
      <c r="GU943" t="s">
        <v>301</v>
      </c>
      <c r="GW943" t="s">
        <v>7496</v>
      </c>
      <c r="HB943" t="s">
        <v>322</v>
      </c>
      <c r="HD943" t="s">
        <v>301</v>
      </c>
      <c r="HF943" t="s">
        <v>654</v>
      </c>
      <c r="HG943" t="s">
        <v>301</v>
      </c>
      <c r="HH943" t="s">
        <v>301</v>
      </c>
      <c r="HL943" t="s">
        <v>301</v>
      </c>
      <c r="HM943" s="49">
        <v>0</v>
      </c>
      <c r="HN943" s="49">
        <v>0</v>
      </c>
      <c r="HP943" t="s">
        <v>395</v>
      </c>
      <c r="HQ943" s="47">
        <v>0</v>
      </c>
      <c r="HR943" s="47">
        <v>4848</v>
      </c>
      <c r="HS943" t="s">
        <v>301</v>
      </c>
      <c r="HV943" t="s">
        <v>301</v>
      </c>
      <c r="HW943" t="s">
        <v>646</v>
      </c>
      <c r="HX943" t="s">
        <v>306</v>
      </c>
      <c r="HY943" t="s">
        <v>301</v>
      </c>
      <c r="HZ943" t="s">
        <v>301</v>
      </c>
      <c r="IG943" t="s">
        <v>325</v>
      </c>
      <c r="IH943" t="s">
        <v>701</v>
      </c>
      <c r="II943" t="s">
        <v>291</v>
      </c>
      <c r="IN943" s="47">
        <v>1</v>
      </c>
      <c r="IO943" s="47">
        <v>1</v>
      </c>
      <c r="IP943" t="s">
        <v>301</v>
      </c>
      <c r="IQ943" t="s">
        <v>312</v>
      </c>
      <c r="IR943" t="s">
        <v>301</v>
      </c>
      <c r="IV943" t="s">
        <v>7066</v>
      </c>
      <c r="IX943" t="s">
        <v>7067</v>
      </c>
      <c r="IY943" s="50">
        <v>1</v>
      </c>
      <c r="IZ943" t="s">
        <v>301</v>
      </c>
      <c r="JA943" t="s">
        <v>301</v>
      </c>
      <c r="JB943" s="47">
        <v>4748</v>
      </c>
      <c r="JM943" t="s">
        <v>301</v>
      </c>
      <c r="JN943" t="s">
        <v>301</v>
      </c>
      <c r="JO943" t="s">
        <v>301</v>
      </c>
      <c r="JP943" t="s">
        <v>301</v>
      </c>
      <c r="JQ943" t="s">
        <v>301</v>
      </c>
      <c r="JR943" t="s">
        <v>327</v>
      </c>
      <c r="JS943" t="s">
        <v>301</v>
      </c>
      <c r="JT943" t="s">
        <v>301</v>
      </c>
      <c r="JU943" t="s">
        <v>301</v>
      </c>
      <c r="JV943" t="s">
        <v>301</v>
      </c>
    </row>
    <row r="944" ht="15" customHeight="1" spans="1:282">
      <c r="A944" t="s">
        <v>1911</v>
      </c>
      <c r="B944" t="s">
        <v>397</v>
      </c>
      <c r="C944" t="s">
        <v>7504</v>
      </c>
      <c r="D944" t="s">
        <v>285</v>
      </c>
      <c r="E944" t="s">
        <v>7505</v>
      </c>
      <c r="F944" t="s">
        <v>7506</v>
      </c>
      <c r="G944" t="s">
        <v>288</v>
      </c>
      <c r="H944" t="s">
        <v>1047</v>
      </c>
      <c r="I944" t="s">
        <v>290</v>
      </c>
      <c r="J944" t="s">
        <v>291</v>
      </c>
      <c r="L944" t="s">
        <v>292</v>
      </c>
      <c r="M944" t="s">
        <v>293</v>
      </c>
      <c r="O944" t="s">
        <v>1047</v>
      </c>
      <c r="R944" t="s">
        <v>1047</v>
      </c>
      <c r="T944" t="s">
        <v>1047</v>
      </c>
      <c r="U944" t="s">
        <v>295</v>
      </c>
      <c r="V944" t="s">
        <v>7507</v>
      </c>
      <c r="W944" t="s">
        <v>295</v>
      </c>
      <c r="X944" t="s">
        <v>7507</v>
      </c>
      <c r="Y944" t="s">
        <v>295</v>
      </c>
      <c r="Z944" t="s">
        <v>7508</v>
      </c>
      <c r="AA944" t="s">
        <v>441</v>
      </c>
      <c r="AB944" t="s">
        <v>442</v>
      </c>
      <c r="AC944" t="s">
        <v>2041</v>
      </c>
      <c r="AE944" t="s">
        <v>299</v>
      </c>
      <c r="AH944" t="s">
        <v>300</v>
      </c>
      <c r="AJ944" t="s">
        <v>301</v>
      </c>
      <c r="AK944" t="s">
        <v>302</v>
      </c>
      <c r="AL944" t="s">
        <v>2317</v>
      </c>
      <c r="AM944" t="s">
        <v>2318</v>
      </c>
      <c r="AN944" t="s">
        <v>2319</v>
      </c>
      <c r="AO944" t="s">
        <v>306</v>
      </c>
      <c r="AP944" t="s">
        <v>307</v>
      </c>
      <c r="AQ944" s="47">
        <v>1</v>
      </c>
      <c r="AS944" s="48">
        <v>3606</v>
      </c>
      <c r="AT944" s="48">
        <v>3606</v>
      </c>
      <c r="AX944" s="47">
        <v>3606</v>
      </c>
      <c r="AY944" s="47">
        <v>3606</v>
      </c>
      <c r="AZ944" t="s">
        <v>6917</v>
      </c>
      <c r="BA944" t="s">
        <v>1053</v>
      </c>
      <c r="BB944" s="48">
        <v>3606</v>
      </c>
      <c r="BD944" t="s">
        <v>310</v>
      </c>
      <c r="BE944" t="s">
        <v>292</v>
      </c>
      <c r="BG944" s="47">
        <v>1</v>
      </c>
      <c r="BI944" t="s">
        <v>292</v>
      </c>
      <c r="BL944" t="s">
        <v>307</v>
      </c>
      <c r="BM944" s="48">
        <v>3606</v>
      </c>
      <c r="BN944" s="48">
        <v>3606</v>
      </c>
      <c r="BP944" t="s">
        <v>301</v>
      </c>
      <c r="BS944" t="s">
        <v>311</v>
      </c>
      <c r="BT944" t="s">
        <v>292</v>
      </c>
      <c r="BU944" t="s">
        <v>301</v>
      </c>
      <c r="BY944" t="s">
        <v>307</v>
      </c>
      <c r="BZ944" s="47">
        <v>1</v>
      </c>
      <c r="CE944" t="s">
        <v>312</v>
      </c>
      <c r="CF944" s="47">
        <v>1</v>
      </c>
      <c r="CG944" s="47">
        <v>1</v>
      </c>
      <c r="CH944" s="47">
        <v>1</v>
      </c>
      <c r="CI944" s="47">
        <v>1</v>
      </c>
      <c r="CJ944" s="47">
        <v>1</v>
      </c>
      <c r="CK944" s="47">
        <v>1</v>
      </c>
      <c r="CP944" s="47">
        <v>1</v>
      </c>
      <c r="CR944" s="47">
        <v>1</v>
      </c>
      <c r="CS944" s="47">
        <v>1</v>
      </c>
      <c r="CV944" s="47">
        <v>1</v>
      </c>
      <c r="CX944" s="47">
        <v>3606</v>
      </c>
      <c r="CY944" s="47">
        <v>3606</v>
      </c>
      <c r="DA944" t="s">
        <v>104</v>
      </c>
      <c r="DC944" t="s">
        <v>298</v>
      </c>
      <c r="DG944" t="s">
        <v>298</v>
      </c>
      <c r="DH944" s="47">
        <v>1</v>
      </c>
      <c r="DM944" s="47">
        <v>1</v>
      </c>
      <c r="DN944" s="47">
        <v>1</v>
      </c>
      <c r="DO944" s="47">
        <v>1</v>
      </c>
      <c r="DP944" s="47">
        <v>1</v>
      </c>
      <c r="DZ944" t="s">
        <v>292</v>
      </c>
      <c r="EA944" s="47">
        <v>1</v>
      </c>
      <c r="EB944" s="47">
        <v>1</v>
      </c>
      <c r="EC944" t="s">
        <v>307</v>
      </c>
      <c r="ED944" s="47">
        <v>1</v>
      </c>
      <c r="EF944" s="47">
        <v>1</v>
      </c>
      <c r="EG944" s="47">
        <v>1</v>
      </c>
      <c r="EH944" s="47">
        <v>1</v>
      </c>
      <c r="EP944" s="47">
        <v>1</v>
      </c>
      <c r="EQ944" s="47">
        <v>1</v>
      </c>
      <c r="ES944" t="s">
        <v>7509</v>
      </c>
      <c r="EV944" t="s">
        <v>41</v>
      </c>
      <c r="EW944" t="s">
        <v>315</v>
      </c>
      <c r="FC944" t="s">
        <v>301</v>
      </c>
      <c r="FY944" t="s">
        <v>1911</v>
      </c>
      <c r="FZ944" t="s">
        <v>7510</v>
      </c>
      <c r="GJ944" t="s">
        <v>319</v>
      </c>
      <c r="GL944" t="s">
        <v>320</v>
      </c>
      <c r="GO944" t="s">
        <v>321</v>
      </c>
      <c r="GQ944" t="s">
        <v>301</v>
      </c>
      <c r="GR944" t="s">
        <v>312</v>
      </c>
      <c r="GU944" t="s">
        <v>312</v>
      </c>
      <c r="HB944" t="s">
        <v>1056</v>
      </c>
      <c r="HD944" t="s">
        <v>301</v>
      </c>
      <c r="HG944" t="s">
        <v>301</v>
      </c>
      <c r="HH944" t="s">
        <v>301</v>
      </c>
      <c r="HL944" t="s">
        <v>301</v>
      </c>
      <c r="HM944" s="49">
        <v>0</v>
      </c>
      <c r="HN944" s="49">
        <v>0</v>
      </c>
      <c r="HP944" t="s">
        <v>324</v>
      </c>
      <c r="HQ944" s="47">
        <v>0</v>
      </c>
      <c r="HR944" s="47">
        <v>3606</v>
      </c>
      <c r="HS944" t="s">
        <v>301</v>
      </c>
      <c r="HV944" t="s">
        <v>301</v>
      </c>
      <c r="HW944" t="s">
        <v>295</v>
      </c>
      <c r="HX944" t="s">
        <v>306</v>
      </c>
      <c r="HY944" t="s">
        <v>301</v>
      </c>
      <c r="HZ944" t="s">
        <v>301</v>
      </c>
      <c r="IG944" t="s">
        <v>325</v>
      </c>
      <c r="IN944" s="47">
        <v>1</v>
      </c>
      <c r="IO944" s="47">
        <v>1</v>
      </c>
      <c r="IP944" t="s">
        <v>301</v>
      </c>
      <c r="IQ944" t="s">
        <v>312</v>
      </c>
      <c r="IR944" t="s">
        <v>301</v>
      </c>
      <c r="IX944" t="s">
        <v>6467</v>
      </c>
      <c r="IY944" s="50">
        <v>1</v>
      </c>
      <c r="IZ944" t="s">
        <v>301</v>
      </c>
      <c r="JA944" t="s">
        <v>301</v>
      </c>
      <c r="JB944" s="47">
        <v>3988</v>
      </c>
      <c r="JM944" t="s">
        <v>301</v>
      </c>
      <c r="JN944" t="s">
        <v>301</v>
      </c>
      <c r="JO944" t="s">
        <v>301</v>
      </c>
      <c r="JP944" t="s">
        <v>301</v>
      </c>
      <c r="JQ944" t="s">
        <v>301</v>
      </c>
      <c r="JR944" t="s">
        <v>350</v>
      </c>
      <c r="JS944" t="s">
        <v>301</v>
      </c>
      <c r="JT944" t="s">
        <v>301</v>
      </c>
      <c r="JU944" t="s">
        <v>312</v>
      </c>
      <c r="JV944" t="s">
        <v>312</v>
      </c>
    </row>
    <row r="945" ht="15" customHeight="1" spans="1:282">
      <c r="A945" t="s">
        <v>1911</v>
      </c>
      <c r="B945" t="s">
        <v>397</v>
      </c>
      <c r="C945" t="s">
        <v>7511</v>
      </c>
      <c r="D945" t="s">
        <v>285</v>
      </c>
      <c r="E945" t="s">
        <v>2719</v>
      </c>
      <c r="F945" t="s">
        <v>2720</v>
      </c>
      <c r="G945" t="s">
        <v>288</v>
      </c>
      <c r="H945" t="s">
        <v>423</v>
      </c>
      <c r="I945" t="s">
        <v>290</v>
      </c>
      <c r="L945" t="s">
        <v>292</v>
      </c>
      <c r="M945" t="s">
        <v>424</v>
      </c>
      <c r="N945" t="s">
        <v>337</v>
      </c>
      <c r="O945" t="s">
        <v>423</v>
      </c>
      <c r="R945" t="s">
        <v>423</v>
      </c>
      <c r="T945" t="s">
        <v>423</v>
      </c>
      <c r="U945" t="s">
        <v>337</v>
      </c>
      <c r="V945" t="s">
        <v>7512</v>
      </c>
      <c r="W945" t="s">
        <v>337</v>
      </c>
      <c r="X945" t="s">
        <v>7512</v>
      </c>
      <c r="Y945" t="s">
        <v>337</v>
      </c>
      <c r="Z945" t="s">
        <v>7513</v>
      </c>
      <c r="AA945" t="s">
        <v>441</v>
      </c>
      <c r="AB945" t="s">
        <v>442</v>
      </c>
      <c r="AC945" t="s">
        <v>2041</v>
      </c>
      <c r="AE945" t="s">
        <v>299</v>
      </c>
      <c r="AH945" t="s">
        <v>300</v>
      </c>
      <c r="AJ945" t="s">
        <v>301</v>
      </c>
      <c r="AK945" t="s">
        <v>302</v>
      </c>
      <c r="AL945" t="s">
        <v>7514</v>
      </c>
      <c r="AM945" t="s">
        <v>7515</v>
      </c>
      <c r="AN945" t="s">
        <v>7516</v>
      </c>
      <c r="AO945" t="s">
        <v>306</v>
      </c>
      <c r="AP945" t="s">
        <v>307</v>
      </c>
      <c r="AQ945" s="47">
        <v>1</v>
      </c>
      <c r="AS945" s="48">
        <v>6818.76</v>
      </c>
      <c r="AT945" s="48">
        <v>6818.76</v>
      </c>
      <c r="AX945" s="47">
        <v>6818.76</v>
      </c>
      <c r="AY945" s="47">
        <v>6818.76</v>
      </c>
      <c r="AZ945" t="s">
        <v>6917</v>
      </c>
      <c r="BA945" t="s">
        <v>5747</v>
      </c>
      <c r="BB945" s="48">
        <v>6818.76</v>
      </c>
      <c r="BD945" t="s">
        <v>310</v>
      </c>
      <c r="BE945" t="s">
        <v>292</v>
      </c>
      <c r="BG945" s="47">
        <v>1</v>
      </c>
      <c r="BI945" t="s">
        <v>292</v>
      </c>
      <c r="BL945" t="s">
        <v>307</v>
      </c>
      <c r="BM945" s="48">
        <v>6818.76</v>
      </c>
      <c r="BN945" s="48">
        <v>6818.76</v>
      </c>
      <c r="BP945" t="s">
        <v>301</v>
      </c>
      <c r="BS945" t="s">
        <v>311</v>
      </c>
      <c r="BT945" t="s">
        <v>292</v>
      </c>
      <c r="BU945" t="s">
        <v>301</v>
      </c>
      <c r="BY945" t="s">
        <v>307</v>
      </c>
      <c r="BZ945" s="47">
        <v>1</v>
      </c>
      <c r="CE945" t="s">
        <v>312</v>
      </c>
      <c r="CF945" s="47">
        <v>1</v>
      </c>
      <c r="CG945" s="47">
        <v>1</v>
      </c>
      <c r="CH945" s="47">
        <v>1</v>
      </c>
      <c r="CI945" s="47">
        <v>1</v>
      </c>
      <c r="CJ945" s="47">
        <v>1</v>
      </c>
      <c r="CK945" s="47">
        <v>1</v>
      </c>
      <c r="CP945" s="47">
        <v>1</v>
      </c>
      <c r="CR945" s="47">
        <v>1</v>
      </c>
      <c r="CS945" s="47">
        <v>1</v>
      </c>
      <c r="CV945" s="47">
        <v>1</v>
      </c>
      <c r="CX945" s="47">
        <v>6818.76</v>
      </c>
      <c r="CY945" s="47">
        <v>6818.76</v>
      </c>
      <c r="DA945" t="s">
        <v>104</v>
      </c>
      <c r="DC945" t="s">
        <v>298</v>
      </c>
      <c r="DG945" t="s">
        <v>298</v>
      </c>
      <c r="DH945" s="47">
        <v>1</v>
      </c>
      <c r="DM945" s="47">
        <v>1</v>
      </c>
      <c r="DN945" s="47">
        <v>1</v>
      </c>
      <c r="DO945" s="47">
        <v>1</v>
      </c>
      <c r="DP945" s="47">
        <v>1</v>
      </c>
      <c r="DZ945" t="s">
        <v>292</v>
      </c>
      <c r="EA945" s="47">
        <v>1</v>
      </c>
      <c r="EB945" s="47">
        <v>1</v>
      </c>
      <c r="EC945" t="s">
        <v>307</v>
      </c>
      <c r="ED945" s="47">
        <v>1</v>
      </c>
      <c r="EF945" s="47">
        <v>1</v>
      </c>
      <c r="EG945" s="47">
        <v>1</v>
      </c>
      <c r="EH945" s="47">
        <v>1</v>
      </c>
      <c r="EP945" s="47">
        <v>1</v>
      </c>
      <c r="EQ945" s="47">
        <v>1</v>
      </c>
      <c r="ES945" t="s">
        <v>7517</v>
      </c>
      <c r="EV945" t="s">
        <v>41</v>
      </c>
      <c r="EW945" t="s">
        <v>315</v>
      </c>
      <c r="FC945" t="s">
        <v>301</v>
      </c>
      <c r="FY945" t="s">
        <v>5747</v>
      </c>
      <c r="FZ945" t="s">
        <v>7518</v>
      </c>
      <c r="GJ945" t="s">
        <v>319</v>
      </c>
      <c r="GL945" t="s">
        <v>320</v>
      </c>
      <c r="GO945" t="s">
        <v>321</v>
      </c>
      <c r="GQ945" t="s">
        <v>301</v>
      </c>
      <c r="GR945" t="s">
        <v>301</v>
      </c>
      <c r="GU945" t="s">
        <v>301</v>
      </c>
      <c r="HB945" t="s">
        <v>347</v>
      </c>
      <c r="HD945" t="s">
        <v>301</v>
      </c>
      <c r="HG945" t="s">
        <v>301</v>
      </c>
      <c r="HH945" t="s">
        <v>301</v>
      </c>
      <c r="HL945" t="s">
        <v>301</v>
      </c>
      <c r="HM945" s="49">
        <v>0</v>
      </c>
      <c r="HN945" s="49">
        <v>0</v>
      </c>
      <c r="HP945" t="s">
        <v>395</v>
      </c>
      <c r="HQ945" s="47">
        <v>0</v>
      </c>
      <c r="HR945" s="47">
        <v>6818.76</v>
      </c>
      <c r="HS945" t="s">
        <v>301</v>
      </c>
      <c r="HV945" t="s">
        <v>301</v>
      </c>
      <c r="HW945" t="s">
        <v>337</v>
      </c>
      <c r="HX945" t="s">
        <v>306</v>
      </c>
      <c r="HY945" t="s">
        <v>301</v>
      </c>
      <c r="HZ945" t="s">
        <v>301</v>
      </c>
      <c r="IG945" t="s">
        <v>325</v>
      </c>
      <c r="IN945" s="47">
        <v>1</v>
      </c>
      <c r="IO945" s="47">
        <v>1</v>
      </c>
      <c r="IP945" t="s">
        <v>301</v>
      </c>
      <c r="IQ945" t="s">
        <v>312</v>
      </c>
      <c r="IR945" t="s">
        <v>301</v>
      </c>
      <c r="IZ945" t="s">
        <v>301</v>
      </c>
      <c r="JA945" t="s">
        <v>301</v>
      </c>
      <c r="JB945" s="47">
        <v>13508</v>
      </c>
      <c r="JM945" t="s">
        <v>301</v>
      </c>
      <c r="JN945" t="s">
        <v>301</v>
      </c>
      <c r="JO945" t="s">
        <v>301</v>
      </c>
      <c r="JP945" t="s">
        <v>301</v>
      </c>
      <c r="JQ945" t="s">
        <v>301</v>
      </c>
      <c r="JR945" t="s">
        <v>350</v>
      </c>
      <c r="JS945" t="s">
        <v>301</v>
      </c>
      <c r="JT945" t="s">
        <v>301</v>
      </c>
      <c r="JU945" t="s">
        <v>301</v>
      </c>
      <c r="JV945" t="s">
        <v>312</v>
      </c>
    </row>
    <row r="946" ht="15" customHeight="1" spans="1:282">
      <c r="A946" t="s">
        <v>6004</v>
      </c>
      <c r="B946" t="s">
        <v>329</v>
      </c>
      <c r="C946" t="s">
        <v>7519</v>
      </c>
      <c r="D946" t="s">
        <v>285</v>
      </c>
      <c r="E946" t="s">
        <v>2230</v>
      </c>
      <c r="F946" t="s">
        <v>7520</v>
      </c>
      <c r="G946" t="s">
        <v>288</v>
      </c>
      <c r="H946" t="s">
        <v>2232</v>
      </c>
      <c r="I946" t="s">
        <v>290</v>
      </c>
      <c r="J946" t="s">
        <v>584</v>
      </c>
      <c r="L946" t="s">
        <v>292</v>
      </c>
      <c r="M946" t="s">
        <v>585</v>
      </c>
      <c r="N946" t="s">
        <v>2233</v>
      </c>
      <c r="O946" t="s">
        <v>2232</v>
      </c>
      <c r="R946" t="s">
        <v>2232</v>
      </c>
      <c r="T946" t="s">
        <v>2232</v>
      </c>
      <c r="U946" t="s">
        <v>295</v>
      </c>
      <c r="V946" t="s">
        <v>7521</v>
      </c>
      <c r="W946" t="s">
        <v>337</v>
      </c>
      <c r="X946" t="s">
        <v>7522</v>
      </c>
      <c r="Y946" t="s">
        <v>337</v>
      </c>
      <c r="Z946" t="s">
        <v>7523</v>
      </c>
      <c r="AA946" t="s">
        <v>441</v>
      </c>
      <c r="AB946" t="s">
        <v>442</v>
      </c>
      <c r="AC946" t="s">
        <v>2041</v>
      </c>
      <c r="AE946" t="s">
        <v>299</v>
      </c>
      <c r="AH946" t="s">
        <v>300</v>
      </c>
      <c r="AJ946" t="s">
        <v>301</v>
      </c>
      <c r="AK946" t="s">
        <v>302</v>
      </c>
      <c r="AL946" t="s">
        <v>3806</v>
      </c>
      <c r="AM946" t="s">
        <v>3807</v>
      </c>
      <c r="AN946" t="s">
        <v>3808</v>
      </c>
      <c r="AO946" t="s">
        <v>306</v>
      </c>
      <c r="AP946" t="s">
        <v>307</v>
      </c>
      <c r="AQ946" s="47">
        <v>1</v>
      </c>
      <c r="AS946" s="48">
        <v>4558</v>
      </c>
      <c r="AT946" s="48">
        <v>4558</v>
      </c>
      <c r="AX946" s="47">
        <v>3245</v>
      </c>
      <c r="AY946" s="47">
        <v>3245</v>
      </c>
      <c r="AZ946" t="s">
        <v>308</v>
      </c>
      <c r="BA946" t="s">
        <v>6004</v>
      </c>
      <c r="BB946" s="48">
        <v>3245</v>
      </c>
      <c r="BD946" t="s">
        <v>310</v>
      </c>
      <c r="BE946" t="s">
        <v>292</v>
      </c>
      <c r="BG946" s="47">
        <v>1</v>
      </c>
      <c r="BI946" t="s">
        <v>292</v>
      </c>
      <c r="BJ946" s="48">
        <v>28.806494</v>
      </c>
      <c r="BL946" t="s">
        <v>307</v>
      </c>
      <c r="BM946" s="48">
        <v>4558</v>
      </c>
      <c r="BN946" s="48">
        <v>4558</v>
      </c>
      <c r="BP946" t="s">
        <v>301</v>
      </c>
      <c r="BS946" t="s">
        <v>311</v>
      </c>
      <c r="BT946" t="s">
        <v>292</v>
      </c>
      <c r="BU946" t="s">
        <v>301</v>
      </c>
      <c r="BY946" t="s">
        <v>307</v>
      </c>
      <c r="BZ946" s="47">
        <v>1</v>
      </c>
      <c r="CE946" t="s">
        <v>312</v>
      </c>
      <c r="CF946" s="47">
        <v>1</v>
      </c>
      <c r="CG946" s="47">
        <v>1</v>
      </c>
      <c r="CH946" s="47">
        <v>1</v>
      </c>
      <c r="CI946" s="47">
        <v>1</v>
      </c>
      <c r="CJ946" s="47">
        <v>1</v>
      </c>
      <c r="CK946" s="47">
        <v>1</v>
      </c>
      <c r="CP946" s="47">
        <v>1</v>
      </c>
      <c r="CR946" s="47">
        <v>1</v>
      </c>
      <c r="CS946" s="47">
        <v>1</v>
      </c>
      <c r="CV946" s="47">
        <v>1</v>
      </c>
      <c r="CX946" s="47">
        <v>4558</v>
      </c>
      <c r="CY946" s="47">
        <v>4558</v>
      </c>
      <c r="DA946" t="s">
        <v>104</v>
      </c>
      <c r="DC946" t="s">
        <v>298</v>
      </c>
      <c r="DG946" t="s">
        <v>298</v>
      </c>
      <c r="DH946" s="47">
        <v>1</v>
      </c>
      <c r="DM946" s="47">
        <v>1</v>
      </c>
      <c r="DN946" s="47">
        <v>1</v>
      </c>
      <c r="DO946" s="47">
        <v>1</v>
      </c>
      <c r="DP946" s="47">
        <v>1</v>
      </c>
      <c r="DT946" s="47">
        <v>3245</v>
      </c>
      <c r="DZ946" t="s">
        <v>292</v>
      </c>
      <c r="EA946" s="47">
        <v>1</v>
      </c>
      <c r="EB946" s="47">
        <v>1</v>
      </c>
      <c r="EC946" t="s">
        <v>307</v>
      </c>
      <c r="ED946" s="47">
        <v>1</v>
      </c>
      <c r="EF946" s="47">
        <v>1</v>
      </c>
      <c r="EG946" s="47">
        <v>1</v>
      </c>
      <c r="EP946" s="47">
        <v>1</v>
      </c>
      <c r="EQ946" s="47">
        <v>1</v>
      </c>
      <c r="ES946" t="s">
        <v>7524</v>
      </c>
      <c r="EU946" t="s">
        <v>7525</v>
      </c>
      <c r="EV946" t="s">
        <v>41</v>
      </c>
      <c r="EW946" t="s">
        <v>315</v>
      </c>
      <c r="FC946" t="s">
        <v>301</v>
      </c>
      <c r="FY946" t="s">
        <v>2336</v>
      </c>
      <c r="FZ946" t="s">
        <v>7526</v>
      </c>
      <c r="GJ946" t="s">
        <v>319</v>
      </c>
      <c r="GL946" t="s">
        <v>320</v>
      </c>
      <c r="GO946" t="s">
        <v>321</v>
      </c>
      <c r="GQ946" t="s">
        <v>301</v>
      </c>
      <c r="GR946" t="s">
        <v>312</v>
      </c>
      <c r="GU946" t="s">
        <v>301</v>
      </c>
      <c r="GW946" t="s">
        <v>7527</v>
      </c>
      <c r="HB946" t="s">
        <v>606</v>
      </c>
      <c r="HD946" t="s">
        <v>301</v>
      </c>
      <c r="HF946" t="s">
        <v>450</v>
      </c>
      <c r="HG946" t="s">
        <v>301</v>
      </c>
      <c r="HH946" t="s">
        <v>301</v>
      </c>
      <c r="HL946" t="s">
        <v>301</v>
      </c>
      <c r="HM946" s="49">
        <v>0</v>
      </c>
      <c r="HN946" s="49">
        <v>0</v>
      </c>
      <c r="HP946" t="s">
        <v>324</v>
      </c>
      <c r="HQ946" s="47">
        <v>0</v>
      </c>
      <c r="HR946" s="47">
        <v>4558</v>
      </c>
      <c r="HS946" t="s">
        <v>301</v>
      </c>
      <c r="HV946" t="s">
        <v>301</v>
      </c>
      <c r="HW946" t="s">
        <v>295</v>
      </c>
      <c r="HX946" t="s">
        <v>306</v>
      </c>
      <c r="HY946" t="s">
        <v>301</v>
      </c>
      <c r="HZ946" t="s">
        <v>301</v>
      </c>
      <c r="IG946" t="s">
        <v>325</v>
      </c>
      <c r="IO946" s="47">
        <v>1</v>
      </c>
      <c r="IP946" t="s">
        <v>301</v>
      </c>
      <c r="IQ946" t="s">
        <v>312</v>
      </c>
      <c r="IR946" t="s">
        <v>301</v>
      </c>
      <c r="IZ946" t="s">
        <v>301</v>
      </c>
      <c r="JA946" t="s">
        <v>301</v>
      </c>
      <c r="JM946" t="s">
        <v>301</v>
      </c>
      <c r="JN946" t="s">
        <v>301</v>
      </c>
      <c r="JO946" t="s">
        <v>301</v>
      </c>
      <c r="JP946" t="s">
        <v>301</v>
      </c>
      <c r="JQ946" t="s">
        <v>301</v>
      </c>
      <c r="JR946" t="s">
        <v>350</v>
      </c>
      <c r="JS946" t="s">
        <v>301</v>
      </c>
      <c r="JT946" t="s">
        <v>301</v>
      </c>
      <c r="JU946" t="s">
        <v>301</v>
      </c>
      <c r="JV946" t="s">
        <v>312</v>
      </c>
    </row>
    <row r="947" ht="15" customHeight="1" spans="1:282">
      <c r="A947" t="s">
        <v>6004</v>
      </c>
      <c r="B947" t="s">
        <v>329</v>
      </c>
      <c r="C947" t="s">
        <v>7528</v>
      </c>
      <c r="D947" t="s">
        <v>285</v>
      </c>
      <c r="E947" t="s">
        <v>7529</v>
      </c>
      <c r="F947" t="s">
        <v>7530</v>
      </c>
      <c r="G947" t="s">
        <v>288</v>
      </c>
      <c r="H947" t="s">
        <v>437</v>
      </c>
      <c r="I947" t="s">
        <v>290</v>
      </c>
      <c r="J947" t="s">
        <v>291</v>
      </c>
      <c r="L947" t="s">
        <v>292</v>
      </c>
      <c r="M947" t="s">
        <v>7531</v>
      </c>
      <c r="N947" t="s">
        <v>3910</v>
      </c>
      <c r="O947" t="s">
        <v>437</v>
      </c>
      <c r="R947" t="s">
        <v>437</v>
      </c>
      <c r="T947" t="s">
        <v>437</v>
      </c>
      <c r="U947" t="s">
        <v>295</v>
      </c>
      <c r="V947" t="s">
        <v>7532</v>
      </c>
      <c r="W947" t="s">
        <v>337</v>
      </c>
      <c r="X947" t="s">
        <v>7533</v>
      </c>
      <c r="Y947" t="s">
        <v>337</v>
      </c>
      <c r="Z947" t="s">
        <v>7534</v>
      </c>
      <c r="AA947" t="s">
        <v>441</v>
      </c>
      <c r="AB947" t="s">
        <v>442</v>
      </c>
      <c r="AC947" t="s">
        <v>2041</v>
      </c>
      <c r="AE947" t="s">
        <v>299</v>
      </c>
      <c r="AH947" t="s">
        <v>300</v>
      </c>
      <c r="AJ947" t="s">
        <v>301</v>
      </c>
      <c r="AK947" t="s">
        <v>302</v>
      </c>
      <c r="AL947" t="s">
        <v>7535</v>
      </c>
      <c r="AM947" t="s">
        <v>7535</v>
      </c>
      <c r="AN947" t="s">
        <v>7536</v>
      </c>
      <c r="AO947" t="s">
        <v>1022</v>
      </c>
      <c r="AP947" t="s">
        <v>307</v>
      </c>
      <c r="AQ947" s="47">
        <v>1</v>
      </c>
      <c r="AS947" s="48">
        <v>9999</v>
      </c>
      <c r="AT947" s="48">
        <v>9999</v>
      </c>
      <c r="AX947" s="47">
        <v>4800</v>
      </c>
      <c r="AY947" s="47">
        <v>4800</v>
      </c>
      <c r="AZ947" t="s">
        <v>308</v>
      </c>
      <c r="BA947" t="s">
        <v>6004</v>
      </c>
      <c r="BB947" s="48">
        <v>4800</v>
      </c>
      <c r="BD947" t="s">
        <v>310</v>
      </c>
      <c r="BE947" t="s">
        <v>292</v>
      </c>
      <c r="BG947" s="47">
        <v>1</v>
      </c>
      <c r="BI947" t="s">
        <v>292</v>
      </c>
      <c r="BJ947" s="48">
        <v>51.9952</v>
      </c>
      <c r="BL947" t="s">
        <v>307</v>
      </c>
      <c r="BM947" s="48">
        <v>9999</v>
      </c>
      <c r="BN947" s="48">
        <v>9999</v>
      </c>
      <c r="BP947" t="s">
        <v>301</v>
      </c>
      <c r="BS947" t="s">
        <v>311</v>
      </c>
      <c r="BT947" t="s">
        <v>292</v>
      </c>
      <c r="BU947" t="s">
        <v>301</v>
      </c>
      <c r="BY947" t="s">
        <v>307</v>
      </c>
      <c r="BZ947" s="47">
        <v>1</v>
      </c>
      <c r="CE947" t="s">
        <v>312</v>
      </c>
      <c r="CF947" s="47">
        <v>1</v>
      </c>
      <c r="CG947" s="47">
        <v>1</v>
      </c>
      <c r="CH947" s="47">
        <v>1</v>
      </c>
      <c r="CI947" s="47">
        <v>1</v>
      </c>
      <c r="CJ947" s="47">
        <v>1</v>
      </c>
      <c r="CK947" s="47">
        <v>1</v>
      </c>
      <c r="CP947" s="47">
        <v>1</v>
      </c>
      <c r="CV947" s="47">
        <v>1</v>
      </c>
      <c r="CX947" s="47">
        <v>9999</v>
      </c>
      <c r="CY947" s="47">
        <v>9999</v>
      </c>
      <c r="DA947" t="s">
        <v>104</v>
      </c>
      <c r="DC947" t="s">
        <v>298</v>
      </c>
      <c r="DG947" t="s">
        <v>298</v>
      </c>
      <c r="DH947" s="47">
        <v>1</v>
      </c>
      <c r="DM947" s="47">
        <v>1</v>
      </c>
      <c r="DN947" s="47">
        <v>1</v>
      </c>
      <c r="DO947" s="47">
        <v>1</v>
      </c>
      <c r="DP947" s="47">
        <v>1</v>
      </c>
      <c r="DT947" s="47">
        <v>4800</v>
      </c>
      <c r="DZ947" t="s">
        <v>292</v>
      </c>
      <c r="EA947" s="47">
        <v>1</v>
      </c>
      <c r="EB947" s="47">
        <v>1</v>
      </c>
      <c r="EC947" t="s">
        <v>307</v>
      </c>
      <c r="ED947" s="47">
        <v>1</v>
      </c>
      <c r="EF947" s="47">
        <v>1</v>
      </c>
      <c r="EG947" s="47">
        <v>1</v>
      </c>
      <c r="EP947" s="47">
        <v>1</v>
      </c>
      <c r="EQ947" s="47">
        <v>1</v>
      </c>
      <c r="ES947" t="s">
        <v>7537</v>
      </c>
      <c r="EU947" t="s">
        <v>7538</v>
      </c>
      <c r="EV947" t="s">
        <v>41</v>
      </c>
      <c r="EW947" t="s">
        <v>315</v>
      </c>
      <c r="FC947" t="s">
        <v>301</v>
      </c>
      <c r="FY947" t="s">
        <v>7539</v>
      </c>
      <c r="FZ947" t="s">
        <v>7540</v>
      </c>
      <c r="GJ947" t="s">
        <v>319</v>
      </c>
      <c r="GL947" t="s">
        <v>320</v>
      </c>
      <c r="GO947" t="s">
        <v>321</v>
      </c>
      <c r="GQ947" t="s">
        <v>301</v>
      </c>
      <c r="GR947" t="s">
        <v>312</v>
      </c>
      <c r="GU947" t="s">
        <v>301</v>
      </c>
      <c r="HB947" t="s">
        <v>322</v>
      </c>
      <c r="HD947" t="s">
        <v>301</v>
      </c>
      <c r="HF947" t="s">
        <v>450</v>
      </c>
      <c r="HG947" t="s">
        <v>301</v>
      </c>
      <c r="HH947" t="s">
        <v>301</v>
      </c>
      <c r="HL947" t="s">
        <v>301</v>
      </c>
      <c r="HM947" s="49">
        <v>0</v>
      </c>
      <c r="HN947" s="49">
        <v>0</v>
      </c>
      <c r="HP947" t="s">
        <v>6645</v>
      </c>
      <c r="HQ947" s="47">
        <v>0</v>
      </c>
      <c r="HR947" s="47">
        <v>9999</v>
      </c>
      <c r="HS947" t="s">
        <v>301</v>
      </c>
      <c r="HV947" t="s">
        <v>301</v>
      </c>
      <c r="HW947" t="s">
        <v>295</v>
      </c>
      <c r="HX947" t="s">
        <v>306</v>
      </c>
      <c r="HY947" t="s">
        <v>301</v>
      </c>
      <c r="HZ947" t="s">
        <v>301</v>
      </c>
      <c r="IG947" t="s">
        <v>325</v>
      </c>
      <c r="IP947" t="s">
        <v>301</v>
      </c>
      <c r="IQ947" t="s">
        <v>301</v>
      </c>
      <c r="IR947" t="s">
        <v>301</v>
      </c>
      <c r="IX947" t="s">
        <v>7541</v>
      </c>
      <c r="IY947" s="50">
        <v>1</v>
      </c>
      <c r="IZ947" t="s">
        <v>301</v>
      </c>
      <c r="JA947" t="s">
        <v>301</v>
      </c>
      <c r="JM947" t="s">
        <v>301</v>
      </c>
      <c r="JN947" t="s">
        <v>301</v>
      </c>
      <c r="JO947" t="s">
        <v>301</v>
      </c>
      <c r="JP947" t="s">
        <v>301</v>
      </c>
      <c r="JQ947" t="s">
        <v>301</v>
      </c>
      <c r="JR947" t="s">
        <v>350</v>
      </c>
      <c r="JS947" t="s">
        <v>301</v>
      </c>
      <c r="JT947" t="s">
        <v>301</v>
      </c>
      <c r="JU947" t="s">
        <v>301</v>
      </c>
      <c r="JV947" t="s">
        <v>312</v>
      </c>
    </row>
    <row r="948" ht="15" customHeight="1" spans="1:282">
      <c r="A948" t="s">
        <v>6004</v>
      </c>
      <c r="B948" t="s">
        <v>283</v>
      </c>
      <c r="C948" t="s">
        <v>7542</v>
      </c>
      <c r="D948" t="s">
        <v>285</v>
      </c>
      <c r="E948" t="s">
        <v>1854</v>
      </c>
      <c r="F948" t="s">
        <v>7543</v>
      </c>
      <c r="G948" t="s">
        <v>288</v>
      </c>
      <c r="H948" t="s">
        <v>583</v>
      </c>
      <c r="I948" t="s">
        <v>290</v>
      </c>
      <c r="J948" t="s">
        <v>584</v>
      </c>
      <c r="L948" t="s">
        <v>292</v>
      </c>
      <c r="M948" t="s">
        <v>585</v>
      </c>
      <c r="O948" t="s">
        <v>583</v>
      </c>
      <c r="R948" t="s">
        <v>583</v>
      </c>
      <c r="T948" t="s">
        <v>583</v>
      </c>
      <c r="U948" t="s">
        <v>295</v>
      </c>
      <c r="V948" t="s">
        <v>7544</v>
      </c>
      <c r="W948" t="s">
        <v>295</v>
      </c>
      <c r="X948" t="s">
        <v>7545</v>
      </c>
      <c r="Y948" t="s">
        <v>295</v>
      </c>
      <c r="Z948" t="s">
        <v>7546</v>
      </c>
      <c r="AA948" t="s">
        <v>298</v>
      </c>
      <c r="AE948" t="s">
        <v>299</v>
      </c>
      <c r="AH948" t="s">
        <v>300</v>
      </c>
      <c r="AJ948" t="s">
        <v>301</v>
      </c>
      <c r="AK948" t="s">
        <v>302</v>
      </c>
      <c r="AL948" t="s">
        <v>511</v>
      </c>
      <c r="AM948" t="s">
        <v>512</v>
      </c>
      <c r="AN948" t="s">
        <v>513</v>
      </c>
      <c r="AO948" t="s">
        <v>306</v>
      </c>
      <c r="AP948" t="s">
        <v>307</v>
      </c>
      <c r="AQ948" s="47">
        <v>1</v>
      </c>
      <c r="AS948" s="48">
        <v>790</v>
      </c>
      <c r="AT948" s="48">
        <v>790</v>
      </c>
      <c r="AX948" s="47">
        <v>790</v>
      </c>
      <c r="AY948" s="47">
        <v>790</v>
      </c>
      <c r="AZ948" t="s">
        <v>1911</v>
      </c>
      <c r="BA948" t="s">
        <v>1401</v>
      </c>
      <c r="BB948" s="48">
        <v>790</v>
      </c>
      <c r="BD948" t="s">
        <v>310</v>
      </c>
      <c r="BE948" t="s">
        <v>292</v>
      </c>
      <c r="BG948" s="47">
        <v>1</v>
      </c>
      <c r="BI948" t="s">
        <v>292</v>
      </c>
      <c r="BL948" t="s">
        <v>307</v>
      </c>
      <c r="BM948" s="48">
        <v>790</v>
      </c>
      <c r="BN948" s="48">
        <v>790</v>
      </c>
      <c r="BP948" t="s">
        <v>301</v>
      </c>
      <c r="BS948" t="s">
        <v>311</v>
      </c>
      <c r="BT948" t="s">
        <v>292</v>
      </c>
      <c r="BU948" t="s">
        <v>301</v>
      </c>
      <c r="BY948" t="s">
        <v>307</v>
      </c>
      <c r="BZ948" s="47">
        <v>1</v>
      </c>
      <c r="CE948" t="s">
        <v>312</v>
      </c>
      <c r="CF948" s="47">
        <v>1</v>
      </c>
      <c r="CG948" s="47">
        <v>1</v>
      </c>
      <c r="CH948" s="47">
        <v>1</v>
      </c>
      <c r="CI948" s="47">
        <v>1</v>
      </c>
      <c r="CK948" s="47">
        <v>1</v>
      </c>
      <c r="CR948" s="47">
        <v>1</v>
      </c>
      <c r="CS948" s="47">
        <v>1</v>
      </c>
      <c r="CX948" s="47">
        <v>790</v>
      </c>
      <c r="CY948" s="47">
        <v>790</v>
      </c>
      <c r="CZ948" s="47">
        <v>1</v>
      </c>
      <c r="DA948" t="s">
        <v>313</v>
      </c>
      <c r="DC948" t="s">
        <v>298</v>
      </c>
      <c r="DG948" t="s">
        <v>298</v>
      </c>
      <c r="DO948" s="47">
        <v>1</v>
      </c>
      <c r="DS948" s="47">
        <v>1</v>
      </c>
      <c r="DZ948" t="s">
        <v>292</v>
      </c>
      <c r="EA948" s="47">
        <v>1</v>
      </c>
      <c r="EB948" s="47">
        <v>1</v>
      </c>
      <c r="EC948" t="s">
        <v>307</v>
      </c>
      <c r="ED948" s="47">
        <v>1</v>
      </c>
      <c r="EH948" s="47">
        <v>1</v>
      </c>
      <c r="ES948" t="s">
        <v>7547</v>
      </c>
      <c r="EU948" t="s">
        <v>7548</v>
      </c>
      <c r="EV948" t="s">
        <v>41</v>
      </c>
      <c r="FC948" t="s">
        <v>301</v>
      </c>
      <c r="FF948" t="s">
        <v>366</v>
      </c>
      <c r="FG948" s="48">
        <v>3297</v>
      </c>
      <c r="FY948" t="s">
        <v>6004</v>
      </c>
      <c r="FZ948" t="s">
        <v>7549</v>
      </c>
      <c r="GC948" t="s">
        <v>2468</v>
      </c>
      <c r="GD948" t="s">
        <v>600</v>
      </c>
      <c r="GE948" t="s">
        <v>4250</v>
      </c>
      <c r="GF948" t="s">
        <v>2680</v>
      </c>
      <c r="GG948" t="s">
        <v>2891</v>
      </c>
      <c r="GH948" t="s">
        <v>603</v>
      </c>
      <c r="GI948" t="s">
        <v>375</v>
      </c>
      <c r="GJ948" t="s">
        <v>319</v>
      </c>
      <c r="GK948" t="s">
        <v>417</v>
      </c>
      <c r="GO948" t="s">
        <v>321</v>
      </c>
      <c r="GQ948" t="s">
        <v>301</v>
      </c>
      <c r="GR948" t="s">
        <v>312</v>
      </c>
      <c r="GS948" t="s">
        <v>377</v>
      </c>
      <c r="GT948" t="s">
        <v>2682</v>
      </c>
      <c r="GU948" t="s">
        <v>301</v>
      </c>
      <c r="GW948" t="s">
        <v>7548</v>
      </c>
      <c r="GX948" s="50">
        <v>4947</v>
      </c>
      <c r="GY948" t="s">
        <v>4252</v>
      </c>
      <c r="HB948" t="s">
        <v>606</v>
      </c>
      <c r="HD948" t="s">
        <v>301</v>
      </c>
      <c r="HF948" t="s">
        <v>607</v>
      </c>
      <c r="HG948" t="s">
        <v>301</v>
      </c>
      <c r="HH948" t="s">
        <v>301</v>
      </c>
      <c r="HL948" t="s">
        <v>301</v>
      </c>
      <c r="HM948" s="49">
        <v>0</v>
      </c>
      <c r="HN948" s="49">
        <v>0</v>
      </c>
      <c r="HP948" t="s">
        <v>349</v>
      </c>
      <c r="HQ948" s="47">
        <v>0</v>
      </c>
      <c r="HR948" s="47">
        <v>790</v>
      </c>
      <c r="HS948" t="s">
        <v>301</v>
      </c>
      <c r="HV948" t="s">
        <v>301</v>
      </c>
      <c r="HW948" t="s">
        <v>295</v>
      </c>
      <c r="HX948" t="s">
        <v>306</v>
      </c>
      <c r="HY948" t="s">
        <v>301</v>
      </c>
      <c r="HZ948" t="s">
        <v>301</v>
      </c>
      <c r="IF948" t="s">
        <v>384</v>
      </c>
      <c r="IG948" t="s">
        <v>325</v>
      </c>
      <c r="IH948" t="s">
        <v>608</v>
      </c>
      <c r="II948" t="s">
        <v>584</v>
      </c>
      <c r="IJ948" t="s">
        <v>609</v>
      </c>
      <c r="IN948" s="47">
        <v>1</v>
      </c>
      <c r="IO948" s="47">
        <v>1</v>
      </c>
      <c r="IP948" t="s">
        <v>301</v>
      </c>
      <c r="IQ948" t="s">
        <v>312</v>
      </c>
      <c r="IR948" t="s">
        <v>301</v>
      </c>
      <c r="IZ948" t="s">
        <v>301</v>
      </c>
      <c r="JA948" t="s">
        <v>301</v>
      </c>
      <c r="JB948" s="47">
        <v>898</v>
      </c>
      <c r="JM948" t="s">
        <v>301</v>
      </c>
      <c r="JN948" t="s">
        <v>301</v>
      </c>
      <c r="JO948" t="s">
        <v>301</v>
      </c>
      <c r="JP948" t="s">
        <v>301</v>
      </c>
      <c r="JQ948" t="s">
        <v>301</v>
      </c>
      <c r="JR948" t="s">
        <v>327</v>
      </c>
      <c r="JS948" t="s">
        <v>301</v>
      </c>
      <c r="JT948" t="s">
        <v>301</v>
      </c>
      <c r="JU948" t="s">
        <v>301</v>
      </c>
      <c r="JV948" t="s">
        <v>312</v>
      </c>
    </row>
    <row r="949" ht="15" customHeight="1" spans="1:282">
      <c r="A949" t="s">
        <v>6004</v>
      </c>
      <c r="B949" t="s">
        <v>283</v>
      </c>
      <c r="C949" t="s">
        <v>7550</v>
      </c>
      <c r="D949" t="s">
        <v>285</v>
      </c>
      <c r="E949" t="s">
        <v>7551</v>
      </c>
      <c r="F949" t="s">
        <v>7552</v>
      </c>
      <c r="G949" t="s">
        <v>288</v>
      </c>
      <c r="H949" t="s">
        <v>645</v>
      </c>
      <c r="I949" t="s">
        <v>290</v>
      </c>
      <c r="J949" t="s">
        <v>291</v>
      </c>
      <c r="L949" t="s">
        <v>292</v>
      </c>
      <c r="M949" t="s">
        <v>293</v>
      </c>
      <c r="O949" t="s">
        <v>645</v>
      </c>
      <c r="R949" t="s">
        <v>645</v>
      </c>
      <c r="T949" t="s">
        <v>645</v>
      </c>
      <c r="U949" t="s">
        <v>646</v>
      </c>
      <c r="V949" t="s">
        <v>7553</v>
      </c>
      <c r="W949" t="s">
        <v>646</v>
      </c>
      <c r="X949" t="s">
        <v>7553</v>
      </c>
      <c r="Y949" t="s">
        <v>646</v>
      </c>
      <c r="Z949" t="s">
        <v>7554</v>
      </c>
      <c r="AA949" t="s">
        <v>298</v>
      </c>
      <c r="AE949" t="s">
        <v>299</v>
      </c>
      <c r="AH949" t="s">
        <v>300</v>
      </c>
      <c r="AJ949" t="s">
        <v>301</v>
      </c>
      <c r="AK949" t="s">
        <v>302</v>
      </c>
      <c r="AL949" t="s">
        <v>649</v>
      </c>
      <c r="AM949" t="s">
        <v>650</v>
      </c>
      <c r="AN949" t="s">
        <v>651</v>
      </c>
      <c r="AO949" t="s">
        <v>306</v>
      </c>
      <c r="AP949" t="s">
        <v>307</v>
      </c>
      <c r="AQ949" s="47">
        <v>1</v>
      </c>
      <c r="AS949" s="48">
        <v>2686</v>
      </c>
      <c r="AT949" s="48">
        <v>2686</v>
      </c>
      <c r="AX949" s="47">
        <v>2686</v>
      </c>
      <c r="AY949" s="47">
        <v>2686</v>
      </c>
      <c r="AZ949" t="s">
        <v>1911</v>
      </c>
      <c r="BA949" t="s">
        <v>6004</v>
      </c>
      <c r="BB949" s="48">
        <v>2686</v>
      </c>
      <c r="BD949" t="s">
        <v>310</v>
      </c>
      <c r="BE949" t="s">
        <v>292</v>
      </c>
      <c r="BG949" s="47">
        <v>1</v>
      </c>
      <c r="BI949" t="s">
        <v>292</v>
      </c>
      <c r="BL949" t="s">
        <v>307</v>
      </c>
      <c r="BM949" s="48">
        <v>2686</v>
      </c>
      <c r="BN949" s="48">
        <v>2686</v>
      </c>
      <c r="BP949" t="s">
        <v>301</v>
      </c>
      <c r="BS949" t="s">
        <v>311</v>
      </c>
      <c r="BT949" t="s">
        <v>292</v>
      </c>
      <c r="BU949" t="s">
        <v>301</v>
      </c>
      <c r="BY949" t="s">
        <v>307</v>
      </c>
      <c r="BZ949" s="47">
        <v>1</v>
      </c>
      <c r="CE949" t="s">
        <v>312</v>
      </c>
      <c r="CF949" s="47">
        <v>1</v>
      </c>
      <c r="CG949" s="47">
        <v>1</v>
      </c>
      <c r="CH949" s="47">
        <v>1</v>
      </c>
      <c r="CI949" s="47">
        <v>1</v>
      </c>
      <c r="CK949" s="47">
        <v>1</v>
      </c>
      <c r="CR949" s="47">
        <v>1</v>
      </c>
      <c r="CS949" s="47">
        <v>1</v>
      </c>
      <c r="CX949" s="47">
        <v>2686</v>
      </c>
      <c r="CY949" s="47">
        <v>2686</v>
      </c>
      <c r="CZ949" s="47">
        <v>1</v>
      </c>
      <c r="DA949" t="s">
        <v>313</v>
      </c>
      <c r="DC949" t="s">
        <v>298</v>
      </c>
      <c r="DG949" t="s">
        <v>298</v>
      </c>
      <c r="DO949" s="47">
        <v>1</v>
      </c>
      <c r="DS949" s="47">
        <v>1</v>
      </c>
      <c r="DZ949" t="s">
        <v>292</v>
      </c>
      <c r="EA949" s="47">
        <v>1</v>
      </c>
      <c r="EB949" s="47">
        <v>1</v>
      </c>
      <c r="EC949" t="s">
        <v>307</v>
      </c>
      <c r="ED949" s="47">
        <v>1</v>
      </c>
      <c r="EH949" s="47">
        <v>1</v>
      </c>
      <c r="ES949" t="s">
        <v>7555</v>
      </c>
      <c r="EV949" t="s">
        <v>41</v>
      </c>
      <c r="EW949" t="s">
        <v>315</v>
      </c>
      <c r="FC949" t="s">
        <v>301</v>
      </c>
      <c r="FO949" t="s">
        <v>7556</v>
      </c>
      <c r="FS949" t="s">
        <v>7550</v>
      </c>
      <c r="FY949" t="s">
        <v>6004</v>
      </c>
      <c r="FZ949" t="s">
        <v>7557</v>
      </c>
      <c r="GJ949" t="s">
        <v>319</v>
      </c>
      <c r="GL949" t="s">
        <v>320</v>
      </c>
      <c r="GO949" t="s">
        <v>321</v>
      </c>
      <c r="GQ949" t="s">
        <v>301</v>
      </c>
      <c r="GR949" t="s">
        <v>301</v>
      </c>
      <c r="GU949" t="s">
        <v>301</v>
      </c>
      <c r="GW949" t="s">
        <v>7550</v>
      </c>
      <c r="HB949" t="s">
        <v>322</v>
      </c>
      <c r="HD949" t="s">
        <v>301</v>
      </c>
      <c r="HF949" t="s">
        <v>654</v>
      </c>
      <c r="HG949" t="s">
        <v>301</v>
      </c>
      <c r="HH949" t="s">
        <v>301</v>
      </c>
      <c r="HL949" t="s">
        <v>301</v>
      </c>
      <c r="HM949" s="49">
        <v>0</v>
      </c>
      <c r="HN949" s="49">
        <v>0</v>
      </c>
      <c r="HP949" t="s">
        <v>395</v>
      </c>
      <c r="HQ949" s="47">
        <v>0</v>
      </c>
      <c r="HR949" s="47">
        <v>2686</v>
      </c>
      <c r="HS949" t="s">
        <v>301</v>
      </c>
      <c r="HV949" t="s">
        <v>301</v>
      </c>
      <c r="HW949" t="s">
        <v>646</v>
      </c>
      <c r="HX949" t="s">
        <v>306</v>
      </c>
      <c r="HY949" t="s">
        <v>301</v>
      </c>
      <c r="HZ949" t="s">
        <v>301</v>
      </c>
      <c r="IG949" t="s">
        <v>325</v>
      </c>
      <c r="IH949" t="s">
        <v>655</v>
      </c>
      <c r="II949" t="s">
        <v>291</v>
      </c>
      <c r="IN949" s="47">
        <v>1</v>
      </c>
      <c r="IO949" s="47">
        <v>1</v>
      </c>
      <c r="IP949" t="s">
        <v>301</v>
      </c>
      <c r="IQ949" t="s">
        <v>312</v>
      </c>
      <c r="IR949" t="s">
        <v>301</v>
      </c>
      <c r="IZ949" t="s">
        <v>301</v>
      </c>
      <c r="JA949" t="s">
        <v>301</v>
      </c>
      <c r="JM949" t="s">
        <v>301</v>
      </c>
      <c r="JN949" t="s">
        <v>301</v>
      </c>
      <c r="JO949" t="s">
        <v>301</v>
      </c>
      <c r="JP949" t="s">
        <v>301</v>
      </c>
      <c r="JQ949" t="s">
        <v>301</v>
      </c>
      <c r="JR949" t="s">
        <v>327</v>
      </c>
      <c r="JS949" t="s">
        <v>301</v>
      </c>
      <c r="JT949" t="s">
        <v>301</v>
      </c>
      <c r="JU949" t="s">
        <v>301</v>
      </c>
      <c r="JV949" t="s">
        <v>301</v>
      </c>
    </row>
    <row r="950" ht="15" customHeight="1" spans="1:282">
      <c r="A950" t="s">
        <v>6004</v>
      </c>
      <c r="B950" t="s">
        <v>329</v>
      </c>
      <c r="C950" t="s">
        <v>7558</v>
      </c>
      <c r="D950" t="s">
        <v>285</v>
      </c>
      <c r="E950" t="s">
        <v>7559</v>
      </c>
      <c r="F950" t="s">
        <v>7560</v>
      </c>
      <c r="G950" t="s">
        <v>288</v>
      </c>
      <c r="H950" t="s">
        <v>437</v>
      </c>
      <c r="I950" t="s">
        <v>290</v>
      </c>
      <c r="J950" t="s">
        <v>291</v>
      </c>
      <c r="L950" t="s">
        <v>292</v>
      </c>
      <c r="M950" t="s">
        <v>293</v>
      </c>
      <c r="N950" t="s">
        <v>294</v>
      </c>
      <c r="O950" t="s">
        <v>437</v>
      </c>
      <c r="R950" t="s">
        <v>437</v>
      </c>
      <c r="T950" t="s">
        <v>437</v>
      </c>
      <c r="U950" t="s">
        <v>295</v>
      </c>
      <c r="V950" t="s">
        <v>7561</v>
      </c>
      <c r="W950" t="s">
        <v>337</v>
      </c>
      <c r="X950" t="s">
        <v>7562</v>
      </c>
      <c r="Y950" t="s">
        <v>337</v>
      </c>
      <c r="Z950" t="s">
        <v>7563</v>
      </c>
      <c r="AA950" t="s">
        <v>441</v>
      </c>
      <c r="AB950" t="s">
        <v>442</v>
      </c>
      <c r="AC950" t="s">
        <v>2041</v>
      </c>
      <c r="AE950" t="s">
        <v>299</v>
      </c>
      <c r="AH950" t="s">
        <v>300</v>
      </c>
      <c r="AJ950" t="s">
        <v>301</v>
      </c>
      <c r="AK950" t="s">
        <v>302</v>
      </c>
      <c r="AL950" t="s">
        <v>511</v>
      </c>
      <c r="AM950" t="s">
        <v>512</v>
      </c>
      <c r="AN950" t="s">
        <v>513</v>
      </c>
      <c r="AO950" t="s">
        <v>306</v>
      </c>
      <c r="AP950" t="s">
        <v>307</v>
      </c>
      <c r="AQ950" s="47">
        <v>29</v>
      </c>
      <c r="AS950" s="48">
        <v>898</v>
      </c>
      <c r="AT950" s="48">
        <v>898</v>
      </c>
      <c r="AX950" s="47">
        <v>22330</v>
      </c>
      <c r="AY950" s="47">
        <v>22330</v>
      </c>
      <c r="AZ950" t="s">
        <v>6112</v>
      </c>
      <c r="BA950" t="s">
        <v>6004</v>
      </c>
      <c r="BB950" s="48">
        <v>770</v>
      </c>
      <c r="BD950" t="s">
        <v>310</v>
      </c>
      <c r="BE950" t="s">
        <v>292</v>
      </c>
      <c r="BG950" s="47">
        <v>1</v>
      </c>
      <c r="BI950" t="s">
        <v>292</v>
      </c>
      <c r="BJ950" s="48">
        <v>14.253898</v>
      </c>
      <c r="BL950" t="s">
        <v>307</v>
      </c>
      <c r="BM950" s="48">
        <v>898</v>
      </c>
      <c r="BN950" s="48">
        <v>898</v>
      </c>
      <c r="BP950" t="s">
        <v>301</v>
      </c>
      <c r="BS950" t="s">
        <v>311</v>
      </c>
      <c r="BT950" t="s">
        <v>292</v>
      </c>
      <c r="BU950" t="s">
        <v>301</v>
      </c>
      <c r="BY950" t="s">
        <v>307</v>
      </c>
      <c r="BZ950" s="47">
        <v>29</v>
      </c>
      <c r="CE950" t="s">
        <v>312</v>
      </c>
      <c r="CF950" s="47">
        <v>29</v>
      </c>
      <c r="CG950" s="47">
        <v>29</v>
      </c>
      <c r="CH950" s="47">
        <v>29</v>
      </c>
      <c r="CI950" s="47">
        <v>29</v>
      </c>
      <c r="CJ950" s="47">
        <v>29</v>
      </c>
      <c r="CK950" s="47">
        <v>29</v>
      </c>
      <c r="CP950" s="47">
        <v>29</v>
      </c>
      <c r="CR950" s="47">
        <v>29</v>
      </c>
      <c r="CS950" s="47">
        <v>29</v>
      </c>
      <c r="CV950" s="47">
        <v>29</v>
      </c>
      <c r="CX950" s="47">
        <v>26042</v>
      </c>
      <c r="CY950" s="47">
        <v>26042</v>
      </c>
      <c r="DA950" t="s">
        <v>104</v>
      </c>
      <c r="DC950" t="s">
        <v>298</v>
      </c>
      <c r="DG950" t="s">
        <v>298</v>
      </c>
      <c r="DH950" s="47">
        <v>29</v>
      </c>
      <c r="DM950" s="47">
        <v>29</v>
      </c>
      <c r="DN950" s="47">
        <v>29</v>
      </c>
      <c r="DO950" s="47">
        <v>29</v>
      </c>
      <c r="DP950" s="47">
        <v>29</v>
      </c>
      <c r="DT950" s="47">
        <v>22330</v>
      </c>
      <c r="DZ950" t="s">
        <v>292</v>
      </c>
      <c r="EA950" s="47">
        <v>29</v>
      </c>
      <c r="EB950" s="47">
        <v>29</v>
      </c>
      <c r="EC950" t="s">
        <v>307</v>
      </c>
      <c r="ED950" s="47">
        <v>29</v>
      </c>
      <c r="EF950" s="47">
        <v>29</v>
      </c>
      <c r="EG950" s="47">
        <v>29</v>
      </c>
      <c r="EH950" s="47">
        <v>29</v>
      </c>
      <c r="EP950" s="47">
        <v>29</v>
      </c>
      <c r="EQ950" s="47">
        <v>29</v>
      </c>
      <c r="ES950" t="s">
        <v>7564</v>
      </c>
      <c r="EU950" t="s">
        <v>7565</v>
      </c>
      <c r="EV950" t="s">
        <v>41</v>
      </c>
      <c r="EW950" t="s">
        <v>315</v>
      </c>
      <c r="FC950" t="s">
        <v>301</v>
      </c>
      <c r="FY950" t="s">
        <v>6004</v>
      </c>
      <c r="FZ950" t="s">
        <v>7566</v>
      </c>
      <c r="GJ950" t="s">
        <v>319</v>
      </c>
      <c r="GL950" t="s">
        <v>320</v>
      </c>
      <c r="GO950" t="s">
        <v>321</v>
      </c>
      <c r="GQ950" t="s">
        <v>301</v>
      </c>
      <c r="GR950" t="s">
        <v>312</v>
      </c>
      <c r="GU950" t="s">
        <v>301</v>
      </c>
      <c r="GW950" t="s">
        <v>7565</v>
      </c>
      <c r="HB950" t="s">
        <v>322</v>
      </c>
      <c r="HD950" t="s">
        <v>301</v>
      </c>
      <c r="HF950" t="s">
        <v>450</v>
      </c>
      <c r="HG950" t="s">
        <v>301</v>
      </c>
      <c r="HH950" t="s">
        <v>301</v>
      </c>
      <c r="HL950" t="s">
        <v>301</v>
      </c>
      <c r="HM950" s="49">
        <v>0</v>
      </c>
      <c r="HN950" s="49">
        <v>0</v>
      </c>
      <c r="HP950" t="s">
        <v>349</v>
      </c>
      <c r="HQ950" s="47">
        <v>0</v>
      </c>
      <c r="HR950" s="47">
        <v>26042</v>
      </c>
      <c r="HS950" t="s">
        <v>301</v>
      </c>
      <c r="HV950" t="s">
        <v>301</v>
      </c>
      <c r="HW950" t="s">
        <v>295</v>
      </c>
      <c r="HX950" t="s">
        <v>306</v>
      </c>
      <c r="HY950" t="s">
        <v>301</v>
      </c>
      <c r="HZ950" t="s">
        <v>301</v>
      </c>
      <c r="IG950" t="s">
        <v>325</v>
      </c>
      <c r="IN950" s="47">
        <v>29</v>
      </c>
      <c r="IO950" s="47">
        <v>29</v>
      </c>
      <c r="IP950" t="s">
        <v>301</v>
      </c>
      <c r="IQ950" t="s">
        <v>312</v>
      </c>
      <c r="IR950" t="s">
        <v>301</v>
      </c>
      <c r="IX950" t="s">
        <v>7567</v>
      </c>
      <c r="IY950" s="50">
        <v>29</v>
      </c>
      <c r="IZ950" t="s">
        <v>301</v>
      </c>
      <c r="JA950" t="s">
        <v>301</v>
      </c>
      <c r="JB950" s="47">
        <v>898</v>
      </c>
      <c r="JM950" t="s">
        <v>301</v>
      </c>
      <c r="JN950" t="s">
        <v>301</v>
      </c>
      <c r="JO950" t="s">
        <v>301</v>
      </c>
      <c r="JP950" t="s">
        <v>301</v>
      </c>
      <c r="JQ950" t="s">
        <v>301</v>
      </c>
      <c r="JR950" t="s">
        <v>350</v>
      </c>
      <c r="JS950" t="s">
        <v>301</v>
      </c>
      <c r="JT950" t="s">
        <v>301</v>
      </c>
      <c r="JU950" t="s">
        <v>301</v>
      </c>
      <c r="JV950" t="s">
        <v>312</v>
      </c>
    </row>
    <row r="951" ht="15" customHeight="1" spans="1:282">
      <c r="A951" t="s">
        <v>6004</v>
      </c>
      <c r="B951" t="s">
        <v>329</v>
      </c>
      <c r="C951" t="s">
        <v>7568</v>
      </c>
      <c r="D951" t="s">
        <v>285</v>
      </c>
      <c r="E951" t="s">
        <v>7569</v>
      </c>
      <c r="F951" t="s">
        <v>7570</v>
      </c>
      <c r="G951" t="s">
        <v>288</v>
      </c>
      <c r="H951" t="s">
        <v>478</v>
      </c>
      <c r="I951" t="s">
        <v>290</v>
      </c>
      <c r="J951" t="s">
        <v>291</v>
      </c>
      <c r="L951" t="s">
        <v>292</v>
      </c>
      <c r="M951" t="s">
        <v>293</v>
      </c>
      <c r="O951" t="s">
        <v>478</v>
      </c>
      <c r="R951" t="s">
        <v>478</v>
      </c>
      <c r="T951" t="s">
        <v>478</v>
      </c>
      <c r="U951" t="s">
        <v>479</v>
      </c>
      <c r="V951" t="s">
        <v>7571</v>
      </c>
      <c r="W951" t="s">
        <v>479</v>
      </c>
      <c r="X951" t="s">
        <v>7571</v>
      </c>
      <c r="Y951" t="s">
        <v>479</v>
      </c>
      <c r="Z951" t="s">
        <v>7572</v>
      </c>
      <c r="AA951" t="s">
        <v>441</v>
      </c>
      <c r="AB951" t="s">
        <v>442</v>
      </c>
      <c r="AC951" t="s">
        <v>2041</v>
      </c>
      <c r="AE951" t="s">
        <v>299</v>
      </c>
      <c r="AH951" t="s">
        <v>300</v>
      </c>
      <c r="AJ951" t="s">
        <v>301</v>
      </c>
      <c r="AK951" t="s">
        <v>302</v>
      </c>
      <c r="AL951" t="s">
        <v>906</v>
      </c>
      <c r="AM951" t="s">
        <v>907</v>
      </c>
      <c r="AN951" t="s">
        <v>908</v>
      </c>
      <c r="AO951" t="s">
        <v>306</v>
      </c>
      <c r="AP951" t="s">
        <v>307</v>
      </c>
      <c r="AQ951" s="47">
        <v>1</v>
      </c>
      <c r="AS951" s="48">
        <v>3718</v>
      </c>
      <c r="AT951" s="48">
        <v>3718</v>
      </c>
      <c r="AX951" s="47">
        <v>2975</v>
      </c>
      <c r="AY951" s="47">
        <v>2975</v>
      </c>
      <c r="AZ951" t="s">
        <v>6917</v>
      </c>
      <c r="BA951" t="s">
        <v>6917</v>
      </c>
      <c r="BB951" s="48">
        <v>2975</v>
      </c>
      <c r="BD951" t="s">
        <v>310</v>
      </c>
      <c r="BE951" t="s">
        <v>292</v>
      </c>
      <c r="BG951" s="47">
        <v>1</v>
      </c>
      <c r="BI951" t="s">
        <v>292</v>
      </c>
      <c r="BJ951" s="48">
        <v>19.983862</v>
      </c>
      <c r="BL951" t="s">
        <v>307</v>
      </c>
      <c r="BM951" s="48">
        <v>3718</v>
      </c>
      <c r="BN951" s="48">
        <v>3718</v>
      </c>
      <c r="BP951" t="s">
        <v>301</v>
      </c>
      <c r="BS951" t="s">
        <v>311</v>
      </c>
      <c r="BT951" t="s">
        <v>292</v>
      </c>
      <c r="BU951" t="s">
        <v>301</v>
      </c>
      <c r="BY951" t="s">
        <v>307</v>
      </c>
      <c r="BZ951" s="47">
        <v>1</v>
      </c>
      <c r="CE951" t="s">
        <v>312</v>
      </c>
      <c r="CF951" s="47">
        <v>1</v>
      </c>
      <c r="CG951" s="47">
        <v>1</v>
      </c>
      <c r="CH951" s="47">
        <v>1</v>
      </c>
      <c r="CI951" s="47">
        <v>1</v>
      </c>
      <c r="CJ951" s="47">
        <v>1</v>
      </c>
      <c r="CK951" s="47">
        <v>1</v>
      </c>
      <c r="CP951" s="47">
        <v>1</v>
      </c>
      <c r="CR951" s="47">
        <v>1</v>
      </c>
      <c r="CS951" s="47">
        <v>1</v>
      </c>
      <c r="CV951" s="47">
        <v>1</v>
      </c>
      <c r="CX951" s="47">
        <v>3718</v>
      </c>
      <c r="CY951" s="47">
        <v>3718</v>
      </c>
      <c r="DA951" t="s">
        <v>104</v>
      </c>
      <c r="DC951" t="s">
        <v>298</v>
      </c>
      <c r="DG951" t="s">
        <v>298</v>
      </c>
      <c r="DH951" s="47">
        <v>1</v>
      </c>
      <c r="DM951" s="47">
        <v>1</v>
      </c>
      <c r="DN951" s="47">
        <v>1</v>
      </c>
      <c r="DO951" s="47">
        <v>1</v>
      </c>
      <c r="DP951" s="47">
        <v>1</v>
      </c>
      <c r="DT951" s="47">
        <v>2975</v>
      </c>
      <c r="DZ951" t="s">
        <v>292</v>
      </c>
      <c r="EA951" s="47">
        <v>1</v>
      </c>
      <c r="EB951" s="47">
        <v>1</v>
      </c>
      <c r="EC951" t="s">
        <v>307</v>
      </c>
      <c r="ED951" s="47">
        <v>1</v>
      </c>
      <c r="EF951" s="47">
        <v>1</v>
      </c>
      <c r="EG951" s="47">
        <v>1</v>
      </c>
      <c r="EH951" s="47">
        <v>1</v>
      </c>
      <c r="EP951" s="47">
        <v>1</v>
      </c>
      <c r="EQ951" s="47">
        <v>1</v>
      </c>
      <c r="ES951" t="s">
        <v>7573</v>
      </c>
      <c r="EU951" t="s">
        <v>489</v>
      </c>
      <c r="EV951" t="s">
        <v>41</v>
      </c>
      <c r="EW951" t="s">
        <v>315</v>
      </c>
      <c r="FC951" t="s">
        <v>301</v>
      </c>
      <c r="FQ951" t="s">
        <v>667</v>
      </c>
      <c r="FU951" t="s">
        <v>346</v>
      </c>
      <c r="FW951" t="s">
        <v>668</v>
      </c>
      <c r="FY951" t="s">
        <v>6004</v>
      </c>
      <c r="FZ951" t="s">
        <v>7574</v>
      </c>
      <c r="GC951" t="s">
        <v>670</v>
      </c>
      <c r="GG951" t="s">
        <v>7575</v>
      </c>
      <c r="GH951" t="s">
        <v>879</v>
      </c>
      <c r="GI951" t="s">
        <v>673</v>
      </c>
      <c r="GJ951" t="s">
        <v>319</v>
      </c>
      <c r="GK951" t="s">
        <v>7576</v>
      </c>
      <c r="GO951" t="s">
        <v>321</v>
      </c>
      <c r="GQ951" t="s">
        <v>301</v>
      </c>
      <c r="GR951" t="s">
        <v>312</v>
      </c>
      <c r="GS951" t="s">
        <v>377</v>
      </c>
      <c r="GU951" t="s">
        <v>301</v>
      </c>
      <c r="GW951" t="s">
        <v>7577</v>
      </c>
      <c r="GX951" s="50">
        <v>3924</v>
      </c>
      <c r="HB951" t="s">
        <v>322</v>
      </c>
      <c r="HD951" t="s">
        <v>301</v>
      </c>
      <c r="HF951" t="s">
        <v>381</v>
      </c>
      <c r="HG951" t="s">
        <v>301</v>
      </c>
      <c r="HH951" t="s">
        <v>301</v>
      </c>
      <c r="HL951" t="s">
        <v>301</v>
      </c>
      <c r="HM951" s="49">
        <v>0</v>
      </c>
      <c r="HN951" s="49">
        <v>0</v>
      </c>
      <c r="HP951" t="s">
        <v>349</v>
      </c>
      <c r="HQ951" s="47">
        <v>0</v>
      </c>
      <c r="HR951" s="47">
        <v>3718</v>
      </c>
      <c r="HS951" t="s">
        <v>301</v>
      </c>
      <c r="HV951" t="s">
        <v>301</v>
      </c>
      <c r="HW951" t="s">
        <v>479</v>
      </c>
      <c r="HX951" t="s">
        <v>306</v>
      </c>
      <c r="HY951" t="s">
        <v>301</v>
      </c>
      <c r="HZ951" t="s">
        <v>301</v>
      </c>
      <c r="IE951" t="s">
        <v>7578</v>
      </c>
      <c r="IF951" t="s">
        <v>384</v>
      </c>
      <c r="IG951" t="s">
        <v>325</v>
      </c>
      <c r="IH951" t="s">
        <v>494</v>
      </c>
      <c r="II951" t="s">
        <v>291</v>
      </c>
      <c r="IN951" s="47">
        <v>1</v>
      </c>
      <c r="IO951" s="47">
        <v>1</v>
      </c>
      <c r="IP951" t="s">
        <v>301</v>
      </c>
      <c r="IQ951" t="s">
        <v>312</v>
      </c>
      <c r="IR951" t="s">
        <v>301</v>
      </c>
      <c r="IX951" t="s">
        <v>7579</v>
      </c>
      <c r="IY951" s="50">
        <v>1</v>
      </c>
      <c r="IZ951" t="s">
        <v>301</v>
      </c>
      <c r="JA951" t="s">
        <v>301</v>
      </c>
      <c r="JB951" s="47">
        <v>3638</v>
      </c>
      <c r="JM951" t="s">
        <v>301</v>
      </c>
      <c r="JN951" t="s">
        <v>301</v>
      </c>
      <c r="JO951" t="s">
        <v>301</v>
      </c>
      <c r="JP951" t="s">
        <v>301</v>
      </c>
      <c r="JQ951" t="s">
        <v>301</v>
      </c>
      <c r="JS951" t="s">
        <v>301</v>
      </c>
      <c r="JT951" t="s">
        <v>301</v>
      </c>
      <c r="JU951" t="s">
        <v>312</v>
      </c>
      <c r="JV951" t="s">
        <v>312</v>
      </c>
    </row>
    <row r="952" ht="15" customHeight="1" spans="1:282">
      <c r="A952" t="s">
        <v>6004</v>
      </c>
      <c r="B952" t="s">
        <v>283</v>
      </c>
      <c r="C952" t="s">
        <v>6808</v>
      </c>
      <c r="D952" t="s">
        <v>285</v>
      </c>
      <c r="E952" t="s">
        <v>2694</v>
      </c>
      <c r="F952" t="s">
        <v>6802</v>
      </c>
      <c r="G952" t="s">
        <v>288</v>
      </c>
      <c r="H952" t="s">
        <v>645</v>
      </c>
      <c r="I952" t="s">
        <v>290</v>
      </c>
      <c r="J952" t="s">
        <v>291</v>
      </c>
      <c r="L952" t="s">
        <v>292</v>
      </c>
      <c r="M952" t="s">
        <v>293</v>
      </c>
      <c r="O952" t="s">
        <v>645</v>
      </c>
      <c r="R952" t="s">
        <v>645</v>
      </c>
      <c r="T952" t="s">
        <v>645</v>
      </c>
      <c r="U952" t="s">
        <v>646</v>
      </c>
      <c r="V952" t="s">
        <v>7580</v>
      </c>
      <c r="W952" t="s">
        <v>646</v>
      </c>
      <c r="X952" t="s">
        <v>7580</v>
      </c>
      <c r="Y952" t="s">
        <v>646</v>
      </c>
      <c r="Z952" t="s">
        <v>7581</v>
      </c>
      <c r="AA952" t="s">
        <v>298</v>
      </c>
      <c r="AE952" t="s">
        <v>299</v>
      </c>
      <c r="AH952" t="s">
        <v>300</v>
      </c>
      <c r="AJ952" t="s">
        <v>301</v>
      </c>
      <c r="AK952" t="s">
        <v>302</v>
      </c>
      <c r="AL952" t="s">
        <v>1185</v>
      </c>
      <c r="AM952" t="s">
        <v>1186</v>
      </c>
      <c r="AN952" t="s">
        <v>1187</v>
      </c>
      <c r="AO952" t="s">
        <v>306</v>
      </c>
      <c r="AP952" t="s">
        <v>307</v>
      </c>
      <c r="AQ952" s="47">
        <v>1</v>
      </c>
      <c r="AS952" s="48">
        <v>4344</v>
      </c>
      <c r="AT952" s="48">
        <v>4344</v>
      </c>
      <c r="AX952" s="47">
        <v>4344</v>
      </c>
      <c r="AY952" s="47">
        <v>4344</v>
      </c>
      <c r="AZ952" t="s">
        <v>1911</v>
      </c>
      <c r="BA952" t="s">
        <v>6004</v>
      </c>
      <c r="BB952" s="48">
        <v>4344</v>
      </c>
      <c r="BD952" t="s">
        <v>310</v>
      </c>
      <c r="BE952" t="s">
        <v>292</v>
      </c>
      <c r="BG952" s="47">
        <v>1</v>
      </c>
      <c r="BI952" t="s">
        <v>292</v>
      </c>
      <c r="BL952" t="s">
        <v>307</v>
      </c>
      <c r="BM952" s="48">
        <v>4344</v>
      </c>
      <c r="BN952" s="48">
        <v>4344</v>
      </c>
      <c r="BP952" t="s">
        <v>301</v>
      </c>
      <c r="BS952" t="s">
        <v>311</v>
      </c>
      <c r="BT952" t="s">
        <v>292</v>
      </c>
      <c r="BU952" t="s">
        <v>301</v>
      </c>
      <c r="BY952" t="s">
        <v>307</v>
      </c>
      <c r="BZ952" s="47">
        <v>1</v>
      </c>
      <c r="CE952" t="s">
        <v>312</v>
      </c>
      <c r="CF952" s="47">
        <v>1</v>
      </c>
      <c r="CG952" s="47">
        <v>1</v>
      </c>
      <c r="CH952" s="47">
        <v>1</v>
      </c>
      <c r="CI952" s="47">
        <v>1</v>
      </c>
      <c r="CK952" s="47">
        <v>1</v>
      </c>
      <c r="CR952" s="47">
        <v>1</v>
      </c>
      <c r="CS952" s="47">
        <v>1</v>
      </c>
      <c r="CX952" s="47">
        <v>4344</v>
      </c>
      <c r="CY952" s="47">
        <v>4344</v>
      </c>
      <c r="CZ952" s="47">
        <v>1</v>
      </c>
      <c r="DA952" t="s">
        <v>313</v>
      </c>
      <c r="DC952" t="s">
        <v>298</v>
      </c>
      <c r="DG952" t="s">
        <v>298</v>
      </c>
      <c r="DO952" s="47">
        <v>1</v>
      </c>
      <c r="DS952" s="47">
        <v>1</v>
      </c>
      <c r="DZ952" t="s">
        <v>292</v>
      </c>
      <c r="EA952" s="47">
        <v>1</v>
      </c>
      <c r="EB952" s="47">
        <v>1</v>
      </c>
      <c r="EC952" t="s">
        <v>307</v>
      </c>
      <c r="ED952" s="47">
        <v>1</v>
      </c>
      <c r="EH952" s="47">
        <v>1</v>
      </c>
      <c r="ES952" t="s">
        <v>6806</v>
      </c>
      <c r="EV952" t="s">
        <v>41</v>
      </c>
      <c r="EW952" t="s">
        <v>315</v>
      </c>
      <c r="FC952" t="s">
        <v>301</v>
      </c>
      <c r="FS952" t="s">
        <v>6808</v>
      </c>
      <c r="FY952" t="s">
        <v>6004</v>
      </c>
      <c r="FZ952" t="s">
        <v>6809</v>
      </c>
      <c r="GJ952" t="s">
        <v>319</v>
      </c>
      <c r="GL952" t="s">
        <v>320</v>
      </c>
      <c r="GO952" t="s">
        <v>321</v>
      </c>
      <c r="GQ952" t="s">
        <v>301</v>
      </c>
      <c r="GR952" t="s">
        <v>301</v>
      </c>
      <c r="GU952" t="s">
        <v>301</v>
      </c>
      <c r="GW952" t="s">
        <v>6808</v>
      </c>
      <c r="GZ952" s="47">
        <v>1</v>
      </c>
      <c r="HB952" t="s">
        <v>322</v>
      </c>
      <c r="HD952" t="s">
        <v>301</v>
      </c>
      <c r="HF952" t="s">
        <v>654</v>
      </c>
      <c r="HG952" t="s">
        <v>301</v>
      </c>
      <c r="HH952" t="s">
        <v>301</v>
      </c>
      <c r="HL952" t="s">
        <v>301</v>
      </c>
      <c r="HM952" s="49">
        <v>0</v>
      </c>
      <c r="HN952" s="49">
        <v>0</v>
      </c>
      <c r="HP952" t="s">
        <v>324</v>
      </c>
      <c r="HQ952" s="47">
        <v>0</v>
      </c>
      <c r="HR952" s="47">
        <v>4344</v>
      </c>
      <c r="HS952" t="s">
        <v>301</v>
      </c>
      <c r="HV952" t="s">
        <v>301</v>
      </c>
      <c r="HW952" t="s">
        <v>646</v>
      </c>
      <c r="HX952" t="s">
        <v>306</v>
      </c>
      <c r="HY952" t="s">
        <v>301</v>
      </c>
      <c r="HZ952" t="s">
        <v>301</v>
      </c>
      <c r="IG952" t="s">
        <v>325</v>
      </c>
      <c r="IH952" t="s">
        <v>655</v>
      </c>
      <c r="II952" t="s">
        <v>291</v>
      </c>
      <c r="IN952" s="47">
        <v>1</v>
      </c>
      <c r="IO952" s="47">
        <v>1</v>
      </c>
      <c r="IP952" t="s">
        <v>301</v>
      </c>
      <c r="IQ952" t="s">
        <v>312</v>
      </c>
      <c r="IR952" t="s">
        <v>301</v>
      </c>
      <c r="IZ952" t="s">
        <v>301</v>
      </c>
      <c r="JA952" t="s">
        <v>301</v>
      </c>
      <c r="JB952" s="47">
        <v>4728</v>
      </c>
      <c r="JM952" t="s">
        <v>301</v>
      </c>
      <c r="JN952" t="s">
        <v>301</v>
      </c>
      <c r="JO952" t="s">
        <v>312</v>
      </c>
      <c r="JP952" t="s">
        <v>301</v>
      </c>
      <c r="JQ952" t="s">
        <v>301</v>
      </c>
      <c r="JR952" t="s">
        <v>327</v>
      </c>
      <c r="JS952" t="s">
        <v>301</v>
      </c>
      <c r="JT952" t="s">
        <v>301</v>
      </c>
      <c r="JU952" t="s">
        <v>301</v>
      </c>
      <c r="JV952" t="s">
        <v>301</v>
      </c>
    </row>
    <row r="953" ht="15" customHeight="1" spans="1:282">
      <c r="A953" t="s">
        <v>6004</v>
      </c>
      <c r="B953" t="s">
        <v>283</v>
      </c>
      <c r="C953" t="s">
        <v>7582</v>
      </c>
      <c r="D953" t="s">
        <v>285</v>
      </c>
      <c r="E953" t="s">
        <v>7583</v>
      </c>
      <c r="F953" t="s">
        <v>7584</v>
      </c>
      <c r="G953" t="s">
        <v>288</v>
      </c>
      <c r="H953" t="s">
        <v>645</v>
      </c>
      <c r="I953" t="s">
        <v>290</v>
      </c>
      <c r="J953" t="s">
        <v>291</v>
      </c>
      <c r="L953" t="s">
        <v>292</v>
      </c>
      <c r="M953" t="s">
        <v>293</v>
      </c>
      <c r="O953" t="s">
        <v>645</v>
      </c>
      <c r="R953" t="s">
        <v>645</v>
      </c>
      <c r="T953" t="s">
        <v>645</v>
      </c>
      <c r="U953" t="s">
        <v>646</v>
      </c>
      <c r="V953" t="s">
        <v>7585</v>
      </c>
      <c r="W953" t="s">
        <v>646</v>
      </c>
      <c r="X953" t="s">
        <v>7585</v>
      </c>
      <c r="Y953" t="s">
        <v>646</v>
      </c>
      <c r="Z953" t="s">
        <v>7586</v>
      </c>
      <c r="AA953" t="s">
        <v>298</v>
      </c>
      <c r="AE953" t="s">
        <v>299</v>
      </c>
      <c r="AH953" t="s">
        <v>300</v>
      </c>
      <c r="AJ953" t="s">
        <v>301</v>
      </c>
      <c r="AK953" t="s">
        <v>302</v>
      </c>
      <c r="AL953" t="s">
        <v>649</v>
      </c>
      <c r="AM953" t="s">
        <v>650</v>
      </c>
      <c r="AN953" t="s">
        <v>651</v>
      </c>
      <c r="AO953" t="s">
        <v>306</v>
      </c>
      <c r="AP953" t="s">
        <v>307</v>
      </c>
      <c r="AQ953" s="47">
        <v>1</v>
      </c>
      <c r="AS953" s="48">
        <v>2686</v>
      </c>
      <c r="AT953" s="48">
        <v>2686</v>
      </c>
      <c r="AX953" s="47">
        <v>2686</v>
      </c>
      <c r="AY953" s="47">
        <v>2686</v>
      </c>
      <c r="AZ953" t="s">
        <v>1911</v>
      </c>
      <c r="BA953" t="s">
        <v>6004</v>
      </c>
      <c r="BB953" s="48">
        <v>2686</v>
      </c>
      <c r="BD953" t="s">
        <v>310</v>
      </c>
      <c r="BE953" t="s">
        <v>292</v>
      </c>
      <c r="BG953" s="47">
        <v>1</v>
      </c>
      <c r="BI953" t="s">
        <v>292</v>
      </c>
      <c r="BL953" t="s">
        <v>307</v>
      </c>
      <c r="BM953" s="48">
        <v>2686</v>
      </c>
      <c r="BN953" s="48">
        <v>2686</v>
      </c>
      <c r="BP953" t="s">
        <v>301</v>
      </c>
      <c r="BS953" t="s">
        <v>311</v>
      </c>
      <c r="BT953" t="s">
        <v>292</v>
      </c>
      <c r="BU953" t="s">
        <v>301</v>
      </c>
      <c r="BY953" t="s">
        <v>307</v>
      </c>
      <c r="BZ953" s="47">
        <v>1</v>
      </c>
      <c r="CE953" t="s">
        <v>312</v>
      </c>
      <c r="CF953" s="47">
        <v>1</v>
      </c>
      <c r="CG953" s="47">
        <v>1</v>
      </c>
      <c r="CH953" s="47">
        <v>1</v>
      </c>
      <c r="CI953" s="47">
        <v>1</v>
      </c>
      <c r="CK953" s="47">
        <v>1</v>
      </c>
      <c r="CR953" s="47">
        <v>1</v>
      </c>
      <c r="CS953" s="47">
        <v>1</v>
      </c>
      <c r="CX953" s="47">
        <v>2686</v>
      </c>
      <c r="CY953" s="47">
        <v>2686</v>
      </c>
      <c r="CZ953" s="47">
        <v>1</v>
      </c>
      <c r="DA953" t="s">
        <v>313</v>
      </c>
      <c r="DC953" t="s">
        <v>298</v>
      </c>
      <c r="DG953" t="s">
        <v>298</v>
      </c>
      <c r="DO953" s="47">
        <v>1</v>
      </c>
      <c r="DS953" s="47">
        <v>1</v>
      </c>
      <c r="DZ953" t="s">
        <v>292</v>
      </c>
      <c r="EA953" s="47">
        <v>1</v>
      </c>
      <c r="EB953" s="47">
        <v>1</v>
      </c>
      <c r="EC953" t="s">
        <v>307</v>
      </c>
      <c r="ED953" s="47">
        <v>1</v>
      </c>
      <c r="EH953" s="47">
        <v>1</v>
      </c>
      <c r="ES953" t="s">
        <v>7587</v>
      </c>
      <c r="EV953" t="s">
        <v>41</v>
      </c>
      <c r="EW953" t="s">
        <v>315</v>
      </c>
      <c r="FC953" t="s">
        <v>301</v>
      </c>
      <c r="FS953" t="s">
        <v>7582</v>
      </c>
      <c r="FY953" t="s">
        <v>6004</v>
      </c>
      <c r="FZ953" t="s">
        <v>7588</v>
      </c>
      <c r="GJ953" t="s">
        <v>319</v>
      </c>
      <c r="GL953" t="s">
        <v>320</v>
      </c>
      <c r="GO953" t="s">
        <v>321</v>
      </c>
      <c r="GQ953" t="s">
        <v>301</v>
      </c>
      <c r="GR953" t="s">
        <v>301</v>
      </c>
      <c r="GU953" t="s">
        <v>301</v>
      </c>
      <c r="GW953" t="s">
        <v>7582</v>
      </c>
      <c r="HB953" t="s">
        <v>322</v>
      </c>
      <c r="HD953" t="s">
        <v>301</v>
      </c>
      <c r="HF953" t="s">
        <v>654</v>
      </c>
      <c r="HG953" t="s">
        <v>301</v>
      </c>
      <c r="HH953" t="s">
        <v>301</v>
      </c>
      <c r="HL953" t="s">
        <v>301</v>
      </c>
      <c r="HM953" s="49">
        <v>0</v>
      </c>
      <c r="HN953" s="49">
        <v>0</v>
      </c>
      <c r="HP953" t="s">
        <v>395</v>
      </c>
      <c r="HQ953" s="47">
        <v>0</v>
      </c>
      <c r="HR953" s="47">
        <v>2686</v>
      </c>
      <c r="HS953" t="s">
        <v>301</v>
      </c>
      <c r="HV953" t="s">
        <v>301</v>
      </c>
      <c r="HW953" t="s">
        <v>646</v>
      </c>
      <c r="HX953" t="s">
        <v>306</v>
      </c>
      <c r="HY953" t="s">
        <v>301</v>
      </c>
      <c r="HZ953" t="s">
        <v>301</v>
      </c>
      <c r="IG953" t="s">
        <v>325</v>
      </c>
      <c r="IH953" t="s">
        <v>655</v>
      </c>
      <c r="II953" t="s">
        <v>291</v>
      </c>
      <c r="IN953" s="47">
        <v>1</v>
      </c>
      <c r="IO953" s="47">
        <v>1</v>
      </c>
      <c r="IP953" t="s">
        <v>301</v>
      </c>
      <c r="IQ953" t="s">
        <v>312</v>
      </c>
      <c r="IR953" t="s">
        <v>301</v>
      </c>
      <c r="IZ953" t="s">
        <v>301</v>
      </c>
      <c r="JA953" t="s">
        <v>301</v>
      </c>
      <c r="JM953" t="s">
        <v>301</v>
      </c>
      <c r="JN953" t="s">
        <v>301</v>
      </c>
      <c r="JO953" t="s">
        <v>301</v>
      </c>
      <c r="JP953" t="s">
        <v>301</v>
      </c>
      <c r="JQ953" t="s">
        <v>301</v>
      </c>
      <c r="JR953" t="s">
        <v>327</v>
      </c>
      <c r="JS953" t="s">
        <v>301</v>
      </c>
      <c r="JT953" t="s">
        <v>301</v>
      </c>
      <c r="JU953" t="s">
        <v>301</v>
      </c>
      <c r="JV953" t="s">
        <v>301</v>
      </c>
    </row>
    <row r="954" ht="15" customHeight="1" spans="1:282">
      <c r="A954" t="s">
        <v>6004</v>
      </c>
      <c r="B954" t="s">
        <v>748</v>
      </c>
      <c r="C954" t="s">
        <v>7589</v>
      </c>
      <c r="D954" t="s">
        <v>285</v>
      </c>
      <c r="E954" t="s">
        <v>527</v>
      </c>
      <c r="F954" t="s">
        <v>7590</v>
      </c>
      <c r="G954" t="s">
        <v>288</v>
      </c>
      <c r="H954" t="s">
        <v>518</v>
      </c>
      <c r="I954" t="s">
        <v>290</v>
      </c>
      <c r="J954" t="s">
        <v>291</v>
      </c>
      <c r="L954" t="s">
        <v>292</v>
      </c>
      <c r="M954" t="s">
        <v>293</v>
      </c>
      <c r="O954" t="s">
        <v>518</v>
      </c>
      <c r="R954" t="s">
        <v>518</v>
      </c>
      <c r="T954" t="s">
        <v>518</v>
      </c>
      <c r="U954" t="s">
        <v>295</v>
      </c>
      <c r="V954" t="s">
        <v>7591</v>
      </c>
      <c r="W954" t="s">
        <v>337</v>
      </c>
      <c r="X954" t="s">
        <v>7591</v>
      </c>
      <c r="Y954" t="s">
        <v>337</v>
      </c>
      <c r="Z954" t="s">
        <v>7592</v>
      </c>
      <c r="AA954" t="s">
        <v>441</v>
      </c>
      <c r="AB954" t="s">
        <v>442</v>
      </c>
      <c r="AC954" t="s">
        <v>2041</v>
      </c>
      <c r="AE954" t="s">
        <v>299</v>
      </c>
      <c r="AH954" t="s">
        <v>300</v>
      </c>
      <c r="AJ954" t="s">
        <v>301</v>
      </c>
      <c r="AK954" t="s">
        <v>302</v>
      </c>
      <c r="AL954" t="s">
        <v>443</v>
      </c>
      <c r="AM954" t="s">
        <v>444</v>
      </c>
      <c r="AN954" t="s">
        <v>445</v>
      </c>
      <c r="AO954" t="s">
        <v>306</v>
      </c>
      <c r="AP954" t="s">
        <v>307</v>
      </c>
      <c r="AQ954" s="47">
        <v>-1</v>
      </c>
      <c r="AY954" s="47">
        <v>0</v>
      </c>
      <c r="AZ954" t="s">
        <v>1911</v>
      </c>
      <c r="BA954" t="s">
        <v>6004</v>
      </c>
      <c r="BC954" t="s">
        <v>757</v>
      </c>
      <c r="BD954" t="s">
        <v>758</v>
      </c>
      <c r="BE954" t="s">
        <v>292</v>
      </c>
      <c r="BG954" s="47">
        <v>1</v>
      </c>
      <c r="BI954" t="s">
        <v>292</v>
      </c>
      <c r="BM954" s="48">
        <v>3098</v>
      </c>
      <c r="BN954" s="48">
        <v>3098</v>
      </c>
      <c r="BP954" t="s">
        <v>312</v>
      </c>
      <c r="BS954" t="s">
        <v>311</v>
      </c>
      <c r="BT954" t="s">
        <v>292</v>
      </c>
      <c r="BU954" t="s">
        <v>301</v>
      </c>
      <c r="BY954" t="s">
        <v>307</v>
      </c>
      <c r="BZ954" s="47">
        <v>-1</v>
      </c>
      <c r="CD954" t="s">
        <v>759</v>
      </c>
      <c r="CE954" t="s">
        <v>312</v>
      </c>
      <c r="CF954" s="47">
        <v>-1</v>
      </c>
      <c r="CG954" s="47">
        <v>-1</v>
      </c>
      <c r="CH954" s="47">
        <v>-1</v>
      </c>
      <c r="CI954" s="47">
        <v>-1</v>
      </c>
      <c r="CO954" s="47">
        <v>1</v>
      </c>
      <c r="CR954" s="47">
        <v>1</v>
      </c>
      <c r="CS954" s="47">
        <v>1</v>
      </c>
      <c r="DA954" t="s">
        <v>104</v>
      </c>
      <c r="DC954" t="s">
        <v>298</v>
      </c>
      <c r="DG954" t="s">
        <v>298</v>
      </c>
      <c r="DR954" s="47">
        <v>1</v>
      </c>
      <c r="DZ954" t="s">
        <v>292</v>
      </c>
      <c r="EA954" s="47">
        <v>-1</v>
      </c>
      <c r="EB954" s="47">
        <v>-1</v>
      </c>
      <c r="EC954" t="s">
        <v>307</v>
      </c>
      <c r="ED954" s="47">
        <v>-1</v>
      </c>
      <c r="EH954" s="47">
        <v>1</v>
      </c>
      <c r="EM954" t="s">
        <v>307</v>
      </c>
      <c r="EN954" s="47">
        <v>-1</v>
      </c>
      <c r="EO954" s="47">
        <v>-1</v>
      </c>
      <c r="ES954" t="s">
        <v>7593</v>
      </c>
      <c r="EU954" t="s">
        <v>7594</v>
      </c>
      <c r="EV954" t="s">
        <v>41</v>
      </c>
      <c r="EW954" t="s">
        <v>315</v>
      </c>
      <c r="FC954" t="s">
        <v>301</v>
      </c>
      <c r="FG954" s="48">
        <v>5678</v>
      </c>
      <c r="FY954" t="s">
        <v>7595</v>
      </c>
      <c r="FZ954" t="s">
        <v>7596</v>
      </c>
      <c r="GC954" t="s">
        <v>779</v>
      </c>
      <c r="GD954" t="s">
        <v>2615</v>
      </c>
      <c r="GF954" t="s">
        <v>2617</v>
      </c>
      <c r="GH954" t="s">
        <v>672</v>
      </c>
      <c r="GI954" t="s">
        <v>375</v>
      </c>
      <c r="GJ954" t="s">
        <v>492</v>
      </c>
      <c r="GK954" t="s">
        <v>559</v>
      </c>
      <c r="GL954" t="s">
        <v>320</v>
      </c>
      <c r="GO954" t="s">
        <v>321</v>
      </c>
      <c r="GQ954" t="s">
        <v>301</v>
      </c>
      <c r="GR954" t="s">
        <v>312</v>
      </c>
      <c r="GT954" t="s">
        <v>1616</v>
      </c>
      <c r="GU954" t="s">
        <v>312</v>
      </c>
      <c r="GW954" t="s">
        <v>7594</v>
      </c>
      <c r="HB954" t="s">
        <v>419</v>
      </c>
      <c r="HD954" t="s">
        <v>301</v>
      </c>
      <c r="HF954" t="s">
        <v>765</v>
      </c>
      <c r="HG954" t="s">
        <v>301</v>
      </c>
      <c r="HH954" t="s">
        <v>301</v>
      </c>
      <c r="HL954" t="s">
        <v>301</v>
      </c>
      <c r="HM954" s="49">
        <v>0</v>
      </c>
      <c r="HN954" s="49">
        <v>0</v>
      </c>
      <c r="HP954" t="s">
        <v>451</v>
      </c>
      <c r="HQ954" s="47">
        <v>0</v>
      </c>
      <c r="HS954" t="s">
        <v>301</v>
      </c>
      <c r="HV954" t="s">
        <v>301</v>
      </c>
      <c r="HW954" t="s">
        <v>295</v>
      </c>
      <c r="HX954" t="s">
        <v>306</v>
      </c>
      <c r="HY954" t="s">
        <v>301</v>
      </c>
      <c r="HZ954" t="s">
        <v>301</v>
      </c>
      <c r="IG954" t="s">
        <v>325</v>
      </c>
      <c r="IH954" t="s">
        <v>529</v>
      </c>
      <c r="II954" t="s">
        <v>291</v>
      </c>
      <c r="IN954" s="47">
        <v>1</v>
      </c>
      <c r="IP954" t="s">
        <v>301</v>
      </c>
      <c r="IQ954" t="s">
        <v>301</v>
      </c>
      <c r="IR954" t="s">
        <v>301</v>
      </c>
      <c r="IZ954" t="s">
        <v>301</v>
      </c>
      <c r="JA954" t="s">
        <v>301</v>
      </c>
      <c r="JM954" t="s">
        <v>301</v>
      </c>
      <c r="JN954" t="s">
        <v>301</v>
      </c>
      <c r="JO954" t="s">
        <v>301</v>
      </c>
      <c r="JP954" t="s">
        <v>301</v>
      </c>
      <c r="JQ954" t="s">
        <v>301</v>
      </c>
      <c r="JR954" t="s">
        <v>350</v>
      </c>
      <c r="JS954" t="s">
        <v>301</v>
      </c>
      <c r="JT954" t="s">
        <v>301</v>
      </c>
      <c r="JU954" t="s">
        <v>301</v>
      </c>
      <c r="JV954" t="s">
        <v>301</v>
      </c>
    </row>
    <row r="955" ht="15" customHeight="1" spans="1:282">
      <c r="A955" t="s">
        <v>6004</v>
      </c>
      <c r="B955" t="s">
        <v>748</v>
      </c>
      <c r="C955" t="s">
        <v>7597</v>
      </c>
      <c r="D955" t="s">
        <v>285</v>
      </c>
      <c r="E955" t="s">
        <v>527</v>
      </c>
      <c r="F955" t="s">
        <v>7590</v>
      </c>
      <c r="G955" t="s">
        <v>288</v>
      </c>
      <c r="H955" t="s">
        <v>518</v>
      </c>
      <c r="I955" t="s">
        <v>290</v>
      </c>
      <c r="J955" t="s">
        <v>291</v>
      </c>
      <c r="L955" t="s">
        <v>292</v>
      </c>
      <c r="M955" t="s">
        <v>293</v>
      </c>
      <c r="O955" t="s">
        <v>518</v>
      </c>
      <c r="R955" t="s">
        <v>518</v>
      </c>
      <c r="T955" t="s">
        <v>518</v>
      </c>
      <c r="U955" t="s">
        <v>295</v>
      </c>
      <c r="V955" t="s">
        <v>7598</v>
      </c>
      <c r="W955" t="s">
        <v>337</v>
      </c>
      <c r="X955" t="s">
        <v>7598</v>
      </c>
      <c r="Y955" t="s">
        <v>337</v>
      </c>
      <c r="Z955" t="s">
        <v>7592</v>
      </c>
      <c r="AA955" t="s">
        <v>441</v>
      </c>
      <c r="AB955" t="s">
        <v>442</v>
      </c>
      <c r="AC955" t="s">
        <v>2041</v>
      </c>
      <c r="AE955" t="s">
        <v>299</v>
      </c>
      <c r="AH955" t="s">
        <v>300</v>
      </c>
      <c r="AJ955" t="s">
        <v>301</v>
      </c>
      <c r="AK955" t="s">
        <v>302</v>
      </c>
      <c r="AL955" t="s">
        <v>4448</v>
      </c>
      <c r="AM955" t="s">
        <v>4449</v>
      </c>
      <c r="AN955" t="s">
        <v>4450</v>
      </c>
      <c r="AO955" t="s">
        <v>306</v>
      </c>
      <c r="AP955" t="s">
        <v>307</v>
      </c>
      <c r="AQ955" s="47">
        <v>-1</v>
      </c>
      <c r="AS955" s="48">
        <v>5678</v>
      </c>
      <c r="AT955" s="48">
        <v>5678</v>
      </c>
      <c r="AX955" s="47">
        <v>-5098</v>
      </c>
      <c r="AY955" s="47">
        <v>-5098</v>
      </c>
      <c r="AZ955" t="s">
        <v>1911</v>
      </c>
      <c r="BA955" t="s">
        <v>6004</v>
      </c>
      <c r="BB955" s="48">
        <v>5098</v>
      </c>
      <c r="BC955" t="s">
        <v>757</v>
      </c>
      <c r="BD955" t="s">
        <v>758</v>
      </c>
      <c r="BE955" t="s">
        <v>292</v>
      </c>
      <c r="BG955" s="47">
        <v>1</v>
      </c>
      <c r="BI955" t="s">
        <v>292</v>
      </c>
      <c r="BJ955" s="48">
        <v>10.214864</v>
      </c>
      <c r="BK955" s="47">
        <v>-580</v>
      </c>
      <c r="BM955" s="48">
        <v>5678</v>
      </c>
      <c r="BN955" s="48">
        <v>5678</v>
      </c>
      <c r="BP955" t="s">
        <v>301</v>
      </c>
      <c r="BS955" t="s">
        <v>311</v>
      </c>
      <c r="BT955" t="s">
        <v>292</v>
      </c>
      <c r="BU955" t="s">
        <v>301</v>
      </c>
      <c r="BY955" t="s">
        <v>307</v>
      </c>
      <c r="BZ955" s="47">
        <v>-1</v>
      </c>
      <c r="CD955" t="s">
        <v>759</v>
      </c>
      <c r="CE955" t="s">
        <v>312</v>
      </c>
      <c r="CF955" s="47">
        <v>-1</v>
      </c>
      <c r="CG955" s="47">
        <v>-1</v>
      </c>
      <c r="CH955" s="47">
        <v>-1</v>
      </c>
      <c r="CI955" s="47">
        <v>-1</v>
      </c>
      <c r="CO955" s="47">
        <v>1</v>
      </c>
      <c r="CP955" s="47">
        <v>-1</v>
      </c>
      <c r="CR955" s="47">
        <v>1</v>
      </c>
      <c r="CS955" s="47">
        <v>1</v>
      </c>
      <c r="CV955" s="47">
        <v>-1</v>
      </c>
      <c r="CX955" s="47">
        <v>-5098</v>
      </c>
      <c r="CY955" s="47">
        <v>-5098</v>
      </c>
      <c r="DA955" t="s">
        <v>104</v>
      </c>
      <c r="DC955" t="s">
        <v>298</v>
      </c>
      <c r="DG955" t="s">
        <v>298</v>
      </c>
      <c r="DH955" s="47">
        <v>-1</v>
      </c>
      <c r="DR955" s="47">
        <v>1</v>
      </c>
      <c r="DZ955" t="s">
        <v>292</v>
      </c>
      <c r="EA955" s="47">
        <v>-1</v>
      </c>
      <c r="EB955" s="47">
        <v>-1</v>
      </c>
      <c r="EC955" t="s">
        <v>307</v>
      </c>
      <c r="ED955" s="47">
        <v>-1</v>
      </c>
      <c r="EG955" s="47">
        <v>-1</v>
      </c>
      <c r="EH955" s="47">
        <v>1</v>
      </c>
      <c r="EM955" t="s">
        <v>307</v>
      </c>
      <c r="EN955" s="47">
        <v>-1</v>
      </c>
      <c r="EO955" s="47">
        <v>-1</v>
      </c>
      <c r="EP955" s="47">
        <v>-1</v>
      </c>
      <c r="EU955" t="s">
        <v>7599</v>
      </c>
      <c r="EV955" t="s">
        <v>41</v>
      </c>
      <c r="EW955" t="s">
        <v>315</v>
      </c>
      <c r="FC955" t="s">
        <v>301</v>
      </c>
      <c r="FG955" s="48">
        <v>5678</v>
      </c>
      <c r="FY955" t="s">
        <v>7595</v>
      </c>
      <c r="FZ955" t="s">
        <v>7596</v>
      </c>
      <c r="GC955" t="s">
        <v>779</v>
      </c>
      <c r="GD955" t="s">
        <v>2615</v>
      </c>
      <c r="GF955" t="s">
        <v>2617</v>
      </c>
      <c r="GH955" t="s">
        <v>672</v>
      </c>
      <c r="GI955" t="s">
        <v>375</v>
      </c>
      <c r="GJ955" t="s">
        <v>492</v>
      </c>
      <c r="GK955" t="s">
        <v>559</v>
      </c>
      <c r="GL955" t="s">
        <v>320</v>
      </c>
      <c r="GO955" t="s">
        <v>321</v>
      </c>
      <c r="GQ955" t="s">
        <v>301</v>
      </c>
      <c r="GR955" t="s">
        <v>312</v>
      </c>
      <c r="GT955" t="s">
        <v>1616</v>
      </c>
      <c r="GU955" t="s">
        <v>312</v>
      </c>
      <c r="GW955" t="s">
        <v>7600</v>
      </c>
      <c r="HB955" t="s">
        <v>419</v>
      </c>
      <c r="HD955" t="s">
        <v>301</v>
      </c>
      <c r="HF955" t="s">
        <v>381</v>
      </c>
      <c r="HG955" t="s">
        <v>301</v>
      </c>
      <c r="HH955" t="s">
        <v>301</v>
      </c>
      <c r="HJ955" s="47">
        <v>5098</v>
      </c>
      <c r="HL955" t="s">
        <v>301</v>
      </c>
      <c r="HM955" s="49">
        <v>0</v>
      </c>
      <c r="HN955" s="49">
        <v>0</v>
      </c>
      <c r="HP955" t="s">
        <v>459</v>
      </c>
      <c r="HQ955" s="47">
        <v>0</v>
      </c>
      <c r="HR955" s="47">
        <v>-5678</v>
      </c>
      <c r="HS955" t="s">
        <v>301</v>
      </c>
      <c r="HV955" t="s">
        <v>301</v>
      </c>
      <c r="HW955" t="s">
        <v>295</v>
      </c>
      <c r="HX955" t="s">
        <v>306</v>
      </c>
      <c r="HY955" t="s">
        <v>301</v>
      </c>
      <c r="HZ955" t="s">
        <v>301</v>
      </c>
      <c r="IG955" t="s">
        <v>325</v>
      </c>
      <c r="IH955" t="s">
        <v>529</v>
      </c>
      <c r="II955" t="s">
        <v>291</v>
      </c>
      <c r="IN955" s="47">
        <v>1</v>
      </c>
      <c r="IP955" t="s">
        <v>301</v>
      </c>
      <c r="IQ955" t="s">
        <v>312</v>
      </c>
      <c r="IR955" t="s">
        <v>301</v>
      </c>
      <c r="IU955" s="47">
        <v>5098</v>
      </c>
      <c r="IZ955" t="s">
        <v>301</v>
      </c>
      <c r="JA955" t="s">
        <v>301</v>
      </c>
      <c r="JM955" t="s">
        <v>301</v>
      </c>
      <c r="JN955" t="s">
        <v>301</v>
      </c>
      <c r="JO955" t="s">
        <v>301</v>
      </c>
      <c r="JP955" t="s">
        <v>301</v>
      </c>
      <c r="JQ955" t="s">
        <v>301</v>
      </c>
      <c r="JR955" t="s">
        <v>350</v>
      </c>
      <c r="JS955" t="s">
        <v>301</v>
      </c>
      <c r="JT955" t="s">
        <v>301</v>
      </c>
      <c r="JU955" t="s">
        <v>312</v>
      </c>
      <c r="JV955" t="s">
        <v>312</v>
      </c>
    </row>
    <row r="956" ht="15" customHeight="1" spans="1:282">
      <c r="A956" t="s">
        <v>6004</v>
      </c>
      <c r="B956" t="s">
        <v>748</v>
      </c>
      <c r="C956" t="s">
        <v>7601</v>
      </c>
      <c r="D956" t="s">
        <v>285</v>
      </c>
      <c r="E956" t="s">
        <v>5064</v>
      </c>
      <c r="F956" t="s">
        <v>7590</v>
      </c>
      <c r="G956" t="s">
        <v>288</v>
      </c>
      <c r="H956" t="s">
        <v>518</v>
      </c>
      <c r="I956" t="s">
        <v>290</v>
      </c>
      <c r="J956" t="s">
        <v>291</v>
      </c>
      <c r="L956" t="s">
        <v>292</v>
      </c>
      <c r="M956" t="s">
        <v>293</v>
      </c>
      <c r="O956" t="s">
        <v>518</v>
      </c>
      <c r="R956" t="s">
        <v>518</v>
      </c>
      <c r="T956" t="s">
        <v>518</v>
      </c>
      <c r="U956" t="s">
        <v>295</v>
      </c>
      <c r="V956" t="s">
        <v>7602</v>
      </c>
      <c r="W956" t="s">
        <v>337</v>
      </c>
      <c r="X956" t="s">
        <v>7602</v>
      </c>
      <c r="Y956" t="s">
        <v>337</v>
      </c>
      <c r="Z956" t="s">
        <v>7592</v>
      </c>
      <c r="AA956" t="s">
        <v>441</v>
      </c>
      <c r="AB956" t="s">
        <v>442</v>
      </c>
      <c r="AC956" t="s">
        <v>2041</v>
      </c>
      <c r="AE956" t="s">
        <v>299</v>
      </c>
      <c r="AH956" t="s">
        <v>300</v>
      </c>
      <c r="AJ956" t="s">
        <v>301</v>
      </c>
      <c r="AK956" t="s">
        <v>302</v>
      </c>
      <c r="AL956" t="s">
        <v>2317</v>
      </c>
      <c r="AM956" t="s">
        <v>2318</v>
      </c>
      <c r="AN956" t="s">
        <v>2319</v>
      </c>
      <c r="AO956" t="s">
        <v>306</v>
      </c>
      <c r="AP956" t="s">
        <v>307</v>
      </c>
      <c r="AQ956" s="47">
        <v>-1</v>
      </c>
      <c r="AS956" s="48">
        <v>4198</v>
      </c>
      <c r="AT956" s="48">
        <v>4198</v>
      </c>
      <c r="AX956" s="47">
        <v>-3359</v>
      </c>
      <c r="AY956" s="47">
        <v>-3359</v>
      </c>
      <c r="AZ956" t="s">
        <v>1911</v>
      </c>
      <c r="BA956" t="s">
        <v>6004</v>
      </c>
      <c r="BB956" s="48">
        <v>3359</v>
      </c>
      <c r="BC956" t="s">
        <v>757</v>
      </c>
      <c r="BD956" t="s">
        <v>758</v>
      </c>
      <c r="BE956" t="s">
        <v>292</v>
      </c>
      <c r="BG956" s="47">
        <v>1</v>
      </c>
      <c r="BI956" t="s">
        <v>292</v>
      </c>
      <c r="BJ956" s="48">
        <v>19.985707</v>
      </c>
      <c r="BK956" s="47">
        <v>-839</v>
      </c>
      <c r="BM956" s="48">
        <v>4198</v>
      </c>
      <c r="BN956" s="48">
        <v>4198</v>
      </c>
      <c r="BP956" t="s">
        <v>301</v>
      </c>
      <c r="BS956" t="s">
        <v>311</v>
      </c>
      <c r="BT956" t="s">
        <v>292</v>
      </c>
      <c r="BU956" t="s">
        <v>301</v>
      </c>
      <c r="BY956" t="s">
        <v>307</v>
      </c>
      <c r="BZ956" s="47">
        <v>-1</v>
      </c>
      <c r="CD956" t="s">
        <v>759</v>
      </c>
      <c r="CE956" t="s">
        <v>312</v>
      </c>
      <c r="CF956" s="47">
        <v>-1</v>
      </c>
      <c r="CG956" s="47">
        <v>-1</v>
      </c>
      <c r="CH956" s="47">
        <v>-1</v>
      </c>
      <c r="CI956" s="47">
        <v>-1</v>
      </c>
      <c r="CO956" s="47">
        <v>1</v>
      </c>
      <c r="CP956" s="47">
        <v>-1</v>
      </c>
      <c r="CR956" s="47">
        <v>1</v>
      </c>
      <c r="CS956" s="47">
        <v>1</v>
      </c>
      <c r="CV956" s="47">
        <v>-1</v>
      </c>
      <c r="CX956" s="47">
        <v>-3359</v>
      </c>
      <c r="CY956" s="47">
        <v>-3359</v>
      </c>
      <c r="DA956" t="s">
        <v>104</v>
      </c>
      <c r="DC956" t="s">
        <v>298</v>
      </c>
      <c r="DG956" t="s">
        <v>298</v>
      </c>
      <c r="DH956" s="47">
        <v>-1</v>
      </c>
      <c r="DR956" s="47">
        <v>1</v>
      </c>
      <c r="DZ956" t="s">
        <v>292</v>
      </c>
      <c r="EA956" s="47">
        <v>-1</v>
      </c>
      <c r="EB956" s="47">
        <v>-1</v>
      </c>
      <c r="EC956" t="s">
        <v>307</v>
      </c>
      <c r="ED956" s="47">
        <v>-1</v>
      </c>
      <c r="EG956" s="47">
        <v>-1</v>
      </c>
      <c r="EH956" s="47">
        <v>1</v>
      </c>
      <c r="EM956" t="s">
        <v>307</v>
      </c>
      <c r="EN956" s="47">
        <v>-1</v>
      </c>
      <c r="EO956" s="47">
        <v>-1</v>
      </c>
      <c r="EP956" s="47">
        <v>-1</v>
      </c>
      <c r="ES956" t="s">
        <v>7603</v>
      </c>
      <c r="EU956" t="s">
        <v>7604</v>
      </c>
      <c r="EV956" t="s">
        <v>41</v>
      </c>
      <c r="EW956" t="s">
        <v>315</v>
      </c>
      <c r="FC956" t="s">
        <v>301</v>
      </c>
      <c r="FY956" t="s">
        <v>5646</v>
      </c>
      <c r="FZ956" t="s">
        <v>7596</v>
      </c>
      <c r="GC956" t="s">
        <v>527</v>
      </c>
      <c r="GJ956" t="s">
        <v>492</v>
      </c>
      <c r="GL956" t="s">
        <v>320</v>
      </c>
      <c r="GO956" t="s">
        <v>321</v>
      </c>
      <c r="GQ956" t="s">
        <v>301</v>
      </c>
      <c r="GR956" t="s">
        <v>312</v>
      </c>
      <c r="GU956" t="s">
        <v>312</v>
      </c>
      <c r="GW956" t="s">
        <v>7605</v>
      </c>
      <c r="HB956" t="s">
        <v>419</v>
      </c>
      <c r="HD956" t="s">
        <v>301</v>
      </c>
      <c r="HF956" t="s">
        <v>381</v>
      </c>
      <c r="HG956" t="s">
        <v>301</v>
      </c>
      <c r="HH956" t="s">
        <v>301</v>
      </c>
      <c r="HJ956" s="47">
        <v>503.85</v>
      </c>
      <c r="HL956" t="s">
        <v>301</v>
      </c>
      <c r="HM956" s="49">
        <v>0</v>
      </c>
      <c r="HN956" s="49">
        <v>0</v>
      </c>
      <c r="HP956" t="s">
        <v>324</v>
      </c>
      <c r="HQ956" s="47">
        <v>0</v>
      </c>
      <c r="HR956" s="47">
        <v>-4198</v>
      </c>
      <c r="HS956" t="s">
        <v>301</v>
      </c>
      <c r="HV956" t="s">
        <v>301</v>
      </c>
      <c r="HW956" t="s">
        <v>295</v>
      </c>
      <c r="HX956" t="s">
        <v>306</v>
      </c>
      <c r="HY956" t="s">
        <v>301</v>
      </c>
      <c r="HZ956" t="s">
        <v>301</v>
      </c>
      <c r="IG956" t="s">
        <v>325</v>
      </c>
      <c r="IH956" t="s">
        <v>529</v>
      </c>
      <c r="II956" t="s">
        <v>291</v>
      </c>
      <c r="IN956" s="47">
        <v>1</v>
      </c>
      <c r="IP956" t="s">
        <v>301</v>
      </c>
      <c r="IQ956" t="s">
        <v>312</v>
      </c>
      <c r="IR956" t="s">
        <v>301</v>
      </c>
      <c r="IU956" s="47">
        <v>3359</v>
      </c>
      <c r="IZ956" t="s">
        <v>301</v>
      </c>
      <c r="JA956" t="s">
        <v>301</v>
      </c>
      <c r="JM956" t="s">
        <v>301</v>
      </c>
      <c r="JN956" t="s">
        <v>301</v>
      </c>
      <c r="JO956" t="s">
        <v>301</v>
      </c>
      <c r="JP956" t="s">
        <v>301</v>
      </c>
      <c r="JQ956" t="s">
        <v>301</v>
      </c>
      <c r="JR956" t="s">
        <v>350</v>
      </c>
      <c r="JS956" t="s">
        <v>301</v>
      </c>
      <c r="JT956" t="s">
        <v>301</v>
      </c>
      <c r="JU956" t="s">
        <v>312</v>
      </c>
      <c r="JV956" t="s">
        <v>312</v>
      </c>
    </row>
    <row r="957" ht="15" customHeight="1" spans="1:282">
      <c r="A957" t="s">
        <v>6004</v>
      </c>
      <c r="B957" t="s">
        <v>397</v>
      </c>
      <c r="C957" t="s">
        <v>7606</v>
      </c>
      <c r="D957" t="s">
        <v>285</v>
      </c>
      <c r="E957" t="s">
        <v>7607</v>
      </c>
      <c r="F957" t="s">
        <v>7608</v>
      </c>
      <c r="G957" t="s">
        <v>288</v>
      </c>
      <c r="H957" t="s">
        <v>738</v>
      </c>
      <c r="I957" t="s">
        <v>290</v>
      </c>
      <c r="J957" t="s">
        <v>291</v>
      </c>
      <c r="L957" t="s">
        <v>292</v>
      </c>
      <c r="M957" t="s">
        <v>293</v>
      </c>
      <c r="N957" t="s">
        <v>294</v>
      </c>
      <c r="O957" t="s">
        <v>738</v>
      </c>
      <c r="R957" t="s">
        <v>738</v>
      </c>
      <c r="T957" t="s">
        <v>738</v>
      </c>
      <c r="U957" t="s">
        <v>295</v>
      </c>
      <c r="V957" t="s">
        <v>7609</v>
      </c>
      <c r="W957" t="s">
        <v>295</v>
      </c>
      <c r="X957" t="s">
        <v>7610</v>
      </c>
      <c r="Y957" t="s">
        <v>295</v>
      </c>
      <c r="Z957" t="s">
        <v>7611</v>
      </c>
      <c r="AA957" t="s">
        <v>441</v>
      </c>
      <c r="AB957" t="s">
        <v>442</v>
      </c>
      <c r="AC957" t="s">
        <v>2041</v>
      </c>
      <c r="AE957" t="s">
        <v>299</v>
      </c>
      <c r="AH957" t="s">
        <v>300</v>
      </c>
      <c r="AJ957" t="s">
        <v>301</v>
      </c>
      <c r="AK957" t="s">
        <v>302</v>
      </c>
      <c r="AL957" t="s">
        <v>741</v>
      </c>
      <c r="AM957" t="s">
        <v>742</v>
      </c>
      <c r="AN957" t="s">
        <v>743</v>
      </c>
      <c r="AO957" t="s">
        <v>306</v>
      </c>
      <c r="AP957" t="s">
        <v>307</v>
      </c>
      <c r="AQ957" s="47">
        <v>1</v>
      </c>
      <c r="AS957" s="48">
        <v>2200</v>
      </c>
      <c r="AT957" s="48">
        <v>2200</v>
      </c>
      <c r="AX957" s="47">
        <v>2200</v>
      </c>
      <c r="AY957" s="47">
        <v>2200</v>
      </c>
      <c r="AZ957" t="s">
        <v>1911</v>
      </c>
      <c r="BA957" t="s">
        <v>3321</v>
      </c>
      <c r="BB957" s="48">
        <v>2200</v>
      </c>
      <c r="BD957" t="s">
        <v>310</v>
      </c>
      <c r="BE957" t="s">
        <v>292</v>
      </c>
      <c r="BG957" s="47">
        <v>1</v>
      </c>
      <c r="BI957" t="s">
        <v>292</v>
      </c>
      <c r="BL957" t="s">
        <v>307</v>
      </c>
      <c r="BM957" s="48">
        <v>2200</v>
      </c>
      <c r="BN957" s="48">
        <v>2200</v>
      </c>
      <c r="BP957" t="s">
        <v>301</v>
      </c>
      <c r="BS957" t="s">
        <v>311</v>
      </c>
      <c r="BT957" t="s">
        <v>292</v>
      </c>
      <c r="BU957" t="s">
        <v>301</v>
      </c>
      <c r="BY957" t="s">
        <v>307</v>
      </c>
      <c r="BZ957" s="47">
        <v>1</v>
      </c>
      <c r="CE957" t="s">
        <v>312</v>
      </c>
      <c r="CF957" s="47">
        <v>1</v>
      </c>
      <c r="CG957" s="47">
        <v>1</v>
      </c>
      <c r="CH957" s="47">
        <v>1</v>
      </c>
      <c r="CI957" s="47">
        <v>1</v>
      </c>
      <c r="CJ957" s="47">
        <v>1</v>
      </c>
      <c r="CK957" s="47">
        <v>1</v>
      </c>
      <c r="CP957" s="47">
        <v>1</v>
      </c>
      <c r="CR957" s="47">
        <v>1</v>
      </c>
      <c r="CS957" s="47">
        <v>1</v>
      </c>
      <c r="CV957" s="47">
        <v>1</v>
      </c>
      <c r="CX957" s="47">
        <v>2200</v>
      </c>
      <c r="CY957" s="47">
        <v>2200</v>
      </c>
      <c r="DA957" t="s">
        <v>104</v>
      </c>
      <c r="DC957" t="s">
        <v>298</v>
      </c>
      <c r="DG957" t="s">
        <v>298</v>
      </c>
      <c r="DH957" s="47">
        <v>1</v>
      </c>
      <c r="DM957" s="47">
        <v>1</v>
      </c>
      <c r="DN957" s="47">
        <v>1</v>
      </c>
      <c r="DO957" s="47">
        <v>1</v>
      </c>
      <c r="DP957" s="47">
        <v>1</v>
      </c>
      <c r="DZ957" t="s">
        <v>292</v>
      </c>
      <c r="EA957" s="47">
        <v>1</v>
      </c>
      <c r="EB957" s="47">
        <v>1</v>
      </c>
      <c r="EC957" t="s">
        <v>307</v>
      </c>
      <c r="ED957" s="47">
        <v>1</v>
      </c>
      <c r="EF957" s="47">
        <v>1</v>
      </c>
      <c r="EG957" s="47">
        <v>1</v>
      </c>
      <c r="EH957" s="47">
        <v>1</v>
      </c>
      <c r="EP957" s="47">
        <v>1</v>
      </c>
      <c r="EQ957" s="47">
        <v>1</v>
      </c>
      <c r="ES957" t="s">
        <v>7612</v>
      </c>
      <c r="EV957" t="s">
        <v>41</v>
      </c>
      <c r="EW957" t="s">
        <v>315</v>
      </c>
      <c r="FC957" t="s">
        <v>301</v>
      </c>
      <c r="FY957" t="s">
        <v>6004</v>
      </c>
      <c r="FZ957" t="s">
        <v>7613</v>
      </c>
      <c r="GC957" t="s">
        <v>294</v>
      </c>
      <c r="GH957" t="s">
        <v>746</v>
      </c>
      <c r="GI957" t="s">
        <v>375</v>
      </c>
      <c r="GJ957" t="s">
        <v>319</v>
      </c>
      <c r="GK957" t="s">
        <v>417</v>
      </c>
      <c r="GO957" t="s">
        <v>321</v>
      </c>
      <c r="GQ957" t="s">
        <v>301</v>
      </c>
      <c r="GR957" t="s">
        <v>312</v>
      </c>
      <c r="GS957" t="s">
        <v>377</v>
      </c>
      <c r="GU957" t="s">
        <v>301</v>
      </c>
      <c r="GX957" s="50">
        <v>3500</v>
      </c>
      <c r="HB957" t="s">
        <v>322</v>
      </c>
      <c r="HD957" t="s">
        <v>301</v>
      </c>
      <c r="HF957" t="s">
        <v>323</v>
      </c>
      <c r="HG957" t="s">
        <v>301</v>
      </c>
      <c r="HH957" t="s">
        <v>301</v>
      </c>
      <c r="HL957" t="s">
        <v>301</v>
      </c>
      <c r="HM957" s="49">
        <v>0</v>
      </c>
      <c r="HN957" s="49">
        <v>0</v>
      </c>
      <c r="HP957" t="s">
        <v>324</v>
      </c>
      <c r="HQ957" s="47">
        <v>0</v>
      </c>
      <c r="HR957" s="47">
        <v>2200</v>
      </c>
      <c r="HS957" t="s">
        <v>301</v>
      </c>
      <c r="HV957" t="s">
        <v>301</v>
      </c>
      <c r="HW957" t="s">
        <v>295</v>
      </c>
      <c r="HX957" t="s">
        <v>306</v>
      </c>
      <c r="HY957" t="s">
        <v>301</v>
      </c>
      <c r="HZ957" t="s">
        <v>301</v>
      </c>
      <c r="IF957" t="s">
        <v>384</v>
      </c>
      <c r="IG957" t="s">
        <v>325</v>
      </c>
      <c r="IN957" s="47">
        <v>1</v>
      </c>
      <c r="IO957" s="47">
        <v>1</v>
      </c>
      <c r="IP957" t="s">
        <v>301</v>
      </c>
      <c r="IQ957" t="s">
        <v>312</v>
      </c>
      <c r="IR957" t="s">
        <v>301</v>
      </c>
      <c r="IX957" t="s">
        <v>5352</v>
      </c>
      <c r="IY957" s="50">
        <v>1</v>
      </c>
      <c r="IZ957" t="s">
        <v>301</v>
      </c>
      <c r="JA957" t="s">
        <v>301</v>
      </c>
      <c r="JB957" s="47">
        <v>3298</v>
      </c>
      <c r="JM957" t="s">
        <v>301</v>
      </c>
      <c r="JN957" t="s">
        <v>301</v>
      </c>
      <c r="JO957" t="s">
        <v>301</v>
      </c>
      <c r="JP957" t="s">
        <v>301</v>
      </c>
      <c r="JQ957" t="s">
        <v>301</v>
      </c>
      <c r="JR957" t="s">
        <v>350</v>
      </c>
      <c r="JS957" t="s">
        <v>312</v>
      </c>
      <c r="JT957" t="s">
        <v>301</v>
      </c>
      <c r="JU957" t="s">
        <v>312</v>
      </c>
      <c r="JV957" t="s">
        <v>312</v>
      </c>
    </row>
    <row r="958" ht="15" customHeight="1" spans="1:282">
      <c r="A958" t="s">
        <v>6004</v>
      </c>
      <c r="B958" t="s">
        <v>329</v>
      </c>
      <c r="C958" t="s">
        <v>7614</v>
      </c>
      <c r="D958" t="s">
        <v>285</v>
      </c>
      <c r="E958" t="s">
        <v>7615</v>
      </c>
      <c r="F958" t="s">
        <v>7616</v>
      </c>
      <c r="G958" t="s">
        <v>288</v>
      </c>
      <c r="H958" t="s">
        <v>437</v>
      </c>
      <c r="I958" t="s">
        <v>290</v>
      </c>
      <c r="J958" t="s">
        <v>291</v>
      </c>
      <c r="L958" t="s">
        <v>292</v>
      </c>
      <c r="M958" t="s">
        <v>293</v>
      </c>
      <c r="O958" t="s">
        <v>437</v>
      </c>
      <c r="R958" t="s">
        <v>437</v>
      </c>
      <c r="T958" t="s">
        <v>437</v>
      </c>
      <c r="U958" t="s">
        <v>295</v>
      </c>
      <c r="V958" t="s">
        <v>7617</v>
      </c>
      <c r="W958" t="s">
        <v>337</v>
      </c>
      <c r="X958" t="s">
        <v>7617</v>
      </c>
      <c r="Y958" t="s">
        <v>337</v>
      </c>
      <c r="Z958" t="s">
        <v>7618</v>
      </c>
      <c r="AA958" t="s">
        <v>441</v>
      </c>
      <c r="AB958" t="s">
        <v>442</v>
      </c>
      <c r="AC958" t="s">
        <v>2041</v>
      </c>
      <c r="AE958" t="s">
        <v>299</v>
      </c>
      <c r="AH958" t="s">
        <v>300</v>
      </c>
      <c r="AJ958" t="s">
        <v>301</v>
      </c>
      <c r="AK958" t="s">
        <v>302</v>
      </c>
      <c r="AL958" t="s">
        <v>2786</v>
      </c>
      <c r="AM958" t="s">
        <v>2787</v>
      </c>
      <c r="AN958" t="s">
        <v>2788</v>
      </c>
      <c r="AO958" t="s">
        <v>306</v>
      </c>
      <c r="AP958" t="s">
        <v>307</v>
      </c>
      <c r="AQ958" s="47">
        <v>1</v>
      </c>
      <c r="AS958" s="48">
        <v>4098</v>
      </c>
      <c r="AT958" s="48">
        <v>4098</v>
      </c>
      <c r="AX958" s="47">
        <v>3280</v>
      </c>
      <c r="AY958" s="47">
        <v>3280</v>
      </c>
      <c r="AZ958" t="s">
        <v>1911</v>
      </c>
      <c r="BA958" t="s">
        <v>6004</v>
      </c>
      <c r="BB958" s="48">
        <v>3280</v>
      </c>
      <c r="BD958" t="s">
        <v>310</v>
      </c>
      <c r="BE958" t="s">
        <v>292</v>
      </c>
      <c r="BG958" s="47">
        <v>1</v>
      </c>
      <c r="BI958" t="s">
        <v>292</v>
      </c>
      <c r="BJ958" s="48">
        <v>19.960957</v>
      </c>
      <c r="BL958" t="s">
        <v>307</v>
      </c>
      <c r="BM958" s="48">
        <v>4098</v>
      </c>
      <c r="BN958" s="48">
        <v>4098</v>
      </c>
      <c r="BP958" t="s">
        <v>301</v>
      </c>
      <c r="BS958" t="s">
        <v>311</v>
      </c>
      <c r="BT958" t="s">
        <v>292</v>
      </c>
      <c r="BU958" t="s">
        <v>301</v>
      </c>
      <c r="BY958" t="s">
        <v>307</v>
      </c>
      <c r="BZ958" s="47">
        <v>1</v>
      </c>
      <c r="CE958" t="s">
        <v>312</v>
      </c>
      <c r="CF958" s="47">
        <v>1</v>
      </c>
      <c r="CG958" s="47">
        <v>1</v>
      </c>
      <c r="CH958" s="47">
        <v>1</v>
      </c>
      <c r="CI958" s="47">
        <v>1</v>
      </c>
      <c r="CJ958" s="47">
        <v>1</v>
      </c>
      <c r="CK958" s="47">
        <v>1</v>
      </c>
      <c r="CP958" s="47">
        <v>1</v>
      </c>
      <c r="CR958" s="47">
        <v>1</v>
      </c>
      <c r="CS958" s="47">
        <v>1</v>
      </c>
      <c r="CV958" s="47">
        <v>1</v>
      </c>
      <c r="CX958" s="47">
        <v>4098</v>
      </c>
      <c r="CY958" s="47">
        <v>4098</v>
      </c>
      <c r="DA958" t="s">
        <v>104</v>
      </c>
      <c r="DC958" t="s">
        <v>298</v>
      </c>
      <c r="DG958" t="s">
        <v>298</v>
      </c>
      <c r="DH958" s="47">
        <v>1</v>
      </c>
      <c r="DM958" s="47">
        <v>1</v>
      </c>
      <c r="DN958" s="47">
        <v>1</v>
      </c>
      <c r="DO958" s="47">
        <v>1</v>
      </c>
      <c r="DP958" s="47">
        <v>1</v>
      </c>
      <c r="DT958" s="47">
        <v>3280</v>
      </c>
      <c r="DZ958" t="s">
        <v>292</v>
      </c>
      <c r="EA958" s="47">
        <v>1</v>
      </c>
      <c r="EB958" s="47">
        <v>1</v>
      </c>
      <c r="EC958" t="s">
        <v>307</v>
      </c>
      <c r="ED958" s="47">
        <v>1</v>
      </c>
      <c r="EF958" s="47">
        <v>1</v>
      </c>
      <c r="EG958" s="47">
        <v>1</v>
      </c>
      <c r="EH958" s="47">
        <v>1</v>
      </c>
      <c r="EP958" s="47">
        <v>1</v>
      </c>
      <c r="EQ958" s="47">
        <v>1</v>
      </c>
      <c r="ES958" t="s">
        <v>7619</v>
      </c>
      <c r="EU958" t="s">
        <v>3479</v>
      </c>
      <c r="EV958" t="s">
        <v>41</v>
      </c>
      <c r="EW958" t="s">
        <v>315</v>
      </c>
      <c r="FC958" t="s">
        <v>301</v>
      </c>
      <c r="FY958" t="s">
        <v>6004</v>
      </c>
      <c r="FZ958" t="s">
        <v>7620</v>
      </c>
      <c r="GC958" t="s">
        <v>414</v>
      </c>
      <c r="GJ958" t="s">
        <v>319</v>
      </c>
      <c r="GL958" t="s">
        <v>320</v>
      </c>
      <c r="GO958" t="s">
        <v>321</v>
      </c>
      <c r="GQ958" t="s">
        <v>301</v>
      </c>
      <c r="GR958" t="s">
        <v>312</v>
      </c>
      <c r="GU958" t="s">
        <v>301</v>
      </c>
      <c r="GW958" t="s">
        <v>7621</v>
      </c>
      <c r="HB958" t="s">
        <v>322</v>
      </c>
      <c r="HD958" t="s">
        <v>301</v>
      </c>
      <c r="HF958" t="s">
        <v>450</v>
      </c>
      <c r="HG958" t="s">
        <v>301</v>
      </c>
      <c r="HH958" t="s">
        <v>301</v>
      </c>
      <c r="HL958" t="s">
        <v>301</v>
      </c>
      <c r="HM958" s="49">
        <v>0</v>
      </c>
      <c r="HN958" s="49">
        <v>0</v>
      </c>
      <c r="HP958" t="s">
        <v>349</v>
      </c>
      <c r="HQ958" s="47">
        <v>0</v>
      </c>
      <c r="HR958" s="47">
        <v>4098</v>
      </c>
      <c r="HS958" t="s">
        <v>301</v>
      </c>
      <c r="HV958" t="s">
        <v>301</v>
      </c>
      <c r="HW958" t="s">
        <v>295</v>
      </c>
      <c r="HX958" t="s">
        <v>306</v>
      </c>
      <c r="HY958" t="s">
        <v>301</v>
      </c>
      <c r="HZ958" t="s">
        <v>301</v>
      </c>
      <c r="IG958" t="s">
        <v>325</v>
      </c>
      <c r="IN958" s="47">
        <v>1</v>
      </c>
      <c r="IO958" s="47">
        <v>1</v>
      </c>
      <c r="IP958" t="s">
        <v>301</v>
      </c>
      <c r="IQ958" t="s">
        <v>312</v>
      </c>
      <c r="IR958" t="s">
        <v>301</v>
      </c>
      <c r="IZ958" t="s">
        <v>301</v>
      </c>
      <c r="JA958" t="s">
        <v>301</v>
      </c>
      <c r="JB958" s="47">
        <v>3638</v>
      </c>
      <c r="JM958" t="s">
        <v>301</v>
      </c>
      <c r="JN958" t="s">
        <v>301</v>
      </c>
      <c r="JO958" t="s">
        <v>301</v>
      </c>
      <c r="JP958" t="s">
        <v>301</v>
      </c>
      <c r="JQ958" t="s">
        <v>301</v>
      </c>
      <c r="JR958" t="s">
        <v>350</v>
      </c>
      <c r="JS958" t="s">
        <v>301</v>
      </c>
      <c r="JT958" t="s">
        <v>301</v>
      </c>
      <c r="JU958" t="s">
        <v>312</v>
      </c>
      <c r="JV958" t="s">
        <v>312</v>
      </c>
    </row>
    <row r="959" ht="15" customHeight="1" spans="1:282">
      <c r="A959" t="s">
        <v>6004</v>
      </c>
      <c r="B959" t="s">
        <v>329</v>
      </c>
      <c r="C959" t="s">
        <v>7622</v>
      </c>
      <c r="D959" t="s">
        <v>285</v>
      </c>
      <c r="E959" t="s">
        <v>7623</v>
      </c>
      <c r="F959" t="s">
        <v>7624</v>
      </c>
      <c r="G959" t="s">
        <v>288</v>
      </c>
      <c r="H959" t="s">
        <v>437</v>
      </c>
      <c r="I959" t="s">
        <v>290</v>
      </c>
      <c r="J959" t="s">
        <v>291</v>
      </c>
      <c r="L959" t="s">
        <v>292</v>
      </c>
      <c r="M959" t="s">
        <v>293</v>
      </c>
      <c r="O959" t="s">
        <v>437</v>
      </c>
      <c r="R959" t="s">
        <v>437</v>
      </c>
      <c r="T959" t="s">
        <v>437</v>
      </c>
      <c r="U959" t="s">
        <v>295</v>
      </c>
      <c r="V959" t="s">
        <v>7625</v>
      </c>
      <c r="W959" t="s">
        <v>337</v>
      </c>
      <c r="X959" t="s">
        <v>7625</v>
      </c>
      <c r="Y959" t="s">
        <v>337</v>
      </c>
      <c r="Z959" t="s">
        <v>7618</v>
      </c>
      <c r="AA959" t="s">
        <v>441</v>
      </c>
      <c r="AB959" t="s">
        <v>442</v>
      </c>
      <c r="AC959" t="s">
        <v>2041</v>
      </c>
      <c r="AE959" t="s">
        <v>299</v>
      </c>
      <c r="AH959" t="s">
        <v>300</v>
      </c>
      <c r="AJ959" t="s">
        <v>301</v>
      </c>
      <c r="AK959" t="s">
        <v>302</v>
      </c>
      <c r="AL959" t="s">
        <v>1050</v>
      </c>
      <c r="AM959" t="s">
        <v>1051</v>
      </c>
      <c r="AN959" t="s">
        <v>1052</v>
      </c>
      <c r="AO959" t="s">
        <v>306</v>
      </c>
      <c r="AP959" t="s">
        <v>307</v>
      </c>
      <c r="AQ959" s="47">
        <v>1</v>
      </c>
      <c r="AS959" s="48">
        <v>3238</v>
      </c>
      <c r="AT959" s="48">
        <v>3238</v>
      </c>
      <c r="AX959" s="47">
        <v>2591</v>
      </c>
      <c r="AY959" s="47">
        <v>2591</v>
      </c>
      <c r="AZ959" t="s">
        <v>1911</v>
      </c>
      <c r="BA959" t="s">
        <v>6917</v>
      </c>
      <c r="BB959" s="48">
        <v>2591</v>
      </c>
      <c r="BD959" t="s">
        <v>310</v>
      </c>
      <c r="BE959" t="s">
        <v>292</v>
      </c>
      <c r="BG959" s="47">
        <v>1</v>
      </c>
      <c r="BI959" t="s">
        <v>292</v>
      </c>
      <c r="BJ959" s="48">
        <v>19.98147</v>
      </c>
      <c r="BL959" t="s">
        <v>307</v>
      </c>
      <c r="BM959" s="48">
        <v>3238</v>
      </c>
      <c r="BN959" s="48">
        <v>3238</v>
      </c>
      <c r="BP959" t="s">
        <v>301</v>
      </c>
      <c r="BS959" t="s">
        <v>311</v>
      </c>
      <c r="BT959" t="s">
        <v>292</v>
      </c>
      <c r="BU959" t="s">
        <v>301</v>
      </c>
      <c r="BY959" t="s">
        <v>307</v>
      </c>
      <c r="BZ959" s="47">
        <v>1</v>
      </c>
      <c r="CE959" t="s">
        <v>312</v>
      </c>
      <c r="CF959" s="47">
        <v>1</v>
      </c>
      <c r="CG959" s="47">
        <v>1</v>
      </c>
      <c r="CH959" s="47">
        <v>1</v>
      </c>
      <c r="CI959" s="47">
        <v>1</v>
      </c>
      <c r="CJ959" s="47">
        <v>1</v>
      </c>
      <c r="CK959" s="47">
        <v>1</v>
      </c>
      <c r="CP959" s="47">
        <v>1</v>
      </c>
      <c r="CR959" s="47">
        <v>1</v>
      </c>
      <c r="CS959" s="47">
        <v>1</v>
      </c>
      <c r="CV959" s="47">
        <v>1</v>
      </c>
      <c r="CX959" s="47">
        <v>3238</v>
      </c>
      <c r="CY959" s="47">
        <v>3238</v>
      </c>
      <c r="DA959" t="s">
        <v>104</v>
      </c>
      <c r="DC959" t="s">
        <v>298</v>
      </c>
      <c r="DG959" t="s">
        <v>298</v>
      </c>
      <c r="DH959" s="47">
        <v>1</v>
      </c>
      <c r="DM959" s="47">
        <v>1</v>
      </c>
      <c r="DN959" s="47">
        <v>1</v>
      </c>
      <c r="DO959" s="47">
        <v>1</v>
      </c>
      <c r="DP959" s="47">
        <v>1</v>
      </c>
      <c r="DT959" s="47">
        <v>2591</v>
      </c>
      <c r="DZ959" t="s">
        <v>292</v>
      </c>
      <c r="EA959" s="47">
        <v>1</v>
      </c>
      <c r="EB959" s="47">
        <v>1</v>
      </c>
      <c r="EC959" t="s">
        <v>307</v>
      </c>
      <c r="ED959" s="47">
        <v>1</v>
      </c>
      <c r="EF959" s="47">
        <v>1</v>
      </c>
      <c r="EG959" s="47">
        <v>1</v>
      </c>
      <c r="EH959" s="47">
        <v>1</v>
      </c>
      <c r="EP959" s="47">
        <v>1</v>
      </c>
      <c r="EQ959" s="47">
        <v>1</v>
      </c>
      <c r="ES959" t="s">
        <v>7626</v>
      </c>
      <c r="EU959" t="s">
        <v>3479</v>
      </c>
      <c r="EV959" t="s">
        <v>41</v>
      </c>
      <c r="EW959" t="s">
        <v>315</v>
      </c>
      <c r="FC959" t="s">
        <v>301</v>
      </c>
      <c r="FQ959" t="s">
        <v>667</v>
      </c>
      <c r="FU959" t="s">
        <v>346</v>
      </c>
      <c r="FW959" t="s">
        <v>668</v>
      </c>
      <c r="FY959" t="s">
        <v>6004</v>
      </c>
      <c r="FZ959" t="s">
        <v>7627</v>
      </c>
      <c r="GC959" t="s">
        <v>414</v>
      </c>
      <c r="GG959" t="s">
        <v>7628</v>
      </c>
      <c r="GH959" t="s">
        <v>3478</v>
      </c>
      <c r="GI959" t="s">
        <v>673</v>
      </c>
      <c r="GJ959" t="s">
        <v>319</v>
      </c>
      <c r="GK959" t="s">
        <v>376</v>
      </c>
      <c r="GO959" t="s">
        <v>321</v>
      </c>
      <c r="GQ959" t="s">
        <v>301</v>
      </c>
      <c r="GR959" t="s">
        <v>312</v>
      </c>
      <c r="GS959" t="s">
        <v>377</v>
      </c>
      <c r="GU959" t="s">
        <v>301</v>
      </c>
      <c r="GW959" t="s">
        <v>7621</v>
      </c>
      <c r="GX959" s="50">
        <v>2591</v>
      </c>
      <c r="HB959" t="s">
        <v>322</v>
      </c>
      <c r="HD959" t="s">
        <v>301</v>
      </c>
      <c r="HF959" t="s">
        <v>450</v>
      </c>
      <c r="HG959" t="s">
        <v>301</v>
      </c>
      <c r="HH959" t="s">
        <v>301</v>
      </c>
      <c r="HL959" t="s">
        <v>301</v>
      </c>
      <c r="HM959" s="49">
        <v>0</v>
      </c>
      <c r="HN959" s="49">
        <v>0</v>
      </c>
      <c r="HP959" t="s">
        <v>349</v>
      </c>
      <c r="HQ959" s="47">
        <v>0</v>
      </c>
      <c r="HR959" s="47">
        <v>3238</v>
      </c>
      <c r="HS959" t="s">
        <v>301</v>
      </c>
      <c r="HV959" t="s">
        <v>301</v>
      </c>
      <c r="HW959" t="s">
        <v>295</v>
      </c>
      <c r="HX959" t="s">
        <v>306</v>
      </c>
      <c r="HY959" t="s">
        <v>301</v>
      </c>
      <c r="HZ959" t="s">
        <v>301</v>
      </c>
      <c r="IF959" t="s">
        <v>384</v>
      </c>
      <c r="IG959" t="s">
        <v>325</v>
      </c>
      <c r="IN959" s="47">
        <v>1</v>
      </c>
      <c r="IO959" s="47">
        <v>1</v>
      </c>
      <c r="IP959" t="s">
        <v>301</v>
      </c>
      <c r="IQ959" t="s">
        <v>312</v>
      </c>
      <c r="IR959" t="s">
        <v>301</v>
      </c>
      <c r="IZ959" t="s">
        <v>301</v>
      </c>
      <c r="JA959" t="s">
        <v>301</v>
      </c>
      <c r="JM959" t="s">
        <v>301</v>
      </c>
      <c r="JN959" t="s">
        <v>301</v>
      </c>
      <c r="JO959" t="s">
        <v>301</v>
      </c>
      <c r="JP959" t="s">
        <v>301</v>
      </c>
      <c r="JQ959" t="s">
        <v>301</v>
      </c>
      <c r="JR959" t="s">
        <v>350</v>
      </c>
      <c r="JS959" t="s">
        <v>301</v>
      </c>
      <c r="JT959" t="s">
        <v>301</v>
      </c>
      <c r="JU959" t="s">
        <v>312</v>
      </c>
      <c r="JV959" t="s">
        <v>312</v>
      </c>
    </row>
    <row r="960" ht="15" customHeight="1" spans="1:282">
      <c r="A960" t="s">
        <v>6004</v>
      </c>
      <c r="B960" t="s">
        <v>397</v>
      </c>
      <c r="C960" t="s">
        <v>7629</v>
      </c>
      <c r="D960" t="s">
        <v>285</v>
      </c>
      <c r="E960" t="s">
        <v>7630</v>
      </c>
      <c r="F960" t="s">
        <v>7631</v>
      </c>
      <c r="G960" t="s">
        <v>288</v>
      </c>
      <c r="H960" t="s">
        <v>811</v>
      </c>
      <c r="I960" t="s">
        <v>290</v>
      </c>
      <c r="J960" t="s">
        <v>291</v>
      </c>
      <c r="L960" t="s">
        <v>292</v>
      </c>
      <c r="M960" t="s">
        <v>293</v>
      </c>
      <c r="N960" t="s">
        <v>801</v>
      </c>
      <c r="O960" t="s">
        <v>811</v>
      </c>
      <c r="R960" t="s">
        <v>811</v>
      </c>
      <c r="T960" t="s">
        <v>811</v>
      </c>
      <c r="U960" t="s">
        <v>295</v>
      </c>
      <c r="V960" t="s">
        <v>7632</v>
      </c>
      <c r="W960" t="s">
        <v>295</v>
      </c>
      <c r="X960" t="s">
        <v>7632</v>
      </c>
      <c r="Y960" t="s">
        <v>295</v>
      </c>
      <c r="Z960" t="s">
        <v>7633</v>
      </c>
      <c r="AA960" t="s">
        <v>441</v>
      </c>
      <c r="AB960" t="s">
        <v>442</v>
      </c>
      <c r="AC960" t="s">
        <v>2041</v>
      </c>
      <c r="AE960" t="s">
        <v>299</v>
      </c>
      <c r="AH960" t="s">
        <v>300</v>
      </c>
      <c r="AJ960" t="s">
        <v>301</v>
      </c>
      <c r="AK960" t="s">
        <v>302</v>
      </c>
      <c r="AL960" t="s">
        <v>974</v>
      </c>
      <c r="AM960" t="s">
        <v>975</v>
      </c>
      <c r="AN960" t="s">
        <v>976</v>
      </c>
      <c r="AO960" t="s">
        <v>306</v>
      </c>
      <c r="AP960" t="s">
        <v>524</v>
      </c>
      <c r="AQ960" s="51">
        <v>1</v>
      </c>
      <c r="AS960" s="48">
        <v>4754</v>
      </c>
      <c r="AT960" s="48">
        <v>4754</v>
      </c>
      <c r="AX960" s="47">
        <v>4904</v>
      </c>
      <c r="AY960" s="47">
        <v>4904</v>
      </c>
      <c r="AZ960" t="s">
        <v>308</v>
      </c>
      <c r="BA960" t="s">
        <v>7634</v>
      </c>
      <c r="BB960" s="48">
        <v>4904</v>
      </c>
      <c r="BD960" t="s">
        <v>310</v>
      </c>
      <c r="BE960" t="s">
        <v>292</v>
      </c>
      <c r="BG960" s="47">
        <v>1</v>
      </c>
      <c r="BI960" t="s">
        <v>292</v>
      </c>
      <c r="BJ960" s="48">
        <v>-3.155238</v>
      </c>
      <c r="BL960" t="s">
        <v>524</v>
      </c>
      <c r="BM960" s="48">
        <v>4754</v>
      </c>
      <c r="BN960" s="48">
        <v>4754</v>
      </c>
      <c r="BP960" t="s">
        <v>301</v>
      </c>
      <c r="BS960" t="s">
        <v>311</v>
      </c>
      <c r="BT960" t="s">
        <v>292</v>
      </c>
      <c r="BU960" t="s">
        <v>301</v>
      </c>
      <c r="BY960" t="s">
        <v>524</v>
      </c>
      <c r="BZ960" s="51">
        <v>1</v>
      </c>
      <c r="CE960" t="s">
        <v>312</v>
      </c>
      <c r="CF960" s="51">
        <v>1</v>
      </c>
      <c r="CG960" s="51">
        <v>1</v>
      </c>
      <c r="CH960" s="51">
        <v>1</v>
      </c>
      <c r="CI960" s="51">
        <v>1</v>
      </c>
      <c r="CJ960" s="51">
        <v>1</v>
      </c>
      <c r="CK960" s="51">
        <v>1</v>
      </c>
      <c r="CP960" s="51">
        <v>1</v>
      </c>
      <c r="CV960" s="51">
        <v>1</v>
      </c>
      <c r="CX960" s="47">
        <v>4754</v>
      </c>
      <c r="CY960" s="47">
        <v>4754</v>
      </c>
      <c r="DA960" t="s">
        <v>104</v>
      </c>
      <c r="DC960" t="s">
        <v>298</v>
      </c>
      <c r="DG960" t="s">
        <v>298</v>
      </c>
      <c r="DH960" s="51">
        <v>1</v>
      </c>
      <c r="DM960" s="51">
        <v>1</v>
      </c>
      <c r="DN960" s="51">
        <v>1</v>
      </c>
      <c r="DO960" s="51">
        <v>1</v>
      </c>
      <c r="DP960" s="51">
        <v>1</v>
      </c>
      <c r="DZ960" t="s">
        <v>292</v>
      </c>
      <c r="EA960" s="51">
        <v>1</v>
      </c>
      <c r="EB960" s="51">
        <v>1</v>
      </c>
      <c r="EC960" t="s">
        <v>524</v>
      </c>
      <c r="ED960" s="51">
        <v>1</v>
      </c>
      <c r="EF960" s="51">
        <v>1</v>
      </c>
      <c r="EG960" s="51">
        <v>1</v>
      </c>
      <c r="EP960" s="51">
        <v>1</v>
      </c>
      <c r="EQ960" s="51">
        <v>1</v>
      </c>
      <c r="ES960" t="s">
        <v>7635</v>
      </c>
      <c r="EU960" t="s">
        <v>6037</v>
      </c>
      <c r="EV960" t="s">
        <v>41</v>
      </c>
      <c r="EW960" t="s">
        <v>315</v>
      </c>
      <c r="FC960" t="s">
        <v>301</v>
      </c>
      <c r="FY960" t="s">
        <v>7634</v>
      </c>
      <c r="FZ960" t="s">
        <v>7636</v>
      </c>
      <c r="GJ960" t="s">
        <v>319</v>
      </c>
      <c r="GL960" t="s">
        <v>320</v>
      </c>
      <c r="GO960" t="s">
        <v>321</v>
      </c>
      <c r="GQ960" t="s">
        <v>301</v>
      </c>
      <c r="GR960" t="s">
        <v>312</v>
      </c>
      <c r="GU960" t="s">
        <v>312</v>
      </c>
      <c r="GW960" t="s">
        <v>7637</v>
      </c>
      <c r="HB960" t="s">
        <v>562</v>
      </c>
      <c r="HD960" t="s">
        <v>301</v>
      </c>
      <c r="HG960" t="s">
        <v>301</v>
      </c>
      <c r="HH960" t="s">
        <v>301</v>
      </c>
      <c r="HL960" t="s">
        <v>301</v>
      </c>
      <c r="HM960" s="49">
        <v>0</v>
      </c>
      <c r="HN960" s="49">
        <v>0</v>
      </c>
      <c r="HP960" t="s">
        <v>349</v>
      </c>
      <c r="HQ960" s="51">
        <v>0</v>
      </c>
      <c r="HR960" s="47">
        <v>4754</v>
      </c>
      <c r="HS960" t="s">
        <v>301</v>
      </c>
      <c r="HV960" t="s">
        <v>301</v>
      </c>
      <c r="HW960" t="s">
        <v>295</v>
      </c>
      <c r="HX960" t="s">
        <v>306</v>
      </c>
      <c r="HY960" t="s">
        <v>301</v>
      </c>
      <c r="HZ960" t="s">
        <v>301</v>
      </c>
      <c r="IG960" t="s">
        <v>325</v>
      </c>
      <c r="IP960" t="s">
        <v>301</v>
      </c>
      <c r="IQ960" t="s">
        <v>301</v>
      </c>
      <c r="IR960" t="s">
        <v>301</v>
      </c>
      <c r="IZ960" t="s">
        <v>301</v>
      </c>
      <c r="JA960" t="s">
        <v>301</v>
      </c>
      <c r="JB960" s="47">
        <v>5268</v>
      </c>
      <c r="JM960" t="s">
        <v>312</v>
      </c>
      <c r="JN960" t="s">
        <v>301</v>
      </c>
      <c r="JO960" t="s">
        <v>301</v>
      </c>
      <c r="JP960" t="s">
        <v>301</v>
      </c>
      <c r="JQ960" t="s">
        <v>301</v>
      </c>
      <c r="JR960" t="s">
        <v>350</v>
      </c>
      <c r="JS960" t="s">
        <v>312</v>
      </c>
      <c r="JT960" t="s">
        <v>301</v>
      </c>
      <c r="JU960" t="s">
        <v>312</v>
      </c>
      <c r="JV960" t="s">
        <v>312</v>
      </c>
    </row>
    <row r="961" ht="15" customHeight="1" spans="1:284">
      <c r="A961" t="s">
        <v>6004</v>
      </c>
      <c r="B961" t="s">
        <v>748</v>
      </c>
      <c r="C961" t="s">
        <v>7638</v>
      </c>
      <c r="D961" t="s">
        <v>285</v>
      </c>
      <c r="E961" t="s">
        <v>7630</v>
      </c>
      <c r="F961" t="s">
        <v>7631</v>
      </c>
      <c r="G961" t="s">
        <v>288</v>
      </c>
      <c r="H961" t="s">
        <v>811</v>
      </c>
      <c r="I961" t="s">
        <v>290</v>
      </c>
      <c r="J961" t="s">
        <v>291</v>
      </c>
      <c r="L961" t="s">
        <v>292</v>
      </c>
      <c r="M961" t="s">
        <v>293</v>
      </c>
      <c r="N961" t="s">
        <v>801</v>
      </c>
      <c r="O961" t="s">
        <v>811</v>
      </c>
      <c r="R961" t="s">
        <v>811</v>
      </c>
      <c r="T961" t="s">
        <v>811</v>
      </c>
      <c r="U961" t="s">
        <v>295</v>
      </c>
      <c r="V961" t="s">
        <v>7639</v>
      </c>
      <c r="W961" t="s">
        <v>337</v>
      </c>
      <c r="X961" t="s">
        <v>7640</v>
      </c>
      <c r="Y961" t="s">
        <v>337</v>
      </c>
      <c r="Z961" t="s">
        <v>7640</v>
      </c>
      <c r="AA961" t="s">
        <v>441</v>
      </c>
      <c r="AB961" t="s">
        <v>442</v>
      </c>
      <c r="AC961" t="s">
        <v>2041</v>
      </c>
      <c r="AE961" t="s">
        <v>299</v>
      </c>
      <c r="AH961" t="s">
        <v>300</v>
      </c>
      <c r="AJ961" t="s">
        <v>301</v>
      </c>
      <c r="AK961" t="s">
        <v>302</v>
      </c>
      <c r="AL961" t="s">
        <v>974</v>
      </c>
      <c r="AM961" t="s">
        <v>975</v>
      </c>
      <c r="AN961" t="s">
        <v>976</v>
      </c>
      <c r="AO961" t="s">
        <v>306</v>
      </c>
      <c r="AP961" t="s">
        <v>524</v>
      </c>
      <c r="AQ961" s="51">
        <v>-1</v>
      </c>
      <c r="AS961" s="48">
        <v>4754</v>
      </c>
      <c r="AT961" s="48">
        <v>4754</v>
      </c>
      <c r="AX961" s="47">
        <v>-4754</v>
      </c>
      <c r="AY961" s="47">
        <v>-4754</v>
      </c>
      <c r="AZ961" t="s">
        <v>1911</v>
      </c>
      <c r="BA961" t="s">
        <v>6004</v>
      </c>
      <c r="BB961" s="48">
        <v>4754</v>
      </c>
      <c r="BC961" t="s">
        <v>757</v>
      </c>
      <c r="BD961" t="s">
        <v>758</v>
      </c>
      <c r="BE961" t="s">
        <v>292</v>
      </c>
      <c r="BG961" s="47">
        <v>1</v>
      </c>
      <c r="BI961" t="s">
        <v>292</v>
      </c>
      <c r="BM961" s="48">
        <v>4754</v>
      </c>
      <c r="BN961" s="48">
        <v>4754</v>
      </c>
      <c r="BP961" t="s">
        <v>301</v>
      </c>
      <c r="BS961" t="s">
        <v>311</v>
      </c>
      <c r="BT961" t="s">
        <v>292</v>
      </c>
      <c r="BU961" t="s">
        <v>301</v>
      </c>
      <c r="BY961" t="s">
        <v>524</v>
      </c>
      <c r="BZ961" s="51">
        <v>-1</v>
      </c>
      <c r="CD961" t="s">
        <v>759</v>
      </c>
      <c r="CE961" t="s">
        <v>312</v>
      </c>
      <c r="CF961" s="51">
        <v>-1</v>
      </c>
      <c r="CG961" s="51">
        <v>-1</v>
      </c>
      <c r="CH961" s="51">
        <v>-1</v>
      </c>
      <c r="CI961" s="51">
        <v>-1</v>
      </c>
      <c r="CO961" s="51">
        <v>1</v>
      </c>
      <c r="CP961" s="51">
        <v>-1</v>
      </c>
      <c r="CV961" s="51">
        <v>-1</v>
      </c>
      <c r="CX961" s="47">
        <v>-4754</v>
      </c>
      <c r="CY961" s="47">
        <v>-4754</v>
      </c>
      <c r="DA961" t="s">
        <v>104</v>
      </c>
      <c r="DC961" t="s">
        <v>298</v>
      </c>
      <c r="DG961" t="s">
        <v>298</v>
      </c>
      <c r="DH961" s="51">
        <v>-1</v>
      </c>
      <c r="DR961" s="51">
        <v>1</v>
      </c>
      <c r="DZ961" t="s">
        <v>292</v>
      </c>
      <c r="EA961" s="51">
        <v>-1</v>
      </c>
      <c r="EB961" s="51">
        <v>-1</v>
      </c>
      <c r="EC961" t="s">
        <v>524</v>
      </c>
      <c r="ED961" s="51">
        <v>-1</v>
      </c>
      <c r="EG961" s="51">
        <v>-1</v>
      </c>
      <c r="EM961" t="s">
        <v>524</v>
      </c>
      <c r="EN961" s="51">
        <v>-1</v>
      </c>
      <c r="EO961" s="51">
        <v>-1</v>
      </c>
      <c r="EP961" s="51">
        <v>-1</v>
      </c>
      <c r="ES961" t="s">
        <v>7641</v>
      </c>
      <c r="EU961" t="s">
        <v>6037</v>
      </c>
      <c r="EV961" t="s">
        <v>41</v>
      </c>
      <c r="EW961" t="s">
        <v>315</v>
      </c>
      <c r="FC961" t="s">
        <v>301</v>
      </c>
      <c r="FY961" t="s">
        <v>7634</v>
      </c>
      <c r="FZ961" t="s">
        <v>7636</v>
      </c>
      <c r="GJ961" t="s">
        <v>319</v>
      </c>
      <c r="GL961" t="s">
        <v>320</v>
      </c>
      <c r="GO961" t="s">
        <v>321</v>
      </c>
      <c r="GQ961" t="s">
        <v>301</v>
      </c>
      <c r="GR961" t="s">
        <v>312</v>
      </c>
      <c r="GU961" t="s">
        <v>312</v>
      </c>
      <c r="GW961" t="s">
        <v>7637</v>
      </c>
      <c r="HB961" t="s">
        <v>562</v>
      </c>
      <c r="HD961" t="s">
        <v>301</v>
      </c>
      <c r="HG961" t="s">
        <v>301</v>
      </c>
      <c r="HH961" t="s">
        <v>301</v>
      </c>
      <c r="HL961" t="s">
        <v>301</v>
      </c>
      <c r="HM961" s="49">
        <v>0</v>
      </c>
      <c r="HN961" s="49">
        <v>0</v>
      </c>
      <c r="HP961" t="s">
        <v>349</v>
      </c>
      <c r="HQ961" s="51">
        <v>0</v>
      </c>
      <c r="HR961" s="47">
        <v>-4754</v>
      </c>
      <c r="HS961" t="s">
        <v>301</v>
      </c>
      <c r="HV961" t="s">
        <v>301</v>
      </c>
      <c r="HW961" t="s">
        <v>295</v>
      </c>
      <c r="HX961" t="s">
        <v>306</v>
      </c>
      <c r="HY961" t="s">
        <v>301</v>
      </c>
      <c r="HZ961" t="s">
        <v>301</v>
      </c>
      <c r="IG961" t="s">
        <v>325</v>
      </c>
      <c r="IP961" t="s">
        <v>301</v>
      </c>
      <c r="IQ961" t="s">
        <v>301</v>
      </c>
      <c r="IR961" t="s">
        <v>301</v>
      </c>
      <c r="IZ961" t="s">
        <v>301</v>
      </c>
      <c r="JA961" t="s">
        <v>301</v>
      </c>
      <c r="JM961" t="s">
        <v>301</v>
      </c>
      <c r="JN961" t="s">
        <v>301</v>
      </c>
      <c r="JO961" t="s">
        <v>312</v>
      </c>
      <c r="JP961" t="s">
        <v>301</v>
      </c>
      <c r="JQ961" t="s">
        <v>301</v>
      </c>
      <c r="JR961" t="s">
        <v>350</v>
      </c>
      <c r="JS961" t="s">
        <v>312</v>
      </c>
      <c r="JT961" t="s">
        <v>301</v>
      </c>
      <c r="JU961" t="s">
        <v>312</v>
      </c>
      <c r="JV961" t="s">
        <v>312</v>
      </c>
    </row>
    <row r="962" ht="15" customHeight="1" spans="1:284">
      <c r="A962" t="s">
        <v>6004</v>
      </c>
      <c r="B962" t="s">
        <v>283</v>
      </c>
      <c r="C962" t="s">
        <v>7642</v>
      </c>
      <c r="D962" t="s">
        <v>285</v>
      </c>
      <c r="E962" t="s">
        <v>7643</v>
      </c>
      <c r="F962" t="s">
        <v>7644</v>
      </c>
      <c r="G962" t="s">
        <v>288</v>
      </c>
      <c r="H962" t="s">
        <v>645</v>
      </c>
      <c r="I962" t="s">
        <v>290</v>
      </c>
      <c r="J962" t="s">
        <v>291</v>
      </c>
      <c r="L962" t="s">
        <v>292</v>
      </c>
      <c r="M962" t="s">
        <v>293</v>
      </c>
      <c r="O962" t="s">
        <v>645</v>
      </c>
      <c r="R962" t="s">
        <v>645</v>
      </c>
      <c r="T962" t="s">
        <v>645</v>
      </c>
      <c r="U962" t="s">
        <v>646</v>
      </c>
      <c r="V962" t="s">
        <v>7645</v>
      </c>
      <c r="W962" t="s">
        <v>646</v>
      </c>
      <c r="X962" t="s">
        <v>7645</v>
      </c>
      <c r="Y962" t="s">
        <v>646</v>
      </c>
      <c r="Z962" t="s">
        <v>7646</v>
      </c>
      <c r="AA962" t="s">
        <v>298</v>
      </c>
      <c r="AE962" t="s">
        <v>299</v>
      </c>
      <c r="AH962" t="s">
        <v>300</v>
      </c>
      <c r="AJ962" t="s">
        <v>301</v>
      </c>
      <c r="AK962" t="s">
        <v>302</v>
      </c>
      <c r="AL962" t="s">
        <v>649</v>
      </c>
      <c r="AM962" t="s">
        <v>650</v>
      </c>
      <c r="AN962" t="s">
        <v>651</v>
      </c>
      <c r="AO962" t="s">
        <v>306</v>
      </c>
      <c r="AP962" t="s">
        <v>307</v>
      </c>
      <c r="AQ962" s="47">
        <v>1</v>
      </c>
      <c r="AS962" s="48">
        <v>2686</v>
      </c>
      <c r="AT962" s="48">
        <v>2686</v>
      </c>
      <c r="AX962" s="47">
        <v>2686</v>
      </c>
      <c r="AY962" s="47">
        <v>2686</v>
      </c>
      <c r="AZ962" t="s">
        <v>1911</v>
      </c>
      <c r="BA962" t="s">
        <v>6004</v>
      </c>
      <c r="BB962" s="48">
        <v>2686</v>
      </c>
      <c r="BD962" t="s">
        <v>310</v>
      </c>
      <c r="BE962" t="s">
        <v>292</v>
      </c>
      <c r="BG962" s="47">
        <v>1</v>
      </c>
      <c r="BI962" t="s">
        <v>292</v>
      </c>
      <c r="BL962" t="s">
        <v>307</v>
      </c>
      <c r="BM962" s="48">
        <v>2686</v>
      </c>
      <c r="BN962" s="48">
        <v>2686</v>
      </c>
      <c r="BP962" t="s">
        <v>301</v>
      </c>
      <c r="BS962" t="s">
        <v>311</v>
      </c>
      <c r="BT962" t="s">
        <v>292</v>
      </c>
      <c r="BU962" t="s">
        <v>301</v>
      </c>
      <c r="BY962" t="s">
        <v>307</v>
      </c>
      <c r="BZ962" s="47">
        <v>1</v>
      </c>
      <c r="CE962" t="s">
        <v>312</v>
      </c>
      <c r="CF962" s="47">
        <v>1</v>
      </c>
      <c r="CG962" s="47">
        <v>1</v>
      </c>
      <c r="CH962" s="47">
        <v>1</v>
      </c>
      <c r="CI962" s="47">
        <v>1</v>
      </c>
      <c r="CK962" s="47">
        <v>1</v>
      </c>
      <c r="CR962" s="47">
        <v>1</v>
      </c>
      <c r="CS962" s="47">
        <v>1</v>
      </c>
      <c r="CX962" s="47">
        <v>2686</v>
      </c>
      <c r="CY962" s="47">
        <v>2686</v>
      </c>
      <c r="CZ962" s="47">
        <v>1</v>
      </c>
      <c r="DA962" t="s">
        <v>313</v>
      </c>
      <c r="DC962" t="s">
        <v>298</v>
      </c>
      <c r="DG962" t="s">
        <v>298</v>
      </c>
      <c r="DO962" s="47">
        <v>1</v>
      </c>
      <c r="DS962" s="47">
        <v>1</v>
      </c>
      <c r="DZ962" t="s">
        <v>292</v>
      </c>
      <c r="EA962" s="47">
        <v>1</v>
      </c>
      <c r="EB962" s="47">
        <v>1</v>
      </c>
      <c r="EC962" t="s">
        <v>307</v>
      </c>
      <c r="ED962" s="47">
        <v>1</v>
      </c>
      <c r="EH962" s="47">
        <v>1</v>
      </c>
      <c r="ES962" t="s">
        <v>7647</v>
      </c>
      <c r="EV962" t="s">
        <v>41</v>
      </c>
      <c r="EW962" t="s">
        <v>315</v>
      </c>
      <c r="FC962" t="s">
        <v>301</v>
      </c>
      <c r="FS962" t="s">
        <v>7642</v>
      </c>
      <c r="FY962" t="s">
        <v>6004</v>
      </c>
      <c r="FZ962" t="s">
        <v>7648</v>
      </c>
      <c r="GJ962" t="s">
        <v>319</v>
      </c>
      <c r="GL962" t="s">
        <v>320</v>
      </c>
      <c r="GO962" t="s">
        <v>321</v>
      </c>
      <c r="GQ962" t="s">
        <v>301</v>
      </c>
      <c r="GR962" t="s">
        <v>301</v>
      </c>
      <c r="GU962" t="s">
        <v>301</v>
      </c>
      <c r="GW962" t="s">
        <v>7642</v>
      </c>
      <c r="HB962" t="s">
        <v>322</v>
      </c>
      <c r="HD962" t="s">
        <v>301</v>
      </c>
      <c r="HF962" t="s">
        <v>654</v>
      </c>
      <c r="HG962" t="s">
        <v>301</v>
      </c>
      <c r="HH962" t="s">
        <v>301</v>
      </c>
      <c r="HL962" t="s">
        <v>301</v>
      </c>
      <c r="HM962" s="49">
        <v>0</v>
      </c>
      <c r="HN962" s="49">
        <v>0</v>
      </c>
      <c r="HP962" t="s">
        <v>395</v>
      </c>
      <c r="HQ962" s="47">
        <v>0</v>
      </c>
      <c r="HR962" s="47">
        <v>2686</v>
      </c>
      <c r="HS962" t="s">
        <v>301</v>
      </c>
      <c r="HV962" t="s">
        <v>301</v>
      </c>
      <c r="HW962" t="s">
        <v>646</v>
      </c>
      <c r="HX962" t="s">
        <v>306</v>
      </c>
      <c r="HY962" t="s">
        <v>301</v>
      </c>
      <c r="HZ962" t="s">
        <v>301</v>
      </c>
      <c r="IG962" t="s">
        <v>325</v>
      </c>
      <c r="IH962" t="s">
        <v>655</v>
      </c>
      <c r="II962" t="s">
        <v>291</v>
      </c>
      <c r="IN962" s="47">
        <v>1</v>
      </c>
      <c r="IO962" s="47">
        <v>1</v>
      </c>
      <c r="IP962" t="s">
        <v>301</v>
      </c>
      <c r="IQ962" t="s">
        <v>312</v>
      </c>
      <c r="IR962" t="s">
        <v>301</v>
      </c>
      <c r="IZ962" t="s">
        <v>301</v>
      </c>
      <c r="JA962" t="s">
        <v>301</v>
      </c>
      <c r="JM962" t="s">
        <v>301</v>
      </c>
      <c r="JN962" t="s">
        <v>301</v>
      </c>
      <c r="JO962" t="s">
        <v>301</v>
      </c>
      <c r="JP962" t="s">
        <v>301</v>
      </c>
      <c r="JQ962" t="s">
        <v>301</v>
      </c>
      <c r="JR962" t="s">
        <v>327</v>
      </c>
      <c r="JS962" t="s">
        <v>301</v>
      </c>
      <c r="JT962" t="s">
        <v>301</v>
      </c>
      <c r="JU962" t="s">
        <v>301</v>
      </c>
      <c r="JV962" t="s">
        <v>301</v>
      </c>
    </row>
    <row r="963" ht="15" customHeight="1" spans="1:284">
      <c r="A963" t="s">
        <v>6004</v>
      </c>
      <c r="B963" t="s">
        <v>329</v>
      </c>
      <c r="C963" t="s">
        <v>7649</v>
      </c>
      <c r="D963" t="s">
        <v>285</v>
      </c>
      <c r="E963" t="s">
        <v>7650</v>
      </c>
      <c r="F963" t="s">
        <v>7651</v>
      </c>
      <c r="G963" t="s">
        <v>288</v>
      </c>
      <c r="H963" t="s">
        <v>354</v>
      </c>
      <c r="I963" t="s">
        <v>290</v>
      </c>
      <c r="J963" t="s">
        <v>355</v>
      </c>
      <c r="L963" t="s">
        <v>292</v>
      </c>
      <c r="M963" t="s">
        <v>356</v>
      </c>
      <c r="N963" t="s">
        <v>357</v>
      </c>
      <c r="O963" t="s">
        <v>354</v>
      </c>
      <c r="R963" t="s">
        <v>354</v>
      </c>
      <c r="T963" t="s">
        <v>354</v>
      </c>
      <c r="U963" t="s">
        <v>383</v>
      </c>
      <c r="V963" t="s">
        <v>7652</v>
      </c>
      <c r="W963" t="s">
        <v>337</v>
      </c>
      <c r="X963" t="s">
        <v>7653</v>
      </c>
      <c r="Y963" t="s">
        <v>337</v>
      </c>
      <c r="Z963" t="s">
        <v>7654</v>
      </c>
      <c r="AA963" t="s">
        <v>441</v>
      </c>
      <c r="AB963" t="s">
        <v>442</v>
      </c>
      <c r="AC963" t="s">
        <v>2041</v>
      </c>
      <c r="AE963" t="s">
        <v>299</v>
      </c>
      <c r="AH963" t="s">
        <v>300</v>
      </c>
      <c r="AJ963" t="s">
        <v>301</v>
      </c>
      <c r="AK963" t="s">
        <v>302</v>
      </c>
      <c r="AL963" t="s">
        <v>2110</v>
      </c>
      <c r="AM963" t="s">
        <v>2111</v>
      </c>
      <c r="AN963" t="s">
        <v>2112</v>
      </c>
      <c r="AO963" t="s">
        <v>306</v>
      </c>
      <c r="AP963" t="s">
        <v>307</v>
      </c>
      <c r="AQ963" s="47">
        <v>1</v>
      </c>
      <c r="AS963" s="48">
        <v>9188</v>
      </c>
      <c r="AT963" s="48">
        <v>9188</v>
      </c>
      <c r="AX963" s="47">
        <v>6616</v>
      </c>
      <c r="AY963" s="47">
        <v>6616</v>
      </c>
      <c r="AZ963" t="s">
        <v>1911</v>
      </c>
      <c r="BA963" t="s">
        <v>6917</v>
      </c>
      <c r="BB963" s="48">
        <v>6616</v>
      </c>
      <c r="BD963" t="s">
        <v>310</v>
      </c>
      <c r="BE963" t="s">
        <v>292</v>
      </c>
      <c r="BG963" s="47">
        <v>1</v>
      </c>
      <c r="BI963" t="s">
        <v>292</v>
      </c>
      <c r="BJ963" s="48">
        <v>27.993034</v>
      </c>
      <c r="BL963" t="s">
        <v>307</v>
      </c>
      <c r="BM963" s="48">
        <v>9188</v>
      </c>
      <c r="BN963" s="48">
        <v>9188</v>
      </c>
      <c r="BP963" t="s">
        <v>301</v>
      </c>
      <c r="BS963" t="s">
        <v>311</v>
      </c>
      <c r="BT963" t="s">
        <v>292</v>
      </c>
      <c r="BU963" t="s">
        <v>301</v>
      </c>
      <c r="BY963" t="s">
        <v>307</v>
      </c>
      <c r="BZ963" s="47">
        <v>1</v>
      </c>
      <c r="CE963" t="s">
        <v>312</v>
      </c>
      <c r="CF963" s="47">
        <v>1</v>
      </c>
      <c r="CG963" s="47">
        <v>1</v>
      </c>
      <c r="CH963" s="47">
        <v>1</v>
      </c>
      <c r="CI963" s="47">
        <v>1</v>
      </c>
      <c r="CJ963" s="47">
        <v>1</v>
      </c>
      <c r="CK963" s="47">
        <v>1</v>
      </c>
      <c r="CP963" s="47">
        <v>1</v>
      </c>
      <c r="CR963" s="47">
        <v>1</v>
      </c>
      <c r="CS963" s="47">
        <v>1</v>
      </c>
      <c r="CV963" s="47">
        <v>1</v>
      </c>
      <c r="CX963" s="47">
        <v>9188</v>
      </c>
      <c r="CY963" s="47">
        <v>9188</v>
      </c>
      <c r="DA963" t="s">
        <v>104</v>
      </c>
      <c r="DC963" t="s">
        <v>298</v>
      </c>
      <c r="DG963" t="s">
        <v>298</v>
      </c>
      <c r="DH963" s="47">
        <v>1</v>
      </c>
      <c r="DM963" s="47">
        <v>1</v>
      </c>
      <c r="DN963" s="47">
        <v>1</v>
      </c>
      <c r="DO963" s="47">
        <v>1</v>
      </c>
      <c r="DP963" s="47">
        <v>1</v>
      </c>
      <c r="DT963" s="47">
        <v>6616</v>
      </c>
      <c r="DZ963" t="s">
        <v>292</v>
      </c>
      <c r="EA963" s="47">
        <v>1</v>
      </c>
      <c r="EB963" s="47">
        <v>1</v>
      </c>
      <c r="EC963" t="s">
        <v>307</v>
      </c>
      <c r="ED963" s="47">
        <v>1</v>
      </c>
      <c r="EF963" s="47">
        <v>1</v>
      </c>
      <c r="EG963" s="47">
        <v>1</v>
      </c>
      <c r="EH963" s="47">
        <v>1</v>
      </c>
      <c r="EP963" s="47">
        <v>1</v>
      </c>
      <c r="EQ963" s="47">
        <v>1</v>
      </c>
      <c r="ES963" t="s">
        <v>7655</v>
      </c>
      <c r="EV963" t="s">
        <v>41</v>
      </c>
      <c r="FC963" t="s">
        <v>301</v>
      </c>
      <c r="FF963" t="s">
        <v>366</v>
      </c>
      <c r="FG963" s="48">
        <v>7125</v>
      </c>
      <c r="FQ963" t="s">
        <v>367</v>
      </c>
      <c r="FU963" t="s">
        <v>346</v>
      </c>
      <c r="FW963" t="s">
        <v>1041</v>
      </c>
      <c r="FY963" t="s">
        <v>7656</v>
      </c>
      <c r="FZ963" t="s">
        <v>7657</v>
      </c>
      <c r="GC963" t="s">
        <v>371</v>
      </c>
      <c r="GD963" t="s">
        <v>372</v>
      </c>
      <c r="GE963" t="s">
        <v>6577</v>
      </c>
      <c r="GF963" t="s">
        <v>373</v>
      </c>
      <c r="GH963" t="s">
        <v>374</v>
      </c>
      <c r="GI963" t="s">
        <v>673</v>
      </c>
      <c r="GJ963" t="s">
        <v>319</v>
      </c>
      <c r="GK963" t="s">
        <v>376</v>
      </c>
      <c r="GO963" t="s">
        <v>321</v>
      </c>
      <c r="GQ963" t="s">
        <v>301</v>
      </c>
      <c r="GR963" t="s">
        <v>312</v>
      </c>
      <c r="GS963" t="s">
        <v>377</v>
      </c>
      <c r="GT963" t="s">
        <v>1616</v>
      </c>
      <c r="GU963" t="s">
        <v>312</v>
      </c>
      <c r="GX963" s="50">
        <v>6616</v>
      </c>
      <c r="GY963" t="s">
        <v>7658</v>
      </c>
      <c r="HB963" t="s">
        <v>380</v>
      </c>
      <c r="HD963" t="s">
        <v>301</v>
      </c>
      <c r="HF963" t="s">
        <v>381</v>
      </c>
      <c r="HG963" t="s">
        <v>301</v>
      </c>
      <c r="HH963" t="s">
        <v>301</v>
      </c>
      <c r="HL963" t="s">
        <v>301</v>
      </c>
      <c r="HM963" s="49">
        <v>0</v>
      </c>
      <c r="HN963" s="49">
        <v>0</v>
      </c>
      <c r="HP963" t="s">
        <v>395</v>
      </c>
      <c r="HQ963" s="47">
        <v>0</v>
      </c>
      <c r="HR963" s="47">
        <v>9188</v>
      </c>
      <c r="HS963" t="s">
        <v>301</v>
      </c>
      <c r="HV963" t="s">
        <v>301</v>
      </c>
      <c r="HW963" t="s">
        <v>383</v>
      </c>
      <c r="HX963" t="s">
        <v>306</v>
      </c>
      <c r="HY963" t="s">
        <v>301</v>
      </c>
      <c r="HZ963" t="s">
        <v>301</v>
      </c>
      <c r="IF963" t="s">
        <v>384</v>
      </c>
      <c r="IG963" t="s">
        <v>325</v>
      </c>
      <c r="IH963" t="s">
        <v>354</v>
      </c>
      <c r="II963" t="s">
        <v>355</v>
      </c>
      <c r="IJ963" t="s">
        <v>7659</v>
      </c>
      <c r="IN963" s="47">
        <v>1</v>
      </c>
      <c r="IO963" s="47">
        <v>1</v>
      </c>
      <c r="IP963" t="s">
        <v>301</v>
      </c>
      <c r="IQ963" t="s">
        <v>312</v>
      </c>
      <c r="IR963" t="s">
        <v>301</v>
      </c>
      <c r="IZ963" t="s">
        <v>301</v>
      </c>
      <c r="JA963" t="s">
        <v>301</v>
      </c>
      <c r="JM963" t="s">
        <v>301</v>
      </c>
      <c r="JN963" t="s">
        <v>301</v>
      </c>
      <c r="JO963" t="s">
        <v>301</v>
      </c>
      <c r="JP963" t="s">
        <v>301</v>
      </c>
      <c r="JQ963" t="s">
        <v>301</v>
      </c>
      <c r="JR963" t="s">
        <v>350</v>
      </c>
      <c r="JS963" t="s">
        <v>301</v>
      </c>
      <c r="JT963" t="s">
        <v>301</v>
      </c>
      <c r="JU963" t="s">
        <v>312</v>
      </c>
      <c r="JV963" t="s">
        <v>312</v>
      </c>
    </row>
    <row r="964" ht="15" customHeight="1" spans="1:284">
      <c r="A964" t="s">
        <v>4248</v>
      </c>
      <c r="B964" t="s">
        <v>329</v>
      </c>
      <c r="C964" t="s">
        <v>7660</v>
      </c>
      <c r="D964" t="s">
        <v>285</v>
      </c>
      <c r="E964" t="s">
        <v>491</v>
      </c>
      <c r="F964" t="s">
        <v>7661</v>
      </c>
      <c r="G964" t="s">
        <v>288</v>
      </c>
      <c r="H964" t="s">
        <v>478</v>
      </c>
      <c r="I964" t="s">
        <v>290</v>
      </c>
      <c r="J964" t="s">
        <v>291</v>
      </c>
      <c r="L964" t="s">
        <v>292</v>
      </c>
      <c r="M964" t="s">
        <v>293</v>
      </c>
      <c r="O964" t="s">
        <v>478</v>
      </c>
      <c r="P964" t="s">
        <v>7662</v>
      </c>
      <c r="R964" t="s">
        <v>478</v>
      </c>
      <c r="S964" t="s">
        <v>7661</v>
      </c>
      <c r="T964" t="s">
        <v>478</v>
      </c>
      <c r="U964" t="s">
        <v>479</v>
      </c>
      <c r="V964" t="s">
        <v>7663</v>
      </c>
      <c r="W964" t="s">
        <v>337</v>
      </c>
      <c r="X964" t="s">
        <v>7664</v>
      </c>
      <c r="Y964" t="s">
        <v>337</v>
      </c>
      <c r="Z964" t="s">
        <v>7665</v>
      </c>
      <c r="AA964" t="s">
        <v>441</v>
      </c>
      <c r="AB964" t="s">
        <v>442</v>
      </c>
      <c r="AC964" t="s">
        <v>2041</v>
      </c>
      <c r="AE964" t="s">
        <v>299</v>
      </c>
      <c r="AH964" t="s">
        <v>300</v>
      </c>
      <c r="AJ964" t="s">
        <v>301</v>
      </c>
      <c r="AK964" t="s">
        <v>302</v>
      </c>
      <c r="AL964" t="s">
        <v>7666</v>
      </c>
      <c r="AM964" t="s">
        <v>7667</v>
      </c>
      <c r="AN964" t="s">
        <v>7668</v>
      </c>
      <c r="AO964" t="s">
        <v>306</v>
      </c>
      <c r="AP964" t="s">
        <v>307</v>
      </c>
      <c r="AQ964" s="47">
        <v>1</v>
      </c>
      <c r="AS964" s="48">
        <v>10098</v>
      </c>
      <c r="AT964" s="48">
        <v>10098</v>
      </c>
      <c r="AX964" s="47">
        <v>6059</v>
      </c>
      <c r="AY964" s="47">
        <v>6059</v>
      </c>
      <c r="AZ964" t="s">
        <v>7669</v>
      </c>
      <c r="BA964" t="s">
        <v>6004</v>
      </c>
      <c r="BB964" s="48">
        <v>6059</v>
      </c>
      <c r="BD964" t="s">
        <v>310</v>
      </c>
      <c r="BE964" t="s">
        <v>292</v>
      </c>
      <c r="BG964" s="47">
        <v>1</v>
      </c>
      <c r="BI964" t="s">
        <v>292</v>
      </c>
      <c r="BJ964" s="48">
        <v>39.998019</v>
      </c>
      <c r="BL964" t="s">
        <v>307</v>
      </c>
      <c r="BM964" s="48">
        <v>10098</v>
      </c>
      <c r="BN964" s="48">
        <v>10098</v>
      </c>
      <c r="BP964" t="s">
        <v>301</v>
      </c>
      <c r="BS964" t="s">
        <v>311</v>
      </c>
      <c r="BT964" t="s">
        <v>292</v>
      </c>
      <c r="BU964" t="s">
        <v>301</v>
      </c>
      <c r="BY964" t="s">
        <v>307</v>
      </c>
      <c r="BZ964" s="47">
        <v>1</v>
      </c>
      <c r="CE964" t="s">
        <v>312</v>
      </c>
      <c r="CF964" s="47">
        <v>1</v>
      </c>
      <c r="CG964" s="47">
        <v>1</v>
      </c>
      <c r="CH964" s="47">
        <v>1</v>
      </c>
      <c r="CI964" s="47">
        <v>1</v>
      </c>
      <c r="CJ964" s="47">
        <v>1</v>
      </c>
      <c r="CK964" s="47">
        <v>1</v>
      </c>
      <c r="CP964" s="47">
        <v>1</v>
      </c>
      <c r="CR964" s="47">
        <v>1</v>
      </c>
      <c r="CS964" s="47">
        <v>1</v>
      </c>
      <c r="CV964" s="47">
        <v>1</v>
      </c>
      <c r="CX964" s="47">
        <v>10098</v>
      </c>
      <c r="CY964" s="47">
        <v>10098</v>
      </c>
      <c r="DA964" t="s">
        <v>104</v>
      </c>
      <c r="DC964" t="s">
        <v>298</v>
      </c>
      <c r="DG964" t="s">
        <v>298</v>
      </c>
      <c r="DH964" s="47">
        <v>1</v>
      </c>
      <c r="DM964" s="47">
        <v>1</v>
      </c>
      <c r="DN964" s="47">
        <v>1</v>
      </c>
      <c r="DO964" s="47">
        <v>1</v>
      </c>
      <c r="DP964" s="47">
        <v>1</v>
      </c>
      <c r="DT964" s="47">
        <v>6059</v>
      </c>
      <c r="DZ964" t="s">
        <v>292</v>
      </c>
      <c r="EA964" s="47">
        <v>1</v>
      </c>
      <c r="EB964" s="47">
        <v>1</v>
      </c>
      <c r="EC964" t="s">
        <v>307</v>
      </c>
      <c r="ED964" s="47">
        <v>1</v>
      </c>
      <c r="EF964" s="47">
        <v>1</v>
      </c>
      <c r="EG964" s="47">
        <v>1</v>
      </c>
      <c r="EP964" s="47">
        <v>1</v>
      </c>
      <c r="EQ964" s="47">
        <v>1</v>
      </c>
      <c r="ES964" t="s">
        <v>7670</v>
      </c>
      <c r="EU964" t="s">
        <v>7671</v>
      </c>
      <c r="EV964" t="s">
        <v>41</v>
      </c>
      <c r="EW964" t="s">
        <v>315</v>
      </c>
      <c r="FC964" t="s">
        <v>301</v>
      </c>
      <c r="FY964" t="s">
        <v>4248</v>
      </c>
      <c r="FZ964" t="s">
        <v>7672</v>
      </c>
      <c r="GC964" t="s">
        <v>670</v>
      </c>
      <c r="GJ964" t="s">
        <v>319</v>
      </c>
      <c r="GL964" t="s">
        <v>320</v>
      </c>
      <c r="GO964" t="s">
        <v>321</v>
      </c>
      <c r="GQ964" t="s">
        <v>301</v>
      </c>
      <c r="GR964" t="s">
        <v>312</v>
      </c>
      <c r="GU964" t="s">
        <v>301</v>
      </c>
      <c r="GW964" t="s">
        <v>7673</v>
      </c>
      <c r="HB964" t="s">
        <v>322</v>
      </c>
      <c r="HD964" t="s">
        <v>301</v>
      </c>
      <c r="HF964" t="s">
        <v>381</v>
      </c>
      <c r="HG964" t="s">
        <v>301</v>
      </c>
      <c r="HH964" t="s">
        <v>301</v>
      </c>
      <c r="HL964" t="s">
        <v>301</v>
      </c>
      <c r="HM964" s="49">
        <v>0</v>
      </c>
      <c r="HN964" s="49">
        <v>0</v>
      </c>
      <c r="HP964" t="s">
        <v>459</v>
      </c>
      <c r="HQ964" s="47">
        <v>0</v>
      </c>
      <c r="HR964" s="47">
        <v>10098</v>
      </c>
      <c r="HS964" t="s">
        <v>301</v>
      </c>
      <c r="HV964" t="s">
        <v>301</v>
      </c>
      <c r="HW964" t="s">
        <v>479</v>
      </c>
      <c r="HX964" t="s">
        <v>306</v>
      </c>
      <c r="HY964" t="s">
        <v>301</v>
      </c>
      <c r="HZ964" t="s">
        <v>301</v>
      </c>
      <c r="IG964" t="s">
        <v>325</v>
      </c>
      <c r="IH964" t="s">
        <v>494</v>
      </c>
      <c r="II964" t="s">
        <v>291</v>
      </c>
      <c r="IO964" s="47">
        <v>1</v>
      </c>
      <c r="IP964" t="s">
        <v>301</v>
      </c>
      <c r="IQ964" t="s">
        <v>301</v>
      </c>
      <c r="IR964" t="s">
        <v>301</v>
      </c>
      <c r="IX964" t="s">
        <v>7674</v>
      </c>
      <c r="IY964" s="50">
        <v>1</v>
      </c>
      <c r="IZ964" t="s">
        <v>301</v>
      </c>
      <c r="JA964" t="s">
        <v>301</v>
      </c>
      <c r="JB964" s="47">
        <v>9998</v>
      </c>
      <c r="JM964" t="s">
        <v>301</v>
      </c>
      <c r="JN964" t="s">
        <v>301</v>
      </c>
      <c r="JO964" t="s">
        <v>301</v>
      </c>
      <c r="JP964" t="s">
        <v>301</v>
      </c>
      <c r="JQ964" t="s">
        <v>301</v>
      </c>
      <c r="JS964" t="s">
        <v>301</v>
      </c>
      <c r="JT964" t="s">
        <v>301</v>
      </c>
      <c r="JU964" t="s">
        <v>312</v>
      </c>
      <c r="JV964" t="s">
        <v>312</v>
      </c>
    </row>
    <row r="965" ht="15" customHeight="1" spans="1:284">
      <c r="A965" t="s">
        <v>6004</v>
      </c>
      <c r="B965" t="s">
        <v>329</v>
      </c>
      <c r="C965" t="s">
        <v>7675</v>
      </c>
      <c r="D965" t="s">
        <v>285</v>
      </c>
      <c r="E965" t="s">
        <v>2506</v>
      </c>
      <c r="F965" t="s">
        <v>2507</v>
      </c>
      <c r="G965" t="s">
        <v>288</v>
      </c>
      <c r="H965" t="s">
        <v>2232</v>
      </c>
      <c r="I965" t="s">
        <v>290</v>
      </c>
      <c r="J965" t="s">
        <v>584</v>
      </c>
      <c r="L965" t="s">
        <v>292</v>
      </c>
      <c r="M965" t="s">
        <v>585</v>
      </c>
      <c r="O965" t="s">
        <v>2232</v>
      </c>
      <c r="R965" t="s">
        <v>2232</v>
      </c>
      <c r="T965" t="s">
        <v>2232</v>
      </c>
      <c r="U965" t="s">
        <v>295</v>
      </c>
      <c r="V965" t="s">
        <v>7676</v>
      </c>
      <c r="W965" t="s">
        <v>337</v>
      </c>
      <c r="X965" t="s">
        <v>7676</v>
      </c>
      <c r="Y965" t="s">
        <v>337</v>
      </c>
      <c r="Z965" t="s">
        <v>7677</v>
      </c>
      <c r="AA965" t="s">
        <v>441</v>
      </c>
      <c r="AB965" t="s">
        <v>442</v>
      </c>
      <c r="AC965" t="s">
        <v>2041</v>
      </c>
      <c r="AE965" t="s">
        <v>299</v>
      </c>
      <c r="AH965" t="s">
        <v>300</v>
      </c>
      <c r="AJ965" t="s">
        <v>301</v>
      </c>
      <c r="AK965" t="s">
        <v>302</v>
      </c>
      <c r="AL965" t="s">
        <v>7678</v>
      </c>
      <c r="AM965" t="s">
        <v>7679</v>
      </c>
      <c r="AN965" t="s">
        <v>7680</v>
      </c>
      <c r="AO965" t="s">
        <v>4045</v>
      </c>
      <c r="AP965" t="s">
        <v>307</v>
      </c>
      <c r="AQ965" s="47">
        <v>1</v>
      </c>
      <c r="AY965" s="47">
        <v>0</v>
      </c>
      <c r="AZ965" t="s">
        <v>1911</v>
      </c>
      <c r="BA965" t="s">
        <v>6004</v>
      </c>
      <c r="BD965" t="s">
        <v>310</v>
      </c>
      <c r="BE965" t="s">
        <v>292</v>
      </c>
      <c r="BG965" s="47">
        <v>1</v>
      </c>
      <c r="BI965" t="s">
        <v>292</v>
      </c>
      <c r="BM965" s="48">
        <v>368</v>
      </c>
      <c r="BN965" s="48">
        <v>368</v>
      </c>
      <c r="BP965" t="s">
        <v>312</v>
      </c>
      <c r="BS965" t="s">
        <v>311</v>
      </c>
      <c r="BT965" t="s">
        <v>292</v>
      </c>
      <c r="BU965" t="s">
        <v>301</v>
      </c>
      <c r="BY965" t="s">
        <v>307</v>
      </c>
      <c r="BZ965" s="47">
        <v>1</v>
      </c>
      <c r="CE965" t="s">
        <v>312</v>
      </c>
      <c r="CF965" s="47">
        <v>1</v>
      </c>
      <c r="CG965" s="47">
        <v>1</v>
      </c>
      <c r="CH965" s="47">
        <v>1</v>
      </c>
      <c r="CI965" s="47">
        <v>1</v>
      </c>
      <c r="CJ965" s="47">
        <v>1</v>
      </c>
      <c r="CK965" s="47">
        <v>1</v>
      </c>
      <c r="CR965" s="47">
        <v>1</v>
      </c>
      <c r="CS965" s="47">
        <v>1</v>
      </c>
      <c r="DA965" t="s">
        <v>104</v>
      </c>
      <c r="DC965" t="s">
        <v>298</v>
      </c>
      <c r="DG965" t="s">
        <v>298</v>
      </c>
      <c r="DM965" s="47">
        <v>1</v>
      </c>
      <c r="DN965" s="47">
        <v>1</v>
      </c>
      <c r="DO965" s="47">
        <v>1</v>
      </c>
      <c r="DP965" s="47">
        <v>1</v>
      </c>
      <c r="DZ965" t="s">
        <v>292</v>
      </c>
      <c r="EA965" s="47">
        <v>1</v>
      </c>
      <c r="EB965" s="47">
        <v>1</v>
      </c>
      <c r="EC965" t="s">
        <v>307</v>
      </c>
      <c r="ED965" s="47">
        <v>1</v>
      </c>
      <c r="EF965" s="47">
        <v>1</v>
      </c>
      <c r="EH965" s="47">
        <v>1</v>
      </c>
      <c r="EQ965" s="47">
        <v>1</v>
      </c>
      <c r="ES965" t="s">
        <v>7681</v>
      </c>
      <c r="EU965" t="s">
        <v>7682</v>
      </c>
      <c r="EV965" t="s">
        <v>41</v>
      </c>
      <c r="EW965" t="s">
        <v>315</v>
      </c>
      <c r="FC965" t="s">
        <v>301</v>
      </c>
      <c r="FY965" t="s">
        <v>6004</v>
      </c>
      <c r="FZ965" t="s">
        <v>7683</v>
      </c>
      <c r="GJ965" t="s">
        <v>319</v>
      </c>
      <c r="GL965" t="s">
        <v>320</v>
      </c>
      <c r="GO965" t="s">
        <v>321</v>
      </c>
      <c r="GQ965" t="s">
        <v>301</v>
      </c>
      <c r="GR965" t="s">
        <v>301</v>
      </c>
      <c r="GU965" t="s">
        <v>301</v>
      </c>
      <c r="GW965" t="s">
        <v>7682</v>
      </c>
      <c r="HB965" t="s">
        <v>606</v>
      </c>
      <c r="HD965" t="s">
        <v>301</v>
      </c>
      <c r="HF965" t="s">
        <v>450</v>
      </c>
      <c r="HG965" t="s">
        <v>301</v>
      </c>
      <c r="HH965" t="s">
        <v>301</v>
      </c>
      <c r="HL965" t="s">
        <v>301</v>
      </c>
      <c r="HM965" s="49">
        <v>0</v>
      </c>
      <c r="HN965" s="49">
        <v>0</v>
      </c>
      <c r="HP965" t="s">
        <v>4045</v>
      </c>
      <c r="HQ965" s="47">
        <v>0</v>
      </c>
      <c r="HS965" t="s">
        <v>301</v>
      </c>
      <c r="HV965" t="s">
        <v>301</v>
      </c>
      <c r="HW965" t="s">
        <v>295</v>
      </c>
      <c r="HX965" t="s">
        <v>306</v>
      </c>
      <c r="HY965" t="s">
        <v>301</v>
      </c>
      <c r="HZ965" t="s">
        <v>301</v>
      </c>
      <c r="IG965" t="s">
        <v>325</v>
      </c>
      <c r="IN965" s="47">
        <v>1</v>
      </c>
      <c r="IO965" s="47">
        <v>1</v>
      </c>
      <c r="IP965" t="s">
        <v>301</v>
      </c>
      <c r="IQ965" t="s">
        <v>312</v>
      </c>
      <c r="IR965" t="s">
        <v>312</v>
      </c>
      <c r="IZ965" t="s">
        <v>301</v>
      </c>
      <c r="JA965" t="s">
        <v>301</v>
      </c>
      <c r="JM965" t="s">
        <v>301</v>
      </c>
      <c r="JN965" t="s">
        <v>301</v>
      </c>
      <c r="JO965" t="s">
        <v>301</v>
      </c>
      <c r="JP965" t="s">
        <v>301</v>
      </c>
      <c r="JQ965" t="s">
        <v>301</v>
      </c>
      <c r="JR965" t="s">
        <v>350</v>
      </c>
      <c r="JS965" t="s">
        <v>301</v>
      </c>
      <c r="JT965" t="s">
        <v>301</v>
      </c>
      <c r="JU965" t="s">
        <v>301</v>
      </c>
      <c r="JV965" t="s">
        <v>301</v>
      </c>
    </row>
    <row r="966" ht="15" customHeight="1" spans="1:284">
      <c r="A966" t="s">
        <v>6004</v>
      </c>
      <c r="B966" t="s">
        <v>329</v>
      </c>
      <c r="C966" t="s">
        <v>7684</v>
      </c>
      <c r="D966" t="s">
        <v>285</v>
      </c>
      <c r="E966" t="s">
        <v>2506</v>
      </c>
      <c r="F966" t="s">
        <v>2507</v>
      </c>
      <c r="G966" t="s">
        <v>288</v>
      </c>
      <c r="H966" t="s">
        <v>2232</v>
      </c>
      <c r="I966" t="s">
        <v>290</v>
      </c>
      <c r="J966" t="s">
        <v>584</v>
      </c>
      <c r="L966" t="s">
        <v>292</v>
      </c>
      <c r="M966" t="s">
        <v>585</v>
      </c>
      <c r="O966" t="s">
        <v>2232</v>
      </c>
      <c r="R966" t="s">
        <v>2232</v>
      </c>
      <c r="T966" t="s">
        <v>2232</v>
      </c>
      <c r="U966" t="s">
        <v>295</v>
      </c>
      <c r="V966" t="s">
        <v>7685</v>
      </c>
      <c r="W966" t="s">
        <v>337</v>
      </c>
      <c r="X966" t="s">
        <v>7685</v>
      </c>
      <c r="Y966" t="s">
        <v>337</v>
      </c>
      <c r="Z966" t="s">
        <v>7677</v>
      </c>
      <c r="AA966" t="s">
        <v>441</v>
      </c>
      <c r="AB966" t="s">
        <v>442</v>
      </c>
      <c r="AC966" t="s">
        <v>2041</v>
      </c>
      <c r="AE966" t="s">
        <v>299</v>
      </c>
      <c r="AH966" t="s">
        <v>300</v>
      </c>
      <c r="AJ966" t="s">
        <v>301</v>
      </c>
      <c r="AK966" t="s">
        <v>302</v>
      </c>
      <c r="AL966" t="s">
        <v>7686</v>
      </c>
      <c r="AM966" t="s">
        <v>7687</v>
      </c>
      <c r="AN966" t="s">
        <v>7688</v>
      </c>
      <c r="AO966" t="s">
        <v>4045</v>
      </c>
      <c r="AP966" t="s">
        <v>307</v>
      </c>
      <c r="AQ966" s="47">
        <v>1</v>
      </c>
      <c r="AY966" s="47">
        <v>0</v>
      </c>
      <c r="AZ966" t="s">
        <v>6004</v>
      </c>
      <c r="BA966" t="s">
        <v>6004</v>
      </c>
      <c r="BD966" t="s">
        <v>310</v>
      </c>
      <c r="BE966" t="s">
        <v>292</v>
      </c>
      <c r="BG966" s="47">
        <v>1</v>
      </c>
      <c r="BI966" t="s">
        <v>292</v>
      </c>
      <c r="BM966" s="48">
        <v>368</v>
      </c>
      <c r="BN966" s="48">
        <v>368</v>
      </c>
      <c r="BP966" t="s">
        <v>312</v>
      </c>
      <c r="BS966" t="s">
        <v>311</v>
      </c>
      <c r="BT966" t="s">
        <v>292</v>
      </c>
      <c r="BU966" t="s">
        <v>301</v>
      </c>
      <c r="BY966" t="s">
        <v>307</v>
      </c>
      <c r="BZ966" s="47">
        <v>1</v>
      </c>
      <c r="CE966" t="s">
        <v>312</v>
      </c>
      <c r="CF966" s="47">
        <v>1</v>
      </c>
      <c r="CG966" s="47">
        <v>1</v>
      </c>
      <c r="CH966" s="47">
        <v>1</v>
      </c>
      <c r="CI966" s="47">
        <v>1</v>
      </c>
      <c r="CJ966" s="47">
        <v>1</v>
      </c>
      <c r="CK966" s="47">
        <v>1</v>
      </c>
      <c r="CR966" s="47">
        <v>1</v>
      </c>
      <c r="CS966" s="47">
        <v>1</v>
      </c>
      <c r="DA966" t="s">
        <v>104</v>
      </c>
      <c r="DC966" t="s">
        <v>298</v>
      </c>
      <c r="DG966" t="s">
        <v>298</v>
      </c>
      <c r="DM966" s="47">
        <v>1</v>
      </c>
      <c r="DN966" s="47">
        <v>1</v>
      </c>
      <c r="DO966" s="47">
        <v>1</v>
      </c>
      <c r="DP966" s="47">
        <v>1</v>
      </c>
      <c r="DZ966" t="s">
        <v>292</v>
      </c>
      <c r="EA966" s="47">
        <v>1</v>
      </c>
      <c r="EB966" s="47">
        <v>1</v>
      </c>
      <c r="EC966" t="s">
        <v>307</v>
      </c>
      <c r="ED966" s="47">
        <v>1</v>
      </c>
      <c r="EF966" s="47">
        <v>1</v>
      </c>
      <c r="EH966" s="47">
        <v>1</v>
      </c>
      <c r="EQ966" s="47">
        <v>1</v>
      </c>
      <c r="ES966" t="s">
        <v>7689</v>
      </c>
      <c r="EU966" t="s">
        <v>7682</v>
      </c>
      <c r="EV966" t="s">
        <v>41</v>
      </c>
      <c r="EW966" t="s">
        <v>315</v>
      </c>
      <c r="FC966" t="s">
        <v>301</v>
      </c>
      <c r="FY966" t="s">
        <v>6004</v>
      </c>
      <c r="FZ966" t="s">
        <v>7683</v>
      </c>
      <c r="GJ966" t="s">
        <v>319</v>
      </c>
      <c r="GL966" t="s">
        <v>320</v>
      </c>
      <c r="GO966" t="s">
        <v>321</v>
      </c>
      <c r="GQ966" t="s">
        <v>301</v>
      </c>
      <c r="GR966" t="s">
        <v>301</v>
      </c>
      <c r="GU966" t="s">
        <v>301</v>
      </c>
      <c r="GW966" t="s">
        <v>7682</v>
      </c>
      <c r="HB966" t="s">
        <v>606</v>
      </c>
      <c r="HD966" t="s">
        <v>301</v>
      </c>
      <c r="HF966" t="s">
        <v>450</v>
      </c>
      <c r="HG966" t="s">
        <v>301</v>
      </c>
      <c r="HH966" t="s">
        <v>301</v>
      </c>
      <c r="HL966" t="s">
        <v>301</v>
      </c>
      <c r="HM966" s="49">
        <v>0</v>
      </c>
      <c r="HN966" s="49">
        <v>0</v>
      </c>
      <c r="HP966" t="s">
        <v>4045</v>
      </c>
      <c r="HQ966" s="47">
        <v>0</v>
      </c>
      <c r="HS966" t="s">
        <v>301</v>
      </c>
      <c r="HV966" t="s">
        <v>301</v>
      </c>
      <c r="HW966" t="s">
        <v>295</v>
      </c>
      <c r="HX966" t="s">
        <v>306</v>
      </c>
      <c r="HY966" t="s">
        <v>301</v>
      </c>
      <c r="HZ966" t="s">
        <v>301</v>
      </c>
      <c r="IG966" t="s">
        <v>325</v>
      </c>
      <c r="IN966" s="47">
        <v>1</v>
      </c>
      <c r="IO966" s="47">
        <v>1</v>
      </c>
      <c r="IP966" t="s">
        <v>301</v>
      </c>
      <c r="IQ966" t="s">
        <v>312</v>
      </c>
      <c r="IR966" t="s">
        <v>312</v>
      </c>
      <c r="IZ966" t="s">
        <v>301</v>
      </c>
      <c r="JA966" t="s">
        <v>301</v>
      </c>
      <c r="JM966" t="s">
        <v>301</v>
      </c>
      <c r="JN966" t="s">
        <v>301</v>
      </c>
      <c r="JO966" t="s">
        <v>301</v>
      </c>
      <c r="JP966" t="s">
        <v>301</v>
      </c>
      <c r="JQ966" t="s">
        <v>301</v>
      </c>
      <c r="JR966" t="s">
        <v>350</v>
      </c>
      <c r="JS966" t="s">
        <v>301</v>
      </c>
      <c r="JT966" t="s">
        <v>301</v>
      </c>
      <c r="JU966" t="s">
        <v>301</v>
      </c>
      <c r="JV966" t="s">
        <v>301</v>
      </c>
    </row>
    <row r="967" ht="15" customHeight="1" spans="1:284">
      <c r="A967" t="s">
        <v>6004</v>
      </c>
      <c r="B967" t="s">
        <v>329</v>
      </c>
      <c r="C967" t="s">
        <v>7690</v>
      </c>
      <c r="D967" t="s">
        <v>285</v>
      </c>
      <c r="E967" t="s">
        <v>2506</v>
      </c>
      <c r="F967" t="s">
        <v>2507</v>
      </c>
      <c r="G967" t="s">
        <v>288</v>
      </c>
      <c r="H967" t="s">
        <v>2232</v>
      </c>
      <c r="I967" t="s">
        <v>290</v>
      </c>
      <c r="J967" t="s">
        <v>584</v>
      </c>
      <c r="L967" t="s">
        <v>292</v>
      </c>
      <c r="M967" t="s">
        <v>585</v>
      </c>
      <c r="O967" t="s">
        <v>2232</v>
      </c>
      <c r="R967" t="s">
        <v>2232</v>
      </c>
      <c r="T967" t="s">
        <v>2232</v>
      </c>
      <c r="U967" t="s">
        <v>295</v>
      </c>
      <c r="V967" t="s">
        <v>7691</v>
      </c>
      <c r="W967" t="s">
        <v>337</v>
      </c>
      <c r="X967" t="s">
        <v>7691</v>
      </c>
      <c r="Y967" t="s">
        <v>337</v>
      </c>
      <c r="Z967" t="s">
        <v>7677</v>
      </c>
      <c r="AA967" t="s">
        <v>441</v>
      </c>
      <c r="AB967" t="s">
        <v>442</v>
      </c>
      <c r="AC967" t="s">
        <v>328</v>
      </c>
      <c r="AE967" t="s">
        <v>299</v>
      </c>
      <c r="AH967" t="s">
        <v>300</v>
      </c>
      <c r="AJ967" t="s">
        <v>301</v>
      </c>
      <c r="AK967" t="s">
        <v>302</v>
      </c>
      <c r="AL967" t="s">
        <v>7692</v>
      </c>
      <c r="AM967" t="s">
        <v>7693</v>
      </c>
      <c r="AN967" t="s">
        <v>7694</v>
      </c>
      <c r="AO967" t="s">
        <v>4045</v>
      </c>
      <c r="AP967" t="s">
        <v>524</v>
      </c>
      <c r="AQ967" s="51">
        <v>1</v>
      </c>
      <c r="AY967" s="47">
        <v>0</v>
      </c>
      <c r="AZ967" t="s">
        <v>6004</v>
      </c>
      <c r="BA967" t="s">
        <v>6004</v>
      </c>
      <c r="BD967" t="s">
        <v>310</v>
      </c>
      <c r="BE967" t="s">
        <v>292</v>
      </c>
      <c r="BG967" s="47">
        <v>1</v>
      </c>
      <c r="BI967" t="s">
        <v>292</v>
      </c>
      <c r="BM967" s="48">
        <v>368</v>
      </c>
      <c r="BN967" s="48">
        <v>368</v>
      </c>
      <c r="BP967" t="s">
        <v>312</v>
      </c>
      <c r="BS967" t="s">
        <v>311</v>
      </c>
      <c r="BT967" t="s">
        <v>292</v>
      </c>
      <c r="BU967" t="s">
        <v>301</v>
      </c>
      <c r="BY967" t="s">
        <v>524</v>
      </c>
      <c r="BZ967" s="51">
        <v>1</v>
      </c>
      <c r="CE967" t="s">
        <v>312</v>
      </c>
      <c r="CF967" s="51">
        <v>1</v>
      </c>
      <c r="CG967" s="51">
        <v>1</v>
      </c>
      <c r="CH967" s="51">
        <v>1</v>
      </c>
      <c r="CI967" s="51">
        <v>1</v>
      </c>
      <c r="CJ967" s="51">
        <v>1</v>
      </c>
      <c r="CK967" s="51">
        <v>1</v>
      </c>
      <c r="CR967" s="51">
        <v>1</v>
      </c>
      <c r="CS967" s="51">
        <v>1</v>
      </c>
      <c r="DA967" t="s">
        <v>104</v>
      </c>
      <c r="DC967" t="s">
        <v>298</v>
      </c>
      <c r="DG967" t="s">
        <v>298</v>
      </c>
      <c r="DM967" s="51">
        <v>1</v>
      </c>
      <c r="DN967" s="51">
        <v>1</v>
      </c>
      <c r="DO967" s="51">
        <v>1</v>
      </c>
      <c r="DP967" s="51">
        <v>1</v>
      </c>
      <c r="DZ967" t="s">
        <v>292</v>
      </c>
      <c r="EA967" s="51">
        <v>1</v>
      </c>
      <c r="EB967" s="51">
        <v>1</v>
      </c>
      <c r="EC967" t="s">
        <v>524</v>
      </c>
      <c r="ED967" s="51">
        <v>1</v>
      </c>
      <c r="EF967" s="51">
        <v>1</v>
      </c>
      <c r="EH967" s="51">
        <v>1</v>
      </c>
      <c r="EQ967" s="51">
        <v>1</v>
      </c>
      <c r="ES967" t="s">
        <v>7695</v>
      </c>
      <c r="EU967" t="s">
        <v>7682</v>
      </c>
      <c r="EV967" t="s">
        <v>41</v>
      </c>
      <c r="EW967" t="s">
        <v>315</v>
      </c>
      <c r="FC967" t="s">
        <v>301</v>
      </c>
      <c r="FY967" t="s">
        <v>6004</v>
      </c>
      <c r="FZ967" t="s">
        <v>7683</v>
      </c>
      <c r="GJ967" t="s">
        <v>319</v>
      </c>
      <c r="GL967" t="s">
        <v>320</v>
      </c>
      <c r="GO967" t="s">
        <v>321</v>
      </c>
      <c r="GQ967" t="s">
        <v>301</v>
      </c>
      <c r="GR967" t="s">
        <v>301</v>
      </c>
      <c r="GU967" t="s">
        <v>301</v>
      </c>
      <c r="GW967" t="s">
        <v>7682</v>
      </c>
      <c r="HB967" t="s">
        <v>606</v>
      </c>
      <c r="HD967" t="s">
        <v>301</v>
      </c>
      <c r="HF967" t="s">
        <v>450</v>
      </c>
      <c r="HG967" t="s">
        <v>301</v>
      </c>
      <c r="HH967" t="s">
        <v>301</v>
      </c>
      <c r="HL967" t="s">
        <v>301</v>
      </c>
      <c r="HM967" s="49">
        <v>0</v>
      </c>
      <c r="HN967" s="49">
        <v>0</v>
      </c>
      <c r="HP967" t="s">
        <v>4045</v>
      </c>
      <c r="HQ967" s="51">
        <v>0</v>
      </c>
      <c r="HS967" t="s">
        <v>301</v>
      </c>
      <c r="HV967" t="s">
        <v>301</v>
      </c>
      <c r="HW967" t="s">
        <v>295</v>
      </c>
      <c r="HX967" t="s">
        <v>306</v>
      </c>
      <c r="HY967" t="s">
        <v>301</v>
      </c>
      <c r="HZ967" t="s">
        <v>301</v>
      </c>
      <c r="IG967" t="s">
        <v>325</v>
      </c>
      <c r="IN967" s="51">
        <v>1</v>
      </c>
      <c r="IO967" s="51">
        <v>1</v>
      </c>
      <c r="IP967" t="s">
        <v>301</v>
      </c>
      <c r="IQ967" t="s">
        <v>301</v>
      </c>
      <c r="IR967" t="s">
        <v>312</v>
      </c>
      <c r="IZ967" t="s">
        <v>301</v>
      </c>
      <c r="JA967" t="s">
        <v>301</v>
      </c>
      <c r="JM967" t="s">
        <v>301</v>
      </c>
      <c r="JN967" t="s">
        <v>301</v>
      </c>
      <c r="JO967" t="s">
        <v>301</v>
      </c>
      <c r="JP967" t="s">
        <v>301</v>
      </c>
      <c r="JQ967" t="s">
        <v>301</v>
      </c>
      <c r="JR967" t="s">
        <v>350</v>
      </c>
      <c r="JS967" t="s">
        <v>301</v>
      </c>
      <c r="JT967" t="s">
        <v>301</v>
      </c>
      <c r="JU967" t="s">
        <v>301</v>
      </c>
      <c r="JV967" t="s">
        <v>301</v>
      </c>
    </row>
    <row r="968" ht="15" customHeight="1" spans="1:284">
      <c r="A968" t="s">
        <v>6004</v>
      </c>
      <c r="B968" t="s">
        <v>329</v>
      </c>
      <c r="C968" t="s">
        <v>7696</v>
      </c>
      <c r="D968" t="s">
        <v>285</v>
      </c>
      <c r="E968" t="s">
        <v>2506</v>
      </c>
      <c r="F968" t="s">
        <v>2507</v>
      </c>
      <c r="G968" t="s">
        <v>288</v>
      </c>
      <c r="H968" t="s">
        <v>2232</v>
      </c>
      <c r="I968" t="s">
        <v>290</v>
      </c>
      <c r="J968" t="s">
        <v>584</v>
      </c>
      <c r="L968" t="s">
        <v>292</v>
      </c>
      <c r="M968" t="s">
        <v>585</v>
      </c>
      <c r="O968" t="s">
        <v>2232</v>
      </c>
      <c r="R968" t="s">
        <v>2232</v>
      </c>
      <c r="T968" t="s">
        <v>2232</v>
      </c>
      <c r="U968" t="s">
        <v>295</v>
      </c>
      <c r="V968" t="s">
        <v>7697</v>
      </c>
      <c r="W968" t="s">
        <v>337</v>
      </c>
      <c r="X968" t="s">
        <v>7697</v>
      </c>
      <c r="Y968" t="s">
        <v>337</v>
      </c>
      <c r="Z968" t="s">
        <v>7677</v>
      </c>
      <c r="AA968" t="s">
        <v>441</v>
      </c>
      <c r="AB968" t="s">
        <v>442</v>
      </c>
      <c r="AC968" t="s">
        <v>2041</v>
      </c>
      <c r="AE968" t="s">
        <v>299</v>
      </c>
      <c r="AH968" t="s">
        <v>300</v>
      </c>
      <c r="AJ968" t="s">
        <v>301</v>
      </c>
      <c r="AK968" t="s">
        <v>302</v>
      </c>
      <c r="AL968" t="s">
        <v>7686</v>
      </c>
      <c r="AM968" t="s">
        <v>7687</v>
      </c>
      <c r="AN968" t="s">
        <v>7688</v>
      </c>
      <c r="AO968" t="s">
        <v>4045</v>
      </c>
      <c r="AP968" t="s">
        <v>307</v>
      </c>
      <c r="AQ968" s="47">
        <v>1</v>
      </c>
      <c r="AY968" s="47">
        <v>0</v>
      </c>
      <c r="AZ968" t="s">
        <v>6004</v>
      </c>
      <c r="BA968" t="s">
        <v>6004</v>
      </c>
      <c r="BD968" t="s">
        <v>310</v>
      </c>
      <c r="BE968" t="s">
        <v>292</v>
      </c>
      <c r="BG968" s="47">
        <v>1</v>
      </c>
      <c r="BI968" t="s">
        <v>292</v>
      </c>
      <c r="BM968" s="48">
        <v>368</v>
      </c>
      <c r="BN968" s="48">
        <v>368</v>
      </c>
      <c r="BP968" t="s">
        <v>312</v>
      </c>
      <c r="BS968" t="s">
        <v>311</v>
      </c>
      <c r="BT968" t="s">
        <v>292</v>
      </c>
      <c r="BU968" t="s">
        <v>301</v>
      </c>
      <c r="BY968" t="s">
        <v>307</v>
      </c>
      <c r="BZ968" s="47">
        <v>1</v>
      </c>
      <c r="CE968" t="s">
        <v>312</v>
      </c>
      <c r="CF968" s="47">
        <v>1</v>
      </c>
      <c r="CG968" s="47">
        <v>1</v>
      </c>
      <c r="CH968" s="47">
        <v>1</v>
      </c>
      <c r="CI968" s="47">
        <v>1</v>
      </c>
      <c r="CJ968" s="47">
        <v>1</v>
      </c>
      <c r="CK968" s="47">
        <v>1</v>
      </c>
      <c r="CR968" s="47">
        <v>1</v>
      </c>
      <c r="CS968" s="47">
        <v>1</v>
      </c>
      <c r="DA968" t="s">
        <v>104</v>
      </c>
      <c r="DC968" t="s">
        <v>298</v>
      </c>
      <c r="DG968" t="s">
        <v>298</v>
      </c>
      <c r="DM968" s="47">
        <v>1</v>
      </c>
      <c r="DN968" s="47">
        <v>1</v>
      </c>
      <c r="DO968" s="47">
        <v>1</v>
      </c>
      <c r="DP968" s="47">
        <v>1</v>
      </c>
      <c r="DZ968" t="s">
        <v>292</v>
      </c>
      <c r="EA968" s="47">
        <v>1</v>
      </c>
      <c r="EB968" s="47">
        <v>1</v>
      </c>
      <c r="EC968" t="s">
        <v>307</v>
      </c>
      <c r="ED968" s="47">
        <v>1</v>
      </c>
      <c r="EF968" s="47">
        <v>1</v>
      </c>
      <c r="EH968" s="47">
        <v>1</v>
      </c>
      <c r="EQ968" s="47">
        <v>1</v>
      </c>
      <c r="ES968" t="s">
        <v>7698</v>
      </c>
      <c r="EU968" t="s">
        <v>7699</v>
      </c>
      <c r="EV968" t="s">
        <v>41</v>
      </c>
      <c r="EW968" t="s">
        <v>315</v>
      </c>
      <c r="FC968" t="s">
        <v>301</v>
      </c>
      <c r="FY968" t="s">
        <v>6004</v>
      </c>
      <c r="FZ968" t="s">
        <v>7683</v>
      </c>
      <c r="GJ968" t="s">
        <v>319</v>
      </c>
      <c r="GL968" t="s">
        <v>320</v>
      </c>
      <c r="GO968" t="s">
        <v>321</v>
      </c>
      <c r="GQ968" t="s">
        <v>301</v>
      </c>
      <c r="GR968" t="s">
        <v>301</v>
      </c>
      <c r="GU968" t="s">
        <v>301</v>
      </c>
      <c r="GW968" t="s">
        <v>7699</v>
      </c>
      <c r="HB968" t="s">
        <v>606</v>
      </c>
      <c r="HD968" t="s">
        <v>301</v>
      </c>
      <c r="HF968" t="s">
        <v>450</v>
      </c>
      <c r="HG968" t="s">
        <v>301</v>
      </c>
      <c r="HH968" t="s">
        <v>301</v>
      </c>
      <c r="HL968" t="s">
        <v>301</v>
      </c>
      <c r="HM968" s="49">
        <v>0</v>
      </c>
      <c r="HN968" s="49">
        <v>0</v>
      </c>
      <c r="HP968" t="s">
        <v>4045</v>
      </c>
      <c r="HQ968" s="47">
        <v>0</v>
      </c>
      <c r="HS968" t="s">
        <v>301</v>
      </c>
      <c r="HV968" t="s">
        <v>301</v>
      </c>
      <c r="HW968" t="s">
        <v>295</v>
      </c>
      <c r="HX968" t="s">
        <v>306</v>
      </c>
      <c r="HY968" t="s">
        <v>301</v>
      </c>
      <c r="HZ968" t="s">
        <v>301</v>
      </c>
      <c r="IG968" t="s">
        <v>325</v>
      </c>
      <c r="IN968" s="47">
        <v>1</v>
      </c>
      <c r="IO968" s="47">
        <v>1</v>
      </c>
      <c r="IP968" t="s">
        <v>301</v>
      </c>
      <c r="IQ968" t="s">
        <v>312</v>
      </c>
      <c r="IR968" t="s">
        <v>312</v>
      </c>
      <c r="IZ968" t="s">
        <v>301</v>
      </c>
      <c r="JA968" t="s">
        <v>301</v>
      </c>
      <c r="JM968" t="s">
        <v>301</v>
      </c>
      <c r="JN968" t="s">
        <v>301</v>
      </c>
      <c r="JO968" t="s">
        <v>301</v>
      </c>
      <c r="JP968" t="s">
        <v>301</v>
      </c>
      <c r="JQ968" t="s">
        <v>301</v>
      </c>
      <c r="JR968" t="s">
        <v>350</v>
      </c>
      <c r="JS968" t="s">
        <v>301</v>
      </c>
      <c r="JT968" t="s">
        <v>301</v>
      </c>
      <c r="JU968" t="s">
        <v>301</v>
      </c>
      <c r="JV968" t="s">
        <v>301</v>
      </c>
    </row>
    <row r="969" ht="15" customHeight="1" spans="1:284">
      <c r="A969" t="s">
        <v>6004</v>
      </c>
      <c r="B969" t="s">
        <v>329</v>
      </c>
      <c r="C969" t="s">
        <v>7700</v>
      </c>
      <c r="D969" t="s">
        <v>285</v>
      </c>
      <c r="E969" t="s">
        <v>2506</v>
      </c>
      <c r="F969" t="s">
        <v>2507</v>
      </c>
      <c r="G969" t="s">
        <v>288</v>
      </c>
      <c r="H969" t="s">
        <v>2232</v>
      </c>
      <c r="I969" t="s">
        <v>290</v>
      </c>
      <c r="J969" t="s">
        <v>584</v>
      </c>
      <c r="L969" t="s">
        <v>292</v>
      </c>
      <c r="M969" t="s">
        <v>585</v>
      </c>
      <c r="O969" t="s">
        <v>2232</v>
      </c>
      <c r="R969" t="s">
        <v>2232</v>
      </c>
      <c r="T969" t="s">
        <v>2232</v>
      </c>
      <c r="U969" t="s">
        <v>295</v>
      </c>
      <c r="V969" t="s">
        <v>7701</v>
      </c>
      <c r="W969" t="s">
        <v>337</v>
      </c>
      <c r="X969" t="s">
        <v>7701</v>
      </c>
      <c r="Y969" t="s">
        <v>337</v>
      </c>
      <c r="Z969" t="s">
        <v>7677</v>
      </c>
      <c r="AA969" t="s">
        <v>441</v>
      </c>
      <c r="AB969" t="s">
        <v>442</v>
      </c>
      <c r="AC969" t="s">
        <v>328</v>
      </c>
      <c r="AE969" t="s">
        <v>299</v>
      </c>
      <c r="AH969" t="s">
        <v>300</v>
      </c>
      <c r="AJ969" t="s">
        <v>301</v>
      </c>
      <c r="AK969" t="s">
        <v>302</v>
      </c>
      <c r="AL969" t="s">
        <v>7692</v>
      </c>
      <c r="AM969" t="s">
        <v>7693</v>
      </c>
      <c r="AN969" t="s">
        <v>7694</v>
      </c>
      <c r="AO969" t="s">
        <v>4045</v>
      </c>
      <c r="AP969" t="s">
        <v>524</v>
      </c>
      <c r="AQ969" s="51">
        <v>1</v>
      </c>
      <c r="AY969" s="47">
        <v>0</v>
      </c>
      <c r="AZ969" t="s">
        <v>6004</v>
      </c>
      <c r="BA969" t="s">
        <v>6004</v>
      </c>
      <c r="BD969" t="s">
        <v>310</v>
      </c>
      <c r="BE969" t="s">
        <v>292</v>
      </c>
      <c r="BG969" s="47">
        <v>1</v>
      </c>
      <c r="BI969" t="s">
        <v>292</v>
      </c>
      <c r="BL969" t="s">
        <v>307</v>
      </c>
      <c r="BM969" s="48">
        <v>368</v>
      </c>
      <c r="BN969" s="48">
        <v>368</v>
      </c>
      <c r="BP969" t="s">
        <v>312</v>
      </c>
      <c r="BS969" t="s">
        <v>311</v>
      </c>
      <c r="BT969" t="s">
        <v>292</v>
      </c>
      <c r="BU969" t="s">
        <v>301</v>
      </c>
      <c r="BY969" t="s">
        <v>524</v>
      </c>
      <c r="BZ969" s="51">
        <v>1</v>
      </c>
      <c r="CE969" t="s">
        <v>312</v>
      </c>
      <c r="CF969" s="51">
        <v>1</v>
      </c>
      <c r="CG969" s="51">
        <v>1</v>
      </c>
      <c r="CH969" s="51">
        <v>1</v>
      </c>
      <c r="CI969" s="51">
        <v>1</v>
      </c>
      <c r="CJ969" s="51">
        <v>1</v>
      </c>
      <c r="CK969" s="51">
        <v>1</v>
      </c>
      <c r="CR969" s="51">
        <v>1</v>
      </c>
      <c r="CS969" s="51">
        <v>1</v>
      </c>
      <c r="DA969" t="s">
        <v>104</v>
      </c>
      <c r="DC969" t="s">
        <v>298</v>
      </c>
      <c r="DG969" t="s">
        <v>298</v>
      </c>
      <c r="DM969" s="51">
        <v>1</v>
      </c>
      <c r="DN969" s="51">
        <v>1</v>
      </c>
      <c r="DO969" s="51">
        <v>1</v>
      </c>
      <c r="DP969" s="51">
        <v>1</v>
      </c>
      <c r="DZ969" t="s">
        <v>292</v>
      </c>
      <c r="EA969" s="51">
        <v>1</v>
      </c>
      <c r="EB969" s="51">
        <v>1</v>
      </c>
      <c r="EC969" t="s">
        <v>524</v>
      </c>
      <c r="ED969" s="51">
        <v>1</v>
      </c>
      <c r="EF969" s="51">
        <v>1</v>
      </c>
      <c r="EH969" s="51">
        <v>1</v>
      </c>
      <c r="EQ969" s="51">
        <v>1</v>
      </c>
      <c r="ES969" t="s">
        <v>7702</v>
      </c>
      <c r="EU969" t="s">
        <v>7699</v>
      </c>
      <c r="EV969" t="s">
        <v>41</v>
      </c>
      <c r="EW969" t="s">
        <v>315</v>
      </c>
      <c r="FC969" t="s">
        <v>301</v>
      </c>
      <c r="FY969" t="s">
        <v>6004</v>
      </c>
      <c r="FZ969" t="s">
        <v>7683</v>
      </c>
      <c r="GJ969" t="s">
        <v>319</v>
      </c>
      <c r="GL969" t="s">
        <v>320</v>
      </c>
      <c r="GO969" t="s">
        <v>321</v>
      </c>
      <c r="GQ969" t="s">
        <v>301</v>
      </c>
      <c r="GR969" t="s">
        <v>301</v>
      </c>
      <c r="GU969" t="s">
        <v>301</v>
      </c>
      <c r="GW969" t="s">
        <v>7699</v>
      </c>
      <c r="HB969" t="s">
        <v>606</v>
      </c>
      <c r="HD969" t="s">
        <v>301</v>
      </c>
      <c r="HF969" t="s">
        <v>450</v>
      </c>
      <c r="HG969" t="s">
        <v>301</v>
      </c>
      <c r="HH969" t="s">
        <v>301</v>
      </c>
      <c r="HL969" t="s">
        <v>301</v>
      </c>
      <c r="HM969" s="49">
        <v>0</v>
      </c>
      <c r="HN969" s="49">
        <v>0</v>
      </c>
      <c r="HP969" t="s">
        <v>4045</v>
      </c>
      <c r="HQ969" s="51">
        <v>0</v>
      </c>
      <c r="HS969" t="s">
        <v>301</v>
      </c>
      <c r="HV969" t="s">
        <v>301</v>
      </c>
      <c r="HW969" t="s">
        <v>295</v>
      </c>
      <c r="HX969" t="s">
        <v>306</v>
      </c>
      <c r="HY969" t="s">
        <v>301</v>
      </c>
      <c r="HZ969" t="s">
        <v>301</v>
      </c>
      <c r="IG969" t="s">
        <v>325</v>
      </c>
      <c r="IN969" s="51">
        <v>1</v>
      </c>
      <c r="IO969" s="51">
        <v>1</v>
      </c>
      <c r="IP969" t="s">
        <v>301</v>
      </c>
      <c r="IQ969" t="s">
        <v>301</v>
      </c>
      <c r="IR969" t="s">
        <v>312</v>
      </c>
      <c r="IZ969" t="s">
        <v>301</v>
      </c>
      <c r="JA969" t="s">
        <v>301</v>
      </c>
      <c r="JM969" t="s">
        <v>301</v>
      </c>
      <c r="JN969" t="s">
        <v>301</v>
      </c>
      <c r="JO969" t="s">
        <v>301</v>
      </c>
      <c r="JP969" t="s">
        <v>301</v>
      </c>
      <c r="JQ969" t="s">
        <v>301</v>
      </c>
      <c r="JR969" t="s">
        <v>350</v>
      </c>
      <c r="JS969" t="s">
        <v>301</v>
      </c>
      <c r="JT969" t="s">
        <v>301</v>
      </c>
      <c r="JU969" t="s">
        <v>301</v>
      </c>
      <c r="JV969" t="s">
        <v>301</v>
      </c>
    </row>
    <row r="970" ht="15" customHeight="1" spans="1:284">
      <c r="A970" t="s">
        <v>6004</v>
      </c>
      <c r="B970" t="s">
        <v>329</v>
      </c>
      <c r="C970" t="s">
        <v>7703</v>
      </c>
      <c r="D970" t="s">
        <v>285</v>
      </c>
      <c r="E970" t="s">
        <v>2506</v>
      </c>
      <c r="F970" t="s">
        <v>2507</v>
      </c>
      <c r="G970" t="s">
        <v>288</v>
      </c>
      <c r="H970" t="s">
        <v>2232</v>
      </c>
      <c r="I970" t="s">
        <v>290</v>
      </c>
      <c r="J970" t="s">
        <v>584</v>
      </c>
      <c r="L970" t="s">
        <v>292</v>
      </c>
      <c r="M970" t="s">
        <v>585</v>
      </c>
      <c r="O970" t="s">
        <v>2232</v>
      </c>
      <c r="R970" t="s">
        <v>2232</v>
      </c>
      <c r="T970" t="s">
        <v>2232</v>
      </c>
      <c r="U970" t="s">
        <v>295</v>
      </c>
      <c r="V970" t="s">
        <v>7704</v>
      </c>
      <c r="W970" t="s">
        <v>337</v>
      </c>
      <c r="X970" t="s">
        <v>7704</v>
      </c>
      <c r="Y970" t="s">
        <v>337</v>
      </c>
      <c r="Z970" t="s">
        <v>7677</v>
      </c>
      <c r="AA970" t="s">
        <v>441</v>
      </c>
      <c r="AB970" t="s">
        <v>442</v>
      </c>
      <c r="AC970" t="s">
        <v>2041</v>
      </c>
      <c r="AE970" t="s">
        <v>299</v>
      </c>
      <c r="AH970" t="s">
        <v>300</v>
      </c>
      <c r="AJ970" t="s">
        <v>301</v>
      </c>
      <c r="AK970" t="s">
        <v>302</v>
      </c>
      <c r="AL970" t="s">
        <v>7705</v>
      </c>
      <c r="AM970" t="s">
        <v>7706</v>
      </c>
      <c r="AN970" t="s">
        <v>7707</v>
      </c>
      <c r="AO970" t="s">
        <v>4045</v>
      </c>
      <c r="AP970" t="s">
        <v>307</v>
      </c>
      <c r="AQ970" s="47">
        <v>1</v>
      </c>
      <c r="AY970" s="47">
        <v>0</v>
      </c>
      <c r="AZ970" t="s">
        <v>6004</v>
      </c>
      <c r="BA970" t="s">
        <v>6004</v>
      </c>
      <c r="BD970" t="s">
        <v>310</v>
      </c>
      <c r="BE970" t="s">
        <v>292</v>
      </c>
      <c r="BG970" s="47">
        <v>1</v>
      </c>
      <c r="BI970" t="s">
        <v>292</v>
      </c>
      <c r="BL970" t="s">
        <v>307</v>
      </c>
      <c r="BM970" s="48">
        <v>368</v>
      </c>
      <c r="BN970" s="48">
        <v>368</v>
      </c>
      <c r="BP970" t="s">
        <v>312</v>
      </c>
      <c r="BS970" t="s">
        <v>311</v>
      </c>
      <c r="BT970" t="s">
        <v>292</v>
      </c>
      <c r="BU970" t="s">
        <v>301</v>
      </c>
      <c r="BY970" t="s">
        <v>307</v>
      </c>
      <c r="BZ970" s="47">
        <v>1</v>
      </c>
      <c r="CE970" t="s">
        <v>312</v>
      </c>
      <c r="CF970" s="47">
        <v>1</v>
      </c>
      <c r="CG970" s="47">
        <v>1</v>
      </c>
      <c r="CH970" s="47">
        <v>1</v>
      </c>
      <c r="CI970" s="47">
        <v>1</v>
      </c>
      <c r="CJ970" s="47">
        <v>1</v>
      </c>
      <c r="CK970" s="47">
        <v>1</v>
      </c>
      <c r="CR970" s="47">
        <v>1</v>
      </c>
      <c r="CS970" s="47">
        <v>1</v>
      </c>
      <c r="DA970" t="s">
        <v>104</v>
      </c>
      <c r="DC970" t="s">
        <v>298</v>
      </c>
      <c r="DG970" t="s">
        <v>298</v>
      </c>
      <c r="DM970" s="47">
        <v>1</v>
      </c>
      <c r="DN970" s="47">
        <v>1</v>
      </c>
      <c r="DO970" s="47">
        <v>1</v>
      </c>
      <c r="DP970" s="47">
        <v>1</v>
      </c>
      <c r="DZ970" t="s">
        <v>292</v>
      </c>
      <c r="EA970" s="47">
        <v>1</v>
      </c>
      <c r="EB970" s="47">
        <v>1</v>
      </c>
      <c r="EC970" t="s">
        <v>307</v>
      </c>
      <c r="ED970" s="47">
        <v>1</v>
      </c>
      <c r="EF970" s="47">
        <v>1</v>
      </c>
      <c r="EH970" s="47">
        <v>1</v>
      </c>
      <c r="EQ970" s="47">
        <v>1</v>
      </c>
      <c r="ES970" t="s">
        <v>7708</v>
      </c>
      <c r="EU970" t="s">
        <v>7699</v>
      </c>
      <c r="EV970" t="s">
        <v>41</v>
      </c>
      <c r="EW970" t="s">
        <v>315</v>
      </c>
      <c r="FC970" t="s">
        <v>301</v>
      </c>
      <c r="FY970" t="s">
        <v>6004</v>
      </c>
      <c r="FZ970" t="s">
        <v>7683</v>
      </c>
      <c r="GJ970" t="s">
        <v>319</v>
      </c>
      <c r="GL970" t="s">
        <v>320</v>
      </c>
      <c r="GO970" t="s">
        <v>321</v>
      </c>
      <c r="GQ970" t="s">
        <v>301</v>
      </c>
      <c r="GR970" t="s">
        <v>301</v>
      </c>
      <c r="GU970" t="s">
        <v>301</v>
      </c>
      <c r="GW970" t="s">
        <v>7699</v>
      </c>
      <c r="HB970" t="s">
        <v>606</v>
      </c>
      <c r="HD970" t="s">
        <v>301</v>
      </c>
      <c r="HF970" t="s">
        <v>450</v>
      </c>
      <c r="HG970" t="s">
        <v>301</v>
      </c>
      <c r="HH970" t="s">
        <v>301</v>
      </c>
      <c r="HL970" t="s">
        <v>301</v>
      </c>
      <c r="HM970" s="49">
        <v>0</v>
      </c>
      <c r="HN970" s="49">
        <v>0</v>
      </c>
      <c r="HP970" t="s">
        <v>4045</v>
      </c>
      <c r="HQ970" s="47">
        <v>0</v>
      </c>
      <c r="HS970" t="s">
        <v>301</v>
      </c>
      <c r="HV970" t="s">
        <v>301</v>
      </c>
      <c r="HW970" t="s">
        <v>295</v>
      </c>
      <c r="HX970" t="s">
        <v>306</v>
      </c>
      <c r="HY970" t="s">
        <v>301</v>
      </c>
      <c r="HZ970" t="s">
        <v>301</v>
      </c>
      <c r="IG970" t="s">
        <v>325</v>
      </c>
      <c r="IN970" s="47">
        <v>1</v>
      </c>
      <c r="IO970" s="47">
        <v>1</v>
      </c>
      <c r="IP970" t="s">
        <v>301</v>
      </c>
      <c r="IQ970" t="s">
        <v>312</v>
      </c>
      <c r="IR970" t="s">
        <v>312</v>
      </c>
      <c r="IZ970" t="s">
        <v>301</v>
      </c>
      <c r="JA970" t="s">
        <v>301</v>
      </c>
      <c r="JM970" t="s">
        <v>301</v>
      </c>
      <c r="JN970" t="s">
        <v>301</v>
      </c>
      <c r="JO970" t="s">
        <v>301</v>
      </c>
      <c r="JP970" t="s">
        <v>301</v>
      </c>
      <c r="JQ970" t="s">
        <v>301</v>
      </c>
      <c r="JR970" t="s">
        <v>350</v>
      </c>
      <c r="JS970" t="s">
        <v>301</v>
      </c>
      <c r="JT970" t="s">
        <v>301</v>
      </c>
      <c r="JU970" t="s">
        <v>301</v>
      </c>
      <c r="JV970" t="s">
        <v>301</v>
      </c>
    </row>
    <row r="971" ht="15" customHeight="1" spans="1:284">
      <c r="A971" t="s">
        <v>6004</v>
      </c>
      <c r="B971" t="s">
        <v>329</v>
      </c>
      <c r="C971" t="s">
        <v>7709</v>
      </c>
      <c r="D971" t="s">
        <v>285</v>
      </c>
      <c r="E971" t="s">
        <v>2506</v>
      </c>
      <c r="F971" t="s">
        <v>2507</v>
      </c>
      <c r="G971" t="s">
        <v>288</v>
      </c>
      <c r="H971" t="s">
        <v>2232</v>
      </c>
      <c r="I971" t="s">
        <v>290</v>
      </c>
      <c r="J971" t="s">
        <v>584</v>
      </c>
      <c r="L971" t="s">
        <v>292</v>
      </c>
      <c r="M971" t="s">
        <v>585</v>
      </c>
      <c r="O971" t="s">
        <v>2232</v>
      </c>
      <c r="R971" t="s">
        <v>2232</v>
      </c>
      <c r="T971" t="s">
        <v>2232</v>
      </c>
      <c r="U971" t="s">
        <v>295</v>
      </c>
      <c r="V971" t="s">
        <v>7710</v>
      </c>
      <c r="W971" t="s">
        <v>337</v>
      </c>
      <c r="X971" t="s">
        <v>7710</v>
      </c>
      <c r="Y971" t="s">
        <v>337</v>
      </c>
      <c r="Z971" t="s">
        <v>7677</v>
      </c>
      <c r="AA971" t="s">
        <v>441</v>
      </c>
      <c r="AB971" t="s">
        <v>442</v>
      </c>
      <c r="AC971" t="s">
        <v>2041</v>
      </c>
      <c r="AE971" t="s">
        <v>299</v>
      </c>
      <c r="AH971" t="s">
        <v>300</v>
      </c>
      <c r="AJ971" t="s">
        <v>301</v>
      </c>
      <c r="AK971" t="s">
        <v>302</v>
      </c>
      <c r="AL971" t="s">
        <v>7711</v>
      </c>
      <c r="AM971" t="s">
        <v>7712</v>
      </c>
      <c r="AN971" t="s">
        <v>7713</v>
      </c>
      <c r="AO971" t="s">
        <v>4045</v>
      </c>
      <c r="AP971" t="s">
        <v>307</v>
      </c>
      <c r="AQ971" s="47">
        <v>1</v>
      </c>
      <c r="AY971" s="47">
        <v>0</v>
      </c>
      <c r="AZ971" t="s">
        <v>1911</v>
      </c>
      <c r="BA971" t="s">
        <v>6004</v>
      </c>
      <c r="BD971" t="s">
        <v>310</v>
      </c>
      <c r="BE971" t="s">
        <v>292</v>
      </c>
      <c r="BG971" s="47">
        <v>1</v>
      </c>
      <c r="BI971" t="s">
        <v>292</v>
      </c>
      <c r="BL971" t="s">
        <v>307</v>
      </c>
      <c r="BM971" s="48">
        <v>368</v>
      </c>
      <c r="BN971" s="48">
        <v>368</v>
      </c>
      <c r="BP971" t="s">
        <v>312</v>
      </c>
      <c r="BS971" t="s">
        <v>311</v>
      </c>
      <c r="BT971" t="s">
        <v>292</v>
      </c>
      <c r="BU971" t="s">
        <v>301</v>
      </c>
      <c r="BY971" t="s">
        <v>307</v>
      </c>
      <c r="BZ971" s="47">
        <v>1</v>
      </c>
      <c r="CE971" t="s">
        <v>312</v>
      </c>
      <c r="CF971" s="47">
        <v>1</v>
      </c>
      <c r="CG971" s="47">
        <v>1</v>
      </c>
      <c r="CH971" s="47">
        <v>1</v>
      </c>
      <c r="CI971" s="47">
        <v>1</v>
      </c>
      <c r="CJ971" s="47">
        <v>1</v>
      </c>
      <c r="CK971" s="47">
        <v>1</v>
      </c>
      <c r="CR971" s="47">
        <v>1</v>
      </c>
      <c r="CS971" s="47">
        <v>1</v>
      </c>
      <c r="DA971" t="s">
        <v>104</v>
      </c>
      <c r="DC971" t="s">
        <v>298</v>
      </c>
      <c r="DG971" t="s">
        <v>298</v>
      </c>
      <c r="DM971" s="47">
        <v>1</v>
      </c>
      <c r="DN971" s="47">
        <v>1</v>
      </c>
      <c r="DO971" s="47">
        <v>1</v>
      </c>
      <c r="DP971" s="47">
        <v>1</v>
      </c>
      <c r="DZ971" t="s">
        <v>292</v>
      </c>
      <c r="EA971" s="47">
        <v>1</v>
      </c>
      <c r="EB971" s="47">
        <v>1</v>
      </c>
      <c r="EC971" t="s">
        <v>307</v>
      </c>
      <c r="ED971" s="47">
        <v>1</v>
      </c>
      <c r="EF971" s="47">
        <v>1</v>
      </c>
      <c r="EH971" s="47">
        <v>1</v>
      </c>
      <c r="EQ971" s="47">
        <v>1</v>
      </c>
      <c r="ES971" t="s">
        <v>7714</v>
      </c>
      <c r="EU971" t="s">
        <v>7715</v>
      </c>
      <c r="EV971" t="s">
        <v>41</v>
      </c>
      <c r="EW971" t="s">
        <v>315</v>
      </c>
      <c r="FC971" t="s">
        <v>301</v>
      </c>
      <c r="FY971" t="s">
        <v>6004</v>
      </c>
      <c r="FZ971" t="s">
        <v>7716</v>
      </c>
      <c r="GJ971" t="s">
        <v>319</v>
      </c>
      <c r="GL971" t="s">
        <v>320</v>
      </c>
      <c r="GO971" t="s">
        <v>321</v>
      </c>
      <c r="GQ971" t="s">
        <v>301</v>
      </c>
      <c r="GR971" t="s">
        <v>301</v>
      </c>
      <c r="GU971" t="s">
        <v>301</v>
      </c>
      <c r="GW971" t="s">
        <v>7715</v>
      </c>
      <c r="HB971" t="s">
        <v>606</v>
      </c>
      <c r="HD971" t="s">
        <v>301</v>
      </c>
      <c r="HF971" t="s">
        <v>450</v>
      </c>
      <c r="HG971" t="s">
        <v>301</v>
      </c>
      <c r="HH971" t="s">
        <v>301</v>
      </c>
      <c r="HL971" t="s">
        <v>301</v>
      </c>
      <c r="HM971" s="49">
        <v>0</v>
      </c>
      <c r="HN971" s="49">
        <v>0</v>
      </c>
      <c r="HP971" t="s">
        <v>4045</v>
      </c>
      <c r="HQ971" s="47">
        <v>0</v>
      </c>
      <c r="HR971" s="47">
        <v>368</v>
      </c>
      <c r="HS971" t="s">
        <v>301</v>
      </c>
      <c r="HV971" t="s">
        <v>301</v>
      </c>
      <c r="HW971" t="s">
        <v>295</v>
      </c>
      <c r="HX971" t="s">
        <v>306</v>
      </c>
      <c r="HY971" t="s">
        <v>301</v>
      </c>
      <c r="HZ971" t="s">
        <v>301</v>
      </c>
      <c r="IG971" t="s">
        <v>325</v>
      </c>
      <c r="IN971" s="47">
        <v>1</v>
      </c>
      <c r="IO971" s="47">
        <v>1</v>
      </c>
      <c r="IP971" t="s">
        <v>301</v>
      </c>
      <c r="IQ971" t="s">
        <v>312</v>
      </c>
      <c r="IR971" t="s">
        <v>312</v>
      </c>
      <c r="IZ971" t="s">
        <v>301</v>
      </c>
      <c r="JA971" t="s">
        <v>301</v>
      </c>
      <c r="JM971" t="s">
        <v>301</v>
      </c>
      <c r="JN971" t="s">
        <v>301</v>
      </c>
      <c r="JO971" t="s">
        <v>301</v>
      </c>
      <c r="JP971" t="s">
        <v>301</v>
      </c>
      <c r="JQ971" t="s">
        <v>301</v>
      </c>
      <c r="JR971" t="s">
        <v>350</v>
      </c>
      <c r="JS971" t="s">
        <v>301</v>
      </c>
      <c r="JT971" t="s">
        <v>301</v>
      </c>
      <c r="JU971" t="s">
        <v>301</v>
      </c>
      <c r="JV971" t="s">
        <v>301</v>
      </c>
    </row>
    <row r="972" ht="15" customHeight="1" spans="1:284">
      <c r="A972" t="s">
        <v>6004</v>
      </c>
      <c r="B972" t="s">
        <v>397</v>
      </c>
      <c r="C972" t="s">
        <v>7717</v>
      </c>
      <c r="D972" t="s">
        <v>285</v>
      </c>
      <c r="E972" t="s">
        <v>7718</v>
      </c>
      <c r="F972" t="s">
        <v>7719</v>
      </c>
      <c r="G972" t="s">
        <v>288</v>
      </c>
      <c r="H972" t="s">
        <v>7720</v>
      </c>
      <c r="I972" t="s">
        <v>290</v>
      </c>
      <c r="J972" t="s">
        <v>355</v>
      </c>
      <c r="L972" t="s">
        <v>292</v>
      </c>
      <c r="M972" t="s">
        <v>356</v>
      </c>
      <c r="N972" t="s">
        <v>357</v>
      </c>
      <c r="O972" t="s">
        <v>7720</v>
      </c>
      <c r="R972" t="s">
        <v>7720</v>
      </c>
      <c r="T972" t="s">
        <v>7720</v>
      </c>
      <c r="U972" t="s">
        <v>499</v>
      </c>
      <c r="V972" t="s">
        <v>7721</v>
      </c>
      <c r="W972" t="s">
        <v>499</v>
      </c>
      <c r="X972" t="s">
        <v>7721</v>
      </c>
      <c r="Y972" t="s">
        <v>499</v>
      </c>
      <c r="Z972" t="s">
        <v>7722</v>
      </c>
      <c r="AA972" t="s">
        <v>298</v>
      </c>
      <c r="AE972" t="s">
        <v>299</v>
      </c>
      <c r="AH972" t="s">
        <v>300</v>
      </c>
      <c r="AJ972" t="s">
        <v>301</v>
      </c>
      <c r="AK972" t="s">
        <v>302</v>
      </c>
      <c r="AL972" t="s">
        <v>1956</v>
      </c>
      <c r="AM972" t="s">
        <v>1957</v>
      </c>
      <c r="AN972" t="s">
        <v>1958</v>
      </c>
      <c r="AO972" t="s">
        <v>306</v>
      </c>
      <c r="AP972" t="s">
        <v>307</v>
      </c>
      <c r="AQ972" s="47">
        <v>1</v>
      </c>
      <c r="AS972" s="48">
        <v>918</v>
      </c>
      <c r="AT972" s="48">
        <v>918</v>
      </c>
      <c r="AX972" s="47">
        <v>918</v>
      </c>
      <c r="AY972" s="47">
        <v>918</v>
      </c>
      <c r="AZ972" t="s">
        <v>1911</v>
      </c>
      <c r="BA972" t="s">
        <v>7723</v>
      </c>
      <c r="BB972" s="48">
        <v>918</v>
      </c>
      <c r="BD972" t="s">
        <v>310</v>
      </c>
      <c r="BE972" t="s">
        <v>292</v>
      </c>
      <c r="BG972" s="47">
        <v>1</v>
      </c>
      <c r="BI972" t="s">
        <v>292</v>
      </c>
      <c r="BL972" t="s">
        <v>307</v>
      </c>
      <c r="BM972" s="48">
        <v>918</v>
      </c>
      <c r="BN972" s="48">
        <v>918</v>
      </c>
      <c r="BP972" t="s">
        <v>301</v>
      </c>
      <c r="BS972" t="s">
        <v>311</v>
      </c>
      <c r="BT972" t="s">
        <v>292</v>
      </c>
      <c r="BU972" t="s">
        <v>301</v>
      </c>
      <c r="BY972" t="s">
        <v>307</v>
      </c>
      <c r="BZ972" s="47">
        <v>1</v>
      </c>
      <c r="CE972" t="s">
        <v>312</v>
      </c>
      <c r="CF972" s="47">
        <v>1</v>
      </c>
      <c r="CG972" s="47">
        <v>1</v>
      </c>
      <c r="CH972" s="47">
        <v>1</v>
      </c>
      <c r="CI972" s="47">
        <v>1</v>
      </c>
      <c r="CK972" s="47">
        <v>1</v>
      </c>
      <c r="CR972" s="47">
        <v>1</v>
      </c>
      <c r="CS972" s="47">
        <v>1</v>
      </c>
      <c r="CX972" s="47">
        <v>918</v>
      </c>
      <c r="CY972" s="47">
        <v>918</v>
      </c>
      <c r="CZ972" s="47">
        <v>1</v>
      </c>
      <c r="DA972" t="s">
        <v>313</v>
      </c>
      <c r="DC972" t="s">
        <v>298</v>
      </c>
      <c r="DG972" t="s">
        <v>298</v>
      </c>
      <c r="DO972" s="47">
        <v>1</v>
      </c>
      <c r="DS972" s="47">
        <v>1</v>
      </c>
      <c r="DZ972" t="s">
        <v>292</v>
      </c>
      <c r="EA972" s="47">
        <v>1</v>
      </c>
      <c r="EB972" s="47">
        <v>1</v>
      </c>
      <c r="EC972" t="s">
        <v>307</v>
      </c>
      <c r="ED972" s="47">
        <v>1</v>
      </c>
      <c r="EH972" s="47">
        <v>1</v>
      </c>
      <c r="ES972" t="s">
        <v>7724</v>
      </c>
      <c r="EV972" t="s">
        <v>41</v>
      </c>
      <c r="EW972" t="s">
        <v>315</v>
      </c>
      <c r="FC972" t="s">
        <v>301</v>
      </c>
      <c r="FU972" t="s">
        <v>346</v>
      </c>
      <c r="FY972" t="s">
        <v>6004</v>
      </c>
      <c r="FZ972" t="s">
        <v>7725</v>
      </c>
      <c r="GJ972" t="s">
        <v>319</v>
      </c>
      <c r="GL972" t="s">
        <v>320</v>
      </c>
      <c r="GO972" t="s">
        <v>321</v>
      </c>
      <c r="GQ972" t="s">
        <v>301</v>
      </c>
      <c r="GR972" t="s">
        <v>312</v>
      </c>
      <c r="GU972" t="s">
        <v>301</v>
      </c>
      <c r="HB972" t="s">
        <v>380</v>
      </c>
      <c r="HD972" t="s">
        <v>301</v>
      </c>
      <c r="HF972" t="s">
        <v>381</v>
      </c>
      <c r="HG972" t="s">
        <v>301</v>
      </c>
      <c r="HH972" t="s">
        <v>301</v>
      </c>
      <c r="HL972" t="s">
        <v>301</v>
      </c>
      <c r="HM972" s="49">
        <v>0</v>
      </c>
      <c r="HN972" s="49">
        <v>0</v>
      </c>
      <c r="HP972" t="s">
        <v>382</v>
      </c>
      <c r="HQ972" s="47">
        <v>0</v>
      </c>
      <c r="HR972" s="47">
        <v>918</v>
      </c>
      <c r="HS972" t="s">
        <v>301</v>
      </c>
      <c r="HV972" t="s">
        <v>301</v>
      </c>
      <c r="HW972" t="s">
        <v>499</v>
      </c>
      <c r="HX972" t="s">
        <v>306</v>
      </c>
      <c r="HY972" t="s">
        <v>301</v>
      </c>
      <c r="HZ972" t="s">
        <v>301</v>
      </c>
      <c r="IG972" t="s">
        <v>325</v>
      </c>
      <c r="IN972" s="47">
        <v>1</v>
      </c>
      <c r="IO972" s="47">
        <v>1</v>
      </c>
      <c r="IP972" t="s">
        <v>301</v>
      </c>
      <c r="IQ972" t="s">
        <v>312</v>
      </c>
      <c r="IR972" t="s">
        <v>301</v>
      </c>
      <c r="IZ972" t="s">
        <v>301</v>
      </c>
      <c r="JA972" t="s">
        <v>301</v>
      </c>
      <c r="JM972" t="s">
        <v>301</v>
      </c>
      <c r="JN972" t="s">
        <v>301</v>
      </c>
      <c r="JO972" t="s">
        <v>301</v>
      </c>
      <c r="JP972" t="s">
        <v>301</v>
      </c>
      <c r="JQ972" t="s">
        <v>301</v>
      </c>
      <c r="JS972" t="s">
        <v>301</v>
      </c>
      <c r="JT972" t="s">
        <v>301</v>
      </c>
      <c r="JU972" t="s">
        <v>312</v>
      </c>
      <c r="JV972" t="s">
        <v>312</v>
      </c>
    </row>
    <row r="973" ht="15" customHeight="1" spans="1:284">
      <c r="A973" t="s">
        <v>7656</v>
      </c>
      <c r="B973" t="s">
        <v>329</v>
      </c>
      <c r="C973" t="s">
        <v>7726</v>
      </c>
      <c r="D973" t="s">
        <v>285</v>
      </c>
      <c r="E973" t="s">
        <v>4380</v>
      </c>
      <c r="F973" t="s">
        <v>4381</v>
      </c>
      <c r="G973" t="s">
        <v>288</v>
      </c>
      <c r="H973" t="s">
        <v>478</v>
      </c>
      <c r="I973" t="s">
        <v>290</v>
      </c>
      <c r="J973" t="s">
        <v>291</v>
      </c>
      <c r="L973" t="s">
        <v>292</v>
      </c>
      <c r="M973" t="s">
        <v>293</v>
      </c>
      <c r="O973" t="s">
        <v>478</v>
      </c>
      <c r="R973" t="s">
        <v>478</v>
      </c>
      <c r="T973" t="s">
        <v>478</v>
      </c>
      <c r="U973" t="s">
        <v>479</v>
      </c>
      <c r="V973" t="s">
        <v>7727</v>
      </c>
      <c r="W973" t="s">
        <v>337</v>
      </c>
      <c r="X973" t="s">
        <v>7728</v>
      </c>
      <c r="Y973" t="s">
        <v>337</v>
      </c>
      <c r="Z973" t="s">
        <v>7729</v>
      </c>
      <c r="AA973" t="s">
        <v>441</v>
      </c>
      <c r="AB973" t="s">
        <v>442</v>
      </c>
      <c r="AC973" t="s">
        <v>2041</v>
      </c>
      <c r="AE973" t="s">
        <v>299</v>
      </c>
      <c r="AH973" t="s">
        <v>300</v>
      </c>
      <c r="AJ973" t="s">
        <v>301</v>
      </c>
      <c r="AK973" t="s">
        <v>302</v>
      </c>
      <c r="AL973" t="s">
        <v>1080</v>
      </c>
      <c r="AM973" t="s">
        <v>1081</v>
      </c>
      <c r="AN973" t="s">
        <v>1082</v>
      </c>
      <c r="AO973" t="s">
        <v>349</v>
      </c>
      <c r="AP973" t="s">
        <v>524</v>
      </c>
      <c r="AQ973" s="51">
        <v>2</v>
      </c>
      <c r="AS973" s="48">
        <v>2599</v>
      </c>
      <c r="AT973" s="48">
        <v>2599</v>
      </c>
      <c r="AX973" s="47">
        <v>3900</v>
      </c>
      <c r="AY973" s="47">
        <v>3900</v>
      </c>
      <c r="AZ973" t="s">
        <v>1911</v>
      </c>
      <c r="BA973" t="s">
        <v>6004</v>
      </c>
      <c r="BB973" s="48">
        <v>1950</v>
      </c>
      <c r="BD973" t="s">
        <v>310</v>
      </c>
      <c r="BE973" t="s">
        <v>292</v>
      </c>
      <c r="BG973" s="47">
        <v>1</v>
      </c>
      <c r="BI973" t="s">
        <v>292</v>
      </c>
      <c r="BJ973" s="48">
        <v>24.971143</v>
      </c>
      <c r="BK973" s="47">
        <v>1298</v>
      </c>
      <c r="BL973" t="s">
        <v>524</v>
      </c>
      <c r="BM973" s="48">
        <v>2599</v>
      </c>
      <c r="BN973" s="48">
        <v>2599</v>
      </c>
      <c r="BP973" t="s">
        <v>301</v>
      </c>
      <c r="BS973" t="s">
        <v>311</v>
      </c>
      <c r="BT973" t="s">
        <v>292</v>
      </c>
      <c r="BU973" t="s">
        <v>301</v>
      </c>
      <c r="BY973" t="s">
        <v>524</v>
      </c>
      <c r="BZ973" s="51">
        <v>2</v>
      </c>
      <c r="CE973" t="s">
        <v>312</v>
      </c>
      <c r="CF973" s="51">
        <v>2</v>
      </c>
      <c r="CG973" s="51">
        <v>2</v>
      </c>
      <c r="CH973" s="51">
        <v>2</v>
      </c>
      <c r="CI973" s="51">
        <v>2</v>
      </c>
      <c r="CJ973" s="51">
        <v>2</v>
      </c>
      <c r="CK973" s="51">
        <v>2</v>
      </c>
      <c r="CP973" s="51">
        <v>2</v>
      </c>
      <c r="CR973" s="51">
        <v>2</v>
      </c>
      <c r="CS973" s="51">
        <v>2</v>
      </c>
      <c r="CV973" s="51">
        <v>2</v>
      </c>
      <c r="CX973" s="47">
        <v>3900</v>
      </c>
      <c r="CY973" s="47">
        <v>3900</v>
      </c>
      <c r="DA973" t="s">
        <v>104</v>
      </c>
      <c r="DC973" t="s">
        <v>298</v>
      </c>
      <c r="DG973" t="s">
        <v>298</v>
      </c>
      <c r="DH973" s="51">
        <v>2</v>
      </c>
      <c r="DM973" s="51">
        <v>2</v>
      </c>
      <c r="DN973" s="51">
        <v>2</v>
      </c>
      <c r="DO973" s="51">
        <v>2</v>
      </c>
      <c r="DP973" s="51">
        <v>2</v>
      </c>
      <c r="DT973" s="47">
        <v>3900</v>
      </c>
      <c r="DZ973" t="s">
        <v>292</v>
      </c>
      <c r="EA973" s="51">
        <v>2</v>
      </c>
      <c r="EB973" s="51">
        <v>2</v>
      </c>
      <c r="EC973" t="s">
        <v>524</v>
      </c>
      <c r="ED973" s="51">
        <v>2</v>
      </c>
      <c r="EF973" s="51">
        <v>2</v>
      </c>
      <c r="EG973" s="51">
        <v>2</v>
      </c>
      <c r="EH973" s="51">
        <v>2</v>
      </c>
      <c r="EP973" s="51">
        <v>2</v>
      </c>
      <c r="EQ973" s="51">
        <v>2</v>
      </c>
      <c r="ES973" t="s">
        <v>7730</v>
      </c>
      <c r="EV973" t="s">
        <v>41</v>
      </c>
      <c r="EW973" t="s">
        <v>315</v>
      </c>
      <c r="FC973" t="s">
        <v>301</v>
      </c>
      <c r="FY973" t="s">
        <v>7656</v>
      </c>
      <c r="FZ973" t="s">
        <v>7731</v>
      </c>
      <c r="GC973" t="s">
        <v>670</v>
      </c>
      <c r="GJ973" t="s">
        <v>319</v>
      </c>
      <c r="GL973" t="s">
        <v>320</v>
      </c>
      <c r="GO973" t="s">
        <v>321</v>
      </c>
      <c r="GQ973" t="s">
        <v>301</v>
      </c>
      <c r="GR973" t="s">
        <v>312</v>
      </c>
      <c r="GU973" t="s">
        <v>301</v>
      </c>
      <c r="HB973" t="s">
        <v>322</v>
      </c>
      <c r="HD973" t="s">
        <v>301</v>
      </c>
      <c r="HF973" t="s">
        <v>765</v>
      </c>
      <c r="HG973" t="s">
        <v>301</v>
      </c>
      <c r="HH973" t="s">
        <v>301</v>
      </c>
      <c r="HL973" t="s">
        <v>301</v>
      </c>
      <c r="HM973" s="49">
        <v>0</v>
      </c>
      <c r="HN973" s="49">
        <v>0</v>
      </c>
      <c r="HP973" t="s">
        <v>925</v>
      </c>
      <c r="HQ973" s="51">
        <v>0</v>
      </c>
      <c r="HR973" s="47">
        <v>5198</v>
      </c>
      <c r="HS973" t="s">
        <v>301</v>
      </c>
      <c r="HV973" t="s">
        <v>301</v>
      </c>
      <c r="HW973" t="s">
        <v>479</v>
      </c>
      <c r="HX973" t="s">
        <v>781</v>
      </c>
      <c r="HY973" t="s">
        <v>301</v>
      </c>
      <c r="HZ973" t="s">
        <v>301</v>
      </c>
      <c r="IG973" t="s">
        <v>325</v>
      </c>
      <c r="IH973" t="s">
        <v>494</v>
      </c>
      <c r="II973" t="s">
        <v>291</v>
      </c>
      <c r="IN973" s="51">
        <v>2</v>
      </c>
      <c r="IO973" s="51">
        <v>2</v>
      </c>
      <c r="IP973" t="s">
        <v>301</v>
      </c>
      <c r="IQ973" t="s">
        <v>301</v>
      </c>
      <c r="IR973" t="s">
        <v>301</v>
      </c>
      <c r="IX973" t="s">
        <v>7732</v>
      </c>
      <c r="IY973" s="50">
        <v>2</v>
      </c>
      <c r="IZ973" t="s">
        <v>301</v>
      </c>
      <c r="JA973" t="s">
        <v>301</v>
      </c>
      <c r="JB973" s="47">
        <v>2889</v>
      </c>
      <c r="JM973" t="s">
        <v>301</v>
      </c>
      <c r="JN973" t="s">
        <v>301</v>
      </c>
      <c r="JO973" t="s">
        <v>301</v>
      </c>
      <c r="JP973" t="s">
        <v>301</v>
      </c>
      <c r="JQ973" t="s">
        <v>301</v>
      </c>
      <c r="JS973" t="s">
        <v>301</v>
      </c>
      <c r="JT973" t="s">
        <v>301</v>
      </c>
      <c r="JU973" t="s">
        <v>301</v>
      </c>
      <c r="JV973" t="s">
        <v>312</v>
      </c>
      <c r="JW973" t="s">
        <v>312</v>
      </c>
      <c r="JX973" s="47">
        <v>600</v>
      </c>
    </row>
    <row r="974" ht="15" customHeight="1" spans="1:284">
      <c r="A974" t="s">
        <v>6004</v>
      </c>
      <c r="B974" t="s">
        <v>283</v>
      </c>
      <c r="C974" t="s">
        <v>7733</v>
      </c>
      <c r="D974" t="s">
        <v>285</v>
      </c>
      <c r="E974" t="s">
        <v>7734</v>
      </c>
      <c r="F974" t="s">
        <v>7735</v>
      </c>
      <c r="G974" t="s">
        <v>288</v>
      </c>
      <c r="H974" t="s">
        <v>583</v>
      </c>
      <c r="I974" t="s">
        <v>290</v>
      </c>
      <c r="J974" t="s">
        <v>584</v>
      </c>
      <c r="L974" t="s">
        <v>292</v>
      </c>
      <c r="M974" t="s">
        <v>585</v>
      </c>
      <c r="O974" t="s">
        <v>583</v>
      </c>
      <c r="R974" t="s">
        <v>583</v>
      </c>
      <c r="T974" t="s">
        <v>583</v>
      </c>
      <c r="U974" t="s">
        <v>295</v>
      </c>
      <c r="V974" t="s">
        <v>7736</v>
      </c>
      <c r="W974" t="s">
        <v>295</v>
      </c>
      <c r="X974" t="s">
        <v>7737</v>
      </c>
      <c r="Y974" t="s">
        <v>295</v>
      </c>
      <c r="Z974" t="s">
        <v>7738</v>
      </c>
      <c r="AA974" t="s">
        <v>298</v>
      </c>
      <c r="AE974" t="s">
        <v>299</v>
      </c>
      <c r="AH974" t="s">
        <v>300</v>
      </c>
      <c r="AJ974" t="s">
        <v>301</v>
      </c>
      <c r="AK974" t="s">
        <v>302</v>
      </c>
      <c r="AL974" t="s">
        <v>1596</v>
      </c>
      <c r="AM974" t="s">
        <v>1597</v>
      </c>
      <c r="AN974" t="s">
        <v>1598</v>
      </c>
      <c r="AO974" t="s">
        <v>306</v>
      </c>
      <c r="AP974" t="s">
        <v>307</v>
      </c>
      <c r="AQ974" s="47">
        <v>1</v>
      </c>
      <c r="AS974" s="48">
        <v>2088</v>
      </c>
      <c r="AT974" s="48">
        <v>2088</v>
      </c>
      <c r="AX974" s="47">
        <v>2088</v>
      </c>
      <c r="AY974" s="47">
        <v>2088</v>
      </c>
      <c r="AZ974" t="s">
        <v>1911</v>
      </c>
      <c r="BA974" t="s">
        <v>7739</v>
      </c>
      <c r="BB974" s="48">
        <v>2088</v>
      </c>
      <c r="BD974" t="s">
        <v>310</v>
      </c>
      <c r="BE974" t="s">
        <v>292</v>
      </c>
      <c r="BG974" s="47">
        <v>1</v>
      </c>
      <c r="BI974" t="s">
        <v>292</v>
      </c>
      <c r="BL974" t="s">
        <v>307</v>
      </c>
      <c r="BM974" s="48">
        <v>2088</v>
      </c>
      <c r="BN974" s="48">
        <v>2088</v>
      </c>
      <c r="BP974" t="s">
        <v>301</v>
      </c>
      <c r="BS974" t="s">
        <v>311</v>
      </c>
      <c r="BT974" t="s">
        <v>292</v>
      </c>
      <c r="BU974" t="s">
        <v>301</v>
      </c>
      <c r="BY974" t="s">
        <v>307</v>
      </c>
      <c r="BZ974" s="47">
        <v>1</v>
      </c>
      <c r="CE974" t="s">
        <v>312</v>
      </c>
      <c r="CF974" s="47">
        <v>1</v>
      </c>
      <c r="CG974" s="47">
        <v>1</v>
      </c>
      <c r="CH974" s="47">
        <v>1</v>
      </c>
      <c r="CI974" s="47">
        <v>1</v>
      </c>
      <c r="CK974" s="47">
        <v>1</v>
      </c>
      <c r="CR974" s="47">
        <v>1</v>
      </c>
      <c r="CS974" s="47">
        <v>1</v>
      </c>
      <c r="CX974" s="47">
        <v>2088</v>
      </c>
      <c r="CY974" s="47">
        <v>2088</v>
      </c>
      <c r="CZ974" s="47">
        <v>1</v>
      </c>
      <c r="DA974" t="s">
        <v>313</v>
      </c>
      <c r="DC974" t="s">
        <v>298</v>
      </c>
      <c r="DG974" t="s">
        <v>298</v>
      </c>
      <c r="DO974" s="47">
        <v>1</v>
      </c>
      <c r="DS974" s="47">
        <v>1</v>
      </c>
      <c r="DZ974" t="s">
        <v>292</v>
      </c>
      <c r="EA974" s="47">
        <v>1</v>
      </c>
      <c r="EB974" s="47">
        <v>1</v>
      </c>
      <c r="EC974" t="s">
        <v>307</v>
      </c>
      <c r="ED974" s="47">
        <v>1</v>
      </c>
      <c r="EH974" s="47">
        <v>1</v>
      </c>
      <c r="ES974" t="s">
        <v>7740</v>
      </c>
      <c r="EU974" t="s">
        <v>7741</v>
      </c>
      <c r="EV974" t="s">
        <v>41</v>
      </c>
      <c r="FC974" t="s">
        <v>301</v>
      </c>
      <c r="FF974" t="s">
        <v>366</v>
      </c>
      <c r="FG974" s="48">
        <v>8988</v>
      </c>
      <c r="FY974" t="s">
        <v>6004</v>
      </c>
      <c r="FZ974" t="s">
        <v>7742</v>
      </c>
      <c r="GC974" t="s">
        <v>1591</v>
      </c>
      <c r="GD974" t="s">
        <v>3295</v>
      </c>
      <c r="GE974" t="s">
        <v>6577</v>
      </c>
      <c r="GF974" t="s">
        <v>3296</v>
      </c>
      <c r="GG974" t="s">
        <v>6224</v>
      </c>
      <c r="GH974" t="s">
        <v>603</v>
      </c>
      <c r="GI974" t="s">
        <v>1688</v>
      </c>
      <c r="GJ974" t="s">
        <v>319</v>
      </c>
      <c r="GK974" t="s">
        <v>417</v>
      </c>
      <c r="GO974" t="s">
        <v>321</v>
      </c>
      <c r="GQ974" t="s">
        <v>301</v>
      </c>
      <c r="GR974" t="s">
        <v>312</v>
      </c>
      <c r="GS974" t="s">
        <v>377</v>
      </c>
      <c r="GT974" t="s">
        <v>2682</v>
      </c>
      <c r="GU974" t="s">
        <v>301</v>
      </c>
      <c r="GX974" s="50">
        <v>8988</v>
      </c>
      <c r="GY974" t="s">
        <v>7743</v>
      </c>
      <c r="HB974" t="s">
        <v>606</v>
      </c>
      <c r="HD974" t="s">
        <v>301</v>
      </c>
      <c r="HF974" t="s">
        <v>607</v>
      </c>
      <c r="HG974" t="s">
        <v>301</v>
      </c>
      <c r="HH974" t="s">
        <v>301</v>
      </c>
      <c r="HL974" t="s">
        <v>301</v>
      </c>
      <c r="HM974" s="49">
        <v>0</v>
      </c>
      <c r="HN974" s="49">
        <v>0</v>
      </c>
      <c r="HP974" t="s">
        <v>349</v>
      </c>
      <c r="HQ974" s="47">
        <v>0</v>
      </c>
      <c r="HR974" s="47">
        <v>2088</v>
      </c>
      <c r="HS974" t="s">
        <v>301</v>
      </c>
      <c r="HV974" t="s">
        <v>301</v>
      </c>
      <c r="HW974" t="s">
        <v>295</v>
      </c>
      <c r="HX974" t="s">
        <v>306</v>
      </c>
      <c r="HY974" t="s">
        <v>301</v>
      </c>
      <c r="HZ974" t="s">
        <v>301</v>
      </c>
      <c r="IF974" t="s">
        <v>384</v>
      </c>
      <c r="IG974" t="s">
        <v>325</v>
      </c>
      <c r="IH974" t="s">
        <v>7744</v>
      </c>
      <c r="II974" t="s">
        <v>584</v>
      </c>
      <c r="IJ974" t="s">
        <v>609</v>
      </c>
      <c r="IN974" s="47">
        <v>1</v>
      </c>
      <c r="IO974" s="47">
        <v>1</v>
      </c>
      <c r="IP974" t="s">
        <v>301</v>
      </c>
      <c r="IQ974" t="s">
        <v>312</v>
      </c>
      <c r="IR974" t="s">
        <v>301</v>
      </c>
      <c r="IV974" t="s">
        <v>7745</v>
      </c>
      <c r="IZ974" t="s">
        <v>301</v>
      </c>
      <c r="JA974" t="s">
        <v>301</v>
      </c>
      <c r="JM974" t="s">
        <v>301</v>
      </c>
      <c r="JN974" t="s">
        <v>301</v>
      </c>
      <c r="JO974" t="s">
        <v>301</v>
      </c>
      <c r="JP974" t="s">
        <v>301</v>
      </c>
      <c r="JQ974" t="s">
        <v>301</v>
      </c>
      <c r="JR974" t="s">
        <v>327</v>
      </c>
      <c r="JS974" t="s">
        <v>301</v>
      </c>
      <c r="JT974" t="s">
        <v>301</v>
      </c>
      <c r="JU974" t="s">
        <v>312</v>
      </c>
      <c r="JV974" t="s">
        <v>312</v>
      </c>
    </row>
    <row r="975" ht="15" customHeight="1" spans="1:284">
      <c r="A975" t="s">
        <v>6004</v>
      </c>
      <c r="B975" t="s">
        <v>283</v>
      </c>
      <c r="C975" t="s">
        <v>7746</v>
      </c>
      <c r="D975" t="s">
        <v>285</v>
      </c>
      <c r="E975" t="s">
        <v>7747</v>
      </c>
      <c r="F975" t="s">
        <v>7748</v>
      </c>
      <c r="G975" t="s">
        <v>288</v>
      </c>
      <c r="H975" t="s">
        <v>583</v>
      </c>
      <c r="I975" t="s">
        <v>290</v>
      </c>
      <c r="J975" t="s">
        <v>584</v>
      </c>
      <c r="L975" t="s">
        <v>292</v>
      </c>
      <c r="M975" t="s">
        <v>585</v>
      </c>
      <c r="O975" t="s">
        <v>583</v>
      </c>
      <c r="R975" t="s">
        <v>583</v>
      </c>
      <c r="T975" t="s">
        <v>583</v>
      </c>
      <c r="U975" t="s">
        <v>295</v>
      </c>
      <c r="V975" t="s">
        <v>7749</v>
      </c>
      <c r="W975" t="s">
        <v>295</v>
      </c>
      <c r="X975" t="s">
        <v>7749</v>
      </c>
      <c r="Y975" t="s">
        <v>295</v>
      </c>
      <c r="Z975" t="s">
        <v>7750</v>
      </c>
      <c r="AA975" t="s">
        <v>298</v>
      </c>
      <c r="AE975" t="s">
        <v>299</v>
      </c>
      <c r="AH975" t="s">
        <v>300</v>
      </c>
      <c r="AJ975" t="s">
        <v>301</v>
      </c>
      <c r="AK975" t="s">
        <v>302</v>
      </c>
      <c r="AL975" t="s">
        <v>533</v>
      </c>
      <c r="AM975" t="s">
        <v>534</v>
      </c>
      <c r="AN975" t="s">
        <v>535</v>
      </c>
      <c r="AO975" t="s">
        <v>306</v>
      </c>
      <c r="AP975" t="s">
        <v>307</v>
      </c>
      <c r="AQ975" s="47">
        <v>1</v>
      </c>
      <c r="AS975" s="48">
        <v>2551</v>
      </c>
      <c r="AT975" s="48">
        <v>2551</v>
      </c>
      <c r="AX975" s="47">
        <v>2551</v>
      </c>
      <c r="AY975" s="47">
        <v>2551</v>
      </c>
      <c r="AZ975" t="s">
        <v>308</v>
      </c>
      <c r="BA975" t="s">
        <v>1401</v>
      </c>
      <c r="BB975" s="48">
        <v>2551</v>
      </c>
      <c r="BD975" t="s">
        <v>310</v>
      </c>
      <c r="BE975" t="s">
        <v>292</v>
      </c>
      <c r="BG975" s="47">
        <v>1</v>
      </c>
      <c r="BI975" t="s">
        <v>292</v>
      </c>
      <c r="BL975" t="s">
        <v>307</v>
      </c>
      <c r="BM975" s="48">
        <v>2551</v>
      </c>
      <c r="BN975" s="48">
        <v>2551</v>
      </c>
      <c r="BP975" t="s">
        <v>301</v>
      </c>
      <c r="BS975" t="s">
        <v>311</v>
      </c>
      <c r="BT975" t="s">
        <v>292</v>
      </c>
      <c r="BU975" t="s">
        <v>301</v>
      </c>
      <c r="BY975" t="s">
        <v>307</v>
      </c>
      <c r="BZ975" s="47">
        <v>1</v>
      </c>
      <c r="CE975" t="s">
        <v>312</v>
      </c>
      <c r="CF975" s="47">
        <v>1</v>
      </c>
      <c r="CG975" s="47">
        <v>1</v>
      </c>
      <c r="CH975" s="47">
        <v>1</v>
      </c>
      <c r="CI975" s="47">
        <v>1</v>
      </c>
      <c r="CK975" s="47">
        <v>1</v>
      </c>
      <c r="CR975" s="47">
        <v>1</v>
      </c>
      <c r="CS975" s="47">
        <v>1</v>
      </c>
      <c r="CX975" s="47">
        <v>2551</v>
      </c>
      <c r="CY975" s="47">
        <v>2551</v>
      </c>
      <c r="CZ975" s="47">
        <v>1</v>
      </c>
      <c r="DA975" t="s">
        <v>313</v>
      </c>
      <c r="DC975" t="s">
        <v>298</v>
      </c>
      <c r="DG975" t="s">
        <v>298</v>
      </c>
      <c r="DO975" s="47">
        <v>1</v>
      </c>
      <c r="DS975" s="47">
        <v>1</v>
      </c>
      <c r="DZ975" t="s">
        <v>292</v>
      </c>
      <c r="EA975" s="47">
        <v>1</v>
      </c>
      <c r="EB975" s="47">
        <v>1</v>
      </c>
      <c r="EC975" t="s">
        <v>307</v>
      </c>
      <c r="ED975" s="47">
        <v>1</v>
      </c>
      <c r="ES975" t="s">
        <v>7751</v>
      </c>
      <c r="EV975" t="s">
        <v>41</v>
      </c>
      <c r="FC975" t="s">
        <v>301</v>
      </c>
      <c r="FF975" t="s">
        <v>366</v>
      </c>
      <c r="FG975" s="48">
        <v>3297</v>
      </c>
      <c r="FY975" t="s">
        <v>7656</v>
      </c>
      <c r="FZ975" t="s">
        <v>7752</v>
      </c>
      <c r="GC975" t="s">
        <v>2468</v>
      </c>
      <c r="GD975" t="s">
        <v>600</v>
      </c>
      <c r="GE975" t="s">
        <v>4250</v>
      </c>
      <c r="GF975" t="s">
        <v>2680</v>
      </c>
      <c r="GG975" t="s">
        <v>2891</v>
      </c>
      <c r="GH975" t="s">
        <v>603</v>
      </c>
      <c r="GI975" t="s">
        <v>375</v>
      </c>
      <c r="GJ975" t="s">
        <v>319</v>
      </c>
      <c r="GK975" t="s">
        <v>417</v>
      </c>
      <c r="GO975" t="s">
        <v>321</v>
      </c>
      <c r="GQ975" t="s">
        <v>301</v>
      </c>
      <c r="GR975" t="s">
        <v>312</v>
      </c>
      <c r="GS975" t="s">
        <v>377</v>
      </c>
      <c r="GT975" t="s">
        <v>2682</v>
      </c>
      <c r="GU975" t="s">
        <v>301</v>
      </c>
      <c r="GX975" s="50">
        <v>4947</v>
      </c>
      <c r="GY975" t="s">
        <v>4252</v>
      </c>
      <c r="HB975" t="s">
        <v>606</v>
      </c>
      <c r="HD975" t="s">
        <v>301</v>
      </c>
      <c r="HF975" t="s">
        <v>607</v>
      </c>
      <c r="HG975" t="s">
        <v>301</v>
      </c>
      <c r="HH975" t="s">
        <v>301</v>
      </c>
      <c r="HL975" t="s">
        <v>301</v>
      </c>
      <c r="HM975" s="49">
        <v>0</v>
      </c>
      <c r="HN975" s="49">
        <v>0</v>
      </c>
      <c r="HP975" t="s">
        <v>349</v>
      </c>
      <c r="HQ975" s="47">
        <v>0</v>
      </c>
      <c r="HR975" s="47">
        <v>2551</v>
      </c>
      <c r="HS975" t="s">
        <v>301</v>
      </c>
      <c r="HV975" t="s">
        <v>301</v>
      </c>
      <c r="HW975" t="s">
        <v>295</v>
      </c>
      <c r="HX975" t="s">
        <v>306</v>
      </c>
      <c r="HY975" t="s">
        <v>301</v>
      </c>
      <c r="HZ975" t="s">
        <v>301</v>
      </c>
      <c r="IF975" t="s">
        <v>384</v>
      </c>
      <c r="IG975" t="s">
        <v>325</v>
      </c>
      <c r="IH975" t="s">
        <v>608</v>
      </c>
      <c r="II975" t="s">
        <v>584</v>
      </c>
      <c r="IJ975" t="s">
        <v>609</v>
      </c>
      <c r="IO975" s="47">
        <v>1</v>
      </c>
      <c r="IP975" t="s">
        <v>301</v>
      </c>
      <c r="IQ975" t="s">
        <v>312</v>
      </c>
      <c r="IR975" t="s">
        <v>301</v>
      </c>
      <c r="IZ975" t="s">
        <v>301</v>
      </c>
      <c r="JA975" t="s">
        <v>301</v>
      </c>
      <c r="JM975" t="s">
        <v>301</v>
      </c>
      <c r="JN975" t="s">
        <v>301</v>
      </c>
      <c r="JO975" t="s">
        <v>301</v>
      </c>
      <c r="JP975" t="s">
        <v>301</v>
      </c>
      <c r="JQ975" t="s">
        <v>301</v>
      </c>
      <c r="JR975" t="s">
        <v>327</v>
      </c>
      <c r="JS975" t="s">
        <v>301</v>
      </c>
      <c r="JT975" t="s">
        <v>301</v>
      </c>
      <c r="JU975" t="s">
        <v>312</v>
      </c>
      <c r="JV975" t="s">
        <v>312</v>
      </c>
    </row>
    <row r="976" ht="15" customHeight="1" spans="1:284">
      <c r="A976" t="s">
        <v>6004</v>
      </c>
      <c r="B976" t="s">
        <v>283</v>
      </c>
      <c r="C976" t="s">
        <v>7753</v>
      </c>
      <c r="D976" t="s">
        <v>285</v>
      </c>
      <c r="E976" t="s">
        <v>7754</v>
      </c>
      <c r="F976" t="s">
        <v>7755</v>
      </c>
      <c r="G976" t="s">
        <v>288</v>
      </c>
      <c r="H976" t="s">
        <v>645</v>
      </c>
      <c r="I976" t="s">
        <v>290</v>
      </c>
      <c r="J976" t="s">
        <v>291</v>
      </c>
      <c r="L976" t="s">
        <v>292</v>
      </c>
      <c r="M976" t="s">
        <v>293</v>
      </c>
      <c r="O976" t="s">
        <v>645</v>
      </c>
      <c r="R976" t="s">
        <v>645</v>
      </c>
      <c r="T976" t="s">
        <v>645</v>
      </c>
      <c r="U976" t="s">
        <v>646</v>
      </c>
      <c r="V976" t="s">
        <v>7756</v>
      </c>
      <c r="W976" t="s">
        <v>646</v>
      </c>
      <c r="X976" t="s">
        <v>7756</v>
      </c>
      <c r="Y976" t="s">
        <v>646</v>
      </c>
      <c r="Z976" t="s">
        <v>7757</v>
      </c>
      <c r="AA976" t="s">
        <v>298</v>
      </c>
      <c r="AE976" t="s">
        <v>299</v>
      </c>
      <c r="AH976" t="s">
        <v>300</v>
      </c>
      <c r="AJ976" t="s">
        <v>301</v>
      </c>
      <c r="AK976" t="s">
        <v>302</v>
      </c>
      <c r="AL976" t="s">
        <v>649</v>
      </c>
      <c r="AM976" t="s">
        <v>650</v>
      </c>
      <c r="AN976" t="s">
        <v>651</v>
      </c>
      <c r="AO976" t="s">
        <v>306</v>
      </c>
      <c r="AP976" t="s">
        <v>307</v>
      </c>
      <c r="AQ976" s="47">
        <v>1</v>
      </c>
      <c r="AS976" s="48">
        <v>2686</v>
      </c>
      <c r="AT976" s="48">
        <v>2686</v>
      </c>
      <c r="AX976" s="47">
        <v>2686</v>
      </c>
      <c r="AY976" s="47">
        <v>2686</v>
      </c>
      <c r="AZ976" t="s">
        <v>1911</v>
      </c>
      <c r="BA976" t="s">
        <v>6004</v>
      </c>
      <c r="BB976" s="48">
        <v>2686</v>
      </c>
      <c r="BD976" t="s">
        <v>310</v>
      </c>
      <c r="BE976" t="s">
        <v>292</v>
      </c>
      <c r="BG976" s="47">
        <v>1</v>
      </c>
      <c r="BI976" t="s">
        <v>292</v>
      </c>
      <c r="BL976" t="s">
        <v>307</v>
      </c>
      <c r="BM976" s="48">
        <v>2686</v>
      </c>
      <c r="BN976" s="48">
        <v>2686</v>
      </c>
      <c r="BP976" t="s">
        <v>301</v>
      </c>
      <c r="BS976" t="s">
        <v>311</v>
      </c>
      <c r="BT976" t="s">
        <v>292</v>
      </c>
      <c r="BU976" t="s">
        <v>301</v>
      </c>
      <c r="BY976" t="s">
        <v>307</v>
      </c>
      <c r="BZ976" s="47">
        <v>1</v>
      </c>
      <c r="CE976" t="s">
        <v>312</v>
      </c>
      <c r="CF976" s="47">
        <v>1</v>
      </c>
      <c r="CG976" s="47">
        <v>1</v>
      </c>
      <c r="CH976" s="47">
        <v>1</v>
      </c>
      <c r="CI976" s="47">
        <v>1</v>
      </c>
      <c r="CK976" s="47">
        <v>1</v>
      </c>
      <c r="CR976" s="47">
        <v>1</v>
      </c>
      <c r="CS976" s="47">
        <v>1</v>
      </c>
      <c r="CX976" s="47">
        <v>2686</v>
      </c>
      <c r="CY976" s="47">
        <v>2686</v>
      </c>
      <c r="CZ976" s="47">
        <v>1</v>
      </c>
      <c r="DA976" t="s">
        <v>313</v>
      </c>
      <c r="DC976" t="s">
        <v>298</v>
      </c>
      <c r="DG976" t="s">
        <v>298</v>
      </c>
      <c r="DO976" s="47">
        <v>1</v>
      </c>
      <c r="DS976" s="47">
        <v>1</v>
      </c>
      <c r="DZ976" t="s">
        <v>292</v>
      </c>
      <c r="EA976" s="47">
        <v>1</v>
      </c>
      <c r="EB976" s="47">
        <v>1</v>
      </c>
      <c r="EC976" t="s">
        <v>307</v>
      </c>
      <c r="ED976" s="47">
        <v>1</v>
      </c>
      <c r="EH976" s="47">
        <v>1</v>
      </c>
      <c r="ES976" t="s">
        <v>7758</v>
      </c>
      <c r="EV976" t="s">
        <v>41</v>
      </c>
      <c r="EW976" t="s">
        <v>315</v>
      </c>
      <c r="FC976" t="s">
        <v>301</v>
      </c>
      <c r="FO976" t="s">
        <v>3535</v>
      </c>
      <c r="FS976" t="s">
        <v>7753</v>
      </c>
      <c r="FY976" t="s">
        <v>6004</v>
      </c>
      <c r="FZ976" t="s">
        <v>7759</v>
      </c>
      <c r="GJ976" t="s">
        <v>319</v>
      </c>
      <c r="GL976" t="s">
        <v>320</v>
      </c>
      <c r="GO976" t="s">
        <v>321</v>
      </c>
      <c r="GQ976" t="s">
        <v>301</v>
      </c>
      <c r="GR976" t="s">
        <v>301</v>
      </c>
      <c r="GU976" t="s">
        <v>301</v>
      </c>
      <c r="GW976" t="s">
        <v>7753</v>
      </c>
      <c r="HB976" t="s">
        <v>322</v>
      </c>
      <c r="HD976" t="s">
        <v>301</v>
      </c>
      <c r="HF976" t="s">
        <v>654</v>
      </c>
      <c r="HG976" t="s">
        <v>301</v>
      </c>
      <c r="HH976" t="s">
        <v>301</v>
      </c>
      <c r="HL976" t="s">
        <v>301</v>
      </c>
      <c r="HM976" s="49">
        <v>0</v>
      </c>
      <c r="HN976" s="49">
        <v>0</v>
      </c>
      <c r="HP976" t="s">
        <v>395</v>
      </c>
      <c r="HQ976" s="47">
        <v>0</v>
      </c>
      <c r="HR976" s="47">
        <v>2686</v>
      </c>
      <c r="HS976" t="s">
        <v>301</v>
      </c>
      <c r="HV976" t="s">
        <v>301</v>
      </c>
      <c r="HW976" t="s">
        <v>646</v>
      </c>
      <c r="HX976" t="s">
        <v>306</v>
      </c>
      <c r="HY976" t="s">
        <v>301</v>
      </c>
      <c r="HZ976" t="s">
        <v>301</v>
      </c>
      <c r="IG976" t="s">
        <v>325</v>
      </c>
      <c r="IH976" t="s">
        <v>655</v>
      </c>
      <c r="II976" t="s">
        <v>291</v>
      </c>
      <c r="IN976" s="47">
        <v>1</v>
      </c>
      <c r="IO976" s="47">
        <v>1</v>
      </c>
      <c r="IP976" t="s">
        <v>301</v>
      </c>
      <c r="IQ976" t="s">
        <v>312</v>
      </c>
      <c r="IR976" t="s">
        <v>301</v>
      </c>
      <c r="IZ976" t="s">
        <v>301</v>
      </c>
      <c r="JA976" t="s">
        <v>301</v>
      </c>
      <c r="JM976" t="s">
        <v>301</v>
      </c>
      <c r="JN976" t="s">
        <v>301</v>
      </c>
      <c r="JO976" t="s">
        <v>301</v>
      </c>
      <c r="JP976" t="s">
        <v>301</v>
      </c>
      <c r="JQ976" t="s">
        <v>301</v>
      </c>
      <c r="JR976" t="s">
        <v>327</v>
      </c>
      <c r="JS976" t="s">
        <v>301</v>
      </c>
      <c r="JT976" t="s">
        <v>301</v>
      </c>
      <c r="JU976" t="s">
        <v>301</v>
      </c>
      <c r="JV976" t="s">
        <v>301</v>
      </c>
    </row>
    <row r="977" ht="15" customHeight="1" spans="1:282">
      <c r="A977" t="s">
        <v>6004</v>
      </c>
      <c r="B977" t="s">
        <v>329</v>
      </c>
      <c r="C977" t="s">
        <v>7760</v>
      </c>
      <c r="D977" t="s">
        <v>285</v>
      </c>
      <c r="E977" t="s">
        <v>7761</v>
      </c>
      <c r="F977" t="s">
        <v>7762</v>
      </c>
      <c r="G977" t="s">
        <v>288</v>
      </c>
      <c r="H977" t="s">
        <v>333</v>
      </c>
      <c r="I977" t="s">
        <v>290</v>
      </c>
      <c r="L977" t="s">
        <v>292</v>
      </c>
      <c r="M977" t="s">
        <v>334</v>
      </c>
      <c r="O977" t="s">
        <v>333</v>
      </c>
      <c r="R977" t="s">
        <v>333</v>
      </c>
      <c r="T977" t="s">
        <v>333</v>
      </c>
      <c r="U977" t="s">
        <v>335</v>
      </c>
      <c r="V977" t="s">
        <v>7763</v>
      </c>
      <c r="W977" t="s">
        <v>337</v>
      </c>
      <c r="X977" t="s">
        <v>7764</v>
      </c>
      <c r="Y977" t="s">
        <v>337</v>
      </c>
      <c r="Z977" t="s">
        <v>7765</v>
      </c>
      <c r="AA977" t="s">
        <v>441</v>
      </c>
      <c r="AB977" t="s">
        <v>442</v>
      </c>
      <c r="AC977" t="s">
        <v>328</v>
      </c>
      <c r="AE977" t="s">
        <v>299</v>
      </c>
      <c r="AH977" t="s">
        <v>300</v>
      </c>
      <c r="AJ977" t="s">
        <v>301</v>
      </c>
      <c r="AK977" t="s">
        <v>302</v>
      </c>
      <c r="AL977" t="s">
        <v>7766</v>
      </c>
      <c r="AM977" t="s">
        <v>7767</v>
      </c>
      <c r="AN977" t="s">
        <v>7768</v>
      </c>
      <c r="AO977" t="s">
        <v>306</v>
      </c>
      <c r="AP977" t="s">
        <v>307</v>
      </c>
      <c r="AQ977" s="47">
        <v>1</v>
      </c>
      <c r="AY977" s="47">
        <v>0</v>
      </c>
      <c r="AZ977" t="s">
        <v>6004</v>
      </c>
      <c r="BA977" t="s">
        <v>6004</v>
      </c>
      <c r="BD977" t="s">
        <v>310</v>
      </c>
      <c r="BE977" t="s">
        <v>292</v>
      </c>
      <c r="BG977" s="47">
        <v>1</v>
      </c>
      <c r="BI977" t="s">
        <v>292</v>
      </c>
      <c r="BP977" t="s">
        <v>312</v>
      </c>
      <c r="BS977" t="s">
        <v>311</v>
      </c>
      <c r="BT977" t="s">
        <v>292</v>
      </c>
      <c r="BU977" t="s">
        <v>301</v>
      </c>
      <c r="BY977" t="s">
        <v>307</v>
      </c>
      <c r="BZ977" s="47">
        <v>1</v>
      </c>
      <c r="CE977" t="s">
        <v>312</v>
      </c>
      <c r="CF977" s="47">
        <v>1</v>
      </c>
      <c r="CG977" s="47">
        <v>1</v>
      </c>
      <c r="CH977" s="47">
        <v>1</v>
      </c>
      <c r="CI977" s="47">
        <v>1</v>
      </c>
      <c r="CJ977" s="47">
        <v>1</v>
      </c>
      <c r="CK977" s="47">
        <v>1</v>
      </c>
      <c r="CR977" s="47">
        <v>1</v>
      </c>
      <c r="CS977" s="47">
        <v>1</v>
      </c>
      <c r="DA977" t="s">
        <v>104</v>
      </c>
      <c r="DC977" t="s">
        <v>298</v>
      </c>
      <c r="DG977" t="s">
        <v>298</v>
      </c>
      <c r="DM977" s="47">
        <v>1</v>
      </c>
      <c r="DN977" s="47">
        <v>1</v>
      </c>
      <c r="DO977" s="47">
        <v>1</v>
      </c>
      <c r="DP977" s="47">
        <v>1</v>
      </c>
      <c r="DZ977" t="s">
        <v>292</v>
      </c>
      <c r="EA977" s="47">
        <v>1</v>
      </c>
      <c r="EB977" s="47">
        <v>1</v>
      </c>
      <c r="EC977" t="s">
        <v>307</v>
      </c>
      <c r="ED977" s="47">
        <v>1</v>
      </c>
      <c r="EF977" s="47">
        <v>1</v>
      </c>
      <c r="EH977" s="47">
        <v>1</v>
      </c>
      <c r="EQ977" s="47">
        <v>1</v>
      </c>
      <c r="ES977" t="s">
        <v>7769</v>
      </c>
      <c r="EU977" t="s">
        <v>7770</v>
      </c>
      <c r="EV977" t="s">
        <v>41</v>
      </c>
      <c r="EW977" t="s">
        <v>315</v>
      </c>
      <c r="FC977" t="s">
        <v>301</v>
      </c>
      <c r="FQ977" t="s">
        <v>7771</v>
      </c>
      <c r="FU977" t="s">
        <v>346</v>
      </c>
      <c r="FY977" t="s">
        <v>6004</v>
      </c>
      <c r="FZ977" t="s">
        <v>5720</v>
      </c>
      <c r="GJ977" t="s">
        <v>319</v>
      </c>
      <c r="GL977" t="s">
        <v>320</v>
      </c>
      <c r="GO977" t="s">
        <v>321</v>
      </c>
      <c r="GQ977" t="s">
        <v>301</v>
      </c>
      <c r="GR977" t="s">
        <v>301</v>
      </c>
      <c r="GU977" t="s">
        <v>301</v>
      </c>
      <c r="HB977" t="s">
        <v>347</v>
      </c>
      <c r="HD977" t="s">
        <v>301</v>
      </c>
      <c r="HF977" t="s">
        <v>348</v>
      </c>
      <c r="HG977" t="s">
        <v>301</v>
      </c>
      <c r="HH977" t="s">
        <v>301</v>
      </c>
      <c r="HL977" t="s">
        <v>301</v>
      </c>
      <c r="HM977" s="49">
        <v>0</v>
      </c>
      <c r="HN977" s="49">
        <v>0</v>
      </c>
      <c r="HP977" t="s">
        <v>474</v>
      </c>
      <c r="HQ977" s="47">
        <v>0</v>
      </c>
      <c r="HS977" t="s">
        <v>301</v>
      </c>
      <c r="HV977" t="s">
        <v>301</v>
      </c>
      <c r="HW977" t="s">
        <v>335</v>
      </c>
      <c r="HX977" t="s">
        <v>306</v>
      </c>
      <c r="HY977" t="s">
        <v>301</v>
      </c>
      <c r="HZ977" t="s">
        <v>301</v>
      </c>
      <c r="IG977" t="s">
        <v>325</v>
      </c>
      <c r="IN977" s="47">
        <v>1</v>
      </c>
      <c r="IO977" s="47">
        <v>1</v>
      </c>
      <c r="IP977" t="s">
        <v>301</v>
      </c>
      <c r="IQ977" t="s">
        <v>301</v>
      </c>
      <c r="IR977" t="s">
        <v>312</v>
      </c>
      <c r="IT977" t="s">
        <v>7760</v>
      </c>
      <c r="IZ977" t="s">
        <v>301</v>
      </c>
      <c r="JA977" t="s">
        <v>301</v>
      </c>
      <c r="JB977" s="47">
        <v>8998</v>
      </c>
      <c r="JM977" t="s">
        <v>301</v>
      </c>
      <c r="JN977" t="s">
        <v>301</v>
      </c>
      <c r="JO977" t="s">
        <v>301</v>
      </c>
      <c r="JP977" t="s">
        <v>301</v>
      </c>
      <c r="JQ977" t="s">
        <v>301</v>
      </c>
      <c r="JR977" t="s">
        <v>350</v>
      </c>
      <c r="JS977" t="s">
        <v>301</v>
      </c>
      <c r="JT977" t="s">
        <v>301</v>
      </c>
      <c r="JU977" t="s">
        <v>301</v>
      </c>
      <c r="JV977" t="s">
        <v>301</v>
      </c>
    </row>
    <row r="978" ht="15" customHeight="1" spans="1:282">
      <c r="A978" t="s">
        <v>6004</v>
      </c>
      <c r="B978" t="s">
        <v>397</v>
      </c>
      <c r="C978" t="s">
        <v>7772</v>
      </c>
      <c r="D978" t="s">
        <v>285</v>
      </c>
      <c r="E978" t="s">
        <v>7773</v>
      </c>
      <c r="F978" t="s">
        <v>7774</v>
      </c>
      <c r="G978" t="s">
        <v>288</v>
      </c>
      <c r="H978" t="s">
        <v>3752</v>
      </c>
      <c r="I978" t="s">
        <v>290</v>
      </c>
      <c r="J978" t="s">
        <v>291</v>
      </c>
      <c r="L978" t="s">
        <v>292</v>
      </c>
      <c r="M978" t="s">
        <v>585</v>
      </c>
      <c r="O978" t="s">
        <v>3752</v>
      </c>
      <c r="R978" t="s">
        <v>3752</v>
      </c>
      <c r="T978" t="s">
        <v>3752</v>
      </c>
      <c r="U978" t="s">
        <v>295</v>
      </c>
      <c r="V978" t="s">
        <v>7775</v>
      </c>
      <c r="W978" t="s">
        <v>295</v>
      </c>
      <c r="X978" t="s">
        <v>7775</v>
      </c>
      <c r="Y978" t="s">
        <v>295</v>
      </c>
      <c r="Z978" t="s">
        <v>7776</v>
      </c>
      <c r="AA978" t="s">
        <v>298</v>
      </c>
      <c r="AE978" t="s">
        <v>299</v>
      </c>
      <c r="AH978" t="s">
        <v>300</v>
      </c>
      <c r="AJ978" t="s">
        <v>301</v>
      </c>
      <c r="AK978" t="s">
        <v>302</v>
      </c>
      <c r="AL978" t="s">
        <v>3806</v>
      </c>
      <c r="AM978" t="s">
        <v>3807</v>
      </c>
      <c r="AN978" t="s">
        <v>3808</v>
      </c>
      <c r="AO978" t="s">
        <v>306</v>
      </c>
      <c r="AP978" t="s">
        <v>307</v>
      </c>
      <c r="AQ978" s="47">
        <v>1</v>
      </c>
      <c r="AS978" s="48">
        <v>3245</v>
      </c>
      <c r="AT978" s="48">
        <v>3245</v>
      </c>
      <c r="AX978" s="47">
        <v>3245</v>
      </c>
      <c r="AY978" s="47">
        <v>3245</v>
      </c>
      <c r="AZ978" t="s">
        <v>1911</v>
      </c>
      <c r="BA978" t="s">
        <v>1851</v>
      </c>
      <c r="BB978" s="48">
        <v>3245</v>
      </c>
      <c r="BD978" t="s">
        <v>310</v>
      </c>
      <c r="BE978" t="s">
        <v>292</v>
      </c>
      <c r="BG978" s="47">
        <v>1</v>
      </c>
      <c r="BI978" t="s">
        <v>292</v>
      </c>
      <c r="BL978" t="s">
        <v>307</v>
      </c>
      <c r="BM978" s="48">
        <v>3245</v>
      </c>
      <c r="BN978" s="48">
        <v>3245</v>
      </c>
      <c r="BP978" t="s">
        <v>301</v>
      </c>
      <c r="BS978" t="s">
        <v>311</v>
      </c>
      <c r="BT978" t="s">
        <v>292</v>
      </c>
      <c r="BU978" t="s">
        <v>301</v>
      </c>
      <c r="BY978" t="s">
        <v>307</v>
      </c>
      <c r="BZ978" s="47">
        <v>1</v>
      </c>
      <c r="CE978" t="s">
        <v>312</v>
      </c>
      <c r="CF978" s="47">
        <v>1</v>
      </c>
      <c r="CG978" s="47">
        <v>1</v>
      </c>
      <c r="CH978" s="47">
        <v>1</v>
      </c>
      <c r="CI978" s="47">
        <v>1</v>
      </c>
      <c r="CK978" s="47">
        <v>1</v>
      </c>
      <c r="CR978" s="47">
        <v>1</v>
      </c>
      <c r="CS978" s="47">
        <v>1</v>
      </c>
      <c r="CX978" s="47">
        <v>3245</v>
      </c>
      <c r="CY978" s="47">
        <v>3245</v>
      </c>
      <c r="CZ978" s="47">
        <v>1</v>
      </c>
      <c r="DA978" t="s">
        <v>313</v>
      </c>
      <c r="DC978" t="s">
        <v>298</v>
      </c>
      <c r="DG978" t="s">
        <v>298</v>
      </c>
      <c r="DO978" s="47">
        <v>1</v>
      </c>
      <c r="DS978" s="47">
        <v>1</v>
      </c>
      <c r="DZ978" t="s">
        <v>292</v>
      </c>
      <c r="EA978" s="47">
        <v>1</v>
      </c>
      <c r="EB978" s="47">
        <v>1</v>
      </c>
      <c r="EC978" t="s">
        <v>307</v>
      </c>
      <c r="ED978" s="47">
        <v>1</v>
      </c>
      <c r="EH978" s="47">
        <v>1</v>
      </c>
      <c r="ES978" t="s">
        <v>7777</v>
      </c>
      <c r="EU978" t="s">
        <v>7778</v>
      </c>
      <c r="EV978" t="s">
        <v>41</v>
      </c>
      <c r="EW978" t="s">
        <v>315</v>
      </c>
      <c r="FC978" t="s">
        <v>301</v>
      </c>
      <c r="FS978" t="s">
        <v>3760</v>
      </c>
      <c r="FY978" t="s">
        <v>6004</v>
      </c>
      <c r="FZ978" t="s">
        <v>7779</v>
      </c>
      <c r="GC978" t="s">
        <v>337</v>
      </c>
      <c r="GJ978" t="s">
        <v>319</v>
      </c>
      <c r="GL978" t="s">
        <v>320</v>
      </c>
      <c r="GO978" t="s">
        <v>321</v>
      </c>
      <c r="GQ978" t="s">
        <v>301</v>
      </c>
      <c r="GR978" t="s">
        <v>312</v>
      </c>
      <c r="GU978" t="s">
        <v>312</v>
      </c>
      <c r="GW978" t="s">
        <v>7780</v>
      </c>
      <c r="HB978" t="s">
        <v>322</v>
      </c>
      <c r="HD978" t="s">
        <v>301</v>
      </c>
      <c r="HG978" t="s">
        <v>301</v>
      </c>
      <c r="HH978" t="s">
        <v>301</v>
      </c>
      <c r="HL978" t="s">
        <v>301</v>
      </c>
      <c r="HM978" s="49">
        <v>0</v>
      </c>
      <c r="HN978" s="49">
        <v>0</v>
      </c>
      <c r="HP978" t="s">
        <v>324</v>
      </c>
      <c r="HQ978" s="47">
        <v>0</v>
      </c>
      <c r="HR978" s="47">
        <v>3245</v>
      </c>
      <c r="HS978" t="s">
        <v>301</v>
      </c>
      <c r="HV978" t="s">
        <v>301</v>
      </c>
      <c r="HW978" t="s">
        <v>295</v>
      </c>
      <c r="HX978" t="s">
        <v>306</v>
      </c>
      <c r="HY978" t="s">
        <v>301</v>
      </c>
      <c r="HZ978" t="s">
        <v>301</v>
      </c>
      <c r="IG978" t="s">
        <v>325</v>
      </c>
      <c r="IN978" s="47">
        <v>1</v>
      </c>
      <c r="IO978" s="47">
        <v>1</v>
      </c>
      <c r="IP978" t="s">
        <v>301</v>
      </c>
      <c r="IQ978" t="s">
        <v>312</v>
      </c>
      <c r="IR978" t="s">
        <v>301</v>
      </c>
      <c r="IV978" t="s">
        <v>3763</v>
      </c>
      <c r="IZ978" t="s">
        <v>301</v>
      </c>
      <c r="JA978" t="s">
        <v>301</v>
      </c>
      <c r="JM978" t="s">
        <v>301</v>
      </c>
      <c r="JN978" t="s">
        <v>301</v>
      </c>
      <c r="JO978" t="s">
        <v>301</v>
      </c>
      <c r="JP978" t="s">
        <v>301</v>
      </c>
      <c r="JQ978" t="s">
        <v>301</v>
      </c>
      <c r="JR978" t="s">
        <v>327</v>
      </c>
      <c r="JS978" t="s">
        <v>301</v>
      </c>
      <c r="JT978" t="s">
        <v>301</v>
      </c>
      <c r="JU978" t="s">
        <v>312</v>
      </c>
      <c r="JV978" t="s">
        <v>312</v>
      </c>
    </row>
    <row r="979" ht="15" customHeight="1" spans="1:282">
      <c r="A979" t="s">
        <v>6004</v>
      </c>
      <c r="B979" t="s">
        <v>397</v>
      </c>
      <c r="C979" t="s">
        <v>7781</v>
      </c>
      <c r="D979" t="s">
        <v>285</v>
      </c>
      <c r="E979" t="s">
        <v>7773</v>
      </c>
      <c r="F979" t="s">
        <v>7774</v>
      </c>
      <c r="G979" t="s">
        <v>288</v>
      </c>
      <c r="H979" t="s">
        <v>3752</v>
      </c>
      <c r="I979" t="s">
        <v>290</v>
      </c>
      <c r="J979" t="s">
        <v>291</v>
      </c>
      <c r="L979" t="s">
        <v>292</v>
      </c>
      <c r="M979" t="s">
        <v>585</v>
      </c>
      <c r="O979" t="s">
        <v>3752</v>
      </c>
      <c r="R979" t="s">
        <v>3752</v>
      </c>
      <c r="T979" t="s">
        <v>3752</v>
      </c>
      <c r="U979" t="s">
        <v>295</v>
      </c>
      <c r="V979" t="s">
        <v>7782</v>
      </c>
      <c r="W979" t="s">
        <v>295</v>
      </c>
      <c r="X979" t="s">
        <v>7782</v>
      </c>
      <c r="Y979" t="s">
        <v>295</v>
      </c>
      <c r="Z979" t="s">
        <v>7783</v>
      </c>
      <c r="AA979" t="s">
        <v>298</v>
      </c>
      <c r="AE979" t="s">
        <v>299</v>
      </c>
      <c r="AH979" t="s">
        <v>300</v>
      </c>
      <c r="AJ979" t="s">
        <v>301</v>
      </c>
      <c r="AK979" t="s">
        <v>302</v>
      </c>
      <c r="AL979" t="s">
        <v>3806</v>
      </c>
      <c r="AM979" t="s">
        <v>3807</v>
      </c>
      <c r="AN979" t="s">
        <v>3808</v>
      </c>
      <c r="AO979" t="s">
        <v>306</v>
      </c>
      <c r="AP979" t="s">
        <v>307</v>
      </c>
      <c r="AQ979" s="47">
        <v>1</v>
      </c>
      <c r="AS979" s="48">
        <v>3245</v>
      </c>
      <c r="AT979" s="48">
        <v>3245</v>
      </c>
      <c r="AX979" s="47">
        <v>3245</v>
      </c>
      <c r="AY979" s="47">
        <v>3245</v>
      </c>
      <c r="AZ979" t="s">
        <v>1911</v>
      </c>
      <c r="BA979" t="s">
        <v>1851</v>
      </c>
      <c r="BB979" s="48">
        <v>3245</v>
      </c>
      <c r="BD979" t="s">
        <v>310</v>
      </c>
      <c r="BE979" t="s">
        <v>292</v>
      </c>
      <c r="BG979" s="47">
        <v>1</v>
      </c>
      <c r="BI979" t="s">
        <v>292</v>
      </c>
      <c r="BL979" t="s">
        <v>307</v>
      </c>
      <c r="BM979" s="48">
        <v>3245</v>
      </c>
      <c r="BN979" s="48">
        <v>3245</v>
      </c>
      <c r="BP979" t="s">
        <v>301</v>
      </c>
      <c r="BS979" t="s">
        <v>311</v>
      </c>
      <c r="BT979" t="s">
        <v>292</v>
      </c>
      <c r="BU979" t="s">
        <v>301</v>
      </c>
      <c r="BY979" t="s">
        <v>307</v>
      </c>
      <c r="BZ979" s="47">
        <v>1</v>
      </c>
      <c r="CE979" t="s">
        <v>312</v>
      </c>
      <c r="CF979" s="47">
        <v>1</v>
      </c>
      <c r="CG979" s="47">
        <v>1</v>
      </c>
      <c r="CH979" s="47">
        <v>1</v>
      </c>
      <c r="CI979" s="47">
        <v>1</v>
      </c>
      <c r="CK979" s="47">
        <v>1</v>
      </c>
      <c r="CR979" s="47">
        <v>1</v>
      </c>
      <c r="CS979" s="47">
        <v>1</v>
      </c>
      <c r="CX979" s="47">
        <v>3245</v>
      </c>
      <c r="CY979" s="47">
        <v>3245</v>
      </c>
      <c r="CZ979" s="47">
        <v>1</v>
      </c>
      <c r="DA979" t="s">
        <v>313</v>
      </c>
      <c r="DC979" t="s">
        <v>298</v>
      </c>
      <c r="DG979" t="s">
        <v>298</v>
      </c>
      <c r="DO979" s="47">
        <v>1</v>
      </c>
      <c r="DS979" s="47">
        <v>1</v>
      </c>
      <c r="DZ979" t="s">
        <v>292</v>
      </c>
      <c r="EA979" s="47">
        <v>1</v>
      </c>
      <c r="EB979" s="47">
        <v>1</v>
      </c>
      <c r="EC979" t="s">
        <v>307</v>
      </c>
      <c r="ED979" s="47">
        <v>1</v>
      </c>
      <c r="EH979" s="47">
        <v>1</v>
      </c>
      <c r="ES979" t="s">
        <v>7784</v>
      </c>
      <c r="EU979" t="s">
        <v>7778</v>
      </c>
      <c r="EV979" t="s">
        <v>41</v>
      </c>
      <c r="EW979" t="s">
        <v>315</v>
      </c>
      <c r="FC979" t="s">
        <v>301</v>
      </c>
      <c r="FS979" t="s">
        <v>7785</v>
      </c>
      <c r="FY979" t="s">
        <v>6004</v>
      </c>
      <c r="FZ979" t="s">
        <v>7779</v>
      </c>
      <c r="GC979" t="s">
        <v>337</v>
      </c>
      <c r="GJ979" t="s">
        <v>319</v>
      </c>
      <c r="GL979" t="s">
        <v>320</v>
      </c>
      <c r="GO979" t="s">
        <v>321</v>
      </c>
      <c r="GQ979" t="s">
        <v>301</v>
      </c>
      <c r="GR979" t="s">
        <v>312</v>
      </c>
      <c r="GU979" t="s">
        <v>312</v>
      </c>
      <c r="GW979" t="s">
        <v>7786</v>
      </c>
      <c r="HB979" t="s">
        <v>322</v>
      </c>
      <c r="HD979" t="s">
        <v>301</v>
      </c>
      <c r="HG979" t="s">
        <v>301</v>
      </c>
      <c r="HH979" t="s">
        <v>301</v>
      </c>
      <c r="HL979" t="s">
        <v>301</v>
      </c>
      <c r="HM979" s="49">
        <v>0</v>
      </c>
      <c r="HN979" s="49">
        <v>0</v>
      </c>
      <c r="HP979" t="s">
        <v>324</v>
      </c>
      <c r="HQ979" s="47">
        <v>0</v>
      </c>
      <c r="HR979" s="47">
        <v>3245</v>
      </c>
      <c r="HS979" t="s">
        <v>301</v>
      </c>
      <c r="HV979" t="s">
        <v>301</v>
      </c>
      <c r="HW979" t="s">
        <v>295</v>
      </c>
      <c r="HX979" t="s">
        <v>306</v>
      </c>
      <c r="HY979" t="s">
        <v>301</v>
      </c>
      <c r="HZ979" t="s">
        <v>301</v>
      </c>
      <c r="IG979" t="s">
        <v>325</v>
      </c>
      <c r="IN979" s="47">
        <v>1</v>
      </c>
      <c r="IO979" s="47">
        <v>1</v>
      </c>
      <c r="IP979" t="s">
        <v>301</v>
      </c>
      <c r="IQ979" t="s">
        <v>312</v>
      </c>
      <c r="IR979" t="s">
        <v>301</v>
      </c>
      <c r="IV979" t="s">
        <v>3763</v>
      </c>
      <c r="IZ979" t="s">
        <v>301</v>
      </c>
      <c r="JA979" t="s">
        <v>301</v>
      </c>
      <c r="JM979" t="s">
        <v>301</v>
      </c>
      <c r="JN979" t="s">
        <v>301</v>
      </c>
      <c r="JO979" t="s">
        <v>301</v>
      </c>
      <c r="JP979" t="s">
        <v>301</v>
      </c>
      <c r="JQ979" t="s">
        <v>301</v>
      </c>
      <c r="JR979" t="s">
        <v>327</v>
      </c>
      <c r="JS979" t="s">
        <v>301</v>
      </c>
      <c r="JT979" t="s">
        <v>301</v>
      </c>
      <c r="JU979" t="s">
        <v>312</v>
      </c>
      <c r="JV979" t="s">
        <v>312</v>
      </c>
    </row>
    <row r="980" ht="15" customHeight="1" spans="1:282">
      <c r="A980" t="s">
        <v>6004</v>
      </c>
      <c r="B980" t="s">
        <v>397</v>
      </c>
      <c r="C980" t="s">
        <v>7787</v>
      </c>
      <c r="D980" t="s">
        <v>285</v>
      </c>
      <c r="E980" t="s">
        <v>7773</v>
      </c>
      <c r="F980" t="s">
        <v>7774</v>
      </c>
      <c r="G980" t="s">
        <v>288</v>
      </c>
      <c r="H980" t="s">
        <v>3752</v>
      </c>
      <c r="I980" t="s">
        <v>290</v>
      </c>
      <c r="J980" t="s">
        <v>291</v>
      </c>
      <c r="L980" t="s">
        <v>292</v>
      </c>
      <c r="M980" t="s">
        <v>585</v>
      </c>
      <c r="O980" t="s">
        <v>3752</v>
      </c>
      <c r="R980" t="s">
        <v>3752</v>
      </c>
      <c r="T980" t="s">
        <v>3752</v>
      </c>
      <c r="U980" t="s">
        <v>295</v>
      </c>
      <c r="V980" t="s">
        <v>7788</v>
      </c>
      <c r="W980" t="s">
        <v>295</v>
      </c>
      <c r="X980" t="s">
        <v>7788</v>
      </c>
      <c r="Y980" t="s">
        <v>295</v>
      </c>
      <c r="Z980" t="s">
        <v>7789</v>
      </c>
      <c r="AA980" t="s">
        <v>298</v>
      </c>
      <c r="AE980" t="s">
        <v>299</v>
      </c>
      <c r="AH980" t="s">
        <v>300</v>
      </c>
      <c r="AJ980" t="s">
        <v>301</v>
      </c>
      <c r="AK980" t="s">
        <v>302</v>
      </c>
      <c r="AL980" t="s">
        <v>3806</v>
      </c>
      <c r="AM980" t="s">
        <v>3807</v>
      </c>
      <c r="AN980" t="s">
        <v>3808</v>
      </c>
      <c r="AO980" t="s">
        <v>306</v>
      </c>
      <c r="AP980" t="s">
        <v>307</v>
      </c>
      <c r="AQ980" s="47">
        <v>1</v>
      </c>
      <c r="AS980" s="48">
        <v>3245</v>
      </c>
      <c r="AT980" s="48">
        <v>3245</v>
      </c>
      <c r="AX980" s="47">
        <v>3245</v>
      </c>
      <c r="AY980" s="47">
        <v>3245</v>
      </c>
      <c r="AZ980" t="s">
        <v>1911</v>
      </c>
      <c r="BA980" t="s">
        <v>1851</v>
      </c>
      <c r="BB980" s="48">
        <v>3245</v>
      </c>
      <c r="BD980" t="s">
        <v>310</v>
      </c>
      <c r="BE980" t="s">
        <v>292</v>
      </c>
      <c r="BG980" s="47">
        <v>1</v>
      </c>
      <c r="BI980" t="s">
        <v>292</v>
      </c>
      <c r="BL980" t="s">
        <v>307</v>
      </c>
      <c r="BM980" s="48">
        <v>3245</v>
      </c>
      <c r="BN980" s="48">
        <v>3245</v>
      </c>
      <c r="BP980" t="s">
        <v>301</v>
      </c>
      <c r="BS980" t="s">
        <v>311</v>
      </c>
      <c r="BT980" t="s">
        <v>292</v>
      </c>
      <c r="BU980" t="s">
        <v>301</v>
      </c>
      <c r="BY980" t="s">
        <v>307</v>
      </c>
      <c r="BZ980" s="47">
        <v>1</v>
      </c>
      <c r="CE980" t="s">
        <v>312</v>
      </c>
      <c r="CF980" s="47">
        <v>1</v>
      </c>
      <c r="CG980" s="47">
        <v>1</v>
      </c>
      <c r="CH980" s="47">
        <v>1</v>
      </c>
      <c r="CI980" s="47">
        <v>1</v>
      </c>
      <c r="CK980" s="47">
        <v>1</v>
      </c>
      <c r="CR980" s="47">
        <v>1</v>
      </c>
      <c r="CS980" s="47">
        <v>1</v>
      </c>
      <c r="CX980" s="47">
        <v>3245</v>
      </c>
      <c r="CY980" s="47">
        <v>3245</v>
      </c>
      <c r="CZ980" s="47">
        <v>1</v>
      </c>
      <c r="DA980" t="s">
        <v>313</v>
      </c>
      <c r="DC980" t="s">
        <v>298</v>
      </c>
      <c r="DG980" t="s">
        <v>298</v>
      </c>
      <c r="DO980" s="47">
        <v>1</v>
      </c>
      <c r="DS980" s="47">
        <v>1</v>
      </c>
      <c r="DZ980" t="s">
        <v>292</v>
      </c>
      <c r="EA980" s="47">
        <v>1</v>
      </c>
      <c r="EB980" s="47">
        <v>1</v>
      </c>
      <c r="EC980" t="s">
        <v>307</v>
      </c>
      <c r="ED980" s="47">
        <v>1</v>
      </c>
      <c r="EH980" s="47">
        <v>1</v>
      </c>
      <c r="ES980" t="s">
        <v>7790</v>
      </c>
      <c r="EU980" t="s">
        <v>7778</v>
      </c>
      <c r="EV980" t="s">
        <v>41</v>
      </c>
      <c r="EW980" t="s">
        <v>315</v>
      </c>
      <c r="FC980" t="s">
        <v>301</v>
      </c>
      <c r="FS980" t="s">
        <v>7791</v>
      </c>
      <c r="FY980" t="s">
        <v>6004</v>
      </c>
      <c r="FZ980" t="s">
        <v>7779</v>
      </c>
      <c r="GC980" t="s">
        <v>337</v>
      </c>
      <c r="GJ980" t="s">
        <v>319</v>
      </c>
      <c r="GL980" t="s">
        <v>320</v>
      </c>
      <c r="GO980" t="s">
        <v>321</v>
      </c>
      <c r="GQ980" t="s">
        <v>301</v>
      </c>
      <c r="GR980" t="s">
        <v>312</v>
      </c>
      <c r="GU980" t="s">
        <v>312</v>
      </c>
      <c r="GW980" t="s">
        <v>7792</v>
      </c>
      <c r="HB980" t="s">
        <v>322</v>
      </c>
      <c r="HD980" t="s">
        <v>301</v>
      </c>
      <c r="HG980" t="s">
        <v>301</v>
      </c>
      <c r="HH980" t="s">
        <v>301</v>
      </c>
      <c r="HL980" t="s">
        <v>301</v>
      </c>
      <c r="HM980" s="49">
        <v>0</v>
      </c>
      <c r="HN980" s="49">
        <v>0</v>
      </c>
      <c r="HP980" t="s">
        <v>324</v>
      </c>
      <c r="HQ980" s="47">
        <v>0</v>
      </c>
      <c r="HR980" s="47">
        <v>3245</v>
      </c>
      <c r="HS980" t="s">
        <v>301</v>
      </c>
      <c r="HV980" t="s">
        <v>301</v>
      </c>
      <c r="HW980" t="s">
        <v>295</v>
      </c>
      <c r="HX980" t="s">
        <v>306</v>
      </c>
      <c r="HY980" t="s">
        <v>301</v>
      </c>
      <c r="HZ980" t="s">
        <v>301</v>
      </c>
      <c r="IG980" t="s">
        <v>325</v>
      </c>
      <c r="IN980" s="47">
        <v>1</v>
      </c>
      <c r="IO980" s="47">
        <v>1</v>
      </c>
      <c r="IP980" t="s">
        <v>301</v>
      </c>
      <c r="IQ980" t="s">
        <v>312</v>
      </c>
      <c r="IR980" t="s">
        <v>301</v>
      </c>
      <c r="IV980" t="s">
        <v>3763</v>
      </c>
      <c r="IZ980" t="s">
        <v>301</v>
      </c>
      <c r="JA980" t="s">
        <v>301</v>
      </c>
      <c r="JM980" t="s">
        <v>301</v>
      </c>
      <c r="JN980" t="s">
        <v>301</v>
      </c>
      <c r="JO980" t="s">
        <v>301</v>
      </c>
      <c r="JP980" t="s">
        <v>301</v>
      </c>
      <c r="JQ980" t="s">
        <v>301</v>
      </c>
      <c r="JR980" t="s">
        <v>327</v>
      </c>
      <c r="JS980" t="s">
        <v>301</v>
      </c>
      <c r="JT980" t="s">
        <v>301</v>
      </c>
      <c r="JU980" t="s">
        <v>312</v>
      </c>
      <c r="JV980" t="s">
        <v>312</v>
      </c>
    </row>
    <row r="981" ht="15" customHeight="1" spans="1:282">
      <c r="A981" t="s">
        <v>6004</v>
      </c>
      <c r="B981" t="s">
        <v>397</v>
      </c>
      <c r="C981" t="s">
        <v>7793</v>
      </c>
      <c r="D981" t="s">
        <v>285</v>
      </c>
      <c r="E981" t="s">
        <v>7773</v>
      </c>
      <c r="F981" t="s">
        <v>7774</v>
      </c>
      <c r="G981" t="s">
        <v>288</v>
      </c>
      <c r="H981" t="s">
        <v>3752</v>
      </c>
      <c r="I981" t="s">
        <v>290</v>
      </c>
      <c r="J981" t="s">
        <v>291</v>
      </c>
      <c r="L981" t="s">
        <v>292</v>
      </c>
      <c r="M981" t="s">
        <v>585</v>
      </c>
      <c r="O981" t="s">
        <v>3752</v>
      </c>
      <c r="R981" t="s">
        <v>3752</v>
      </c>
      <c r="T981" t="s">
        <v>3752</v>
      </c>
      <c r="U981" t="s">
        <v>295</v>
      </c>
      <c r="V981" t="s">
        <v>7794</v>
      </c>
      <c r="W981" t="s">
        <v>295</v>
      </c>
      <c r="X981" t="s">
        <v>7794</v>
      </c>
      <c r="Y981" t="s">
        <v>295</v>
      </c>
      <c r="Z981" t="s">
        <v>7795</v>
      </c>
      <c r="AA981" t="s">
        <v>298</v>
      </c>
      <c r="AE981" t="s">
        <v>299</v>
      </c>
      <c r="AH981" t="s">
        <v>300</v>
      </c>
      <c r="AJ981" t="s">
        <v>301</v>
      </c>
      <c r="AK981" t="s">
        <v>302</v>
      </c>
      <c r="AL981" t="s">
        <v>3806</v>
      </c>
      <c r="AM981" t="s">
        <v>3807</v>
      </c>
      <c r="AN981" t="s">
        <v>3808</v>
      </c>
      <c r="AO981" t="s">
        <v>306</v>
      </c>
      <c r="AP981" t="s">
        <v>307</v>
      </c>
      <c r="AQ981" s="47">
        <v>1</v>
      </c>
      <c r="AS981" s="48">
        <v>3245</v>
      </c>
      <c r="AT981" s="48">
        <v>3245</v>
      </c>
      <c r="AX981" s="47">
        <v>3245</v>
      </c>
      <c r="AY981" s="47">
        <v>3245</v>
      </c>
      <c r="AZ981" t="s">
        <v>1911</v>
      </c>
      <c r="BA981" t="s">
        <v>1851</v>
      </c>
      <c r="BB981" s="48">
        <v>3245</v>
      </c>
      <c r="BD981" t="s">
        <v>310</v>
      </c>
      <c r="BE981" t="s">
        <v>292</v>
      </c>
      <c r="BG981" s="47">
        <v>1</v>
      </c>
      <c r="BI981" t="s">
        <v>292</v>
      </c>
      <c r="BL981" t="s">
        <v>307</v>
      </c>
      <c r="BM981" s="48">
        <v>3245</v>
      </c>
      <c r="BN981" s="48">
        <v>3245</v>
      </c>
      <c r="BP981" t="s">
        <v>301</v>
      </c>
      <c r="BS981" t="s">
        <v>311</v>
      </c>
      <c r="BT981" t="s">
        <v>292</v>
      </c>
      <c r="BU981" t="s">
        <v>301</v>
      </c>
      <c r="BY981" t="s">
        <v>307</v>
      </c>
      <c r="BZ981" s="47">
        <v>1</v>
      </c>
      <c r="CE981" t="s">
        <v>312</v>
      </c>
      <c r="CF981" s="47">
        <v>1</v>
      </c>
      <c r="CG981" s="47">
        <v>1</v>
      </c>
      <c r="CH981" s="47">
        <v>1</v>
      </c>
      <c r="CI981" s="47">
        <v>1</v>
      </c>
      <c r="CK981" s="47">
        <v>1</v>
      </c>
      <c r="CR981" s="47">
        <v>1</v>
      </c>
      <c r="CS981" s="47">
        <v>1</v>
      </c>
      <c r="CX981" s="47">
        <v>3245</v>
      </c>
      <c r="CY981" s="47">
        <v>3245</v>
      </c>
      <c r="CZ981" s="47">
        <v>1</v>
      </c>
      <c r="DA981" t="s">
        <v>313</v>
      </c>
      <c r="DC981" t="s">
        <v>298</v>
      </c>
      <c r="DG981" t="s">
        <v>298</v>
      </c>
      <c r="DO981" s="47">
        <v>1</v>
      </c>
      <c r="DS981" s="47">
        <v>1</v>
      </c>
      <c r="DZ981" t="s">
        <v>292</v>
      </c>
      <c r="EA981" s="47">
        <v>1</v>
      </c>
      <c r="EB981" s="47">
        <v>1</v>
      </c>
      <c r="EC981" t="s">
        <v>307</v>
      </c>
      <c r="ED981" s="47">
        <v>1</v>
      </c>
      <c r="EH981" s="47">
        <v>1</v>
      </c>
      <c r="ES981" t="s">
        <v>7796</v>
      </c>
      <c r="EU981" t="s">
        <v>7778</v>
      </c>
      <c r="EV981" t="s">
        <v>41</v>
      </c>
      <c r="EW981" t="s">
        <v>315</v>
      </c>
      <c r="FC981" t="s">
        <v>301</v>
      </c>
      <c r="FS981" t="s">
        <v>7797</v>
      </c>
      <c r="FY981" t="s">
        <v>6004</v>
      </c>
      <c r="FZ981" t="s">
        <v>7779</v>
      </c>
      <c r="GC981" t="s">
        <v>337</v>
      </c>
      <c r="GJ981" t="s">
        <v>319</v>
      </c>
      <c r="GL981" t="s">
        <v>320</v>
      </c>
      <c r="GO981" t="s">
        <v>321</v>
      </c>
      <c r="GQ981" t="s">
        <v>301</v>
      </c>
      <c r="GR981" t="s">
        <v>312</v>
      </c>
      <c r="GU981" t="s">
        <v>312</v>
      </c>
      <c r="GW981" t="s">
        <v>7798</v>
      </c>
      <c r="HB981" t="s">
        <v>322</v>
      </c>
      <c r="HD981" t="s">
        <v>301</v>
      </c>
      <c r="HG981" t="s">
        <v>301</v>
      </c>
      <c r="HH981" t="s">
        <v>301</v>
      </c>
      <c r="HL981" t="s">
        <v>301</v>
      </c>
      <c r="HM981" s="49">
        <v>0</v>
      </c>
      <c r="HN981" s="49">
        <v>0</v>
      </c>
      <c r="HP981" t="s">
        <v>324</v>
      </c>
      <c r="HQ981" s="47">
        <v>0</v>
      </c>
      <c r="HR981" s="47">
        <v>3245</v>
      </c>
      <c r="HS981" t="s">
        <v>301</v>
      </c>
      <c r="HV981" t="s">
        <v>301</v>
      </c>
      <c r="HW981" t="s">
        <v>295</v>
      </c>
      <c r="HX981" t="s">
        <v>306</v>
      </c>
      <c r="HY981" t="s">
        <v>301</v>
      </c>
      <c r="HZ981" t="s">
        <v>301</v>
      </c>
      <c r="IG981" t="s">
        <v>325</v>
      </c>
      <c r="IN981" s="47">
        <v>1</v>
      </c>
      <c r="IO981" s="47">
        <v>1</v>
      </c>
      <c r="IP981" t="s">
        <v>301</v>
      </c>
      <c r="IQ981" t="s">
        <v>312</v>
      </c>
      <c r="IR981" t="s">
        <v>301</v>
      </c>
      <c r="IV981" t="s">
        <v>3763</v>
      </c>
      <c r="IZ981" t="s">
        <v>301</v>
      </c>
      <c r="JA981" t="s">
        <v>301</v>
      </c>
      <c r="JM981" t="s">
        <v>301</v>
      </c>
      <c r="JN981" t="s">
        <v>301</v>
      </c>
      <c r="JO981" t="s">
        <v>301</v>
      </c>
      <c r="JP981" t="s">
        <v>301</v>
      </c>
      <c r="JQ981" t="s">
        <v>301</v>
      </c>
      <c r="JR981" t="s">
        <v>327</v>
      </c>
      <c r="JS981" t="s">
        <v>301</v>
      </c>
      <c r="JT981" t="s">
        <v>301</v>
      </c>
      <c r="JU981" t="s">
        <v>312</v>
      </c>
      <c r="JV981" t="s">
        <v>312</v>
      </c>
    </row>
    <row r="982" ht="15" customHeight="1" spans="1:282">
      <c r="A982" t="s">
        <v>6004</v>
      </c>
      <c r="B982" t="s">
        <v>397</v>
      </c>
      <c r="C982" t="s">
        <v>7799</v>
      </c>
      <c r="D982" t="s">
        <v>285</v>
      </c>
      <c r="E982" t="s">
        <v>7773</v>
      </c>
      <c r="F982" t="s">
        <v>7774</v>
      </c>
      <c r="G982" t="s">
        <v>288</v>
      </c>
      <c r="H982" t="s">
        <v>3752</v>
      </c>
      <c r="I982" t="s">
        <v>290</v>
      </c>
      <c r="J982" t="s">
        <v>291</v>
      </c>
      <c r="L982" t="s">
        <v>292</v>
      </c>
      <c r="M982" t="s">
        <v>585</v>
      </c>
      <c r="O982" t="s">
        <v>3752</v>
      </c>
      <c r="R982" t="s">
        <v>3752</v>
      </c>
      <c r="T982" t="s">
        <v>3752</v>
      </c>
      <c r="U982" t="s">
        <v>295</v>
      </c>
      <c r="V982" t="s">
        <v>7800</v>
      </c>
      <c r="W982" t="s">
        <v>295</v>
      </c>
      <c r="X982" t="s">
        <v>7800</v>
      </c>
      <c r="Y982" t="s">
        <v>295</v>
      </c>
      <c r="Z982" t="s">
        <v>7801</v>
      </c>
      <c r="AA982" t="s">
        <v>298</v>
      </c>
      <c r="AE982" t="s">
        <v>299</v>
      </c>
      <c r="AH982" t="s">
        <v>300</v>
      </c>
      <c r="AJ982" t="s">
        <v>301</v>
      </c>
      <c r="AK982" t="s">
        <v>302</v>
      </c>
      <c r="AL982" t="s">
        <v>3806</v>
      </c>
      <c r="AM982" t="s">
        <v>3807</v>
      </c>
      <c r="AN982" t="s">
        <v>3808</v>
      </c>
      <c r="AO982" t="s">
        <v>306</v>
      </c>
      <c r="AP982" t="s">
        <v>307</v>
      </c>
      <c r="AQ982" s="47">
        <v>1</v>
      </c>
      <c r="AS982" s="48">
        <v>3245</v>
      </c>
      <c r="AT982" s="48">
        <v>3245</v>
      </c>
      <c r="AX982" s="47">
        <v>3245</v>
      </c>
      <c r="AY982" s="47">
        <v>3245</v>
      </c>
      <c r="AZ982" t="s">
        <v>1911</v>
      </c>
      <c r="BA982" t="s">
        <v>1851</v>
      </c>
      <c r="BB982" s="48">
        <v>3245</v>
      </c>
      <c r="BD982" t="s">
        <v>310</v>
      </c>
      <c r="BE982" t="s">
        <v>292</v>
      </c>
      <c r="BG982" s="47">
        <v>1</v>
      </c>
      <c r="BI982" t="s">
        <v>292</v>
      </c>
      <c r="BL982" t="s">
        <v>307</v>
      </c>
      <c r="BM982" s="48">
        <v>3245</v>
      </c>
      <c r="BN982" s="48">
        <v>3245</v>
      </c>
      <c r="BP982" t="s">
        <v>301</v>
      </c>
      <c r="BS982" t="s">
        <v>311</v>
      </c>
      <c r="BT982" t="s">
        <v>292</v>
      </c>
      <c r="BU982" t="s">
        <v>301</v>
      </c>
      <c r="BY982" t="s">
        <v>307</v>
      </c>
      <c r="BZ982" s="47">
        <v>1</v>
      </c>
      <c r="CE982" t="s">
        <v>312</v>
      </c>
      <c r="CF982" s="47">
        <v>1</v>
      </c>
      <c r="CG982" s="47">
        <v>1</v>
      </c>
      <c r="CH982" s="47">
        <v>1</v>
      </c>
      <c r="CI982" s="47">
        <v>1</v>
      </c>
      <c r="CK982" s="47">
        <v>1</v>
      </c>
      <c r="CR982" s="47">
        <v>1</v>
      </c>
      <c r="CS982" s="47">
        <v>1</v>
      </c>
      <c r="CX982" s="47">
        <v>3245</v>
      </c>
      <c r="CY982" s="47">
        <v>3245</v>
      </c>
      <c r="CZ982" s="47">
        <v>1</v>
      </c>
      <c r="DA982" t="s">
        <v>313</v>
      </c>
      <c r="DC982" t="s">
        <v>298</v>
      </c>
      <c r="DG982" t="s">
        <v>298</v>
      </c>
      <c r="DO982" s="47">
        <v>1</v>
      </c>
      <c r="DS982" s="47">
        <v>1</v>
      </c>
      <c r="DZ982" t="s">
        <v>292</v>
      </c>
      <c r="EA982" s="47">
        <v>1</v>
      </c>
      <c r="EB982" s="47">
        <v>1</v>
      </c>
      <c r="EC982" t="s">
        <v>307</v>
      </c>
      <c r="ED982" s="47">
        <v>1</v>
      </c>
      <c r="EH982" s="47">
        <v>1</v>
      </c>
      <c r="ES982" t="s">
        <v>7802</v>
      </c>
      <c r="EU982" t="s">
        <v>7778</v>
      </c>
      <c r="EV982" t="s">
        <v>41</v>
      </c>
      <c r="EW982" t="s">
        <v>315</v>
      </c>
      <c r="FC982" t="s">
        <v>301</v>
      </c>
      <c r="FS982" t="s">
        <v>7803</v>
      </c>
      <c r="FY982" t="s">
        <v>6004</v>
      </c>
      <c r="FZ982" t="s">
        <v>7779</v>
      </c>
      <c r="GC982" t="s">
        <v>337</v>
      </c>
      <c r="GJ982" t="s">
        <v>319</v>
      </c>
      <c r="GL982" t="s">
        <v>320</v>
      </c>
      <c r="GO982" t="s">
        <v>321</v>
      </c>
      <c r="GQ982" t="s">
        <v>301</v>
      </c>
      <c r="GR982" t="s">
        <v>312</v>
      </c>
      <c r="GU982" t="s">
        <v>312</v>
      </c>
      <c r="GW982" t="s">
        <v>7804</v>
      </c>
      <c r="HB982" t="s">
        <v>322</v>
      </c>
      <c r="HD982" t="s">
        <v>301</v>
      </c>
      <c r="HG982" t="s">
        <v>301</v>
      </c>
      <c r="HH982" t="s">
        <v>301</v>
      </c>
      <c r="HL982" t="s">
        <v>301</v>
      </c>
      <c r="HM982" s="49">
        <v>0</v>
      </c>
      <c r="HN982" s="49">
        <v>0</v>
      </c>
      <c r="HP982" t="s">
        <v>324</v>
      </c>
      <c r="HQ982" s="47">
        <v>0</v>
      </c>
      <c r="HR982" s="47">
        <v>3245</v>
      </c>
      <c r="HS982" t="s">
        <v>301</v>
      </c>
      <c r="HV982" t="s">
        <v>301</v>
      </c>
      <c r="HW982" t="s">
        <v>295</v>
      </c>
      <c r="HX982" t="s">
        <v>306</v>
      </c>
      <c r="HY982" t="s">
        <v>301</v>
      </c>
      <c r="HZ982" t="s">
        <v>301</v>
      </c>
      <c r="IG982" t="s">
        <v>325</v>
      </c>
      <c r="IN982" s="47">
        <v>1</v>
      </c>
      <c r="IO982" s="47">
        <v>1</v>
      </c>
      <c r="IP982" t="s">
        <v>301</v>
      </c>
      <c r="IQ982" t="s">
        <v>312</v>
      </c>
      <c r="IR982" t="s">
        <v>301</v>
      </c>
      <c r="IV982" t="s">
        <v>3763</v>
      </c>
      <c r="IZ982" t="s">
        <v>301</v>
      </c>
      <c r="JA982" t="s">
        <v>301</v>
      </c>
      <c r="JM982" t="s">
        <v>301</v>
      </c>
      <c r="JN982" t="s">
        <v>301</v>
      </c>
      <c r="JO982" t="s">
        <v>301</v>
      </c>
      <c r="JP982" t="s">
        <v>301</v>
      </c>
      <c r="JQ982" t="s">
        <v>301</v>
      </c>
      <c r="JR982" t="s">
        <v>327</v>
      </c>
      <c r="JS982" t="s">
        <v>301</v>
      </c>
      <c r="JT982" t="s">
        <v>301</v>
      </c>
      <c r="JU982" t="s">
        <v>312</v>
      </c>
      <c r="JV982" t="s">
        <v>312</v>
      </c>
    </row>
    <row r="983" ht="15" customHeight="1" spans="1:282">
      <c r="A983" t="s">
        <v>6004</v>
      </c>
      <c r="B983" t="s">
        <v>397</v>
      </c>
      <c r="C983" t="s">
        <v>7805</v>
      </c>
      <c r="D983" t="s">
        <v>285</v>
      </c>
      <c r="E983" t="s">
        <v>7773</v>
      </c>
      <c r="F983" t="s">
        <v>7774</v>
      </c>
      <c r="G983" t="s">
        <v>288</v>
      </c>
      <c r="H983" t="s">
        <v>3752</v>
      </c>
      <c r="I983" t="s">
        <v>290</v>
      </c>
      <c r="J983" t="s">
        <v>291</v>
      </c>
      <c r="L983" t="s">
        <v>292</v>
      </c>
      <c r="M983" t="s">
        <v>585</v>
      </c>
      <c r="O983" t="s">
        <v>3752</v>
      </c>
      <c r="R983" t="s">
        <v>3752</v>
      </c>
      <c r="T983" t="s">
        <v>3752</v>
      </c>
      <c r="U983" t="s">
        <v>295</v>
      </c>
      <c r="V983" t="s">
        <v>7806</v>
      </c>
      <c r="W983" t="s">
        <v>295</v>
      </c>
      <c r="X983" t="s">
        <v>7806</v>
      </c>
      <c r="Y983" t="s">
        <v>295</v>
      </c>
      <c r="Z983" t="s">
        <v>7807</v>
      </c>
      <c r="AA983" t="s">
        <v>298</v>
      </c>
      <c r="AE983" t="s">
        <v>299</v>
      </c>
      <c r="AH983" t="s">
        <v>300</v>
      </c>
      <c r="AJ983" t="s">
        <v>301</v>
      </c>
      <c r="AK983" t="s">
        <v>302</v>
      </c>
      <c r="AL983" t="s">
        <v>3806</v>
      </c>
      <c r="AM983" t="s">
        <v>3807</v>
      </c>
      <c r="AN983" t="s">
        <v>3808</v>
      </c>
      <c r="AO983" t="s">
        <v>306</v>
      </c>
      <c r="AP983" t="s">
        <v>307</v>
      </c>
      <c r="AQ983" s="47">
        <v>1</v>
      </c>
      <c r="AS983" s="48">
        <v>3245</v>
      </c>
      <c r="AT983" s="48">
        <v>3245</v>
      </c>
      <c r="AX983" s="47">
        <v>3245</v>
      </c>
      <c r="AY983" s="47">
        <v>3245</v>
      </c>
      <c r="AZ983" t="s">
        <v>1911</v>
      </c>
      <c r="BA983" t="s">
        <v>1851</v>
      </c>
      <c r="BB983" s="48">
        <v>3245</v>
      </c>
      <c r="BD983" t="s">
        <v>310</v>
      </c>
      <c r="BE983" t="s">
        <v>292</v>
      </c>
      <c r="BG983" s="47">
        <v>1</v>
      </c>
      <c r="BI983" t="s">
        <v>292</v>
      </c>
      <c r="BL983" t="s">
        <v>307</v>
      </c>
      <c r="BM983" s="48">
        <v>3245</v>
      </c>
      <c r="BN983" s="48">
        <v>3245</v>
      </c>
      <c r="BP983" t="s">
        <v>301</v>
      </c>
      <c r="BS983" t="s">
        <v>311</v>
      </c>
      <c r="BT983" t="s">
        <v>292</v>
      </c>
      <c r="BU983" t="s">
        <v>301</v>
      </c>
      <c r="BY983" t="s">
        <v>307</v>
      </c>
      <c r="BZ983" s="47">
        <v>1</v>
      </c>
      <c r="CE983" t="s">
        <v>312</v>
      </c>
      <c r="CF983" s="47">
        <v>1</v>
      </c>
      <c r="CG983" s="47">
        <v>1</v>
      </c>
      <c r="CH983" s="47">
        <v>1</v>
      </c>
      <c r="CI983" s="47">
        <v>1</v>
      </c>
      <c r="CK983" s="47">
        <v>1</v>
      </c>
      <c r="CR983" s="47">
        <v>1</v>
      </c>
      <c r="CS983" s="47">
        <v>1</v>
      </c>
      <c r="CX983" s="47">
        <v>3245</v>
      </c>
      <c r="CY983" s="47">
        <v>3245</v>
      </c>
      <c r="CZ983" s="47">
        <v>1</v>
      </c>
      <c r="DA983" t="s">
        <v>313</v>
      </c>
      <c r="DC983" t="s">
        <v>298</v>
      </c>
      <c r="DG983" t="s">
        <v>298</v>
      </c>
      <c r="DO983" s="47">
        <v>1</v>
      </c>
      <c r="DS983" s="47">
        <v>1</v>
      </c>
      <c r="DZ983" t="s">
        <v>292</v>
      </c>
      <c r="EA983" s="47">
        <v>1</v>
      </c>
      <c r="EB983" s="47">
        <v>1</v>
      </c>
      <c r="EC983" t="s">
        <v>307</v>
      </c>
      <c r="ED983" s="47">
        <v>1</v>
      </c>
      <c r="EH983" s="47">
        <v>1</v>
      </c>
      <c r="ES983" t="s">
        <v>7808</v>
      </c>
      <c r="EU983" t="s">
        <v>7778</v>
      </c>
      <c r="EV983" t="s">
        <v>41</v>
      </c>
      <c r="EW983" t="s">
        <v>315</v>
      </c>
      <c r="FC983" t="s">
        <v>301</v>
      </c>
      <c r="FS983" t="s">
        <v>7809</v>
      </c>
      <c r="FY983" t="s">
        <v>6004</v>
      </c>
      <c r="FZ983" t="s">
        <v>7779</v>
      </c>
      <c r="GC983" t="s">
        <v>337</v>
      </c>
      <c r="GJ983" t="s">
        <v>319</v>
      </c>
      <c r="GL983" t="s">
        <v>320</v>
      </c>
      <c r="GO983" t="s">
        <v>321</v>
      </c>
      <c r="GQ983" t="s">
        <v>301</v>
      </c>
      <c r="GR983" t="s">
        <v>312</v>
      </c>
      <c r="GU983" t="s">
        <v>312</v>
      </c>
      <c r="GW983" t="s">
        <v>7810</v>
      </c>
      <c r="HB983" t="s">
        <v>322</v>
      </c>
      <c r="HD983" t="s">
        <v>301</v>
      </c>
      <c r="HG983" t="s">
        <v>301</v>
      </c>
      <c r="HH983" t="s">
        <v>301</v>
      </c>
      <c r="HL983" t="s">
        <v>301</v>
      </c>
      <c r="HM983" s="49">
        <v>0</v>
      </c>
      <c r="HN983" s="49">
        <v>0</v>
      </c>
      <c r="HP983" t="s">
        <v>324</v>
      </c>
      <c r="HQ983" s="47">
        <v>0</v>
      </c>
      <c r="HR983" s="47">
        <v>3245</v>
      </c>
      <c r="HS983" t="s">
        <v>301</v>
      </c>
      <c r="HV983" t="s">
        <v>301</v>
      </c>
      <c r="HW983" t="s">
        <v>295</v>
      </c>
      <c r="HX983" t="s">
        <v>306</v>
      </c>
      <c r="HY983" t="s">
        <v>301</v>
      </c>
      <c r="HZ983" t="s">
        <v>301</v>
      </c>
      <c r="IG983" t="s">
        <v>325</v>
      </c>
      <c r="IN983" s="47">
        <v>1</v>
      </c>
      <c r="IO983" s="47">
        <v>1</v>
      </c>
      <c r="IP983" t="s">
        <v>301</v>
      </c>
      <c r="IQ983" t="s">
        <v>312</v>
      </c>
      <c r="IR983" t="s">
        <v>301</v>
      </c>
      <c r="IV983" t="s">
        <v>3763</v>
      </c>
      <c r="IZ983" t="s">
        <v>301</v>
      </c>
      <c r="JA983" t="s">
        <v>301</v>
      </c>
      <c r="JM983" t="s">
        <v>301</v>
      </c>
      <c r="JN983" t="s">
        <v>301</v>
      </c>
      <c r="JO983" t="s">
        <v>301</v>
      </c>
      <c r="JP983" t="s">
        <v>301</v>
      </c>
      <c r="JQ983" t="s">
        <v>301</v>
      </c>
      <c r="JR983" t="s">
        <v>327</v>
      </c>
      <c r="JS983" t="s">
        <v>301</v>
      </c>
      <c r="JT983" t="s">
        <v>301</v>
      </c>
      <c r="JU983" t="s">
        <v>312</v>
      </c>
      <c r="JV983" t="s">
        <v>312</v>
      </c>
    </row>
    <row r="984" ht="15" customHeight="1" spans="1:282">
      <c r="A984" t="s">
        <v>6004</v>
      </c>
      <c r="B984" t="s">
        <v>397</v>
      </c>
      <c r="C984" t="s">
        <v>7811</v>
      </c>
      <c r="D984" t="s">
        <v>285</v>
      </c>
      <c r="E984" t="s">
        <v>7773</v>
      </c>
      <c r="F984" t="s">
        <v>7774</v>
      </c>
      <c r="G984" t="s">
        <v>288</v>
      </c>
      <c r="H984" t="s">
        <v>3752</v>
      </c>
      <c r="I984" t="s">
        <v>290</v>
      </c>
      <c r="J984" t="s">
        <v>291</v>
      </c>
      <c r="L984" t="s">
        <v>292</v>
      </c>
      <c r="M984" t="s">
        <v>585</v>
      </c>
      <c r="O984" t="s">
        <v>3752</v>
      </c>
      <c r="R984" t="s">
        <v>3752</v>
      </c>
      <c r="T984" t="s">
        <v>3752</v>
      </c>
      <c r="U984" t="s">
        <v>295</v>
      </c>
      <c r="V984" t="s">
        <v>7812</v>
      </c>
      <c r="W984" t="s">
        <v>295</v>
      </c>
      <c r="X984" t="s">
        <v>7812</v>
      </c>
      <c r="Y984" t="s">
        <v>295</v>
      </c>
      <c r="Z984" t="s">
        <v>7813</v>
      </c>
      <c r="AA984" t="s">
        <v>298</v>
      </c>
      <c r="AE984" t="s">
        <v>299</v>
      </c>
      <c r="AH984" t="s">
        <v>300</v>
      </c>
      <c r="AJ984" t="s">
        <v>301</v>
      </c>
      <c r="AK984" t="s">
        <v>302</v>
      </c>
      <c r="AL984" t="s">
        <v>3806</v>
      </c>
      <c r="AM984" t="s">
        <v>3807</v>
      </c>
      <c r="AN984" t="s">
        <v>3808</v>
      </c>
      <c r="AO984" t="s">
        <v>306</v>
      </c>
      <c r="AP984" t="s">
        <v>307</v>
      </c>
      <c r="AQ984" s="47">
        <v>1</v>
      </c>
      <c r="AS984" s="48">
        <v>3245</v>
      </c>
      <c r="AT984" s="48">
        <v>3245</v>
      </c>
      <c r="AX984" s="47">
        <v>3245</v>
      </c>
      <c r="AY984" s="47">
        <v>3245</v>
      </c>
      <c r="AZ984" t="s">
        <v>1911</v>
      </c>
      <c r="BA984" t="s">
        <v>1851</v>
      </c>
      <c r="BB984" s="48">
        <v>3245</v>
      </c>
      <c r="BD984" t="s">
        <v>310</v>
      </c>
      <c r="BE984" t="s">
        <v>292</v>
      </c>
      <c r="BG984" s="47">
        <v>1</v>
      </c>
      <c r="BI984" t="s">
        <v>292</v>
      </c>
      <c r="BL984" t="s">
        <v>307</v>
      </c>
      <c r="BM984" s="48">
        <v>3245</v>
      </c>
      <c r="BN984" s="48">
        <v>3245</v>
      </c>
      <c r="BP984" t="s">
        <v>301</v>
      </c>
      <c r="BS984" t="s">
        <v>311</v>
      </c>
      <c r="BT984" t="s">
        <v>292</v>
      </c>
      <c r="BU984" t="s">
        <v>301</v>
      </c>
      <c r="BY984" t="s">
        <v>307</v>
      </c>
      <c r="BZ984" s="47">
        <v>1</v>
      </c>
      <c r="CE984" t="s">
        <v>312</v>
      </c>
      <c r="CF984" s="47">
        <v>1</v>
      </c>
      <c r="CG984" s="47">
        <v>1</v>
      </c>
      <c r="CH984" s="47">
        <v>1</v>
      </c>
      <c r="CI984" s="47">
        <v>1</v>
      </c>
      <c r="CK984" s="47">
        <v>1</v>
      </c>
      <c r="CR984" s="47">
        <v>1</v>
      </c>
      <c r="CS984" s="47">
        <v>1</v>
      </c>
      <c r="CX984" s="47">
        <v>3245</v>
      </c>
      <c r="CY984" s="47">
        <v>3245</v>
      </c>
      <c r="CZ984" s="47">
        <v>1</v>
      </c>
      <c r="DA984" t="s">
        <v>313</v>
      </c>
      <c r="DC984" t="s">
        <v>298</v>
      </c>
      <c r="DG984" t="s">
        <v>298</v>
      </c>
      <c r="DO984" s="47">
        <v>1</v>
      </c>
      <c r="DS984" s="47">
        <v>1</v>
      </c>
      <c r="DZ984" t="s">
        <v>292</v>
      </c>
      <c r="EA984" s="47">
        <v>1</v>
      </c>
      <c r="EB984" s="47">
        <v>1</v>
      </c>
      <c r="EC984" t="s">
        <v>307</v>
      </c>
      <c r="ED984" s="47">
        <v>1</v>
      </c>
      <c r="EH984" s="47">
        <v>1</v>
      </c>
      <c r="ES984" t="s">
        <v>7814</v>
      </c>
      <c r="EU984" t="s">
        <v>7778</v>
      </c>
      <c r="EV984" t="s">
        <v>41</v>
      </c>
      <c r="EW984" t="s">
        <v>315</v>
      </c>
      <c r="FC984" t="s">
        <v>301</v>
      </c>
      <c r="FS984" t="s">
        <v>7815</v>
      </c>
      <c r="FY984" t="s">
        <v>6004</v>
      </c>
      <c r="FZ984" t="s">
        <v>7779</v>
      </c>
      <c r="GC984" t="s">
        <v>337</v>
      </c>
      <c r="GJ984" t="s">
        <v>319</v>
      </c>
      <c r="GL984" t="s">
        <v>320</v>
      </c>
      <c r="GO984" t="s">
        <v>321</v>
      </c>
      <c r="GQ984" t="s">
        <v>301</v>
      </c>
      <c r="GR984" t="s">
        <v>312</v>
      </c>
      <c r="GU984" t="s">
        <v>312</v>
      </c>
      <c r="GW984" t="s">
        <v>7816</v>
      </c>
      <c r="HB984" t="s">
        <v>322</v>
      </c>
      <c r="HD984" t="s">
        <v>301</v>
      </c>
      <c r="HG984" t="s">
        <v>301</v>
      </c>
      <c r="HH984" t="s">
        <v>301</v>
      </c>
      <c r="HL984" t="s">
        <v>301</v>
      </c>
      <c r="HM984" s="49">
        <v>0</v>
      </c>
      <c r="HN984" s="49">
        <v>0</v>
      </c>
      <c r="HP984" t="s">
        <v>324</v>
      </c>
      <c r="HQ984" s="47">
        <v>0</v>
      </c>
      <c r="HR984" s="47">
        <v>3245</v>
      </c>
      <c r="HS984" t="s">
        <v>301</v>
      </c>
      <c r="HV984" t="s">
        <v>301</v>
      </c>
      <c r="HW984" t="s">
        <v>295</v>
      </c>
      <c r="HX984" t="s">
        <v>306</v>
      </c>
      <c r="HY984" t="s">
        <v>301</v>
      </c>
      <c r="HZ984" t="s">
        <v>301</v>
      </c>
      <c r="IG984" t="s">
        <v>325</v>
      </c>
      <c r="IN984" s="47">
        <v>1</v>
      </c>
      <c r="IO984" s="47">
        <v>1</v>
      </c>
      <c r="IP984" t="s">
        <v>301</v>
      </c>
      <c r="IQ984" t="s">
        <v>312</v>
      </c>
      <c r="IR984" t="s">
        <v>301</v>
      </c>
      <c r="IV984" t="s">
        <v>3763</v>
      </c>
      <c r="IZ984" t="s">
        <v>301</v>
      </c>
      <c r="JA984" t="s">
        <v>301</v>
      </c>
      <c r="JM984" t="s">
        <v>301</v>
      </c>
      <c r="JN984" t="s">
        <v>301</v>
      </c>
      <c r="JO984" t="s">
        <v>301</v>
      </c>
      <c r="JP984" t="s">
        <v>301</v>
      </c>
      <c r="JQ984" t="s">
        <v>301</v>
      </c>
      <c r="JR984" t="s">
        <v>327</v>
      </c>
      <c r="JS984" t="s">
        <v>301</v>
      </c>
      <c r="JT984" t="s">
        <v>301</v>
      </c>
      <c r="JU984" t="s">
        <v>312</v>
      </c>
      <c r="JV984" t="s">
        <v>312</v>
      </c>
    </row>
    <row r="985" ht="15" customHeight="1" spans="1:282">
      <c r="A985" t="s">
        <v>6004</v>
      </c>
      <c r="B985" t="s">
        <v>397</v>
      </c>
      <c r="C985" t="s">
        <v>7817</v>
      </c>
      <c r="D985" t="s">
        <v>285</v>
      </c>
      <c r="E985" t="s">
        <v>7773</v>
      </c>
      <c r="F985" t="s">
        <v>7774</v>
      </c>
      <c r="G985" t="s">
        <v>288</v>
      </c>
      <c r="H985" t="s">
        <v>3752</v>
      </c>
      <c r="I985" t="s">
        <v>290</v>
      </c>
      <c r="J985" t="s">
        <v>291</v>
      </c>
      <c r="L985" t="s">
        <v>292</v>
      </c>
      <c r="M985" t="s">
        <v>585</v>
      </c>
      <c r="O985" t="s">
        <v>3752</v>
      </c>
      <c r="R985" t="s">
        <v>3752</v>
      </c>
      <c r="T985" t="s">
        <v>3752</v>
      </c>
      <c r="U985" t="s">
        <v>295</v>
      </c>
      <c r="V985" t="s">
        <v>7818</v>
      </c>
      <c r="W985" t="s">
        <v>295</v>
      </c>
      <c r="X985" t="s">
        <v>7818</v>
      </c>
      <c r="Y985" t="s">
        <v>295</v>
      </c>
      <c r="Z985" t="s">
        <v>7819</v>
      </c>
      <c r="AA985" t="s">
        <v>298</v>
      </c>
      <c r="AE985" t="s">
        <v>299</v>
      </c>
      <c r="AH985" t="s">
        <v>300</v>
      </c>
      <c r="AJ985" t="s">
        <v>301</v>
      </c>
      <c r="AK985" t="s">
        <v>302</v>
      </c>
      <c r="AL985" t="s">
        <v>3806</v>
      </c>
      <c r="AM985" t="s">
        <v>3807</v>
      </c>
      <c r="AN985" t="s">
        <v>3808</v>
      </c>
      <c r="AO985" t="s">
        <v>306</v>
      </c>
      <c r="AP985" t="s">
        <v>307</v>
      </c>
      <c r="AQ985" s="47">
        <v>1</v>
      </c>
      <c r="AS985" s="48">
        <v>3245</v>
      </c>
      <c r="AT985" s="48">
        <v>3245</v>
      </c>
      <c r="AX985" s="47">
        <v>3245</v>
      </c>
      <c r="AY985" s="47">
        <v>3245</v>
      </c>
      <c r="AZ985" t="s">
        <v>1911</v>
      </c>
      <c r="BA985" t="s">
        <v>1851</v>
      </c>
      <c r="BB985" s="48">
        <v>3245</v>
      </c>
      <c r="BD985" t="s">
        <v>310</v>
      </c>
      <c r="BE985" t="s">
        <v>292</v>
      </c>
      <c r="BG985" s="47">
        <v>1</v>
      </c>
      <c r="BI985" t="s">
        <v>292</v>
      </c>
      <c r="BL985" t="s">
        <v>307</v>
      </c>
      <c r="BM985" s="48">
        <v>3245</v>
      </c>
      <c r="BN985" s="48">
        <v>3245</v>
      </c>
      <c r="BP985" t="s">
        <v>301</v>
      </c>
      <c r="BS985" t="s">
        <v>311</v>
      </c>
      <c r="BT985" t="s">
        <v>292</v>
      </c>
      <c r="BU985" t="s">
        <v>301</v>
      </c>
      <c r="BY985" t="s">
        <v>307</v>
      </c>
      <c r="BZ985" s="47">
        <v>1</v>
      </c>
      <c r="CE985" t="s">
        <v>312</v>
      </c>
      <c r="CF985" s="47">
        <v>1</v>
      </c>
      <c r="CG985" s="47">
        <v>1</v>
      </c>
      <c r="CH985" s="47">
        <v>1</v>
      </c>
      <c r="CI985" s="47">
        <v>1</v>
      </c>
      <c r="CK985" s="47">
        <v>1</v>
      </c>
      <c r="CR985" s="47">
        <v>1</v>
      </c>
      <c r="CS985" s="47">
        <v>1</v>
      </c>
      <c r="CX985" s="47">
        <v>3245</v>
      </c>
      <c r="CY985" s="47">
        <v>3245</v>
      </c>
      <c r="CZ985" s="47">
        <v>1</v>
      </c>
      <c r="DA985" t="s">
        <v>313</v>
      </c>
      <c r="DC985" t="s">
        <v>298</v>
      </c>
      <c r="DG985" t="s">
        <v>298</v>
      </c>
      <c r="DO985" s="47">
        <v>1</v>
      </c>
      <c r="DS985" s="47">
        <v>1</v>
      </c>
      <c r="DZ985" t="s">
        <v>292</v>
      </c>
      <c r="EA985" s="47">
        <v>1</v>
      </c>
      <c r="EB985" s="47">
        <v>1</v>
      </c>
      <c r="EC985" t="s">
        <v>307</v>
      </c>
      <c r="ED985" s="47">
        <v>1</v>
      </c>
      <c r="EH985" s="47">
        <v>1</v>
      </c>
      <c r="ES985" t="s">
        <v>7820</v>
      </c>
      <c r="EU985" t="s">
        <v>7778</v>
      </c>
      <c r="EV985" t="s">
        <v>41</v>
      </c>
      <c r="EW985" t="s">
        <v>315</v>
      </c>
      <c r="FC985" t="s">
        <v>301</v>
      </c>
      <c r="FS985" t="s">
        <v>7821</v>
      </c>
      <c r="FY985" t="s">
        <v>6004</v>
      </c>
      <c r="FZ985" t="s">
        <v>7779</v>
      </c>
      <c r="GC985" t="s">
        <v>337</v>
      </c>
      <c r="GJ985" t="s">
        <v>319</v>
      </c>
      <c r="GL985" t="s">
        <v>320</v>
      </c>
      <c r="GO985" t="s">
        <v>321</v>
      </c>
      <c r="GQ985" t="s">
        <v>301</v>
      </c>
      <c r="GR985" t="s">
        <v>312</v>
      </c>
      <c r="GU985" t="s">
        <v>312</v>
      </c>
      <c r="GW985" t="s">
        <v>7822</v>
      </c>
      <c r="HB985" t="s">
        <v>322</v>
      </c>
      <c r="HD985" t="s">
        <v>301</v>
      </c>
      <c r="HG985" t="s">
        <v>301</v>
      </c>
      <c r="HH985" t="s">
        <v>301</v>
      </c>
      <c r="HL985" t="s">
        <v>301</v>
      </c>
      <c r="HM985" s="49">
        <v>0</v>
      </c>
      <c r="HN985" s="49">
        <v>0</v>
      </c>
      <c r="HP985" t="s">
        <v>324</v>
      </c>
      <c r="HQ985" s="47">
        <v>0</v>
      </c>
      <c r="HR985" s="47">
        <v>3245</v>
      </c>
      <c r="HS985" t="s">
        <v>301</v>
      </c>
      <c r="HV985" t="s">
        <v>301</v>
      </c>
      <c r="HW985" t="s">
        <v>295</v>
      </c>
      <c r="HX985" t="s">
        <v>306</v>
      </c>
      <c r="HY985" t="s">
        <v>301</v>
      </c>
      <c r="HZ985" t="s">
        <v>301</v>
      </c>
      <c r="IG985" t="s">
        <v>325</v>
      </c>
      <c r="IN985" s="47">
        <v>1</v>
      </c>
      <c r="IO985" s="47">
        <v>1</v>
      </c>
      <c r="IP985" t="s">
        <v>301</v>
      </c>
      <c r="IQ985" t="s">
        <v>312</v>
      </c>
      <c r="IR985" t="s">
        <v>301</v>
      </c>
      <c r="IV985" t="s">
        <v>3763</v>
      </c>
      <c r="IZ985" t="s">
        <v>301</v>
      </c>
      <c r="JA985" t="s">
        <v>301</v>
      </c>
      <c r="JM985" t="s">
        <v>301</v>
      </c>
      <c r="JN985" t="s">
        <v>301</v>
      </c>
      <c r="JO985" t="s">
        <v>301</v>
      </c>
      <c r="JP985" t="s">
        <v>301</v>
      </c>
      <c r="JQ985" t="s">
        <v>301</v>
      </c>
      <c r="JR985" t="s">
        <v>327</v>
      </c>
      <c r="JS985" t="s">
        <v>301</v>
      </c>
      <c r="JT985" t="s">
        <v>301</v>
      </c>
      <c r="JU985" t="s">
        <v>312</v>
      </c>
      <c r="JV985" t="s">
        <v>312</v>
      </c>
    </row>
    <row r="986" ht="15" customHeight="1" spans="1:282">
      <c r="A986" t="s">
        <v>6004</v>
      </c>
      <c r="B986" t="s">
        <v>397</v>
      </c>
      <c r="C986" t="s">
        <v>7823</v>
      </c>
      <c r="D986" t="s">
        <v>285</v>
      </c>
      <c r="E986" t="s">
        <v>7773</v>
      </c>
      <c r="F986" t="s">
        <v>7774</v>
      </c>
      <c r="G986" t="s">
        <v>288</v>
      </c>
      <c r="H986" t="s">
        <v>3752</v>
      </c>
      <c r="I986" t="s">
        <v>290</v>
      </c>
      <c r="J986" t="s">
        <v>291</v>
      </c>
      <c r="L986" t="s">
        <v>292</v>
      </c>
      <c r="M986" t="s">
        <v>585</v>
      </c>
      <c r="O986" t="s">
        <v>3752</v>
      </c>
      <c r="R986" t="s">
        <v>3752</v>
      </c>
      <c r="T986" t="s">
        <v>3752</v>
      </c>
      <c r="U986" t="s">
        <v>295</v>
      </c>
      <c r="V986" t="s">
        <v>7824</v>
      </c>
      <c r="W986" t="s">
        <v>295</v>
      </c>
      <c r="X986" t="s">
        <v>7824</v>
      </c>
      <c r="Y986" t="s">
        <v>295</v>
      </c>
      <c r="Z986" t="s">
        <v>7825</v>
      </c>
      <c r="AA986" t="s">
        <v>298</v>
      </c>
      <c r="AE986" t="s">
        <v>299</v>
      </c>
      <c r="AH986" t="s">
        <v>300</v>
      </c>
      <c r="AJ986" t="s">
        <v>301</v>
      </c>
      <c r="AK986" t="s">
        <v>302</v>
      </c>
      <c r="AL986" t="s">
        <v>3806</v>
      </c>
      <c r="AM986" t="s">
        <v>3807</v>
      </c>
      <c r="AN986" t="s">
        <v>3808</v>
      </c>
      <c r="AO986" t="s">
        <v>306</v>
      </c>
      <c r="AP986" t="s">
        <v>307</v>
      </c>
      <c r="AQ986" s="47">
        <v>1</v>
      </c>
      <c r="AS986" s="48">
        <v>3245</v>
      </c>
      <c r="AT986" s="48">
        <v>3245</v>
      </c>
      <c r="AX986" s="47">
        <v>3245</v>
      </c>
      <c r="AY986" s="47">
        <v>3245</v>
      </c>
      <c r="AZ986" t="s">
        <v>1911</v>
      </c>
      <c r="BA986" t="s">
        <v>1851</v>
      </c>
      <c r="BB986" s="48">
        <v>3245</v>
      </c>
      <c r="BD986" t="s">
        <v>310</v>
      </c>
      <c r="BE986" t="s">
        <v>292</v>
      </c>
      <c r="BG986" s="47">
        <v>1</v>
      </c>
      <c r="BI986" t="s">
        <v>292</v>
      </c>
      <c r="BL986" t="s">
        <v>307</v>
      </c>
      <c r="BM986" s="48">
        <v>3245</v>
      </c>
      <c r="BN986" s="48">
        <v>3245</v>
      </c>
      <c r="BP986" t="s">
        <v>301</v>
      </c>
      <c r="BS986" t="s">
        <v>311</v>
      </c>
      <c r="BT986" t="s">
        <v>292</v>
      </c>
      <c r="BU986" t="s">
        <v>301</v>
      </c>
      <c r="BY986" t="s">
        <v>307</v>
      </c>
      <c r="BZ986" s="47">
        <v>1</v>
      </c>
      <c r="CE986" t="s">
        <v>312</v>
      </c>
      <c r="CF986" s="47">
        <v>1</v>
      </c>
      <c r="CG986" s="47">
        <v>1</v>
      </c>
      <c r="CH986" s="47">
        <v>1</v>
      </c>
      <c r="CI986" s="47">
        <v>1</v>
      </c>
      <c r="CK986" s="47">
        <v>1</v>
      </c>
      <c r="CR986" s="47">
        <v>1</v>
      </c>
      <c r="CS986" s="47">
        <v>1</v>
      </c>
      <c r="CX986" s="47">
        <v>3245</v>
      </c>
      <c r="CY986" s="47">
        <v>3245</v>
      </c>
      <c r="CZ986" s="47">
        <v>1</v>
      </c>
      <c r="DA986" t="s">
        <v>313</v>
      </c>
      <c r="DC986" t="s">
        <v>298</v>
      </c>
      <c r="DG986" t="s">
        <v>298</v>
      </c>
      <c r="DO986" s="47">
        <v>1</v>
      </c>
      <c r="DS986" s="47">
        <v>1</v>
      </c>
      <c r="DZ986" t="s">
        <v>292</v>
      </c>
      <c r="EA986" s="47">
        <v>1</v>
      </c>
      <c r="EB986" s="47">
        <v>1</v>
      </c>
      <c r="EC986" t="s">
        <v>307</v>
      </c>
      <c r="ED986" s="47">
        <v>1</v>
      </c>
      <c r="EH986" s="47">
        <v>1</v>
      </c>
      <c r="ES986" t="s">
        <v>7826</v>
      </c>
      <c r="EU986" t="s">
        <v>7778</v>
      </c>
      <c r="EV986" t="s">
        <v>41</v>
      </c>
      <c r="EW986" t="s">
        <v>315</v>
      </c>
      <c r="FC986" t="s">
        <v>301</v>
      </c>
      <c r="FS986" t="s">
        <v>7827</v>
      </c>
      <c r="FY986" t="s">
        <v>6004</v>
      </c>
      <c r="FZ986" t="s">
        <v>7779</v>
      </c>
      <c r="GC986" t="s">
        <v>337</v>
      </c>
      <c r="GJ986" t="s">
        <v>319</v>
      </c>
      <c r="GL986" t="s">
        <v>320</v>
      </c>
      <c r="GO986" t="s">
        <v>321</v>
      </c>
      <c r="GQ986" t="s">
        <v>301</v>
      </c>
      <c r="GR986" t="s">
        <v>312</v>
      </c>
      <c r="GU986" t="s">
        <v>312</v>
      </c>
      <c r="GW986" t="s">
        <v>7828</v>
      </c>
      <c r="HB986" t="s">
        <v>322</v>
      </c>
      <c r="HD986" t="s">
        <v>301</v>
      </c>
      <c r="HG986" t="s">
        <v>301</v>
      </c>
      <c r="HH986" t="s">
        <v>301</v>
      </c>
      <c r="HL986" t="s">
        <v>301</v>
      </c>
      <c r="HM986" s="49">
        <v>0</v>
      </c>
      <c r="HN986" s="49">
        <v>0</v>
      </c>
      <c r="HP986" t="s">
        <v>324</v>
      </c>
      <c r="HQ986" s="47">
        <v>0</v>
      </c>
      <c r="HR986" s="47">
        <v>3245</v>
      </c>
      <c r="HS986" t="s">
        <v>301</v>
      </c>
      <c r="HV986" t="s">
        <v>301</v>
      </c>
      <c r="HW986" t="s">
        <v>295</v>
      </c>
      <c r="HX986" t="s">
        <v>306</v>
      </c>
      <c r="HY986" t="s">
        <v>301</v>
      </c>
      <c r="HZ986" t="s">
        <v>301</v>
      </c>
      <c r="IG986" t="s">
        <v>325</v>
      </c>
      <c r="IN986" s="47">
        <v>1</v>
      </c>
      <c r="IO986" s="47">
        <v>1</v>
      </c>
      <c r="IP986" t="s">
        <v>301</v>
      </c>
      <c r="IQ986" t="s">
        <v>312</v>
      </c>
      <c r="IR986" t="s">
        <v>301</v>
      </c>
      <c r="IV986" t="s">
        <v>3763</v>
      </c>
      <c r="IZ986" t="s">
        <v>301</v>
      </c>
      <c r="JA986" t="s">
        <v>301</v>
      </c>
      <c r="JM986" t="s">
        <v>301</v>
      </c>
      <c r="JN986" t="s">
        <v>301</v>
      </c>
      <c r="JO986" t="s">
        <v>301</v>
      </c>
      <c r="JP986" t="s">
        <v>301</v>
      </c>
      <c r="JQ986" t="s">
        <v>301</v>
      </c>
      <c r="JR986" t="s">
        <v>327</v>
      </c>
      <c r="JS986" t="s">
        <v>301</v>
      </c>
      <c r="JT986" t="s">
        <v>301</v>
      </c>
      <c r="JU986" t="s">
        <v>312</v>
      </c>
      <c r="JV986" t="s">
        <v>312</v>
      </c>
    </row>
    <row r="987" ht="15" customHeight="1" spans="1:282">
      <c r="A987" t="s">
        <v>6004</v>
      </c>
      <c r="B987" t="s">
        <v>397</v>
      </c>
      <c r="C987" t="s">
        <v>7829</v>
      </c>
      <c r="D987" t="s">
        <v>285</v>
      </c>
      <c r="E987" t="s">
        <v>7773</v>
      </c>
      <c r="F987" t="s">
        <v>7774</v>
      </c>
      <c r="G987" t="s">
        <v>288</v>
      </c>
      <c r="H987" t="s">
        <v>3752</v>
      </c>
      <c r="I987" t="s">
        <v>290</v>
      </c>
      <c r="J987" t="s">
        <v>291</v>
      </c>
      <c r="L987" t="s">
        <v>292</v>
      </c>
      <c r="M987" t="s">
        <v>585</v>
      </c>
      <c r="O987" t="s">
        <v>3752</v>
      </c>
      <c r="R987" t="s">
        <v>3752</v>
      </c>
      <c r="T987" t="s">
        <v>3752</v>
      </c>
      <c r="U987" t="s">
        <v>295</v>
      </c>
      <c r="V987" t="s">
        <v>7830</v>
      </c>
      <c r="W987" t="s">
        <v>295</v>
      </c>
      <c r="X987" t="s">
        <v>7830</v>
      </c>
      <c r="Y987" t="s">
        <v>295</v>
      </c>
      <c r="Z987" t="s">
        <v>7831</v>
      </c>
      <c r="AA987" t="s">
        <v>298</v>
      </c>
      <c r="AE987" t="s">
        <v>299</v>
      </c>
      <c r="AH987" t="s">
        <v>300</v>
      </c>
      <c r="AJ987" t="s">
        <v>301</v>
      </c>
      <c r="AK987" t="s">
        <v>302</v>
      </c>
      <c r="AL987" t="s">
        <v>3806</v>
      </c>
      <c r="AM987" t="s">
        <v>3807</v>
      </c>
      <c r="AN987" t="s">
        <v>3808</v>
      </c>
      <c r="AO987" t="s">
        <v>306</v>
      </c>
      <c r="AP987" t="s">
        <v>307</v>
      </c>
      <c r="AQ987" s="47">
        <v>1</v>
      </c>
      <c r="AS987" s="48">
        <v>3245</v>
      </c>
      <c r="AT987" s="48">
        <v>3245</v>
      </c>
      <c r="AX987" s="47">
        <v>3245</v>
      </c>
      <c r="AY987" s="47">
        <v>3245</v>
      </c>
      <c r="AZ987" t="s">
        <v>1911</v>
      </c>
      <c r="BA987" t="s">
        <v>1851</v>
      </c>
      <c r="BB987" s="48">
        <v>3245</v>
      </c>
      <c r="BD987" t="s">
        <v>310</v>
      </c>
      <c r="BE987" t="s">
        <v>292</v>
      </c>
      <c r="BG987" s="47">
        <v>1</v>
      </c>
      <c r="BI987" t="s">
        <v>292</v>
      </c>
      <c r="BL987" t="s">
        <v>307</v>
      </c>
      <c r="BM987" s="48">
        <v>3245</v>
      </c>
      <c r="BN987" s="48">
        <v>3245</v>
      </c>
      <c r="BP987" t="s">
        <v>301</v>
      </c>
      <c r="BS987" t="s">
        <v>311</v>
      </c>
      <c r="BT987" t="s">
        <v>292</v>
      </c>
      <c r="BU987" t="s">
        <v>301</v>
      </c>
      <c r="BY987" t="s">
        <v>307</v>
      </c>
      <c r="BZ987" s="47">
        <v>1</v>
      </c>
      <c r="CE987" t="s">
        <v>312</v>
      </c>
      <c r="CF987" s="47">
        <v>1</v>
      </c>
      <c r="CG987" s="47">
        <v>1</v>
      </c>
      <c r="CH987" s="47">
        <v>1</v>
      </c>
      <c r="CI987" s="47">
        <v>1</v>
      </c>
      <c r="CK987" s="47">
        <v>1</v>
      </c>
      <c r="CR987" s="47">
        <v>1</v>
      </c>
      <c r="CS987" s="47">
        <v>1</v>
      </c>
      <c r="CX987" s="47">
        <v>3245</v>
      </c>
      <c r="CY987" s="47">
        <v>3245</v>
      </c>
      <c r="CZ987" s="47">
        <v>1</v>
      </c>
      <c r="DA987" t="s">
        <v>313</v>
      </c>
      <c r="DC987" t="s">
        <v>298</v>
      </c>
      <c r="DG987" t="s">
        <v>298</v>
      </c>
      <c r="DO987" s="47">
        <v>1</v>
      </c>
      <c r="DS987" s="47">
        <v>1</v>
      </c>
      <c r="DZ987" t="s">
        <v>292</v>
      </c>
      <c r="EA987" s="47">
        <v>1</v>
      </c>
      <c r="EB987" s="47">
        <v>1</v>
      </c>
      <c r="EC987" t="s">
        <v>307</v>
      </c>
      <c r="ED987" s="47">
        <v>1</v>
      </c>
      <c r="EH987" s="47">
        <v>1</v>
      </c>
      <c r="ES987" t="s">
        <v>7832</v>
      </c>
      <c r="EU987" t="s">
        <v>7778</v>
      </c>
      <c r="EV987" t="s">
        <v>41</v>
      </c>
      <c r="EW987" t="s">
        <v>315</v>
      </c>
      <c r="FC987" t="s">
        <v>301</v>
      </c>
      <c r="FS987" t="s">
        <v>7833</v>
      </c>
      <c r="FY987" t="s">
        <v>6004</v>
      </c>
      <c r="FZ987" t="s">
        <v>7779</v>
      </c>
      <c r="GC987" t="s">
        <v>337</v>
      </c>
      <c r="GJ987" t="s">
        <v>319</v>
      </c>
      <c r="GL987" t="s">
        <v>320</v>
      </c>
      <c r="GO987" t="s">
        <v>321</v>
      </c>
      <c r="GQ987" t="s">
        <v>301</v>
      </c>
      <c r="GR987" t="s">
        <v>312</v>
      </c>
      <c r="GU987" t="s">
        <v>312</v>
      </c>
      <c r="GW987" t="s">
        <v>7834</v>
      </c>
      <c r="HB987" t="s">
        <v>322</v>
      </c>
      <c r="HD987" t="s">
        <v>301</v>
      </c>
      <c r="HG987" t="s">
        <v>301</v>
      </c>
      <c r="HH987" t="s">
        <v>301</v>
      </c>
      <c r="HL987" t="s">
        <v>301</v>
      </c>
      <c r="HM987" s="49">
        <v>0</v>
      </c>
      <c r="HN987" s="49">
        <v>0</v>
      </c>
      <c r="HP987" t="s">
        <v>324</v>
      </c>
      <c r="HQ987" s="47">
        <v>0</v>
      </c>
      <c r="HR987" s="47">
        <v>3245</v>
      </c>
      <c r="HS987" t="s">
        <v>301</v>
      </c>
      <c r="HV987" t="s">
        <v>301</v>
      </c>
      <c r="HW987" t="s">
        <v>295</v>
      </c>
      <c r="HX987" t="s">
        <v>306</v>
      </c>
      <c r="HY987" t="s">
        <v>301</v>
      </c>
      <c r="HZ987" t="s">
        <v>301</v>
      </c>
      <c r="IG987" t="s">
        <v>325</v>
      </c>
      <c r="IN987" s="47">
        <v>1</v>
      </c>
      <c r="IO987" s="47">
        <v>1</v>
      </c>
      <c r="IP987" t="s">
        <v>301</v>
      </c>
      <c r="IQ987" t="s">
        <v>312</v>
      </c>
      <c r="IR987" t="s">
        <v>301</v>
      </c>
      <c r="IV987" t="s">
        <v>3763</v>
      </c>
      <c r="IZ987" t="s">
        <v>301</v>
      </c>
      <c r="JA987" t="s">
        <v>301</v>
      </c>
      <c r="JM987" t="s">
        <v>301</v>
      </c>
      <c r="JN987" t="s">
        <v>301</v>
      </c>
      <c r="JO987" t="s">
        <v>301</v>
      </c>
      <c r="JP987" t="s">
        <v>301</v>
      </c>
      <c r="JQ987" t="s">
        <v>301</v>
      </c>
      <c r="JR987" t="s">
        <v>327</v>
      </c>
      <c r="JS987" t="s">
        <v>301</v>
      </c>
      <c r="JT987" t="s">
        <v>301</v>
      </c>
      <c r="JU987" t="s">
        <v>312</v>
      </c>
      <c r="JV987" t="s">
        <v>312</v>
      </c>
    </row>
    <row r="988" ht="15" customHeight="1" spans="1:282">
      <c r="A988" t="s">
        <v>6004</v>
      </c>
      <c r="B988" t="s">
        <v>329</v>
      </c>
      <c r="C988" t="s">
        <v>7835</v>
      </c>
      <c r="D988" t="s">
        <v>285</v>
      </c>
      <c r="E988" t="s">
        <v>7836</v>
      </c>
      <c r="F988" t="s">
        <v>7837</v>
      </c>
      <c r="G988" t="s">
        <v>288</v>
      </c>
      <c r="H988" t="s">
        <v>518</v>
      </c>
      <c r="I988" t="s">
        <v>290</v>
      </c>
      <c r="J988" t="s">
        <v>291</v>
      </c>
      <c r="L988" t="s">
        <v>292</v>
      </c>
      <c r="M988" t="s">
        <v>293</v>
      </c>
      <c r="O988" t="s">
        <v>518</v>
      </c>
      <c r="R988" t="s">
        <v>518</v>
      </c>
      <c r="T988" t="s">
        <v>518</v>
      </c>
      <c r="U988" t="s">
        <v>295</v>
      </c>
      <c r="V988" t="s">
        <v>7838</v>
      </c>
      <c r="W988" t="s">
        <v>337</v>
      </c>
      <c r="X988" t="s">
        <v>7838</v>
      </c>
      <c r="Y988" t="s">
        <v>337</v>
      </c>
      <c r="Z988" t="s">
        <v>7839</v>
      </c>
      <c r="AA988" t="s">
        <v>441</v>
      </c>
      <c r="AB988" t="s">
        <v>442</v>
      </c>
      <c r="AC988" t="s">
        <v>2041</v>
      </c>
      <c r="AE988" t="s">
        <v>299</v>
      </c>
      <c r="AH988" t="s">
        <v>300</v>
      </c>
      <c r="AJ988" t="s">
        <v>301</v>
      </c>
      <c r="AK988" t="s">
        <v>302</v>
      </c>
      <c r="AL988" t="s">
        <v>362</v>
      </c>
      <c r="AM988" t="s">
        <v>363</v>
      </c>
      <c r="AN988" t="s">
        <v>364</v>
      </c>
      <c r="AO988" t="s">
        <v>306</v>
      </c>
      <c r="AP988" t="s">
        <v>307</v>
      </c>
      <c r="AQ988" s="47">
        <v>1</v>
      </c>
      <c r="AY988" s="47">
        <v>0</v>
      </c>
      <c r="AZ988" t="s">
        <v>308</v>
      </c>
      <c r="BA988" t="s">
        <v>6004</v>
      </c>
      <c r="BD988" t="s">
        <v>310</v>
      </c>
      <c r="BE988" t="s">
        <v>292</v>
      </c>
      <c r="BG988" s="47">
        <v>1</v>
      </c>
      <c r="BI988" t="s">
        <v>292</v>
      </c>
      <c r="BL988" t="s">
        <v>307</v>
      </c>
      <c r="BM988" s="48">
        <v>828</v>
      </c>
      <c r="BN988" s="48">
        <v>828</v>
      </c>
      <c r="BP988" t="s">
        <v>312</v>
      </c>
      <c r="BS988" t="s">
        <v>311</v>
      </c>
      <c r="BT988" t="s">
        <v>292</v>
      </c>
      <c r="BU988" t="s">
        <v>301</v>
      </c>
      <c r="BY988" t="s">
        <v>307</v>
      </c>
      <c r="BZ988" s="47">
        <v>1</v>
      </c>
      <c r="CE988" t="s">
        <v>312</v>
      </c>
      <c r="CF988" s="47">
        <v>1</v>
      </c>
      <c r="CG988" s="47">
        <v>1</v>
      </c>
      <c r="CH988" s="47">
        <v>1</v>
      </c>
      <c r="CI988" s="47">
        <v>1</v>
      </c>
      <c r="CJ988" s="47">
        <v>1</v>
      </c>
      <c r="CK988" s="47">
        <v>1</v>
      </c>
      <c r="DA988" t="s">
        <v>104</v>
      </c>
      <c r="DC988" t="s">
        <v>298</v>
      </c>
      <c r="DG988" t="s">
        <v>298</v>
      </c>
      <c r="DM988" s="47">
        <v>1</v>
      </c>
      <c r="DN988" s="47">
        <v>1</v>
      </c>
      <c r="DO988" s="47">
        <v>1</v>
      </c>
      <c r="DP988" s="47">
        <v>1</v>
      </c>
      <c r="DZ988" t="s">
        <v>292</v>
      </c>
      <c r="EA988" s="47">
        <v>1</v>
      </c>
      <c r="EB988" s="47">
        <v>1</v>
      </c>
      <c r="EC988" t="s">
        <v>307</v>
      </c>
      <c r="ED988" s="47">
        <v>1</v>
      </c>
      <c r="EF988" s="47">
        <v>1</v>
      </c>
      <c r="EQ988" s="47">
        <v>1</v>
      </c>
      <c r="ES988" t="s">
        <v>7840</v>
      </c>
      <c r="EU988" t="s">
        <v>7841</v>
      </c>
      <c r="EV988" t="s">
        <v>41</v>
      </c>
      <c r="EW988" t="s">
        <v>315</v>
      </c>
      <c r="FC988" t="s">
        <v>301</v>
      </c>
      <c r="FY988" t="s">
        <v>6004</v>
      </c>
      <c r="FZ988" t="s">
        <v>7842</v>
      </c>
      <c r="GC988" t="s">
        <v>779</v>
      </c>
      <c r="GJ988" t="s">
        <v>319</v>
      </c>
      <c r="GL988" t="s">
        <v>320</v>
      </c>
      <c r="GO988" t="s">
        <v>321</v>
      </c>
      <c r="GQ988" t="s">
        <v>301</v>
      </c>
      <c r="GR988" t="s">
        <v>312</v>
      </c>
      <c r="GU988" t="s">
        <v>301</v>
      </c>
      <c r="GW988" t="s">
        <v>7841</v>
      </c>
      <c r="HB988" t="s">
        <v>419</v>
      </c>
      <c r="HD988" t="s">
        <v>301</v>
      </c>
      <c r="HF988" t="s">
        <v>765</v>
      </c>
      <c r="HG988" t="s">
        <v>301</v>
      </c>
      <c r="HH988" t="s">
        <v>301</v>
      </c>
      <c r="HL988" t="s">
        <v>301</v>
      </c>
      <c r="HM988" s="49">
        <v>0</v>
      </c>
      <c r="HN988" s="49">
        <v>0</v>
      </c>
      <c r="HP988" t="s">
        <v>382</v>
      </c>
      <c r="HQ988" s="47">
        <v>0</v>
      </c>
      <c r="HR988" s="47">
        <v>828</v>
      </c>
      <c r="HS988" t="s">
        <v>301</v>
      </c>
      <c r="HV988" t="s">
        <v>301</v>
      </c>
      <c r="HW988" t="s">
        <v>295</v>
      </c>
      <c r="HX988" t="s">
        <v>781</v>
      </c>
      <c r="HY988" t="s">
        <v>301</v>
      </c>
      <c r="HZ988" t="s">
        <v>301</v>
      </c>
      <c r="IG988" t="s">
        <v>325</v>
      </c>
      <c r="IH988" t="s">
        <v>529</v>
      </c>
      <c r="II988" t="s">
        <v>291</v>
      </c>
      <c r="IP988" t="s">
        <v>301</v>
      </c>
      <c r="IQ988" t="s">
        <v>312</v>
      </c>
      <c r="IR988" t="s">
        <v>312</v>
      </c>
      <c r="IZ988" t="s">
        <v>301</v>
      </c>
      <c r="JA988" t="s">
        <v>301</v>
      </c>
      <c r="JB988" s="47">
        <v>828</v>
      </c>
      <c r="JM988" t="s">
        <v>301</v>
      </c>
      <c r="JN988" t="s">
        <v>301</v>
      </c>
      <c r="JO988" t="s">
        <v>301</v>
      </c>
      <c r="JP988" t="s">
        <v>301</v>
      </c>
      <c r="JQ988" t="s">
        <v>301</v>
      </c>
      <c r="JR988" t="s">
        <v>350</v>
      </c>
      <c r="JS988" t="s">
        <v>301</v>
      </c>
      <c r="JT988" t="s">
        <v>301</v>
      </c>
      <c r="JU988" t="s">
        <v>301</v>
      </c>
      <c r="JV988" t="s">
        <v>312</v>
      </c>
    </row>
    <row r="989" ht="15" customHeight="1" spans="1:282">
      <c r="A989" t="s">
        <v>6004</v>
      </c>
      <c r="B989" t="s">
        <v>329</v>
      </c>
      <c r="C989" t="s">
        <v>7843</v>
      </c>
      <c r="D989" t="s">
        <v>285</v>
      </c>
      <c r="E989" t="s">
        <v>7836</v>
      </c>
      <c r="F989" t="s">
        <v>7837</v>
      </c>
      <c r="G989" t="s">
        <v>288</v>
      </c>
      <c r="H989" t="s">
        <v>518</v>
      </c>
      <c r="I989" t="s">
        <v>290</v>
      </c>
      <c r="J989" t="s">
        <v>291</v>
      </c>
      <c r="L989" t="s">
        <v>292</v>
      </c>
      <c r="M989" t="s">
        <v>293</v>
      </c>
      <c r="O989" t="s">
        <v>518</v>
      </c>
      <c r="R989" t="s">
        <v>518</v>
      </c>
      <c r="T989" t="s">
        <v>518</v>
      </c>
      <c r="U989" t="s">
        <v>295</v>
      </c>
      <c r="V989" t="s">
        <v>7844</v>
      </c>
      <c r="W989" t="s">
        <v>337</v>
      </c>
      <c r="X989" t="s">
        <v>7845</v>
      </c>
      <c r="Y989" t="s">
        <v>337</v>
      </c>
      <c r="Z989" t="s">
        <v>7846</v>
      </c>
      <c r="AA989" t="s">
        <v>441</v>
      </c>
      <c r="AB989" t="s">
        <v>442</v>
      </c>
      <c r="AC989" t="s">
        <v>2041</v>
      </c>
      <c r="AE989" t="s">
        <v>299</v>
      </c>
      <c r="AH989" t="s">
        <v>300</v>
      </c>
      <c r="AJ989" t="s">
        <v>301</v>
      </c>
      <c r="AK989" t="s">
        <v>302</v>
      </c>
      <c r="AL989" t="s">
        <v>1841</v>
      </c>
      <c r="AM989" t="s">
        <v>557</v>
      </c>
      <c r="AN989" t="s">
        <v>1842</v>
      </c>
      <c r="AO989" t="s">
        <v>792</v>
      </c>
      <c r="AP989" t="s">
        <v>307</v>
      </c>
      <c r="AQ989" s="47">
        <v>1</v>
      </c>
      <c r="AS989" s="48">
        <v>8388</v>
      </c>
      <c r="AT989" s="48">
        <v>8388</v>
      </c>
      <c r="AX989" s="47">
        <v>5872</v>
      </c>
      <c r="AY989" s="47">
        <v>5872</v>
      </c>
      <c r="AZ989" t="s">
        <v>308</v>
      </c>
      <c r="BA989" t="s">
        <v>6004</v>
      </c>
      <c r="BB989" s="48">
        <v>5872</v>
      </c>
      <c r="BD989" t="s">
        <v>310</v>
      </c>
      <c r="BE989" t="s">
        <v>292</v>
      </c>
      <c r="BG989" s="47">
        <v>1</v>
      </c>
      <c r="BI989" t="s">
        <v>292</v>
      </c>
      <c r="BJ989" s="48">
        <v>29.995231</v>
      </c>
      <c r="BL989" t="s">
        <v>307</v>
      </c>
      <c r="BM989" s="48">
        <v>8388</v>
      </c>
      <c r="BN989" s="48">
        <v>8388</v>
      </c>
      <c r="BP989" t="s">
        <v>301</v>
      </c>
      <c r="BS989" t="s">
        <v>311</v>
      </c>
      <c r="BT989" t="s">
        <v>292</v>
      </c>
      <c r="BU989" t="s">
        <v>301</v>
      </c>
      <c r="BY989" t="s">
        <v>307</v>
      </c>
      <c r="BZ989" s="47">
        <v>1</v>
      </c>
      <c r="CE989" t="s">
        <v>312</v>
      </c>
      <c r="CF989" s="47">
        <v>1</v>
      </c>
      <c r="CG989" s="47">
        <v>1</v>
      </c>
      <c r="CH989" s="47">
        <v>1</v>
      </c>
      <c r="CI989" s="47">
        <v>1</v>
      </c>
      <c r="CJ989" s="47">
        <v>1</v>
      </c>
      <c r="CK989" s="47">
        <v>1</v>
      </c>
      <c r="CP989" s="47">
        <v>1</v>
      </c>
      <c r="CR989" s="47">
        <v>1</v>
      </c>
      <c r="CS989" s="47">
        <v>1</v>
      </c>
      <c r="CV989" s="47">
        <v>1</v>
      </c>
      <c r="CX989" s="47">
        <v>8388</v>
      </c>
      <c r="CY989" s="47">
        <v>8388</v>
      </c>
      <c r="DA989" t="s">
        <v>104</v>
      </c>
      <c r="DC989" t="s">
        <v>298</v>
      </c>
      <c r="DG989" t="s">
        <v>298</v>
      </c>
      <c r="DH989" s="47">
        <v>1</v>
      </c>
      <c r="DM989" s="47">
        <v>1</v>
      </c>
      <c r="DN989" s="47">
        <v>1</v>
      </c>
      <c r="DO989" s="47">
        <v>1</v>
      </c>
      <c r="DP989" s="47">
        <v>1</v>
      </c>
      <c r="DT989" s="47">
        <v>5872</v>
      </c>
      <c r="DZ989" t="s">
        <v>292</v>
      </c>
      <c r="EA989" s="47">
        <v>1</v>
      </c>
      <c r="EB989" s="47">
        <v>1</v>
      </c>
      <c r="EC989" t="s">
        <v>307</v>
      </c>
      <c r="ED989" s="47">
        <v>1</v>
      </c>
      <c r="EF989" s="47">
        <v>1</v>
      </c>
      <c r="EG989" s="47">
        <v>1</v>
      </c>
      <c r="EP989" s="47">
        <v>1</v>
      </c>
      <c r="EQ989" s="47">
        <v>1</v>
      </c>
      <c r="ES989" t="s">
        <v>7847</v>
      </c>
      <c r="EV989" t="s">
        <v>41</v>
      </c>
      <c r="EW989" t="s">
        <v>315</v>
      </c>
      <c r="FC989" t="s">
        <v>301</v>
      </c>
      <c r="FY989" t="s">
        <v>6004</v>
      </c>
      <c r="FZ989" t="s">
        <v>7842</v>
      </c>
      <c r="GC989" t="s">
        <v>779</v>
      </c>
      <c r="GJ989" t="s">
        <v>319</v>
      </c>
      <c r="GL989" t="s">
        <v>320</v>
      </c>
      <c r="GO989" t="s">
        <v>321</v>
      </c>
      <c r="GQ989" t="s">
        <v>301</v>
      </c>
      <c r="GR989" t="s">
        <v>312</v>
      </c>
      <c r="GU989" t="s">
        <v>301</v>
      </c>
      <c r="HB989" t="s">
        <v>419</v>
      </c>
      <c r="HD989" t="s">
        <v>301</v>
      </c>
      <c r="HF989" t="s">
        <v>381</v>
      </c>
      <c r="HG989" t="s">
        <v>301</v>
      </c>
      <c r="HH989" t="s">
        <v>301</v>
      </c>
      <c r="HL989" t="s">
        <v>301</v>
      </c>
      <c r="HM989" s="49">
        <v>0</v>
      </c>
      <c r="HN989" s="49">
        <v>0</v>
      </c>
      <c r="HP989" t="s">
        <v>395</v>
      </c>
      <c r="HQ989" s="47">
        <v>0</v>
      </c>
      <c r="HR989" s="47">
        <v>8388</v>
      </c>
      <c r="HS989" t="s">
        <v>301</v>
      </c>
      <c r="HV989" t="s">
        <v>301</v>
      </c>
      <c r="HW989" t="s">
        <v>295</v>
      </c>
      <c r="HX989" t="s">
        <v>306</v>
      </c>
      <c r="HY989" t="s">
        <v>301</v>
      </c>
      <c r="HZ989" t="s">
        <v>301</v>
      </c>
      <c r="IG989" t="s">
        <v>325</v>
      </c>
      <c r="IH989" t="s">
        <v>529</v>
      </c>
      <c r="II989" t="s">
        <v>291</v>
      </c>
      <c r="IO989" s="47">
        <v>1</v>
      </c>
      <c r="IP989" t="s">
        <v>301</v>
      </c>
      <c r="IQ989" t="s">
        <v>301</v>
      </c>
      <c r="IR989" t="s">
        <v>301</v>
      </c>
      <c r="IZ989" t="s">
        <v>301</v>
      </c>
      <c r="JA989" t="s">
        <v>301</v>
      </c>
      <c r="JB989" s="47">
        <v>8288</v>
      </c>
      <c r="JM989" t="s">
        <v>301</v>
      </c>
      <c r="JN989" t="s">
        <v>301</v>
      </c>
      <c r="JO989" t="s">
        <v>301</v>
      </c>
      <c r="JP989" t="s">
        <v>301</v>
      </c>
      <c r="JQ989" t="s">
        <v>301</v>
      </c>
      <c r="JR989" t="s">
        <v>350</v>
      </c>
      <c r="JS989" t="s">
        <v>301</v>
      </c>
      <c r="JT989" t="s">
        <v>301</v>
      </c>
      <c r="JU989" t="s">
        <v>312</v>
      </c>
      <c r="JV989" t="s">
        <v>312</v>
      </c>
    </row>
    <row r="990" ht="15" customHeight="1" spans="1:282">
      <c r="A990" t="s">
        <v>6004</v>
      </c>
      <c r="B990" t="s">
        <v>283</v>
      </c>
      <c r="C990" t="s">
        <v>7848</v>
      </c>
      <c r="D990" t="s">
        <v>285</v>
      </c>
      <c r="E990" t="s">
        <v>7849</v>
      </c>
      <c r="F990" t="s">
        <v>7850</v>
      </c>
      <c r="G990" t="s">
        <v>288</v>
      </c>
      <c r="H990" t="s">
        <v>645</v>
      </c>
      <c r="I990" t="s">
        <v>290</v>
      </c>
      <c r="J990" t="s">
        <v>291</v>
      </c>
      <c r="L990" t="s">
        <v>292</v>
      </c>
      <c r="M990" t="s">
        <v>293</v>
      </c>
      <c r="O990" t="s">
        <v>645</v>
      </c>
      <c r="R990" t="s">
        <v>645</v>
      </c>
      <c r="T990" t="s">
        <v>645</v>
      </c>
      <c r="U990" t="s">
        <v>646</v>
      </c>
      <c r="V990" t="s">
        <v>7851</v>
      </c>
      <c r="W990" t="s">
        <v>646</v>
      </c>
      <c r="X990" t="s">
        <v>7851</v>
      </c>
      <c r="Y990" t="s">
        <v>646</v>
      </c>
      <c r="Z990" t="s">
        <v>7852</v>
      </c>
      <c r="AA990" t="s">
        <v>298</v>
      </c>
      <c r="AE990" t="s">
        <v>299</v>
      </c>
      <c r="AH990" t="s">
        <v>300</v>
      </c>
      <c r="AJ990" t="s">
        <v>301</v>
      </c>
      <c r="AK990" t="s">
        <v>302</v>
      </c>
      <c r="AL990" t="s">
        <v>533</v>
      </c>
      <c r="AM990" t="s">
        <v>534</v>
      </c>
      <c r="AN990" t="s">
        <v>535</v>
      </c>
      <c r="AO990" t="s">
        <v>306</v>
      </c>
      <c r="AP990" t="s">
        <v>307</v>
      </c>
      <c r="AQ990" s="47">
        <v>1</v>
      </c>
      <c r="AS990" s="48">
        <v>2574</v>
      </c>
      <c r="AT990" s="48">
        <v>2574</v>
      </c>
      <c r="AX990" s="47">
        <v>2574</v>
      </c>
      <c r="AY990" s="47">
        <v>2574</v>
      </c>
      <c r="AZ990" t="s">
        <v>1911</v>
      </c>
      <c r="BA990" t="s">
        <v>6004</v>
      </c>
      <c r="BB990" s="48">
        <v>2574</v>
      </c>
      <c r="BD990" t="s">
        <v>310</v>
      </c>
      <c r="BE990" t="s">
        <v>292</v>
      </c>
      <c r="BG990" s="47">
        <v>1</v>
      </c>
      <c r="BI990" t="s">
        <v>292</v>
      </c>
      <c r="BL990" t="s">
        <v>307</v>
      </c>
      <c r="BM990" s="48">
        <v>2574</v>
      </c>
      <c r="BN990" s="48">
        <v>2574</v>
      </c>
      <c r="BP990" t="s">
        <v>301</v>
      </c>
      <c r="BS990" t="s">
        <v>311</v>
      </c>
      <c r="BT990" t="s">
        <v>292</v>
      </c>
      <c r="BU990" t="s">
        <v>301</v>
      </c>
      <c r="BY990" t="s">
        <v>307</v>
      </c>
      <c r="BZ990" s="47">
        <v>1</v>
      </c>
      <c r="CE990" t="s">
        <v>312</v>
      </c>
      <c r="CF990" s="47">
        <v>1</v>
      </c>
      <c r="CG990" s="47">
        <v>1</v>
      </c>
      <c r="CH990" s="47">
        <v>1</v>
      </c>
      <c r="CI990" s="47">
        <v>1</v>
      </c>
      <c r="CK990" s="47">
        <v>1</v>
      </c>
      <c r="CR990" s="47">
        <v>1</v>
      </c>
      <c r="CS990" s="47">
        <v>1</v>
      </c>
      <c r="CX990" s="47">
        <v>2574</v>
      </c>
      <c r="CY990" s="47">
        <v>2574</v>
      </c>
      <c r="CZ990" s="47">
        <v>1</v>
      </c>
      <c r="DA990" t="s">
        <v>313</v>
      </c>
      <c r="DC990" t="s">
        <v>298</v>
      </c>
      <c r="DG990" t="s">
        <v>298</v>
      </c>
      <c r="DO990" s="47">
        <v>1</v>
      </c>
      <c r="DS990" s="47">
        <v>1</v>
      </c>
      <c r="DZ990" t="s">
        <v>292</v>
      </c>
      <c r="EA990" s="47">
        <v>1</v>
      </c>
      <c r="EB990" s="47">
        <v>1</v>
      </c>
      <c r="EC990" t="s">
        <v>307</v>
      </c>
      <c r="ED990" s="47">
        <v>1</v>
      </c>
      <c r="EH990" s="47">
        <v>1</v>
      </c>
      <c r="ES990" t="s">
        <v>7853</v>
      </c>
      <c r="EV990" t="s">
        <v>41</v>
      </c>
      <c r="EW990" t="s">
        <v>315</v>
      </c>
      <c r="FC990" t="s">
        <v>301</v>
      </c>
      <c r="FS990" t="s">
        <v>7848</v>
      </c>
      <c r="FY990" t="s">
        <v>6004</v>
      </c>
      <c r="FZ990" t="s">
        <v>7854</v>
      </c>
      <c r="GJ990" t="s">
        <v>319</v>
      </c>
      <c r="GL990" t="s">
        <v>320</v>
      </c>
      <c r="GO990" t="s">
        <v>321</v>
      </c>
      <c r="GQ990" t="s">
        <v>301</v>
      </c>
      <c r="GR990" t="s">
        <v>301</v>
      </c>
      <c r="GU990" t="s">
        <v>301</v>
      </c>
      <c r="GW990" t="s">
        <v>7848</v>
      </c>
      <c r="HB990" t="s">
        <v>322</v>
      </c>
      <c r="HD990" t="s">
        <v>301</v>
      </c>
      <c r="HF990" t="s">
        <v>654</v>
      </c>
      <c r="HG990" t="s">
        <v>301</v>
      </c>
      <c r="HH990" t="s">
        <v>301</v>
      </c>
      <c r="HL990" t="s">
        <v>301</v>
      </c>
      <c r="HM990" s="49">
        <v>0</v>
      </c>
      <c r="HN990" s="49">
        <v>0</v>
      </c>
      <c r="HP990" t="s">
        <v>349</v>
      </c>
      <c r="HQ990" s="47">
        <v>0</v>
      </c>
      <c r="HR990" s="47">
        <v>2574</v>
      </c>
      <c r="HS990" t="s">
        <v>301</v>
      </c>
      <c r="HV990" t="s">
        <v>301</v>
      </c>
      <c r="HW990" t="s">
        <v>646</v>
      </c>
      <c r="HX990" t="s">
        <v>306</v>
      </c>
      <c r="HY990" t="s">
        <v>301</v>
      </c>
      <c r="HZ990" t="s">
        <v>301</v>
      </c>
      <c r="IG990" t="s">
        <v>325</v>
      </c>
      <c r="IH990" t="s">
        <v>655</v>
      </c>
      <c r="II990" t="s">
        <v>291</v>
      </c>
      <c r="IN990" s="47">
        <v>1</v>
      </c>
      <c r="IO990" s="47">
        <v>1</v>
      </c>
      <c r="IP990" t="s">
        <v>301</v>
      </c>
      <c r="IQ990" t="s">
        <v>312</v>
      </c>
      <c r="IR990" t="s">
        <v>301</v>
      </c>
      <c r="IZ990" t="s">
        <v>301</v>
      </c>
      <c r="JA990" t="s">
        <v>301</v>
      </c>
      <c r="JM990" t="s">
        <v>301</v>
      </c>
      <c r="JN990" t="s">
        <v>301</v>
      </c>
      <c r="JO990" t="s">
        <v>301</v>
      </c>
      <c r="JP990" t="s">
        <v>301</v>
      </c>
      <c r="JQ990" t="s">
        <v>301</v>
      </c>
      <c r="JR990" t="s">
        <v>327</v>
      </c>
      <c r="JS990" t="s">
        <v>301</v>
      </c>
      <c r="JT990" t="s">
        <v>301</v>
      </c>
      <c r="JU990" t="s">
        <v>301</v>
      </c>
      <c r="JV990" t="s">
        <v>301</v>
      </c>
    </row>
    <row r="991" ht="15" customHeight="1" spans="1:282">
      <c r="A991" t="s">
        <v>6004</v>
      </c>
      <c r="B991" t="s">
        <v>283</v>
      </c>
      <c r="C991" t="s">
        <v>7855</v>
      </c>
      <c r="D991" t="s">
        <v>285</v>
      </c>
      <c r="E991" t="s">
        <v>7856</v>
      </c>
      <c r="F991" t="s">
        <v>7857</v>
      </c>
      <c r="G991" t="s">
        <v>288</v>
      </c>
      <c r="H991" t="s">
        <v>645</v>
      </c>
      <c r="I991" t="s">
        <v>290</v>
      </c>
      <c r="J991" t="s">
        <v>291</v>
      </c>
      <c r="L991" t="s">
        <v>292</v>
      </c>
      <c r="M991" t="s">
        <v>293</v>
      </c>
      <c r="O991" t="s">
        <v>645</v>
      </c>
      <c r="R991" t="s">
        <v>645</v>
      </c>
      <c r="T991" t="s">
        <v>645</v>
      </c>
      <c r="U991" t="s">
        <v>646</v>
      </c>
      <c r="V991" t="s">
        <v>7858</v>
      </c>
      <c r="W991" t="s">
        <v>646</v>
      </c>
      <c r="X991" t="s">
        <v>7858</v>
      </c>
      <c r="Y991" t="s">
        <v>646</v>
      </c>
      <c r="Z991" t="s">
        <v>7859</v>
      </c>
      <c r="AA991" t="s">
        <v>298</v>
      </c>
      <c r="AE991" t="s">
        <v>299</v>
      </c>
      <c r="AH991" t="s">
        <v>300</v>
      </c>
      <c r="AJ991" t="s">
        <v>301</v>
      </c>
      <c r="AK991" t="s">
        <v>302</v>
      </c>
      <c r="AL991" t="s">
        <v>649</v>
      </c>
      <c r="AM991" t="s">
        <v>650</v>
      </c>
      <c r="AN991" t="s">
        <v>651</v>
      </c>
      <c r="AO991" t="s">
        <v>306</v>
      </c>
      <c r="AP991" t="s">
        <v>307</v>
      </c>
      <c r="AQ991" s="47">
        <v>1</v>
      </c>
      <c r="AS991" s="48">
        <v>2686</v>
      </c>
      <c r="AT991" s="48">
        <v>2686</v>
      </c>
      <c r="AX991" s="47">
        <v>2686</v>
      </c>
      <c r="AY991" s="47">
        <v>2686</v>
      </c>
      <c r="AZ991" t="s">
        <v>1911</v>
      </c>
      <c r="BA991" t="s">
        <v>6004</v>
      </c>
      <c r="BB991" s="48">
        <v>2686</v>
      </c>
      <c r="BD991" t="s">
        <v>310</v>
      </c>
      <c r="BE991" t="s">
        <v>292</v>
      </c>
      <c r="BG991" s="47">
        <v>1</v>
      </c>
      <c r="BI991" t="s">
        <v>292</v>
      </c>
      <c r="BL991" t="s">
        <v>307</v>
      </c>
      <c r="BM991" s="48">
        <v>2686</v>
      </c>
      <c r="BN991" s="48">
        <v>2686</v>
      </c>
      <c r="BP991" t="s">
        <v>301</v>
      </c>
      <c r="BS991" t="s">
        <v>311</v>
      </c>
      <c r="BT991" t="s">
        <v>292</v>
      </c>
      <c r="BU991" t="s">
        <v>301</v>
      </c>
      <c r="BY991" t="s">
        <v>307</v>
      </c>
      <c r="BZ991" s="47">
        <v>1</v>
      </c>
      <c r="CE991" t="s">
        <v>312</v>
      </c>
      <c r="CF991" s="47">
        <v>1</v>
      </c>
      <c r="CG991" s="47">
        <v>1</v>
      </c>
      <c r="CH991" s="47">
        <v>1</v>
      </c>
      <c r="CI991" s="47">
        <v>1</v>
      </c>
      <c r="CK991" s="47">
        <v>1</v>
      </c>
      <c r="CR991" s="47">
        <v>1</v>
      </c>
      <c r="CS991" s="47">
        <v>1</v>
      </c>
      <c r="CX991" s="47">
        <v>2686</v>
      </c>
      <c r="CY991" s="47">
        <v>2686</v>
      </c>
      <c r="CZ991" s="47">
        <v>1</v>
      </c>
      <c r="DA991" t="s">
        <v>313</v>
      </c>
      <c r="DC991" t="s">
        <v>298</v>
      </c>
      <c r="DG991" t="s">
        <v>298</v>
      </c>
      <c r="DO991" s="47">
        <v>1</v>
      </c>
      <c r="DS991" s="47">
        <v>1</v>
      </c>
      <c r="DZ991" t="s">
        <v>292</v>
      </c>
      <c r="EA991" s="47">
        <v>1</v>
      </c>
      <c r="EB991" s="47">
        <v>1</v>
      </c>
      <c r="EC991" t="s">
        <v>307</v>
      </c>
      <c r="ED991" s="47">
        <v>1</v>
      </c>
      <c r="EH991" s="47">
        <v>1</v>
      </c>
      <c r="ES991" t="s">
        <v>7860</v>
      </c>
      <c r="EV991" t="s">
        <v>41</v>
      </c>
      <c r="EW991" t="s">
        <v>315</v>
      </c>
      <c r="FC991" t="s">
        <v>301</v>
      </c>
      <c r="FS991" t="s">
        <v>7855</v>
      </c>
      <c r="FY991" t="s">
        <v>6004</v>
      </c>
      <c r="FZ991" t="s">
        <v>7861</v>
      </c>
      <c r="GJ991" t="s">
        <v>319</v>
      </c>
      <c r="GL991" t="s">
        <v>320</v>
      </c>
      <c r="GO991" t="s">
        <v>321</v>
      </c>
      <c r="GQ991" t="s">
        <v>301</v>
      </c>
      <c r="GR991" t="s">
        <v>301</v>
      </c>
      <c r="GU991" t="s">
        <v>301</v>
      </c>
      <c r="GW991" t="s">
        <v>7855</v>
      </c>
      <c r="HB991" t="s">
        <v>322</v>
      </c>
      <c r="HD991" t="s">
        <v>301</v>
      </c>
      <c r="HF991" t="s">
        <v>654</v>
      </c>
      <c r="HG991" t="s">
        <v>301</v>
      </c>
      <c r="HH991" t="s">
        <v>301</v>
      </c>
      <c r="HL991" t="s">
        <v>301</v>
      </c>
      <c r="HM991" s="49">
        <v>0</v>
      </c>
      <c r="HN991" s="49">
        <v>0</v>
      </c>
      <c r="HP991" t="s">
        <v>395</v>
      </c>
      <c r="HQ991" s="47">
        <v>0</v>
      </c>
      <c r="HR991" s="47">
        <v>2686</v>
      </c>
      <c r="HS991" t="s">
        <v>301</v>
      </c>
      <c r="HV991" t="s">
        <v>301</v>
      </c>
      <c r="HW991" t="s">
        <v>646</v>
      </c>
      <c r="HX991" t="s">
        <v>306</v>
      </c>
      <c r="HY991" t="s">
        <v>301</v>
      </c>
      <c r="HZ991" t="s">
        <v>301</v>
      </c>
      <c r="IG991" t="s">
        <v>325</v>
      </c>
      <c r="IH991" t="s">
        <v>655</v>
      </c>
      <c r="II991" t="s">
        <v>291</v>
      </c>
      <c r="IN991" s="47">
        <v>1</v>
      </c>
      <c r="IO991" s="47">
        <v>1</v>
      </c>
      <c r="IP991" t="s">
        <v>301</v>
      </c>
      <c r="IQ991" t="s">
        <v>312</v>
      </c>
      <c r="IR991" t="s">
        <v>301</v>
      </c>
      <c r="IZ991" t="s">
        <v>301</v>
      </c>
      <c r="JA991" t="s">
        <v>301</v>
      </c>
      <c r="JM991" t="s">
        <v>301</v>
      </c>
      <c r="JN991" t="s">
        <v>301</v>
      </c>
      <c r="JO991" t="s">
        <v>301</v>
      </c>
      <c r="JP991" t="s">
        <v>301</v>
      </c>
      <c r="JQ991" t="s">
        <v>301</v>
      </c>
      <c r="JR991" t="s">
        <v>327</v>
      </c>
      <c r="JS991" t="s">
        <v>301</v>
      </c>
      <c r="JT991" t="s">
        <v>301</v>
      </c>
      <c r="JU991" t="s">
        <v>301</v>
      </c>
      <c r="JV991" t="s">
        <v>301</v>
      </c>
    </row>
    <row r="992" ht="15" customHeight="1" spans="1:282">
      <c r="A992" t="s">
        <v>6004</v>
      </c>
      <c r="B992" t="s">
        <v>283</v>
      </c>
      <c r="C992" t="s">
        <v>7862</v>
      </c>
      <c r="D992" t="s">
        <v>285</v>
      </c>
      <c r="E992" t="s">
        <v>7863</v>
      </c>
      <c r="F992" t="s">
        <v>7864</v>
      </c>
      <c r="G992" t="s">
        <v>288</v>
      </c>
      <c r="H992" t="s">
        <v>645</v>
      </c>
      <c r="I992" t="s">
        <v>290</v>
      </c>
      <c r="J992" t="s">
        <v>291</v>
      </c>
      <c r="L992" t="s">
        <v>292</v>
      </c>
      <c r="M992" t="s">
        <v>293</v>
      </c>
      <c r="O992" t="s">
        <v>645</v>
      </c>
      <c r="R992" t="s">
        <v>645</v>
      </c>
      <c r="T992" t="s">
        <v>645</v>
      </c>
      <c r="U992" t="s">
        <v>646</v>
      </c>
      <c r="V992" t="s">
        <v>7865</v>
      </c>
      <c r="W992" t="s">
        <v>646</v>
      </c>
      <c r="X992" t="s">
        <v>7865</v>
      </c>
      <c r="Y992" t="s">
        <v>646</v>
      </c>
      <c r="Z992" t="s">
        <v>7866</v>
      </c>
      <c r="AA992" t="s">
        <v>298</v>
      </c>
      <c r="AE992" t="s">
        <v>299</v>
      </c>
      <c r="AH992" t="s">
        <v>300</v>
      </c>
      <c r="AJ992" t="s">
        <v>301</v>
      </c>
      <c r="AK992" t="s">
        <v>302</v>
      </c>
      <c r="AL992" t="s">
        <v>649</v>
      </c>
      <c r="AM992" t="s">
        <v>650</v>
      </c>
      <c r="AN992" t="s">
        <v>651</v>
      </c>
      <c r="AO992" t="s">
        <v>306</v>
      </c>
      <c r="AP992" t="s">
        <v>307</v>
      </c>
      <c r="AQ992" s="47">
        <v>1</v>
      </c>
      <c r="AS992" s="48">
        <v>2686</v>
      </c>
      <c r="AT992" s="48">
        <v>2686</v>
      </c>
      <c r="AX992" s="47">
        <v>2686</v>
      </c>
      <c r="AY992" s="47">
        <v>2686</v>
      </c>
      <c r="AZ992" t="s">
        <v>1911</v>
      </c>
      <c r="BA992" t="s">
        <v>6004</v>
      </c>
      <c r="BB992" s="48">
        <v>2686</v>
      </c>
      <c r="BD992" t="s">
        <v>310</v>
      </c>
      <c r="BE992" t="s">
        <v>292</v>
      </c>
      <c r="BG992" s="47">
        <v>1</v>
      </c>
      <c r="BI992" t="s">
        <v>292</v>
      </c>
      <c r="BL992" t="s">
        <v>307</v>
      </c>
      <c r="BM992" s="48">
        <v>2686</v>
      </c>
      <c r="BN992" s="48">
        <v>2686</v>
      </c>
      <c r="BP992" t="s">
        <v>301</v>
      </c>
      <c r="BS992" t="s">
        <v>311</v>
      </c>
      <c r="BT992" t="s">
        <v>292</v>
      </c>
      <c r="BU992" t="s">
        <v>301</v>
      </c>
      <c r="BY992" t="s">
        <v>307</v>
      </c>
      <c r="BZ992" s="47">
        <v>1</v>
      </c>
      <c r="CE992" t="s">
        <v>312</v>
      </c>
      <c r="CF992" s="47">
        <v>1</v>
      </c>
      <c r="CG992" s="47">
        <v>1</v>
      </c>
      <c r="CH992" s="47">
        <v>1</v>
      </c>
      <c r="CI992" s="47">
        <v>1</v>
      </c>
      <c r="CK992" s="47">
        <v>1</v>
      </c>
      <c r="CR992" s="47">
        <v>1</v>
      </c>
      <c r="CS992" s="47">
        <v>1</v>
      </c>
      <c r="CX992" s="47">
        <v>2686</v>
      </c>
      <c r="CY992" s="47">
        <v>2686</v>
      </c>
      <c r="CZ992" s="47">
        <v>1</v>
      </c>
      <c r="DA992" t="s">
        <v>313</v>
      </c>
      <c r="DC992" t="s">
        <v>298</v>
      </c>
      <c r="DG992" t="s">
        <v>298</v>
      </c>
      <c r="DO992" s="47">
        <v>1</v>
      </c>
      <c r="DS992" s="47">
        <v>1</v>
      </c>
      <c r="DZ992" t="s">
        <v>292</v>
      </c>
      <c r="EA992" s="47">
        <v>1</v>
      </c>
      <c r="EB992" s="47">
        <v>1</v>
      </c>
      <c r="EC992" t="s">
        <v>307</v>
      </c>
      <c r="ED992" s="47">
        <v>1</v>
      </c>
      <c r="EH992" s="47">
        <v>1</v>
      </c>
      <c r="ES992" t="s">
        <v>7867</v>
      </c>
      <c r="EV992" t="s">
        <v>41</v>
      </c>
      <c r="EW992" t="s">
        <v>315</v>
      </c>
      <c r="FC992" t="s">
        <v>301</v>
      </c>
      <c r="FS992" t="s">
        <v>7862</v>
      </c>
      <c r="FY992" t="s">
        <v>6004</v>
      </c>
      <c r="FZ992" t="s">
        <v>7868</v>
      </c>
      <c r="GJ992" t="s">
        <v>319</v>
      </c>
      <c r="GL992" t="s">
        <v>320</v>
      </c>
      <c r="GO992" t="s">
        <v>321</v>
      </c>
      <c r="GQ992" t="s">
        <v>301</v>
      </c>
      <c r="GR992" t="s">
        <v>301</v>
      </c>
      <c r="GU992" t="s">
        <v>301</v>
      </c>
      <c r="GW992" t="s">
        <v>7862</v>
      </c>
      <c r="HB992" t="s">
        <v>322</v>
      </c>
      <c r="HD992" t="s">
        <v>301</v>
      </c>
      <c r="HF992" t="s">
        <v>654</v>
      </c>
      <c r="HG992" t="s">
        <v>301</v>
      </c>
      <c r="HH992" t="s">
        <v>301</v>
      </c>
      <c r="HL992" t="s">
        <v>301</v>
      </c>
      <c r="HM992" s="49">
        <v>0</v>
      </c>
      <c r="HN992" s="49">
        <v>0</v>
      </c>
      <c r="HP992" t="s">
        <v>395</v>
      </c>
      <c r="HQ992" s="47">
        <v>0</v>
      </c>
      <c r="HR992" s="47">
        <v>2686</v>
      </c>
      <c r="HS992" t="s">
        <v>301</v>
      </c>
      <c r="HV992" t="s">
        <v>301</v>
      </c>
      <c r="HW992" t="s">
        <v>646</v>
      </c>
      <c r="HX992" t="s">
        <v>306</v>
      </c>
      <c r="HY992" t="s">
        <v>301</v>
      </c>
      <c r="HZ992" t="s">
        <v>301</v>
      </c>
      <c r="IG992" t="s">
        <v>325</v>
      </c>
      <c r="IH992" t="s">
        <v>655</v>
      </c>
      <c r="II992" t="s">
        <v>291</v>
      </c>
      <c r="IN992" s="47">
        <v>1</v>
      </c>
      <c r="IO992" s="47">
        <v>1</v>
      </c>
      <c r="IP992" t="s">
        <v>301</v>
      </c>
      <c r="IQ992" t="s">
        <v>312</v>
      </c>
      <c r="IR992" t="s">
        <v>301</v>
      </c>
      <c r="IZ992" t="s">
        <v>301</v>
      </c>
      <c r="JA992" t="s">
        <v>301</v>
      </c>
      <c r="JM992" t="s">
        <v>301</v>
      </c>
      <c r="JN992" t="s">
        <v>301</v>
      </c>
      <c r="JO992" t="s">
        <v>301</v>
      </c>
      <c r="JP992" t="s">
        <v>301</v>
      </c>
      <c r="JQ992" t="s">
        <v>301</v>
      </c>
      <c r="JR992" t="s">
        <v>327</v>
      </c>
      <c r="JS992" t="s">
        <v>301</v>
      </c>
      <c r="JT992" t="s">
        <v>301</v>
      </c>
      <c r="JU992" t="s">
        <v>301</v>
      </c>
      <c r="JV992" t="s">
        <v>301</v>
      </c>
    </row>
    <row r="993" ht="15" customHeight="1" spans="1:282">
      <c r="A993" t="s">
        <v>6004</v>
      </c>
      <c r="B993" t="s">
        <v>329</v>
      </c>
      <c r="C993" t="s">
        <v>7869</v>
      </c>
      <c r="D993" t="s">
        <v>285</v>
      </c>
      <c r="E993" t="s">
        <v>7870</v>
      </c>
      <c r="F993" t="s">
        <v>7871</v>
      </c>
      <c r="G993" t="s">
        <v>288</v>
      </c>
      <c r="H993" t="s">
        <v>2045</v>
      </c>
      <c r="I993" t="s">
        <v>290</v>
      </c>
      <c r="J993" t="s">
        <v>291</v>
      </c>
      <c r="L993" t="s">
        <v>292</v>
      </c>
      <c r="M993" t="s">
        <v>293</v>
      </c>
      <c r="O993" t="s">
        <v>2045</v>
      </c>
      <c r="R993" t="s">
        <v>2045</v>
      </c>
      <c r="T993" t="s">
        <v>2045</v>
      </c>
      <c r="U993" t="s">
        <v>295</v>
      </c>
      <c r="V993" t="s">
        <v>7872</v>
      </c>
      <c r="W993" t="s">
        <v>337</v>
      </c>
      <c r="X993" t="s">
        <v>7873</v>
      </c>
      <c r="Y993" t="s">
        <v>337</v>
      </c>
      <c r="Z993" t="s">
        <v>7874</v>
      </c>
      <c r="AA993" t="s">
        <v>441</v>
      </c>
      <c r="AB993" t="s">
        <v>442</v>
      </c>
      <c r="AC993" t="s">
        <v>2041</v>
      </c>
      <c r="AE993" t="s">
        <v>299</v>
      </c>
      <c r="AH993" t="s">
        <v>300</v>
      </c>
      <c r="AJ993" t="s">
        <v>301</v>
      </c>
      <c r="AK993" t="s">
        <v>302</v>
      </c>
      <c r="AL993" t="s">
        <v>533</v>
      </c>
      <c r="AM993" t="s">
        <v>534</v>
      </c>
      <c r="AN993" t="s">
        <v>535</v>
      </c>
      <c r="AO993" t="s">
        <v>306</v>
      </c>
      <c r="AP993" t="s">
        <v>307</v>
      </c>
      <c r="AQ993" s="47">
        <v>1</v>
      </c>
      <c r="AS993" s="48">
        <v>3238</v>
      </c>
      <c r="AT993" s="48">
        <v>3238</v>
      </c>
      <c r="AX993" s="47">
        <v>2445</v>
      </c>
      <c r="AY993" s="47">
        <v>2445</v>
      </c>
      <c r="AZ993" t="s">
        <v>1911</v>
      </c>
      <c r="BA993" t="s">
        <v>6004</v>
      </c>
      <c r="BB993" s="48">
        <v>2445</v>
      </c>
      <c r="BD993" t="s">
        <v>310</v>
      </c>
      <c r="BE993" t="s">
        <v>292</v>
      </c>
      <c r="BG993" s="47">
        <v>1</v>
      </c>
      <c r="BI993" t="s">
        <v>292</v>
      </c>
      <c r="BJ993" s="48">
        <v>24.490426</v>
      </c>
      <c r="BL993" t="s">
        <v>307</v>
      </c>
      <c r="BM993" s="48">
        <v>3238</v>
      </c>
      <c r="BN993" s="48">
        <v>3238</v>
      </c>
      <c r="BP993" t="s">
        <v>301</v>
      </c>
      <c r="BS993" t="s">
        <v>311</v>
      </c>
      <c r="BT993" t="s">
        <v>292</v>
      </c>
      <c r="BU993" t="s">
        <v>301</v>
      </c>
      <c r="BY993" t="s">
        <v>307</v>
      </c>
      <c r="BZ993" s="47">
        <v>1</v>
      </c>
      <c r="CE993" t="s">
        <v>312</v>
      </c>
      <c r="CF993" s="47">
        <v>1</v>
      </c>
      <c r="CG993" s="47">
        <v>1</v>
      </c>
      <c r="CH993" s="47">
        <v>1</v>
      </c>
      <c r="CI993" s="47">
        <v>1</v>
      </c>
      <c r="CJ993" s="47">
        <v>1</v>
      </c>
      <c r="CK993" s="47">
        <v>1</v>
      </c>
      <c r="CP993" s="47">
        <v>1</v>
      </c>
      <c r="CR993" s="47">
        <v>1</v>
      </c>
      <c r="CS993" s="47">
        <v>1</v>
      </c>
      <c r="CV993" s="47">
        <v>1</v>
      </c>
      <c r="CX993" s="47">
        <v>3238</v>
      </c>
      <c r="CY993" s="47">
        <v>3238</v>
      </c>
      <c r="DA993" t="s">
        <v>104</v>
      </c>
      <c r="DC993" t="s">
        <v>298</v>
      </c>
      <c r="DG993" t="s">
        <v>298</v>
      </c>
      <c r="DH993" s="47">
        <v>1</v>
      </c>
      <c r="DM993" s="47">
        <v>1</v>
      </c>
      <c r="DN993" s="47">
        <v>1</v>
      </c>
      <c r="DO993" s="47">
        <v>1</v>
      </c>
      <c r="DP993" s="47">
        <v>1</v>
      </c>
      <c r="DT993" s="47">
        <v>2445</v>
      </c>
      <c r="DZ993" t="s">
        <v>292</v>
      </c>
      <c r="EA993" s="47">
        <v>1</v>
      </c>
      <c r="EB993" s="47">
        <v>1</v>
      </c>
      <c r="EC993" t="s">
        <v>307</v>
      </c>
      <c r="ED993" s="47">
        <v>1</v>
      </c>
      <c r="EF993" s="47">
        <v>1</v>
      </c>
      <c r="EG993" s="47">
        <v>1</v>
      </c>
      <c r="EH993" s="47">
        <v>1</v>
      </c>
      <c r="EP993" s="47">
        <v>1</v>
      </c>
      <c r="EQ993" s="47">
        <v>1</v>
      </c>
      <c r="ES993" t="s">
        <v>7875</v>
      </c>
      <c r="EV993" t="s">
        <v>41</v>
      </c>
      <c r="EW993" t="s">
        <v>315</v>
      </c>
      <c r="FC993" t="s">
        <v>301</v>
      </c>
      <c r="FY993" t="s">
        <v>6004</v>
      </c>
      <c r="FZ993" t="s">
        <v>7876</v>
      </c>
      <c r="GC993" t="s">
        <v>2046</v>
      </c>
      <c r="GJ993" t="s">
        <v>319</v>
      </c>
      <c r="GL993" t="s">
        <v>320</v>
      </c>
      <c r="GO993" t="s">
        <v>321</v>
      </c>
      <c r="GQ993" t="s">
        <v>301</v>
      </c>
      <c r="GR993" t="s">
        <v>312</v>
      </c>
      <c r="GU993" t="s">
        <v>301</v>
      </c>
      <c r="HB993" t="s">
        <v>322</v>
      </c>
      <c r="HD993" t="s">
        <v>301</v>
      </c>
      <c r="HF993" t="s">
        <v>381</v>
      </c>
      <c r="HG993" t="s">
        <v>301</v>
      </c>
      <c r="HH993" t="s">
        <v>301</v>
      </c>
      <c r="HL993" t="s">
        <v>301</v>
      </c>
      <c r="HM993" s="49">
        <v>0</v>
      </c>
      <c r="HN993" s="49">
        <v>0</v>
      </c>
      <c r="HP993" t="s">
        <v>349</v>
      </c>
      <c r="HQ993" s="47">
        <v>0</v>
      </c>
      <c r="HR993" s="47">
        <v>3238</v>
      </c>
      <c r="HS993" t="s">
        <v>301</v>
      </c>
      <c r="HV993" t="s">
        <v>301</v>
      </c>
      <c r="HW993" t="s">
        <v>295</v>
      </c>
      <c r="HX993" t="s">
        <v>306</v>
      </c>
      <c r="HY993" t="s">
        <v>301</v>
      </c>
      <c r="HZ993" t="s">
        <v>301</v>
      </c>
      <c r="IG993" t="s">
        <v>325</v>
      </c>
      <c r="IH993" t="s">
        <v>2053</v>
      </c>
      <c r="II993" t="s">
        <v>291</v>
      </c>
      <c r="IN993" s="47">
        <v>1</v>
      </c>
      <c r="IO993" s="47">
        <v>1</v>
      </c>
      <c r="IP993" t="s">
        <v>301</v>
      </c>
      <c r="IQ993" t="s">
        <v>312</v>
      </c>
      <c r="IR993" t="s">
        <v>301</v>
      </c>
      <c r="IZ993" t="s">
        <v>301</v>
      </c>
      <c r="JA993" t="s">
        <v>301</v>
      </c>
      <c r="JM993" t="s">
        <v>301</v>
      </c>
      <c r="JN993" t="s">
        <v>301</v>
      </c>
      <c r="JO993" t="s">
        <v>301</v>
      </c>
      <c r="JP993" t="s">
        <v>301</v>
      </c>
      <c r="JQ993" t="s">
        <v>301</v>
      </c>
      <c r="JR993" t="s">
        <v>350</v>
      </c>
      <c r="JS993" t="s">
        <v>301</v>
      </c>
      <c r="JT993" t="s">
        <v>301</v>
      </c>
      <c r="JU993" t="s">
        <v>312</v>
      </c>
      <c r="JV993" t="s">
        <v>312</v>
      </c>
    </row>
    <row r="994" ht="15" customHeight="1" spans="1:282">
      <c r="A994" t="s">
        <v>7656</v>
      </c>
      <c r="B994" t="s">
        <v>397</v>
      </c>
      <c r="C994" t="s">
        <v>7877</v>
      </c>
      <c r="D994" t="s">
        <v>285</v>
      </c>
      <c r="E994" t="s">
        <v>4493</v>
      </c>
      <c r="F994" t="s">
        <v>4494</v>
      </c>
      <c r="G994" t="s">
        <v>288</v>
      </c>
      <c r="H994" t="s">
        <v>811</v>
      </c>
      <c r="I994" t="s">
        <v>290</v>
      </c>
      <c r="J994" t="s">
        <v>291</v>
      </c>
      <c r="L994" t="s">
        <v>292</v>
      </c>
      <c r="M994" t="s">
        <v>293</v>
      </c>
      <c r="N994" t="s">
        <v>801</v>
      </c>
      <c r="O994" t="s">
        <v>811</v>
      </c>
      <c r="R994" t="s">
        <v>811</v>
      </c>
      <c r="T994" t="s">
        <v>811</v>
      </c>
      <c r="U994" t="s">
        <v>295</v>
      </c>
      <c r="V994" t="s">
        <v>7878</v>
      </c>
      <c r="W994" t="s">
        <v>295</v>
      </c>
      <c r="X994" t="s">
        <v>7879</v>
      </c>
      <c r="Y994" t="s">
        <v>337</v>
      </c>
      <c r="Z994" t="s">
        <v>7880</v>
      </c>
      <c r="AA994" t="s">
        <v>441</v>
      </c>
      <c r="AB994" t="s">
        <v>442</v>
      </c>
      <c r="AC994" t="s">
        <v>2041</v>
      </c>
      <c r="AE994" t="s">
        <v>299</v>
      </c>
      <c r="AH994" t="s">
        <v>300</v>
      </c>
      <c r="AJ994" t="s">
        <v>301</v>
      </c>
      <c r="AK994" t="s">
        <v>302</v>
      </c>
      <c r="AL994" t="s">
        <v>1512</v>
      </c>
      <c r="AM994" t="s">
        <v>1513</v>
      </c>
      <c r="AN994" t="s">
        <v>1514</v>
      </c>
      <c r="AO994" t="s">
        <v>306</v>
      </c>
      <c r="AP994" t="s">
        <v>307</v>
      </c>
      <c r="AQ994" s="47">
        <v>6</v>
      </c>
      <c r="AS994" s="48">
        <v>7418</v>
      </c>
      <c r="AT994" s="48">
        <v>7418</v>
      </c>
      <c r="AX994" s="47">
        <v>37800</v>
      </c>
      <c r="AY994" s="47">
        <v>37800</v>
      </c>
      <c r="AZ994" t="s">
        <v>6004</v>
      </c>
      <c r="BA994" t="s">
        <v>7656</v>
      </c>
      <c r="BB994" s="48">
        <v>6300</v>
      </c>
      <c r="BD994" t="s">
        <v>310</v>
      </c>
      <c r="BE994" t="s">
        <v>292</v>
      </c>
      <c r="BG994" s="47">
        <v>1</v>
      </c>
      <c r="BI994" t="s">
        <v>292</v>
      </c>
      <c r="BJ994" s="48">
        <v>15.071448</v>
      </c>
      <c r="BK994" s="47">
        <v>6708</v>
      </c>
      <c r="BL994" t="s">
        <v>307</v>
      </c>
      <c r="BM994" s="48">
        <v>7418</v>
      </c>
      <c r="BN994" s="48">
        <v>7418</v>
      </c>
      <c r="BP994" t="s">
        <v>301</v>
      </c>
      <c r="BS994" t="s">
        <v>311</v>
      </c>
      <c r="BT994" t="s">
        <v>292</v>
      </c>
      <c r="BU994" t="s">
        <v>301</v>
      </c>
      <c r="BY994" t="s">
        <v>307</v>
      </c>
      <c r="BZ994" s="47">
        <v>6</v>
      </c>
      <c r="CE994" t="s">
        <v>312</v>
      </c>
      <c r="CF994" s="47">
        <v>6</v>
      </c>
      <c r="CG994" s="47">
        <v>6</v>
      </c>
      <c r="CH994" s="47">
        <v>6</v>
      </c>
      <c r="CI994" s="47">
        <v>6</v>
      </c>
      <c r="CJ994" s="47">
        <v>6</v>
      </c>
      <c r="CK994" s="47">
        <v>6</v>
      </c>
      <c r="CP994" s="47">
        <v>6</v>
      </c>
      <c r="CR994" s="47">
        <v>6</v>
      </c>
      <c r="CS994" s="47">
        <v>6</v>
      </c>
      <c r="CV994" s="47">
        <v>6</v>
      </c>
      <c r="CX994" s="47">
        <v>37800</v>
      </c>
      <c r="CY994" s="47">
        <v>37800</v>
      </c>
      <c r="DA994" t="s">
        <v>104</v>
      </c>
      <c r="DC994" t="s">
        <v>298</v>
      </c>
      <c r="DG994" t="s">
        <v>298</v>
      </c>
      <c r="DH994" s="47">
        <v>6</v>
      </c>
      <c r="DM994" s="47">
        <v>6</v>
      </c>
      <c r="DN994" s="47">
        <v>6</v>
      </c>
      <c r="DO994" s="47">
        <v>6</v>
      </c>
      <c r="DP994" s="47">
        <v>6</v>
      </c>
      <c r="DZ994" t="s">
        <v>292</v>
      </c>
      <c r="EA994" s="47">
        <v>6</v>
      </c>
      <c r="EB994" s="47">
        <v>6</v>
      </c>
      <c r="EC994" t="s">
        <v>307</v>
      </c>
      <c r="ED994" s="47">
        <v>6</v>
      </c>
      <c r="EF994" s="47">
        <v>6</v>
      </c>
      <c r="EG994" s="47">
        <v>6</v>
      </c>
      <c r="EH994" s="47">
        <v>6</v>
      </c>
      <c r="EP994" s="47">
        <v>6</v>
      </c>
      <c r="EQ994" s="47">
        <v>6</v>
      </c>
      <c r="ES994" t="s">
        <v>7881</v>
      </c>
      <c r="EV994" t="s">
        <v>41</v>
      </c>
      <c r="EW994" t="s">
        <v>315</v>
      </c>
      <c r="FC994" t="s">
        <v>301</v>
      </c>
      <c r="FY994" t="s">
        <v>7656</v>
      </c>
      <c r="FZ994" t="s">
        <v>5366</v>
      </c>
      <c r="GJ994" t="s">
        <v>319</v>
      </c>
      <c r="GL994" t="s">
        <v>320</v>
      </c>
      <c r="GO994" t="s">
        <v>321</v>
      </c>
      <c r="GQ994" t="s">
        <v>301</v>
      </c>
      <c r="GR994" t="s">
        <v>301</v>
      </c>
      <c r="GU994" t="s">
        <v>312</v>
      </c>
      <c r="HB994" t="s">
        <v>562</v>
      </c>
      <c r="HD994" t="s">
        <v>301</v>
      </c>
      <c r="HG994" t="s">
        <v>301</v>
      </c>
      <c r="HH994" t="s">
        <v>301</v>
      </c>
      <c r="HL994" t="s">
        <v>301</v>
      </c>
      <c r="HM994" s="49">
        <v>0</v>
      </c>
      <c r="HN994" s="49">
        <v>0</v>
      </c>
      <c r="HP994" t="s">
        <v>324</v>
      </c>
      <c r="HQ994" s="47">
        <v>0</v>
      </c>
      <c r="HR994" s="47">
        <v>44508</v>
      </c>
      <c r="HS994" t="s">
        <v>301</v>
      </c>
      <c r="HV994" t="s">
        <v>301</v>
      </c>
      <c r="HW994" t="s">
        <v>295</v>
      </c>
      <c r="HX994" t="s">
        <v>306</v>
      </c>
      <c r="HY994" t="s">
        <v>301</v>
      </c>
      <c r="HZ994" t="s">
        <v>301</v>
      </c>
      <c r="IG994" t="s">
        <v>325</v>
      </c>
      <c r="IN994" s="47">
        <v>6</v>
      </c>
      <c r="IO994" s="47">
        <v>6</v>
      </c>
      <c r="IP994" t="s">
        <v>301</v>
      </c>
      <c r="IQ994" t="s">
        <v>312</v>
      </c>
      <c r="IR994" t="s">
        <v>301</v>
      </c>
      <c r="IZ994" t="s">
        <v>301</v>
      </c>
      <c r="JA994" t="s">
        <v>301</v>
      </c>
      <c r="JB994" s="47">
        <v>8388</v>
      </c>
      <c r="JM994" t="s">
        <v>301</v>
      </c>
      <c r="JN994" t="s">
        <v>301</v>
      </c>
      <c r="JO994" t="s">
        <v>301</v>
      </c>
      <c r="JP994" t="s">
        <v>301</v>
      </c>
      <c r="JQ994" t="s">
        <v>301</v>
      </c>
      <c r="JR994" t="s">
        <v>350</v>
      </c>
      <c r="JS994" t="s">
        <v>301</v>
      </c>
      <c r="JT994" t="s">
        <v>301</v>
      </c>
      <c r="JU994" t="s">
        <v>312</v>
      </c>
      <c r="JV994" t="s">
        <v>312</v>
      </c>
    </row>
    <row r="995" ht="15" customHeight="1" spans="1:282">
      <c r="A995" t="s">
        <v>7656</v>
      </c>
      <c r="B995" t="s">
        <v>283</v>
      </c>
      <c r="C995" t="s">
        <v>7882</v>
      </c>
      <c r="D995" t="s">
        <v>285</v>
      </c>
      <c r="E995" t="s">
        <v>7883</v>
      </c>
      <c r="F995" t="s">
        <v>7884</v>
      </c>
      <c r="G995" t="s">
        <v>288</v>
      </c>
      <c r="H995" t="s">
        <v>583</v>
      </c>
      <c r="I995" t="s">
        <v>290</v>
      </c>
      <c r="J995" t="s">
        <v>584</v>
      </c>
      <c r="L995" t="s">
        <v>292</v>
      </c>
      <c r="M995" t="s">
        <v>585</v>
      </c>
      <c r="O995" t="s">
        <v>583</v>
      </c>
      <c r="R995" t="s">
        <v>583</v>
      </c>
      <c r="T995" t="s">
        <v>583</v>
      </c>
      <c r="U995" t="s">
        <v>295</v>
      </c>
      <c r="V995" t="s">
        <v>7885</v>
      </c>
      <c r="W995" t="s">
        <v>295</v>
      </c>
      <c r="X995" t="s">
        <v>7885</v>
      </c>
      <c r="Y995" t="s">
        <v>295</v>
      </c>
      <c r="Z995" t="s">
        <v>7886</v>
      </c>
      <c r="AA995" t="s">
        <v>298</v>
      </c>
      <c r="AE995" t="s">
        <v>299</v>
      </c>
      <c r="AH995" t="s">
        <v>300</v>
      </c>
      <c r="AJ995" t="s">
        <v>301</v>
      </c>
      <c r="AK995" t="s">
        <v>302</v>
      </c>
      <c r="AL995" t="s">
        <v>662</v>
      </c>
      <c r="AM995" t="s">
        <v>663</v>
      </c>
      <c r="AN995" t="s">
        <v>664</v>
      </c>
      <c r="AO995" t="s">
        <v>306</v>
      </c>
      <c r="AP995" t="s">
        <v>307</v>
      </c>
      <c r="AQ995" s="47">
        <v>1</v>
      </c>
      <c r="AS995" s="48">
        <v>3616</v>
      </c>
      <c r="AT995" s="48">
        <v>3616</v>
      </c>
      <c r="AX995" s="47">
        <v>3616</v>
      </c>
      <c r="AY995" s="47">
        <v>3616</v>
      </c>
      <c r="AZ995" t="s">
        <v>412</v>
      </c>
      <c r="BA995" t="s">
        <v>1071</v>
      </c>
      <c r="BB995" s="48">
        <v>3616</v>
      </c>
      <c r="BD995" t="s">
        <v>310</v>
      </c>
      <c r="BE995" t="s">
        <v>292</v>
      </c>
      <c r="BG995" s="47">
        <v>1</v>
      </c>
      <c r="BI995" t="s">
        <v>292</v>
      </c>
      <c r="BL995" t="s">
        <v>307</v>
      </c>
      <c r="BM995" s="48">
        <v>3616</v>
      </c>
      <c r="BN995" s="48">
        <v>3616</v>
      </c>
      <c r="BP995" t="s">
        <v>301</v>
      </c>
      <c r="BS995" t="s">
        <v>311</v>
      </c>
      <c r="BT995" t="s">
        <v>292</v>
      </c>
      <c r="BU995" t="s">
        <v>301</v>
      </c>
      <c r="BY995" t="s">
        <v>307</v>
      </c>
      <c r="BZ995" s="47">
        <v>1</v>
      </c>
      <c r="CE995" t="s">
        <v>312</v>
      </c>
      <c r="CF995" s="47">
        <v>1</v>
      </c>
      <c r="CG995" s="47">
        <v>1</v>
      </c>
      <c r="CH995" s="47">
        <v>1</v>
      </c>
      <c r="CI995" s="47">
        <v>1</v>
      </c>
      <c r="CK995" s="47">
        <v>1</v>
      </c>
      <c r="CR995" s="47">
        <v>1</v>
      </c>
      <c r="CS995" s="47">
        <v>1</v>
      </c>
      <c r="CX995" s="47">
        <v>3616</v>
      </c>
      <c r="CY995" s="47">
        <v>3616</v>
      </c>
      <c r="CZ995" s="47">
        <v>1</v>
      </c>
      <c r="DA995" t="s">
        <v>313</v>
      </c>
      <c r="DC995" t="s">
        <v>298</v>
      </c>
      <c r="DG995" t="s">
        <v>298</v>
      </c>
      <c r="DO995" s="47">
        <v>1</v>
      </c>
      <c r="DS995" s="47">
        <v>1</v>
      </c>
      <c r="DZ995" t="s">
        <v>292</v>
      </c>
      <c r="EA995" s="47">
        <v>1</v>
      </c>
      <c r="EB995" s="47">
        <v>1</v>
      </c>
      <c r="EC995" t="s">
        <v>307</v>
      </c>
      <c r="ED995" s="47">
        <v>1</v>
      </c>
      <c r="EH995" s="47">
        <v>1</v>
      </c>
      <c r="ES995" t="s">
        <v>7887</v>
      </c>
      <c r="EV995" t="s">
        <v>41</v>
      </c>
      <c r="FC995" t="s">
        <v>301</v>
      </c>
      <c r="FF995" t="s">
        <v>366</v>
      </c>
      <c r="FG995" s="48">
        <v>3297</v>
      </c>
      <c r="FQ995" t="s">
        <v>596</v>
      </c>
      <c r="FU995" t="s">
        <v>346</v>
      </c>
      <c r="FW995" t="s">
        <v>597</v>
      </c>
      <c r="FY995" t="s">
        <v>7656</v>
      </c>
      <c r="FZ995" t="s">
        <v>7888</v>
      </c>
      <c r="GC995" t="s">
        <v>2468</v>
      </c>
      <c r="GD995" t="s">
        <v>600</v>
      </c>
      <c r="GE995" t="s">
        <v>4250</v>
      </c>
      <c r="GF995" t="s">
        <v>2680</v>
      </c>
      <c r="GG995" t="s">
        <v>2891</v>
      </c>
      <c r="GH995" t="s">
        <v>603</v>
      </c>
      <c r="GI995" t="s">
        <v>673</v>
      </c>
      <c r="GJ995" t="s">
        <v>319</v>
      </c>
      <c r="GK995" t="s">
        <v>376</v>
      </c>
      <c r="GO995" t="s">
        <v>321</v>
      </c>
      <c r="GQ995" t="s">
        <v>301</v>
      </c>
      <c r="GR995" t="s">
        <v>312</v>
      </c>
      <c r="GS995" t="s">
        <v>377</v>
      </c>
      <c r="GT995" t="s">
        <v>2682</v>
      </c>
      <c r="GU995" t="s">
        <v>312</v>
      </c>
      <c r="GX995" s="50">
        <v>4947</v>
      </c>
      <c r="GY995" t="s">
        <v>4252</v>
      </c>
      <c r="HB995" t="s">
        <v>606</v>
      </c>
      <c r="HD995" t="s">
        <v>301</v>
      </c>
      <c r="HF995" t="s">
        <v>607</v>
      </c>
      <c r="HG995" t="s">
        <v>301</v>
      </c>
      <c r="HH995" t="s">
        <v>301</v>
      </c>
      <c r="HL995" t="s">
        <v>301</v>
      </c>
      <c r="HM995" s="49">
        <v>0</v>
      </c>
      <c r="HN995" s="49">
        <v>0</v>
      </c>
      <c r="HP995" t="s">
        <v>349</v>
      </c>
      <c r="HQ995" s="47">
        <v>0</v>
      </c>
      <c r="HR995" s="47">
        <v>3616</v>
      </c>
      <c r="HS995" t="s">
        <v>301</v>
      </c>
      <c r="HV995" t="s">
        <v>301</v>
      </c>
      <c r="HW995" t="s">
        <v>295</v>
      </c>
      <c r="HX995" t="s">
        <v>306</v>
      </c>
      <c r="HY995" t="s">
        <v>301</v>
      </c>
      <c r="HZ995" t="s">
        <v>301</v>
      </c>
      <c r="IF995" t="s">
        <v>384</v>
      </c>
      <c r="IG995" t="s">
        <v>325</v>
      </c>
      <c r="IH995" t="s">
        <v>608</v>
      </c>
      <c r="II995" t="s">
        <v>584</v>
      </c>
      <c r="IJ995" t="s">
        <v>609</v>
      </c>
      <c r="IN995" s="47">
        <v>1</v>
      </c>
      <c r="IO995" s="47">
        <v>1</v>
      </c>
      <c r="IP995" t="s">
        <v>301</v>
      </c>
      <c r="IQ995" t="s">
        <v>312</v>
      </c>
      <c r="IR995" t="s">
        <v>301</v>
      </c>
      <c r="IZ995" t="s">
        <v>301</v>
      </c>
      <c r="JA995" t="s">
        <v>301</v>
      </c>
      <c r="JB995" s="47">
        <v>4498000000</v>
      </c>
      <c r="JM995" t="s">
        <v>301</v>
      </c>
      <c r="JN995" t="s">
        <v>301</v>
      </c>
      <c r="JO995" t="s">
        <v>301</v>
      </c>
      <c r="JP995" t="s">
        <v>301</v>
      </c>
      <c r="JQ995" t="s">
        <v>301</v>
      </c>
      <c r="JR995" t="s">
        <v>327</v>
      </c>
      <c r="JS995" t="s">
        <v>301</v>
      </c>
      <c r="JT995" t="s">
        <v>301</v>
      </c>
      <c r="JU995" t="s">
        <v>312</v>
      </c>
      <c r="JV995" t="s">
        <v>312</v>
      </c>
    </row>
    <row r="996" ht="15" customHeight="1" spans="1:282">
      <c r="A996" t="s">
        <v>7656</v>
      </c>
      <c r="B996" t="s">
        <v>329</v>
      </c>
      <c r="C996" t="s">
        <v>7889</v>
      </c>
      <c r="D996" t="s">
        <v>285</v>
      </c>
      <c r="E996" t="s">
        <v>7890</v>
      </c>
      <c r="F996" t="s">
        <v>7891</v>
      </c>
      <c r="G996" t="s">
        <v>288</v>
      </c>
      <c r="H996" t="s">
        <v>1239</v>
      </c>
      <c r="I996" t="s">
        <v>290</v>
      </c>
      <c r="J996" t="s">
        <v>291</v>
      </c>
      <c r="L996" t="s">
        <v>292</v>
      </c>
      <c r="M996" t="s">
        <v>293</v>
      </c>
      <c r="O996" t="s">
        <v>1239</v>
      </c>
      <c r="R996" t="s">
        <v>1239</v>
      </c>
      <c r="T996" t="s">
        <v>1239</v>
      </c>
      <c r="U996" t="s">
        <v>2209</v>
      </c>
      <c r="V996" t="s">
        <v>7892</v>
      </c>
      <c r="W996" t="s">
        <v>2209</v>
      </c>
      <c r="X996" t="s">
        <v>7893</v>
      </c>
      <c r="Y996" t="s">
        <v>2209</v>
      </c>
      <c r="Z996" t="s">
        <v>7894</v>
      </c>
      <c r="AA996" t="s">
        <v>441</v>
      </c>
      <c r="AB996" t="s">
        <v>442</v>
      </c>
      <c r="AC996" t="s">
        <v>2041</v>
      </c>
      <c r="AE996" t="s">
        <v>299</v>
      </c>
      <c r="AH996" t="s">
        <v>300</v>
      </c>
      <c r="AJ996" t="s">
        <v>301</v>
      </c>
      <c r="AK996" t="s">
        <v>302</v>
      </c>
      <c r="AL996" t="s">
        <v>1956</v>
      </c>
      <c r="AM996" t="s">
        <v>1957</v>
      </c>
      <c r="AN996" t="s">
        <v>1958</v>
      </c>
      <c r="AO996" t="s">
        <v>306</v>
      </c>
      <c r="AP996" t="s">
        <v>307</v>
      </c>
      <c r="AQ996" s="47">
        <v>1</v>
      </c>
      <c r="AS996" s="48">
        <v>1488</v>
      </c>
      <c r="AT996" s="48">
        <v>1488</v>
      </c>
      <c r="AX996" s="47">
        <v>1488</v>
      </c>
      <c r="AY996" s="47">
        <v>1488</v>
      </c>
      <c r="AZ996" t="s">
        <v>6004</v>
      </c>
      <c r="BA996" t="s">
        <v>7656</v>
      </c>
      <c r="BB996" s="48">
        <v>1488</v>
      </c>
      <c r="BD996" t="s">
        <v>310</v>
      </c>
      <c r="BE996" t="s">
        <v>292</v>
      </c>
      <c r="BG996" s="47">
        <v>1</v>
      </c>
      <c r="BI996" t="s">
        <v>292</v>
      </c>
      <c r="BL996" t="s">
        <v>307</v>
      </c>
      <c r="BM996" s="48">
        <v>1488</v>
      </c>
      <c r="BN996" s="48">
        <v>1488</v>
      </c>
      <c r="BP996" t="s">
        <v>301</v>
      </c>
      <c r="BS996" t="s">
        <v>311</v>
      </c>
      <c r="BT996" t="s">
        <v>292</v>
      </c>
      <c r="BU996" t="s">
        <v>301</v>
      </c>
      <c r="BY996" t="s">
        <v>307</v>
      </c>
      <c r="BZ996" s="47">
        <v>1</v>
      </c>
      <c r="CE996" t="s">
        <v>312</v>
      </c>
      <c r="CF996" s="47">
        <v>1</v>
      </c>
      <c r="CG996" s="47">
        <v>1</v>
      </c>
      <c r="CH996" s="47">
        <v>1</v>
      </c>
      <c r="CI996" s="47">
        <v>1</v>
      </c>
      <c r="CJ996" s="47">
        <v>1</v>
      </c>
      <c r="CK996" s="47">
        <v>1</v>
      </c>
      <c r="CP996" s="47">
        <v>1</v>
      </c>
      <c r="CR996" s="47">
        <v>1</v>
      </c>
      <c r="CS996" s="47">
        <v>1</v>
      </c>
      <c r="CV996" s="47">
        <v>1</v>
      </c>
      <c r="CX996" s="47">
        <v>1488</v>
      </c>
      <c r="CY996" s="47">
        <v>1488</v>
      </c>
      <c r="DA996" t="s">
        <v>104</v>
      </c>
      <c r="DC996" t="s">
        <v>298</v>
      </c>
      <c r="DG996" t="s">
        <v>298</v>
      </c>
      <c r="DH996" s="47">
        <v>1</v>
      </c>
      <c r="DM996" s="47">
        <v>1</v>
      </c>
      <c r="DN996" s="47">
        <v>1</v>
      </c>
      <c r="DO996" s="47">
        <v>1</v>
      </c>
      <c r="DP996" s="47">
        <v>1</v>
      </c>
      <c r="DT996" s="47">
        <v>1488</v>
      </c>
      <c r="DZ996" t="s">
        <v>292</v>
      </c>
      <c r="EA996" s="47">
        <v>1</v>
      </c>
      <c r="EB996" s="47">
        <v>1</v>
      </c>
      <c r="EC996" t="s">
        <v>307</v>
      </c>
      <c r="ED996" s="47">
        <v>1</v>
      </c>
      <c r="EF996" s="47">
        <v>1</v>
      </c>
      <c r="EG996" s="47">
        <v>1</v>
      </c>
      <c r="EH996" s="47">
        <v>1</v>
      </c>
      <c r="EP996" s="47">
        <v>1</v>
      </c>
      <c r="EQ996" s="47">
        <v>1</v>
      </c>
      <c r="ES996" t="s">
        <v>7895</v>
      </c>
      <c r="EV996" t="s">
        <v>41</v>
      </c>
      <c r="EW996" t="s">
        <v>315</v>
      </c>
      <c r="FC996" t="s">
        <v>301</v>
      </c>
      <c r="FY996" t="s">
        <v>7656</v>
      </c>
      <c r="FZ996" t="s">
        <v>7896</v>
      </c>
      <c r="GC996" t="s">
        <v>2209</v>
      </c>
      <c r="GJ996" t="s">
        <v>319</v>
      </c>
      <c r="GL996" t="s">
        <v>320</v>
      </c>
      <c r="GO996" t="s">
        <v>321</v>
      </c>
      <c r="GQ996" t="s">
        <v>301</v>
      </c>
      <c r="GR996" t="s">
        <v>301</v>
      </c>
      <c r="GU996" t="s">
        <v>301</v>
      </c>
      <c r="HB996" t="s">
        <v>322</v>
      </c>
      <c r="HD996" t="s">
        <v>301</v>
      </c>
      <c r="HF996" t="s">
        <v>381</v>
      </c>
      <c r="HG996" t="s">
        <v>301</v>
      </c>
      <c r="HH996" t="s">
        <v>301</v>
      </c>
      <c r="HL996" t="s">
        <v>301</v>
      </c>
      <c r="HM996" s="49">
        <v>0</v>
      </c>
      <c r="HN996" s="49">
        <v>0</v>
      </c>
      <c r="HP996" t="s">
        <v>382</v>
      </c>
      <c r="HQ996" s="47">
        <v>0</v>
      </c>
      <c r="HR996" s="47">
        <v>1488</v>
      </c>
      <c r="HS996" t="s">
        <v>301</v>
      </c>
      <c r="HV996" t="s">
        <v>301</v>
      </c>
      <c r="HW996" t="s">
        <v>2209</v>
      </c>
      <c r="HX996" t="s">
        <v>306</v>
      </c>
      <c r="HY996" t="s">
        <v>301</v>
      </c>
      <c r="HZ996" t="s">
        <v>301</v>
      </c>
      <c r="IG996" t="s">
        <v>325</v>
      </c>
      <c r="IH996" t="s">
        <v>1251</v>
      </c>
      <c r="II996" t="s">
        <v>291</v>
      </c>
      <c r="IN996" s="47">
        <v>1</v>
      </c>
      <c r="IO996" s="47">
        <v>1</v>
      </c>
      <c r="IP996" t="s">
        <v>301</v>
      </c>
      <c r="IQ996" t="s">
        <v>312</v>
      </c>
      <c r="IR996" t="s">
        <v>301</v>
      </c>
      <c r="IX996" t="s">
        <v>7897</v>
      </c>
      <c r="IY996" s="50">
        <v>1</v>
      </c>
      <c r="IZ996" t="s">
        <v>301</v>
      </c>
      <c r="JA996" t="s">
        <v>301</v>
      </c>
      <c r="JM996" t="s">
        <v>301</v>
      </c>
      <c r="JN996" t="s">
        <v>301</v>
      </c>
      <c r="JO996" t="s">
        <v>301</v>
      </c>
      <c r="JP996" t="s">
        <v>301</v>
      </c>
      <c r="JQ996" t="s">
        <v>301</v>
      </c>
      <c r="JR996" t="s">
        <v>350</v>
      </c>
      <c r="JS996" t="s">
        <v>301</v>
      </c>
      <c r="JT996" t="s">
        <v>301</v>
      </c>
      <c r="JU996" t="s">
        <v>301</v>
      </c>
      <c r="JV996" t="s">
        <v>301</v>
      </c>
    </row>
    <row r="997" ht="15" customHeight="1" spans="1:282">
      <c r="A997" t="s">
        <v>7656</v>
      </c>
      <c r="B997" t="s">
        <v>397</v>
      </c>
      <c r="C997" t="s">
        <v>7898</v>
      </c>
      <c r="D997" t="s">
        <v>285</v>
      </c>
      <c r="E997" t="s">
        <v>1797</v>
      </c>
      <c r="F997" t="s">
        <v>1798</v>
      </c>
      <c r="G997" t="s">
        <v>288</v>
      </c>
      <c r="H997" t="s">
        <v>1799</v>
      </c>
      <c r="I997" t="s">
        <v>290</v>
      </c>
      <c r="J997" t="s">
        <v>291</v>
      </c>
      <c r="L997" t="s">
        <v>292</v>
      </c>
      <c r="M997" t="s">
        <v>293</v>
      </c>
      <c r="O997" t="s">
        <v>1799</v>
      </c>
      <c r="R997" t="s">
        <v>1799</v>
      </c>
      <c r="T997" t="s">
        <v>1799</v>
      </c>
      <c r="U997" t="s">
        <v>1797</v>
      </c>
      <c r="V997" t="s">
        <v>7899</v>
      </c>
      <c r="W997" t="s">
        <v>295</v>
      </c>
      <c r="X997" t="s">
        <v>7900</v>
      </c>
      <c r="Y997" t="s">
        <v>295</v>
      </c>
      <c r="Z997" t="s">
        <v>7901</v>
      </c>
      <c r="AA997" t="s">
        <v>441</v>
      </c>
      <c r="AB997" t="s">
        <v>442</v>
      </c>
      <c r="AC997" t="s">
        <v>2041</v>
      </c>
      <c r="AE997" t="s">
        <v>299</v>
      </c>
      <c r="AH997" t="s">
        <v>300</v>
      </c>
      <c r="AJ997" t="s">
        <v>301</v>
      </c>
      <c r="AK997" t="s">
        <v>302</v>
      </c>
      <c r="AL997" t="s">
        <v>1185</v>
      </c>
      <c r="AM997" t="s">
        <v>1186</v>
      </c>
      <c r="AN997" t="s">
        <v>1187</v>
      </c>
      <c r="AO997" t="s">
        <v>306</v>
      </c>
      <c r="AP997" t="s">
        <v>307</v>
      </c>
      <c r="AQ997" s="47">
        <v>1</v>
      </c>
      <c r="AS997" s="48">
        <v>3797</v>
      </c>
      <c r="AT997" s="48">
        <v>3797</v>
      </c>
      <c r="AX997" s="47">
        <v>3797</v>
      </c>
      <c r="AY997" s="47">
        <v>3797</v>
      </c>
      <c r="AZ997" t="s">
        <v>6004</v>
      </c>
      <c r="BA997" t="s">
        <v>7656</v>
      </c>
      <c r="BB997" s="48">
        <v>3797</v>
      </c>
      <c r="BD997" t="s">
        <v>310</v>
      </c>
      <c r="BE997" t="s">
        <v>292</v>
      </c>
      <c r="BG997" s="47">
        <v>1</v>
      </c>
      <c r="BI997" t="s">
        <v>292</v>
      </c>
      <c r="BL997" t="s">
        <v>307</v>
      </c>
      <c r="BM997" s="48">
        <v>3797</v>
      </c>
      <c r="BN997" s="48">
        <v>3797</v>
      </c>
      <c r="BP997" t="s">
        <v>301</v>
      </c>
      <c r="BS997" t="s">
        <v>311</v>
      </c>
      <c r="BT997" t="s">
        <v>292</v>
      </c>
      <c r="BU997" t="s">
        <v>301</v>
      </c>
      <c r="BY997" t="s">
        <v>307</v>
      </c>
      <c r="BZ997" s="47">
        <v>1</v>
      </c>
      <c r="CE997" t="s">
        <v>312</v>
      </c>
      <c r="CF997" s="47">
        <v>1</v>
      </c>
      <c r="CG997" s="47">
        <v>1</v>
      </c>
      <c r="CH997" s="47">
        <v>1</v>
      </c>
      <c r="CI997" s="47">
        <v>1</v>
      </c>
      <c r="CJ997" s="47">
        <v>1</v>
      </c>
      <c r="CK997" s="47">
        <v>1</v>
      </c>
      <c r="CP997" s="47">
        <v>1</v>
      </c>
      <c r="CR997" s="47">
        <v>1</v>
      </c>
      <c r="CS997" s="47">
        <v>1</v>
      </c>
      <c r="CV997" s="47">
        <v>1</v>
      </c>
      <c r="CX997" s="47">
        <v>3797</v>
      </c>
      <c r="CY997" s="47">
        <v>3797</v>
      </c>
      <c r="DA997" t="s">
        <v>104</v>
      </c>
      <c r="DC997" t="s">
        <v>298</v>
      </c>
      <c r="DG997" t="s">
        <v>298</v>
      </c>
      <c r="DH997" s="47">
        <v>1</v>
      </c>
      <c r="DM997" s="47">
        <v>1</v>
      </c>
      <c r="DN997" s="47">
        <v>1</v>
      </c>
      <c r="DO997" s="47">
        <v>1</v>
      </c>
      <c r="DP997" s="47">
        <v>1</v>
      </c>
      <c r="DZ997" t="s">
        <v>292</v>
      </c>
      <c r="EA997" s="47">
        <v>1</v>
      </c>
      <c r="EB997" s="47">
        <v>1</v>
      </c>
      <c r="EC997" t="s">
        <v>307</v>
      </c>
      <c r="ED997" s="47">
        <v>1</v>
      </c>
      <c r="EF997" s="47">
        <v>1</v>
      </c>
      <c r="EG997" s="47">
        <v>1</v>
      </c>
      <c r="EH997" s="47">
        <v>1</v>
      </c>
      <c r="EP997" s="47">
        <v>1</v>
      </c>
      <c r="EQ997" s="47">
        <v>1</v>
      </c>
      <c r="ES997" t="s">
        <v>7902</v>
      </c>
      <c r="EV997" t="s">
        <v>41</v>
      </c>
      <c r="EW997" t="s">
        <v>315</v>
      </c>
      <c r="FC997" t="s">
        <v>301</v>
      </c>
      <c r="FY997" t="s">
        <v>7656</v>
      </c>
      <c r="FZ997" t="s">
        <v>1807</v>
      </c>
      <c r="GJ997" t="s">
        <v>319</v>
      </c>
      <c r="GL997" t="s">
        <v>320</v>
      </c>
      <c r="GO997" t="s">
        <v>321</v>
      </c>
      <c r="GQ997" t="s">
        <v>301</v>
      </c>
      <c r="GR997" t="s">
        <v>312</v>
      </c>
      <c r="GU997" t="s">
        <v>312</v>
      </c>
      <c r="HB997" t="s">
        <v>1808</v>
      </c>
      <c r="HD997" t="s">
        <v>301</v>
      </c>
      <c r="HG997" t="s">
        <v>301</v>
      </c>
      <c r="HH997" t="s">
        <v>301</v>
      </c>
      <c r="HL997" t="s">
        <v>301</v>
      </c>
      <c r="HM997" s="49">
        <v>0</v>
      </c>
      <c r="HN997" s="49">
        <v>0</v>
      </c>
      <c r="HP997" t="s">
        <v>324</v>
      </c>
      <c r="HQ997" s="47">
        <v>0</v>
      </c>
      <c r="HR997" s="47">
        <v>3797</v>
      </c>
      <c r="HS997" t="s">
        <v>301</v>
      </c>
      <c r="HV997" t="s">
        <v>301</v>
      </c>
      <c r="HW997" t="s">
        <v>295</v>
      </c>
      <c r="HX997" t="s">
        <v>306</v>
      </c>
      <c r="HY997" t="s">
        <v>301</v>
      </c>
      <c r="HZ997" t="s">
        <v>301</v>
      </c>
      <c r="IG997" t="s">
        <v>325</v>
      </c>
      <c r="IN997" s="47">
        <v>1</v>
      </c>
      <c r="IO997" s="47">
        <v>1</v>
      </c>
      <c r="IP997" t="s">
        <v>301</v>
      </c>
      <c r="IQ997" t="s">
        <v>312</v>
      </c>
      <c r="IR997" t="s">
        <v>301</v>
      </c>
      <c r="IZ997" t="s">
        <v>301</v>
      </c>
      <c r="JA997" t="s">
        <v>301</v>
      </c>
      <c r="JB997" s="47">
        <v>4728</v>
      </c>
      <c r="JM997" t="s">
        <v>301</v>
      </c>
      <c r="JN997" t="s">
        <v>301</v>
      </c>
      <c r="JO997" t="s">
        <v>301</v>
      </c>
      <c r="JP997" t="s">
        <v>301</v>
      </c>
      <c r="JQ997" t="s">
        <v>301</v>
      </c>
      <c r="JR997" t="s">
        <v>350</v>
      </c>
      <c r="JS997" t="s">
        <v>301</v>
      </c>
      <c r="JT997" t="s">
        <v>301</v>
      </c>
      <c r="JU997" t="s">
        <v>312</v>
      </c>
      <c r="JV997" t="s">
        <v>312</v>
      </c>
    </row>
    <row r="998" ht="15" customHeight="1" spans="1:282">
      <c r="A998" t="s">
        <v>7656</v>
      </c>
      <c r="B998" t="s">
        <v>283</v>
      </c>
      <c r="C998" t="s">
        <v>7903</v>
      </c>
      <c r="D998" t="s">
        <v>285</v>
      </c>
      <c r="E998" t="s">
        <v>7904</v>
      </c>
      <c r="F998" t="s">
        <v>7905</v>
      </c>
      <c r="G998" t="s">
        <v>288</v>
      </c>
      <c r="H998" t="s">
        <v>645</v>
      </c>
      <c r="I998" t="s">
        <v>290</v>
      </c>
      <c r="J998" t="s">
        <v>291</v>
      </c>
      <c r="L998" t="s">
        <v>292</v>
      </c>
      <c r="M998" t="s">
        <v>293</v>
      </c>
      <c r="O998" t="s">
        <v>645</v>
      </c>
      <c r="R998" t="s">
        <v>645</v>
      </c>
      <c r="T998" t="s">
        <v>645</v>
      </c>
      <c r="U998" t="s">
        <v>646</v>
      </c>
      <c r="V998" t="s">
        <v>7906</v>
      </c>
      <c r="W998" t="s">
        <v>646</v>
      </c>
      <c r="X998" t="s">
        <v>7906</v>
      </c>
      <c r="Y998" t="s">
        <v>646</v>
      </c>
      <c r="Z998" t="s">
        <v>7907</v>
      </c>
      <c r="AA998" t="s">
        <v>298</v>
      </c>
      <c r="AE998" t="s">
        <v>299</v>
      </c>
      <c r="AH998" t="s">
        <v>300</v>
      </c>
      <c r="AJ998" t="s">
        <v>301</v>
      </c>
      <c r="AK998" t="s">
        <v>302</v>
      </c>
      <c r="AL998" t="s">
        <v>896</v>
      </c>
      <c r="AM998" t="s">
        <v>601</v>
      </c>
      <c r="AN998" t="s">
        <v>897</v>
      </c>
      <c r="AO998" t="s">
        <v>306</v>
      </c>
      <c r="AP998" t="s">
        <v>307</v>
      </c>
      <c r="AQ998" s="47">
        <v>1</v>
      </c>
      <c r="AS998" s="48">
        <v>3460</v>
      </c>
      <c r="AT998" s="48">
        <v>3460</v>
      </c>
      <c r="AX998" s="47">
        <v>3460</v>
      </c>
      <c r="AY998" s="47">
        <v>3460</v>
      </c>
      <c r="AZ998" t="s">
        <v>6004</v>
      </c>
      <c r="BA998" t="s">
        <v>7656</v>
      </c>
      <c r="BB998" s="48">
        <v>3460</v>
      </c>
      <c r="BD998" t="s">
        <v>310</v>
      </c>
      <c r="BE998" t="s">
        <v>292</v>
      </c>
      <c r="BG998" s="47">
        <v>1</v>
      </c>
      <c r="BI998" t="s">
        <v>292</v>
      </c>
      <c r="BL998" t="s">
        <v>307</v>
      </c>
      <c r="BM998" s="48">
        <v>3460</v>
      </c>
      <c r="BN998" s="48">
        <v>3460</v>
      </c>
      <c r="BP998" t="s">
        <v>301</v>
      </c>
      <c r="BS998" t="s">
        <v>311</v>
      </c>
      <c r="BT998" t="s">
        <v>292</v>
      </c>
      <c r="BU998" t="s">
        <v>301</v>
      </c>
      <c r="BY998" t="s">
        <v>307</v>
      </c>
      <c r="BZ998" s="47">
        <v>1</v>
      </c>
      <c r="CE998" t="s">
        <v>312</v>
      </c>
      <c r="CF998" s="47">
        <v>1</v>
      </c>
      <c r="CG998" s="47">
        <v>1</v>
      </c>
      <c r="CH998" s="47">
        <v>1</v>
      </c>
      <c r="CI998" s="47">
        <v>1</v>
      </c>
      <c r="CK998" s="47">
        <v>1</v>
      </c>
      <c r="CR998" s="47">
        <v>1</v>
      </c>
      <c r="CS998" s="47">
        <v>1</v>
      </c>
      <c r="CX998" s="47">
        <v>3460</v>
      </c>
      <c r="CY998" s="47">
        <v>3460</v>
      </c>
      <c r="CZ998" s="47">
        <v>1</v>
      </c>
      <c r="DA998" t="s">
        <v>313</v>
      </c>
      <c r="DC998" t="s">
        <v>298</v>
      </c>
      <c r="DG998" t="s">
        <v>298</v>
      </c>
      <c r="DO998" s="47">
        <v>1</v>
      </c>
      <c r="DS998" s="47">
        <v>1</v>
      </c>
      <c r="DZ998" t="s">
        <v>292</v>
      </c>
      <c r="EA998" s="47">
        <v>1</v>
      </c>
      <c r="EB998" s="47">
        <v>1</v>
      </c>
      <c r="EC998" t="s">
        <v>307</v>
      </c>
      <c r="ED998" s="47">
        <v>1</v>
      </c>
      <c r="EH998" s="47">
        <v>1</v>
      </c>
      <c r="ES998" t="s">
        <v>7908</v>
      </c>
      <c r="EV998" t="s">
        <v>41</v>
      </c>
      <c r="EW998" t="s">
        <v>315</v>
      </c>
      <c r="FC998" t="s">
        <v>301</v>
      </c>
      <c r="FS998" t="s">
        <v>7903</v>
      </c>
      <c r="FY998" t="s">
        <v>7656</v>
      </c>
      <c r="FZ998" t="s">
        <v>7909</v>
      </c>
      <c r="GJ998" t="s">
        <v>319</v>
      </c>
      <c r="GL998" t="s">
        <v>320</v>
      </c>
      <c r="GO998" t="s">
        <v>321</v>
      </c>
      <c r="GQ998" t="s">
        <v>301</v>
      </c>
      <c r="GR998" t="s">
        <v>301</v>
      </c>
      <c r="GU998" t="s">
        <v>301</v>
      </c>
      <c r="GW998" t="s">
        <v>7903</v>
      </c>
      <c r="HB998" t="s">
        <v>322</v>
      </c>
      <c r="HD998" t="s">
        <v>301</v>
      </c>
      <c r="HF998" t="s">
        <v>654</v>
      </c>
      <c r="HG998" t="s">
        <v>301</v>
      </c>
      <c r="HH998" t="s">
        <v>301</v>
      </c>
      <c r="HL998" t="s">
        <v>301</v>
      </c>
      <c r="HM998" s="49">
        <v>0</v>
      </c>
      <c r="HN998" s="49">
        <v>0</v>
      </c>
      <c r="HP998" t="s">
        <v>349</v>
      </c>
      <c r="HQ998" s="47">
        <v>0</v>
      </c>
      <c r="HR998" s="47">
        <v>3460</v>
      </c>
      <c r="HS998" t="s">
        <v>301</v>
      </c>
      <c r="HV998" t="s">
        <v>301</v>
      </c>
      <c r="HW998" t="s">
        <v>646</v>
      </c>
      <c r="HX998" t="s">
        <v>306</v>
      </c>
      <c r="HY998" t="s">
        <v>301</v>
      </c>
      <c r="HZ998" t="s">
        <v>301</v>
      </c>
      <c r="IG998" t="s">
        <v>325</v>
      </c>
      <c r="IH998" t="s">
        <v>701</v>
      </c>
      <c r="II998" t="s">
        <v>291</v>
      </c>
      <c r="IN998" s="47">
        <v>1</v>
      </c>
      <c r="IO998" s="47">
        <v>1</v>
      </c>
      <c r="IP998" t="s">
        <v>301</v>
      </c>
      <c r="IQ998" t="s">
        <v>312</v>
      </c>
      <c r="IR998" t="s">
        <v>301</v>
      </c>
      <c r="IZ998" t="s">
        <v>301</v>
      </c>
      <c r="JA998" t="s">
        <v>301</v>
      </c>
      <c r="JB998" s="47">
        <v>4198</v>
      </c>
      <c r="JM998" t="s">
        <v>301</v>
      </c>
      <c r="JN998" t="s">
        <v>301</v>
      </c>
      <c r="JO998" t="s">
        <v>301</v>
      </c>
      <c r="JP998" t="s">
        <v>301</v>
      </c>
      <c r="JQ998" t="s">
        <v>301</v>
      </c>
      <c r="JR998" t="s">
        <v>327</v>
      </c>
      <c r="JS998" t="s">
        <v>301</v>
      </c>
      <c r="JT998" t="s">
        <v>301</v>
      </c>
      <c r="JU998" t="s">
        <v>301</v>
      </c>
      <c r="JV998" t="s">
        <v>301</v>
      </c>
    </row>
    <row r="999" ht="15" customHeight="1" spans="1:282">
      <c r="A999" t="s">
        <v>7656</v>
      </c>
      <c r="B999" t="s">
        <v>397</v>
      </c>
      <c r="C999" t="s">
        <v>7910</v>
      </c>
      <c r="D999" t="s">
        <v>285</v>
      </c>
      <c r="E999" t="s">
        <v>7911</v>
      </c>
      <c r="F999" t="s">
        <v>7912</v>
      </c>
      <c r="G999" t="s">
        <v>288</v>
      </c>
      <c r="H999" t="s">
        <v>7913</v>
      </c>
      <c r="I999" t="s">
        <v>290</v>
      </c>
      <c r="J999" t="s">
        <v>355</v>
      </c>
      <c r="L999" t="s">
        <v>292</v>
      </c>
      <c r="M999" t="s">
        <v>356</v>
      </c>
      <c r="N999" t="s">
        <v>357</v>
      </c>
      <c r="O999" t="s">
        <v>7913</v>
      </c>
      <c r="R999" t="s">
        <v>7913</v>
      </c>
      <c r="T999" t="s">
        <v>7913</v>
      </c>
      <c r="U999" t="s">
        <v>499</v>
      </c>
      <c r="V999" t="s">
        <v>7914</v>
      </c>
      <c r="W999" t="s">
        <v>499</v>
      </c>
      <c r="X999" t="s">
        <v>7914</v>
      </c>
      <c r="Y999" t="s">
        <v>499</v>
      </c>
      <c r="Z999" t="s">
        <v>7915</v>
      </c>
      <c r="AA999" t="s">
        <v>298</v>
      </c>
      <c r="AE999" t="s">
        <v>299</v>
      </c>
      <c r="AH999" t="s">
        <v>300</v>
      </c>
      <c r="AJ999" t="s">
        <v>301</v>
      </c>
      <c r="AK999" t="s">
        <v>302</v>
      </c>
      <c r="AL999" t="s">
        <v>2510</v>
      </c>
      <c r="AM999" t="s">
        <v>2511</v>
      </c>
      <c r="AN999" t="s">
        <v>2512</v>
      </c>
      <c r="AO999" t="s">
        <v>306</v>
      </c>
      <c r="AP999" t="s">
        <v>307</v>
      </c>
      <c r="AQ999" s="47">
        <v>2</v>
      </c>
      <c r="AS999" s="48">
        <v>2300</v>
      </c>
      <c r="AT999" s="48">
        <v>2300</v>
      </c>
      <c r="AX999" s="47">
        <v>4600</v>
      </c>
      <c r="AY999" s="47">
        <v>4600</v>
      </c>
      <c r="AZ999" t="s">
        <v>6004</v>
      </c>
      <c r="BA999" t="s">
        <v>7916</v>
      </c>
      <c r="BB999" s="48">
        <v>2300</v>
      </c>
      <c r="BD999" t="s">
        <v>310</v>
      </c>
      <c r="BE999" t="s">
        <v>292</v>
      </c>
      <c r="BG999" s="47">
        <v>1</v>
      </c>
      <c r="BI999" t="s">
        <v>292</v>
      </c>
      <c r="BL999" t="s">
        <v>307</v>
      </c>
      <c r="BM999" s="48">
        <v>2300</v>
      </c>
      <c r="BN999" s="48">
        <v>2300</v>
      </c>
      <c r="BP999" t="s">
        <v>301</v>
      </c>
      <c r="BS999" t="s">
        <v>311</v>
      </c>
      <c r="BT999" t="s">
        <v>292</v>
      </c>
      <c r="BU999" t="s">
        <v>301</v>
      </c>
      <c r="BY999" t="s">
        <v>307</v>
      </c>
      <c r="BZ999" s="47">
        <v>2</v>
      </c>
      <c r="CE999" t="s">
        <v>312</v>
      </c>
      <c r="CF999" s="47">
        <v>2</v>
      </c>
      <c r="CG999" s="47">
        <v>2</v>
      </c>
      <c r="CH999" s="47">
        <v>2</v>
      </c>
      <c r="CI999" s="47">
        <v>2</v>
      </c>
      <c r="CK999" s="47">
        <v>2</v>
      </c>
      <c r="CR999" s="47">
        <v>2</v>
      </c>
      <c r="CS999" s="47">
        <v>2</v>
      </c>
      <c r="CX999" s="47">
        <v>4600</v>
      </c>
      <c r="CY999" s="47">
        <v>4600</v>
      </c>
      <c r="CZ999" s="47">
        <v>2</v>
      </c>
      <c r="DA999" t="s">
        <v>313</v>
      </c>
      <c r="DC999" t="s">
        <v>298</v>
      </c>
      <c r="DG999" t="s">
        <v>298</v>
      </c>
      <c r="DO999" s="47">
        <v>2</v>
      </c>
      <c r="DS999" s="47">
        <v>2</v>
      </c>
      <c r="DZ999" t="s">
        <v>292</v>
      </c>
      <c r="EA999" s="47">
        <v>2</v>
      </c>
      <c r="EB999" s="47">
        <v>2</v>
      </c>
      <c r="EC999" t="s">
        <v>307</v>
      </c>
      <c r="ED999" s="47">
        <v>2</v>
      </c>
      <c r="EH999" s="47">
        <v>2</v>
      </c>
      <c r="ES999" t="s">
        <v>7917</v>
      </c>
      <c r="EV999" t="s">
        <v>41</v>
      </c>
      <c r="EW999" t="s">
        <v>315</v>
      </c>
      <c r="FC999" t="s">
        <v>301</v>
      </c>
      <c r="FY999" t="s">
        <v>7656</v>
      </c>
      <c r="FZ999" t="s">
        <v>7918</v>
      </c>
      <c r="GJ999" t="s">
        <v>319</v>
      </c>
      <c r="GL999" t="s">
        <v>320</v>
      </c>
      <c r="GO999" t="s">
        <v>321</v>
      </c>
      <c r="GQ999" t="s">
        <v>301</v>
      </c>
      <c r="GR999" t="s">
        <v>301</v>
      </c>
      <c r="GU999" t="s">
        <v>301</v>
      </c>
      <c r="GW999" t="s">
        <v>7919</v>
      </c>
      <c r="HB999" t="s">
        <v>510</v>
      </c>
      <c r="HD999" t="s">
        <v>301</v>
      </c>
      <c r="HG999" t="s">
        <v>301</v>
      </c>
      <c r="HH999" t="s">
        <v>301</v>
      </c>
      <c r="HL999" t="s">
        <v>301</v>
      </c>
      <c r="HM999" s="49">
        <v>0</v>
      </c>
      <c r="HN999" s="49">
        <v>0</v>
      </c>
      <c r="HP999" t="s">
        <v>324</v>
      </c>
      <c r="HQ999" s="47">
        <v>0</v>
      </c>
      <c r="HR999" s="47">
        <v>4600</v>
      </c>
      <c r="HS999" t="s">
        <v>301</v>
      </c>
      <c r="HV999" t="s">
        <v>301</v>
      </c>
      <c r="HW999" t="s">
        <v>499</v>
      </c>
      <c r="HX999" t="s">
        <v>306</v>
      </c>
      <c r="HY999" t="s">
        <v>301</v>
      </c>
      <c r="HZ999" t="s">
        <v>301</v>
      </c>
      <c r="IG999" t="s">
        <v>325</v>
      </c>
      <c r="IN999" s="47">
        <v>2</v>
      </c>
      <c r="IO999" s="47">
        <v>2</v>
      </c>
      <c r="IP999" t="s">
        <v>301</v>
      </c>
      <c r="IQ999" t="s">
        <v>312</v>
      </c>
      <c r="IR999" t="s">
        <v>301</v>
      </c>
      <c r="IZ999" t="s">
        <v>301</v>
      </c>
      <c r="JA999" t="s">
        <v>301</v>
      </c>
      <c r="JM999" t="s">
        <v>301</v>
      </c>
      <c r="JN999" t="s">
        <v>301</v>
      </c>
      <c r="JO999" t="s">
        <v>301</v>
      </c>
      <c r="JP999" t="s">
        <v>301</v>
      </c>
      <c r="JQ999" t="s">
        <v>301</v>
      </c>
      <c r="JS999" t="s">
        <v>301</v>
      </c>
      <c r="JT999" t="s">
        <v>301</v>
      </c>
      <c r="JU999" t="s">
        <v>312</v>
      </c>
      <c r="JV999" t="s">
        <v>312</v>
      </c>
    </row>
    <row r="1000" ht="15" customHeight="1" spans="1:282">
      <c r="A1000" t="s">
        <v>7656</v>
      </c>
      <c r="B1000" t="s">
        <v>397</v>
      </c>
      <c r="C1000" t="s">
        <v>7920</v>
      </c>
      <c r="D1000" t="s">
        <v>285</v>
      </c>
      <c r="E1000" t="s">
        <v>7921</v>
      </c>
      <c r="F1000" t="s">
        <v>7922</v>
      </c>
      <c r="G1000" t="s">
        <v>288</v>
      </c>
      <c r="H1000" t="s">
        <v>423</v>
      </c>
      <c r="I1000" t="s">
        <v>290</v>
      </c>
      <c r="L1000" t="s">
        <v>292</v>
      </c>
      <c r="M1000" t="s">
        <v>424</v>
      </c>
      <c r="N1000" t="s">
        <v>337</v>
      </c>
      <c r="O1000" t="s">
        <v>423</v>
      </c>
      <c r="R1000" t="s">
        <v>423</v>
      </c>
      <c r="T1000" t="s">
        <v>423</v>
      </c>
      <c r="U1000" t="s">
        <v>337</v>
      </c>
      <c r="V1000" t="s">
        <v>7923</v>
      </c>
      <c r="W1000" t="s">
        <v>337</v>
      </c>
      <c r="X1000" t="s">
        <v>7923</v>
      </c>
      <c r="Y1000" t="s">
        <v>337</v>
      </c>
      <c r="Z1000" t="s">
        <v>7924</v>
      </c>
      <c r="AA1000" t="s">
        <v>298</v>
      </c>
      <c r="AE1000" t="s">
        <v>299</v>
      </c>
      <c r="AH1000" t="s">
        <v>300</v>
      </c>
      <c r="AJ1000" t="s">
        <v>301</v>
      </c>
      <c r="AK1000" t="s">
        <v>302</v>
      </c>
      <c r="AL1000" t="s">
        <v>7925</v>
      </c>
      <c r="AM1000" t="s">
        <v>7926</v>
      </c>
      <c r="AN1000" t="s">
        <v>7927</v>
      </c>
      <c r="AO1000" t="s">
        <v>306</v>
      </c>
      <c r="AP1000" t="s">
        <v>307</v>
      </c>
      <c r="AQ1000" s="47">
        <v>1</v>
      </c>
      <c r="AS1000" s="48">
        <v>6200</v>
      </c>
      <c r="AT1000" s="48">
        <v>6200</v>
      </c>
      <c r="AX1000" s="47">
        <v>6200</v>
      </c>
      <c r="AY1000" s="47">
        <v>6200</v>
      </c>
      <c r="AZ1000" t="s">
        <v>7656</v>
      </c>
      <c r="BA1000" t="s">
        <v>7928</v>
      </c>
      <c r="BB1000" s="48">
        <v>6200</v>
      </c>
      <c r="BD1000" t="s">
        <v>310</v>
      </c>
      <c r="BE1000" t="s">
        <v>292</v>
      </c>
      <c r="BG1000" s="47">
        <v>1</v>
      </c>
      <c r="BI1000" t="s">
        <v>292</v>
      </c>
      <c r="BL1000" t="s">
        <v>307</v>
      </c>
      <c r="BM1000" s="48">
        <v>6200</v>
      </c>
      <c r="BN1000" s="48">
        <v>6200</v>
      </c>
      <c r="BP1000" t="s">
        <v>301</v>
      </c>
      <c r="BS1000" t="s">
        <v>311</v>
      </c>
      <c r="BT1000" t="s">
        <v>292</v>
      </c>
      <c r="BU1000" t="s">
        <v>301</v>
      </c>
      <c r="BY1000" t="s">
        <v>307</v>
      </c>
      <c r="BZ1000" s="47">
        <v>1</v>
      </c>
      <c r="CE1000" t="s">
        <v>312</v>
      </c>
      <c r="CF1000" s="47">
        <v>1</v>
      </c>
      <c r="CG1000" s="47">
        <v>1</v>
      </c>
      <c r="CH1000" s="47">
        <v>1</v>
      </c>
      <c r="CI1000" s="47">
        <v>1</v>
      </c>
      <c r="CX1000" s="47">
        <v>6200</v>
      </c>
      <c r="CY1000" s="47">
        <v>6200</v>
      </c>
      <c r="CZ1000" s="47">
        <v>1</v>
      </c>
      <c r="DA1000" t="s">
        <v>313</v>
      </c>
      <c r="DC1000" t="s">
        <v>298</v>
      </c>
      <c r="DG1000" t="s">
        <v>298</v>
      </c>
      <c r="DK1000" s="47">
        <v>1</v>
      </c>
      <c r="DL1000" s="47">
        <v>1</v>
      </c>
      <c r="DS1000" s="47">
        <v>1</v>
      </c>
      <c r="DZ1000" t="s">
        <v>292</v>
      </c>
      <c r="EA1000" s="47">
        <v>1</v>
      </c>
      <c r="EB1000" s="47">
        <v>1</v>
      </c>
      <c r="EC1000" t="s">
        <v>307</v>
      </c>
      <c r="ED1000" s="47">
        <v>1</v>
      </c>
      <c r="EE1000" s="47">
        <v>1</v>
      </c>
      <c r="ES1000" t="s">
        <v>7929</v>
      </c>
      <c r="EV1000" t="s">
        <v>41</v>
      </c>
      <c r="EW1000" t="s">
        <v>315</v>
      </c>
      <c r="FC1000" t="s">
        <v>301</v>
      </c>
      <c r="FY1000" t="s">
        <v>6877</v>
      </c>
      <c r="FZ1000" t="s">
        <v>7930</v>
      </c>
      <c r="GJ1000" t="s">
        <v>319</v>
      </c>
      <c r="GL1000" t="s">
        <v>320</v>
      </c>
      <c r="GO1000" t="s">
        <v>321</v>
      </c>
      <c r="GQ1000" t="s">
        <v>301</v>
      </c>
      <c r="GR1000" t="s">
        <v>301</v>
      </c>
      <c r="GU1000" t="s">
        <v>301</v>
      </c>
      <c r="GW1000" t="s">
        <v>7931</v>
      </c>
      <c r="HB1000" t="s">
        <v>347</v>
      </c>
      <c r="HD1000" t="s">
        <v>301</v>
      </c>
      <c r="HG1000" t="s">
        <v>301</v>
      </c>
      <c r="HH1000" t="s">
        <v>301</v>
      </c>
      <c r="HL1000" t="s">
        <v>301</v>
      </c>
      <c r="HM1000" s="49">
        <v>0</v>
      </c>
      <c r="HN1000" s="49">
        <v>0</v>
      </c>
      <c r="HP1000" t="s">
        <v>7932</v>
      </c>
      <c r="HQ1000" s="47">
        <v>0</v>
      </c>
      <c r="HR1000" s="47">
        <v>6200</v>
      </c>
      <c r="HS1000" t="s">
        <v>301</v>
      </c>
      <c r="HV1000" t="s">
        <v>301</v>
      </c>
      <c r="HW1000" t="s">
        <v>337</v>
      </c>
      <c r="HX1000" t="s">
        <v>306</v>
      </c>
      <c r="HY1000" t="s">
        <v>301</v>
      </c>
      <c r="HZ1000" t="s">
        <v>301</v>
      </c>
      <c r="IG1000" t="s">
        <v>325</v>
      </c>
      <c r="IP1000" t="s">
        <v>301</v>
      </c>
      <c r="IQ1000" t="s">
        <v>301</v>
      </c>
      <c r="IR1000" t="s">
        <v>301</v>
      </c>
      <c r="IZ1000" t="s">
        <v>301</v>
      </c>
      <c r="JA1000" t="s">
        <v>301</v>
      </c>
      <c r="JM1000" t="s">
        <v>301</v>
      </c>
      <c r="JN1000" t="s">
        <v>301</v>
      </c>
      <c r="JO1000" t="s">
        <v>301</v>
      </c>
      <c r="JP1000" t="s">
        <v>301</v>
      </c>
      <c r="JQ1000" t="s">
        <v>301</v>
      </c>
      <c r="JR1000" t="s">
        <v>350</v>
      </c>
      <c r="JS1000" t="s">
        <v>301</v>
      </c>
      <c r="JT1000" t="s">
        <v>301</v>
      </c>
      <c r="JU1000" t="s">
        <v>301</v>
      </c>
      <c r="JV1000" t="s">
        <v>312</v>
      </c>
    </row>
    <row r="1001" ht="15" customHeight="1" spans="1:282">
      <c r="AK1001" t="s">
        <v>302</v>
      </c>
      <c r="AL1001" t="s">
        <v>3597</v>
      </c>
      <c r="AM1001" t="s">
        <v>3598</v>
      </c>
      <c r="AN1001" t="s">
        <v>3599</v>
      </c>
      <c r="AO1001" t="s">
        <v>306</v>
      </c>
      <c r="AP1001" t="s">
        <v>307</v>
      </c>
      <c r="AQ1001" s="47">
        <v>1</v>
      </c>
      <c r="AS1001" s="48">
        <v>5730</v>
      </c>
      <c r="AT1001" s="48">
        <v>5730</v>
      </c>
      <c r="AX1001" s="47">
        <v>4600</v>
      </c>
      <c r="AY1001" s="47">
        <v>4600</v>
      </c>
      <c r="AZ1001" t="s">
        <v>7656</v>
      </c>
      <c r="BA1001" t="s">
        <v>7656</v>
      </c>
      <c r="BB1001" s="48">
        <v>4600</v>
      </c>
      <c r="BD1001" t="s">
        <v>310</v>
      </c>
      <c r="BE1001" t="s">
        <v>292</v>
      </c>
      <c r="BG1001" s="47">
        <v>1</v>
      </c>
      <c r="BI1001" t="s">
        <v>292</v>
      </c>
      <c r="BJ1001" s="48">
        <v>19.720768</v>
      </c>
      <c r="BL1001" t="s">
        <v>307</v>
      </c>
      <c r="BM1001" s="48">
        <v>5730</v>
      </c>
      <c r="BN1001" s="48">
        <v>5730</v>
      </c>
      <c r="BP1001" t="s">
        <v>301</v>
      </c>
      <c r="BS1001" t="s">
        <v>311</v>
      </c>
      <c r="BT1001" t="s">
        <v>292</v>
      </c>
      <c r="BU1001" t="s">
        <v>301</v>
      </c>
      <c r="BY1001" t="s">
        <v>307</v>
      </c>
      <c r="BZ1001" s="47">
        <v>1</v>
      </c>
      <c r="CE1001" t="s">
        <v>312</v>
      </c>
      <c r="CF1001" s="47">
        <v>1</v>
      </c>
      <c r="CG1001" s="47">
        <v>1</v>
      </c>
      <c r="CH1001" s="47">
        <v>1</v>
      </c>
      <c r="CI1001" s="47">
        <v>1</v>
      </c>
      <c r="CX1001" s="47">
        <v>5730</v>
      </c>
      <c r="CY1001" s="47">
        <v>5730</v>
      </c>
      <c r="CZ1001" s="47">
        <v>1</v>
      </c>
      <c r="DA1001" t="s">
        <v>313</v>
      </c>
      <c r="DC1001" t="s">
        <v>298</v>
      </c>
      <c r="DG1001" t="s">
        <v>298</v>
      </c>
      <c r="DK1001" s="47">
        <v>1</v>
      </c>
      <c r="DL1001" s="47">
        <v>1</v>
      </c>
      <c r="DS1001" s="47">
        <v>1</v>
      </c>
      <c r="DZ1001" t="s">
        <v>292</v>
      </c>
      <c r="EA1001" s="47">
        <v>1</v>
      </c>
      <c r="EB1001" s="47">
        <v>1</v>
      </c>
      <c r="EC1001" t="s">
        <v>307</v>
      </c>
      <c r="ED1001" s="47">
        <v>1</v>
      </c>
      <c r="EE1001" s="47">
        <v>1</v>
      </c>
      <c r="ES1001" t="s">
        <v>7933</v>
      </c>
      <c r="EV1001" t="s">
        <v>41</v>
      </c>
      <c r="FC1001" t="s">
        <v>301</v>
      </c>
      <c r="GU1001" t="s">
        <v>312</v>
      </c>
      <c r="HD1001" t="s">
        <v>301</v>
      </c>
      <c r="HG1001" t="s">
        <v>301</v>
      </c>
      <c r="HH1001" t="s">
        <v>301</v>
      </c>
      <c r="HM1001" s="49">
        <v>0</v>
      </c>
      <c r="HN1001" s="49">
        <v>0</v>
      </c>
      <c r="HP1001" t="s">
        <v>3602</v>
      </c>
      <c r="HQ1001" s="47">
        <v>0</v>
      </c>
      <c r="HR1001" s="47">
        <v>5730</v>
      </c>
      <c r="HS1001" t="s">
        <v>301</v>
      </c>
      <c r="IP1001" t="s">
        <v>301</v>
      </c>
      <c r="IQ1001" t="s">
        <v>301</v>
      </c>
      <c r="JU1001" t="s">
        <v>301</v>
      </c>
      <c r="JV1001" t="s">
        <v>312</v>
      </c>
    </row>
    <row r="1002" ht="15" customHeight="1" spans="1:282">
      <c r="A1002" t="s">
        <v>7656</v>
      </c>
      <c r="B1002" t="s">
        <v>329</v>
      </c>
      <c r="C1002" t="s">
        <v>7934</v>
      </c>
      <c r="D1002" t="s">
        <v>285</v>
      </c>
      <c r="E1002" t="s">
        <v>7935</v>
      </c>
      <c r="F1002" t="s">
        <v>7936</v>
      </c>
      <c r="G1002" t="s">
        <v>288</v>
      </c>
      <c r="H1002" t="s">
        <v>1164</v>
      </c>
      <c r="I1002" t="s">
        <v>290</v>
      </c>
      <c r="J1002" t="s">
        <v>291</v>
      </c>
      <c r="L1002" t="s">
        <v>292</v>
      </c>
      <c r="M1002" t="s">
        <v>293</v>
      </c>
      <c r="O1002" t="s">
        <v>1164</v>
      </c>
      <c r="R1002" t="s">
        <v>1164</v>
      </c>
      <c r="T1002" t="s">
        <v>1164</v>
      </c>
      <c r="U1002" t="s">
        <v>1165</v>
      </c>
      <c r="V1002" t="s">
        <v>7937</v>
      </c>
      <c r="W1002" t="s">
        <v>337</v>
      </c>
      <c r="X1002" t="s">
        <v>7938</v>
      </c>
      <c r="Y1002" t="s">
        <v>337</v>
      </c>
      <c r="Z1002" t="s">
        <v>7939</v>
      </c>
      <c r="AA1002" t="s">
        <v>441</v>
      </c>
      <c r="AB1002" t="s">
        <v>442</v>
      </c>
      <c r="AC1002" t="s">
        <v>2041</v>
      </c>
      <c r="AE1002" t="s">
        <v>299</v>
      </c>
      <c r="AH1002" t="s">
        <v>300</v>
      </c>
      <c r="AJ1002" t="s">
        <v>301</v>
      </c>
      <c r="AK1002" t="s">
        <v>302</v>
      </c>
      <c r="AL1002" t="s">
        <v>705</v>
      </c>
      <c r="AM1002" t="s">
        <v>706</v>
      </c>
      <c r="AN1002" t="s">
        <v>707</v>
      </c>
      <c r="AO1002" t="s">
        <v>306</v>
      </c>
      <c r="AP1002" t="s">
        <v>307</v>
      </c>
      <c r="AQ1002" s="47">
        <v>1</v>
      </c>
      <c r="AS1002" s="48">
        <v>4848</v>
      </c>
      <c r="AT1002" s="48">
        <v>4848</v>
      </c>
      <c r="AX1002" s="47">
        <v>3395</v>
      </c>
      <c r="AY1002" s="47">
        <v>3395</v>
      </c>
      <c r="AZ1002" t="s">
        <v>6004</v>
      </c>
      <c r="BA1002" t="s">
        <v>7656</v>
      </c>
      <c r="BB1002" s="48">
        <v>3395</v>
      </c>
      <c r="BD1002" t="s">
        <v>310</v>
      </c>
      <c r="BE1002" t="s">
        <v>292</v>
      </c>
      <c r="BG1002" s="47">
        <v>1</v>
      </c>
      <c r="BI1002" t="s">
        <v>292</v>
      </c>
      <c r="BJ1002" s="48">
        <v>29.971122</v>
      </c>
      <c r="BL1002" t="s">
        <v>307</v>
      </c>
      <c r="BM1002" s="48">
        <v>4848</v>
      </c>
      <c r="BN1002" s="48">
        <v>4848</v>
      </c>
      <c r="BP1002" t="s">
        <v>301</v>
      </c>
      <c r="BS1002" t="s">
        <v>311</v>
      </c>
      <c r="BT1002" t="s">
        <v>292</v>
      </c>
      <c r="BU1002" t="s">
        <v>301</v>
      </c>
      <c r="BY1002" t="s">
        <v>307</v>
      </c>
      <c r="BZ1002" s="47">
        <v>1</v>
      </c>
      <c r="CE1002" t="s">
        <v>312</v>
      </c>
      <c r="CF1002" s="47">
        <v>1</v>
      </c>
      <c r="CG1002" s="47">
        <v>1</v>
      </c>
      <c r="CH1002" s="47">
        <v>1</v>
      </c>
      <c r="CI1002" s="47">
        <v>1</v>
      </c>
      <c r="CJ1002" s="47">
        <v>1</v>
      </c>
      <c r="CK1002" s="47">
        <v>1</v>
      </c>
      <c r="CP1002" s="47">
        <v>1</v>
      </c>
      <c r="CR1002" s="47">
        <v>1</v>
      </c>
      <c r="CS1002" s="47">
        <v>1</v>
      </c>
      <c r="CV1002" s="47">
        <v>1</v>
      </c>
      <c r="CX1002" s="47">
        <v>4848</v>
      </c>
      <c r="CY1002" s="47">
        <v>4848</v>
      </c>
      <c r="DA1002" t="s">
        <v>104</v>
      </c>
      <c r="DC1002" t="s">
        <v>298</v>
      </c>
      <c r="DG1002" t="s">
        <v>298</v>
      </c>
      <c r="DH1002" s="47">
        <v>1</v>
      </c>
      <c r="DM1002" s="47">
        <v>1</v>
      </c>
      <c r="DN1002" s="47">
        <v>1</v>
      </c>
      <c r="DO1002" s="47">
        <v>1</v>
      </c>
      <c r="DP1002" s="47">
        <v>1</v>
      </c>
      <c r="DT1002" s="47">
        <v>3395</v>
      </c>
      <c r="DZ1002" t="s">
        <v>292</v>
      </c>
      <c r="EA1002" s="47">
        <v>1</v>
      </c>
      <c r="EB1002" s="47">
        <v>1</v>
      </c>
      <c r="EC1002" t="s">
        <v>307</v>
      </c>
      <c r="ED1002" s="47">
        <v>1</v>
      </c>
      <c r="EF1002" s="47">
        <v>1</v>
      </c>
      <c r="EG1002" s="47">
        <v>1</v>
      </c>
      <c r="EH1002" s="47">
        <v>1</v>
      </c>
      <c r="EP1002" s="47">
        <v>1</v>
      </c>
      <c r="EQ1002" s="47">
        <v>1</v>
      </c>
      <c r="ES1002" t="s">
        <v>7940</v>
      </c>
      <c r="EV1002" t="s">
        <v>41</v>
      </c>
      <c r="EW1002" t="s">
        <v>315</v>
      </c>
      <c r="FC1002" t="s">
        <v>301</v>
      </c>
      <c r="FY1002" t="s">
        <v>7656</v>
      </c>
      <c r="FZ1002" t="s">
        <v>7941</v>
      </c>
      <c r="GC1002" t="s">
        <v>1165</v>
      </c>
      <c r="GJ1002" t="s">
        <v>319</v>
      </c>
      <c r="GL1002" t="s">
        <v>320</v>
      </c>
      <c r="GO1002" t="s">
        <v>321</v>
      </c>
      <c r="GQ1002" t="s">
        <v>301</v>
      </c>
      <c r="GR1002" t="s">
        <v>312</v>
      </c>
      <c r="GU1002" t="s">
        <v>301</v>
      </c>
      <c r="HB1002" t="s">
        <v>1056</v>
      </c>
      <c r="HD1002" t="s">
        <v>301</v>
      </c>
      <c r="HF1002" t="s">
        <v>381</v>
      </c>
      <c r="HG1002" t="s">
        <v>301</v>
      </c>
      <c r="HH1002" t="s">
        <v>301</v>
      </c>
      <c r="HL1002" t="s">
        <v>301</v>
      </c>
      <c r="HM1002" s="49">
        <v>0</v>
      </c>
      <c r="HN1002" s="49">
        <v>0</v>
      </c>
      <c r="HP1002" t="s">
        <v>395</v>
      </c>
      <c r="HQ1002" s="47">
        <v>0</v>
      </c>
      <c r="HR1002" s="47">
        <v>4848</v>
      </c>
      <c r="HS1002" t="s">
        <v>301</v>
      </c>
      <c r="HV1002" t="s">
        <v>301</v>
      </c>
      <c r="HW1002" t="s">
        <v>1165</v>
      </c>
      <c r="HX1002" t="s">
        <v>306</v>
      </c>
      <c r="HY1002" t="s">
        <v>301</v>
      </c>
      <c r="HZ1002" t="s">
        <v>301</v>
      </c>
      <c r="IG1002" t="s">
        <v>325</v>
      </c>
      <c r="IH1002" t="s">
        <v>1170</v>
      </c>
      <c r="II1002" t="s">
        <v>291</v>
      </c>
      <c r="IN1002" s="47">
        <v>1</v>
      </c>
      <c r="IO1002" s="47">
        <v>1</v>
      </c>
      <c r="IP1002" t="s">
        <v>301</v>
      </c>
      <c r="IQ1002" t="s">
        <v>312</v>
      </c>
      <c r="IR1002" t="s">
        <v>301</v>
      </c>
      <c r="IZ1002" t="s">
        <v>301</v>
      </c>
      <c r="JA1002" t="s">
        <v>301</v>
      </c>
      <c r="JB1002" s="47">
        <v>4748</v>
      </c>
      <c r="JM1002" t="s">
        <v>301</v>
      </c>
      <c r="JN1002" t="s">
        <v>301</v>
      </c>
      <c r="JO1002" t="s">
        <v>301</v>
      </c>
      <c r="JP1002" t="s">
        <v>301</v>
      </c>
      <c r="JQ1002" t="s">
        <v>301</v>
      </c>
      <c r="JR1002" t="s">
        <v>350</v>
      </c>
      <c r="JS1002" t="s">
        <v>301</v>
      </c>
      <c r="JT1002" t="s">
        <v>301</v>
      </c>
      <c r="JU1002" t="s">
        <v>312</v>
      </c>
      <c r="JV1002" t="s">
        <v>312</v>
      </c>
    </row>
    <row r="1003" ht="15" customHeight="1" spans="1:282">
      <c r="A1003" t="s">
        <v>7656</v>
      </c>
      <c r="B1003" t="s">
        <v>283</v>
      </c>
      <c r="C1003" t="s">
        <v>7942</v>
      </c>
      <c r="D1003" t="s">
        <v>285</v>
      </c>
      <c r="E1003" t="s">
        <v>7943</v>
      </c>
      <c r="F1003" t="s">
        <v>7944</v>
      </c>
      <c r="G1003" t="s">
        <v>288</v>
      </c>
      <c r="H1003" t="s">
        <v>701</v>
      </c>
      <c r="I1003" t="s">
        <v>290</v>
      </c>
      <c r="J1003" t="s">
        <v>291</v>
      </c>
      <c r="L1003" t="s">
        <v>292</v>
      </c>
      <c r="M1003" t="s">
        <v>702</v>
      </c>
      <c r="O1003" t="s">
        <v>701</v>
      </c>
      <c r="R1003" t="s">
        <v>701</v>
      </c>
      <c r="T1003" t="s">
        <v>701</v>
      </c>
      <c r="U1003" t="s">
        <v>646</v>
      </c>
      <c r="V1003" t="s">
        <v>7945</v>
      </c>
      <c r="W1003" t="s">
        <v>646</v>
      </c>
      <c r="X1003" t="s">
        <v>7945</v>
      </c>
      <c r="Y1003" t="s">
        <v>646</v>
      </c>
      <c r="Z1003" t="s">
        <v>7946</v>
      </c>
      <c r="AA1003" t="s">
        <v>441</v>
      </c>
      <c r="AB1003" t="s">
        <v>687</v>
      </c>
      <c r="AC1003" t="s">
        <v>1233</v>
      </c>
      <c r="AE1003" t="s">
        <v>299</v>
      </c>
      <c r="AH1003" t="s">
        <v>300</v>
      </c>
      <c r="AJ1003" t="s">
        <v>301</v>
      </c>
      <c r="AK1003" t="s">
        <v>302</v>
      </c>
      <c r="AL1003" t="s">
        <v>705</v>
      </c>
      <c r="AM1003" t="s">
        <v>706</v>
      </c>
      <c r="AN1003" t="s">
        <v>707</v>
      </c>
      <c r="AO1003" t="s">
        <v>306</v>
      </c>
      <c r="AP1003" t="s">
        <v>307</v>
      </c>
      <c r="AQ1003" s="47">
        <v>1</v>
      </c>
      <c r="AS1003" s="48">
        <v>4848</v>
      </c>
      <c r="AT1003" s="48">
        <v>4848</v>
      </c>
      <c r="AX1003" s="47">
        <v>4848</v>
      </c>
      <c r="AY1003" s="47">
        <v>4848</v>
      </c>
      <c r="AZ1003" t="s">
        <v>6004</v>
      </c>
      <c r="BA1003" t="s">
        <v>7656</v>
      </c>
      <c r="BB1003" s="48">
        <v>4848</v>
      </c>
      <c r="BD1003" t="s">
        <v>310</v>
      </c>
      <c r="BE1003" t="s">
        <v>292</v>
      </c>
      <c r="BG1003" s="47">
        <v>1</v>
      </c>
      <c r="BI1003" t="s">
        <v>292</v>
      </c>
      <c r="BL1003" t="s">
        <v>307</v>
      </c>
      <c r="BM1003" s="48">
        <v>4848</v>
      </c>
      <c r="BN1003" s="48">
        <v>4848</v>
      </c>
      <c r="BP1003" t="s">
        <v>301</v>
      </c>
      <c r="BS1003" t="s">
        <v>311</v>
      </c>
      <c r="BT1003" t="s">
        <v>292</v>
      </c>
      <c r="BU1003" t="s">
        <v>301</v>
      </c>
      <c r="BY1003" t="s">
        <v>307</v>
      </c>
      <c r="BZ1003" s="47">
        <v>1</v>
      </c>
      <c r="CE1003" t="s">
        <v>312</v>
      </c>
      <c r="CF1003" s="47">
        <v>1</v>
      </c>
      <c r="CG1003" s="47">
        <v>1</v>
      </c>
      <c r="CH1003" s="47">
        <v>1</v>
      </c>
      <c r="CI1003" s="47">
        <v>1</v>
      </c>
      <c r="CJ1003" s="47">
        <v>1</v>
      </c>
      <c r="CK1003" s="47">
        <v>1</v>
      </c>
      <c r="CP1003" s="47">
        <v>1</v>
      </c>
      <c r="CR1003" s="47">
        <v>1</v>
      </c>
      <c r="CS1003" s="47">
        <v>1</v>
      </c>
      <c r="CV1003" s="47">
        <v>1</v>
      </c>
      <c r="CX1003" s="47">
        <v>4848</v>
      </c>
      <c r="CY1003" s="47">
        <v>4848</v>
      </c>
      <c r="DA1003" t="s">
        <v>104</v>
      </c>
      <c r="DC1003" t="s">
        <v>298</v>
      </c>
      <c r="DG1003" t="s">
        <v>298</v>
      </c>
      <c r="DH1003" s="47">
        <v>1</v>
      </c>
      <c r="DM1003" s="47">
        <v>1</v>
      </c>
      <c r="DN1003" s="47">
        <v>1</v>
      </c>
      <c r="DO1003" s="47">
        <v>1</v>
      </c>
      <c r="DP1003" s="47">
        <v>1</v>
      </c>
      <c r="DZ1003" t="s">
        <v>292</v>
      </c>
      <c r="EA1003" s="47">
        <v>1</v>
      </c>
      <c r="EB1003" s="47">
        <v>1</v>
      </c>
      <c r="EC1003" t="s">
        <v>307</v>
      </c>
      <c r="ED1003" s="47">
        <v>1</v>
      </c>
      <c r="EF1003" s="47">
        <v>1</v>
      </c>
      <c r="EG1003" s="47">
        <v>1</v>
      </c>
      <c r="EH1003" s="47">
        <v>1</v>
      </c>
      <c r="EP1003" s="47">
        <v>1</v>
      </c>
      <c r="EQ1003" s="47">
        <v>1</v>
      </c>
      <c r="ES1003" t="s">
        <v>7947</v>
      </c>
      <c r="EV1003" t="s">
        <v>41</v>
      </c>
      <c r="EW1003" t="s">
        <v>315</v>
      </c>
      <c r="FC1003" t="s">
        <v>301</v>
      </c>
      <c r="FS1003" t="s">
        <v>7948</v>
      </c>
      <c r="FY1003" t="s">
        <v>7656</v>
      </c>
      <c r="FZ1003" t="s">
        <v>7949</v>
      </c>
      <c r="GJ1003" t="s">
        <v>319</v>
      </c>
      <c r="GL1003" t="s">
        <v>320</v>
      </c>
      <c r="GO1003" t="s">
        <v>321</v>
      </c>
      <c r="GQ1003" t="s">
        <v>301</v>
      </c>
      <c r="GR1003" t="s">
        <v>301</v>
      </c>
      <c r="GU1003" t="s">
        <v>301</v>
      </c>
      <c r="GW1003" t="s">
        <v>7942</v>
      </c>
      <c r="HB1003" t="s">
        <v>322</v>
      </c>
      <c r="HD1003" t="s">
        <v>301</v>
      </c>
      <c r="HF1003" t="s">
        <v>654</v>
      </c>
      <c r="HG1003" t="s">
        <v>301</v>
      </c>
      <c r="HH1003" t="s">
        <v>301</v>
      </c>
      <c r="HL1003" t="s">
        <v>301</v>
      </c>
      <c r="HM1003" s="49">
        <v>0</v>
      </c>
      <c r="HN1003" s="49">
        <v>0</v>
      </c>
      <c r="HP1003" t="s">
        <v>395</v>
      </c>
      <c r="HQ1003" s="47">
        <v>0</v>
      </c>
      <c r="HR1003" s="47">
        <v>4848</v>
      </c>
      <c r="HS1003" t="s">
        <v>301</v>
      </c>
      <c r="HV1003" t="s">
        <v>301</v>
      </c>
      <c r="HW1003" t="s">
        <v>646</v>
      </c>
      <c r="HX1003" t="s">
        <v>306</v>
      </c>
      <c r="HY1003" t="s">
        <v>301</v>
      </c>
      <c r="HZ1003" t="s">
        <v>301</v>
      </c>
      <c r="IG1003" t="s">
        <v>325</v>
      </c>
      <c r="IH1003" t="s">
        <v>701</v>
      </c>
      <c r="II1003" t="s">
        <v>291</v>
      </c>
      <c r="IN1003" s="47">
        <v>1</v>
      </c>
      <c r="IO1003" s="47">
        <v>1</v>
      </c>
      <c r="IP1003" t="s">
        <v>301</v>
      </c>
      <c r="IQ1003" t="s">
        <v>312</v>
      </c>
      <c r="IR1003" t="s">
        <v>301</v>
      </c>
      <c r="IV1003" t="s">
        <v>7066</v>
      </c>
      <c r="IX1003" t="s">
        <v>7067</v>
      </c>
      <c r="IY1003" s="50">
        <v>1</v>
      </c>
      <c r="IZ1003" t="s">
        <v>301</v>
      </c>
      <c r="JA1003" t="s">
        <v>301</v>
      </c>
      <c r="JB1003" s="47">
        <v>4748</v>
      </c>
      <c r="JM1003" t="s">
        <v>301</v>
      </c>
      <c r="JN1003" t="s">
        <v>301</v>
      </c>
      <c r="JO1003" t="s">
        <v>301</v>
      </c>
      <c r="JP1003" t="s">
        <v>301</v>
      </c>
      <c r="JQ1003" t="s">
        <v>301</v>
      </c>
      <c r="JR1003" t="s">
        <v>327</v>
      </c>
      <c r="JS1003" t="s">
        <v>301</v>
      </c>
      <c r="JT1003" t="s">
        <v>301</v>
      </c>
      <c r="JU1003" t="s">
        <v>301</v>
      </c>
      <c r="JV1003" t="s">
        <v>301</v>
      </c>
    </row>
    <row r="1004" ht="15" customHeight="1" spans="1:282">
      <c r="A1004" t="s">
        <v>7656</v>
      </c>
      <c r="B1004" t="s">
        <v>283</v>
      </c>
      <c r="C1004" t="s">
        <v>7950</v>
      </c>
      <c r="D1004" t="s">
        <v>285</v>
      </c>
      <c r="E1004" t="s">
        <v>7951</v>
      </c>
      <c r="F1004" t="s">
        <v>7952</v>
      </c>
      <c r="G1004" t="s">
        <v>288</v>
      </c>
      <c r="H1004" t="s">
        <v>701</v>
      </c>
      <c r="I1004" t="s">
        <v>290</v>
      </c>
      <c r="J1004" t="s">
        <v>291</v>
      </c>
      <c r="L1004" t="s">
        <v>292</v>
      </c>
      <c r="M1004" t="s">
        <v>702</v>
      </c>
      <c r="O1004" t="s">
        <v>701</v>
      </c>
      <c r="R1004" t="s">
        <v>701</v>
      </c>
      <c r="T1004" t="s">
        <v>701</v>
      </c>
      <c r="U1004" t="s">
        <v>646</v>
      </c>
      <c r="V1004" t="s">
        <v>7953</v>
      </c>
      <c r="W1004" t="s">
        <v>646</v>
      </c>
      <c r="X1004" t="s">
        <v>7953</v>
      </c>
      <c r="Y1004" t="s">
        <v>646</v>
      </c>
      <c r="Z1004" t="s">
        <v>7954</v>
      </c>
      <c r="AA1004" t="s">
        <v>441</v>
      </c>
      <c r="AB1004" t="s">
        <v>687</v>
      </c>
      <c r="AC1004" t="s">
        <v>1233</v>
      </c>
      <c r="AE1004" t="s">
        <v>299</v>
      </c>
      <c r="AH1004" t="s">
        <v>300</v>
      </c>
      <c r="AJ1004" t="s">
        <v>301</v>
      </c>
      <c r="AK1004" t="s">
        <v>302</v>
      </c>
      <c r="AL1004" t="s">
        <v>2674</v>
      </c>
      <c r="AM1004" t="s">
        <v>2675</v>
      </c>
      <c r="AN1004" t="s">
        <v>2676</v>
      </c>
      <c r="AO1004" t="s">
        <v>306</v>
      </c>
      <c r="AP1004" t="s">
        <v>307</v>
      </c>
      <c r="AQ1004" s="47">
        <v>1</v>
      </c>
      <c r="AS1004" s="48">
        <v>4258</v>
      </c>
      <c r="AT1004" s="48">
        <v>4258</v>
      </c>
      <c r="AX1004" s="47">
        <v>4258</v>
      </c>
      <c r="AY1004" s="47">
        <v>4258</v>
      </c>
      <c r="AZ1004" t="s">
        <v>6004</v>
      </c>
      <c r="BA1004" t="s">
        <v>7656</v>
      </c>
      <c r="BB1004" s="48">
        <v>4258</v>
      </c>
      <c r="BD1004" t="s">
        <v>310</v>
      </c>
      <c r="BE1004" t="s">
        <v>292</v>
      </c>
      <c r="BG1004" s="47">
        <v>1</v>
      </c>
      <c r="BI1004" t="s">
        <v>292</v>
      </c>
      <c r="BL1004" t="s">
        <v>307</v>
      </c>
      <c r="BM1004" s="48">
        <v>4258</v>
      </c>
      <c r="BN1004" s="48">
        <v>4258</v>
      </c>
      <c r="BP1004" t="s">
        <v>301</v>
      </c>
      <c r="BS1004" t="s">
        <v>311</v>
      </c>
      <c r="BT1004" t="s">
        <v>292</v>
      </c>
      <c r="BU1004" t="s">
        <v>301</v>
      </c>
      <c r="BY1004" t="s">
        <v>307</v>
      </c>
      <c r="BZ1004" s="47">
        <v>1</v>
      </c>
      <c r="CE1004" t="s">
        <v>312</v>
      </c>
      <c r="CF1004" s="47">
        <v>1</v>
      </c>
      <c r="CG1004" s="47">
        <v>1</v>
      </c>
      <c r="CH1004" s="47">
        <v>1</v>
      </c>
      <c r="CI1004" s="47">
        <v>1</v>
      </c>
      <c r="CJ1004" s="47">
        <v>1</v>
      </c>
      <c r="CK1004" s="47">
        <v>1</v>
      </c>
      <c r="CP1004" s="47">
        <v>1</v>
      </c>
      <c r="CR1004" s="47">
        <v>1</v>
      </c>
      <c r="CS1004" s="47">
        <v>1</v>
      </c>
      <c r="CV1004" s="47">
        <v>1</v>
      </c>
      <c r="CX1004" s="47">
        <v>4258</v>
      </c>
      <c r="CY1004" s="47">
        <v>4258</v>
      </c>
      <c r="DA1004" t="s">
        <v>104</v>
      </c>
      <c r="DC1004" t="s">
        <v>298</v>
      </c>
      <c r="DG1004" t="s">
        <v>298</v>
      </c>
      <c r="DH1004" s="47">
        <v>1</v>
      </c>
      <c r="DM1004" s="47">
        <v>1</v>
      </c>
      <c r="DN1004" s="47">
        <v>1</v>
      </c>
      <c r="DO1004" s="47">
        <v>1</v>
      </c>
      <c r="DP1004" s="47">
        <v>1</v>
      </c>
      <c r="DZ1004" t="s">
        <v>292</v>
      </c>
      <c r="EA1004" s="47">
        <v>1</v>
      </c>
      <c r="EB1004" s="47">
        <v>1</v>
      </c>
      <c r="EC1004" t="s">
        <v>307</v>
      </c>
      <c r="ED1004" s="47">
        <v>1</v>
      </c>
      <c r="EF1004" s="47">
        <v>1</v>
      </c>
      <c r="EG1004" s="47">
        <v>1</v>
      </c>
      <c r="EH1004" s="47">
        <v>1</v>
      </c>
      <c r="EP1004" s="47">
        <v>1</v>
      </c>
      <c r="EQ1004" s="47">
        <v>1</v>
      </c>
      <c r="ES1004" t="s">
        <v>7955</v>
      </c>
      <c r="EV1004" t="s">
        <v>41</v>
      </c>
      <c r="EW1004" t="s">
        <v>315</v>
      </c>
      <c r="FC1004" t="s">
        <v>301</v>
      </c>
      <c r="FS1004" t="s">
        <v>7956</v>
      </c>
      <c r="FY1004" t="s">
        <v>7656</v>
      </c>
      <c r="FZ1004" t="s">
        <v>7957</v>
      </c>
      <c r="GJ1004" t="s">
        <v>319</v>
      </c>
      <c r="GL1004" t="s">
        <v>320</v>
      </c>
      <c r="GO1004" t="s">
        <v>321</v>
      </c>
      <c r="GQ1004" t="s">
        <v>301</v>
      </c>
      <c r="GR1004" t="s">
        <v>301</v>
      </c>
      <c r="GU1004" t="s">
        <v>301</v>
      </c>
      <c r="GW1004" t="s">
        <v>7950</v>
      </c>
      <c r="HB1004" t="s">
        <v>322</v>
      </c>
      <c r="HD1004" t="s">
        <v>301</v>
      </c>
      <c r="HF1004" t="s">
        <v>654</v>
      </c>
      <c r="HG1004" t="s">
        <v>301</v>
      </c>
      <c r="HH1004" t="s">
        <v>301</v>
      </c>
      <c r="HL1004" t="s">
        <v>301</v>
      </c>
      <c r="HM1004" s="49">
        <v>0</v>
      </c>
      <c r="HN1004" s="49">
        <v>0</v>
      </c>
      <c r="HP1004" t="s">
        <v>395</v>
      </c>
      <c r="HQ1004" s="47">
        <v>0</v>
      </c>
      <c r="HR1004" s="47">
        <v>4258</v>
      </c>
      <c r="HS1004" t="s">
        <v>301</v>
      </c>
      <c r="HV1004" t="s">
        <v>301</v>
      </c>
      <c r="HW1004" t="s">
        <v>646</v>
      </c>
      <c r="HX1004" t="s">
        <v>306</v>
      </c>
      <c r="HY1004" t="s">
        <v>301</v>
      </c>
      <c r="HZ1004" t="s">
        <v>301</v>
      </c>
      <c r="IG1004" t="s">
        <v>325</v>
      </c>
      <c r="IH1004" t="s">
        <v>701</v>
      </c>
      <c r="II1004" t="s">
        <v>291</v>
      </c>
      <c r="IN1004" s="47">
        <v>1</v>
      </c>
      <c r="IO1004" s="47">
        <v>1</v>
      </c>
      <c r="IP1004" t="s">
        <v>301</v>
      </c>
      <c r="IQ1004" t="s">
        <v>312</v>
      </c>
      <c r="IR1004" t="s">
        <v>301</v>
      </c>
      <c r="IV1004" t="s">
        <v>7066</v>
      </c>
      <c r="IX1004" t="s">
        <v>7067</v>
      </c>
      <c r="IY1004" s="50">
        <v>1</v>
      </c>
      <c r="IZ1004" t="s">
        <v>301</v>
      </c>
      <c r="JA1004" t="s">
        <v>301</v>
      </c>
      <c r="JB1004" s="47">
        <v>3988</v>
      </c>
      <c r="JM1004" t="s">
        <v>301</v>
      </c>
      <c r="JN1004" t="s">
        <v>301</v>
      </c>
      <c r="JO1004" t="s">
        <v>301</v>
      </c>
      <c r="JP1004" t="s">
        <v>301</v>
      </c>
      <c r="JQ1004" t="s">
        <v>301</v>
      </c>
      <c r="JR1004" t="s">
        <v>327</v>
      </c>
      <c r="JS1004" t="s">
        <v>301</v>
      </c>
      <c r="JT1004" t="s">
        <v>301</v>
      </c>
      <c r="JU1004" t="s">
        <v>301</v>
      </c>
      <c r="JV1004" t="s">
        <v>301</v>
      </c>
    </row>
    <row r="1005" ht="15" customHeight="1" spans="1:282">
      <c r="A1005" t="s">
        <v>7656</v>
      </c>
      <c r="B1005" t="s">
        <v>283</v>
      </c>
      <c r="C1005" t="s">
        <v>7958</v>
      </c>
      <c r="D1005" t="s">
        <v>285</v>
      </c>
      <c r="E1005" t="s">
        <v>711</v>
      </c>
      <c r="F1005" t="s">
        <v>7959</v>
      </c>
      <c r="G1005" t="s">
        <v>288</v>
      </c>
      <c r="H1005" t="s">
        <v>645</v>
      </c>
      <c r="I1005" t="s">
        <v>290</v>
      </c>
      <c r="J1005" t="s">
        <v>291</v>
      </c>
      <c r="L1005" t="s">
        <v>292</v>
      </c>
      <c r="M1005" t="s">
        <v>293</v>
      </c>
      <c r="O1005" t="s">
        <v>645</v>
      </c>
      <c r="R1005" t="s">
        <v>645</v>
      </c>
      <c r="T1005" t="s">
        <v>645</v>
      </c>
      <c r="U1005" t="s">
        <v>646</v>
      </c>
      <c r="V1005" t="s">
        <v>7960</v>
      </c>
      <c r="W1005" t="s">
        <v>646</v>
      </c>
      <c r="X1005" t="s">
        <v>7960</v>
      </c>
      <c r="Y1005" t="s">
        <v>646</v>
      </c>
      <c r="Z1005" t="s">
        <v>7961</v>
      </c>
      <c r="AA1005" t="s">
        <v>298</v>
      </c>
      <c r="AE1005" t="s">
        <v>299</v>
      </c>
      <c r="AH1005" t="s">
        <v>300</v>
      </c>
      <c r="AJ1005" t="s">
        <v>301</v>
      </c>
      <c r="AK1005" t="s">
        <v>302</v>
      </c>
      <c r="AL1005" t="s">
        <v>649</v>
      </c>
      <c r="AM1005" t="s">
        <v>650</v>
      </c>
      <c r="AN1005" t="s">
        <v>651</v>
      </c>
      <c r="AO1005" t="s">
        <v>306</v>
      </c>
      <c r="AP1005" t="s">
        <v>307</v>
      </c>
      <c r="AQ1005" s="47">
        <v>1</v>
      </c>
      <c r="AS1005" s="48">
        <v>2686</v>
      </c>
      <c r="AT1005" s="48">
        <v>2686</v>
      </c>
      <c r="AX1005" s="47">
        <v>2686</v>
      </c>
      <c r="AY1005" s="47">
        <v>2686</v>
      </c>
      <c r="AZ1005" t="s">
        <v>6004</v>
      </c>
      <c r="BA1005" t="s">
        <v>7656</v>
      </c>
      <c r="BB1005" s="48">
        <v>2686</v>
      </c>
      <c r="BD1005" t="s">
        <v>310</v>
      </c>
      <c r="BE1005" t="s">
        <v>292</v>
      </c>
      <c r="BG1005" s="47">
        <v>1</v>
      </c>
      <c r="BI1005" t="s">
        <v>292</v>
      </c>
      <c r="BL1005" t="s">
        <v>307</v>
      </c>
      <c r="BM1005" s="48">
        <v>2686</v>
      </c>
      <c r="BN1005" s="48">
        <v>2686</v>
      </c>
      <c r="BP1005" t="s">
        <v>301</v>
      </c>
      <c r="BS1005" t="s">
        <v>311</v>
      </c>
      <c r="BT1005" t="s">
        <v>292</v>
      </c>
      <c r="BU1005" t="s">
        <v>301</v>
      </c>
      <c r="BY1005" t="s">
        <v>307</v>
      </c>
      <c r="BZ1005" s="47">
        <v>1</v>
      </c>
      <c r="CE1005" t="s">
        <v>312</v>
      </c>
      <c r="CF1005" s="47">
        <v>1</v>
      </c>
      <c r="CG1005" s="47">
        <v>1</v>
      </c>
      <c r="CH1005" s="47">
        <v>1</v>
      </c>
      <c r="CI1005" s="47">
        <v>1</v>
      </c>
      <c r="CK1005" s="47">
        <v>1</v>
      </c>
      <c r="CR1005" s="47">
        <v>1</v>
      </c>
      <c r="CS1005" s="47">
        <v>1</v>
      </c>
      <c r="CX1005" s="47">
        <v>2686</v>
      </c>
      <c r="CY1005" s="47">
        <v>2686</v>
      </c>
      <c r="CZ1005" s="47">
        <v>1</v>
      </c>
      <c r="DA1005" t="s">
        <v>313</v>
      </c>
      <c r="DC1005" t="s">
        <v>298</v>
      </c>
      <c r="DG1005" t="s">
        <v>298</v>
      </c>
      <c r="DO1005" s="47">
        <v>1</v>
      </c>
      <c r="DS1005" s="47">
        <v>1</v>
      </c>
      <c r="DZ1005" t="s">
        <v>292</v>
      </c>
      <c r="EA1005" s="47">
        <v>1</v>
      </c>
      <c r="EB1005" s="47">
        <v>1</v>
      </c>
      <c r="EC1005" t="s">
        <v>307</v>
      </c>
      <c r="ED1005" s="47">
        <v>1</v>
      </c>
      <c r="EH1005" s="47">
        <v>1</v>
      </c>
      <c r="ES1005" t="s">
        <v>7962</v>
      </c>
      <c r="EV1005" t="s">
        <v>41</v>
      </c>
      <c r="EW1005" t="s">
        <v>315</v>
      </c>
      <c r="FC1005" t="s">
        <v>301</v>
      </c>
      <c r="FS1005" t="s">
        <v>7958</v>
      </c>
      <c r="FY1005" t="s">
        <v>7656</v>
      </c>
      <c r="FZ1005" t="s">
        <v>7963</v>
      </c>
      <c r="GJ1005" t="s">
        <v>319</v>
      </c>
      <c r="GL1005" t="s">
        <v>320</v>
      </c>
      <c r="GO1005" t="s">
        <v>321</v>
      </c>
      <c r="GQ1005" t="s">
        <v>301</v>
      </c>
      <c r="GR1005" t="s">
        <v>301</v>
      </c>
      <c r="GU1005" t="s">
        <v>301</v>
      </c>
      <c r="GW1005" t="s">
        <v>7958</v>
      </c>
      <c r="HB1005" t="s">
        <v>322</v>
      </c>
      <c r="HD1005" t="s">
        <v>301</v>
      </c>
      <c r="HF1005" t="s">
        <v>654</v>
      </c>
      <c r="HG1005" t="s">
        <v>301</v>
      </c>
      <c r="HH1005" t="s">
        <v>301</v>
      </c>
      <c r="HL1005" t="s">
        <v>301</v>
      </c>
      <c r="HM1005" s="49">
        <v>0</v>
      </c>
      <c r="HN1005" s="49">
        <v>0</v>
      </c>
      <c r="HP1005" t="s">
        <v>395</v>
      </c>
      <c r="HQ1005" s="47">
        <v>0</v>
      </c>
      <c r="HR1005" s="47">
        <v>2686</v>
      </c>
      <c r="HS1005" t="s">
        <v>301</v>
      </c>
      <c r="HV1005" t="s">
        <v>301</v>
      </c>
      <c r="HW1005" t="s">
        <v>646</v>
      </c>
      <c r="HX1005" t="s">
        <v>306</v>
      </c>
      <c r="HY1005" t="s">
        <v>301</v>
      </c>
      <c r="HZ1005" t="s">
        <v>301</v>
      </c>
      <c r="IG1005" t="s">
        <v>325</v>
      </c>
      <c r="IH1005" t="s">
        <v>701</v>
      </c>
      <c r="II1005" t="s">
        <v>291</v>
      </c>
      <c r="IN1005" s="47">
        <v>1</v>
      </c>
      <c r="IO1005" s="47">
        <v>1</v>
      </c>
      <c r="IP1005" t="s">
        <v>301</v>
      </c>
      <c r="IQ1005" t="s">
        <v>312</v>
      </c>
      <c r="IR1005" t="s">
        <v>301</v>
      </c>
      <c r="IZ1005" t="s">
        <v>301</v>
      </c>
      <c r="JA1005" t="s">
        <v>301</v>
      </c>
      <c r="JM1005" t="s">
        <v>301</v>
      </c>
      <c r="JN1005" t="s">
        <v>301</v>
      </c>
      <c r="JO1005" t="s">
        <v>301</v>
      </c>
      <c r="JP1005" t="s">
        <v>301</v>
      </c>
      <c r="JQ1005" t="s">
        <v>301</v>
      </c>
      <c r="JR1005" t="s">
        <v>327</v>
      </c>
      <c r="JS1005" t="s">
        <v>301</v>
      </c>
      <c r="JT1005" t="s">
        <v>301</v>
      </c>
      <c r="JU1005" t="s">
        <v>301</v>
      </c>
      <c r="JV1005" t="s">
        <v>301</v>
      </c>
    </row>
    <row r="1006" ht="15" customHeight="1" spans="1:282">
      <c r="A1006" t="s">
        <v>7656</v>
      </c>
      <c r="B1006" t="s">
        <v>748</v>
      </c>
      <c r="C1006" t="s">
        <v>7964</v>
      </c>
      <c r="D1006" t="s">
        <v>285</v>
      </c>
      <c r="E1006" t="s">
        <v>7965</v>
      </c>
      <c r="F1006" t="s">
        <v>7966</v>
      </c>
      <c r="G1006" t="s">
        <v>288</v>
      </c>
      <c r="H1006" t="s">
        <v>1164</v>
      </c>
      <c r="I1006" t="s">
        <v>290</v>
      </c>
      <c r="J1006" t="s">
        <v>291</v>
      </c>
      <c r="L1006" t="s">
        <v>292</v>
      </c>
      <c r="M1006" t="s">
        <v>293</v>
      </c>
      <c r="O1006" t="s">
        <v>1164</v>
      </c>
      <c r="R1006" t="s">
        <v>1164</v>
      </c>
      <c r="T1006" t="s">
        <v>1164</v>
      </c>
      <c r="U1006" t="s">
        <v>295</v>
      </c>
      <c r="V1006" t="s">
        <v>7967</v>
      </c>
      <c r="W1006" t="s">
        <v>337</v>
      </c>
      <c r="X1006" t="s">
        <v>7968</v>
      </c>
      <c r="Y1006" t="s">
        <v>337</v>
      </c>
      <c r="Z1006" t="s">
        <v>7968</v>
      </c>
      <c r="AA1006" t="s">
        <v>441</v>
      </c>
      <c r="AB1006" t="s">
        <v>442</v>
      </c>
      <c r="AC1006" t="s">
        <v>2041</v>
      </c>
      <c r="AE1006" t="s">
        <v>299</v>
      </c>
      <c r="AH1006" t="s">
        <v>300</v>
      </c>
      <c r="AJ1006" t="s">
        <v>301</v>
      </c>
      <c r="AK1006" t="s">
        <v>302</v>
      </c>
      <c r="AL1006" t="s">
        <v>1512</v>
      </c>
      <c r="AM1006" t="s">
        <v>1513</v>
      </c>
      <c r="AN1006" t="s">
        <v>1514</v>
      </c>
      <c r="AO1006" t="s">
        <v>306</v>
      </c>
      <c r="AP1006" t="s">
        <v>307</v>
      </c>
      <c r="AQ1006" s="47">
        <v>-1</v>
      </c>
      <c r="AS1006" s="48">
        <v>8578</v>
      </c>
      <c r="AT1006" s="48">
        <v>8578</v>
      </c>
      <c r="AX1006" s="47">
        <v>-5988</v>
      </c>
      <c r="AY1006" s="47">
        <v>-5988</v>
      </c>
      <c r="AZ1006" t="s">
        <v>6004</v>
      </c>
      <c r="BA1006" t="s">
        <v>7656</v>
      </c>
      <c r="BB1006" s="48">
        <v>5988</v>
      </c>
      <c r="BC1006" t="s">
        <v>757</v>
      </c>
      <c r="BD1006" t="s">
        <v>758</v>
      </c>
      <c r="BE1006" t="s">
        <v>292</v>
      </c>
      <c r="BG1006" s="47">
        <v>1</v>
      </c>
      <c r="BI1006" t="s">
        <v>292</v>
      </c>
      <c r="BJ1006" s="48">
        <v>30.193518</v>
      </c>
      <c r="BK1006" s="47">
        <v>-2590</v>
      </c>
      <c r="BM1006" s="48">
        <v>8578</v>
      </c>
      <c r="BN1006" s="48">
        <v>8578</v>
      </c>
      <c r="BP1006" t="s">
        <v>301</v>
      </c>
      <c r="BS1006" t="s">
        <v>311</v>
      </c>
      <c r="BT1006" t="s">
        <v>292</v>
      </c>
      <c r="BU1006" t="s">
        <v>301</v>
      </c>
      <c r="BY1006" t="s">
        <v>307</v>
      </c>
      <c r="BZ1006" s="47">
        <v>-1</v>
      </c>
      <c r="CD1006" t="s">
        <v>759</v>
      </c>
      <c r="CE1006" t="s">
        <v>312</v>
      </c>
      <c r="CF1006" s="47">
        <v>-1</v>
      </c>
      <c r="CG1006" s="47">
        <v>-1</v>
      </c>
      <c r="CH1006" s="47">
        <v>-1</v>
      </c>
      <c r="CI1006" s="47">
        <v>-1</v>
      </c>
      <c r="CO1006" s="47">
        <v>1</v>
      </c>
      <c r="CP1006" s="47">
        <v>-1</v>
      </c>
      <c r="CR1006" s="47">
        <v>1</v>
      </c>
      <c r="CS1006" s="47">
        <v>1</v>
      </c>
      <c r="CV1006" s="47">
        <v>-1</v>
      </c>
      <c r="CX1006" s="47">
        <v>-5988</v>
      </c>
      <c r="CY1006" s="47">
        <v>-5988</v>
      </c>
      <c r="DA1006" t="s">
        <v>104</v>
      </c>
      <c r="DC1006" t="s">
        <v>298</v>
      </c>
      <c r="DG1006" t="s">
        <v>298</v>
      </c>
      <c r="DH1006" s="47">
        <v>-1</v>
      </c>
      <c r="DR1006" s="47">
        <v>1</v>
      </c>
      <c r="DZ1006" t="s">
        <v>292</v>
      </c>
      <c r="EA1006" s="47">
        <v>-1</v>
      </c>
      <c r="EB1006" s="47">
        <v>-1</v>
      </c>
      <c r="EC1006" t="s">
        <v>307</v>
      </c>
      <c r="ED1006" s="47">
        <v>-1</v>
      </c>
      <c r="EG1006" s="47">
        <v>-1</v>
      </c>
      <c r="EH1006" s="47">
        <v>1</v>
      </c>
      <c r="EM1006" t="s">
        <v>307</v>
      </c>
      <c r="EN1006" s="47">
        <v>-1</v>
      </c>
      <c r="EO1006" s="47">
        <v>-1</v>
      </c>
      <c r="EP1006" s="47">
        <v>-1</v>
      </c>
      <c r="ES1006" t="s">
        <v>7969</v>
      </c>
      <c r="EU1006" t="s">
        <v>7970</v>
      </c>
      <c r="EV1006" t="s">
        <v>41</v>
      </c>
      <c r="EW1006" t="s">
        <v>315</v>
      </c>
      <c r="FC1006" t="s">
        <v>301</v>
      </c>
      <c r="FO1006" t="s">
        <v>7966</v>
      </c>
      <c r="FY1006" t="s">
        <v>282</v>
      </c>
      <c r="FZ1006" t="s">
        <v>7971</v>
      </c>
      <c r="GC1006" t="s">
        <v>1165</v>
      </c>
      <c r="GJ1006" t="s">
        <v>492</v>
      </c>
      <c r="GL1006" t="s">
        <v>320</v>
      </c>
      <c r="GO1006" t="s">
        <v>321</v>
      </c>
      <c r="GQ1006" t="s">
        <v>301</v>
      </c>
      <c r="GR1006" t="s">
        <v>312</v>
      </c>
      <c r="GU1006" t="s">
        <v>312</v>
      </c>
      <c r="GW1006" t="s">
        <v>7972</v>
      </c>
      <c r="HB1006" t="s">
        <v>1056</v>
      </c>
      <c r="HD1006" t="s">
        <v>301</v>
      </c>
      <c r="HF1006" t="s">
        <v>381</v>
      </c>
      <c r="HG1006" t="s">
        <v>301</v>
      </c>
      <c r="HH1006" t="s">
        <v>301</v>
      </c>
      <c r="HJ1006" s="47">
        <v>5988</v>
      </c>
      <c r="HL1006" t="s">
        <v>301</v>
      </c>
      <c r="HM1006" s="49">
        <v>0</v>
      </c>
      <c r="HN1006" s="49">
        <v>0</v>
      </c>
      <c r="HP1006" t="s">
        <v>324</v>
      </c>
      <c r="HQ1006" s="47">
        <v>0</v>
      </c>
      <c r="HR1006" s="47">
        <v>-8578</v>
      </c>
      <c r="HS1006" t="s">
        <v>301</v>
      </c>
      <c r="HV1006" t="s">
        <v>301</v>
      </c>
      <c r="HW1006" t="s">
        <v>295</v>
      </c>
      <c r="HX1006" t="s">
        <v>306</v>
      </c>
      <c r="HY1006" t="s">
        <v>301</v>
      </c>
      <c r="HZ1006" t="s">
        <v>301</v>
      </c>
      <c r="IG1006" t="s">
        <v>325</v>
      </c>
      <c r="IH1006" t="s">
        <v>1170</v>
      </c>
      <c r="II1006" t="s">
        <v>291</v>
      </c>
      <c r="IN1006" s="47">
        <v>1</v>
      </c>
      <c r="IP1006" t="s">
        <v>301</v>
      </c>
      <c r="IQ1006" t="s">
        <v>312</v>
      </c>
      <c r="IR1006" t="s">
        <v>301</v>
      </c>
      <c r="IU1006" s="47">
        <v>5988</v>
      </c>
      <c r="IZ1006" t="s">
        <v>301</v>
      </c>
      <c r="JA1006" t="s">
        <v>301</v>
      </c>
      <c r="JM1006" t="s">
        <v>301</v>
      </c>
      <c r="JN1006" t="s">
        <v>301</v>
      </c>
      <c r="JO1006" t="s">
        <v>301</v>
      </c>
      <c r="JP1006" t="s">
        <v>301</v>
      </c>
      <c r="JQ1006" t="s">
        <v>301</v>
      </c>
      <c r="JR1006" t="s">
        <v>350</v>
      </c>
      <c r="JS1006" t="s">
        <v>301</v>
      </c>
      <c r="JT1006" t="s">
        <v>301</v>
      </c>
      <c r="JU1006" t="s">
        <v>312</v>
      </c>
      <c r="JV1006" t="s">
        <v>312</v>
      </c>
    </row>
    <row r="1007" ht="15" customHeight="1" spans="1:282">
      <c r="A1007" t="s">
        <v>6035</v>
      </c>
      <c r="B1007" t="s">
        <v>283</v>
      </c>
      <c r="C1007" t="s">
        <v>7973</v>
      </c>
      <c r="D1007" t="s">
        <v>285</v>
      </c>
      <c r="E1007" t="s">
        <v>7974</v>
      </c>
      <c r="F1007" t="s">
        <v>7975</v>
      </c>
      <c r="G1007" t="s">
        <v>288</v>
      </c>
      <c r="H1007" t="s">
        <v>583</v>
      </c>
      <c r="I1007" t="s">
        <v>290</v>
      </c>
      <c r="J1007" t="s">
        <v>584</v>
      </c>
      <c r="L1007" t="s">
        <v>292</v>
      </c>
      <c r="M1007" t="s">
        <v>585</v>
      </c>
      <c r="O1007" t="s">
        <v>583</v>
      </c>
      <c r="R1007" t="s">
        <v>583</v>
      </c>
      <c r="T1007" t="s">
        <v>583</v>
      </c>
      <c r="U1007" t="s">
        <v>358</v>
      </c>
      <c r="V1007" t="s">
        <v>7976</v>
      </c>
      <c r="W1007" t="s">
        <v>295</v>
      </c>
      <c r="X1007" t="s">
        <v>7976</v>
      </c>
      <c r="Y1007" t="s">
        <v>295</v>
      </c>
      <c r="Z1007" t="s">
        <v>7977</v>
      </c>
      <c r="AA1007" t="s">
        <v>298</v>
      </c>
      <c r="AE1007" t="s">
        <v>299</v>
      </c>
      <c r="AH1007" t="s">
        <v>300</v>
      </c>
      <c r="AJ1007" t="s">
        <v>301</v>
      </c>
      <c r="AK1007" t="s">
        <v>302</v>
      </c>
      <c r="AL1007" t="s">
        <v>1841</v>
      </c>
      <c r="AM1007" t="s">
        <v>557</v>
      </c>
      <c r="AN1007" t="s">
        <v>1842</v>
      </c>
      <c r="AO1007" t="s">
        <v>792</v>
      </c>
      <c r="AP1007" t="s">
        <v>307</v>
      </c>
      <c r="AQ1007" s="47">
        <v>1</v>
      </c>
      <c r="AS1007" s="48">
        <v>6603</v>
      </c>
      <c r="AT1007" s="48">
        <v>6603</v>
      </c>
      <c r="AX1007" s="47">
        <v>6603</v>
      </c>
      <c r="AY1007" s="47">
        <v>6603</v>
      </c>
      <c r="AZ1007" t="s">
        <v>308</v>
      </c>
      <c r="BA1007" t="s">
        <v>7656</v>
      </c>
      <c r="BB1007" s="48">
        <v>6603</v>
      </c>
      <c r="BD1007" t="s">
        <v>310</v>
      </c>
      <c r="BE1007" t="s">
        <v>292</v>
      </c>
      <c r="BG1007" s="47">
        <v>1</v>
      </c>
      <c r="BI1007" t="s">
        <v>292</v>
      </c>
      <c r="BL1007" t="s">
        <v>307</v>
      </c>
      <c r="BM1007" s="48">
        <v>6603</v>
      </c>
      <c r="BN1007" s="48">
        <v>6603</v>
      </c>
      <c r="BP1007" t="s">
        <v>301</v>
      </c>
      <c r="BS1007" t="s">
        <v>311</v>
      </c>
      <c r="BT1007" t="s">
        <v>292</v>
      </c>
      <c r="BU1007" t="s">
        <v>301</v>
      </c>
      <c r="BY1007" t="s">
        <v>307</v>
      </c>
      <c r="BZ1007" s="47">
        <v>1</v>
      </c>
      <c r="CE1007" t="s">
        <v>312</v>
      </c>
      <c r="CF1007" s="47">
        <v>1</v>
      </c>
      <c r="CG1007" s="47">
        <v>1</v>
      </c>
      <c r="CH1007" s="47">
        <v>1</v>
      </c>
      <c r="CI1007" s="47">
        <v>1</v>
      </c>
      <c r="CK1007" s="47">
        <v>1</v>
      </c>
      <c r="CR1007" s="47">
        <v>1</v>
      </c>
      <c r="CS1007" s="47">
        <v>1</v>
      </c>
      <c r="CX1007" s="47">
        <v>6603</v>
      </c>
      <c r="CY1007" s="47">
        <v>6603</v>
      </c>
      <c r="CZ1007" s="47">
        <v>1</v>
      </c>
      <c r="DA1007" t="s">
        <v>313</v>
      </c>
      <c r="DC1007" t="s">
        <v>298</v>
      </c>
      <c r="DG1007" t="s">
        <v>298</v>
      </c>
      <c r="DO1007" s="47">
        <v>1</v>
      </c>
      <c r="DS1007" s="47">
        <v>1</v>
      </c>
      <c r="DZ1007" t="s">
        <v>292</v>
      </c>
      <c r="EA1007" s="47">
        <v>1</v>
      </c>
      <c r="EB1007" s="47">
        <v>1</v>
      </c>
      <c r="EC1007" t="s">
        <v>307</v>
      </c>
      <c r="ED1007" s="47">
        <v>1</v>
      </c>
      <c r="ES1007" t="s">
        <v>7978</v>
      </c>
      <c r="EU1007" t="s">
        <v>7979</v>
      </c>
      <c r="EV1007" t="s">
        <v>41</v>
      </c>
      <c r="FC1007" t="s">
        <v>301</v>
      </c>
      <c r="FF1007" t="s">
        <v>366</v>
      </c>
      <c r="FY1007" t="s">
        <v>6035</v>
      </c>
      <c r="FZ1007" t="s">
        <v>7980</v>
      </c>
      <c r="GC1007" t="s">
        <v>1591</v>
      </c>
      <c r="GD1007" t="s">
        <v>3295</v>
      </c>
      <c r="GF1007" t="s">
        <v>3296</v>
      </c>
      <c r="GG1007" t="s">
        <v>7979</v>
      </c>
      <c r="GH1007" t="s">
        <v>603</v>
      </c>
      <c r="GI1007" t="s">
        <v>375</v>
      </c>
      <c r="GJ1007" t="s">
        <v>319</v>
      </c>
      <c r="GK1007" t="s">
        <v>7981</v>
      </c>
      <c r="GO1007" t="s">
        <v>321</v>
      </c>
      <c r="GQ1007" t="s">
        <v>301</v>
      </c>
      <c r="GR1007" t="s">
        <v>312</v>
      </c>
      <c r="GS1007" t="s">
        <v>377</v>
      </c>
      <c r="GT1007" t="s">
        <v>3297</v>
      </c>
      <c r="GU1007" t="s">
        <v>312</v>
      </c>
      <c r="GY1007" t="s">
        <v>7982</v>
      </c>
      <c r="HB1007" t="s">
        <v>606</v>
      </c>
      <c r="HD1007" t="s">
        <v>301</v>
      </c>
      <c r="HF1007" t="s">
        <v>607</v>
      </c>
      <c r="HG1007" t="s">
        <v>301</v>
      </c>
      <c r="HH1007" t="s">
        <v>301</v>
      </c>
      <c r="HL1007" t="s">
        <v>301</v>
      </c>
      <c r="HM1007" s="49">
        <v>0</v>
      </c>
      <c r="HN1007" s="49">
        <v>0</v>
      </c>
      <c r="HP1007" t="s">
        <v>395</v>
      </c>
      <c r="HQ1007" s="47">
        <v>0</v>
      </c>
      <c r="HR1007" s="47">
        <v>6603</v>
      </c>
      <c r="HS1007" t="s">
        <v>301</v>
      </c>
      <c r="HV1007" t="s">
        <v>301</v>
      </c>
      <c r="HW1007" t="s">
        <v>295</v>
      </c>
      <c r="HX1007" t="s">
        <v>306</v>
      </c>
      <c r="HY1007" t="s">
        <v>301</v>
      </c>
      <c r="HZ1007" t="s">
        <v>301</v>
      </c>
      <c r="IE1007" t="s">
        <v>7983</v>
      </c>
      <c r="IF1007" t="s">
        <v>384</v>
      </c>
      <c r="IG1007" t="s">
        <v>325</v>
      </c>
      <c r="IH1007" t="s">
        <v>1592</v>
      </c>
      <c r="II1007" t="s">
        <v>584</v>
      </c>
      <c r="IJ1007" t="s">
        <v>3299</v>
      </c>
      <c r="IO1007" s="47">
        <v>1</v>
      </c>
      <c r="IP1007" t="s">
        <v>301</v>
      </c>
      <c r="IQ1007" t="s">
        <v>301</v>
      </c>
      <c r="IR1007" t="s">
        <v>301</v>
      </c>
      <c r="IZ1007" t="s">
        <v>301</v>
      </c>
      <c r="JA1007" t="s">
        <v>301</v>
      </c>
      <c r="JB1007" s="47">
        <v>8288</v>
      </c>
      <c r="JM1007" t="s">
        <v>301</v>
      </c>
      <c r="JN1007" t="s">
        <v>301</v>
      </c>
      <c r="JO1007" t="s">
        <v>301</v>
      </c>
      <c r="JP1007" t="s">
        <v>301</v>
      </c>
      <c r="JQ1007" t="s">
        <v>301</v>
      </c>
      <c r="JR1007" t="s">
        <v>327</v>
      </c>
      <c r="JS1007" t="s">
        <v>301</v>
      </c>
      <c r="JT1007" t="s">
        <v>301</v>
      </c>
      <c r="JU1007" t="s">
        <v>312</v>
      </c>
      <c r="JV1007" t="s">
        <v>312</v>
      </c>
    </row>
    <row r="1008" ht="15" customHeight="1" spans="1:282">
      <c r="A1008" t="s">
        <v>6035</v>
      </c>
      <c r="B1008" t="s">
        <v>283</v>
      </c>
      <c r="C1008" t="s">
        <v>7984</v>
      </c>
      <c r="D1008" t="s">
        <v>285</v>
      </c>
      <c r="E1008" t="s">
        <v>7985</v>
      </c>
      <c r="F1008" t="s">
        <v>7986</v>
      </c>
      <c r="G1008" t="s">
        <v>288</v>
      </c>
      <c r="H1008" t="s">
        <v>583</v>
      </c>
      <c r="I1008" t="s">
        <v>290</v>
      </c>
      <c r="J1008" t="s">
        <v>584</v>
      </c>
      <c r="L1008" t="s">
        <v>292</v>
      </c>
      <c r="M1008" t="s">
        <v>585</v>
      </c>
      <c r="O1008" t="s">
        <v>583</v>
      </c>
      <c r="R1008" t="s">
        <v>583</v>
      </c>
      <c r="T1008" t="s">
        <v>583</v>
      </c>
      <c r="U1008" t="s">
        <v>358</v>
      </c>
      <c r="V1008" t="s">
        <v>7987</v>
      </c>
      <c r="W1008" t="s">
        <v>295</v>
      </c>
      <c r="X1008" t="s">
        <v>7987</v>
      </c>
      <c r="Y1008" t="s">
        <v>295</v>
      </c>
      <c r="Z1008" t="s">
        <v>7988</v>
      </c>
      <c r="AA1008" t="s">
        <v>298</v>
      </c>
      <c r="AE1008" t="s">
        <v>299</v>
      </c>
      <c r="AH1008" t="s">
        <v>300</v>
      </c>
      <c r="AJ1008" t="s">
        <v>301</v>
      </c>
      <c r="AK1008" t="s">
        <v>302</v>
      </c>
      <c r="AL1008" t="s">
        <v>1841</v>
      </c>
      <c r="AM1008" t="s">
        <v>557</v>
      </c>
      <c r="AN1008" t="s">
        <v>1842</v>
      </c>
      <c r="AO1008" t="s">
        <v>792</v>
      </c>
      <c r="AP1008" t="s">
        <v>307</v>
      </c>
      <c r="AQ1008" s="47">
        <v>1</v>
      </c>
      <c r="AS1008" s="48">
        <v>6603</v>
      </c>
      <c r="AT1008" s="48">
        <v>6603</v>
      </c>
      <c r="AX1008" s="47">
        <v>6603</v>
      </c>
      <c r="AY1008" s="47">
        <v>6603</v>
      </c>
      <c r="AZ1008" t="s">
        <v>308</v>
      </c>
      <c r="BA1008" t="s">
        <v>7656</v>
      </c>
      <c r="BB1008" s="48">
        <v>6603</v>
      </c>
      <c r="BD1008" t="s">
        <v>310</v>
      </c>
      <c r="BE1008" t="s">
        <v>292</v>
      </c>
      <c r="BG1008" s="47">
        <v>1</v>
      </c>
      <c r="BI1008" t="s">
        <v>292</v>
      </c>
      <c r="BL1008" t="s">
        <v>307</v>
      </c>
      <c r="BM1008" s="48">
        <v>6603</v>
      </c>
      <c r="BN1008" s="48">
        <v>6603</v>
      </c>
      <c r="BP1008" t="s">
        <v>301</v>
      </c>
      <c r="BS1008" t="s">
        <v>311</v>
      </c>
      <c r="BT1008" t="s">
        <v>292</v>
      </c>
      <c r="BU1008" t="s">
        <v>301</v>
      </c>
      <c r="BY1008" t="s">
        <v>307</v>
      </c>
      <c r="BZ1008" s="47">
        <v>1</v>
      </c>
      <c r="CE1008" t="s">
        <v>312</v>
      </c>
      <c r="CF1008" s="47">
        <v>1</v>
      </c>
      <c r="CG1008" s="47">
        <v>1</v>
      </c>
      <c r="CH1008" s="47">
        <v>1</v>
      </c>
      <c r="CI1008" s="47">
        <v>1</v>
      </c>
      <c r="CK1008" s="47">
        <v>1</v>
      </c>
      <c r="CR1008" s="47">
        <v>1</v>
      </c>
      <c r="CS1008" s="47">
        <v>1</v>
      </c>
      <c r="CX1008" s="47">
        <v>6603</v>
      </c>
      <c r="CY1008" s="47">
        <v>6603</v>
      </c>
      <c r="CZ1008" s="47">
        <v>1</v>
      </c>
      <c r="DA1008" t="s">
        <v>313</v>
      </c>
      <c r="DC1008" t="s">
        <v>298</v>
      </c>
      <c r="DG1008" t="s">
        <v>298</v>
      </c>
      <c r="DO1008" s="47">
        <v>1</v>
      </c>
      <c r="DS1008" s="47">
        <v>1</v>
      </c>
      <c r="DZ1008" t="s">
        <v>292</v>
      </c>
      <c r="EA1008" s="47">
        <v>1</v>
      </c>
      <c r="EB1008" s="47">
        <v>1</v>
      </c>
      <c r="EC1008" t="s">
        <v>307</v>
      </c>
      <c r="ED1008" s="47">
        <v>1</v>
      </c>
      <c r="ES1008" t="s">
        <v>7989</v>
      </c>
      <c r="EU1008" t="s">
        <v>7990</v>
      </c>
      <c r="EV1008" t="s">
        <v>41</v>
      </c>
      <c r="FC1008" t="s">
        <v>301</v>
      </c>
      <c r="FF1008" t="s">
        <v>366</v>
      </c>
      <c r="FY1008" t="s">
        <v>6035</v>
      </c>
      <c r="FZ1008" t="s">
        <v>7991</v>
      </c>
      <c r="GC1008" t="s">
        <v>1591</v>
      </c>
      <c r="GD1008" t="s">
        <v>3295</v>
      </c>
      <c r="GF1008" t="s">
        <v>3296</v>
      </c>
      <c r="GG1008" t="s">
        <v>7990</v>
      </c>
      <c r="GH1008" t="s">
        <v>603</v>
      </c>
      <c r="GI1008" t="s">
        <v>375</v>
      </c>
      <c r="GJ1008" t="s">
        <v>319</v>
      </c>
      <c r="GK1008" t="s">
        <v>7981</v>
      </c>
      <c r="GO1008" t="s">
        <v>321</v>
      </c>
      <c r="GQ1008" t="s">
        <v>301</v>
      </c>
      <c r="GR1008" t="s">
        <v>312</v>
      </c>
      <c r="GS1008" t="s">
        <v>377</v>
      </c>
      <c r="GT1008" t="s">
        <v>3297</v>
      </c>
      <c r="GU1008" t="s">
        <v>312</v>
      </c>
      <c r="GY1008" t="s">
        <v>7992</v>
      </c>
      <c r="HB1008" t="s">
        <v>606</v>
      </c>
      <c r="HD1008" t="s">
        <v>301</v>
      </c>
      <c r="HF1008" t="s">
        <v>607</v>
      </c>
      <c r="HG1008" t="s">
        <v>301</v>
      </c>
      <c r="HH1008" t="s">
        <v>301</v>
      </c>
      <c r="HL1008" t="s">
        <v>301</v>
      </c>
      <c r="HM1008" s="49">
        <v>0</v>
      </c>
      <c r="HN1008" s="49">
        <v>0</v>
      </c>
      <c r="HP1008" t="s">
        <v>395</v>
      </c>
      <c r="HQ1008" s="47">
        <v>0</v>
      </c>
      <c r="HR1008" s="47">
        <v>6603</v>
      </c>
      <c r="HS1008" t="s">
        <v>301</v>
      </c>
      <c r="HV1008" t="s">
        <v>301</v>
      </c>
      <c r="HW1008" t="s">
        <v>295</v>
      </c>
      <c r="HX1008" t="s">
        <v>306</v>
      </c>
      <c r="HY1008" t="s">
        <v>301</v>
      </c>
      <c r="HZ1008" t="s">
        <v>301</v>
      </c>
      <c r="IE1008" t="s">
        <v>7983</v>
      </c>
      <c r="IF1008" t="s">
        <v>384</v>
      </c>
      <c r="IG1008" t="s">
        <v>325</v>
      </c>
      <c r="IH1008" t="s">
        <v>1592</v>
      </c>
      <c r="II1008" t="s">
        <v>584</v>
      </c>
      <c r="IJ1008" t="s">
        <v>3299</v>
      </c>
      <c r="IO1008" s="47">
        <v>1</v>
      </c>
      <c r="IP1008" t="s">
        <v>301</v>
      </c>
      <c r="IQ1008" t="s">
        <v>301</v>
      </c>
      <c r="IR1008" t="s">
        <v>301</v>
      </c>
      <c r="IZ1008" t="s">
        <v>301</v>
      </c>
      <c r="JA1008" t="s">
        <v>301</v>
      </c>
      <c r="JB1008" s="47">
        <v>8288</v>
      </c>
      <c r="JM1008" t="s">
        <v>301</v>
      </c>
      <c r="JN1008" t="s">
        <v>301</v>
      </c>
      <c r="JO1008" t="s">
        <v>301</v>
      </c>
      <c r="JP1008" t="s">
        <v>301</v>
      </c>
      <c r="JQ1008" t="s">
        <v>301</v>
      </c>
      <c r="JR1008" t="s">
        <v>327</v>
      </c>
      <c r="JS1008" t="s">
        <v>301</v>
      </c>
      <c r="JT1008" t="s">
        <v>301</v>
      </c>
      <c r="JU1008" t="s">
        <v>312</v>
      </c>
      <c r="JV1008" t="s">
        <v>312</v>
      </c>
    </row>
    <row r="1009" ht="15" customHeight="1" spans="1:284">
      <c r="A1009" t="s">
        <v>4248</v>
      </c>
      <c r="B1009" t="s">
        <v>329</v>
      </c>
      <c r="C1009" t="s">
        <v>7993</v>
      </c>
      <c r="D1009" t="s">
        <v>285</v>
      </c>
      <c r="E1009" t="s">
        <v>7994</v>
      </c>
      <c r="F1009" t="s">
        <v>7995</v>
      </c>
      <c r="G1009" t="s">
        <v>288</v>
      </c>
      <c r="H1009" t="s">
        <v>478</v>
      </c>
      <c r="I1009" t="s">
        <v>290</v>
      </c>
      <c r="J1009" t="s">
        <v>291</v>
      </c>
      <c r="L1009" t="s">
        <v>292</v>
      </c>
      <c r="M1009" t="s">
        <v>293</v>
      </c>
      <c r="O1009" t="s">
        <v>478</v>
      </c>
      <c r="R1009" t="s">
        <v>478</v>
      </c>
      <c r="T1009" t="s">
        <v>478</v>
      </c>
      <c r="U1009" t="s">
        <v>295</v>
      </c>
      <c r="V1009" t="s">
        <v>7996</v>
      </c>
      <c r="W1009" t="s">
        <v>295</v>
      </c>
      <c r="X1009" t="s">
        <v>7996</v>
      </c>
      <c r="Y1009" t="s">
        <v>295</v>
      </c>
      <c r="Z1009" t="s">
        <v>7997</v>
      </c>
      <c r="AA1009" t="s">
        <v>441</v>
      </c>
      <c r="AB1009" t="s">
        <v>442</v>
      </c>
      <c r="AC1009" t="s">
        <v>2041</v>
      </c>
      <c r="AE1009" t="s">
        <v>299</v>
      </c>
      <c r="AH1009" t="s">
        <v>300</v>
      </c>
      <c r="AJ1009" t="s">
        <v>301</v>
      </c>
      <c r="AK1009" t="s">
        <v>302</v>
      </c>
      <c r="AL1009" t="s">
        <v>896</v>
      </c>
      <c r="AM1009" t="s">
        <v>601</v>
      </c>
      <c r="AN1009" t="s">
        <v>897</v>
      </c>
      <c r="AO1009" t="s">
        <v>306</v>
      </c>
      <c r="AP1009" t="s">
        <v>307</v>
      </c>
      <c r="AQ1009" s="47">
        <v>1</v>
      </c>
      <c r="AS1009" s="48">
        <v>4298</v>
      </c>
      <c r="AT1009" s="48">
        <v>4298</v>
      </c>
      <c r="AX1009" s="47">
        <v>3639</v>
      </c>
      <c r="AY1009" s="47">
        <v>3639</v>
      </c>
      <c r="AZ1009" t="s">
        <v>308</v>
      </c>
      <c r="BA1009" t="s">
        <v>7656</v>
      </c>
      <c r="BB1009" s="48">
        <v>3639</v>
      </c>
      <c r="BD1009" t="s">
        <v>310</v>
      </c>
      <c r="BE1009" t="s">
        <v>292</v>
      </c>
      <c r="BG1009" s="47">
        <v>1</v>
      </c>
      <c r="BI1009" t="s">
        <v>292</v>
      </c>
      <c r="BJ1009" s="48">
        <v>15.332713</v>
      </c>
      <c r="BK1009" s="47">
        <v>659</v>
      </c>
      <c r="BL1009" t="s">
        <v>307</v>
      </c>
      <c r="BM1009" s="48">
        <v>4298</v>
      </c>
      <c r="BN1009" s="48">
        <v>4298</v>
      </c>
      <c r="BP1009" t="s">
        <v>301</v>
      </c>
      <c r="BS1009" t="s">
        <v>311</v>
      </c>
      <c r="BT1009" t="s">
        <v>292</v>
      </c>
      <c r="BU1009" t="s">
        <v>301</v>
      </c>
      <c r="BY1009" t="s">
        <v>307</v>
      </c>
      <c r="BZ1009" s="47">
        <v>1</v>
      </c>
      <c r="CE1009" t="s">
        <v>312</v>
      </c>
      <c r="CF1009" s="47">
        <v>1</v>
      </c>
      <c r="CG1009" s="47">
        <v>1</v>
      </c>
      <c r="CH1009" s="47">
        <v>1</v>
      </c>
      <c r="CI1009" s="47">
        <v>1</v>
      </c>
      <c r="CJ1009" s="47">
        <v>1</v>
      </c>
      <c r="CK1009" s="47">
        <v>1</v>
      </c>
      <c r="CP1009" s="47">
        <v>1</v>
      </c>
      <c r="CV1009" s="47">
        <v>1</v>
      </c>
      <c r="CX1009" s="47">
        <v>3639</v>
      </c>
      <c r="CY1009" s="47">
        <v>3639</v>
      </c>
      <c r="DA1009" t="s">
        <v>104</v>
      </c>
      <c r="DC1009" t="s">
        <v>298</v>
      </c>
      <c r="DG1009" t="s">
        <v>298</v>
      </c>
      <c r="DH1009" s="47">
        <v>1</v>
      </c>
      <c r="DM1009" s="47">
        <v>1</v>
      </c>
      <c r="DN1009" s="47">
        <v>1</v>
      </c>
      <c r="DO1009" s="47">
        <v>1</v>
      </c>
      <c r="DP1009" s="47">
        <v>1</v>
      </c>
      <c r="DT1009" s="47">
        <v>3639</v>
      </c>
      <c r="DZ1009" t="s">
        <v>292</v>
      </c>
      <c r="EA1009" s="47">
        <v>1</v>
      </c>
      <c r="EB1009" s="47">
        <v>1</v>
      </c>
      <c r="EC1009" t="s">
        <v>307</v>
      </c>
      <c r="ED1009" s="47">
        <v>1</v>
      </c>
      <c r="EF1009" s="47">
        <v>1</v>
      </c>
      <c r="EG1009" s="47">
        <v>1</v>
      </c>
      <c r="EP1009" s="47">
        <v>1</v>
      </c>
      <c r="EQ1009" s="47">
        <v>1</v>
      </c>
      <c r="ES1009" t="s">
        <v>7998</v>
      </c>
      <c r="EU1009" t="s">
        <v>7999</v>
      </c>
      <c r="EV1009" t="s">
        <v>41</v>
      </c>
      <c r="EW1009" t="s">
        <v>315</v>
      </c>
      <c r="FC1009" t="s">
        <v>301</v>
      </c>
      <c r="FY1009" t="s">
        <v>7656</v>
      </c>
      <c r="FZ1009" t="s">
        <v>8000</v>
      </c>
      <c r="GC1009" t="s">
        <v>491</v>
      </c>
      <c r="GJ1009" t="s">
        <v>319</v>
      </c>
      <c r="GL1009" t="s">
        <v>320</v>
      </c>
      <c r="GO1009" t="s">
        <v>321</v>
      </c>
      <c r="GQ1009" t="s">
        <v>301</v>
      </c>
      <c r="GR1009" t="s">
        <v>312</v>
      </c>
      <c r="GU1009" t="s">
        <v>301</v>
      </c>
      <c r="GW1009" t="s">
        <v>8001</v>
      </c>
      <c r="HB1009" t="s">
        <v>322</v>
      </c>
      <c r="HD1009" t="s">
        <v>301</v>
      </c>
      <c r="HF1009" t="s">
        <v>381</v>
      </c>
      <c r="HG1009" t="s">
        <v>301</v>
      </c>
      <c r="HH1009" t="s">
        <v>301</v>
      </c>
      <c r="HL1009" t="s">
        <v>301</v>
      </c>
      <c r="HM1009" s="49">
        <v>0</v>
      </c>
      <c r="HN1009" s="49">
        <v>0</v>
      </c>
      <c r="HP1009" t="s">
        <v>349</v>
      </c>
      <c r="HQ1009" s="47">
        <v>0</v>
      </c>
      <c r="HR1009" s="47">
        <v>4298</v>
      </c>
      <c r="HS1009" t="s">
        <v>301</v>
      </c>
      <c r="HV1009" t="s">
        <v>301</v>
      </c>
      <c r="HW1009" t="s">
        <v>295</v>
      </c>
      <c r="HX1009" t="s">
        <v>306</v>
      </c>
      <c r="HY1009" t="s">
        <v>301</v>
      </c>
      <c r="HZ1009" t="s">
        <v>301</v>
      </c>
      <c r="IG1009" t="s">
        <v>325</v>
      </c>
      <c r="IH1009" t="s">
        <v>494</v>
      </c>
      <c r="II1009" t="s">
        <v>291</v>
      </c>
      <c r="IP1009" t="s">
        <v>301</v>
      </c>
      <c r="IQ1009" t="s">
        <v>312</v>
      </c>
      <c r="IR1009" t="s">
        <v>301</v>
      </c>
      <c r="IX1009" t="s">
        <v>8002</v>
      </c>
      <c r="IY1009" s="50">
        <v>1</v>
      </c>
      <c r="IZ1009" t="s">
        <v>301</v>
      </c>
      <c r="JA1009" t="s">
        <v>301</v>
      </c>
      <c r="JB1009" s="47">
        <v>4198</v>
      </c>
      <c r="JM1009" t="s">
        <v>312</v>
      </c>
      <c r="JN1009" t="s">
        <v>301</v>
      </c>
      <c r="JO1009" t="s">
        <v>301</v>
      </c>
      <c r="JP1009" t="s">
        <v>301</v>
      </c>
      <c r="JQ1009" t="s">
        <v>301</v>
      </c>
      <c r="JS1009" t="s">
        <v>312</v>
      </c>
      <c r="JT1009" t="s">
        <v>301</v>
      </c>
      <c r="JU1009" t="s">
        <v>312</v>
      </c>
      <c r="JV1009" t="s">
        <v>312</v>
      </c>
    </row>
    <row r="1010" ht="15" customHeight="1" spans="1:284">
      <c r="A1010" t="s">
        <v>7656</v>
      </c>
      <c r="B1010" t="s">
        <v>748</v>
      </c>
      <c r="C1010" t="s">
        <v>8003</v>
      </c>
      <c r="D1010" t="s">
        <v>285</v>
      </c>
      <c r="E1010" t="s">
        <v>7994</v>
      </c>
      <c r="F1010" t="s">
        <v>7995</v>
      </c>
      <c r="G1010" t="s">
        <v>288</v>
      </c>
      <c r="H1010" t="s">
        <v>478</v>
      </c>
      <c r="I1010" t="s">
        <v>290</v>
      </c>
      <c r="J1010" t="s">
        <v>291</v>
      </c>
      <c r="L1010" t="s">
        <v>292</v>
      </c>
      <c r="M1010" t="s">
        <v>293</v>
      </c>
      <c r="O1010" t="s">
        <v>478</v>
      </c>
      <c r="R1010" t="s">
        <v>478</v>
      </c>
      <c r="T1010" t="s">
        <v>478</v>
      </c>
      <c r="U1010" t="s">
        <v>295</v>
      </c>
      <c r="V1010" t="s">
        <v>8004</v>
      </c>
      <c r="W1010" t="s">
        <v>337</v>
      </c>
      <c r="X1010" t="s">
        <v>8005</v>
      </c>
      <c r="Y1010" t="s">
        <v>337</v>
      </c>
      <c r="Z1010" t="s">
        <v>8005</v>
      </c>
      <c r="AA1010" t="s">
        <v>298</v>
      </c>
      <c r="AE1010" t="s">
        <v>299</v>
      </c>
      <c r="AH1010" t="s">
        <v>300</v>
      </c>
      <c r="AJ1010" t="s">
        <v>301</v>
      </c>
      <c r="AK1010" t="s">
        <v>302</v>
      </c>
      <c r="AL1010" t="s">
        <v>896</v>
      </c>
      <c r="AM1010" t="s">
        <v>601</v>
      </c>
      <c r="AN1010" t="s">
        <v>897</v>
      </c>
      <c r="AO1010" t="s">
        <v>306</v>
      </c>
      <c r="AP1010" t="s">
        <v>307</v>
      </c>
      <c r="AQ1010" s="47">
        <v>-1</v>
      </c>
      <c r="AS1010" s="48">
        <v>4298</v>
      </c>
      <c r="AT1010" s="48">
        <v>4298</v>
      </c>
      <c r="AX1010" s="47">
        <v>-3639</v>
      </c>
      <c r="AY1010" s="47">
        <v>-3639</v>
      </c>
      <c r="AZ1010" t="s">
        <v>308</v>
      </c>
      <c r="BA1010" t="s">
        <v>7656</v>
      </c>
      <c r="BB1010" s="48">
        <v>3639</v>
      </c>
      <c r="BC1010" t="s">
        <v>757</v>
      </c>
      <c r="BD1010" t="s">
        <v>758</v>
      </c>
      <c r="BE1010" t="s">
        <v>292</v>
      </c>
      <c r="BG1010" s="47">
        <v>1</v>
      </c>
      <c r="BI1010" t="s">
        <v>292</v>
      </c>
      <c r="BJ1010" s="48">
        <v>15.332713</v>
      </c>
      <c r="BK1010" s="47">
        <v>-659</v>
      </c>
      <c r="BM1010" s="48">
        <v>4298</v>
      </c>
      <c r="BN1010" s="48">
        <v>4298</v>
      </c>
      <c r="BP1010" t="s">
        <v>301</v>
      </c>
      <c r="BS1010" t="s">
        <v>311</v>
      </c>
      <c r="BT1010" t="s">
        <v>292</v>
      </c>
      <c r="BU1010" t="s">
        <v>301</v>
      </c>
      <c r="BY1010" t="s">
        <v>307</v>
      </c>
      <c r="BZ1010" s="47">
        <v>-1</v>
      </c>
      <c r="CD1010" t="s">
        <v>759</v>
      </c>
      <c r="CE1010" t="s">
        <v>312</v>
      </c>
      <c r="CF1010" s="47">
        <v>-1</v>
      </c>
      <c r="CG1010" s="47">
        <v>-1</v>
      </c>
      <c r="CH1010" s="47">
        <v>-1</v>
      </c>
      <c r="CI1010" s="47">
        <v>-1</v>
      </c>
      <c r="CX1010" s="47">
        <v>-3639</v>
      </c>
      <c r="CY1010" s="47">
        <v>-3639</v>
      </c>
      <c r="CZ1010" s="47">
        <v>-1</v>
      </c>
      <c r="DA1010" t="s">
        <v>313</v>
      </c>
      <c r="DC1010" t="s">
        <v>298</v>
      </c>
      <c r="DG1010" t="s">
        <v>298</v>
      </c>
      <c r="DS1010" s="47">
        <v>-1</v>
      </c>
      <c r="DZ1010" t="s">
        <v>292</v>
      </c>
      <c r="EA1010" s="47">
        <v>-1</v>
      </c>
      <c r="EB1010" s="47">
        <v>-1</v>
      </c>
      <c r="EC1010" t="s">
        <v>307</v>
      </c>
      <c r="ED1010" s="47">
        <v>-1</v>
      </c>
      <c r="EM1010" t="s">
        <v>307</v>
      </c>
      <c r="EN1010" s="47">
        <v>-1</v>
      </c>
      <c r="EO1010" s="47">
        <v>-1</v>
      </c>
      <c r="ES1010" t="s">
        <v>8006</v>
      </c>
      <c r="EU1010" t="s">
        <v>910</v>
      </c>
      <c r="EV1010" t="s">
        <v>41</v>
      </c>
      <c r="EW1010" t="s">
        <v>315</v>
      </c>
      <c r="FC1010" t="s">
        <v>301</v>
      </c>
      <c r="FY1010" t="s">
        <v>4095</v>
      </c>
      <c r="FZ1010" t="s">
        <v>8000</v>
      </c>
      <c r="GC1010" t="s">
        <v>491</v>
      </c>
      <c r="GG1010" t="s">
        <v>8007</v>
      </c>
      <c r="GH1010" t="s">
        <v>672</v>
      </c>
      <c r="GI1010" t="s">
        <v>673</v>
      </c>
      <c r="GJ1010" t="s">
        <v>492</v>
      </c>
      <c r="GK1010" t="s">
        <v>376</v>
      </c>
      <c r="GL1010" t="s">
        <v>320</v>
      </c>
      <c r="GO1010" t="s">
        <v>321</v>
      </c>
      <c r="GQ1010" t="s">
        <v>301</v>
      </c>
      <c r="GR1010" t="s">
        <v>312</v>
      </c>
      <c r="GU1010" t="s">
        <v>312</v>
      </c>
      <c r="GW1010" t="s">
        <v>910</v>
      </c>
      <c r="HB1010" t="s">
        <v>322</v>
      </c>
      <c r="HD1010" t="s">
        <v>301</v>
      </c>
      <c r="HF1010" t="s">
        <v>381</v>
      </c>
      <c r="HG1010" t="s">
        <v>301</v>
      </c>
      <c r="HH1010" t="s">
        <v>301</v>
      </c>
      <c r="HJ1010" s="47">
        <v>3639</v>
      </c>
      <c r="HL1010" t="s">
        <v>301</v>
      </c>
      <c r="HM1010" s="49">
        <v>0</v>
      </c>
      <c r="HN1010" s="49">
        <v>0</v>
      </c>
      <c r="HP1010" t="s">
        <v>349</v>
      </c>
      <c r="HQ1010" s="47">
        <v>0</v>
      </c>
      <c r="HR1010" s="47">
        <v>-4298</v>
      </c>
      <c r="HS1010" t="s">
        <v>301</v>
      </c>
      <c r="HV1010" t="s">
        <v>301</v>
      </c>
      <c r="HW1010" t="s">
        <v>295</v>
      </c>
      <c r="HX1010" t="s">
        <v>306</v>
      </c>
      <c r="HY1010" t="s">
        <v>301</v>
      </c>
      <c r="HZ1010" t="s">
        <v>301</v>
      </c>
      <c r="IG1010" t="s">
        <v>325</v>
      </c>
      <c r="IH1010" t="s">
        <v>494</v>
      </c>
      <c r="II1010" t="s">
        <v>291</v>
      </c>
      <c r="IP1010" t="s">
        <v>301</v>
      </c>
      <c r="IQ1010" t="s">
        <v>312</v>
      </c>
      <c r="IR1010" t="s">
        <v>301</v>
      </c>
      <c r="IU1010" s="47">
        <v>3639</v>
      </c>
      <c r="IZ1010" t="s">
        <v>301</v>
      </c>
      <c r="JA1010" t="s">
        <v>301</v>
      </c>
      <c r="JM1010" t="s">
        <v>301</v>
      </c>
      <c r="JN1010" t="s">
        <v>301</v>
      </c>
      <c r="JO1010" t="s">
        <v>312</v>
      </c>
      <c r="JP1010" t="s">
        <v>301</v>
      </c>
      <c r="JQ1010" t="s">
        <v>301</v>
      </c>
      <c r="JS1010" t="s">
        <v>312</v>
      </c>
      <c r="JT1010" t="s">
        <v>301</v>
      </c>
      <c r="JU1010" t="s">
        <v>312</v>
      </c>
      <c r="JV1010" t="s">
        <v>312</v>
      </c>
    </row>
    <row r="1011" ht="15" customHeight="1" spans="1:284">
      <c r="A1011" t="s">
        <v>7656</v>
      </c>
      <c r="B1011" t="s">
        <v>329</v>
      </c>
      <c r="C1011" t="s">
        <v>8008</v>
      </c>
      <c r="D1011" t="s">
        <v>285</v>
      </c>
      <c r="E1011" t="s">
        <v>8009</v>
      </c>
      <c r="F1011" t="s">
        <v>8010</v>
      </c>
      <c r="G1011" t="s">
        <v>288</v>
      </c>
      <c r="H1011" t="s">
        <v>478</v>
      </c>
      <c r="I1011" t="s">
        <v>290</v>
      </c>
      <c r="J1011" t="s">
        <v>291</v>
      </c>
      <c r="L1011" t="s">
        <v>292</v>
      </c>
      <c r="M1011" t="s">
        <v>293</v>
      </c>
      <c r="O1011" t="s">
        <v>478</v>
      </c>
      <c r="R1011" t="s">
        <v>478</v>
      </c>
      <c r="T1011" t="s">
        <v>478</v>
      </c>
      <c r="U1011" t="s">
        <v>479</v>
      </c>
      <c r="V1011" t="s">
        <v>8011</v>
      </c>
      <c r="W1011" t="s">
        <v>479</v>
      </c>
      <c r="X1011" t="s">
        <v>8011</v>
      </c>
      <c r="Y1011" t="s">
        <v>479</v>
      </c>
      <c r="Z1011" t="s">
        <v>8012</v>
      </c>
      <c r="AA1011" t="s">
        <v>441</v>
      </c>
      <c r="AB1011" t="s">
        <v>442</v>
      </c>
      <c r="AC1011" t="s">
        <v>2041</v>
      </c>
      <c r="AE1011" t="s">
        <v>299</v>
      </c>
      <c r="AH1011" t="s">
        <v>300</v>
      </c>
      <c r="AJ1011" t="s">
        <v>301</v>
      </c>
      <c r="AK1011" t="s">
        <v>302</v>
      </c>
      <c r="AL1011" t="s">
        <v>896</v>
      </c>
      <c r="AM1011" t="s">
        <v>601</v>
      </c>
      <c r="AN1011" t="s">
        <v>897</v>
      </c>
      <c r="AO1011" t="s">
        <v>306</v>
      </c>
      <c r="AP1011" t="s">
        <v>307</v>
      </c>
      <c r="AQ1011" s="47">
        <v>1</v>
      </c>
      <c r="AS1011" s="48">
        <v>4298</v>
      </c>
      <c r="AT1011" s="48">
        <v>4298</v>
      </c>
      <c r="AX1011" s="47">
        <v>3739</v>
      </c>
      <c r="AY1011" s="47">
        <v>3739</v>
      </c>
      <c r="AZ1011" t="s">
        <v>6004</v>
      </c>
      <c r="BA1011" t="s">
        <v>6004</v>
      </c>
      <c r="BB1011" s="48">
        <v>3739</v>
      </c>
      <c r="BD1011" t="s">
        <v>310</v>
      </c>
      <c r="BE1011" t="s">
        <v>292</v>
      </c>
      <c r="BG1011" s="47">
        <v>1</v>
      </c>
      <c r="BI1011" t="s">
        <v>292</v>
      </c>
      <c r="BJ1011" s="48">
        <v>13.006049</v>
      </c>
      <c r="BL1011" t="s">
        <v>307</v>
      </c>
      <c r="BM1011" s="48">
        <v>4298</v>
      </c>
      <c r="BN1011" s="48">
        <v>4298</v>
      </c>
      <c r="BP1011" t="s">
        <v>301</v>
      </c>
      <c r="BS1011" t="s">
        <v>311</v>
      </c>
      <c r="BT1011" t="s">
        <v>292</v>
      </c>
      <c r="BU1011" t="s">
        <v>301</v>
      </c>
      <c r="BY1011" t="s">
        <v>307</v>
      </c>
      <c r="BZ1011" s="47">
        <v>1</v>
      </c>
      <c r="CE1011" t="s">
        <v>312</v>
      </c>
      <c r="CF1011" s="47">
        <v>1</v>
      </c>
      <c r="CG1011" s="47">
        <v>1</v>
      </c>
      <c r="CH1011" s="47">
        <v>1</v>
      </c>
      <c r="CI1011" s="47">
        <v>1</v>
      </c>
      <c r="CJ1011" s="47">
        <v>1</v>
      </c>
      <c r="CK1011" s="47">
        <v>1</v>
      </c>
      <c r="CP1011" s="47">
        <v>1</v>
      </c>
      <c r="CR1011" s="47">
        <v>1</v>
      </c>
      <c r="CS1011" s="47">
        <v>1</v>
      </c>
      <c r="CV1011" s="47">
        <v>1</v>
      </c>
      <c r="CX1011" s="47">
        <v>4298</v>
      </c>
      <c r="CY1011" s="47">
        <v>4298</v>
      </c>
      <c r="DA1011" t="s">
        <v>104</v>
      </c>
      <c r="DC1011" t="s">
        <v>298</v>
      </c>
      <c r="DG1011" t="s">
        <v>298</v>
      </c>
      <c r="DH1011" s="47">
        <v>1</v>
      </c>
      <c r="DM1011" s="47">
        <v>1</v>
      </c>
      <c r="DN1011" s="47">
        <v>1</v>
      </c>
      <c r="DO1011" s="47">
        <v>1</v>
      </c>
      <c r="DP1011" s="47">
        <v>1</v>
      </c>
      <c r="DT1011" s="47">
        <v>3739</v>
      </c>
      <c r="DZ1011" t="s">
        <v>292</v>
      </c>
      <c r="EA1011" s="47">
        <v>1</v>
      </c>
      <c r="EB1011" s="47">
        <v>1</v>
      </c>
      <c r="EC1011" t="s">
        <v>307</v>
      </c>
      <c r="ED1011" s="47">
        <v>1</v>
      </c>
      <c r="EF1011" s="47">
        <v>1</v>
      </c>
      <c r="EG1011" s="47">
        <v>1</v>
      </c>
      <c r="EH1011" s="47">
        <v>1</v>
      </c>
      <c r="EP1011" s="47">
        <v>1</v>
      </c>
      <c r="EQ1011" s="47">
        <v>1</v>
      </c>
      <c r="ES1011" t="s">
        <v>8013</v>
      </c>
      <c r="EU1011" t="s">
        <v>489</v>
      </c>
      <c r="EV1011" t="s">
        <v>41</v>
      </c>
      <c r="EW1011" t="s">
        <v>315</v>
      </c>
      <c r="FC1011" t="s">
        <v>301</v>
      </c>
      <c r="FQ1011" t="s">
        <v>667</v>
      </c>
      <c r="FU1011" t="s">
        <v>346</v>
      </c>
      <c r="FW1011" t="s">
        <v>1154</v>
      </c>
      <c r="FY1011" t="s">
        <v>7656</v>
      </c>
      <c r="FZ1011" t="s">
        <v>8014</v>
      </c>
      <c r="GC1011" t="s">
        <v>491</v>
      </c>
      <c r="GG1011" t="s">
        <v>8015</v>
      </c>
      <c r="GH1011" t="s">
        <v>1395</v>
      </c>
      <c r="GI1011" t="s">
        <v>673</v>
      </c>
      <c r="GJ1011" t="s">
        <v>319</v>
      </c>
      <c r="GK1011" t="s">
        <v>376</v>
      </c>
      <c r="GO1011" t="s">
        <v>321</v>
      </c>
      <c r="GQ1011" t="s">
        <v>301</v>
      </c>
      <c r="GR1011" t="s">
        <v>312</v>
      </c>
      <c r="GS1011" t="s">
        <v>674</v>
      </c>
      <c r="GU1011" t="s">
        <v>301</v>
      </c>
      <c r="GX1011" s="50">
        <v>3739</v>
      </c>
      <c r="HB1011" t="s">
        <v>322</v>
      </c>
      <c r="HD1011" t="s">
        <v>301</v>
      </c>
      <c r="HF1011" t="s">
        <v>381</v>
      </c>
      <c r="HG1011" t="s">
        <v>301</v>
      </c>
      <c r="HH1011" t="s">
        <v>301</v>
      </c>
      <c r="HL1011" t="s">
        <v>301</v>
      </c>
      <c r="HM1011" s="49">
        <v>0</v>
      </c>
      <c r="HN1011" s="49">
        <v>0</v>
      </c>
      <c r="HP1011" t="s">
        <v>349</v>
      </c>
      <c r="HQ1011" s="47">
        <v>0</v>
      </c>
      <c r="HR1011" s="47">
        <v>4298</v>
      </c>
      <c r="HS1011" t="s">
        <v>301</v>
      </c>
      <c r="HV1011" t="s">
        <v>301</v>
      </c>
      <c r="HW1011" t="s">
        <v>479</v>
      </c>
      <c r="HX1011" t="s">
        <v>306</v>
      </c>
      <c r="HY1011" t="s">
        <v>301</v>
      </c>
      <c r="HZ1011" t="s">
        <v>301</v>
      </c>
      <c r="IF1011" t="s">
        <v>384</v>
      </c>
      <c r="IG1011" t="s">
        <v>325</v>
      </c>
      <c r="IH1011" t="s">
        <v>494</v>
      </c>
      <c r="II1011" t="s">
        <v>291</v>
      </c>
      <c r="IN1011" s="47">
        <v>1</v>
      </c>
      <c r="IO1011" s="47">
        <v>1</v>
      </c>
      <c r="IP1011" t="s">
        <v>301</v>
      </c>
      <c r="IQ1011" t="s">
        <v>312</v>
      </c>
      <c r="IR1011" t="s">
        <v>301</v>
      </c>
      <c r="IX1011" t="s">
        <v>8016</v>
      </c>
      <c r="IY1011" s="50">
        <v>1</v>
      </c>
      <c r="IZ1011" t="s">
        <v>301</v>
      </c>
      <c r="JA1011" t="s">
        <v>301</v>
      </c>
      <c r="JB1011" s="47">
        <v>4198</v>
      </c>
      <c r="JM1011" t="s">
        <v>301</v>
      </c>
      <c r="JN1011" t="s">
        <v>301</v>
      </c>
      <c r="JO1011" t="s">
        <v>301</v>
      </c>
      <c r="JP1011" t="s">
        <v>301</v>
      </c>
      <c r="JQ1011" t="s">
        <v>301</v>
      </c>
      <c r="JS1011" t="s">
        <v>301</v>
      </c>
      <c r="JT1011" t="s">
        <v>301</v>
      </c>
      <c r="JU1011" t="s">
        <v>312</v>
      </c>
      <c r="JV1011" t="s">
        <v>312</v>
      </c>
      <c r="JW1011" t="s">
        <v>312</v>
      </c>
      <c r="JX1011" s="47">
        <v>300</v>
      </c>
    </row>
    <row r="1012" ht="15" customHeight="1" spans="1:284">
      <c r="A1012" t="s">
        <v>4248</v>
      </c>
      <c r="B1012" t="s">
        <v>329</v>
      </c>
      <c r="C1012" t="s">
        <v>8017</v>
      </c>
      <c r="D1012" t="s">
        <v>285</v>
      </c>
      <c r="E1012" t="s">
        <v>8018</v>
      </c>
      <c r="F1012" t="s">
        <v>8019</v>
      </c>
      <c r="G1012" t="s">
        <v>288</v>
      </c>
      <c r="H1012" t="s">
        <v>478</v>
      </c>
      <c r="I1012" t="s">
        <v>290</v>
      </c>
      <c r="J1012" t="s">
        <v>291</v>
      </c>
      <c r="L1012" t="s">
        <v>292</v>
      </c>
      <c r="M1012" t="s">
        <v>293</v>
      </c>
      <c r="O1012" t="s">
        <v>478</v>
      </c>
      <c r="R1012" t="s">
        <v>478</v>
      </c>
      <c r="T1012" t="s">
        <v>478</v>
      </c>
      <c r="U1012" t="s">
        <v>479</v>
      </c>
      <c r="V1012" t="s">
        <v>8020</v>
      </c>
      <c r="W1012" t="s">
        <v>337</v>
      </c>
      <c r="X1012" t="s">
        <v>8020</v>
      </c>
      <c r="Y1012" t="s">
        <v>337</v>
      </c>
      <c r="Z1012" t="s">
        <v>8021</v>
      </c>
      <c r="AA1012" t="s">
        <v>441</v>
      </c>
      <c r="AB1012" t="s">
        <v>442</v>
      </c>
      <c r="AC1012" t="s">
        <v>2041</v>
      </c>
      <c r="AE1012" t="s">
        <v>299</v>
      </c>
      <c r="AH1012" t="s">
        <v>300</v>
      </c>
      <c r="AJ1012" t="s">
        <v>301</v>
      </c>
      <c r="AK1012" t="s">
        <v>302</v>
      </c>
      <c r="AL1012" t="s">
        <v>919</v>
      </c>
      <c r="AM1012" t="s">
        <v>920</v>
      </c>
      <c r="AN1012" t="s">
        <v>921</v>
      </c>
      <c r="AO1012" t="s">
        <v>349</v>
      </c>
      <c r="AP1012" t="s">
        <v>524</v>
      </c>
      <c r="AQ1012" s="51">
        <v>1</v>
      </c>
      <c r="AS1012" s="48">
        <v>2399</v>
      </c>
      <c r="AT1012" s="48">
        <v>2399</v>
      </c>
      <c r="AX1012" s="47">
        <v>2000</v>
      </c>
      <c r="AY1012" s="47">
        <v>2000</v>
      </c>
      <c r="AZ1012" t="s">
        <v>6004</v>
      </c>
      <c r="BA1012" t="s">
        <v>6004</v>
      </c>
      <c r="BB1012" s="48">
        <v>2000</v>
      </c>
      <c r="BD1012" t="s">
        <v>310</v>
      </c>
      <c r="BE1012" t="s">
        <v>292</v>
      </c>
      <c r="BG1012" s="47">
        <v>1</v>
      </c>
      <c r="BI1012" t="s">
        <v>292</v>
      </c>
      <c r="BJ1012" s="48">
        <v>16.63193</v>
      </c>
      <c r="BL1012" t="s">
        <v>524</v>
      </c>
      <c r="BM1012" s="48">
        <v>2399</v>
      </c>
      <c r="BN1012" s="48">
        <v>2399</v>
      </c>
      <c r="BP1012" t="s">
        <v>301</v>
      </c>
      <c r="BS1012" t="s">
        <v>311</v>
      </c>
      <c r="BT1012" t="s">
        <v>292</v>
      </c>
      <c r="BU1012" t="s">
        <v>301</v>
      </c>
      <c r="BY1012" t="s">
        <v>524</v>
      </c>
      <c r="BZ1012" s="51">
        <v>1</v>
      </c>
      <c r="CE1012" t="s">
        <v>312</v>
      </c>
      <c r="CF1012" s="51">
        <v>1</v>
      </c>
      <c r="CG1012" s="51">
        <v>1</v>
      </c>
      <c r="CH1012" s="51">
        <v>1</v>
      </c>
      <c r="CI1012" s="51">
        <v>1</v>
      </c>
      <c r="CJ1012" s="51">
        <v>1</v>
      </c>
      <c r="CK1012" s="51">
        <v>1</v>
      </c>
      <c r="CP1012" s="51">
        <v>1</v>
      </c>
      <c r="CR1012" s="51">
        <v>1</v>
      </c>
      <c r="CS1012" s="51">
        <v>1</v>
      </c>
      <c r="CV1012" s="51">
        <v>1</v>
      </c>
      <c r="CX1012" s="47">
        <v>2399</v>
      </c>
      <c r="CY1012" s="47">
        <v>2399</v>
      </c>
      <c r="DA1012" t="s">
        <v>104</v>
      </c>
      <c r="DC1012" t="s">
        <v>298</v>
      </c>
      <c r="DG1012" t="s">
        <v>298</v>
      </c>
      <c r="DH1012" s="51">
        <v>1</v>
      </c>
      <c r="DM1012" s="51">
        <v>1</v>
      </c>
      <c r="DN1012" s="51">
        <v>1</v>
      </c>
      <c r="DO1012" s="51">
        <v>1</v>
      </c>
      <c r="DP1012" s="51">
        <v>1</v>
      </c>
      <c r="DT1012" s="47">
        <v>2000</v>
      </c>
      <c r="DZ1012" t="s">
        <v>292</v>
      </c>
      <c r="EA1012" s="51">
        <v>1</v>
      </c>
      <c r="EB1012" s="51">
        <v>1</v>
      </c>
      <c r="EC1012" t="s">
        <v>524</v>
      </c>
      <c r="ED1012" s="51">
        <v>1</v>
      </c>
      <c r="EF1012" s="51">
        <v>1</v>
      </c>
      <c r="EG1012" s="51">
        <v>1</v>
      </c>
      <c r="EH1012" s="51">
        <v>1</v>
      </c>
      <c r="EP1012" s="51">
        <v>1</v>
      </c>
      <c r="EQ1012" s="51">
        <v>1</v>
      </c>
      <c r="ES1012" t="s">
        <v>8022</v>
      </c>
      <c r="EU1012" t="s">
        <v>489</v>
      </c>
      <c r="EV1012" t="s">
        <v>41</v>
      </c>
      <c r="EW1012" t="s">
        <v>315</v>
      </c>
      <c r="FC1012" t="s">
        <v>301</v>
      </c>
      <c r="FQ1012" t="s">
        <v>667</v>
      </c>
      <c r="FU1012" t="s">
        <v>346</v>
      </c>
      <c r="FW1012" t="s">
        <v>1154</v>
      </c>
      <c r="FY1012" t="s">
        <v>4248</v>
      </c>
      <c r="FZ1012" t="s">
        <v>8023</v>
      </c>
      <c r="GC1012" t="s">
        <v>670</v>
      </c>
      <c r="GG1012" t="s">
        <v>8024</v>
      </c>
      <c r="GH1012" t="s">
        <v>879</v>
      </c>
      <c r="GI1012" t="s">
        <v>673</v>
      </c>
      <c r="GJ1012" t="s">
        <v>319</v>
      </c>
      <c r="GK1012" t="s">
        <v>6626</v>
      </c>
      <c r="GO1012" t="s">
        <v>321</v>
      </c>
      <c r="GQ1012" t="s">
        <v>301</v>
      </c>
      <c r="GR1012" t="s">
        <v>312</v>
      </c>
      <c r="GS1012" t="s">
        <v>674</v>
      </c>
      <c r="GU1012" t="s">
        <v>301</v>
      </c>
      <c r="GW1012" t="s">
        <v>8025</v>
      </c>
      <c r="GX1012" s="50">
        <v>2528</v>
      </c>
      <c r="HB1012" t="s">
        <v>322</v>
      </c>
      <c r="HD1012" t="s">
        <v>301</v>
      </c>
      <c r="HF1012" t="s">
        <v>381</v>
      </c>
      <c r="HG1012" t="s">
        <v>301</v>
      </c>
      <c r="HH1012" t="s">
        <v>301</v>
      </c>
      <c r="HL1012" t="s">
        <v>301</v>
      </c>
      <c r="HM1012" s="49">
        <v>0</v>
      </c>
      <c r="HN1012" s="49">
        <v>0</v>
      </c>
      <c r="HP1012" t="s">
        <v>925</v>
      </c>
      <c r="HQ1012" s="51">
        <v>0</v>
      </c>
      <c r="HR1012" s="47">
        <v>2399</v>
      </c>
      <c r="HS1012" t="s">
        <v>301</v>
      </c>
      <c r="HV1012" t="s">
        <v>301</v>
      </c>
      <c r="HW1012" t="s">
        <v>479</v>
      </c>
      <c r="HX1012" t="s">
        <v>306</v>
      </c>
      <c r="HY1012" t="s">
        <v>301</v>
      </c>
      <c r="HZ1012" t="s">
        <v>301</v>
      </c>
      <c r="IE1012" t="s">
        <v>6627</v>
      </c>
      <c r="IF1012" t="s">
        <v>384</v>
      </c>
      <c r="IG1012" t="s">
        <v>325</v>
      </c>
      <c r="IH1012" t="s">
        <v>494</v>
      </c>
      <c r="II1012" t="s">
        <v>291</v>
      </c>
      <c r="IN1012" s="51">
        <v>1</v>
      </c>
      <c r="IO1012" s="51">
        <v>1</v>
      </c>
      <c r="IP1012" t="s">
        <v>301</v>
      </c>
      <c r="IQ1012" t="s">
        <v>301</v>
      </c>
      <c r="IR1012" t="s">
        <v>301</v>
      </c>
      <c r="IX1012" t="s">
        <v>8026</v>
      </c>
      <c r="IY1012" s="50">
        <v>1</v>
      </c>
      <c r="IZ1012" t="s">
        <v>301</v>
      </c>
      <c r="JA1012" t="s">
        <v>301</v>
      </c>
      <c r="JB1012" s="47">
        <v>2559</v>
      </c>
      <c r="JM1012" t="s">
        <v>301</v>
      </c>
      <c r="JN1012" t="s">
        <v>301</v>
      </c>
      <c r="JO1012" t="s">
        <v>301</v>
      </c>
      <c r="JP1012" t="s">
        <v>301</v>
      </c>
      <c r="JQ1012" t="s">
        <v>301</v>
      </c>
      <c r="JS1012" t="s">
        <v>301</v>
      </c>
      <c r="JT1012" t="s">
        <v>301</v>
      </c>
      <c r="JU1012" t="s">
        <v>301</v>
      </c>
      <c r="JV1012" t="s">
        <v>312</v>
      </c>
      <c r="JW1012" t="s">
        <v>312</v>
      </c>
      <c r="JX1012" s="47">
        <v>400</v>
      </c>
    </row>
    <row r="1013" ht="15" customHeight="1" spans="1:284">
      <c r="A1013" t="s">
        <v>7656</v>
      </c>
      <c r="B1013" t="s">
        <v>329</v>
      </c>
      <c r="C1013" t="s">
        <v>8027</v>
      </c>
      <c r="D1013" t="s">
        <v>285</v>
      </c>
      <c r="E1013" t="s">
        <v>8028</v>
      </c>
      <c r="F1013" t="s">
        <v>8029</v>
      </c>
      <c r="G1013" t="s">
        <v>288</v>
      </c>
      <c r="H1013" t="s">
        <v>2045</v>
      </c>
      <c r="I1013" t="s">
        <v>290</v>
      </c>
      <c r="J1013" t="s">
        <v>291</v>
      </c>
      <c r="L1013" t="s">
        <v>292</v>
      </c>
      <c r="M1013" t="s">
        <v>293</v>
      </c>
      <c r="O1013" t="s">
        <v>2045</v>
      </c>
      <c r="R1013" t="s">
        <v>2045</v>
      </c>
      <c r="T1013" t="s">
        <v>2045</v>
      </c>
      <c r="U1013" t="s">
        <v>295</v>
      </c>
      <c r="V1013" t="s">
        <v>8030</v>
      </c>
      <c r="W1013" t="s">
        <v>337</v>
      </c>
      <c r="X1013" t="s">
        <v>8031</v>
      </c>
      <c r="Y1013" t="s">
        <v>337</v>
      </c>
      <c r="Z1013" t="s">
        <v>8032</v>
      </c>
      <c r="AA1013" t="s">
        <v>441</v>
      </c>
      <c r="AB1013" t="s">
        <v>442</v>
      </c>
      <c r="AC1013" t="s">
        <v>2041</v>
      </c>
      <c r="AE1013" t="s">
        <v>299</v>
      </c>
      <c r="AH1013" t="s">
        <v>300</v>
      </c>
      <c r="AJ1013" t="s">
        <v>301</v>
      </c>
      <c r="AK1013" t="s">
        <v>302</v>
      </c>
      <c r="AL1013" t="s">
        <v>705</v>
      </c>
      <c r="AM1013" t="s">
        <v>706</v>
      </c>
      <c r="AN1013" t="s">
        <v>707</v>
      </c>
      <c r="AO1013" t="s">
        <v>306</v>
      </c>
      <c r="AP1013" t="s">
        <v>307</v>
      </c>
      <c r="AQ1013" s="47">
        <v>1</v>
      </c>
      <c r="AS1013" s="48">
        <v>4848</v>
      </c>
      <c r="AT1013" s="48">
        <v>4848</v>
      </c>
      <c r="AX1013" s="47">
        <v>3395</v>
      </c>
      <c r="AY1013" s="47">
        <v>3395</v>
      </c>
      <c r="AZ1013" t="s">
        <v>6004</v>
      </c>
      <c r="BA1013" t="s">
        <v>1911</v>
      </c>
      <c r="BB1013" s="48">
        <v>3395</v>
      </c>
      <c r="BD1013" t="s">
        <v>310</v>
      </c>
      <c r="BE1013" t="s">
        <v>292</v>
      </c>
      <c r="BG1013" s="47">
        <v>1</v>
      </c>
      <c r="BI1013" t="s">
        <v>292</v>
      </c>
      <c r="BJ1013" s="48">
        <v>29.971122</v>
      </c>
      <c r="BL1013" t="s">
        <v>307</v>
      </c>
      <c r="BM1013" s="48">
        <v>4848</v>
      </c>
      <c r="BN1013" s="48">
        <v>4848</v>
      </c>
      <c r="BP1013" t="s">
        <v>301</v>
      </c>
      <c r="BS1013" t="s">
        <v>311</v>
      </c>
      <c r="BT1013" t="s">
        <v>292</v>
      </c>
      <c r="BU1013" t="s">
        <v>301</v>
      </c>
      <c r="BY1013" t="s">
        <v>307</v>
      </c>
      <c r="BZ1013" s="47">
        <v>1</v>
      </c>
      <c r="CE1013" t="s">
        <v>312</v>
      </c>
      <c r="CF1013" s="47">
        <v>1</v>
      </c>
      <c r="CG1013" s="47">
        <v>1</v>
      </c>
      <c r="CH1013" s="47">
        <v>1</v>
      </c>
      <c r="CI1013" s="47">
        <v>1</v>
      </c>
      <c r="CJ1013" s="47">
        <v>1</v>
      </c>
      <c r="CK1013" s="47">
        <v>1</v>
      </c>
      <c r="CP1013" s="47">
        <v>1</v>
      </c>
      <c r="CR1013" s="47">
        <v>1</v>
      </c>
      <c r="CS1013" s="47">
        <v>1</v>
      </c>
      <c r="CV1013" s="47">
        <v>1</v>
      </c>
      <c r="CX1013" s="47">
        <v>4848</v>
      </c>
      <c r="CY1013" s="47">
        <v>4848</v>
      </c>
      <c r="DA1013" t="s">
        <v>104</v>
      </c>
      <c r="DC1013" t="s">
        <v>298</v>
      </c>
      <c r="DG1013" t="s">
        <v>298</v>
      </c>
      <c r="DH1013" s="47">
        <v>1</v>
      </c>
      <c r="DM1013" s="47">
        <v>1</v>
      </c>
      <c r="DN1013" s="47">
        <v>1</v>
      </c>
      <c r="DO1013" s="47">
        <v>1</v>
      </c>
      <c r="DP1013" s="47">
        <v>1</v>
      </c>
      <c r="DT1013" s="47">
        <v>3395</v>
      </c>
      <c r="DZ1013" t="s">
        <v>292</v>
      </c>
      <c r="EA1013" s="47">
        <v>1</v>
      </c>
      <c r="EB1013" s="47">
        <v>1</v>
      </c>
      <c r="EC1013" t="s">
        <v>307</v>
      </c>
      <c r="ED1013" s="47">
        <v>1</v>
      </c>
      <c r="EF1013" s="47">
        <v>1</v>
      </c>
      <c r="EG1013" s="47">
        <v>1</v>
      </c>
      <c r="EH1013" s="47">
        <v>1</v>
      </c>
      <c r="EP1013" s="47">
        <v>1</v>
      </c>
      <c r="EQ1013" s="47">
        <v>1</v>
      </c>
      <c r="ES1013" t="s">
        <v>8033</v>
      </c>
      <c r="EV1013" t="s">
        <v>41</v>
      </c>
      <c r="EW1013" t="s">
        <v>315</v>
      </c>
      <c r="FC1013" t="s">
        <v>301</v>
      </c>
      <c r="FQ1013" t="s">
        <v>667</v>
      </c>
      <c r="FU1013" t="s">
        <v>346</v>
      </c>
      <c r="FW1013" t="s">
        <v>668</v>
      </c>
      <c r="FY1013" t="s">
        <v>7656</v>
      </c>
      <c r="FZ1013" t="s">
        <v>8034</v>
      </c>
      <c r="GC1013" t="s">
        <v>2046</v>
      </c>
      <c r="GG1013" t="s">
        <v>8035</v>
      </c>
      <c r="GH1013" t="s">
        <v>672</v>
      </c>
      <c r="GI1013" t="s">
        <v>673</v>
      </c>
      <c r="GJ1013" t="s">
        <v>319</v>
      </c>
      <c r="GK1013" t="s">
        <v>376</v>
      </c>
      <c r="GO1013" t="s">
        <v>321</v>
      </c>
      <c r="GQ1013" t="s">
        <v>301</v>
      </c>
      <c r="GR1013" t="s">
        <v>312</v>
      </c>
      <c r="GS1013" t="s">
        <v>377</v>
      </c>
      <c r="GU1013" t="s">
        <v>301</v>
      </c>
      <c r="GX1013" s="50">
        <v>3395</v>
      </c>
      <c r="HB1013" t="s">
        <v>322</v>
      </c>
      <c r="HD1013" t="s">
        <v>301</v>
      </c>
      <c r="HF1013" t="s">
        <v>381</v>
      </c>
      <c r="HG1013" t="s">
        <v>301</v>
      </c>
      <c r="HH1013" t="s">
        <v>301</v>
      </c>
      <c r="HL1013" t="s">
        <v>301</v>
      </c>
      <c r="HM1013" s="49">
        <v>0</v>
      </c>
      <c r="HN1013" s="49">
        <v>0</v>
      </c>
      <c r="HP1013" t="s">
        <v>395</v>
      </c>
      <c r="HQ1013" s="47">
        <v>0</v>
      </c>
      <c r="HR1013" s="47">
        <v>4848</v>
      </c>
      <c r="HS1013" t="s">
        <v>301</v>
      </c>
      <c r="HV1013" t="s">
        <v>301</v>
      </c>
      <c r="HW1013" t="s">
        <v>295</v>
      </c>
      <c r="HX1013" t="s">
        <v>306</v>
      </c>
      <c r="HY1013" t="s">
        <v>301</v>
      </c>
      <c r="HZ1013" t="s">
        <v>301</v>
      </c>
      <c r="IF1013" t="s">
        <v>384</v>
      </c>
      <c r="IG1013" t="s">
        <v>325</v>
      </c>
      <c r="IN1013" s="47">
        <v>1</v>
      </c>
      <c r="IO1013" s="47">
        <v>1</v>
      </c>
      <c r="IP1013" t="s">
        <v>301</v>
      </c>
      <c r="IQ1013" t="s">
        <v>312</v>
      </c>
      <c r="IR1013" t="s">
        <v>301</v>
      </c>
      <c r="IX1013" t="s">
        <v>8036</v>
      </c>
      <c r="IY1013" s="50">
        <v>1</v>
      </c>
      <c r="IZ1013" t="s">
        <v>301</v>
      </c>
      <c r="JA1013" t="s">
        <v>301</v>
      </c>
      <c r="JB1013" s="47">
        <v>4748</v>
      </c>
      <c r="JM1013" t="s">
        <v>301</v>
      </c>
      <c r="JN1013" t="s">
        <v>301</v>
      </c>
      <c r="JO1013" t="s">
        <v>301</v>
      </c>
      <c r="JP1013" t="s">
        <v>301</v>
      </c>
      <c r="JQ1013" t="s">
        <v>301</v>
      </c>
      <c r="JR1013" t="s">
        <v>350</v>
      </c>
      <c r="JS1013" t="s">
        <v>301</v>
      </c>
      <c r="JT1013" t="s">
        <v>301</v>
      </c>
      <c r="JU1013" t="s">
        <v>312</v>
      </c>
      <c r="JV1013" t="s">
        <v>312</v>
      </c>
    </row>
    <row r="1014" ht="15" customHeight="1" spans="1:284">
      <c r="A1014" t="s">
        <v>7656</v>
      </c>
      <c r="B1014" t="s">
        <v>748</v>
      </c>
      <c r="C1014" t="s">
        <v>8037</v>
      </c>
      <c r="D1014" t="s">
        <v>285</v>
      </c>
      <c r="E1014" t="s">
        <v>8038</v>
      </c>
      <c r="F1014" t="s">
        <v>8039</v>
      </c>
      <c r="G1014" t="s">
        <v>288</v>
      </c>
      <c r="H1014" t="s">
        <v>8040</v>
      </c>
      <c r="I1014" t="s">
        <v>290</v>
      </c>
      <c r="J1014" t="s">
        <v>291</v>
      </c>
      <c r="L1014" t="s">
        <v>292</v>
      </c>
      <c r="M1014" t="s">
        <v>293</v>
      </c>
      <c r="N1014" t="s">
        <v>8041</v>
      </c>
      <c r="O1014" t="s">
        <v>8040</v>
      </c>
      <c r="R1014" t="s">
        <v>8040</v>
      </c>
      <c r="T1014" t="s">
        <v>8040</v>
      </c>
      <c r="U1014" t="s">
        <v>295</v>
      </c>
      <c r="V1014" t="s">
        <v>8042</v>
      </c>
      <c r="W1014" t="s">
        <v>337</v>
      </c>
      <c r="X1014" t="s">
        <v>8043</v>
      </c>
      <c r="Y1014" t="s">
        <v>337</v>
      </c>
      <c r="Z1014" t="s">
        <v>8043</v>
      </c>
      <c r="AA1014" t="s">
        <v>298</v>
      </c>
      <c r="AE1014" t="s">
        <v>299</v>
      </c>
      <c r="AH1014" t="s">
        <v>300</v>
      </c>
      <c r="AJ1014" t="s">
        <v>301</v>
      </c>
      <c r="AK1014" t="s">
        <v>302</v>
      </c>
      <c r="AL1014" t="s">
        <v>848</v>
      </c>
      <c r="AM1014" t="s">
        <v>849</v>
      </c>
      <c r="AN1014" t="s">
        <v>850</v>
      </c>
      <c r="AO1014" t="s">
        <v>306</v>
      </c>
      <c r="AP1014" t="s">
        <v>307</v>
      </c>
      <c r="AQ1014" s="47">
        <v>-1</v>
      </c>
      <c r="AS1014" s="48">
        <v>1889</v>
      </c>
      <c r="AT1014" s="48">
        <v>1889</v>
      </c>
      <c r="AX1014" s="47">
        <v>-1889</v>
      </c>
      <c r="AY1014" s="47">
        <v>-1889</v>
      </c>
      <c r="AZ1014" t="s">
        <v>6004</v>
      </c>
      <c r="BA1014" t="s">
        <v>7656</v>
      </c>
      <c r="BB1014" s="48">
        <v>1889</v>
      </c>
      <c r="BC1014" t="s">
        <v>757</v>
      </c>
      <c r="BD1014" t="s">
        <v>758</v>
      </c>
      <c r="BE1014" t="s">
        <v>292</v>
      </c>
      <c r="BG1014" s="47">
        <v>1</v>
      </c>
      <c r="BI1014" t="s">
        <v>292</v>
      </c>
      <c r="BM1014" s="48">
        <v>1889</v>
      </c>
      <c r="BN1014" s="48">
        <v>1889</v>
      </c>
      <c r="BP1014" t="s">
        <v>301</v>
      </c>
      <c r="BS1014" t="s">
        <v>311</v>
      </c>
      <c r="BT1014" t="s">
        <v>292</v>
      </c>
      <c r="BU1014" t="s">
        <v>301</v>
      </c>
      <c r="BY1014" t="s">
        <v>307</v>
      </c>
      <c r="BZ1014" s="47">
        <v>-1</v>
      </c>
      <c r="CD1014" t="s">
        <v>759</v>
      </c>
      <c r="CE1014" t="s">
        <v>312</v>
      </c>
      <c r="CF1014" s="47">
        <v>-1</v>
      </c>
      <c r="CG1014" s="47">
        <v>-1</v>
      </c>
      <c r="CH1014" s="47">
        <v>-1</v>
      </c>
      <c r="CI1014" s="47">
        <v>-1</v>
      </c>
      <c r="CR1014" s="47">
        <v>1</v>
      </c>
      <c r="CS1014" s="47">
        <v>1</v>
      </c>
      <c r="CX1014" s="47">
        <v>-1889</v>
      </c>
      <c r="CY1014" s="47">
        <v>-1889</v>
      </c>
      <c r="CZ1014" s="47">
        <v>-1</v>
      </c>
      <c r="DA1014" t="s">
        <v>313</v>
      </c>
      <c r="DC1014" t="s">
        <v>298</v>
      </c>
      <c r="DG1014" t="s">
        <v>298</v>
      </c>
      <c r="DS1014" s="47">
        <v>-1</v>
      </c>
      <c r="DZ1014" t="s">
        <v>292</v>
      </c>
      <c r="EA1014" s="47">
        <v>-1</v>
      </c>
      <c r="EB1014" s="47">
        <v>-1</v>
      </c>
      <c r="EC1014" t="s">
        <v>307</v>
      </c>
      <c r="ED1014" s="47">
        <v>-1</v>
      </c>
      <c r="EH1014" s="47">
        <v>1</v>
      </c>
      <c r="EM1014" t="s">
        <v>307</v>
      </c>
      <c r="EN1014" s="47">
        <v>-1</v>
      </c>
      <c r="EO1014" s="47">
        <v>-1</v>
      </c>
      <c r="ES1014" t="s">
        <v>8044</v>
      </c>
      <c r="EU1014" t="s">
        <v>8045</v>
      </c>
      <c r="EV1014" t="s">
        <v>41</v>
      </c>
      <c r="EW1014" t="s">
        <v>315</v>
      </c>
      <c r="FC1014" t="s">
        <v>301</v>
      </c>
      <c r="FU1014" t="s">
        <v>346</v>
      </c>
      <c r="FY1014" t="s">
        <v>4248</v>
      </c>
      <c r="FZ1014" t="s">
        <v>8046</v>
      </c>
      <c r="GC1014" t="s">
        <v>294</v>
      </c>
      <c r="GH1014" t="s">
        <v>746</v>
      </c>
      <c r="GI1014" t="s">
        <v>747</v>
      </c>
      <c r="GJ1014" t="s">
        <v>492</v>
      </c>
      <c r="GK1014" t="s">
        <v>376</v>
      </c>
      <c r="GL1014" t="s">
        <v>320</v>
      </c>
      <c r="GO1014" t="s">
        <v>321</v>
      </c>
      <c r="GQ1014" t="s">
        <v>301</v>
      </c>
      <c r="GR1014" t="s">
        <v>312</v>
      </c>
      <c r="GU1014" t="s">
        <v>312</v>
      </c>
      <c r="GW1014" t="s">
        <v>8045</v>
      </c>
      <c r="HB1014" t="s">
        <v>322</v>
      </c>
      <c r="HD1014" t="s">
        <v>301</v>
      </c>
      <c r="HF1014" t="s">
        <v>323</v>
      </c>
      <c r="HG1014" t="s">
        <v>301</v>
      </c>
      <c r="HH1014" t="s">
        <v>301</v>
      </c>
      <c r="HL1014" t="s">
        <v>301</v>
      </c>
      <c r="HM1014" s="49">
        <v>0</v>
      </c>
      <c r="HN1014" s="49">
        <v>0</v>
      </c>
      <c r="HP1014" t="s">
        <v>349</v>
      </c>
      <c r="HQ1014" s="47">
        <v>0</v>
      </c>
      <c r="HR1014" s="47">
        <v>-1889</v>
      </c>
      <c r="HS1014" t="s">
        <v>301</v>
      </c>
      <c r="HV1014" t="s">
        <v>301</v>
      </c>
      <c r="HW1014" t="s">
        <v>295</v>
      </c>
      <c r="HX1014" t="s">
        <v>306</v>
      </c>
      <c r="HY1014" t="s">
        <v>301</v>
      </c>
      <c r="HZ1014" t="s">
        <v>301</v>
      </c>
      <c r="IG1014" t="s">
        <v>325</v>
      </c>
      <c r="IN1014" s="47">
        <v>1</v>
      </c>
      <c r="IP1014" t="s">
        <v>301</v>
      </c>
      <c r="IQ1014" t="s">
        <v>312</v>
      </c>
      <c r="IR1014" t="s">
        <v>301</v>
      </c>
      <c r="IZ1014" t="s">
        <v>301</v>
      </c>
      <c r="JA1014" t="s">
        <v>301</v>
      </c>
      <c r="JM1014" t="s">
        <v>301</v>
      </c>
      <c r="JN1014" t="s">
        <v>301</v>
      </c>
      <c r="JO1014" t="s">
        <v>301</v>
      </c>
      <c r="JP1014" t="s">
        <v>301</v>
      </c>
      <c r="JQ1014" t="s">
        <v>301</v>
      </c>
      <c r="JS1014" t="s">
        <v>301</v>
      </c>
      <c r="JT1014" t="s">
        <v>301</v>
      </c>
      <c r="JU1014" t="s">
        <v>312</v>
      </c>
      <c r="JV1014" t="s">
        <v>312</v>
      </c>
    </row>
    <row r="1015" ht="15" customHeight="1" spans="1:284">
      <c r="A1015" t="s">
        <v>7656</v>
      </c>
      <c r="B1015" t="s">
        <v>748</v>
      </c>
      <c r="C1015" t="s">
        <v>8047</v>
      </c>
      <c r="D1015" t="s">
        <v>285</v>
      </c>
      <c r="E1015" t="s">
        <v>8048</v>
      </c>
      <c r="F1015" t="s">
        <v>8049</v>
      </c>
      <c r="G1015" t="s">
        <v>288</v>
      </c>
      <c r="H1015" t="s">
        <v>518</v>
      </c>
      <c r="I1015" t="s">
        <v>290</v>
      </c>
      <c r="J1015" t="s">
        <v>291</v>
      </c>
      <c r="L1015" t="s">
        <v>292</v>
      </c>
      <c r="M1015" t="s">
        <v>293</v>
      </c>
      <c r="O1015" t="s">
        <v>518</v>
      </c>
      <c r="R1015" t="s">
        <v>518</v>
      </c>
      <c r="T1015" t="s">
        <v>518</v>
      </c>
      <c r="U1015" t="s">
        <v>295</v>
      </c>
      <c r="V1015" t="s">
        <v>8050</v>
      </c>
      <c r="W1015" t="s">
        <v>337</v>
      </c>
      <c r="X1015" t="s">
        <v>8051</v>
      </c>
      <c r="Y1015" t="s">
        <v>337</v>
      </c>
      <c r="Z1015" t="s">
        <v>8052</v>
      </c>
      <c r="AA1015" t="s">
        <v>441</v>
      </c>
      <c r="AB1015" t="s">
        <v>442</v>
      </c>
      <c r="AC1015" t="s">
        <v>2041</v>
      </c>
      <c r="AE1015" t="s">
        <v>299</v>
      </c>
      <c r="AH1015" t="s">
        <v>300</v>
      </c>
      <c r="AJ1015" t="s">
        <v>301</v>
      </c>
      <c r="AK1015" t="s">
        <v>302</v>
      </c>
      <c r="AL1015" t="s">
        <v>1050</v>
      </c>
      <c r="AM1015" t="s">
        <v>1051</v>
      </c>
      <c r="AN1015" t="s">
        <v>1052</v>
      </c>
      <c r="AO1015" t="s">
        <v>306</v>
      </c>
      <c r="AP1015" t="s">
        <v>307</v>
      </c>
      <c r="AQ1015" s="47">
        <v>-1</v>
      </c>
      <c r="AS1015" s="48">
        <v>3238</v>
      </c>
      <c r="AT1015" s="48">
        <v>3238</v>
      </c>
      <c r="AX1015" s="47">
        <v>-3091</v>
      </c>
      <c r="AY1015" s="47">
        <v>-3091</v>
      </c>
      <c r="AZ1015" t="s">
        <v>6004</v>
      </c>
      <c r="BA1015" t="s">
        <v>7656</v>
      </c>
      <c r="BB1015" s="48">
        <v>3091</v>
      </c>
      <c r="BC1015" t="s">
        <v>757</v>
      </c>
      <c r="BD1015" t="s">
        <v>758</v>
      </c>
      <c r="BE1015" t="s">
        <v>292</v>
      </c>
      <c r="BG1015" s="47">
        <v>1</v>
      </c>
      <c r="BI1015" t="s">
        <v>292</v>
      </c>
      <c r="BJ1015" s="48">
        <v>4.539839</v>
      </c>
      <c r="BK1015" s="47">
        <v>-147</v>
      </c>
      <c r="BM1015" s="48">
        <v>3238</v>
      </c>
      <c r="BN1015" s="48">
        <v>3238</v>
      </c>
      <c r="BP1015" t="s">
        <v>301</v>
      </c>
      <c r="BS1015" t="s">
        <v>311</v>
      </c>
      <c r="BT1015" t="s">
        <v>292</v>
      </c>
      <c r="BU1015" t="s">
        <v>301</v>
      </c>
      <c r="BY1015" t="s">
        <v>307</v>
      </c>
      <c r="BZ1015" s="47">
        <v>-1</v>
      </c>
      <c r="CD1015" t="s">
        <v>759</v>
      </c>
      <c r="CE1015" t="s">
        <v>312</v>
      </c>
      <c r="CF1015" s="47">
        <v>-1</v>
      </c>
      <c r="CG1015" s="47">
        <v>-1</v>
      </c>
      <c r="CH1015" s="47">
        <v>-1</v>
      </c>
      <c r="CI1015" s="47">
        <v>-1</v>
      </c>
      <c r="CO1015" s="47">
        <v>1</v>
      </c>
      <c r="CP1015" s="47">
        <v>-1</v>
      </c>
      <c r="CR1015" s="47">
        <v>1</v>
      </c>
      <c r="CS1015" s="47">
        <v>1</v>
      </c>
      <c r="CV1015" s="47">
        <v>-1</v>
      </c>
      <c r="CX1015" s="47">
        <v>-3091</v>
      </c>
      <c r="CY1015" s="47">
        <v>-3091</v>
      </c>
      <c r="DA1015" t="s">
        <v>104</v>
      </c>
      <c r="DC1015" t="s">
        <v>298</v>
      </c>
      <c r="DG1015" t="s">
        <v>298</v>
      </c>
      <c r="DH1015" s="47">
        <v>-1</v>
      </c>
      <c r="DR1015" s="47">
        <v>1</v>
      </c>
      <c r="DZ1015" t="s">
        <v>292</v>
      </c>
      <c r="EA1015" s="47">
        <v>-1</v>
      </c>
      <c r="EB1015" s="47">
        <v>-1</v>
      </c>
      <c r="EC1015" t="s">
        <v>307</v>
      </c>
      <c r="ED1015" s="47">
        <v>-1</v>
      </c>
      <c r="EG1015" s="47">
        <v>-1</v>
      </c>
      <c r="EH1015" s="47">
        <v>1</v>
      </c>
      <c r="EM1015" t="s">
        <v>307</v>
      </c>
      <c r="EN1015" s="47">
        <v>-1</v>
      </c>
      <c r="EO1015" s="47">
        <v>-1</v>
      </c>
      <c r="EP1015" s="47">
        <v>-1</v>
      </c>
      <c r="ES1015" t="s">
        <v>8053</v>
      </c>
      <c r="EU1015" t="s">
        <v>8054</v>
      </c>
      <c r="EV1015" t="s">
        <v>41</v>
      </c>
      <c r="EW1015" t="s">
        <v>315</v>
      </c>
      <c r="FC1015" t="s">
        <v>301</v>
      </c>
      <c r="FY1015" t="s">
        <v>4248</v>
      </c>
      <c r="FZ1015" t="s">
        <v>8055</v>
      </c>
      <c r="GC1015" t="s">
        <v>527</v>
      </c>
      <c r="GJ1015" t="s">
        <v>492</v>
      </c>
      <c r="GL1015" t="s">
        <v>320</v>
      </c>
      <c r="GO1015" t="s">
        <v>321</v>
      </c>
      <c r="GQ1015" t="s">
        <v>301</v>
      </c>
      <c r="GR1015" t="s">
        <v>312</v>
      </c>
      <c r="GU1015" t="s">
        <v>312</v>
      </c>
      <c r="GW1015" t="s">
        <v>8054</v>
      </c>
      <c r="HB1015" t="s">
        <v>419</v>
      </c>
      <c r="HD1015" t="s">
        <v>301</v>
      </c>
      <c r="HF1015" t="s">
        <v>381</v>
      </c>
      <c r="HG1015" t="s">
        <v>301</v>
      </c>
      <c r="HH1015" t="s">
        <v>301</v>
      </c>
      <c r="HJ1015" s="47">
        <v>3091</v>
      </c>
      <c r="HL1015" t="s">
        <v>301</v>
      </c>
      <c r="HM1015" s="49">
        <v>0</v>
      </c>
      <c r="HN1015" s="49">
        <v>0</v>
      </c>
      <c r="HP1015" t="s">
        <v>349</v>
      </c>
      <c r="HQ1015" s="47">
        <v>0</v>
      </c>
      <c r="HR1015" s="47">
        <v>-3238</v>
      </c>
      <c r="HS1015" t="s">
        <v>301</v>
      </c>
      <c r="HV1015" t="s">
        <v>301</v>
      </c>
      <c r="HW1015" t="s">
        <v>295</v>
      </c>
      <c r="HX1015" t="s">
        <v>306</v>
      </c>
      <c r="HY1015" t="s">
        <v>301</v>
      </c>
      <c r="HZ1015" t="s">
        <v>301</v>
      </c>
      <c r="IG1015" t="s">
        <v>325</v>
      </c>
      <c r="IH1015" t="s">
        <v>529</v>
      </c>
      <c r="II1015" t="s">
        <v>291</v>
      </c>
      <c r="IN1015" s="47">
        <v>1</v>
      </c>
      <c r="IP1015" t="s">
        <v>301</v>
      </c>
      <c r="IQ1015" t="s">
        <v>312</v>
      </c>
      <c r="IR1015" t="s">
        <v>301</v>
      </c>
      <c r="IU1015" s="47">
        <v>3091</v>
      </c>
      <c r="IZ1015" t="s">
        <v>301</v>
      </c>
      <c r="JA1015" t="s">
        <v>301</v>
      </c>
      <c r="JM1015" t="s">
        <v>301</v>
      </c>
      <c r="JN1015" t="s">
        <v>301</v>
      </c>
      <c r="JO1015" t="s">
        <v>301</v>
      </c>
      <c r="JP1015" t="s">
        <v>301</v>
      </c>
      <c r="JQ1015" t="s">
        <v>301</v>
      </c>
      <c r="JR1015" t="s">
        <v>350</v>
      </c>
      <c r="JS1015" t="s">
        <v>301</v>
      </c>
      <c r="JT1015" t="s">
        <v>301</v>
      </c>
      <c r="JU1015" t="s">
        <v>312</v>
      </c>
      <c r="JV1015" t="s">
        <v>312</v>
      </c>
    </row>
    <row r="1016" ht="15" customHeight="1" spans="1:284">
      <c r="A1016" t="s">
        <v>6131</v>
      </c>
      <c r="B1016" t="s">
        <v>283</v>
      </c>
      <c r="C1016" t="s">
        <v>8056</v>
      </c>
      <c r="D1016" t="s">
        <v>285</v>
      </c>
      <c r="E1016" t="s">
        <v>6727</v>
      </c>
      <c r="F1016" t="s">
        <v>6728</v>
      </c>
      <c r="G1016" t="s">
        <v>288</v>
      </c>
      <c r="H1016" t="s">
        <v>583</v>
      </c>
      <c r="I1016" t="s">
        <v>290</v>
      </c>
      <c r="J1016" t="s">
        <v>584</v>
      </c>
      <c r="L1016" t="s">
        <v>292</v>
      </c>
      <c r="M1016" t="s">
        <v>585</v>
      </c>
      <c r="O1016" t="s">
        <v>583</v>
      </c>
      <c r="R1016" t="s">
        <v>583</v>
      </c>
      <c r="T1016" t="s">
        <v>583</v>
      </c>
      <c r="U1016" t="s">
        <v>358</v>
      </c>
      <c r="V1016" t="s">
        <v>8057</v>
      </c>
      <c r="W1016" t="s">
        <v>295</v>
      </c>
      <c r="X1016" t="s">
        <v>8057</v>
      </c>
      <c r="Y1016" t="s">
        <v>295</v>
      </c>
      <c r="Z1016" t="s">
        <v>8058</v>
      </c>
      <c r="AA1016" t="s">
        <v>298</v>
      </c>
      <c r="AE1016" t="s">
        <v>299</v>
      </c>
      <c r="AH1016" t="s">
        <v>300</v>
      </c>
      <c r="AJ1016" t="s">
        <v>301</v>
      </c>
      <c r="AK1016" t="s">
        <v>302</v>
      </c>
      <c r="AL1016" t="s">
        <v>4448</v>
      </c>
      <c r="AM1016" t="s">
        <v>4449</v>
      </c>
      <c r="AN1016" t="s">
        <v>4450</v>
      </c>
      <c r="AO1016" t="s">
        <v>306</v>
      </c>
      <c r="AP1016" t="s">
        <v>307</v>
      </c>
      <c r="AQ1016" s="47">
        <v>1</v>
      </c>
      <c r="AS1016" s="48">
        <v>3314</v>
      </c>
      <c r="AT1016" s="48">
        <v>3314</v>
      </c>
      <c r="AX1016" s="47">
        <v>3314</v>
      </c>
      <c r="AY1016" s="47">
        <v>3314</v>
      </c>
      <c r="AZ1016" t="s">
        <v>6917</v>
      </c>
      <c r="BA1016" t="s">
        <v>6534</v>
      </c>
      <c r="BB1016" s="48">
        <v>3314</v>
      </c>
      <c r="BD1016" t="s">
        <v>310</v>
      </c>
      <c r="BE1016" t="s">
        <v>292</v>
      </c>
      <c r="BG1016" s="47">
        <v>1</v>
      </c>
      <c r="BI1016" t="s">
        <v>292</v>
      </c>
      <c r="BL1016" t="s">
        <v>307</v>
      </c>
      <c r="BM1016" s="48">
        <v>3314</v>
      </c>
      <c r="BN1016" s="48">
        <v>3314</v>
      </c>
      <c r="BP1016" t="s">
        <v>301</v>
      </c>
      <c r="BS1016" t="s">
        <v>311</v>
      </c>
      <c r="BT1016" t="s">
        <v>292</v>
      </c>
      <c r="BU1016" t="s">
        <v>301</v>
      </c>
      <c r="BY1016" t="s">
        <v>307</v>
      </c>
      <c r="BZ1016" s="47">
        <v>1</v>
      </c>
      <c r="CE1016" t="s">
        <v>312</v>
      </c>
      <c r="CF1016" s="47">
        <v>1</v>
      </c>
      <c r="CG1016" s="47">
        <v>1</v>
      </c>
      <c r="CH1016" s="47">
        <v>1</v>
      </c>
      <c r="CI1016" s="47">
        <v>1</v>
      </c>
      <c r="CK1016" s="47">
        <v>1</v>
      </c>
      <c r="CR1016" s="47">
        <v>1</v>
      </c>
      <c r="CS1016" s="47">
        <v>1</v>
      </c>
      <c r="CX1016" s="47">
        <v>3314</v>
      </c>
      <c r="CY1016" s="47">
        <v>3314</v>
      </c>
      <c r="CZ1016" s="47">
        <v>1</v>
      </c>
      <c r="DA1016" t="s">
        <v>313</v>
      </c>
      <c r="DC1016" t="s">
        <v>298</v>
      </c>
      <c r="DG1016" t="s">
        <v>298</v>
      </c>
      <c r="DO1016" s="47">
        <v>1</v>
      </c>
      <c r="DS1016" s="47">
        <v>1</v>
      </c>
      <c r="DZ1016" t="s">
        <v>292</v>
      </c>
      <c r="EA1016" s="47">
        <v>1</v>
      </c>
      <c r="EB1016" s="47">
        <v>1</v>
      </c>
      <c r="EC1016" t="s">
        <v>307</v>
      </c>
      <c r="ED1016" s="47">
        <v>1</v>
      </c>
      <c r="EH1016" s="47">
        <v>1</v>
      </c>
      <c r="EU1016" t="s">
        <v>2891</v>
      </c>
      <c r="EV1016" t="s">
        <v>41</v>
      </c>
      <c r="FC1016" t="s">
        <v>301</v>
      </c>
      <c r="FF1016" t="s">
        <v>366</v>
      </c>
      <c r="FG1016" s="48">
        <v>5497</v>
      </c>
      <c r="FQ1016" t="s">
        <v>596</v>
      </c>
      <c r="FU1016" t="s">
        <v>346</v>
      </c>
      <c r="FW1016" t="s">
        <v>597</v>
      </c>
      <c r="FY1016" t="s">
        <v>6131</v>
      </c>
      <c r="FZ1016" t="s">
        <v>6731</v>
      </c>
      <c r="GC1016" t="s">
        <v>2468</v>
      </c>
      <c r="GD1016" t="s">
        <v>600</v>
      </c>
      <c r="GE1016" t="s">
        <v>8059</v>
      </c>
      <c r="GF1016" t="s">
        <v>2680</v>
      </c>
      <c r="GG1016" t="s">
        <v>2891</v>
      </c>
      <c r="GH1016" t="s">
        <v>603</v>
      </c>
      <c r="GI1016" t="s">
        <v>673</v>
      </c>
      <c r="GJ1016" t="s">
        <v>319</v>
      </c>
      <c r="GK1016" t="s">
        <v>376</v>
      </c>
      <c r="GO1016" t="s">
        <v>321</v>
      </c>
      <c r="GQ1016" t="s">
        <v>301</v>
      </c>
      <c r="GR1016" t="s">
        <v>312</v>
      </c>
      <c r="GS1016" t="s">
        <v>6723</v>
      </c>
      <c r="GT1016" t="s">
        <v>2682</v>
      </c>
      <c r="GU1016" t="s">
        <v>312</v>
      </c>
      <c r="GX1016" s="50">
        <v>5497</v>
      </c>
      <c r="GY1016" t="s">
        <v>8060</v>
      </c>
      <c r="HB1016" t="s">
        <v>606</v>
      </c>
      <c r="HD1016" t="s">
        <v>301</v>
      </c>
      <c r="HF1016" t="s">
        <v>607</v>
      </c>
      <c r="HG1016" t="s">
        <v>301</v>
      </c>
      <c r="HH1016" t="s">
        <v>301</v>
      </c>
      <c r="HL1016" t="s">
        <v>301</v>
      </c>
      <c r="HM1016" s="49">
        <v>0</v>
      </c>
      <c r="HN1016" s="49">
        <v>0</v>
      </c>
      <c r="HP1016" t="s">
        <v>459</v>
      </c>
      <c r="HQ1016" s="47">
        <v>0</v>
      </c>
      <c r="HR1016" s="47">
        <v>3314</v>
      </c>
      <c r="HS1016" t="s">
        <v>301</v>
      </c>
      <c r="HV1016" t="s">
        <v>301</v>
      </c>
      <c r="HW1016" t="s">
        <v>295</v>
      </c>
      <c r="HX1016" t="s">
        <v>306</v>
      </c>
      <c r="HY1016" t="s">
        <v>301</v>
      </c>
      <c r="HZ1016" t="s">
        <v>301</v>
      </c>
      <c r="IF1016" t="s">
        <v>384</v>
      </c>
      <c r="IG1016" t="s">
        <v>325</v>
      </c>
      <c r="IH1016" t="s">
        <v>608</v>
      </c>
      <c r="II1016" t="s">
        <v>584</v>
      </c>
      <c r="IJ1016" t="s">
        <v>609</v>
      </c>
      <c r="IN1016" s="47">
        <v>1</v>
      </c>
      <c r="IO1016" s="47">
        <v>1</v>
      </c>
      <c r="IP1016" t="s">
        <v>301</v>
      </c>
      <c r="IQ1016" t="s">
        <v>312</v>
      </c>
      <c r="IR1016" t="s">
        <v>301</v>
      </c>
      <c r="IZ1016" t="s">
        <v>301</v>
      </c>
      <c r="JA1016" t="s">
        <v>301</v>
      </c>
      <c r="JM1016" t="s">
        <v>301</v>
      </c>
      <c r="JN1016" t="s">
        <v>301</v>
      </c>
      <c r="JO1016" t="s">
        <v>301</v>
      </c>
      <c r="JP1016" t="s">
        <v>301</v>
      </c>
      <c r="JQ1016" t="s">
        <v>301</v>
      </c>
      <c r="JR1016" t="s">
        <v>327</v>
      </c>
      <c r="JS1016" t="s">
        <v>301</v>
      </c>
      <c r="JT1016" t="s">
        <v>301</v>
      </c>
      <c r="JU1016" t="s">
        <v>312</v>
      </c>
      <c r="JV1016" t="s">
        <v>312</v>
      </c>
    </row>
    <row r="1017" ht="15" customHeight="1" spans="1:284">
      <c r="A1017" t="s">
        <v>6131</v>
      </c>
      <c r="B1017" t="s">
        <v>283</v>
      </c>
      <c r="C1017" t="s">
        <v>8061</v>
      </c>
      <c r="D1017" t="s">
        <v>285</v>
      </c>
      <c r="E1017" t="s">
        <v>6727</v>
      </c>
      <c r="F1017" t="s">
        <v>6728</v>
      </c>
      <c r="G1017" t="s">
        <v>288</v>
      </c>
      <c r="H1017" t="s">
        <v>583</v>
      </c>
      <c r="I1017" t="s">
        <v>290</v>
      </c>
      <c r="J1017" t="s">
        <v>584</v>
      </c>
      <c r="L1017" t="s">
        <v>292</v>
      </c>
      <c r="M1017" t="s">
        <v>585</v>
      </c>
      <c r="O1017" t="s">
        <v>583</v>
      </c>
      <c r="R1017" t="s">
        <v>583</v>
      </c>
      <c r="T1017" t="s">
        <v>583</v>
      </c>
      <c r="U1017" t="s">
        <v>358</v>
      </c>
      <c r="V1017" t="s">
        <v>8062</v>
      </c>
      <c r="W1017" t="s">
        <v>295</v>
      </c>
      <c r="X1017" t="s">
        <v>8063</v>
      </c>
      <c r="Y1017" t="s">
        <v>295</v>
      </c>
      <c r="Z1017" t="s">
        <v>8064</v>
      </c>
      <c r="AA1017" t="s">
        <v>441</v>
      </c>
      <c r="AB1017" t="s">
        <v>687</v>
      </c>
      <c r="AC1017" t="s">
        <v>396</v>
      </c>
      <c r="AE1017" t="s">
        <v>299</v>
      </c>
      <c r="AH1017" t="s">
        <v>300</v>
      </c>
      <c r="AJ1017" t="s">
        <v>301</v>
      </c>
      <c r="AK1017" t="s">
        <v>302</v>
      </c>
      <c r="AL1017" t="s">
        <v>6705</v>
      </c>
      <c r="AM1017" t="s">
        <v>4250</v>
      </c>
      <c r="AN1017" t="s">
        <v>6706</v>
      </c>
      <c r="AO1017" t="s">
        <v>306</v>
      </c>
      <c r="AP1017" t="s">
        <v>307</v>
      </c>
      <c r="AQ1017" s="47">
        <v>1</v>
      </c>
      <c r="AS1017" s="48">
        <v>2379</v>
      </c>
      <c r="AT1017" s="48">
        <v>2379</v>
      </c>
      <c r="AX1017" s="47">
        <v>2379</v>
      </c>
      <c r="AY1017" s="47">
        <v>2379</v>
      </c>
      <c r="AZ1017" t="s">
        <v>6917</v>
      </c>
      <c r="BA1017" t="s">
        <v>6534</v>
      </c>
      <c r="BB1017" s="48">
        <v>2379</v>
      </c>
      <c r="BD1017" t="s">
        <v>310</v>
      </c>
      <c r="BE1017" t="s">
        <v>292</v>
      </c>
      <c r="BG1017" s="47">
        <v>1</v>
      </c>
      <c r="BI1017" t="s">
        <v>292</v>
      </c>
      <c r="BL1017" t="s">
        <v>307</v>
      </c>
      <c r="BM1017" s="48">
        <v>2379</v>
      </c>
      <c r="BN1017" s="48">
        <v>2379</v>
      </c>
      <c r="BP1017" t="s">
        <v>301</v>
      </c>
      <c r="BS1017" t="s">
        <v>311</v>
      </c>
      <c r="BT1017" t="s">
        <v>292</v>
      </c>
      <c r="BU1017" t="s">
        <v>301</v>
      </c>
      <c r="BY1017" t="s">
        <v>307</v>
      </c>
      <c r="BZ1017" s="47">
        <v>1</v>
      </c>
      <c r="CE1017" t="s">
        <v>312</v>
      </c>
      <c r="CF1017" s="47">
        <v>1</v>
      </c>
      <c r="CG1017" s="47">
        <v>1</v>
      </c>
      <c r="CH1017" s="47">
        <v>1</v>
      </c>
      <c r="CI1017" s="47">
        <v>1</v>
      </c>
      <c r="CJ1017" s="47">
        <v>1</v>
      </c>
      <c r="CK1017" s="47">
        <v>1</v>
      </c>
      <c r="CP1017" s="47">
        <v>1</v>
      </c>
      <c r="CR1017" s="47">
        <v>1</v>
      </c>
      <c r="CS1017" s="47">
        <v>1</v>
      </c>
      <c r="CV1017" s="47">
        <v>1</v>
      </c>
      <c r="CX1017" s="47">
        <v>2379</v>
      </c>
      <c r="CY1017" s="47">
        <v>2379</v>
      </c>
      <c r="DA1017" t="s">
        <v>104</v>
      </c>
      <c r="DC1017" t="s">
        <v>298</v>
      </c>
      <c r="DG1017" t="s">
        <v>298</v>
      </c>
      <c r="DH1017" s="47">
        <v>1</v>
      </c>
      <c r="DM1017" s="47">
        <v>1</v>
      </c>
      <c r="DN1017" s="47">
        <v>1</v>
      </c>
      <c r="DO1017" s="47">
        <v>1</v>
      </c>
      <c r="DP1017" s="47">
        <v>1</v>
      </c>
      <c r="DZ1017" t="s">
        <v>292</v>
      </c>
      <c r="EA1017" s="47">
        <v>1</v>
      </c>
      <c r="EB1017" s="47">
        <v>1</v>
      </c>
      <c r="EC1017" t="s">
        <v>307</v>
      </c>
      <c r="ED1017" s="47">
        <v>1</v>
      </c>
      <c r="EF1017" s="47">
        <v>1</v>
      </c>
      <c r="EG1017" s="47">
        <v>1</v>
      </c>
      <c r="EH1017" s="47">
        <v>1</v>
      </c>
      <c r="EP1017" s="47">
        <v>1</v>
      </c>
      <c r="EQ1017" s="47">
        <v>1</v>
      </c>
      <c r="EU1017" t="s">
        <v>2891</v>
      </c>
      <c r="EV1017" t="s">
        <v>41</v>
      </c>
      <c r="FC1017" t="s">
        <v>301</v>
      </c>
      <c r="FF1017" t="s">
        <v>366</v>
      </c>
      <c r="FG1017" s="48">
        <v>3297</v>
      </c>
      <c r="FQ1017" t="s">
        <v>596</v>
      </c>
      <c r="FS1017" t="s">
        <v>8061</v>
      </c>
      <c r="FU1017" t="s">
        <v>346</v>
      </c>
      <c r="FW1017" t="s">
        <v>597</v>
      </c>
      <c r="FY1017" t="s">
        <v>6131</v>
      </c>
      <c r="FZ1017" t="s">
        <v>6731</v>
      </c>
      <c r="GC1017" t="s">
        <v>2468</v>
      </c>
      <c r="GD1017" t="s">
        <v>600</v>
      </c>
      <c r="GE1017" t="s">
        <v>4250</v>
      </c>
      <c r="GF1017" t="s">
        <v>2680</v>
      </c>
      <c r="GG1017" t="s">
        <v>2891</v>
      </c>
      <c r="GH1017" t="s">
        <v>603</v>
      </c>
      <c r="GI1017" t="s">
        <v>673</v>
      </c>
      <c r="GJ1017" t="s">
        <v>319</v>
      </c>
      <c r="GK1017" t="s">
        <v>376</v>
      </c>
      <c r="GO1017" t="s">
        <v>321</v>
      </c>
      <c r="GQ1017" t="s">
        <v>301</v>
      </c>
      <c r="GR1017" t="s">
        <v>312</v>
      </c>
      <c r="GS1017" t="s">
        <v>6723</v>
      </c>
      <c r="GT1017" t="s">
        <v>2682</v>
      </c>
      <c r="GU1017" t="s">
        <v>301</v>
      </c>
      <c r="GX1017" s="50">
        <v>3297</v>
      </c>
      <c r="GY1017" t="s">
        <v>6732</v>
      </c>
      <c r="GZ1017" s="47">
        <v>1</v>
      </c>
      <c r="HB1017" t="s">
        <v>606</v>
      </c>
      <c r="HD1017" t="s">
        <v>301</v>
      </c>
      <c r="HF1017" t="s">
        <v>607</v>
      </c>
      <c r="HG1017" t="s">
        <v>301</v>
      </c>
      <c r="HH1017" t="s">
        <v>301</v>
      </c>
      <c r="HL1017" t="s">
        <v>301</v>
      </c>
      <c r="HM1017" s="49">
        <v>0</v>
      </c>
      <c r="HN1017" s="49">
        <v>0</v>
      </c>
      <c r="HP1017" t="s">
        <v>451</v>
      </c>
      <c r="HQ1017" s="47">
        <v>0</v>
      </c>
      <c r="HR1017" s="47">
        <v>2379</v>
      </c>
      <c r="HS1017" t="s">
        <v>301</v>
      </c>
      <c r="HV1017" t="s">
        <v>301</v>
      </c>
      <c r="HW1017" t="s">
        <v>295</v>
      </c>
      <c r="HX1017" t="s">
        <v>306</v>
      </c>
      <c r="HY1017" t="s">
        <v>301</v>
      </c>
      <c r="HZ1017" t="s">
        <v>301</v>
      </c>
      <c r="IF1017" t="s">
        <v>384</v>
      </c>
      <c r="IG1017" t="s">
        <v>325</v>
      </c>
      <c r="IH1017" t="s">
        <v>608</v>
      </c>
      <c r="II1017" t="s">
        <v>584</v>
      </c>
      <c r="IJ1017" t="s">
        <v>609</v>
      </c>
      <c r="IN1017" s="47">
        <v>1</v>
      </c>
      <c r="IO1017" s="47">
        <v>1</v>
      </c>
      <c r="IP1017" t="s">
        <v>301</v>
      </c>
      <c r="IQ1017" t="s">
        <v>312</v>
      </c>
      <c r="IR1017" t="s">
        <v>301</v>
      </c>
      <c r="IV1017" t="s">
        <v>2517</v>
      </c>
      <c r="IX1017" t="s">
        <v>2518</v>
      </c>
      <c r="IY1017" s="50">
        <v>1</v>
      </c>
      <c r="IZ1017" t="s">
        <v>301</v>
      </c>
      <c r="JA1017" t="s">
        <v>301</v>
      </c>
      <c r="JM1017" t="s">
        <v>301</v>
      </c>
      <c r="JN1017" t="s">
        <v>301</v>
      </c>
      <c r="JO1017" t="s">
        <v>301</v>
      </c>
      <c r="JP1017" t="s">
        <v>301</v>
      </c>
      <c r="JQ1017" t="s">
        <v>301</v>
      </c>
      <c r="JR1017" t="s">
        <v>327</v>
      </c>
      <c r="JS1017" t="s">
        <v>301</v>
      </c>
      <c r="JT1017" t="s">
        <v>301</v>
      </c>
      <c r="JU1017" t="s">
        <v>301</v>
      </c>
      <c r="JV1017" t="s">
        <v>312</v>
      </c>
    </row>
    <row r="1018" ht="15" customHeight="1" spans="1:284">
      <c r="A1018" t="s">
        <v>7656</v>
      </c>
      <c r="B1018" t="s">
        <v>283</v>
      </c>
      <c r="C1018" t="s">
        <v>8065</v>
      </c>
      <c r="D1018" t="s">
        <v>285</v>
      </c>
      <c r="E1018" t="s">
        <v>8066</v>
      </c>
      <c r="F1018" t="s">
        <v>8067</v>
      </c>
      <c r="G1018" t="s">
        <v>288</v>
      </c>
      <c r="H1018" t="s">
        <v>645</v>
      </c>
      <c r="I1018" t="s">
        <v>290</v>
      </c>
      <c r="J1018" t="s">
        <v>291</v>
      </c>
      <c r="L1018" t="s">
        <v>292</v>
      </c>
      <c r="M1018" t="s">
        <v>293</v>
      </c>
      <c r="O1018" t="s">
        <v>645</v>
      </c>
      <c r="R1018" t="s">
        <v>645</v>
      </c>
      <c r="T1018" t="s">
        <v>645</v>
      </c>
      <c r="U1018" t="s">
        <v>646</v>
      </c>
      <c r="V1018" t="s">
        <v>8068</v>
      </c>
      <c r="W1018" t="s">
        <v>646</v>
      </c>
      <c r="X1018" t="s">
        <v>8068</v>
      </c>
      <c r="Y1018" t="s">
        <v>646</v>
      </c>
      <c r="Z1018" t="s">
        <v>8069</v>
      </c>
      <c r="AA1018" t="s">
        <v>298</v>
      </c>
      <c r="AE1018" t="s">
        <v>299</v>
      </c>
      <c r="AH1018" t="s">
        <v>300</v>
      </c>
      <c r="AJ1018" t="s">
        <v>301</v>
      </c>
      <c r="AK1018" t="s">
        <v>302</v>
      </c>
      <c r="AL1018" t="s">
        <v>955</v>
      </c>
      <c r="AM1018" t="s">
        <v>956</v>
      </c>
      <c r="AN1018" t="s">
        <v>957</v>
      </c>
      <c r="AO1018" t="s">
        <v>306</v>
      </c>
      <c r="AP1018" t="s">
        <v>307</v>
      </c>
      <c r="AQ1018" s="47">
        <v>1</v>
      </c>
      <c r="AS1018" s="48">
        <v>2764</v>
      </c>
      <c r="AT1018" s="48">
        <v>2764</v>
      </c>
      <c r="AX1018" s="47">
        <v>2764</v>
      </c>
      <c r="AY1018" s="47">
        <v>2764</v>
      </c>
      <c r="AZ1018" t="s">
        <v>6004</v>
      </c>
      <c r="BA1018" t="s">
        <v>7656</v>
      </c>
      <c r="BB1018" s="48">
        <v>2764</v>
      </c>
      <c r="BD1018" t="s">
        <v>310</v>
      </c>
      <c r="BE1018" t="s">
        <v>292</v>
      </c>
      <c r="BG1018" s="47">
        <v>1</v>
      </c>
      <c r="BI1018" t="s">
        <v>292</v>
      </c>
      <c r="BL1018" t="s">
        <v>307</v>
      </c>
      <c r="BM1018" s="48">
        <v>2764</v>
      </c>
      <c r="BN1018" s="48">
        <v>2764</v>
      </c>
      <c r="BP1018" t="s">
        <v>301</v>
      </c>
      <c r="BS1018" t="s">
        <v>311</v>
      </c>
      <c r="BT1018" t="s">
        <v>292</v>
      </c>
      <c r="BU1018" t="s">
        <v>301</v>
      </c>
      <c r="BY1018" t="s">
        <v>307</v>
      </c>
      <c r="BZ1018" s="47">
        <v>1</v>
      </c>
      <c r="CE1018" t="s">
        <v>312</v>
      </c>
      <c r="CF1018" s="47">
        <v>1</v>
      </c>
      <c r="CG1018" s="47">
        <v>1</v>
      </c>
      <c r="CH1018" s="47">
        <v>1</v>
      </c>
      <c r="CI1018" s="47">
        <v>1</v>
      </c>
      <c r="CK1018" s="47">
        <v>1</v>
      </c>
      <c r="CR1018" s="47">
        <v>1</v>
      </c>
      <c r="CS1018" s="47">
        <v>1</v>
      </c>
      <c r="CX1018" s="47">
        <v>2764</v>
      </c>
      <c r="CY1018" s="47">
        <v>2764</v>
      </c>
      <c r="CZ1018" s="47">
        <v>1</v>
      </c>
      <c r="DA1018" t="s">
        <v>313</v>
      </c>
      <c r="DC1018" t="s">
        <v>298</v>
      </c>
      <c r="DG1018" t="s">
        <v>298</v>
      </c>
      <c r="DO1018" s="47">
        <v>1</v>
      </c>
      <c r="DS1018" s="47">
        <v>1</v>
      </c>
      <c r="DZ1018" t="s">
        <v>292</v>
      </c>
      <c r="EA1018" s="47">
        <v>1</v>
      </c>
      <c r="EB1018" s="47">
        <v>1</v>
      </c>
      <c r="EC1018" t="s">
        <v>307</v>
      </c>
      <c r="ED1018" s="47">
        <v>1</v>
      </c>
      <c r="EH1018" s="47">
        <v>1</v>
      </c>
      <c r="ES1018" t="s">
        <v>8070</v>
      </c>
      <c r="EV1018" t="s">
        <v>41</v>
      </c>
      <c r="EW1018" t="s">
        <v>315</v>
      </c>
      <c r="FC1018" t="s">
        <v>301</v>
      </c>
      <c r="FS1018" t="s">
        <v>8065</v>
      </c>
      <c r="FY1018" t="s">
        <v>7656</v>
      </c>
      <c r="FZ1018" t="s">
        <v>8071</v>
      </c>
      <c r="GJ1018" t="s">
        <v>319</v>
      </c>
      <c r="GL1018" t="s">
        <v>320</v>
      </c>
      <c r="GO1018" t="s">
        <v>321</v>
      </c>
      <c r="GQ1018" t="s">
        <v>301</v>
      </c>
      <c r="GR1018" t="s">
        <v>301</v>
      </c>
      <c r="GU1018" t="s">
        <v>301</v>
      </c>
      <c r="GW1018" t="s">
        <v>8065</v>
      </c>
      <c r="HB1018" t="s">
        <v>322</v>
      </c>
      <c r="HD1018" t="s">
        <v>301</v>
      </c>
      <c r="HF1018" t="s">
        <v>654</v>
      </c>
      <c r="HG1018" t="s">
        <v>301</v>
      </c>
      <c r="HH1018" t="s">
        <v>301</v>
      </c>
      <c r="HL1018" t="s">
        <v>301</v>
      </c>
      <c r="HM1018" s="49">
        <v>0</v>
      </c>
      <c r="HN1018" s="49">
        <v>0</v>
      </c>
      <c r="HP1018" t="s">
        <v>349</v>
      </c>
      <c r="HQ1018" s="47">
        <v>0</v>
      </c>
      <c r="HR1018" s="47">
        <v>2764</v>
      </c>
      <c r="HS1018" t="s">
        <v>301</v>
      </c>
      <c r="HV1018" t="s">
        <v>301</v>
      </c>
      <c r="HW1018" t="s">
        <v>646</v>
      </c>
      <c r="HX1018" t="s">
        <v>306</v>
      </c>
      <c r="HY1018" t="s">
        <v>301</v>
      </c>
      <c r="HZ1018" t="s">
        <v>301</v>
      </c>
      <c r="IG1018" t="s">
        <v>325</v>
      </c>
      <c r="IH1018" t="s">
        <v>701</v>
      </c>
      <c r="II1018" t="s">
        <v>291</v>
      </c>
      <c r="IN1018" s="47">
        <v>1</v>
      </c>
      <c r="IO1018" s="47">
        <v>1</v>
      </c>
      <c r="IP1018" t="s">
        <v>301</v>
      </c>
      <c r="IQ1018" t="s">
        <v>312</v>
      </c>
      <c r="IR1018" t="s">
        <v>301</v>
      </c>
      <c r="IZ1018" t="s">
        <v>301</v>
      </c>
      <c r="JA1018" t="s">
        <v>301</v>
      </c>
      <c r="JB1018" s="47">
        <v>3158</v>
      </c>
      <c r="JM1018" t="s">
        <v>301</v>
      </c>
      <c r="JN1018" t="s">
        <v>301</v>
      </c>
      <c r="JO1018" t="s">
        <v>301</v>
      </c>
      <c r="JP1018" t="s">
        <v>301</v>
      </c>
      <c r="JQ1018" t="s">
        <v>301</v>
      </c>
      <c r="JR1018" t="s">
        <v>327</v>
      </c>
      <c r="JS1018" t="s">
        <v>301</v>
      </c>
      <c r="JT1018" t="s">
        <v>301</v>
      </c>
      <c r="JU1018" t="s">
        <v>301</v>
      </c>
      <c r="JV1018" t="s">
        <v>301</v>
      </c>
    </row>
    <row r="1019" ht="15" customHeight="1" spans="1:284">
      <c r="A1019" t="s">
        <v>7656</v>
      </c>
      <c r="B1019" t="s">
        <v>329</v>
      </c>
      <c r="C1019" t="s">
        <v>8072</v>
      </c>
      <c r="D1019" t="s">
        <v>285</v>
      </c>
      <c r="E1019" t="s">
        <v>2640</v>
      </c>
      <c r="F1019" t="s">
        <v>8073</v>
      </c>
      <c r="G1019" t="s">
        <v>288</v>
      </c>
      <c r="H1019" t="s">
        <v>2045</v>
      </c>
      <c r="I1019" t="s">
        <v>290</v>
      </c>
      <c r="J1019" t="s">
        <v>291</v>
      </c>
      <c r="L1019" t="s">
        <v>292</v>
      </c>
      <c r="M1019" t="s">
        <v>293</v>
      </c>
      <c r="O1019" t="s">
        <v>2045</v>
      </c>
      <c r="R1019" t="s">
        <v>2045</v>
      </c>
      <c r="T1019" t="s">
        <v>2045</v>
      </c>
      <c r="U1019" t="s">
        <v>295</v>
      </c>
      <c r="V1019" t="s">
        <v>8074</v>
      </c>
      <c r="W1019" t="s">
        <v>295</v>
      </c>
      <c r="X1019" t="s">
        <v>8074</v>
      </c>
      <c r="Y1019" t="s">
        <v>295</v>
      </c>
      <c r="Z1019" t="s">
        <v>8075</v>
      </c>
      <c r="AA1019" t="s">
        <v>441</v>
      </c>
      <c r="AB1019" t="s">
        <v>442</v>
      </c>
      <c r="AC1019" t="s">
        <v>2041</v>
      </c>
      <c r="AE1019" t="s">
        <v>299</v>
      </c>
      <c r="AH1019" t="s">
        <v>300</v>
      </c>
      <c r="AJ1019" t="s">
        <v>301</v>
      </c>
      <c r="AK1019" t="s">
        <v>302</v>
      </c>
      <c r="AL1019" t="s">
        <v>511</v>
      </c>
      <c r="AM1019" t="s">
        <v>512</v>
      </c>
      <c r="AN1019" t="s">
        <v>513</v>
      </c>
      <c r="AO1019" t="s">
        <v>306</v>
      </c>
      <c r="AP1019" t="s">
        <v>307</v>
      </c>
      <c r="AQ1019" s="47">
        <v>1</v>
      </c>
      <c r="AS1019" s="48">
        <v>898</v>
      </c>
      <c r="AT1019" s="48">
        <v>898</v>
      </c>
      <c r="AX1019" s="47">
        <v>808</v>
      </c>
      <c r="AY1019" s="47">
        <v>808</v>
      </c>
      <c r="AZ1019" t="s">
        <v>308</v>
      </c>
      <c r="BA1019" t="s">
        <v>7656</v>
      </c>
      <c r="BB1019" s="48">
        <v>808</v>
      </c>
      <c r="BD1019" t="s">
        <v>310</v>
      </c>
      <c r="BE1019" t="s">
        <v>292</v>
      </c>
      <c r="BG1019" s="47">
        <v>1</v>
      </c>
      <c r="BI1019" t="s">
        <v>292</v>
      </c>
      <c r="BJ1019" s="48">
        <v>10.022272</v>
      </c>
      <c r="BL1019" t="s">
        <v>307</v>
      </c>
      <c r="BM1019" s="48">
        <v>898</v>
      </c>
      <c r="BN1019" s="48">
        <v>898</v>
      </c>
      <c r="BP1019" t="s">
        <v>301</v>
      </c>
      <c r="BS1019" t="s">
        <v>311</v>
      </c>
      <c r="BT1019" t="s">
        <v>292</v>
      </c>
      <c r="BU1019" t="s">
        <v>301</v>
      </c>
      <c r="BY1019" t="s">
        <v>307</v>
      </c>
      <c r="BZ1019" s="47">
        <v>1</v>
      </c>
      <c r="CE1019" t="s">
        <v>312</v>
      </c>
      <c r="CF1019" s="47">
        <v>1</v>
      </c>
      <c r="CG1019" s="47">
        <v>1</v>
      </c>
      <c r="CH1019" s="47">
        <v>1</v>
      </c>
      <c r="CI1019" s="47">
        <v>1</v>
      </c>
      <c r="CJ1019" s="47">
        <v>1</v>
      </c>
      <c r="CK1019" s="47">
        <v>1</v>
      </c>
      <c r="CP1019" s="47">
        <v>1</v>
      </c>
      <c r="CR1019" s="47">
        <v>1</v>
      </c>
      <c r="CS1019" s="47">
        <v>1</v>
      </c>
      <c r="CV1019" s="47">
        <v>1</v>
      </c>
      <c r="CX1019" s="47">
        <v>898</v>
      </c>
      <c r="CY1019" s="47">
        <v>898</v>
      </c>
      <c r="DA1019" t="s">
        <v>104</v>
      </c>
      <c r="DC1019" t="s">
        <v>298</v>
      </c>
      <c r="DG1019" t="s">
        <v>298</v>
      </c>
      <c r="DH1019" s="47">
        <v>1</v>
      </c>
      <c r="DM1019" s="47">
        <v>1</v>
      </c>
      <c r="DN1019" s="47">
        <v>1</v>
      </c>
      <c r="DO1019" s="47">
        <v>1</v>
      </c>
      <c r="DP1019" s="47">
        <v>1</v>
      </c>
      <c r="DT1019" s="47">
        <v>808</v>
      </c>
      <c r="DZ1019" t="s">
        <v>292</v>
      </c>
      <c r="EA1019" s="47">
        <v>1</v>
      </c>
      <c r="EB1019" s="47">
        <v>1</v>
      </c>
      <c r="EC1019" t="s">
        <v>307</v>
      </c>
      <c r="ED1019" s="47">
        <v>1</v>
      </c>
      <c r="EF1019" s="47">
        <v>1</v>
      </c>
      <c r="EG1019" s="47">
        <v>1</v>
      </c>
      <c r="EH1019" s="47">
        <v>1</v>
      </c>
      <c r="EP1019" s="47">
        <v>1</v>
      </c>
      <c r="EQ1019" s="47">
        <v>1</v>
      </c>
      <c r="ES1019" t="s">
        <v>8076</v>
      </c>
      <c r="EV1019" t="s">
        <v>41</v>
      </c>
      <c r="EW1019" t="s">
        <v>315</v>
      </c>
      <c r="FC1019" t="s">
        <v>301</v>
      </c>
      <c r="FY1019" t="s">
        <v>7656</v>
      </c>
      <c r="FZ1019" t="s">
        <v>8077</v>
      </c>
      <c r="GC1019" t="s">
        <v>2046</v>
      </c>
      <c r="GJ1019" t="s">
        <v>319</v>
      </c>
      <c r="GL1019" t="s">
        <v>320</v>
      </c>
      <c r="GO1019" t="s">
        <v>321</v>
      </c>
      <c r="GQ1019" t="s">
        <v>301</v>
      </c>
      <c r="GR1019" t="s">
        <v>312</v>
      </c>
      <c r="GU1019" t="s">
        <v>301</v>
      </c>
      <c r="HB1019" t="s">
        <v>322</v>
      </c>
      <c r="HD1019" t="s">
        <v>301</v>
      </c>
      <c r="HF1019" t="s">
        <v>381</v>
      </c>
      <c r="HG1019" t="s">
        <v>301</v>
      </c>
      <c r="HH1019" t="s">
        <v>301</v>
      </c>
      <c r="HL1019" t="s">
        <v>301</v>
      </c>
      <c r="HM1019" s="49">
        <v>0</v>
      </c>
      <c r="HN1019" s="49">
        <v>0</v>
      </c>
      <c r="HP1019" t="s">
        <v>349</v>
      </c>
      <c r="HQ1019" s="47">
        <v>0</v>
      </c>
      <c r="HR1019" s="47">
        <v>898</v>
      </c>
      <c r="HS1019" t="s">
        <v>301</v>
      </c>
      <c r="HV1019" t="s">
        <v>301</v>
      </c>
      <c r="HW1019" t="s">
        <v>295</v>
      </c>
      <c r="HX1019" t="s">
        <v>306</v>
      </c>
      <c r="HY1019" t="s">
        <v>301</v>
      </c>
      <c r="HZ1019" t="s">
        <v>301</v>
      </c>
      <c r="IG1019" t="s">
        <v>325</v>
      </c>
      <c r="IH1019" t="s">
        <v>2053</v>
      </c>
      <c r="II1019" t="s">
        <v>291</v>
      </c>
      <c r="IN1019" s="47">
        <v>1</v>
      </c>
      <c r="IO1019" s="47">
        <v>1</v>
      </c>
      <c r="IP1019" t="s">
        <v>301</v>
      </c>
      <c r="IQ1019" t="s">
        <v>312</v>
      </c>
      <c r="IR1019" t="s">
        <v>301</v>
      </c>
      <c r="IX1019" t="s">
        <v>8078</v>
      </c>
      <c r="IY1019" s="50">
        <v>1</v>
      </c>
      <c r="IZ1019" t="s">
        <v>301</v>
      </c>
      <c r="JA1019" t="s">
        <v>301</v>
      </c>
      <c r="JB1019" s="47">
        <v>898</v>
      </c>
      <c r="JM1019" t="s">
        <v>301</v>
      </c>
      <c r="JN1019" t="s">
        <v>301</v>
      </c>
      <c r="JO1019" t="s">
        <v>301</v>
      </c>
      <c r="JP1019" t="s">
        <v>301</v>
      </c>
      <c r="JQ1019" t="s">
        <v>301</v>
      </c>
      <c r="JR1019" t="s">
        <v>350</v>
      </c>
      <c r="JS1019" t="s">
        <v>301</v>
      </c>
      <c r="JT1019" t="s">
        <v>301</v>
      </c>
      <c r="JU1019" t="s">
        <v>301</v>
      </c>
      <c r="JV1019" t="s">
        <v>312</v>
      </c>
    </row>
    <row r="1020" ht="15" customHeight="1" spans="1:284">
      <c r="A1020" t="s">
        <v>7656</v>
      </c>
      <c r="B1020" t="s">
        <v>397</v>
      </c>
      <c r="C1020" t="s">
        <v>8079</v>
      </c>
      <c r="D1020" t="s">
        <v>285</v>
      </c>
      <c r="E1020" t="s">
        <v>8080</v>
      </c>
      <c r="F1020" t="s">
        <v>8081</v>
      </c>
      <c r="G1020" t="s">
        <v>288</v>
      </c>
      <c r="H1020" t="s">
        <v>1799</v>
      </c>
      <c r="I1020" t="s">
        <v>290</v>
      </c>
      <c r="J1020" t="s">
        <v>291</v>
      </c>
      <c r="L1020" t="s">
        <v>292</v>
      </c>
      <c r="M1020" t="s">
        <v>293</v>
      </c>
      <c r="O1020" t="s">
        <v>1799</v>
      </c>
      <c r="R1020" t="s">
        <v>1799</v>
      </c>
      <c r="T1020" t="s">
        <v>1799</v>
      </c>
      <c r="U1020" t="s">
        <v>1797</v>
      </c>
      <c r="V1020" t="s">
        <v>8082</v>
      </c>
      <c r="W1020" t="s">
        <v>295</v>
      </c>
      <c r="X1020" t="s">
        <v>8083</v>
      </c>
      <c r="Y1020" t="s">
        <v>295</v>
      </c>
      <c r="Z1020" t="s">
        <v>8084</v>
      </c>
      <c r="AA1020" t="s">
        <v>441</v>
      </c>
      <c r="AB1020" t="s">
        <v>442</v>
      </c>
      <c r="AC1020" t="s">
        <v>2041</v>
      </c>
      <c r="AE1020" t="s">
        <v>299</v>
      </c>
      <c r="AH1020" t="s">
        <v>300</v>
      </c>
      <c r="AJ1020" t="s">
        <v>301</v>
      </c>
      <c r="AK1020" t="s">
        <v>302</v>
      </c>
      <c r="AL1020" t="s">
        <v>1273</v>
      </c>
      <c r="AM1020" t="s">
        <v>1274</v>
      </c>
      <c r="AN1020" t="s">
        <v>1275</v>
      </c>
      <c r="AO1020" t="s">
        <v>306</v>
      </c>
      <c r="AP1020" t="s">
        <v>307</v>
      </c>
      <c r="AQ1020" s="47">
        <v>2</v>
      </c>
      <c r="AS1020" s="48">
        <v>2848</v>
      </c>
      <c r="AT1020" s="48">
        <v>2848</v>
      </c>
      <c r="AX1020" s="47">
        <v>5696</v>
      </c>
      <c r="AY1020" s="47">
        <v>5696</v>
      </c>
      <c r="AZ1020" t="s">
        <v>6004</v>
      </c>
      <c r="BA1020" t="s">
        <v>7656</v>
      </c>
      <c r="BB1020" s="48">
        <v>2848</v>
      </c>
      <c r="BD1020" t="s">
        <v>310</v>
      </c>
      <c r="BE1020" t="s">
        <v>292</v>
      </c>
      <c r="BG1020" s="47">
        <v>1</v>
      </c>
      <c r="BI1020" t="s">
        <v>292</v>
      </c>
      <c r="BL1020" t="s">
        <v>307</v>
      </c>
      <c r="BM1020" s="48">
        <v>2848</v>
      </c>
      <c r="BN1020" s="48">
        <v>2848</v>
      </c>
      <c r="BP1020" t="s">
        <v>301</v>
      </c>
      <c r="BS1020" t="s">
        <v>311</v>
      </c>
      <c r="BT1020" t="s">
        <v>292</v>
      </c>
      <c r="BU1020" t="s">
        <v>301</v>
      </c>
      <c r="BY1020" t="s">
        <v>307</v>
      </c>
      <c r="BZ1020" s="47">
        <v>2</v>
      </c>
      <c r="CE1020" t="s">
        <v>312</v>
      </c>
      <c r="CF1020" s="47">
        <v>2</v>
      </c>
      <c r="CG1020" s="47">
        <v>2</v>
      </c>
      <c r="CH1020" s="47">
        <v>2</v>
      </c>
      <c r="CI1020" s="47">
        <v>2</v>
      </c>
      <c r="CJ1020" s="47">
        <v>2</v>
      </c>
      <c r="CK1020" s="47">
        <v>2</v>
      </c>
      <c r="CP1020" s="47">
        <v>2</v>
      </c>
      <c r="CR1020" s="47">
        <v>2</v>
      </c>
      <c r="CS1020" s="47">
        <v>2</v>
      </c>
      <c r="CV1020" s="47">
        <v>2</v>
      </c>
      <c r="CX1020" s="47">
        <v>5696</v>
      </c>
      <c r="CY1020" s="47">
        <v>5696</v>
      </c>
      <c r="DA1020" t="s">
        <v>104</v>
      </c>
      <c r="DC1020" t="s">
        <v>298</v>
      </c>
      <c r="DG1020" t="s">
        <v>298</v>
      </c>
      <c r="DH1020" s="47">
        <v>2</v>
      </c>
      <c r="DM1020" s="47">
        <v>2</v>
      </c>
      <c r="DN1020" s="47">
        <v>2</v>
      </c>
      <c r="DO1020" s="47">
        <v>2</v>
      </c>
      <c r="DP1020" s="47">
        <v>2</v>
      </c>
      <c r="DZ1020" t="s">
        <v>292</v>
      </c>
      <c r="EA1020" s="47">
        <v>2</v>
      </c>
      <c r="EB1020" s="47">
        <v>2</v>
      </c>
      <c r="EC1020" t="s">
        <v>307</v>
      </c>
      <c r="ED1020" s="47">
        <v>2</v>
      </c>
      <c r="EF1020" s="47">
        <v>2</v>
      </c>
      <c r="EG1020" s="47">
        <v>2</v>
      </c>
      <c r="EH1020" s="47">
        <v>2</v>
      </c>
      <c r="EP1020" s="47">
        <v>2</v>
      </c>
      <c r="EQ1020" s="47">
        <v>2</v>
      </c>
      <c r="ES1020" t="s">
        <v>8085</v>
      </c>
      <c r="EV1020" t="s">
        <v>41</v>
      </c>
      <c r="EW1020" t="s">
        <v>315</v>
      </c>
      <c r="FC1020" t="s">
        <v>301</v>
      </c>
      <c r="FY1020" t="s">
        <v>7656</v>
      </c>
      <c r="FZ1020" t="s">
        <v>8086</v>
      </c>
      <c r="GJ1020" t="s">
        <v>319</v>
      </c>
      <c r="GL1020" t="s">
        <v>320</v>
      </c>
      <c r="GO1020" t="s">
        <v>321</v>
      </c>
      <c r="GQ1020" t="s">
        <v>301</v>
      </c>
      <c r="GR1020" t="s">
        <v>312</v>
      </c>
      <c r="GU1020" t="s">
        <v>312</v>
      </c>
      <c r="HB1020" t="s">
        <v>1808</v>
      </c>
      <c r="HD1020" t="s">
        <v>301</v>
      </c>
      <c r="HG1020" t="s">
        <v>301</v>
      </c>
      <c r="HH1020" t="s">
        <v>301</v>
      </c>
      <c r="HL1020" t="s">
        <v>301</v>
      </c>
      <c r="HM1020" s="49">
        <v>0</v>
      </c>
      <c r="HN1020" s="49">
        <v>0</v>
      </c>
      <c r="HP1020" t="s">
        <v>349</v>
      </c>
      <c r="HQ1020" s="47">
        <v>0</v>
      </c>
      <c r="HR1020" s="47">
        <v>5696</v>
      </c>
      <c r="HS1020" t="s">
        <v>301</v>
      </c>
      <c r="HV1020" t="s">
        <v>301</v>
      </c>
      <c r="HW1020" t="s">
        <v>295</v>
      </c>
      <c r="HX1020" t="s">
        <v>306</v>
      </c>
      <c r="HY1020" t="s">
        <v>301</v>
      </c>
      <c r="HZ1020" t="s">
        <v>301</v>
      </c>
      <c r="IG1020" t="s">
        <v>325</v>
      </c>
      <c r="IN1020" s="47">
        <v>2</v>
      </c>
      <c r="IO1020" s="47">
        <v>2</v>
      </c>
      <c r="IP1020" t="s">
        <v>301</v>
      </c>
      <c r="IQ1020" t="s">
        <v>312</v>
      </c>
      <c r="IR1020" t="s">
        <v>301</v>
      </c>
      <c r="IZ1020" t="s">
        <v>301</v>
      </c>
      <c r="JA1020" t="s">
        <v>301</v>
      </c>
      <c r="JB1020" s="47">
        <v>3818</v>
      </c>
      <c r="JM1020" t="s">
        <v>301</v>
      </c>
      <c r="JN1020" t="s">
        <v>301</v>
      </c>
      <c r="JO1020" t="s">
        <v>301</v>
      </c>
      <c r="JP1020" t="s">
        <v>301</v>
      </c>
      <c r="JQ1020" t="s">
        <v>301</v>
      </c>
      <c r="JR1020" t="s">
        <v>350</v>
      </c>
      <c r="JS1020" t="s">
        <v>301</v>
      </c>
      <c r="JT1020" t="s">
        <v>301</v>
      </c>
      <c r="JU1020" t="s">
        <v>312</v>
      </c>
      <c r="JV1020" t="s">
        <v>312</v>
      </c>
    </row>
    <row r="1021" ht="15" customHeight="1" spans="1:284">
      <c r="A1021" t="s">
        <v>7656</v>
      </c>
      <c r="B1021" t="s">
        <v>397</v>
      </c>
      <c r="C1021" t="s">
        <v>8087</v>
      </c>
      <c r="D1021" t="s">
        <v>285</v>
      </c>
      <c r="E1021" t="s">
        <v>8088</v>
      </c>
      <c r="F1021" t="s">
        <v>8089</v>
      </c>
      <c r="G1021" t="s">
        <v>288</v>
      </c>
      <c r="H1021" t="s">
        <v>1799</v>
      </c>
      <c r="I1021" t="s">
        <v>290</v>
      </c>
      <c r="J1021" t="s">
        <v>291</v>
      </c>
      <c r="L1021" t="s">
        <v>292</v>
      </c>
      <c r="M1021" t="s">
        <v>293</v>
      </c>
      <c r="O1021" t="s">
        <v>1799</v>
      </c>
      <c r="R1021" t="s">
        <v>1799</v>
      </c>
      <c r="T1021" t="s">
        <v>1799</v>
      </c>
      <c r="U1021" t="s">
        <v>1797</v>
      </c>
      <c r="V1021" t="s">
        <v>8090</v>
      </c>
      <c r="W1021" t="s">
        <v>295</v>
      </c>
      <c r="X1021" t="s">
        <v>8091</v>
      </c>
      <c r="Y1021" t="s">
        <v>295</v>
      </c>
      <c r="Z1021" t="s">
        <v>8092</v>
      </c>
      <c r="AA1021" t="s">
        <v>441</v>
      </c>
      <c r="AB1021" t="s">
        <v>442</v>
      </c>
      <c r="AC1021" t="s">
        <v>2041</v>
      </c>
      <c r="AE1021" t="s">
        <v>299</v>
      </c>
      <c r="AH1021" t="s">
        <v>300</v>
      </c>
      <c r="AJ1021" t="s">
        <v>301</v>
      </c>
      <c r="AK1021" t="s">
        <v>302</v>
      </c>
      <c r="AL1021" t="s">
        <v>1050</v>
      </c>
      <c r="AM1021" t="s">
        <v>1051</v>
      </c>
      <c r="AN1021" t="s">
        <v>1052</v>
      </c>
      <c r="AO1021" t="s">
        <v>306</v>
      </c>
      <c r="AP1021" t="s">
        <v>307</v>
      </c>
      <c r="AQ1021" s="47">
        <v>1</v>
      </c>
      <c r="AS1021" s="48">
        <v>2251</v>
      </c>
      <c r="AT1021" s="48">
        <v>2251</v>
      </c>
      <c r="AX1021" s="47">
        <v>2251</v>
      </c>
      <c r="AY1021" s="47">
        <v>2251</v>
      </c>
      <c r="AZ1021" t="s">
        <v>6004</v>
      </c>
      <c r="BA1021" t="s">
        <v>7656</v>
      </c>
      <c r="BB1021" s="48">
        <v>2251</v>
      </c>
      <c r="BD1021" t="s">
        <v>310</v>
      </c>
      <c r="BE1021" t="s">
        <v>292</v>
      </c>
      <c r="BG1021" s="47">
        <v>1</v>
      </c>
      <c r="BI1021" t="s">
        <v>292</v>
      </c>
      <c r="BL1021" t="s">
        <v>307</v>
      </c>
      <c r="BM1021" s="48">
        <v>2251</v>
      </c>
      <c r="BN1021" s="48">
        <v>2251</v>
      </c>
      <c r="BP1021" t="s">
        <v>301</v>
      </c>
      <c r="BS1021" t="s">
        <v>311</v>
      </c>
      <c r="BT1021" t="s">
        <v>292</v>
      </c>
      <c r="BU1021" t="s">
        <v>301</v>
      </c>
      <c r="BY1021" t="s">
        <v>307</v>
      </c>
      <c r="BZ1021" s="47">
        <v>1</v>
      </c>
      <c r="CE1021" t="s">
        <v>312</v>
      </c>
      <c r="CF1021" s="47">
        <v>1</v>
      </c>
      <c r="CG1021" s="47">
        <v>1</v>
      </c>
      <c r="CH1021" s="47">
        <v>1</v>
      </c>
      <c r="CI1021" s="47">
        <v>1</v>
      </c>
      <c r="CJ1021" s="47">
        <v>1</v>
      </c>
      <c r="CK1021" s="47">
        <v>1</v>
      </c>
      <c r="CP1021" s="47">
        <v>1</v>
      </c>
      <c r="CR1021" s="47">
        <v>1</v>
      </c>
      <c r="CS1021" s="47">
        <v>1</v>
      </c>
      <c r="CV1021" s="47">
        <v>1</v>
      </c>
      <c r="CX1021" s="47">
        <v>2251</v>
      </c>
      <c r="CY1021" s="47">
        <v>2251</v>
      </c>
      <c r="DA1021" t="s">
        <v>104</v>
      </c>
      <c r="DC1021" t="s">
        <v>298</v>
      </c>
      <c r="DG1021" t="s">
        <v>298</v>
      </c>
      <c r="DH1021" s="47">
        <v>1</v>
      </c>
      <c r="DM1021" s="47">
        <v>1</v>
      </c>
      <c r="DN1021" s="47">
        <v>1</v>
      </c>
      <c r="DO1021" s="47">
        <v>1</v>
      </c>
      <c r="DP1021" s="47">
        <v>1</v>
      </c>
      <c r="DZ1021" t="s">
        <v>292</v>
      </c>
      <c r="EA1021" s="47">
        <v>1</v>
      </c>
      <c r="EB1021" s="47">
        <v>1</v>
      </c>
      <c r="EC1021" t="s">
        <v>307</v>
      </c>
      <c r="ED1021" s="47">
        <v>1</v>
      </c>
      <c r="EF1021" s="47">
        <v>1</v>
      </c>
      <c r="EG1021" s="47">
        <v>1</v>
      </c>
      <c r="EH1021" s="47">
        <v>1</v>
      </c>
      <c r="EP1021" s="47">
        <v>1</v>
      </c>
      <c r="EQ1021" s="47">
        <v>1</v>
      </c>
      <c r="ES1021" t="s">
        <v>8093</v>
      </c>
      <c r="EV1021" t="s">
        <v>41</v>
      </c>
      <c r="EW1021" t="s">
        <v>315</v>
      </c>
      <c r="FC1021" t="s">
        <v>301</v>
      </c>
      <c r="FY1021" t="s">
        <v>7656</v>
      </c>
      <c r="FZ1021" t="s">
        <v>8094</v>
      </c>
      <c r="GJ1021" t="s">
        <v>319</v>
      </c>
      <c r="GL1021" t="s">
        <v>320</v>
      </c>
      <c r="GO1021" t="s">
        <v>321</v>
      </c>
      <c r="GQ1021" t="s">
        <v>301</v>
      </c>
      <c r="GR1021" t="s">
        <v>301</v>
      </c>
      <c r="GU1021" t="s">
        <v>312</v>
      </c>
      <c r="HB1021" t="s">
        <v>1808</v>
      </c>
      <c r="HD1021" t="s">
        <v>301</v>
      </c>
      <c r="HG1021" t="s">
        <v>301</v>
      </c>
      <c r="HH1021" t="s">
        <v>301</v>
      </c>
      <c r="HL1021" t="s">
        <v>301</v>
      </c>
      <c r="HM1021" s="49">
        <v>0</v>
      </c>
      <c r="HN1021" s="49">
        <v>0</v>
      </c>
      <c r="HP1021" t="s">
        <v>349</v>
      </c>
      <c r="HQ1021" s="47">
        <v>0</v>
      </c>
      <c r="HR1021" s="47">
        <v>2251</v>
      </c>
      <c r="HS1021" t="s">
        <v>301</v>
      </c>
      <c r="HV1021" t="s">
        <v>301</v>
      </c>
      <c r="HW1021" t="s">
        <v>295</v>
      </c>
      <c r="HX1021" t="s">
        <v>306</v>
      </c>
      <c r="HY1021" t="s">
        <v>301</v>
      </c>
      <c r="HZ1021" t="s">
        <v>301</v>
      </c>
      <c r="IG1021" t="s">
        <v>325</v>
      </c>
      <c r="IN1021" s="47">
        <v>1</v>
      </c>
      <c r="IO1021" s="47">
        <v>1</v>
      </c>
      <c r="IP1021" t="s">
        <v>301</v>
      </c>
      <c r="IQ1021" t="s">
        <v>312</v>
      </c>
      <c r="IR1021" t="s">
        <v>301</v>
      </c>
      <c r="IZ1021" t="s">
        <v>301</v>
      </c>
      <c r="JA1021" t="s">
        <v>301</v>
      </c>
      <c r="JM1021" t="s">
        <v>301</v>
      </c>
      <c r="JN1021" t="s">
        <v>301</v>
      </c>
      <c r="JO1021" t="s">
        <v>301</v>
      </c>
      <c r="JP1021" t="s">
        <v>301</v>
      </c>
      <c r="JQ1021" t="s">
        <v>301</v>
      </c>
      <c r="JR1021" t="s">
        <v>350</v>
      </c>
      <c r="JS1021" t="s">
        <v>301</v>
      </c>
      <c r="JT1021" t="s">
        <v>301</v>
      </c>
      <c r="JU1021" t="s">
        <v>312</v>
      </c>
      <c r="JV1021" t="s">
        <v>312</v>
      </c>
    </row>
    <row r="1022" ht="15" customHeight="1" spans="1:284">
      <c r="AK1022" t="s">
        <v>302</v>
      </c>
      <c r="AL1022" t="s">
        <v>533</v>
      </c>
      <c r="AM1022" t="s">
        <v>534</v>
      </c>
      <c r="AN1022" t="s">
        <v>535</v>
      </c>
      <c r="AO1022" t="s">
        <v>306</v>
      </c>
      <c r="AP1022" t="s">
        <v>307</v>
      </c>
      <c r="AQ1022" s="47">
        <v>2</v>
      </c>
      <c r="AS1022" s="48">
        <v>2251</v>
      </c>
      <c r="AT1022" s="48">
        <v>2251</v>
      </c>
      <c r="AX1022" s="47">
        <v>4502</v>
      </c>
      <c r="AY1022" s="47">
        <v>4502</v>
      </c>
      <c r="AZ1022" t="s">
        <v>6004</v>
      </c>
      <c r="BA1022" t="s">
        <v>7656</v>
      </c>
      <c r="BB1022" s="48">
        <v>2251</v>
      </c>
      <c r="BD1022" t="s">
        <v>310</v>
      </c>
      <c r="BE1022" t="s">
        <v>292</v>
      </c>
      <c r="BG1022" s="47">
        <v>1</v>
      </c>
      <c r="BI1022" t="s">
        <v>292</v>
      </c>
      <c r="BL1022" t="s">
        <v>307</v>
      </c>
      <c r="BM1022" s="48">
        <v>2251</v>
      </c>
      <c r="BN1022" s="48">
        <v>2251</v>
      </c>
      <c r="BP1022" t="s">
        <v>301</v>
      </c>
      <c r="BS1022" t="s">
        <v>311</v>
      </c>
      <c r="BT1022" t="s">
        <v>292</v>
      </c>
      <c r="BU1022" t="s">
        <v>301</v>
      </c>
      <c r="BY1022" t="s">
        <v>307</v>
      </c>
      <c r="BZ1022" s="47">
        <v>2</v>
      </c>
      <c r="CE1022" t="s">
        <v>312</v>
      </c>
      <c r="CF1022" s="47">
        <v>2</v>
      </c>
      <c r="CG1022" s="47">
        <v>2</v>
      </c>
      <c r="CH1022" s="47">
        <v>2</v>
      </c>
      <c r="CI1022" s="47">
        <v>2</v>
      </c>
      <c r="CJ1022" s="47">
        <v>2</v>
      </c>
      <c r="CK1022" s="47">
        <v>2</v>
      </c>
      <c r="CP1022" s="47">
        <v>2</v>
      </c>
      <c r="CR1022" s="47">
        <v>2</v>
      </c>
      <c r="CS1022" s="47">
        <v>2</v>
      </c>
      <c r="CV1022" s="47">
        <v>2</v>
      </c>
      <c r="CX1022" s="47">
        <v>4502</v>
      </c>
      <c r="CY1022" s="47">
        <v>4502</v>
      </c>
      <c r="DA1022" t="s">
        <v>104</v>
      </c>
      <c r="DC1022" t="s">
        <v>298</v>
      </c>
      <c r="DG1022" t="s">
        <v>298</v>
      </c>
      <c r="DH1022" s="47">
        <v>2</v>
      </c>
      <c r="DM1022" s="47">
        <v>2</v>
      </c>
      <c r="DN1022" s="47">
        <v>2</v>
      </c>
      <c r="DO1022" s="47">
        <v>2</v>
      </c>
      <c r="DP1022" s="47">
        <v>2</v>
      </c>
      <c r="DZ1022" t="s">
        <v>292</v>
      </c>
      <c r="EA1022" s="47">
        <v>2</v>
      </c>
      <c r="EB1022" s="47">
        <v>2</v>
      </c>
      <c r="EC1022" t="s">
        <v>307</v>
      </c>
      <c r="ED1022" s="47">
        <v>2</v>
      </c>
      <c r="EF1022" s="47">
        <v>2</v>
      </c>
      <c r="EG1022" s="47">
        <v>2</v>
      </c>
      <c r="EH1022" s="47">
        <v>2</v>
      </c>
      <c r="EP1022" s="47">
        <v>2</v>
      </c>
      <c r="EQ1022" s="47">
        <v>2</v>
      </c>
      <c r="ES1022" t="s">
        <v>8095</v>
      </c>
      <c r="EV1022" t="s">
        <v>41</v>
      </c>
      <c r="FC1022" t="s">
        <v>301</v>
      </c>
      <c r="GU1022" t="s">
        <v>312</v>
      </c>
      <c r="HD1022" t="s">
        <v>301</v>
      </c>
      <c r="HG1022" t="s">
        <v>301</v>
      </c>
      <c r="HH1022" t="s">
        <v>301</v>
      </c>
      <c r="HM1022" s="49">
        <v>0</v>
      </c>
      <c r="HN1022" s="49">
        <v>0</v>
      </c>
      <c r="HP1022" t="s">
        <v>349</v>
      </c>
      <c r="HQ1022" s="47">
        <v>0</v>
      </c>
      <c r="HR1022" s="47">
        <v>4502</v>
      </c>
      <c r="HS1022" t="s">
        <v>301</v>
      </c>
      <c r="IN1022" s="47">
        <v>2</v>
      </c>
      <c r="IO1022" s="47">
        <v>2</v>
      </c>
      <c r="IP1022" t="s">
        <v>301</v>
      </c>
      <c r="IQ1022" t="s">
        <v>312</v>
      </c>
      <c r="JU1022" t="s">
        <v>312</v>
      </c>
      <c r="JV1022" t="s">
        <v>312</v>
      </c>
    </row>
    <row r="1023" ht="15" customHeight="1" spans="1:284">
      <c r="A1023" t="s">
        <v>7656</v>
      </c>
      <c r="B1023" t="s">
        <v>397</v>
      </c>
      <c r="C1023" t="s">
        <v>8096</v>
      </c>
      <c r="D1023" t="s">
        <v>285</v>
      </c>
      <c r="E1023" t="s">
        <v>4493</v>
      </c>
      <c r="F1023" t="s">
        <v>4494</v>
      </c>
      <c r="G1023" t="s">
        <v>288</v>
      </c>
      <c r="H1023" t="s">
        <v>800</v>
      </c>
      <c r="I1023" t="s">
        <v>290</v>
      </c>
      <c r="J1023" t="s">
        <v>291</v>
      </c>
      <c r="L1023" t="s">
        <v>292</v>
      </c>
      <c r="M1023" t="s">
        <v>293</v>
      </c>
      <c r="N1023" t="s">
        <v>801</v>
      </c>
      <c r="O1023" t="s">
        <v>800</v>
      </c>
      <c r="R1023" t="s">
        <v>800</v>
      </c>
      <c r="T1023" t="s">
        <v>800</v>
      </c>
      <c r="U1023" t="s">
        <v>295</v>
      </c>
      <c r="V1023" t="s">
        <v>8097</v>
      </c>
      <c r="W1023" t="s">
        <v>295</v>
      </c>
      <c r="X1023" t="s">
        <v>8097</v>
      </c>
      <c r="Y1023" t="s">
        <v>295</v>
      </c>
      <c r="Z1023" t="s">
        <v>8098</v>
      </c>
      <c r="AA1023" t="s">
        <v>441</v>
      </c>
      <c r="AB1023" t="s">
        <v>687</v>
      </c>
      <c r="AC1023" t="s">
        <v>309</v>
      </c>
      <c r="AE1023" t="s">
        <v>299</v>
      </c>
      <c r="AH1023" t="s">
        <v>300</v>
      </c>
      <c r="AJ1023" t="s">
        <v>301</v>
      </c>
      <c r="AK1023" t="s">
        <v>302</v>
      </c>
      <c r="AL1023" t="s">
        <v>8099</v>
      </c>
      <c r="AM1023" t="s">
        <v>8100</v>
      </c>
      <c r="AN1023" t="s">
        <v>8101</v>
      </c>
      <c r="AO1023" t="s">
        <v>306</v>
      </c>
      <c r="AP1023" t="s">
        <v>307</v>
      </c>
      <c r="AQ1023" s="47">
        <v>1</v>
      </c>
      <c r="AS1023" s="48">
        <v>7895</v>
      </c>
      <c r="AT1023" s="48">
        <v>7895</v>
      </c>
      <c r="AX1023" s="47">
        <v>7895</v>
      </c>
      <c r="AY1023" s="47">
        <v>7895</v>
      </c>
      <c r="AZ1023" t="s">
        <v>6004</v>
      </c>
      <c r="BA1023" t="s">
        <v>7656</v>
      </c>
      <c r="BB1023" s="48">
        <v>7895</v>
      </c>
      <c r="BD1023" t="s">
        <v>310</v>
      </c>
      <c r="BE1023" t="s">
        <v>292</v>
      </c>
      <c r="BG1023" s="47">
        <v>1</v>
      </c>
      <c r="BI1023" t="s">
        <v>292</v>
      </c>
      <c r="BL1023" t="s">
        <v>307</v>
      </c>
      <c r="BM1023" s="48">
        <v>7895</v>
      </c>
      <c r="BN1023" s="48">
        <v>7895</v>
      </c>
      <c r="BP1023" t="s">
        <v>301</v>
      </c>
      <c r="BS1023" t="s">
        <v>311</v>
      </c>
      <c r="BT1023" t="s">
        <v>292</v>
      </c>
      <c r="BU1023" t="s">
        <v>301</v>
      </c>
      <c r="BY1023" t="s">
        <v>307</v>
      </c>
      <c r="BZ1023" s="47">
        <v>1</v>
      </c>
      <c r="CE1023" t="s">
        <v>312</v>
      </c>
      <c r="CF1023" s="47">
        <v>1</v>
      </c>
      <c r="CG1023" s="47">
        <v>1</v>
      </c>
      <c r="CH1023" s="47">
        <v>1</v>
      </c>
      <c r="CI1023" s="47">
        <v>1</v>
      </c>
      <c r="CJ1023" s="47">
        <v>1</v>
      </c>
      <c r="CK1023" s="47">
        <v>1</v>
      </c>
      <c r="CP1023" s="47">
        <v>1</v>
      </c>
      <c r="CR1023" s="47">
        <v>1</v>
      </c>
      <c r="CS1023" s="47">
        <v>1</v>
      </c>
      <c r="CV1023" s="47">
        <v>1</v>
      </c>
      <c r="CX1023" s="47">
        <v>7895</v>
      </c>
      <c r="CY1023" s="47">
        <v>7895</v>
      </c>
      <c r="DA1023" t="s">
        <v>104</v>
      </c>
      <c r="DC1023" t="s">
        <v>298</v>
      </c>
      <c r="DG1023" t="s">
        <v>298</v>
      </c>
      <c r="DH1023" s="47">
        <v>1</v>
      </c>
      <c r="DM1023" s="47">
        <v>1</v>
      </c>
      <c r="DN1023" s="47">
        <v>1</v>
      </c>
      <c r="DO1023" s="47">
        <v>1</v>
      </c>
      <c r="DP1023" s="47">
        <v>1</v>
      </c>
      <c r="DZ1023" t="s">
        <v>292</v>
      </c>
      <c r="EA1023" s="47">
        <v>1</v>
      </c>
      <c r="EB1023" s="47">
        <v>1</v>
      </c>
      <c r="EC1023" t="s">
        <v>307</v>
      </c>
      <c r="ED1023" s="47">
        <v>1</v>
      </c>
      <c r="EF1023" s="47">
        <v>1</v>
      </c>
      <c r="EG1023" s="47">
        <v>1</v>
      </c>
      <c r="EH1023" s="47">
        <v>1</v>
      </c>
      <c r="EP1023" s="47">
        <v>1</v>
      </c>
      <c r="EQ1023" s="47">
        <v>1</v>
      </c>
      <c r="ES1023" t="s">
        <v>8102</v>
      </c>
      <c r="EV1023" t="s">
        <v>41</v>
      </c>
      <c r="EW1023" t="s">
        <v>315</v>
      </c>
      <c r="FC1023" t="s">
        <v>301</v>
      </c>
      <c r="FS1023" t="s">
        <v>8096</v>
      </c>
      <c r="FY1023" t="s">
        <v>7656</v>
      </c>
      <c r="FZ1023" t="s">
        <v>5366</v>
      </c>
      <c r="GJ1023" t="s">
        <v>319</v>
      </c>
      <c r="GL1023" t="s">
        <v>320</v>
      </c>
      <c r="GO1023" t="s">
        <v>321</v>
      </c>
      <c r="GQ1023" t="s">
        <v>301</v>
      </c>
      <c r="GR1023" t="s">
        <v>312</v>
      </c>
      <c r="GU1023" t="s">
        <v>301</v>
      </c>
      <c r="HB1023" t="s">
        <v>562</v>
      </c>
      <c r="HD1023" t="s">
        <v>301</v>
      </c>
      <c r="HG1023" t="s">
        <v>301</v>
      </c>
      <c r="HH1023" t="s">
        <v>301</v>
      </c>
      <c r="HL1023" t="s">
        <v>301</v>
      </c>
      <c r="HM1023" s="49">
        <v>0</v>
      </c>
      <c r="HN1023" s="49">
        <v>0</v>
      </c>
      <c r="HP1023" t="s">
        <v>395</v>
      </c>
      <c r="HQ1023" s="47">
        <v>0</v>
      </c>
      <c r="HR1023" s="47">
        <v>7895</v>
      </c>
      <c r="HS1023" t="s">
        <v>301</v>
      </c>
      <c r="HV1023" t="s">
        <v>301</v>
      </c>
      <c r="HW1023" t="s">
        <v>295</v>
      </c>
      <c r="HX1023" t="s">
        <v>306</v>
      </c>
      <c r="HY1023" t="s">
        <v>301</v>
      </c>
      <c r="HZ1023" t="s">
        <v>301</v>
      </c>
      <c r="IG1023" t="s">
        <v>325</v>
      </c>
      <c r="IH1023" t="s">
        <v>889</v>
      </c>
      <c r="II1023" t="s">
        <v>807</v>
      </c>
      <c r="IN1023" s="47">
        <v>1</v>
      </c>
      <c r="IO1023" s="47">
        <v>1</v>
      </c>
      <c r="IP1023" t="s">
        <v>301</v>
      </c>
      <c r="IQ1023" t="s">
        <v>301</v>
      </c>
      <c r="IR1023" t="s">
        <v>301</v>
      </c>
      <c r="IV1023" t="s">
        <v>8103</v>
      </c>
      <c r="IW1023" s="47">
        <v>6630</v>
      </c>
      <c r="IX1023" t="s">
        <v>8104</v>
      </c>
      <c r="IY1023" s="50">
        <v>1</v>
      </c>
      <c r="IZ1023" t="s">
        <v>301</v>
      </c>
      <c r="JA1023" t="s">
        <v>301</v>
      </c>
      <c r="JB1023" s="47">
        <v>9288</v>
      </c>
      <c r="JM1023" t="s">
        <v>301</v>
      </c>
      <c r="JN1023" t="s">
        <v>301</v>
      </c>
      <c r="JO1023" t="s">
        <v>301</v>
      </c>
      <c r="JP1023" t="s">
        <v>301</v>
      </c>
      <c r="JQ1023" t="s">
        <v>301</v>
      </c>
      <c r="JR1023" t="s">
        <v>327</v>
      </c>
      <c r="JS1023" t="s">
        <v>301</v>
      </c>
      <c r="JT1023" t="s">
        <v>301</v>
      </c>
      <c r="JU1023" t="s">
        <v>312</v>
      </c>
      <c r="JV1023" t="s">
        <v>312</v>
      </c>
    </row>
    <row r="1024" ht="15" customHeight="1" spans="1:284">
      <c r="A1024" t="s">
        <v>7656</v>
      </c>
      <c r="B1024" t="s">
        <v>397</v>
      </c>
      <c r="C1024" t="s">
        <v>8105</v>
      </c>
      <c r="D1024" t="s">
        <v>285</v>
      </c>
      <c r="E1024" t="s">
        <v>4493</v>
      </c>
      <c r="F1024" t="s">
        <v>4494</v>
      </c>
      <c r="G1024" t="s">
        <v>288</v>
      </c>
      <c r="H1024" t="s">
        <v>800</v>
      </c>
      <c r="I1024" t="s">
        <v>290</v>
      </c>
      <c r="J1024" t="s">
        <v>291</v>
      </c>
      <c r="L1024" t="s">
        <v>292</v>
      </c>
      <c r="M1024" t="s">
        <v>293</v>
      </c>
      <c r="N1024" t="s">
        <v>801</v>
      </c>
      <c r="O1024" t="s">
        <v>800</v>
      </c>
      <c r="R1024" t="s">
        <v>800</v>
      </c>
      <c r="T1024" t="s">
        <v>800</v>
      </c>
      <c r="U1024" t="s">
        <v>295</v>
      </c>
      <c r="V1024" t="s">
        <v>8106</v>
      </c>
      <c r="W1024" t="s">
        <v>295</v>
      </c>
      <c r="X1024" t="s">
        <v>8106</v>
      </c>
      <c r="Y1024" t="s">
        <v>295</v>
      </c>
      <c r="Z1024" t="s">
        <v>8107</v>
      </c>
      <c r="AA1024" t="s">
        <v>441</v>
      </c>
      <c r="AB1024" t="s">
        <v>687</v>
      </c>
      <c r="AC1024" t="s">
        <v>309</v>
      </c>
      <c r="AE1024" t="s">
        <v>299</v>
      </c>
      <c r="AH1024" t="s">
        <v>300</v>
      </c>
      <c r="AJ1024" t="s">
        <v>301</v>
      </c>
      <c r="AK1024" t="s">
        <v>302</v>
      </c>
      <c r="AL1024" t="s">
        <v>8108</v>
      </c>
      <c r="AM1024" t="s">
        <v>8109</v>
      </c>
      <c r="AN1024" t="s">
        <v>8110</v>
      </c>
      <c r="AO1024" t="s">
        <v>306</v>
      </c>
      <c r="AP1024" t="s">
        <v>307</v>
      </c>
      <c r="AQ1024" s="47">
        <v>1</v>
      </c>
      <c r="AS1024" s="48">
        <v>6195</v>
      </c>
      <c r="AT1024" s="48">
        <v>6195</v>
      </c>
      <c r="AX1024" s="47">
        <v>6195</v>
      </c>
      <c r="AY1024" s="47">
        <v>6195</v>
      </c>
      <c r="AZ1024" t="s">
        <v>6004</v>
      </c>
      <c r="BA1024" t="s">
        <v>7656</v>
      </c>
      <c r="BB1024" s="48">
        <v>6195</v>
      </c>
      <c r="BD1024" t="s">
        <v>310</v>
      </c>
      <c r="BE1024" t="s">
        <v>292</v>
      </c>
      <c r="BG1024" s="47">
        <v>1</v>
      </c>
      <c r="BI1024" t="s">
        <v>292</v>
      </c>
      <c r="BL1024" t="s">
        <v>307</v>
      </c>
      <c r="BM1024" s="48">
        <v>6195</v>
      </c>
      <c r="BN1024" s="48">
        <v>6195</v>
      </c>
      <c r="BP1024" t="s">
        <v>301</v>
      </c>
      <c r="BS1024" t="s">
        <v>311</v>
      </c>
      <c r="BT1024" t="s">
        <v>292</v>
      </c>
      <c r="BU1024" t="s">
        <v>301</v>
      </c>
      <c r="BY1024" t="s">
        <v>307</v>
      </c>
      <c r="BZ1024" s="47">
        <v>1</v>
      </c>
      <c r="CE1024" t="s">
        <v>312</v>
      </c>
      <c r="CF1024" s="47">
        <v>1</v>
      </c>
      <c r="CG1024" s="47">
        <v>1</v>
      </c>
      <c r="CH1024" s="47">
        <v>1</v>
      </c>
      <c r="CI1024" s="47">
        <v>1</v>
      </c>
      <c r="CJ1024" s="47">
        <v>1</v>
      </c>
      <c r="CK1024" s="47">
        <v>1</v>
      </c>
      <c r="CP1024" s="47">
        <v>1</v>
      </c>
      <c r="CR1024" s="47">
        <v>1</v>
      </c>
      <c r="CS1024" s="47">
        <v>1</v>
      </c>
      <c r="CV1024" s="47">
        <v>1</v>
      </c>
      <c r="CX1024" s="47">
        <v>6195</v>
      </c>
      <c r="CY1024" s="47">
        <v>6195</v>
      </c>
      <c r="DA1024" t="s">
        <v>104</v>
      </c>
      <c r="DC1024" t="s">
        <v>298</v>
      </c>
      <c r="DG1024" t="s">
        <v>298</v>
      </c>
      <c r="DH1024" s="47">
        <v>1</v>
      </c>
      <c r="DM1024" s="47">
        <v>1</v>
      </c>
      <c r="DN1024" s="47">
        <v>1</v>
      </c>
      <c r="DO1024" s="47">
        <v>1</v>
      </c>
      <c r="DP1024" s="47">
        <v>1</v>
      </c>
      <c r="DZ1024" t="s">
        <v>292</v>
      </c>
      <c r="EA1024" s="47">
        <v>1</v>
      </c>
      <c r="EB1024" s="47">
        <v>1</v>
      </c>
      <c r="EC1024" t="s">
        <v>307</v>
      </c>
      <c r="ED1024" s="47">
        <v>1</v>
      </c>
      <c r="EF1024" s="47">
        <v>1</v>
      </c>
      <c r="EG1024" s="47">
        <v>1</v>
      </c>
      <c r="EH1024" s="47">
        <v>1</v>
      </c>
      <c r="EP1024" s="47">
        <v>1</v>
      </c>
      <c r="EQ1024" s="47">
        <v>1</v>
      </c>
      <c r="ES1024" t="s">
        <v>8111</v>
      </c>
      <c r="EV1024" t="s">
        <v>41</v>
      </c>
      <c r="EW1024" t="s">
        <v>315</v>
      </c>
      <c r="FC1024" t="s">
        <v>301</v>
      </c>
      <c r="FS1024" t="s">
        <v>8105</v>
      </c>
      <c r="FY1024" t="s">
        <v>7656</v>
      </c>
      <c r="FZ1024" t="s">
        <v>5366</v>
      </c>
      <c r="GJ1024" t="s">
        <v>319</v>
      </c>
      <c r="GL1024" t="s">
        <v>320</v>
      </c>
      <c r="GO1024" t="s">
        <v>321</v>
      </c>
      <c r="GQ1024" t="s">
        <v>301</v>
      </c>
      <c r="GR1024" t="s">
        <v>312</v>
      </c>
      <c r="GU1024" t="s">
        <v>312</v>
      </c>
      <c r="HB1024" t="s">
        <v>562</v>
      </c>
      <c r="HD1024" t="s">
        <v>301</v>
      </c>
      <c r="HG1024" t="s">
        <v>301</v>
      </c>
      <c r="HH1024" t="s">
        <v>301</v>
      </c>
      <c r="HL1024" t="s">
        <v>301</v>
      </c>
      <c r="HM1024" s="49">
        <v>0</v>
      </c>
      <c r="HN1024" s="49">
        <v>0</v>
      </c>
      <c r="HP1024" t="s">
        <v>395</v>
      </c>
      <c r="HQ1024" s="47">
        <v>0</v>
      </c>
      <c r="HR1024" s="47">
        <v>6195</v>
      </c>
      <c r="HS1024" t="s">
        <v>301</v>
      </c>
      <c r="HV1024" t="s">
        <v>301</v>
      </c>
      <c r="HW1024" t="s">
        <v>295</v>
      </c>
      <c r="HX1024" t="s">
        <v>306</v>
      </c>
      <c r="HY1024" t="s">
        <v>301</v>
      </c>
      <c r="HZ1024" t="s">
        <v>301</v>
      </c>
      <c r="IG1024" t="s">
        <v>325</v>
      </c>
      <c r="IH1024" t="s">
        <v>889</v>
      </c>
      <c r="II1024" t="s">
        <v>807</v>
      </c>
      <c r="IN1024" s="47">
        <v>1</v>
      </c>
      <c r="IO1024" s="47">
        <v>1</v>
      </c>
      <c r="IP1024" t="s">
        <v>301</v>
      </c>
      <c r="IQ1024" t="s">
        <v>301</v>
      </c>
      <c r="IR1024" t="s">
        <v>301</v>
      </c>
      <c r="IV1024" t="s">
        <v>8103</v>
      </c>
      <c r="IW1024" s="47">
        <v>5525</v>
      </c>
      <c r="IX1024" t="s">
        <v>8104</v>
      </c>
      <c r="IY1024" s="50">
        <v>1</v>
      </c>
      <c r="IZ1024" t="s">
        <v>301</v>
      </c>
      <c r="JA1024" t="s">
        <v>301</v>
      </c>
      <c r="JM1024" t="s">
        <v>301</v>
      </c>
      <c r="JN1024" t="s">
        <v>301</v>
      </c>
      <c r="JO1024" t="s">
        <v>301</v>
      </c>
      <c r="JP1024" t="s">
        <v>301</v>
      </c>
      <c r="JQ1024" t="s">
        <v>301</v>
      </c>
      <c r="JR1024" t="s">
        <v>327</v>
      </c>
      <c r="JS1024" t="s">
        <v>301</v>
      </c>
      <c r="JT1024" t="s">
        <v>301</v>
      </c>
      <c r="JU1024" t="s">
        <v>312</v>
      </c>
      <c r="JV1024" t="s">
        <v>312</v>
      </c>
    </row>
    <row r="1025" ht="15" customHeight="1" spans="1:282">
      <c r="A1025" t="s">
        <v>7656</v>
      </c>
      <c r="B1025" t="s">
        <v>283</v>
      </c>
      <c r="C1025" t="s">
        <v>8112</v>
      </c>
      <c r="D1025" t="s">
        <v>285</v>
      </c>
      <c r="E1025" t="s">
        <v>8113</v>
      </c>
      <c r="F1025" t="s">
        <v>8114</v>
      </c>
      <c r="G1025" t="s">
        <v>288</v>
      </c>
      <c r="H1025" t="s">
        <v>645</v>
      </c>
      <c r="I1025" t="s">
        <v>290</v>
      </c>
      <c r="J1025" t="s">
        <v>291</v>
      </c>
      <c r="L1025" t="s">
        <v>292</v>
      </c>
      <c r="M1025" t="s">
        <v>293</v>
      </c>
      <c r="O1025" t="s">
        <v>645</v>
      </c>
      <c r="R1025" t="s">
        <v>645</v>
      </c>
      <c r="T1025" t="s">
        <v>645</v>
      </c>
      <c r="U1025" t="s">
        <v>646</v>
      </c>
      <c r="V1025" t="s">
        <v>8115</v>
      </c>
      <c r="W1025" t="s">
        <v>646</v>
      </c>
      <c r="X1025" t="s">
        <v>8115</v>
      </c>
      <c r="Y1025" t="s">
        <v>646</v>
      </c>
      <c r="Z1025" t="s">
        <v>8116</v>
      </c>
      <c r="AA1025" t="s">
        <v>298</v>
      </c>
      <c r="AE1025" t="s">
        <v>299</v>
      </c>
      <c r="AH1025" t="s">
        <v>300</v>
      </c>
      <c r="AJ1025" t="s">
        <v>301</v>
      </c>
      <c r="AK1025" t="s">
        <v>302</v>
      </c>
      <c r="AL1025" t="s">
        <v>1312</v>
      </c>
      <c r="AM1025" t="s">
        <v>1313</v>
      </c>
      <c r="AN1025" t="s">
        <v>1314</v>
      </c>
      <c r="AO1025" t="s">
        <v>349</v>
      </c>
      <c r="AP1025" t="s">
        <v>524</v>
      </c>
      <c r="AQ1025" s="51">
        <v>1</v>
      </c>
      <c r="AS1025" s="48">
        <v>2372</v>
      </c>
      <c r="AT1025" s="48">
        <v>2372</v>
      </c>
      <c r="AX1025" s="47">
        <v>2372</v>
      </c>
      <c r="AY1025" s="47">
        <v>2372</v>
      </c>
      <c r="AZ1025" t="s">
        <v>6004</v>
      </c>
      <c r="BA1025" t="s">
        <v>7656</v>
      </c>
      <c r="BB1025" s="48">
        <v>2372</v>
      </c>
      <c r="BD1025" t="s">
        <v>310</v>
      </c>
      <c r="BE1025" t="s">
        <v>292</v>
      </c>
      <c r="BG1025" s="47">
        <v>1</v>
      </c>
      <c r="BI1025" t="s">
        <v>292</v>
      </c>
      <c r="BL1025" t="s">
        <v>524</v>
      </c>
      <c r="BM1025" s="48">
        <v>2372</v>
      </c>
      <c r="BN1025" s="48">
        <v>2372</v>
      </c>
      <c r="BP1025" t="s">
        <v>301</v>
      </c>
      <c r="BS1025" t="s">
        <v>311</v>
      </c>
      <c r="BT1025" t="s">
        <v>292</v>
      </c>
      <c r="BU1025" t="s">
        <v>301</v>
      </c>
      <c r="BY1025" t="s">
        <v>524</v>
      </c>
      <c r="BZ1025" s="51">
        <v>1</v>
      </c>
      <c r="CE1025" t="s">
        <v>312</v>
      </c>
      <c r="CF1025" s="51">
        <v>1</v>
      </c>
      <c r="CG1025" s="51">
        <v>1</v>
      </c>
      <c r="CH1025" s="51">
        <v>1</v>
      </c>
      <c r="CI1025" s="51">
        <v>1</v>
      </c>
      <c r="CK1025" s="51">
        <v>1</v>
      </c>
      <c r="CR1025" s="51">
        <v>1</v>
      </c>
      <c r="CS1025" s="51">
        <v>1</v>
      </c>
      <c r="CX1025" s="47">
        <v>2372</v>
      </c>
      <c r="CY1025" s="47">
        <v>2372</v>
      </c>
      <c r="CZ1025" s="51">
        <v>1</v>
      </c>
      <c r="DA1025" t="s">
        <v>313</v>
      </c>
      <c r="DC1025" t="s">
        <v>298</v>
      </c>
      <c r="DG1025" t="s">
        <v>298</v>
      </c>
      <c r="DO1025" s="51">
        <v>1</v>
      </c>
      <c r="DS1025" s="51">
        <v>1</v>
      </c>
      <c r="DZ1025" t="s">
        <v>292</v>
      </c>
      <c r="EA1025" s="51">
        <v>1</v>
      </c>
      <c r="EB1025" s="51">
        <v>1</v>
      </c>
      <c r="EC1025" t="s">
        <v>524</v>
      </c>
      <c r="ED1025" s="51">
        <v>1</v>
      </c>
      <c r="EH1025" s="51">
        <v>1</v>
      </c>
      <c r="ES1025" t="s">
        <v>8117</v>
      </c>
      <c r="EV1025" t="s">
        <v>41</v>
      </c>
      <c r="EW1025" t="s">
        <v>315</v>
      </c>
      <c r="FC1025" t="s">
        <v>301</v>
      </c>
      <c r="FS1025" t="s">
        <v>8112</v>
      </c>
      <c r="FY1025" t="s">
        <v>7656</v>
      </c>
      <c r="FZ1025" t="s">
        <v>8118</v>
      </c>
      <c r="GJ1025" t="s">
        <v>319</v>
      </c>
      <c r="GL1025" t="s">
        <v>320</v>
      </c>
      <c r="GO1025" t="s">
        <v>321</v>
      </c>
      <c r="GQ1025" t="s">
        <v>301</v>
      </c>
      <c r="GR1025" t="s">
        <v>301</v>
      </c>
      <c r="GU1025" t="s">
        <v>301</v>
      </c>
      <c r="GW1025" t="s">
        <v>8112</v>
      </c>
      <c r="HB1025" t="s">
        <v>322</v>
      </c>
      <c r="HD1025" t="s">
        <v>301</v>
      </c>
      <c r="HF1025" t="s">
        <v>654</v>
      </c>
      <c r="HG1025" t="s">
        <v>301</v>
      </c>
      <c r="HH1025" t="s">
        <v>301</v>
      </c>
      <c r="HL1025" t="s">
        <v>301</v>
      </c>
      <c r="HM1025" s="49">
        <v>0</v>
      </c>
      <c r="HN1025" s="49">
        <v>0</v>
      </c>
      <c r="HP1025" t="s">
        <v>925</v>
      </c>
      <c r="HQ1025" s="51">
        <v>0</v>
      </c>
      <c r="HR1025" s="47">
        <v>2372</v>
      </c>
      <c r="HS1025" t="s">
        <v>301</v>
      </c>
      <c r="HV1025" t="s">
        <v>301</v>
      </c>
      <c r="HW1025" t="s">
        <v>646</v>
      </c>
      <c r="HX1025" t="s">
        <v>306</v>
      </c>
      <c r="HY1025" t="s">
        <v>301</v>
      </c>
      <c r="HZ1025" t="s">
        <v>301</v>
      </c>
      <c r="IG1025" t="s">
        <v>325</v>
      </c>
      <c r="IH1025" t="s">
        <v>701</v>
      </c>
      <c r="II1025" t="s">
        <v>291</v>
      </c>
      <c r="IN1025" s="51">
        <v>1</v>
      </c>
      <c r="IO1025" s="51">
        <v>1</v>
      </c>
      <c r="IP1025" t="s">
        <v>301</v>
      </c>
      <c r="IQ1025" t="s">
        <v>301</v>
      </c>
      <c r="IR1025" t="s">
        <v>301</v>
      </c>
      <c r="IZ1025" t="s">
        <v>301</v>
      </c>
      <c r="JA1025" t="s">
        <v>301</v>
      </c>
      <c r="JB1025" s="47">
        <v>2669</v>
      </c>
      <c r="JM1025" t="s">
        <v>301</v>
      </c>
      <c r="JN1025" t="s">
        <v>301</v>
      </c>
      <c r="JO1025" t="s">
        <v>301</v>
      </c>
      <c r="JP1025" t="s">
        <v>301</v>
      </c>
      <c r="JQ1025" t="s">
        <v>301</v>
      </c>
      <c r="JR1025" t="s">
        <v>327</v>
      </c>
      <c r="JS1025" t="s">
        <v>301</v>
      </c>
      <c r="JT1025" t="s">
        <v>301</v>
      </c>
      <c r="JU1025" t="s">
        <v>301</v>
      </c>
      <c r="JV1025" t="s">
        <v>301</v>
      </c>
    </row>
    <row r="1026" ht="15" customHeight="1" spans="1:282">
      <c r="A1026" t="s">
        <v>7656</v>
      </c>
      <c r="B1026" t="s">
        <v>397</v>
      </c>
      <c r="C1026" t="s">
        <v>8119</v>
      </c>
      <c r="D1026" t="s">
        <v>285</v>
      </c>
      <c r="E1026" t="s">
        <v>4493</v>
      </c>
      <c r="F1026" t="s">
        <v>4494</v>
      </c>
      <c r="G1026" t="s">
        <v>288</v>
      </c>
      <c r="H1026" t="s">
        <v>800</v>
      </c>
      <c r="I1026" t="s">
        <v>290</v>
      </c>
      <c r="J1026" t="s">
        <v>291</v>
      </c>
      <c r="L1026" t="s">
        <v>292</v>
      </c>
      <c r="M1026" t="s">
        <v>293</v>
      </c>
      <c r="N1026" t="s">
        <v>801</v>
      </c>
      <c r="O1026" t="s">
        <v>800</v>
      </c>
      <c r="R1026" t="s">
        <v>800</v>
      </c>
      <c r="T1026" t="s">
        <v>800</v>
      </c>
      <c r="U1026" t="s">
        <v>295</v>
      </c>
      <c r="V1026" t="s">
        <v>8120</v>
      </c>
      <c r="W1026" t="s">
        <v>295</v>
      </c>
      <c r="X1026" t="s">
        <v>8120</v>
      </c>
      <c r="Y1026" t="s">
        <v>295</v>
      </c>
      <c r="Z1026" t="s">
        <v>8121</v>
      </c>
      <c r="AA1026" t="s">
        <v>298</v>
      </c>
      <c r="AE1026" t="s">
        <v>299</v>
      </c>
      <c r="AH1026" t="s">
        <v>300</v>
      </c>
      <c r="AJ1026" t="s">
        <v>301</v>
      </c>
      <c r="AK1026" t="s">
        <v>302</v>
      </c>
      <c r="AL1026" t="s">
        <v>1723</v>
      </c>
      <c r="AM1026" t="s">
        <v>1724</v>
      </c>
      <c r="AN1026" t="s">
        <v>1725</v>
      </c>
      <c r="AO1026" t="s">
        <v>306</v>
      </c>
      <c r="AP1026" t="s">
        <v>307</v>
      </c>
      <c r="AQ1026" s="47">
        <v>1</v>
      </c>
      <c r="AS1026" s="48">
        <v>5090</v>
      </c>
      <c r="AT1026" s="48">
        <v>5090</v>
      </c>
      <c r="AX1026" s="47">
        <v>5090</v>
      </c>
      <c r="AY1026" s="47">
        <v>5090</v>
      </c>
      <c r="AZ1026" t="s">
        <v>6004</v>
      </c>
      <c r="BA1026" t="s">
        <v>7656</v>
      </c>
      <c r="BB1026" s="48">
        <v>5090</v>
      </c>
      <c r="BD1026" t="s">
        <v>310</v>
      </c>
      <c r="BE1026" t="s">
        <v>292</v>
      </c>
      <c r="BG1026" s="47">
        <v>1</v>
      </c>
      <c r="BI1026" t="s">
        <v>292</v>
      </c>
      <c r="BL1026" t="s">
        <v>307</v>
      </c>
      <c r="BM1026" s="48">
        <v>5090</v>
      </c>
      <c r="BN1026" s="48">
        <v>5090</v>
      </c>
      <c r="BP1026" t="s">
        <v>301</v>
      </c>
      <c r="BS1026" t="s">
        <v>311</v>
      </c>
      <c r="BT1026" t="s">
        <v>292</v>
      </c>
      <c r="BU1026" t="s">
        <v>301</v>
      </c>
      <c r="BY1026" t="s">
        <v>307</v>
      </c>
      <c r="BZ1026" s="47">
        <v>1</v>
      </c>
      <c r="CE1026" t="s">
        <v>312</v>
      </c>
      <c r="CF1026" s="47">
        <v>1</v>
      </c>
      <c r="CG1026" s="47">
        <v>1</v>
      </c>
      <c r="CH1026" s="47">
        <v>1</v>
      </c>
      <c r="CI1026" s="47">
        <v>1</v>
      </c>
      <c r="CK1026" s="47">
        <v>1</v>
      </c>
      <c r="CR1026" s="47">
        <v>1</v>
      </c>
      <c r="CS1026" s="47">
        <v>1</v>
      </c>
      <c r="CX1026" s="47">
        <v>5090</v>
      </c>
      <c r="CY1026" s="47">
        <v>5090</v>
      </c>
      <c r="CZ1026" s="47">
        <v>1</v>
      </c>
      <c r="DA1026" t="s">
        <v>313</v>
      </c>
      <c r="DC1026" t="s">
        <v>298</v>
      </c>
      <c r="DG1026" t="s">
        <v>298</v>
      </c>
      <c r="DO1026" s="47">
        <v>1</v>
      </c>
      <c r="DS1026" s="47">
        <v>1</v>
      </c>
      <c r="DZ1026" t="s">
        <v>292</v>
      </c>
      <c r="EA1026" s="47">
        <v>1</v>
      </c>
      <c r="EB1026" s="47">
        <v>1</v>
      </c>
      <c r="EC1026" t="s">
        <v>307</v>
      </c>
      <c r="ED1026" s="47">
        <v>1</v>
      </c>
      <c r="EH1026" s="47">
        <v>1</v>
      </c>
      <c r="ES1026" t="s">
        <v>8122</v>
      </c>
      <c r="EV1026" t="s">
        <v>41</v>
      </c>
      <c r="EW1026" t="s">
        <v>315</v>
      </c>
      <c r="FC1026" t="s">
        <v>301</v>
      </c>
      <c r="FY1026" t="s">
        <v>7656</v>
      </c>
      <c r="FZ1026" t="s">
        <v>5366</v>
      </c>
      <c r="GJ1026" t="s">
        <v>319</v>
      </c>
      <c r="GL1026" t="s">
        <v>320</v>
      </c>
      <c r="GO1026" t="s">
        <v>321</v>
      </c>
      <c r="GQ1026" t="s">
        <v>301</v>
      </c>
      <c r="GR1026" t="s">
        <v>312</v>
      </c>
      <c r="GU1026" t="s">
        <v>312</v>
      </c>
      <c r="HB1026" t="s">
        <v>562</v>
      </c>
      <c r="HD1026" t="s">
        <v>301</v>
      </c>
      <c r="HG1026" t="s">
        <v>301</v>
      </c>
      <c r="HH1026" t="s">
        <v>301</v>
      </c>
      <c r="HL1026" t="s">
        <v>301</v>
      </c>
      <c r="HM1026" s="49">
        <v>0</v>
      </c>
      <c r="HN1026" s="49">
        <v>0</v>
      </c>
      <c r="HP1026" t="s">
        <v>395</v>
      </c>
      <c r="HQ1026" s="47">
        <v>0</v>
      </c>
      <c r="HR1026" s="47">
        <v>5090</v>
      </c>
      <c r="HS1026" t="s">
        <v>301</v>
      </c>
      <c r="HV1026" t="s">
        <v>301</v>
      </c>
      <c r="HW1026" t="s">
        <v>295</v>
      </c>
      <c r="HX1026" t="s">
        <v>306</v>
      </c>
      <c r="HY1026" t="s">
        <v>301</v>
      </c>
      <c r="HZ1026" t="s">
        <v>301</v>
      </c>
      <c r="IG1026" t="s">
        <v>325</v>
      </c>
      <c r="IH1026" t="s">
        <v>889</v>
      </c>
      <c r="II1026" t="s">
        <v>807</v>
      </c>
      <c r="IN1026" s="47">
        <v>1</v>
      </c>
      <c r="IO1026" s="47">
        <v>1</v>
      </c>
      <c r="IP1026" t="s">
        <v>301</v>
      </c>
      <c r="IQ1026" t="s">
        <v>301</v>
      </c>
      <c r="IR1026" t="s">
        <v>301</v>
      </c>
      <c r="IZ1026" t="s">
        <v>301</v>
      </c>
      <c r="JA1026" t="s">
        <v>301</v>
      </c>
      <c r="JB1026" s="47">
        <v>5888</v>
      </c>
      <c r="JM1026" t="s">
        <v>301</v>
      </c>
      <c r="JN1026" t="s">
        <v>301</v>
      </c>
      <c r="JO1026" t="s">
        <v>301</v>
      </c>
      <c r="JP1026" t="s">
        <v>301</v>
      </c>
      <c r="JQ1026" t="s">
        <v>301</v>
      </c>
      <c r="JR1026" t="s">
        <v>327</v>
      </c>
      <c r="JS1026" t="s">
        <v>301</v>
      </c>
      <c r="JT1026" t="s">
        <v>301</v>
      </c>
      <c r="JU1026" t="s">
        <v>312</v>
      </c>
      <c r="JV1026" t="s">
        <v>312</v>
      </c>
    </row>
    <row r="1027" ht="15" customHeight="1" spans="1:282">
      <c r="A1027" t="s">
        <v>7656</v>
      </c>
      <c r="B1027" t="s">
        <v>283</v>
      </c>
      <c r="C1027" t="s">
        <v>8123</v>
      </c>
      <c r="D1027" t="s">
        <v>285</v>
      </c>
      <c r="E1027" t="s">
        <v>8124</v>
      </c>
      <c r="F1027" t="s">
        <v>8125</v>
      </c>
      <c r="G1027" t="s">
        <v>288</v>
      </c>
      <c r="H1027" t="s">
        <v>645</v>
      </c>
      <c r="I1027" t="s">
        <v>290</v>
      </c>
      <c r="J1027" t="s">
        <v>291</v>
      </c>
      <c r="L1027" t="s">
        <v>292</v>
      </c>
      <c r="M1027" t="s">
        <v>293</v>
      </c>
      <c r="O1027" t="s">
        <v>645</v>
      </c>
      <c r="R1027" t="s">
        <v>645</v>
      </c>
      <c r="T1027" t="s">
        <v>645</v>
      </c>
      <c r="U1027" t="s">
        <v>646</v>
      </c>
      <c r="V1027" t="s">
        <v>8126</v>
      </c>
      <c r="W1027" t="s">
        <v>646</v>
      </c>
      <c r="X1027" t="s">
        <v>8126</v>
      </c>
      <c r="Y1027" t="s">
        <v>646</v>
      </c>
      <c r="Z1027" t="s">
        <v>8127</v>
      </c>
      <c r="AA1027" t="s">
        <v>298</v>
      </c>
      <c r="AE1027" t="s">
        <v>299</v>
      </c>
      <c r="AH1027" t="s">
        <v>300</v>
      </c>
      <c r="AJ1027" t="s">
        <v>301</v>
      </c>
      <c r="AK1027" t="s">
        <v>302</v>
      </c>
      <c r="AL1027" t="s">
        <v>649</v>
      </c>
      <c r="AM1027" t="s">
        <v>650</v>
      </c>
      <c r="AN1027" t="s">
        <v>651</v>
      </c>
      <c r="AO1027" t="s">
        <v>306</v>
      </c>
      <c r="AP1027" t="s">
        <v>307</v>
      </c>
      <c r="AQ1027" s="47">
        <v>1</v>
      </c>
      <c r="AS1027" s="48">
        <v>2686</v>
      </c>
      <c r="AT1027" s="48">
        <v>2686</v>
      </c>
      <c r="AX1027" s="47">
        <v>2686</v>
      </c>
      <c r="AY1027" s="47">
        <v>2686</v>
      </c>
      <c r="AZ1027" t="s">
        <v>6004</v>
      </c>
      <c r="BA1027" t="s">
        <v>7656</v>
      </c>
      <c r="BB1027" s="48">
        <v>2686</v>
      </c>
      <c r="BD1027" t="s">
        <v>310</v>
      </c>
      <c r="BE1027" t="s">
        <v>292</v>
      </c>
      <c r="BG1027" s="47">
        <v>1</v>
      </c>
      <c r="BI1027" t="s">
        <v>292</v>
      </c>
      <c r="BL1027" t="s">
        <v>307</v>
      </c>
      <c r="BM1027" s="48">
        <v>2686</v>
      </c>
      <c r="BN1027" s="48">
        <v>2686</v>
      </c>
      <c r="BP1027" t="s">
        <v>301</v>
      </c>
      <c r="BS1027" t="s">
        <v>311</v>
      </c>
      <c r="BT1027" t="s">
        <v>292</v>
      </c>
      <c r="BU1027" t="s">
        <v>301</v>
      </c>
      <c r="BY1027" t="s">
        <v>307</v>
      </c>
      <c r="BZ1027" s="47">
        <v>1</v>
      </c>
      <c r="CE1027" t="s">
        <v>312</v>
      </c>
      <c r="CF1027" s="47">
        <v>1</v>
      </c>
      <c r="CG1027" s="47">
        <v>1</v>
      </c>
      <c r="CH1027" s="47">
        <v>1</v>
      </c>
      <c r="CI1027" s="47">
        <v>1</v>
      </c>
      <c r="CK1027" s="47">
        <v>1</v>
      </c>
      <c r="CR1027" s="47">
        <v>1</v>
      </c>
      <c r="CS1027" s="47">
        <v>1</v>
      </c>
      <c r="CX1027" s="47">
        <v>2686</v>
      </c>
      <c r="CY1027" s="47">
        <v>2686</v>
      </c>
      <c r="CZ1027" s="47">
        <v>1</v>
      </c>
      <c r="DA1027" t="s">
        <v>313</v>
      </c>
      <c r="DC1027" t="s">
        <v>298</v>
      </c>
      <c r="DG1027" t="s">
        <v>298</v>
      </c>
      <c r="DO1027" s="47">
        <v>1</v>
      </c>
      <c r="DS1027" s="47">
        <v>1</v>
      </c>
      <c r="DZ1027" t="s">
        <v>292</v>
      </c>
      <c r="EA1027" s="47">
        <v>1</v>
      </c>
      <c r="EB1027" s="47">
        <v>1</v>
      </c>
      <c r="EC1027" t="s">
        <v>307</v>
      </c>
      <c r="ED1027" s="47">
        <v>1</v>
      </c>
      <c r="EH1027" s="47">
        <v>1</v>
      </c>
      <c r="ES1027" t="s">
        <v>8128</v>
      </c>
      <c r="EV1027" t="s">
        <v>41</v>
      </c>
      <c r="EW1027" t="s">
        <v>315</v>
      </c>
      <c r="FC1027" t="s">
        <v>301</v>
      </c>
      <c r="FS1027" t="s">
        <v>8123</v>
      </c>
      <c r="FY1027" t="s">
        <v>7656</v>
      </c>
      <c r="FZ1027" t="s">
        <v>8129</v>
      </c>
      <c r="GJ1027" t="s">
        <v>319</v>
      </c>
      <c r="GL1027" t="s">
        <v>320</v>
      </c>
      <c r="GO1027" t="s">
        <v>321</v>
      </c>
      <c r="GQ1027" t="s">
        <v>301</v>
      </c>
      <c r="GR1027" t="s">
        <v>301</v>
      </c>
      <c r="GU1027" t="s">
        <v>301</v>
      </c>
      <c r="GW1027" t="s">
        <v>8123</v>
      </c>
      <c r="HB1027" t="s">
        <v>322</v>
      </c>
      <c r="HD1027" t="s">
        <v>301</v>
      </c>
      <c r="HF1027" t="s">
        <v>654</v>
      </c>
      <c r="HG1027" t="s">
        <v>301</v>
      </c>
      <c r="HH1027" t="s">
        <v>301</v>
      </c>
      <c r="HL1027" t="s">
        <v>301</v>
      </c>
      <c r="HM1027" s="49">
        <v>0</v>
      </c>
      <c r="HN1027" s="49">
        <v>0</v>
      </c>
      <c r="HP1027" t="s">
        <v>395</v>
      </c>
      <c r="HQ1027" s="47">
        <v>0</v>
      </c>
      <c r="HR1027" s="47">
        <v>2686</v>
      </c>
      <c r="HS1027" t="s">
        <v>301</v>
      </c>
      <c r="HV1027" t="s">
        <v>301</v>
      </c>
      <c r="HW1027" t="s">
        <v>646</v>
      </c>
      <c r="HX1027" t="s">
        <v>306</v>
      </c>
      <c r="HY1027" t="s">
        <v>301</v>
      </c>
      <c r="HZ1027" t="s">
        <v>301</v>
      </c>
      <c r="IG1027" t="s">
        <v>325</v>
      </c>
      <c r="IH1027" t="s">
        <v>701</v>
      </c>
      <c r="II1027" t="s">
        <v>291</v>
      </c>
      <c r="IN1027" s="47">
        <v>1</v>
      </c>
      <c r="IO1027" s="47">
        <v>1</v>
      </c>
      <c r="IP1027" t="s">
        <v>301</v>
      </c>
      <c r="IQ1027" t="s">
        <v>312</v>
      </c>
      <c r="IR1027" t="s">
        <v>301</v>
      </c>
      <c r="IZ1027" t="s">
        <v>301</v>
      </c>
      <c r="JA1027" t="s">
        <v>301</v>
      </c>
      <c r="JM1027" t="s">
        <v>301</v>
      </c>
      <c r="JN1027" t="s">
        <v>301</v>
      </c>
      <c r="JO1027" t="s">
        <v>301</v>
      </c>
      <c r="JP1027" t="s">
        <v>301</v>
      </c>
      <c r="JQ1027" t="s">
        <v>301</v>
      </c>
      <c r="JR1027" t="s">
        <v>327</v>
      </c>
      <c r="JS1027" t="s">
        <v>301</v>
      </c>
      <c r="JT1027" t="s">
        <v>301</v>
      </c>
      <c r="JU1027" t="s">
        <v>301</v>
      </c>
      <c r="JV1027" t="s">
        <v>301</v>
      </c>
    </row>
    <row r="1028" ht="15" customHeight="1" spans="1:282">
      <c r="A1028" t="s">
        <v>7656</v>
      </c>
      <c r="B1028" t="s">
        <v>397</v>
      </c>
      <c r="C1028" t="s">
        <v>8130</v>
      </c>
      <c r="D1028" t="s">
        <v>285</v>
      </c>
      <c r="E1028" t="s">
        <v>4493</v>
      </c>
      <c r="F1028" t="s">
        <v>4494</v>
      </c>
      <c r="G1028" t="s">
        <v>288</v>
      </c>
      <c r="H1028" t="s">
        <v>800</v>
      </c>
      <c r="I1028" t="s">
        <v>290</v>
      </c>
      <c r="J1028" t="s">
        <v>291</v>
      </c>
      <c r="L1028" t="s">
        <v>292</v>
      </c>
      <c r="M1028" t="s">
        <v>293</v>
      </c>
      <c r="N1028" t="s">
        <v>801</v>
      </c>
      <c r="O1028" t="s">
        <v>800</v>
      </c>
      <c r="R1028" t="s">
        <v>800</v>
      </c>
      <c r="T1028" t="s">
        <v>800</v>
      </c>
      <c r="U1028" t="s">
        <v>295</v>
      </c>
      <c r="V1028" t="s">
        <v>8131</v>
      </c>
      <c r="W1028" t="s">
        <v>295</v>
      </c>
      <c r="X1028" t="s">
        <v>8131</v>
      </c>
      <c r="Y1028" t="s">
        <v>295</v>
      </c>
      <c r="Z1028" t="s">
        <v>8132</v>
      </c>
      <c r="AA1028" t="s">
        <v>298</v>
      </c>
      <c r="AE1028" t="s">
        <v>299</v>
      </c>
      <c r="AH1028" t="s">
        <v>300</v>
      </c>
      <c r="AJ1028" t="s">
        <v>301</v>
      </c>
      <c r="AK1028" t="s">
        <v>302</v>
      </c>
      <c r="AL1028" t="s">
        <v>6312</v>
      </c>
      <c r="AM1028" t="s">
        <v>6313</v>
      </c>
      <c r="AN1028" t="s">
        <v>6314</v>
      </c>
      <c r="AO1028" t="s">
        <v>306</v>
      </c>
      <c r="AP1028" t="s">
        <v>307</v>
      </c>
      <c r="AQ1028" s="47">
        <v>1</v>
      </c>
      <c r="AS1028" s="48">
        <v>4937</v>
      </c>
      <c r="AT1028" s="48">
        <v>4937</v>
      </c>
      <c r="AX1028" s="47">
        <v>4937</v>
      </c>
      <c r="AY1028" s="47">
        <v>4937</v>
      </c>
      <c r="AZ1028" t="s">
        <v>6004</v>
      </c>
      <c r="BA1028" t="s">
        <v>7656</v>
      </c>
      <c r="BB1028" s="48">
        <v>4937</v>
      </c>
      <c r="BD1028" t="s">
        <v>310</v>
      </c>
      <c r="BE1028" t="s">
        <v>292</v>
      </c>
      <c r="BG1028" s="47">
        <v>1</v>
      </c>
      <c r="BI1028" t="s">
        <v>292</v>
      </c>
      <c r="BL1028" t="s">
        <v>307</v>
      </c>
      <c r="BM1028" s="48">
        <v>4937</v>
      </c>
      <c r="BN1028" s="48">
        <v>4937</v>
      </c>
      <c r="BP1028" t="s">
        <v>301</v>
      </c>
      <c r="BS1028" t="s">
        <v>311</v>
      </c>
      <c r="BT1028" t="s">
        <v>292</v>
      </c>
      <c r="BU1028" t="s">
        <v>301</v>
      </c>
      <c r="BY1028" t="s">
        <v>307</v>
      </c>
      <c r="BZ1028" s="47">
        <v>1</v>
      </c>
      <c r="CE1028" t="s">
        <v>312</v>
      </c>
      <c r="CF1028" s="47">
        <v>1</v>
      </c>
      <c r="CG1028" s="47">
        <v>1</v>
      </c>
      <c r="CH1028" s="47">
        <v>1</v>
      </c>
      <c r="CI1028" s="47">
        <v>1</v>
      </c>
      <c r="CK1028" s="47">
        <v>1</v>
      </c>
      <c r="CR1028" s="47">
        <v>1</v>
      </c>
      <c r="CS1028" s="47">
        <v>1</v>
      </c>
      <c r="CX1028" s="47">
        <v>4937</v>
      </c>
      <c r="CY1028" s="47">
        <v>4937</v>
      </c>
      <c r="CZ1028" s="47">
        <v>1</v>
      </c>
      <c r="DA1028" t="s">
        <v>313</v>
      </c>
      <c r="DC1028" t="s">
        <v>298</v>
      </c>
      <c r="DG1028" t="s">
        <v>298</v>
      </c>
      <c r="DO1028" s="47">
        <v>1</v>
      </c>
      <c r="DS1028" s="47">
        <v>1</v>
      </c>
      <c r="DZ1028" t="s">
        <v>292</v>
      </c>
      <c r="EA1028" s="47">
        <v>1</v>
      </c>
      <c r="EB1028" s="47">
        <v>1</v>
      </c>
      <c r="EC1028" t="s">
        <v>307</v>
      </c>
      <c r="ED1028" s="47">
        <v>1</v>
      </c>
      <c r="EH1028" s="47">
        <v>1</v>
      </c>
      <c r="ES1028" t="s">
        <v>8133</v>
      </c>
      <c r="EV1028" t="s">
        <v>41</v>
      </c>
      <c r="EW1028" t="s">
        <v>315</v>
      </c>
      <c r="FC1028" t="s">
        <v>301</v>
      </c>
      <c r="FY1028" t="s">
        <v>7656</v>
      </c>
      <c r="FZ1028" t="s">
        <v>5366</v>
      </c>
      <c r="GJ1028" t="s">
        <v>319</v>
      </c>
      <c r="GL1028" t="s">
        <v>320</v>
      </c>
      <c r="GO1028" t="s">
        <v>321</v>
      </c>
      <c r="GQ1028" t="s">
        <v>301</v>
      </c>
      <c r="GR1028" t="s">
        <v>312</v>
      </c>
      <c r="GU1028" t="s">
        <v>312</v>
      </c>
      <c r="HB1028" t="s">
        <v>562</v>
      </c>
      <c r="HD1028" t="s">
        <v>301</v>
      </c>
      <c r="HG1028" t="s">
        <v>301</v>
      </c>
      <c r="HH1028" t="s">
        <v>301</v>
      </c>
      <c r="HL1028" t="s">
        <v>301</v>
      </c>
      <c r="HM1028" s="49">
        <v>0</v>
      </c>
      <c r="HN1028" s="49">
        <v>0</v>
      </c>
      <c r="HP1028" t="s">
        <v>395</v>
      </c>
      <c r="HQ1028" s="47">
        <v>0</v>
      </c>
      <c r="HR1028" s="47">
        <v>4937</v>
      </c>
      <c r="HS1028" t="s">
        <v>301</v>
      </c>
      <c r="HV1028" t="s">
        <v>301</v>
      </c>
      <c r="HW1028" t="s">
        <v>295</v>
      </c>
      <c r="HX1028" t="s">
        <v>306</v>
      </c>
      <c r="HY1028" t="s">
        <v>301</v>
      </c>
      <c r="HZ1028" t="s">
        <v>301</v>
      </c>
      <c r="IG1028" t="s">
        <v>325</v>
      </c>
      <c r="IH1028" t="s">
        <v>889</v>
      </c>
      <c r="II1028" t="s">
        <v>807</v>
      </c>
      <c r="IN1028" s="47">
        <v>1</v>
      </c>
      <c r="IO1028" s="47">
        <v>1</v>
      </c>
      <c r="IP1028" t="s">
        <v>301</v>
      </c>
      <c r="IQ1028" t="s">
        <v>312</v>
      </c>
      <c r="IR1028" t="s">
        <v>301</v>
      </c>
      <c r="IZ1028" t="s">
        <v>301</v>
      </c>
      <c r="JA1028" t="s">
        <v>301</v>
      </c>
      <c r="JB1028" s="47">
        <v>9888</v>
      </c>
      <c r="JM1028" t="s">
        <v>301</v>
      </c>
      <c r="JN1028" t="s">
        <v>301</v>
      </c>
      <c r="JO1028" t="s">
        <v>301</v>
      </c>
      <c r="JP1028" t="s">
        <v>301</v>
      </c>
      <c r="JQ1028" t="s">
        <v>301</v>
      </c>
      <c r="JR1028" t="s">
        <v>327</v>
      </c>
      <c r="JS1028" t="s">
        <v>301</v>
      </c>
      <c r="JT1028" t="s">
        <v>301</v>
      </c>
      <c r="JU1028" t="s">
        <v>312</v>
      </c>
      <c r="JV1028" t="s">
        <v>312</v>
      </c>
    </row>
    <row r="1029" ht="15" customHeight="1" spans="1:282">
      <c r="A1029" t="s">
        <v>7656</v>
      </c>
      <c r="B1029" t="s">
        <v>397</v>
      </c>
      <c r="C1029" t="s">
        <v>8134</v>
      </c>
      <c r="D1029" t="s">
        <v>285</v>
      </c>
      <c r="E1029" t="s">
        <v>8135</v>
      </c>
      <c r="F1029" t="s">
        <v>4494</v>
      </c>
      <c r="G1029" t="s">
        <v>288</v>
      </c>
      <c r="H1029" t="s">
        <v>800</v>
      </c>
      <c r="I1029" t="s">
        <v>290</v>
      </c>
      <c r="J1029" t="s">
        <v>291</v>
      </c>
      <c r="L1029" t="s">
        <v>292</v>
      </c>
      <c r="M1029" t="s">
        <v>293</v>
      </c>
      <c r="N1029" t="s">
        <v>801</v>
      </c>
      <c r="O1029" t="s">
        <v>800</v>
      </c>
      <c r="R1029" t="s">
        <v>800</v>
      </c>
      <c r="T1029" t="s">
        <v>800</v>
      </c>
      <c r="U1029" t="s">
        <v>295</v>
      </c>
      <c r="V1029" t="s">
        <v>8136</v>
      </c>
      <c r="W1029" t="s">
        <v>295</v>
      </c>
      <c r="X1029" t="s">
        <v>8136</v>
      </c>
      <c r="Y1029" t="s">
        <v>295</v>
      </c>
      <c r="Z1029" t="s">
        <v>8137</v>
      </c>
      <c r="AA1029" t="s">
        <v>441</v>
      </c>
      <c r="AB1029" t="s">
        <v>687</v>
      </c>
      <c r="AC1029" t="s">
        <v>309</v>
      </c>
      <c r="AE1029" t="s">
        <v>299</v>
      </c>
      <c r="AH1029" t="s">
        <v>300</v>
      </c>
      <c r="AJ1029" t="s">
        <v>301</v>
      </c>
      <c r="AK1029" t="s">
        <v>302</v>
      </c>
      <c r="AL1029" t="s">
        <v>705</v>
      </c>
      <c r="AM1029" t="s">
        <v>706</v>
      </c>
      <c r="AN1029" t="s">
        <v>707</v>
      </c>
      <c r="AO1029" t="s">
        <v>306</v>
      </c>
      <c r="AP1029" t="s">
        <v>307</v>
      </c>
      <c r="AQ1029" s="47">
        <v>1</v>
      </c>
      <c r="AS1029" s="48">
        <v>4121</v>
      </c>
      <c r="AT1029" s="48">
        <v>4121</v>
      </c>
      <c r="AX1029" s="47">
        <v>4121</v>
      </c>
      <c r="AY1029" s="47">
        <v>4121</v>
      </c>
      <c r="AZ1029" t="s">
        <v>6004</v>
      </c>
      <c r="BA1029" t="s">
        <v>7656</v>
      </c>
      <c r="BB1029" s="48">
        <v>4121</v>
      </c>
      <c r="BD1029" t="s">
        <v>310</v>
      </c>
      <c r="BE1029" t="s">
        <v>292</v>
      </c>
      <c r="BG1029" s="47">
        <v>1</v>
      </c>
      <c r="BI1029" t="s">
        <v>292</v>
      </c>
      <c r="BL1029" t="s">
        <v>307</v>
      </c>
      <c r="BM1029" s="48">
        <v>4121</v>
      </c>
      <c r="BN1029" s="48">
        <v>4121</v>
      </c>
      <c r="BP1029" t="s">
        <v>301</v>
      </c>
      <c r="BS1029" t="s">
        <v>311</v>
      </c>
      <c r="BT1029" t="s">
        <v>292</v>
      </c>
      <c r="BU1029" t="s">
        <v>301</v>
      </c>
      <c r="BY1029" t="s">
        <v>307</v>
      </c>
      <c r="BZ1029" s="47">
        <v>1</v>
      </c>
      <c r="CE1029" t="s">
        <v>312</v>
      </c>
      <c r="CF1029" s="47">
        <v>1</v>
      </c>
      <c r="CG1029" s="47">
        <v>1</v>
      </c>
      <c r="CH1029" s="47">
        <v>1</v>
      </c>
      <c r="CI1029" s="47">
        <v>1</v>
      </c>
      <c r="CJ1029" s="47">
        <v>1</v>
      </c>
      <c r="CK1029" s="47">
        <v>1</v>
      </c>
      <c r="CP1029" s="47">
        <v>1</v>
      </c>
      <c r="CR1029" s="47">
        <v>1</v>
      </c>
      <c r="CS1029" s="47">
        <v>1</v>
      </c>
      <c r="CV1029" s="47">
        <v>1</v>
      </c>
      <c r="CX1029" s="47">
        <v>4121</v>
      </c>
      <c r="CY1029" s="47">
        <v>4121</v>
      </c>
      <c r="DA1029" t="s">
        <v>104</v>
      </c>
      <c r="DC1029" t="s">
        <v>298</v>
      </c>
      <c r="DG1029" t="s">
        <v>298</v>
      </c>
      <c r="DH1029" s="47">
        <v>1</v>
      </c>
      <c r="DM1029" s="47">
        <v>1</v>
      </c>
      <c r="DN1029" s="47">
        <v>1</v>
      </c>
      <c r="DO1029" s="47">
        <v>1</v>
      </c>
      <c r="DP1029" s="47">
        <v>1</v>
      </c>
      <c r="DZ1029" t="s">
        <v>292</v>
      </c>
      <c r="EA1029" s="47">
        <v>1</v>
      </c>
      <c r="EB1029" s="47">
        <v>1</v>
      </c>
      <c r="EC1029" t="s">
        <v>307</v>
      </c>
      <c r="ED1029" s="47">
        <v>1</v>
      </c>
      <c r="EF1029" s="47">
        <v>1</v>
      </c>
      <c r="EG1029" s="47">
        <v>1</v>
      </c>
      <c r="EH1029" s="47">
        <v>1</v>
      </c>
      <c r="EP1029" s="47">
        <v>1</v>
      </c>
      <c r="EQ1029" s="47">
        <v>1</v>
      </c>
      <c r="ES1029" t="s">
        <v>8138</v>
      </c>
      <c r="EV1029" t="s">
        <v>41</v>
      </c>
      <c r="EW1029" t="s">
        <v>315</v>
      </c>
      <c r="FC1029" t="s">
        <v>301</v>
      </c>
      <c r="FS1029" t="s">
        <v>8134</v>
      </c>
      <c r="FY1029" t="s">
        <v>7656</v>
      </c>
      <c r="FZ1029" t="s">
        <v>5366</v>
      </c>
      <c r="GJ1029" t="s">
        <v>319</v>
      </c>
      <c r="GL1029" t="s">
        <v>320</v>
      </c>
      <c r="GO1029" t="s">
        <v>321</v>
      </c>
      <c r="GQ1029" t="s">
        <v>301</v>
      </c>
      <c r="GR1029" t="s">
        <v>312</v>
      </c>
      <c r="GU1029" t="s">
        <v>312</v>
      </c>
      <c r="HB1029" t="s">
        <v>562</v>
      </c>
      <c r="HD1029" t="s">
        <v>301</v>
      </c>
      <c r="HG1029" t="s">
        <v>301</v>
      </c>
      <c r="HH1029" t="s">
        <v>301</v>
      </c>
      <c r="HL1029" t="s">
        <v>301</v>
      </c>
      <c r="HM1029" s="49">
        <v>0</v>
      </c>
      <c r="HN1029" s="49">
        <v>0</v>
      </c>
      <c r="HP1029" t="s">
        <v>395</v>
      </c>
      <c r="HQ1029" s="47">
        <v>0</v>
      </c>
      <c r="HR1029" s="47">
        <v>4121</v>
      </c>
      <c r="HS1029" t="s">
        <v>301</v>
      </c>
      <c r="HV1029" t="s">
        <v>301</v>
      </c>
      <c r="HW1029" t="s">
        <v>295</v>
      </c>
      <c r="HX1029" t="s">
        <v>306</v>
      </c>
      <c r="HY1029" t="s">
        <v>301</v>
      </c>
      <c r="HZ1029" t="s">
        <v>301</v>
      </c>
      <c r="IG1029" t="s">
        <v>325</v>
      </c>
      <c r="IH1029" t="s">
        <v>889</v>
      </c>
      <c r="II1029" t="s">
        <v>807</v>
      </c>
      <c r="IN1029" s="47">
        <v>1</v>
      </c>
      <c r="IO1029" s="47">
        <v>1</v>
      </c>
      <c r="IP1029" t="s">
        <v>301</v>
      </c>
      <c r="IQ1029" t="s">
        <v>312</v>
      </c>
      <c r="IR1029" t="s">
        <v>301</v>
      </c>
      <c r="IV1029" t="s">
        <v>8103</v>
      </c>
      <c r="IW1029" s="47">
        <v>3568</v>
      </c>
      <c r="IX1029" t="s">
        <v>8104</v>
      </c>
      <c r="IY1029" s="50">
        <v>1</v>
      </c>
      <c r="IZ1029" t="s">
        <v>301</v>
      </c>
      <c r="JA1029" t="s">
        <v>301</v>
      </c>
      <c r="JB1029" s="47">
        <v>4748</v>
      </c>
      <c r="JM1029" t="s">
        <v>301</v>
      </c>
      <c r="JN1029" t="s">
        <v>301</v>
      </c>
      <c r="JO1029" t="s">
        <v>301</v>
      </c>
      <c r="JP1029" t="s">
        <v>301</v>
      </c>
      <c r="JQ1029" t="s">
        <v>301</v>
      </c>
      <c r="JR1029" t="s">
        <v>327</v>
      </c>
      <c r="JS1029" t="s">
        <v>301</v>
      </c>
      <c r="JT1029" t="s">
        <v>301</v>
      </c>
      <c r="JU1029" t="s">
        <v>312</v>
      </c>
      <c r="JV1029" t="s">
        <v>312</v>
      </c>
    </row>
    <row r="1030" ht="15" customHeight="1" spans="1:282">
      <c r="A1030" t="s">
        <v>7656</v>
      </c>
      <c r="B1030" t="s">
        <v>397</v>
      </c>
      <c r="C1030" t="s">
        <v>8139</v>
      </c>
      <c r="D1030" t="s">
        <v>285</v>
      </c>
      <c r="E1030" t="s">
        <v>8140</v>
      </c>
      <c r="F1030" t="s">
        <v>4494</v>
      </c>
      <c r="G1030" t="s">
        <v>288</v>
      </c>
      <c r="H1030" t="s">
        <v>800</v>
      </c>
      <c r="I1030" t="s">
        <v>290</v>
      </c>
      <c r="J1030" t="s">
        <v>291</v>
      </c>
      <c r="L1030" t="s">
        <v>292</v>
      </c>
      <c r="M1030" t="s">
        <v>293</v>
      </c>
      <c r="N1030" t="s">
        <v>801</v>
      </c>
      <c r="O1030" t="s">
        <v>800</v>
      </c>
      <c r="R1030" t="s">
        <v>800</v>
      </c>
      <c r="T1030" t="s">
        <v>800</v>
      </c>
      <c r="U1030" t="s">
        <v>295</v>
      </c>
      <c r="V1030" t="s">
        <v>8141</v>
      </c>
      <c r="W1030" t="s">
        <v>295</v>
      </c>
      <c r="X1030" t="s">
        <v>8141</v>
      </c>
      <c r="Y1030" t="s">
        <v>295</v>
      </c>
      <c r="Z1030" t="s">
        <v>8142</v>
      </c>
      <c r="AA1030" t="s">
        <v>441</v>
      </c>
      <c r="AB1030" t="s">
        <v>687</v>
      </c>
      <c r="AC1030" t="s">
        <v>309</v>
      </c>
      <c r="AE1030" t="s">
        <v>299</v>
      </c>
      <c r="AH1030" t="s">
        <v>300</v>
      </c>
      <c r="AJ1030" t="s">
        <v>301</v>
      </c>
      <c r="AK1030" t="s">
        <v>302</v>
      </c>
      <c r="AL1030" t="s">
        <v>705</v>
      </c>
      <c r="AM1030" t="s">
        <v>706</v>
      </c>
      <c r="AN1030" t="s">
        <v>707</v>
      </c>
      <c r="AO1030" t="s">
        <v>306</v>
      </c>
      <c r="AP1030" t="s">
        <v>307</v>
      </c>
      <c r="AQ1030" s="47">
        <v>1</v>
      </c>
      <c r="AS1030" s="48">
        <v>4121</v>
      </c>
      <c r="AT1030" s="48">
        <v>4121</v>
      </c>
      <c r="AX1030" s="47">
        <v>4121</v>
      </c>
      <c r="AY1030" s="47">
        <v>4121</v>
      </c>
      <c r="AZ1030" t="s">
        <v>6004</v>
      </c>
      <c r="BA1030" t="s">
        <v>7656</v>
      </c>
      <c r="BB1030" s="48">
        <v>4121</v>
      </c>
      <c r="BD1030" t="s">
        <v>310</v>
      </c>
      <c r="BE1030" t="s">
        <v>292</v>
      </c>
      <c r="BG1030" s="47">
        <v>1</v>
      </c>
      <c r="BI1030" t="s">
        <v>292</v>
      </c>
      <c r="BL1030" t="s">
        <v>307</v>
      </c>
      <c r="BM1030" s="48">
        <v>4121</v>
      </c>
      <c r="BN1030" s="48">
        <v>4121</v>
      </c>
      <c r="BP1030" t="s">
        <v>301</v>
      </c>
      <c r="BS1030" t="s">
        <v>311</v>
      </c>
      <c r="BT1030" t="s">
        <v>292</v>
      </c>
      <c r="BU1030" t="s">
        <v>301</v>
      </c>
      <c r="BY1030" t="s">
        <v>307</v>
      </c>
      <c r="BZ1030" s="47">
        <v>1</v>
      </c>
      <c r="CE1030" t="s">
        <v>312</v>
      </c>
      <c r="CF1030" s="47">
        <v>1</v>
      </c>
      <c r="CG1030" s="47">
        <v>1</v>
      </c>
      <c r="CH1030" s="47">
        <v>1</v>
      </c>
      <c r="CI1030" s="47">
        <v>1</v>
      </c>
      <c r="CJ1030" s="47">
        <v>1</v>
      </c>
      <c r="CK1030" s="47">
        <v>1</v>
      </c>
      <c r="CP1030" s="47">
        <v>1</v>
      </c>
      <c r="CR1030" s="47">
        <v>1</v>
      </c>
      <c r="CS1030" s="47">
        <v>1</v>
      </c>
      <c r="CV1030" s="47">
        <v>1</v>
      </c>
      <c r="CX1030" s="47">
        <v>4121</v>
      </c>
      <c r="CY1030" s="47">
        <v>4121</v>
      </c>
      <c r="DA1030" t="s">
        <v>104</v>
      </c>
      <c r="DC1030" t="s">
        <v>298</v>
      </c>
      <c r="DG1030" t="s">
        <v>298</v>
      </c>
      <c r="DH1030" s="47">
        <v>1</v>
      </c>
      <c r="DM1030" s="47">
        <v>1</v>
      </c>
      <c r="DN1030" s="47">
        <v>1</v>
      </c>
      <c r="DO1030" s="47">
        <v>1</v>
      </c>
      <c r="DP1030" s="47">
        <v>1</v>
      </c>
      <c r="DZ1030" t="s">
        <v>292</v>
      </c>
      <c r="EA1030" s="47">
        <v>1</v>
      </c>
      <c r="EB1030" s="47">
        <v>1</v>
      </c>
      <c r="EC1030" t="s">
        <v>307</v>
      </c>
      <c r="ED1030" s="47">
        <v>1</v>
      </c>
      <c r="EF1030" s="47">
        <v>1</v>
      </c>
      <c r="EG1030" s="47">
        <v>1</v>
      </c>
      <c r="EH1030" s="47">
        <v>1</v>
      </c>
      <c r="EP1030" s="47">
        <v>1</v>
      </c>
      <c r="EQ1030" s="47">
        <v>1</v>
      </c>
      <c r="ES1030" t="s">
        <v>8143</v>
      </c>
      <c r="EV1030" t="s">
        <v>41</v>
      </c>
      <c r="EW1030" t="s">
        <v>315</v>
      </c>
      <c r="FC1030" t="s">
        <v>301</v>
      </c>
      <c r="FS1030" t="s">
        <v>8139</v>
      </c>
      <c r="FY1030" t="s">
        <v>7656</v>
      </c>
      <c r="FZ1030" t="s">
        <v>5366</v>
      </c>
      <c r="GJ1030" t="s">
        <v>319</v>
      </c>
      <c r="GL1030" t="s">
        <v>320</v>
      </c>
      <c r="GO1030" t="s">
        <v>321</v>
      </c>
      <c r="GQ1030" t="s">
        <v>301</v>
      </c>
      <c r="GR1030" t="s">
        <v>312</v>
      </c>
      <c r="GU1030" t="s">
        <v>312</v>
      </c>
      <c r="HB1030" t="s">
        <v>562</v>
      </c>
      <c r="HD1030" t="s">
        <v>301</v>
      </c>
      <c r="HG1030" t="s">
        <v>301</v>
      </c>
      <c r="HH1030" t="s">
        <v>301</v>
      </c>
      <c r="HL1030" t="s">
        <v>301</v>
      </c>
      <c r="HM1030" s="49">
        <v>0</v>
      </c>
      <c r="HN1030" s="49">
        <v>0</v>
      </c>
      <c r="HP1030" t="s">
        <v>395</v>
      </c>
      <c r="HQ1030" s="47">
        <v>0</v>
      </c>
      <c r="HR1030" s="47">
        <v>4121</v>
      </c>
      <c r="HS1030" t="s">
        <v>301</v>
      </c>
      <c r="HV1030" t="s">
        <v>301</v>
      </c>
      <c r="HW1030" t="s">
        <v>295</v>
      </c>
      <c r="HX1030" t="s">
        <v>306</v>
      </c>
      <c r="HY1030" t="s">
        <v>301</v>
      </c>
      <c r="HZ1030" t="s">
        <v>301</v>
      </c>
      <c r="IG1030" t="s">
        <v>325</v>
      </c>
      <c r="IH1030" t="s">
        <v>889</v>
      </c>
      <c r="II1030" t="s">
        <v>807</v>
      </c>
      <c r="IN1030" s="47">
        <v>1</v>
      </c>
      <c r="IO1030" s="47">
        <v>1</v>
      </c>
      <c r="IP1030" t="s">
        <v>301</v>
      </c>
      <c r="IQ1030" t="s">
        <v>312</v>
      </c>
      <c r="IR1030" t="s">
        <v>301</v>
      </c>
      <c r="IV1030" t="s">
        <v>8103</v>
      </c>
      <c r="IW1030" s="47">
        <v>3568</v>
      </c>
      <c r="IX1030" t="s">
        <v>8104</v>
      </c>
      <c r="IY1030" s="50">
        <v>1</v>
      </c>
      <c r="IZ1030" t="s">
        <v>301</v>
      </c>
      <c r="JA1030" t="s">
        <v>301</v>
      </c>
      <c r="JB1030" s="47">
        <v>4748</v>
      </c>
      <c r="JM1030" t="s">
        <v>301</v>
      </c>
      <c r="JN1030" t="s">
        <v>301</v>
      </c>
      <c r="JO1030" t="s">
        <v>301</v>
      </c>
      <c r="JP1030" t="s">
        <v>301</v>
      </c>
      <c r="JQ1030" t="s">
        <v>301</v>
      </c>
      <c r="JR1030" t="s">
        <v>327</v>
      </c>
      <c r="JS1030" t="s">
        <v>301</v>
      </c>
      <c r="JT1030" t="s">
        <v>301</v>
      </c>
      <c r="JU1030" t="s">
        <v>312</v>
      </c>
      <c r="JV1030" t="s">
        <v>312</v>
      </c>
    </row>
    <row r="1031" ht="15" customHeight="1" spans="1:282">
      <c r="A1031" t="s">
        <v>7656</v>
      </c>
      <c r="B1031" t="s">
        <v>397</v>
      </c>
      <c r="C1031" t="s">
        <v>8144</v>
      </c>
      <c r="D1031" t="s">
        <v>285</v>
      </c>
      <c r="E1031" t="s">
        <v>8145</v>
      </c>
      <c r="F1031" t="s">
        <v>4494</v>
      </c>
      <c r="G1031" t="s">
        <v>288</v>
      </c>
      <c r="H1031" t="s">
        <v>800</v>
      </c>
      <c r="I1031" t="s">
        <v>290</v>
      </c>
      <c r="J1031" t="s">
        <v>291</v>
      </c>
      <c r="L1031" t="s">
        <v>292</v>
      </c>
      <c r="M1031" t="s">
        <v>293</v>
      </c>
      <c r="N1031" t="s">
        <v>801</v>
      </c>
      <c r="O1031" t="s">
        <v>800</v>
      </c>
      <c r="R1031" t="s">
        <v>800</v>
      </c>
      <c r="T1031" t="s">
        <v>800</v>
      </c>
      <c r="U1031" t="s">
        <v>295</v>
      </c>
      <c r="V1031" t="s">
        <v>8146</v>
      </c>
      <c r="W1031" t="s">
        <v>295</v>
      </c>
      <c r="X1031" t="s">
        <v>8146</v>
      </c>
      <c r="Y1031" t="s">
        <v>295</v>
      </c>
      <c r="Z1031" t="s">
        <v>8147</v>
      </c>
      <c r="AA1031" t="s">
        <v>441</v>
      </c>
      <c r="AB1031" t="s">
        <v>687</v>
      </c>
      <c r="AC1031" t="s">
        <v>309</v>
      </c>
      <c r="AE1031" t="s">
        <v>299</v>
      </c>
      <c r="AH1031" t="s">
        <v>300</v>
      </c>
      <c r="AJ1031" t="s">
        <v>301</v>
      </c>
      <c r="AK1031" t="s">
        <v>302</v>
      </c>
      <c r="AL1031" t="s">
        <v>705</v>
      </c>
      <c r="AM1031" t="s">
        <v>706</v>
      </c>
      <c r="AN1031" t="s">
        <v>707</v>
      </c>
      <c r="AO1031" t="s">
        <v>306</v>
      </c>
      <c r="AP1031" t="s">
        <v>307</v>
      </c>
      <c r="AQ1031" s="47">
        <v>1</v>
      </c>
      <c r="AS1031" s="48">
        <v>4121</v>
      </c>
      <c r="AT1031" s="48">
        <v>4121</v>
      </c>
      <c r="AX1031" s="47">
        <v>4121</v>
      </c>
      <c r="AY1031" s="47">
        <v>4121</v>
      </c>
      <c r="AZ1031" t="s">
        <v>6004</v>
      </c>
      <c r="BA1031" t="s">
        <v>7656</v>
      </c>
      <c r="BB1031" s="48">
        <v>4121</v>
      </c>
      <c r="BD1031" t="s">
        <v>310</v>
      </c>
      <c r="BE1031" t="s">
        <v>292</v>
      </c>
      <c r="BG1031" s="47">
        <v>1</v>
      </c>
      <c r="BI1031" t="s">
        <v>292</v>
      </c>
      <c r="BL1031" t="s">
        <v>307</v>
      </c>
      <c r="BM1031" s="48">
        <v>4121</v>
      </c>
      <c r="BN1031" s="48">
        <v>4121</v>
      </c>
      <c r="BP1031" t="s">
        <v>301</v>
      </c>
      <c r="BS1031" t="s">
        <v>311</v>
      </c>
      <c r="BT1031" t="s">
        <v>292</v>
      </c>
      <c r="BU1031" t="s">
        <v>301</v>
      </c>
      <c r="BY1031" t="s">
        <v>307</v>
      </c>
      <c r="BZ1031" s="47">
        <v>1</v>
      </c>
      <c r="CE1031" t="s">
        <v>312</v>
      </c>
      <c r="CF1031" s="47">
        <v>1</v>
      </c>
      <c r="CG1031" s="47">
        <v>1</v>
      </c>
      <c r="CH1031" s="47">
        <v>1</v>
      </c>
      <c r="CI1031" s="47">
        <v>1</v>
      </c>
      <c r="CJ1031" s="47">
        <v>1</v>
      </c>
      <c r="CK1031" s="47">
        <v>1</v>
      </c>
      <c r="CP1031" s="47">
        <v>1</v>
      </c>
      <c r="CR1031" s="47">
        <v>1</v>
      </c>
      <c r="CS1031" s="47">
        <v>1</v>
      </c>
      <c r="CV1031" s="47">
        <v>1</v>
      </c>
      <c r="CX1031" s="47">
        <v>4121</v>
      </c>
      <c r="CY1031" s="47">
        <v>4121</v>
      </c>
      <c r="DA1031" t="s">
        <v>104</v>
      </c>
      <c r="DC1031" t="s">
        <v>298</v>
      </c>
      <c r="DG1031" t="s">
        <v>298</v>
      </c>
      <c r="DH1031" s="47">
        <v>1</v>
      </c>
      <c r="DM1031" s="47">
        <v>1</v>
      </c>
      <c r="DN1031" s="47">
        <v>1</v>
      </c>
      <c r="DO1031" s="47">
        <v>1</v>
      </c>
      <c r="DP1031" s="47">
        <v>1</v>
      </c>
      <c r="DZ1031" t="s">
        <v>292</v>
      </c>
      <c r="EA1031" s="47">
        <v>1</v>
      </c>
      <c r="EB1031" s="47">
        <v>1</v>
      </c>
      <c r="EC1031" t="s">
        <v>307</v>
      </c>
      <c r="ED1031" s="47">
        <v>1</v>
      </c>
      <c r="EF1031" s="47">
        <v>1</v>
      </c>
      <c r="EG1031" s="47">
        <v>1</v>
      </c>
      <c r="EH1031" s="47">
        <v>1</v>
      </c>
      <c r="EP1031" s="47">
        <v>1</v>
      </c>
      <c r="EQ1031" s="47">
        <v>1</v>
      </c>
      <c r="ES1031" t="s">
        <v>8148</v>
      </c>
      <c r="EV1031" t="s">
        <v>41</v>
      </c>
      <c r="EW1031" t="s">
        <v>315</v>
      </c>
      <c r="FC1031" t="s">
        <v>301</v>
      </c>
      <c r="FS1031" t="s">
        <v>8144</v>
      </c>
      <c r="FY1031" t="s">
        <v>7656</v>
      </c>
      <c r="FZ1031" t="s">
        <v>5366</v>
      </c>
      <c r="GJ1031" t="s">
        <v>319</v>
      </c>
      <c r="GL1031" t="s">
        <v>320</v>
      </c>
      <c r="GO1031" t="s">
        <v>321</v>
      </c>
      <c r="GQ1031" t="s">
        <v>301</v>
      </c>
      <c r="GR1031" t="s">
        <v>312</v>
      </c>
      <c r="GU1031" t="s">
        <v>312</v>
      </c>
      <c r="HB1031" t="s">
        <v>562</v>
      </c>
      <c r="HD1031" t="s">
        <v>301</v>
      </c>
      <c r="HG1031" t="s">
        <v>301</v>
      </c>
      <c r="HH1031" t="s">
        <v>301</v>
      </c>
      <c r="HL1031" t="s">
        <v>301</v>
      </c>
      <c r="HM1031" s="49">
        <v>0</v>
      </c>
      <c r="HN1031" s="49">
        <v>0</v>
      </c>
      <c r="HP1031" t="s">
        <v>395</v>
      </c>
      <c r="HQ1031" s="47">
        <v>0</v>
      </c>
      <c r="HR1031" s="47">
        <v>4121</v>
      </c>
      <c r="HS1031" t="s">
        <v>301</v>
      </c>
      <c r="HV1031" t="s">
        <v>301</v>
      </c>
      <c r="HW1031" t="s">
        <v>295</v>
      </c>
      <c r="HX1031" t="s">
        <v>306</v>
      </c>
      <c r="HY1031" t="s">
        <v>301</v>
      </c>
      <c r="HZ1031" t="s">
        <v>301</v>
      </c>
      <c r="IG1031" t="s">
        <v>325</v>
      </c>
      <c r="IH1031" t="s">
        <v>3490</v>
      </c>
      <c r="II1031" t="s">
        <v>807</v>
      </c>
      <c r="IN1031" s="47">
        <v>1</v>
      </c>
      <c r="IO1031" s="47">
        <v>1</v>
      </c>
      <c r="IP1031" t="s">
        <v>301</v>
      </c>
      <c r="IQ1031" t="s">
        <v>312</v>
      </c>
      <c r="IR1031" t="s">
        <v>301</v>
      </c>
      <c r="IV1031" t="s">
        <v>8103</v>
      </c>
      <c r="IW1031" s="47">
        <v>3568</v>
      </c>
      <c r="IX1031" t="s">
        <v>8104</v>
      </c>
      <c r="IY1031" s="50">
        <v>1</v>
      </c>
      <c r="IZ1031" t="s">
        <v>301</v>
      </c>
      <c r="JA1031" t="s">
        <v>301</v>
      </c>
      <c r="JB1031" s="47">
        <v>4748</v>
      </c>
      <c r="JM1031" t="s">
        <v>301</v>
      </c>
      <c r="JN1031" t="s">
        <v>301</v>
      </c>
      <c r="JO1031" t="s">
        <v>301</v>
      </c>
      <c r="JP1031" t="s">
        <v>301</v>
      </c>
      <c r="JQ1031" t="s">
        <v>301</v>
      </c>
      <c r="JR1031" t="s">
        <v>327</v>
      </c>
      <c r="JS1031" t="s">
        <v>301</v>
      </c>
      <c r="JT1031" t="s">
        <v>301</v>
      </c>
      <c r="JU1031" t="s">
        <v>312</v>
      </c>
      <c r="JV1031" t="s">
        <v>312</v>
      </c>
    </row>
    <row r="1032" ht="15" customHeight="1" spans="1:282">
      <c r="A1032" t="s">
        <v>7656</v>
      </c>
      <c r="B1032" t="s">
        <v>397</v>
      </c>
      <c r="C1032" t="s">
        <v>8149</v>
      </c>
      <c r="D1032" t="s">
        <v>285</v>
      </c>
      <c r="E1032" t="s">
        <v>8150</v>
      </c>
      <c r="F1032" t="s">
        <v>4494</v>
      </c>
      <c r="G1032" t="s">
        <v>288</v>
      </c>
      <c r="H1032" t="s">
        <v>800</v>
      </c>
      <c r="I1032" t="s">
        <v>290</v>
      </c>
      <c r="J1032" t="s">
        <v>291</v>
      </c>
      <c r="L1032" t="s">
        <v>292</v>
      </c>
      <c r="M1032" t="s">
        <v>293</v>
      </c>
      <c r="N1032" t="s">
        <v>801</v>
      </c>
      <c r="O1032" t="s">
        <v>800</v>
      </c>
      <c r="R1032" t="s">
        <v>800</v>
      </c>
      <c r="T1032" t="s">
        <v>800</v>
      </c>
      <c r="U1032" t="s">
        <v>295</v>
      </c>
      <c r="V1032" t="s">
        <v>8151</v>
      </c>
      <c r="W1032" t="s">
        <v>295</v>
      </c>
      <c r="X1032" t="s">
        <v>8151</v>
      </c>
      <c r="Y1032" t="s">
        <v>295</v>
      </c>
      <c r="Z1032" t="s">
        <v>8152</v>
      </c>
      <c r="AA1032" t="s">
        <v>441</v>
      </c>
      <c r="AB1032" t="s">
        <v>687</v>
      </c>
      <c r="AC1032" t="s">
        <v>309</v>
      </c>
      <c r="AE1032" t="s">
        <v>299</v>
      </c>
      <c r="AH1032" t="s">
        <v>300</v>
      </c>
      <c r="AJ1032" t="s">
        <v>301</v>
      </c>
      <c r="AK1032" t="s">
        <v>302</v>
      </c>
      <c r="AL1032" t="s">
        <v>705</v>
      </c>
      <c r="AM1032" t="s">
        <v>706</v>
      </c>
      <c r="AN1032" t="s">
        <v>707</v>
      </c>
      <c r="AO1032" t="s">
        <v>306</v>
      </c>
      <c r="AP1032" t="s">
        <v>307</v>
      </c>
      <c r="AQ1032" s="47">
        <v>1</v>
      </c>
      <c r="AS1032" s="48">
        <v>4121</v>
      </c>
      <c r="AT1032" s="48">
        <v>4121</v>
      </c>
      <c r="AX1032" s="47">
        <v>4121</v>
      </c>
      <c r="AY1032" s="47">
        <v>4121</v>
      </c>
      <c r="AZ1032" t="s">
        <v>6004</v>
      </c>
      <c r="BA1032" t="s">
        <v>7656</v>
      </c>
      <c r="BB1032" s="48">
        <v>4121</v>
      </c>
      <c r="BD1032" t="s">
        <v>310</v>
      </c>
      <c r="BE1032" t="s">
        <v>292</v>
      </c>
      <c r="BG1032" s="47">
        <v>1</v>
      </c>
      <c r="BI1032" t="s">
        <v>292</v>
      </c>
      <c r="BL1032" t="s">
        <v>307</v>
      </c>
      <c r="BM1032" s="48">
        <v>4121</v>
      </c>
      <c r="BN1032" s="48">
        <v>4121</v>
      </c>
      <c r="BP1032" t="s">
        <v>301</v>
      </c>
      <c r="BS1032" t="s">
        <v>311</v>
      </c>
      <c r="BT1032" t="s">
        <v>292</v>
      </c>
      <c r="BU1032" t="s">
        <v>301</v>
      </c>
      <c r="BY1032" t="s">
        <v>307</v>
      </c>
      <c r="BZ1032" s="47">
        <v>1</v>
      </c>
      <c r="CE1032" t="s">
        <v>312</v>
      </c>
      <c r="CF1032" s="47">
        <v>1</v>
      </c>
      <c r="CG1032" s="47">
        <v>1</v>
      </c>
      <c r="CH1032" s="47">
        <v>1</v>
      </c>
      <c r="CI1032" s="47">
        <v>1</v>
      </c>
      <c r="CJ1032" s="47">
        <v>1</v>
      </c>
      <c r="CK1032" s="47">
        <v>1</v>
      </c>
      <c r="CP1032" s="47">
        <v>1</v>
      </c>
      <c r="CR1032" s="47">
        <v>1</v>
      </c>
      <c r="CS1032" s="47">
        <v>1</v>
      </c>
      <c r="CV1032" s="47">
        <v>1</v>
      </c>
      <c r="CX1032" s="47">
        <v>4121</v>
      </c>
      <c r="CY1032" s="47">
        <v>4121</v>
      </c>
      <c r="DA1032" t="s">
        <v>104</v>
      </c>
      <c r="DC1032" t="s">
        <v>298</v>
      </c>
      <c r="DG1032" t="s">
        <v>298</v>
      </c>
      <c r="DH1032" s="47">
        <v>1</v>
      </c>
      <c r="DM1032" s="47">
        <v>1</v>
      </c>
      <c r="DN1032" s="47">
        <v>1</v>
      </c>
      <c r="DO1032" s="47">
        <v>1</v>
      </c>
      <c r="DP1032" s="47">
        <v>1</v>
      </c>
      <c r="DZ1032" t="s">
        <v>292</v>
      </c>
      <c r="EA1032" s="47">
        <v>1</v>
      </c>
      <c r="EB1032" s="47">
        <v>1</v>
      </c>
      <c r="EC1032" t="s">
        <v>307</v>
      </c>
      <c r="ED1032" s="47">
        <v>1</v>
      </c>
      <c r="EF1032" s="47">
        <v>1</v>
      </c>
      <c r="EG1032" s="47">
        <v>1</v>
      </c>
      <c r="EH1032" s="47">
        <v>1</v>
      </c>
      <c r="EP1032" s="47">
        <v>1</v>
      </c>
      <c r="EQ1032" s="47">
        <v>1</v>
      </c>
      <c r="ES1032" t="s">
        <v>8153</v>
      </c>
      <c r="EV1032" t="s">
        <v>41</v>
      </c>
      <c r="EW1032" t="s">
        <v>315</v>
      </c>
      <c r="FC1032" t="s">
        <v>301</v>
      </c>
      <c r="FS1032" t="s">
        <v>8149</v>
      </c>
      <c r="FY1032" t="s">
        <v>7656</v>
      </c>
      <c r="FZ1032" t="s">
        <v>5366</v>
      </c>
      <c r="GJ1032" t="s">
        <v>319</v>
      </c>
      <c r="GL1032" t="s">
        <v>320</v>
      </c>
      <c r="GO1032" t="s">
        <v>321</v>
      </c>
      <c r="GQ1032" t="s">
        <v>301</v>
      </c>
      <c r="GR1032" t="s">
        <v>312</v>
      </c>
      <c r="GU1032" t="s">
        <v>312</v>
      </c>
      <c r="HB1032" t="s">
        <v>562</v>
      </c>
      <c r="HD1032" t="s">
        <v>301</v>
      </c>
      <c r="HG1032" t="s">
        <v>301</v>
      </c>
      <c r="HH1032" t="s">
        <v>301</v>
      </c>
      <c r="HL1032" t="s">
        <v>301</v>
      </c>
      <c r="HM1032" s="49">
        <v>0</v>
      </c>
      <c r="HN1032" s="49">
        <v>0</v>
      </c>
      <c r="HP1032" t="s">
        <v>395</v>
      </c>
      <c r="HQ1032" s="47">
        <v>0</v>
      </c>
      <c r="HR1032" s="47">
        <v>4121</v>
      </c>
      <c r="HS1032" t="s">
        <v>301</v>
      </c>
      <c r="HV1032" t="s">
        <v>301</v>
      </c>
      <c r="HW1032" t="s">
        <v>295</v>
      </c>
      <c r="HX1032" t="s">
        <v>306</v>
      </c>
      <c r="HY1032" t="s">
        <v>301</v>
      </c>
      <c r="HZ1032" t="s">
        <v>301</v>
      </c>
      <c r="IG1032" t="s">
        <v>325</v>
      </c>
      <c r="IH1032" t="s">
        <v>3490</v>
      </c>
      <c r="II1032" t="s">
        <v>807</v>
      </c>
      <c r="IN1032" s="47">
        <v>1</v>
      </c>
      <c r="IO1032" s="47">
        <v>1</v>
      </c>
      <c r="IP1032" t="s">
        <v>301</v>
      </c>
      <c r="IQ1032" t="s">
        <v>312</v>
      </c>
      <c r="IR1032" t="s">
        <v>301</v>
      </c>
      <c r="IV1032" t="s">
        <v>8103</v>
      </c>
      <c r="IW1032" s="47">
        <v>3568</v>
      </c>
      <c r="IX1032" t="s">
        <v>8104</v>
      </c>
      <c r="IY1032" s="50">
        <v>1</v>
      </c>
      <c r="IZ1032" t="s">
        <v>301</v>
      </c>
      <c r="JA1032" t="s">
        <v>301</v>
      </c>
      <c r="JB1032" s="47">
        <v>4748</v>
      </c>
      <c r="JM1032" t="s">
        <v>301</v>
      </c>
      <c r="JN1032" t="s">
        <v>301</v>
      </c>
      <c r="JO1032" t="s">
        <v>301</v>
      </c>
      <c r="JP1032" t="s">
        <v>301</v>
      </c>
      <c r="JQ1032" t="s">
        <v>301</v>
      </c>
      <c r="JR1032" t="s">
        <v>327</v>
      </c>
      <c r="JS1032" t="s">
        <v>301</v>
      </c>
      <c r="JT1032" t="s">
        <v>301</v>
      </c>
      <c r="JU1032" t="s">
        <v>312</v>
      </c>
      <c r="JV1032" t="s">
        <v>312</v>
      </c>
    </row>
    <row r="1033" ht="15" customHeight="1" spans="1:282">
      <c r="A1033" t="s">
        <v>7656</v>
      </c>
      <c r="B1033" t="s">
        <v>397</v>
      </c>
      <c r="C1033" t="s">
        <v>8154</v>
      </c>
      <c r="D1033" t="s">
        <v>285</v>
      </c>
      <c r="E1033" t="s">
        <v>8155</v>
      </c>
      <c r="F1033" t="s">
        <v>4494</v>
      </c>
      <c r="G1033" t="s">
        <v>288</v>
      </c>
      <c r="H1033" t="s">
        <v>800</v>
      </c>
      <c r="I1033" t="s">
        <v>290</v>
      </c>
      <c r="J1033" t="s">
        <v>291</v>
      </c>
      <c r="L1033" t="s">
        <v>292</v>
      </c>
      <c r="M1033" t="s">
        <v>293</v>
      </c>
      <c r="N1033" t="s">
        <v>801</v>
      </c>
      <c r="O1033" t="s">
        <v>800</v>
      </c>
      <c r="R1033" t="s">
        <v>800</v>
      </c>
      <c r="T1033" t="s">
        <v>800</v>
      </c>
      <c r="U1033" t="s">
        <v>295</v>
      </c>
      <c r="V1033" t="s">
        <v>8156</v>
      </c>
      <c r="W1033" t="s">
        <v>295</v>
      </c>
      <c r="X1033" t="s">
        <v>8156</v>
      </c>
      <c r="Y1033" t="s">
        <v>295</v>
      </c>
      <c r="Z1033" t="s">
        <v>8157</v>
      </c>
      <c r="AA1033" t="s">
        <v>441</v>
      </c>
      <c r="AB1033" t="s">
        <v>687</v>
      </c>
      <c r="AC1033" t="s">
        <v>309</v>
      </c>
      <c r="AE1033" t="s">
        <v>299</v>
      </c>
      <c r="AH1033" t="s">
        <v>300</v>
      </c>
      <c r="AJ1033" t="s">
        <v>301</v>
      </c>
      <c r="AK1033" t="s">
        <v>302</v>
      </c>
      <c r="AL1033" t="s">
        <v>705</v>
      </c>
      <c r="AM1033" t="s">
        <v>706</v>
      </c>
      <c r="AN1033" t="s">
        <v>707</v>
      </c>
      <c r="AO1033" t="s">
        <v>306</v>
      </c>
      <c r="AP1033" t="s">
        <v>307</v>
      </c>
      <c r="AQ1033" s="47">
        <v>1</v>
      </c>
      <c r="AS1033" s="48">
        <v>4121</v>
      </c>
      <c r="AT1033" s="48">
        <v>4121</v>
      </c>
      <c r="AX1033" s="47">
        <v>4121</v>
      </c>
      <c r="AY1033" s="47">
        <v>4121</v>
      </c>
      <c r="AZ1033" t="s">
        <v>6004</v>
      </c>
      <c r="BA1033" t="s">
        <v>7656</v>
      </c>
      <c r="BB1033" s="48">
        <v>4121</v>
      </c>
      <c r="BD1033" t="s">
        <v>310</v>
      </c>
      <c r="BE1033" t="s">
        <v>292</v>
      </c>
      <c r="BG1033" s="47">
        <v>1</v>
      </c>
      <c r="BI1033" t="s">
        <v>292</v>
      </c>
      <c r="BL1033" t="s">
        <v>307</v>
      </c>
      <c r="BM1033" s="48">
        <v>4121</v>
      </c>
      <c r="BN1033" s="48">
        <v>4121</v>
      </c>
      <c r="BP1033" t="s">
        <v>301</v>
      </c>
      <c r="BS1033" t="s">
        <v>311</v>
      </c>
      <c r="BT1033" t="s">
        <v>292</v>
      </c>
      <c r="BU1033" t="s">
        <v>301</v>
      </c>
      <c r="BY1033" t="s">
        <v>307</v>
      </c>
      <c r="BZ1033" s="47">
        <v>1</v>
      </c>
      <c r="CE1033" t="s">
        <v>312</v>
      </c>
      <c r="CF1033" s="47">
        <v>1</v>
      </c>
      <c r="CG1033" s="47">
        <v>1</v>
      </c>
      <c r="CH1033" s="47">
        <v>1</v>
      </c>
      <c r="CI1033" s="47">
        <v>1</v>
      </c>
      <c r="CJ1033" s="47">
        <v>1</v>
      </c>
      <c r="CK1033" s="47">
        <v>1</v>
      </c>
      <c r="CP1033" s="47">
        <v>1</v>
      </c>
      <c r="CR1033" s="47">
        <v>1</v>
      </c>
      <c r="CS1033" s="47">
        <v>1</v>
      </c>
      <c r="CV1033" s="47">
        <v>1</v>
      </c>
      <c r="CX1033" s="47">
        <v>4121</v>
      </c>
      <c r="CY1033" s="47">
        <v>4121</v>
      </c>
      <c r="DA1033" t="s">
        <v>104</v>
      </c>
      <c r="DC1033" t="s">
        <v>298</v>
      </c>
      <c r="DG1033" t="s">
        <v>298</v>
      </c>
      <c r="DH1033" s="47">
        <v>1</v>
      </c>
      <c r="DM1033" s="47">
        <v>1</v>
      </c>
      <c r="DN1033" s="47">
        <v>1</v>
      </c>
      <c r="DO1033" s="47">
        <v>1</v>
      </c>
      <c r="DP1033" s="47">
        <v>1</v>
      </c>
      <c r="DZ1033" t="s">
        <v>292</v>
      </c>
      <c r="EA1033" s="47">
        <v>1</v>
      </c>
      <c r="EB1033" s="47">
        <v>1</v>
      </c>
      <c r="EC1033" t="s">
        <v>307</v>
      </c>
      <c r="ED1033" s="47">
        <v>1</v>
      </c>
      <c r="EF1033" s="47">
        <v>1</v>
      </c>
      <c r="EG1033" s="47">
        <v>1</v>
      </c>
      <c r="EH1033" s="47">
        <v>1</v>
      </c>
      <c r="EP1033" s="47">
        <v>1</v>
      </c>
      <c r="EQ1033" s="47">
        <v>1</v>
      </c>
      <c r="ES1033" t="s">
        <v>8158</v>
      </c>
      <c r="EV1033" t="s">
        <v>41</v>
      </c>
      <c r="EW1033" t="s">
        <v>315</v>
      </c>
      <c r="FC1033" t="s">
        <v>301</v>
      </c>
      <c r="FS1033" t="s">
        <v>8154</v>
      </c>
      <c r="FY1033" t="s">
        <v>7656</v>
      </c>
      <c r="FZ1033" t="s">
        <v>5366</v>
      </c>
      <c r="GJ1033" t="s">
        <v>319</v>
      </c>
      <c r="GL1033" t="s">
        <v>320</v>
      </c>
      <c r="GO1033" t="s">
        <v>321</v>
      </c>
      <c r="GQ1033" t="s">
        <v>301</v>
      </c>
      <c r="GR1033" t="s">
        <v>312</v>
      </c>
      <c r="GU1033" t="s">
        <v>312</v>
      </c>
      <c r="HB1033" t="s">
        <v>562</v>
      </c>
      <c r="HD1033" t="s">
        <v>301</v>
      </c>
      <c r="HG1033" t="s">
        <v>301</v>
      </c>
      <c r="HH1033" t="s">
        <v>301</v>
      </c>
      <c r="HL1033" t="s">
        <v>301</v>
      </c>
      <c r="HM1033" s="49">
        <v>0</v>
      </c>
      <c r="HN1033" s="49">
        <v>0</v>
      </c>
      <c r="HP1033" t="s">
        <v>395</v>
      </c>
      <c r="HQ1033" s="47">
        <v>0</v>
      </c>
      <c r="HR1033" s="47">
        <v>4121</v>
      </c>
      <c r="HS1033" t="s">
        <v>301</v>
      </c>
      <c r="HV1033" t="s">
        <v>301</v>
      </c>
      <c r="HW1033" t="s">
        <v>295</v>
      </c>
      <c r="HX1033" t="s">
        <v>306</v>
      </c>
      <c r="HY1033" t="s">
        <v>301</v>
      </c>
      <c r="HZ1033" t="s">
        <v>301</v>
      </c>
      <c r="IG1033" t="s">
        <v>325</v>
      </c>
      <c r="IH1033" t="s">
        <v>3490</v>
      </c>
      <c r="II1033" t="s">
        <v>807</v>
      </c>
      <c r="IN1033" s="47">
        <v>1</v>
      </c>
      <c r="IO1033" s="47">
        <v>1</v>
      </c>
      <c r="IP1033" t="s">
        <v>301</v>
      </c>
      <c r="IQ1033" t="s">
        <v>312</v>
      </c>
      <c r="IR1033" t="s">
        <v>301</v>
      </c>
      <c r="IV1033" t="s">
        <v>8103</v>
      </c>
      <c r="IW1033" s="47">
        <v>3568</v>
      </c>
      <c r="IX1033" t="s">
        <v>8104</v>
      </c>
      <c r="IY1033" s="50">
        <v>1</v>
      </c>
      <c r="IZ1033" t="s">
        <v>301</v>
      </c>
      <c r="JA1033" t="s">
        <v>301</v>
      </c>
      <c r="JB1033" s="47">
        <v>4748</v>
      </c>
      <c r="JM1033" t="s">
        <v>301</v>
      </c>
      <c r="JN1033" t="s">
        <v>301</v>
      </c>
      <c r="JO1033" t="s">
        <v>301</v>
      </c>
      <c r="JP1033" t="s">
        <v>301</v>
      </c>
      <c r="JQ1033" t="s">
        <v>301</v>
      </c>
      <c r="JR1033" t="s">
        <v>327</v>
      </c>
      <c r="JS1033" t="s">
        <v>301</v>
      </c>
      <c r="JT1033" t="s">
        <v>301</v>
      </c>
      <c r="JU1033" t="s">
        <v>312</v>
      </c>
      <c r="JV1033" t="s">
        <v>312</v>
      </c>
    </row>
    <row r="1034" ht="15" customHeight="1" spans="1:282">
      <c r="A1034" t="s">
        <v>7656</v>
      </c>
      <c r="B1034" t="s">
        <v>397</v>
      </c>
      <c r="C1034" t="s">
        <v>8159</v>
      </c>
      <c r="D1034" t="s">
        <v>285</v>
      </c>
      <c r="E1034" t="s">
        <v>8160</v>
      </c>
      <c r="F1034" t="s">
        <v>8161</v>
      </c>
      <c r="G1034" t="s">
        <v>288</v>
      </c>
      <c r="H1034" t="s">
        <v>800</v>
      </c>
      <c r="I1034" t="s">
        <v>290</v>
      </c>
      <c r="J1034" t="s">
        <v>291</v>
      </c>
      <c r="L1034" t="s">
        <v>292</v>
      </c>
      <c r="M1034" t="s">
        <v>293</v>
      </c>
      <c r="N1034" t="s">
        <v>801</v>
      </c>
      <c r="O1034" t="s">
        <v>800</v>
      </c>
      <c r="R1034" t="s">
        <v>800</v>
      </c>
      <c r="T1034" t="s">
        <v>800</v>
      </c>
      <c r="U1034" t="s">
        <v>295</v>
      </c>
      <c r="V1034" t="s">
        <v>8162</v>
      </c>
      <c r="W1034" t="s">
        <v>295</v>
      </c>
      <c r="X1034" t="s">
        <v>8162</v>
      </c>
      <c r="Y1034" t="s">
        <v>295</v>
      </c>
      <c r="Z1034" t="s">
        <v>8163</v>
      </c>
      <c r="AA1034" t="s">
        <v>441</v>
      </c>
      <c r="AB1034" t="s">
        <v>687</v>
      </c>
      <c r="AC1034" t="s">
        <v>309</v>
      </c>
      <c r="AE1034" t="s">
        <v>299</v>
      </c>
      <c r="AH1034" t="s">
        <v>300</v>
      </c>
      <c r="AJ1034" t="s">
        <v>301</v>
      </c>
      <c r="AK1034" t="s">
        <v>302</v>
      </c>
      <c r="AL1034" t="s">
        <v>730</v>
      </c>
      <c r="AM1034" t="s">
        <v>731</v>
      </c>
      <c r="AN1034" t="s">
        <v>732</v>
      </c>
      <c r="AO1034" t="s">
        <v>306</v>
      </c>
      <c r="AP1034" t="s">
        <v>307</v>
      </c>
      <c r="AQ1034" s="47">
        <v>1</v>
      </c>
      <c r="AS1034" s="48">
        <v>2200</v>
      </c>
      <c r="AT1034" s="48">
        <v>2200</v>
      </c>
      <c r="AX1034" s="47">
        <v>2200</v>
      </c>
      <c r="AY1034" s="47">
        <v>2200</v>
      </c>
      <c r="AZ1034" t="s">
        <v>6004</v>
      </c>
      <c r="BA1034" t="s">
        <v>7656</v>
      </c>
      <c r="BB1034" s="48">
        <v>2200</v>
      </c>
      <c r="BD1034" t="s">
        <v>310</v>
      </c>
      <c r="BE1034" t="s">
        <v>292</v>
      </c>
      <c r="BG1034" s="47">
        <v>1</v>
      </c>
      <c r="BI1034" t="s">
        <v>292</v>
      </c>
      <c r="BL1034" t="s">
        <v>307</v>
      </c>
      <c r="BM1034" s="48">
        <v>2200</v>
      </c>
      <c r="BN1034" s="48">
        <v>2200</v>
      </c>
      <c r="BP1034" t="s">
        <v>301</v>
      </c>
      <c r="BS1034" t="s">
        <v>311</v>
      </c>
      <c r="BT1034" t="s">
        <v>292</v>
      </c>
      <c r="BU1034" t="s">
        <v>301</v>
      </c>
      <c r="BY1034" t="s">
        <v>307</v>
      </c>
      <c r="BZ1034" s="47">
        <v>1</v>
      </c>
      <c r="CE1034" t="s">
        <v>312</v>
      </c>
      <c r="CF1034" s="47">
        <v>1</v>
      </c>
      <c r="CG1034" s="47">
        <v>1</v>
      </c>
      <c r="CH1034" s="47">
        <v>1</v>
      </c>
      <c r="CI1034" s="47">
        <v>1</v>
      </c>
      <c r="CJ1034" s="47">
        <v>1</v>
      </c>
      <c r="CK1034" s="47">
        <v>1</v>
      </c>
      <c r="CP1034" s="47">
        <v>1</v>
      </c>
      <c r="CR1034" s="47">
        <v>1</v>
      </c>
      <c r="CS1034" s="47">
        <v>1</v>
      </c>
      <c r="CV1034" s="47">
        <v>1</v>
      </c>
      <c r="CX1034" s="47">
        <v>2200</v>
      </c>
      <c r="CY1034" s="47">
        <v>2200</v>
      </c>
      <c r="DA1034" t="s">
        <v>104</v>
      </c>
      <c r="DC1034" t="s">
        <v>298</v>
      </c>
      <c r="DG1034" t="s">
        <v>298</v>
      </c>
      <c r="DH1034" s="47">
        <v>1</v>
      </c>
      <c r="DM1034" s="47">
        <v>1</v>
      </c>
      <c r="DN1034" s="47">
        <v>1</v>
      </c>
      <c r="DO1034" s="47">
        <v>1</v>
      </c>
      <c r="DP1034" s="47">
        <v>1</v>
      </c>
      <c r="DZ1034" t="s">
        <v>292</v>
      </c>
      <c r="EA1034" s="47">
        <v>1</v>
      </c>
      <c r="EB1034" s="47">
        <v>1</v>
      </c>
      <c r="EC1034" t="s">
        <v>307</v>
      </c>
      <c r="ED1034" s="47">
        <v>1</v>
      </c>
      <c r="EF1034" s="47">
        <v>1</v>
      </c>
      <c r="EG1034" s="47">
        <v>1</v>
      </c>
      <c r="EH1034" s="47">
        <v>1</v>
      </c>
      <c r="EP1034" s="47">
        <v>1</v>
      </c>
      <c r="EQ1034" s="47">
        <v>1</v>
      </c>
      <c r="ES1034" t="s">
        <v>8164</v>
      </c>
      <c r="EV1034" t="s">
        <v>41</v>
      </c>
      <c r="EW1034" t="s">
        <v>315</v>
      </c>
      <c r="FC1034" t="s">
        <v>301</v>
      </c>
      <c r="FS1034" t="s">
        <v>8159</v>
      </c>
      <c r="FY1034" t="s">
        <v>7656</v>
      </c>
      <c r="FZ1034" t="s">
        <v>8165</v>
      </c>
      <c r="GJ1034" t="s">
        <v>319</v>
      </c>
      <c r="GL1034" t="s">
        <v>320</v>
      </c>
      <c r="GO1034" t="s">
        <v>321</v>
      </c>
      <c r="GQ1034" t="s">
        <v>301</v>
      </c>
      <c r="GR1034" t="s">
        <v>312</v>
      </c>
      <c r="GU1034" t="s">
        <v>312</v>
      </c>
      <c r="HB1034" t="s">
        <v>562</v>
      </c>
      <c r="HD1034" t="s">
        <v>301</v>
      </c>
      <c r="HG1034" t="s">
        <v>301</v>
      </c>
      <c r="HH1034" t="s">
        <v>301</v>
      </c>
      <c r="HL1034" t="s">
        <v>301</v>
      </c>
      <c r="HM1034" s="49">
        <v>0</v>
      </c>
      <c r="HN1034" s="49">
        <v>0</v>
      </c>
      <c r="HP1034" t="s">
        <v>395</v>
      </c>
      <c r="HQ1034" s="47">
        <v>0</v>
      </c>
      <c r="HR1034" s="47">
        <v>2200</v>
      </c>
      <c r="HS1034" t="s">
        <v>301</v>
      </c>
      <c r="HV1034" t="s">
        <v>301</v>
      </c>
      <c r="HW1034" t="s">
        <v>295</v>
      </c>
      <c r="HX1034" t="s">
        <v>306</v>
      </c>
      <c r="HY1034" t="s">
        <v>301</v>
      </c>
      <c r="HZ1034" t="s">
        <v>301</v>
      </c>
      <c r="IG1034" t="s">
        <v>325</v>
      </c>
      <c r="IH1034" t="s">
        <v>8166</v>
      </c>
      <c r="II1034" t="s">
        <v>807</v>
      </c>
      <c r="IN1034" s="47">
        <v>1</v>
      </c>
      <c r="IO1034" s="47">
        <v>1</v>
      </c>
      <c r="IP1034" t="s">
        <v>301</v>
      </c>
      <c r="IQ1034" t="s">
        <v>312</v>
      </c>
      <c r="IR1034" t="s">
        <v>301</v>
      </c>
      <c r="IV1034" t="s">
        <v>8167</v>
      </c>
      <c r="IW1034" s="47">
        <v>2210</v>
      </c>
      <c r="IX1034" t="s">
        <v>8168</v>
      </c>
      <c r="IY1034" s="50">
        <v>1</v>
      </c>
      <c r="IZ1034" t="s">
        <v>301</v>
      </c>
      <c r="JA1034" t="s">
        <v>301</v>
      </c>
      <c r="JB1034" s="47">
        <v>2588</v>
      </c>
      <c r="JM1034" t="s">
        <v>301</v>
      </c>
      <c r="JN1034" t="s">
        <v>301</v>
      </c>
      <c r="JO1034" t="s">
        <v>301</v>
      </c>
      <c r="JP1034" t="s">
        <v>301</v>
      </c>
      <c r="JQ1034" t="s">
        <v>301</v>
      </c>
      <c r="JR1034" t="s">
        <v>327</v>
      </c>
      <c r="JS1034" t="s">
        <v>301</v>
      </c>
      <c r="JT1034" t="s">
        <v>301</v>
      </c>
      <c r="JU1034" t="s">
        <v>312</v>
      </c>
      <c r="JV1034" t="s">
        <v>312</v>
      </c>
    </row>
    <row r="1035" ht="15" customHeight="1" spans="1:282">
      <c r="A1035" t="s">
        <v>7656</v>
      </c>
      <c r="B1035" t="s">
        <v>397</v>
      </c>
      <c r="C1035" t="s">
        <v>8169</v>
      </c>
      <c r="D1035" t="s">
        <v>285</v>
      </c>
      <c r="E1035" t="s">
        <v>8160</v>
      </c>
      <c r="F1035" t="s">
        <v>8161</v>
      </c>
      <c r="G1035" t="s">
        <v>288</v>
      </c>
      <c r="H1035" t="s">
        <v>800</v>
      </c>
      <c r="I1035" t="s">
        <v>290</v>
      </c>
      <c r="J1035" t="s">
        <v>291</v>
      </c>
      <c r="L1035" t="s">
        <v>292</v>
      </c>
      <c r="M1035" t="s">
        <v>293</v>
      </c>
      <c r="N1035" t="s">
        <v>801</v>
      </c>
      <c r="O1035" t="s">
        <v>800</v>
      </c>
      <c r="R1035" t="s">
        <v>800</v>
      </c>
      <c r="T1035" t="s">
        <v>800</v>
      </c>
      <c r="U1035" t="s">
        <v>295</v>
      </c>
      <c r="V1035" t="s">
        <v>8170</v>
      </c>
      <c r="W1035" t="s">
        <v>295</v>
      </c>
      <c r="X1035" t="s">
        <v>8170</v>
      </c>
      <c r="Y1035" t="s">
        <v>295</v>
      </c>
      <c r="Z1035" t="s">
        <v>8171</v>
      </c>
      <c r="AA1035" t="s">
        <v>441</v>
      </c>
      <c r="AB1035" t="s">
        <v>687</v>
      </c>
      <c r="AC1035" t="s">
        <v>309</v>
      </c>
      <c r="AE1035" t="s">
        <v>299</v>
      </c>
      <c r="AH1035" t="s">
        <v>300</v>
      </c>
      <c r="AJ1035" t="s">
        <v>301</v>
      </c>
      <c r="AK1035" t="s">
        <v>302</v>
      </c>
      <c r="AL1035" t="s">
        <v>1723</v>
      </c>
      <c r="AM1035" t="s">
        <v>1724</v>
      </c>
      <c r="AN1035" t="s">
        <v>1725</v>
      </c>
      <c r="AO1035" t="s">
        <v>306</v>
      </c>
      <c r="AP1035" t="s">
        <v>307</v>
      </c>
      <c r="AQ1035" s="47">
        <v>1</v>
      </c>
      <c r="AS1035" s="48">
        <v>5090</v>
      </c>
      <c r="AT1035" s="48">
        <v>5090</v>
      </c>
      <c r="AX1035" s="47">
        <v>5090</v>
      </c>
      <c r="AY1035" s="47">
        <v>5090</v>
      </c>
      <c r="AZ1035" t="s">
        <v>6004</v>
      </c>
      <c r="BA1035" t="s">
        <v>7656</v>
      </c>
      <c r="BB1035" s="48">
        <v>5090</v>
      </c>
      <c r="BD1035" t="s">
        <v>310</v>
      </c>
      <c r="BE1035" t="s">
        <v>292</v>
      </c>
      <c r="BG1035" s="47">
        <v>1</v>
      </c>
      <c r="BI1035" t="s">
        <v>292</v>
      </c>
      <c r="BL1035" t="s">
        <v>307</v>
      </c>
      <c r="BM1035" s="48">
        <v>5090</v>
      </c>
      <c r="BN1035" s="48">
        <v>5090</v>
      </c>
      <c r="BP1035" t="s">
        <v>301</v>
      </c>
      <c r="BS1035" t="s">
        <v>311</v>
      </c>
      <c r="BT1035" t="s">
        <v>292</v>
      </c>
      <c r="BU1035" t="s">
        <v>301</v>
      </c>
      <c r="BY1035" t="s">
        <v>307</v>
      </c>
      <c r="BZ1035" s="47">
        <v>1</v>
      </c>
      <c r="CE1035" t="s">
        <v>312</v>
      </c>
      <c r="CF1035" s="47">
        <v>1</v>
      </c>
      <c r="CG1035" s="47">
        <v>1</v>
      </c>
      <c r="CH1035" s="47">
        <v>1</v>
      </c>
      <c r="CI1035" s="47">
        <v>1</v>
      </c>
      <c r="CJ1035" s="47">
        <v>1</v>
      </c>
      <c r="CK1035" s="47">
        <v>1</v>
      </c>
      <c r="CP1035" s="47">
        <v>1</v>
      </c>
      <c r="CR1035" s="47">
        <v>1</v>
      </c>
      <c r="CS1035" s="47">
        <v>1</v>
      </c>
      <c r="CV1035" s="47">
        <v>1</v>
      </c>
      <c r="CX1035" s="47">
        <v>5090</v>
      </c>
      <c r="CY1035" s="47">
        <v>5090</v>
      </c>
      <c r="DA1035" t="s">
        <v>104</v>
      </c>
      <c r="DC1035" t="s">
        <v>298</v>
      </c>
      <c r="DG1035" t="s">
        <v>298</v>
      </c>
      <c r="DH1035" s="47">
        <v>1</v>
      </c>
      <c r="DM1035" s="47">
        <v>1</v>
      </c>
      <c r="DN1035" s="47">
        <v>1</v>
      </c>
      <c r="DO1035" s="47">
        <v>1</v>
      </c>
      <c r="DP1035" s="47">
        <v>1</v>
      </c>
      <c r="DZ1035" t="s">
        <v>292</v>
      </c>
      <c r="EA1035" s="47">
        <v>1</v>
      </c>
      <c r="EB1035" s="47">
        <v>1</v>
      </c>
      <c r="EC1035" t="s">
        <v>307</v>
      </c>
      <c r="ED1035" s="47">
        <v>1</v>
      </c>
      <c r="EF1035" s="47">
        <v>1</v>
      </c>
      <c r="EG1035" s="47">
        <v>1</v>
      </c>
      <c r="EH1035" s="47">
        <v>1</v>
      </c>
      <c r="EP1035" s="47">
        <v>1</v>
      </c>
      <c r="EQ1035" s="47">
        <v>1</v>
      </c>
      <c r="ES1035" t="s">
        <v>8172</v>
      </c>
      <c r="EV1035" t="s">
        <v>41</v>
      </c>
      <c r="EW1035" t="s">
        <v>315</v>
      </c>
      <c r="FC1035" t="s">
        <v>301</v>
      </c>
      <c r="FS1035" t="s">
        <v>8169</v>
      </c>
      <c r="FY1035" t="s">
        <v>7656</v>
      </c>
      <c r="FZ1035" t="s">
        <v>8173</v>
      </c>
      <c r="GJ1035" t="s">
        <v>319</v>
      </c>
      <c r="GL1035" t="s">
        <v>320</v>
      </c>
      <c r="GO1035" t="s">
        <v>321</v>
      </c>
      <c r="GQ1035" t="s">
        <v>301</v>
      </c>
      <c r="GR1035" t="s">
        <v>312</v>
      </c>
      <c r="GU1035" t="s">
        <v>301</v>
      </c>
      <c r="HB1035" t="s">
        <v>562</v>
      </c>
      <c r="HD1035" t="s">
        <v>301</v>
      </c>
      <c r="HG1035" t="s">
        <v>301</v>
      </c>
      <c r="HH1035" t="s">
        <v>301</v>
      </c>
      <c r="HL1035" t="s">
        <v>301</v>
      </c>
      <c r="HM1035" s="49">
        <v>0</v>
      </c>
      <c r="HN1035" s="49">
        <v>0</v>
      </c>
      <c r="HP1035" t="s">
        <v>395</v>
      </c>
      <c r="HQ1035" s="47">
        <v>0</v>
      </c>
      <c r="HR1035" s="47">
        <v>5090</v>
      </c>
      <c r="HS1035" t="s">
        <v>301</v>
      </c>
      <c r="HV1035" t="s">
        <v>301</v>
      </c>
      <c r="HW1035" t="s">
        <v>295</v>
      </c>
      <c r="HX1035" t="s">
        <v>306</v>
      </c>
      <c r="HY1035" t="s">
        <v>301</v>
      </c>
      <c r="HZ1035" t="s">
        <v>301</v>
      </c>
      <c r="IG1035" t="s">
        <v>325</v>
      </c>
      <c r="IH1035" t="s">
        <v>8166</v>
      </c>
      <c r="II1035" t="s">
        <v>807</v>
      </c>
      <c r="IN1035" s="47">
        <v>1</v>
      </c>
      <c r="IO1035" s="47">
        <v>1</v>
      </c>
      <c r="IP1035" t="s">
        <v>301</v>
      </c>
      <c r="IQ1035" t="s">
        <v>301</v>
      </c>
      <c r="IR1035" t="s">
        <v>301</v>
      </c>
      <c r="IV1035" t="s">
        <v>8167</v>
      </c>
      <c r="IW1035" s="47">
        <v>4250</v>
      </c>
      <c r="IX1035" t="s">
        <v>8168</v>
      </c>
      <c r="IY1035" s="50">
        <v>1</v>
      </c>
      <c r="IZ1035" t="s">
        <v>301</v>
      </c>
      <c r="JA1035" t="s">
        <v>301</v>
      </c>
      <c r="JB1035" s="47">
        <v>5888</v>
      </c>
      <c r="JM1035" t="s">
        <v>301</v>
      </c>
      <c r="JN1035" t="s">
        <v>301</v>
      </c>
      <c r="JO1035" t="s">
        <v>301</v>
      </c>
      <c r="JP1035" t="s">
        <v>301</v>
      </c>
      <c r="JQ1035" t="s">
        <v>301</v>
      </c>
      <c r="JR1035" t="s">
        <v>327</v>
      </c>
      <c r="JS1035" t="s">
        <v>301</v>
      </c>
      <c r="JT1035" t="s">
        <v>301</v>
      </c>
      <c r="JU1035" t="s">
        <v>312</v>
      </c>
      <c r="JV1035" t="s">
        <v>312</v>
      </c>
    </row>
    <row r="1036" ht="15" customHeight="1" spans="1:282">
      <c r="A1036" t="s">
        <v>7656</v>
      </c>
      <c r="B1036" t="s">
        <v>397</v>
      </c>
      <c r="C1036" t="s">
        <v>8174</v>
      </c>
      <c r="D1036" t="s">
        <v>285</v>
      </c>
      <c r="E1036" t="s">
        <v>8175</v>
      </c>
      <c r="F1036" t="s">
        <v>8176</v>
      </c>
      <c r="G1036" t="s">
        <v>288</v>
      </c>
      <c r="H1036" t="s">
        <v>811</v>
      </c>
      <c r="I1036" t="s">
        <v>290</v>
      </c>
      <c r="J1036" t="s">
        <v>291</v>
      </c>
      <c r="L1036" t="s">
        <v>292</v>
      </c>
      <c r="M1036" t="s">
        <v>293</v>
      </c>
      <c r="N1036" t="s">
        <v>801</v>
      </c>
      <c r="O1036" t="s">
        <v>811</v>
      </c>
      <c r="R1036" t="s">
        <v>811</v>
      </c>
      <c r="T1036" t="s">
        <v>811</v>
      </c>
      <c r="U1036" t="s">
        <v>295</v>
      </c>
      <c r="V1036" t="s">
        <v>8177</v>
      </c>
      <c r="W1036" t="s">
        <v>295</v>
      </c>
      <c r="X1036" t="s">
        <v>8177</v>
      </c>
      <c r="Y1036" t="s">
        <v>295</v>
      </c>
      <c r="Z1036" t="s">
        <v>8178</v>
      </c>
      <c r="AA1036" t="s">
        <v>441</v>
      </c>
      <c r="AB1036" t="s">
        <v>442</v>
      </c>
      <c r="AC1036" t="s">
        <v>2041</v>
      </c>
      <c r="AE1036" t="s">
        <v>299</v>
      </c>
      <c r="AH1036" t="s">
        <v>300</v>
      </c>
      <c r="AJ1036" t="s">
        <v>301</v>
      </c>
      <c r="AK1036" t="s">
        <v>302</v>
      </c>
      <c r="AL1036" t="s">
        <v>1185</v>
      </c>
      <c r="AM1036" t="s">
        <v>1186</v>
      </c>
      <c r="AN1036" t="s">
        <v>1187</v>
      </c>
      <c r="AO1036" t="s">
        <v>306</v>
      </c>
      <c r="AP1036" t="s">
        <v>307</v>
      </c>
      <c r="AQ1036" s="47">
        <v>1</v>
      </c>
      <c r="AS1036" s="48">
        <v>4752</v>
      </c>
      <c r="AT1036" s="48">
        <v>4752</v>
      </c>
      <c r="AX1036" s="47">
        <v>4979</v>
      </c>
      <c r="AY1036" s="47">
        <v>4979</v>
      </c>
      <c r="AZ1036" t="s">
        <v>6004</v>
      </c>
      <c r="BA1036" t="s">
        <v>7656</v>
      </c>
      <c r="BB1036" s="48">
        <v>4979</v>
      </c>
      <c r="BD1036" t="s">
        <v>310</v>
      </c>
      <c r="BE1036" t="s">
        <v>292</v>
      </c>
      <c r="BG1036" s="47">
        <v>1</v>
      </c>
      <c r="BI1036" t="s">
        <v>292</v>
      </c>
      <c r="BJ1036" s="48">
        <v>-4.776936</v>
      </c>
      <c r="BL1036" t="s">
        <v>307</v>
      </c>
      <c r="BM1036" s="48">
        <v>4752</v>
      </c>
      <c r="BN1036" s="48">
        <v>4752</v>
      </c>
      <c r="BP1036" t="s">
        <v>301</v>
      </c>
      <c r="BS1036" t="s">
        <v>311</v>
      </c>
      <c r="BT1036" t="s">
        <v>292</v>
      </c>
      <c r="BU1036" t="s">
        <v>301</v>
      </c>
      <c r="BY1036" t="s">
        <v>307</v>
      </c>
      <c r="BZ1036" s="47">
        <v>1</v>
      </c>
      <c r="CE1036" t="s">
        <v>312</v>
      </c>
      <c r="CF1036" s="47">
        <v>1</v>
      </c>
      <c r="CG1036" s="47">
        <v>1</v>
      </c>
      <c r="CH1036" s="47">
        <v>1</v>
      </c>
      <c r="CI1036" s="47">
        <v>1</v>
      </c>
      <c r="CJ1036" s="47">
        <v>1</v>
      </c>
      <c r="CK1036" s="47">
        <v>1</v>
      </c>
      <c r="CP1036" s="47">
        <v>1</v>
      </c>
      <c r="CR1036" s="47">
        <v>1</v>
      </c>
      <c r="CS1036" s="47">
        <v>1</v>
      </c>
      <c r="CV1036" s="47">
        <v>1</v>
      </c>
      <c r="CX1036" s="47">
        <v>4752</v>
      </c>
      <c r="CY1036" s="47">
        <v>4752</v>
      </c>
      <c r="DA1036" t="s">
        <v>104</v>
      </c>
      <c r="DC1036" t="s">
        <v>298</v>
      </c>
      <c r="DG1036" t="s">
        <v>298</v>
      </c>
      <c r="DH1036" s="47">
        <v>1</v>
      </c>
      <c r="DM1036" s="47">
        <v>1</v>
      </c>
      <c r="DN1036" s="47">
        <v>1</v>
      </c>
      <c r="DO1036" s="47">
        <v>1</v>
      </c>
      <c r="DP1036" s="47">
        <v>1</v>
      </c>
      <c r="DZ1036" t="s">
        <v>292</v>
      </c>
      <c r="EA1036" s="47">
        <v>1</v>
      </c>
      <c r="EB1036" s="47">
        <v>1</v>
      </c>
      <c r="EC1036" t="s">
        <v>307</v>
      </c>
      <c r="ED1036" s="47">
        <v>1</v>
      </c>
      <c r="EF1036" s="47">
        <v>1</v>
      </c>
      <c r="EG1036" s="47">
        <v>1</v>
      </c>
      <c r="EH1036" s="47">
        <v>1</v>
      </c>
      <c r="EP1036" s="47">
        <v>1</v>
      </c>
      <c r="EQ1036" s="47">
        <v>1</v>
      </c>
      <c r="ES1036" t="s">
        <v>8179</v>
      </c>
      <c r="EV1036" t="s">
        <v>41</v>
      </c>
      <c r="EW1036" t="s">
        <v>315</v>
      </c>
      <c r="FC1036" t="s">
        <v>301</v>
      </c>
      <c r="FY1036" t="s">
        <v>7656</v>
      </c>
      <c r="FZ1036" t="s">
        <v>8180</v>
      </c>
      <c r="GJ1036" t="s">
        <v>319</v>
      </c>
      <c r="GL1036" t="s">
        <v>320</v>
      </c>
      <c r="GO1036" t="s">
        <v>321</v>
      </c>
      <c r="GQ1036" t="s">
        <v>301</v>
      </c>
      <c r="GR1036" t="s">
        <v>301</v>
      </c>
      <c r="GU1036" t="s">
        <v>301</v>
      </c>
      <c r="HB1036" t="s">
        <v>562</v>
      </c>
      <c r="HD1036" t="s">
        <v>301</v>
      </c>
      <c r="HG1036" t="s">
        <v>301</v>
      </c>
      <c r="HH1036" t="s">
        <v>301</v>
      </c>
      <c r="HL1036" t="s">
        <v>301</v>
      </c>
      <c r="HM1036" s="49">
        <v>0</v>
      </c>
      <c r="HN1036" s="49">
        <v>0</v>
      </c>
      <c r="HP1036" t="s">
        <v>324</v>
      </c>
      <c r="HQ1036" s="47">
        <v>0</v>
      </c>
      <c r="HR1036" s="47">
        <v>4752</v>
      </c>
      <c r="HS1036" t="s">
        <v>301</v>
      </c>
      <c r="HV1036" t="s">
        <v>301</v>
      </c>
      <c r="HW1036" t="s">
        <v>295</v>
      </c>
      <c r="HX1036" t="s">
        <v>306</v>
      </c>
      <c r="HY1036" t="s">
        <v>301</v>
      </c>
      <c r="HZ1036" t="s">
        <v>301</v>
      </c>
      <c r="IG1036" t="s">
        <v>325</v>
      </c>
      <c r="IN1036" s="47">
        <v>1</v>
      </c>
      <c r="IO1036" s="47">
        <v>1</v>
      </c>
      <c r="IP1036" t="s">
        <v>301</v>
      </c>
      <c r="IQ1036" t="s">
        <v>312</v>
      </c>
      <c r="IR1036" t="s">
        <v>301</v>
      </c>
      <c r="IZ1036" t="s">
        <v>301</v>
      </c>
      <c r="JA1036" t="s">
        <v>301</v>
      </c>
      <c r="JB1036" s="47">
        <v>4728</v>
      </c>
      <c r="JM1036" t="s">
        <v>301</v>
      </c>
      <c r="JN1036" t="s">
        <v>301</v>
      </c>
      <c r="JO1036" t="s">
        <v>301</v>
      </c>
      <c r="JP1036" t="s">
        <v>301</v>
      </c>
      <c r="JQ1036" t="s">
        <v>301</v>
      </c>
      <c r="JR1036" t="s">
        <v>350</v>
      </c>
      <c r="JS1036" t="s">
        <v>301</v>
      </c>
      <c r="JT1036" t="s">
        <v>301</v>
      </c>
      <c r="JU1036" t="s">
        <v>312</v>
      </c>
      <c r="JV1036" t="s">
        <v>312</v>
      </c>
    </row>
    <row r="1037" ht="15" customHeight="1" spans="1:282">
      <c r="A1037" t="s">
        <v>7656</v>
      </c>
      <c r="B1037" t="s">
        <v>397</v>
      </c>
      <c r="C1037" t="s">
        <v>8181</v>
      </c>
      <c r="D1037" t="s">
        <v>285</v>
      </c>
      <c r="E1037" t="s">
        <v>8182</v>
      </c>
      <c r="F1037" t="s">
        <v>8183</v>
      </c>
      <c r="G1037" t="s">
        <v>288</v>
      </c>
      <c r="H1037" t="s">
        <v>1096</v>
      </c>
      <c r="I1037" t="s">
        <v>290</v>
      </c>
      <c r="J1037" t="s">
        <v>584</v>
      </c>
      <c r="L1037" t="s">
        <v>292</v>
      </c>
      <c r="M1037" t="s">
        <v>585</v>
      </c>
      <c r="O1037" t="s">
        <v>1096</v>
      </c>
      <c r="R1037" t="s">
        <v>1096</v>
      </c>
      <c r="T1037" t="s">
        <v>1096</v>
      </c>
      <c r="U1037" t="s">
        <v>295</v>
      </c>
      <c r="V1037" t="s">
        <v>8184</v>
      </c>
      <c r="W1037" t="s">
        <v>295</v>
      </c>
      <c r="X1037" t="s">
        <v>8184</v>
      </c>
      <c r="Y1037" t="s">
        <v>295</v>
      </c>
      <c r="Z1037" t="s">
        <v>8185</v>
      </c>
      <c r="AA1037" t="s">
        <v>441</v>
      </c>
      <c r="AB1037" t="s">
        <v>442</v>
      </c>
      <c r="AC1037" t="s">
        <v>2041</v>
      </c>
      <c r="AE1037" t="s">
        <v>299</v>
      </c>
      <c r="AH1037" t="s">
        <v>300</v>
      </c>
      <c r="AJ1037" t="s">
        <v>301</v>
      </c>
      <c r="AK1037" t="s">
        <v>302</v>
      </c>
      <c r="AL1037" t="s">
        <v>848</v>
      </c>
      <c r="AM1037" t="s">
        <v>849</v>
      </c>
      <c r="AN1037" t="s">
        <v>850</v>
      </c>
      <c r="AO1037" t="s">
        <v>306</v>
      </c>
      <c r="AP1037" t="s">
        <v>307</v>
      </c>
      <c r="AQ1037" s="47">
        <v>1</v>
      </c>
      <c r="AS1037" s="48">
        <v>1839</v>
      </c>
      <c r="AT1037" s="48">
        <v>1839</v>
      </c>
      <c r="AX1037" s="47">
        <v>1839</v>
      </c>
      <c r="AY1037" s="47">
        <v>1839</v>
      </c>
      <c r="AZ1037" t="s">
        <v>6004</v>
      </c>
      <c r="BA1037" t="s">
        <v>1099</v>
      </c>
      <c r="BB1037" s="48">
        <v>1839</v>
      </c>
      <c r="BD1037" t="s">
        <v>310</v>
      </c>
      <c r="BE1037" t="s">
        <v>292</v>
      </c>
      <c r="BG1037" s="47">
        <v>1</v>
      </c>
      <c r="BI1037" t="s">
        <v>292</v>
      </c>
      <c r="BL1037" t="s">
        <v>307</v>
      </c>
      <c r="BM1037" s="48">
        <v>1839</v>
      </c>
      <c r="BN1037" s="48">
        <v>1839</v>
      </c>
      <c r="BP1037" t="s">
        <v>301</v>
      </c>
      <c r="BS1037" t="s">
        <v>311</v>
      </c>
      <c r="BT1037" t="s">
        <v>292</v>
      </c>
      <c r="BU1037" t="s">
        <v>301</v>
      </c>
      <c r="BY1037" t="s">
        <v>307</v>
      </c>
      <c r="BZ1037" s="47">
        <v>1</v>
      </c>
      <c r="CE1037" t="s">
        <v>312</v>
      </c>
      <c r="CF1037" s="47">
        <v>1</v>
      </c>
      <c r="CG1037" s="47">
        <v>1</v>
      </c>
      <c r="CH1037" s="47">
        <v>1</v>
      </c>
      <c r="CI1037" s="47">
        <v>1</v>
      </c>
      <c r="CJ1037" s="47">
        <v>1</v>
      </c>
      <c r="CK1037" s="47">
        <v>1</v>
      </c>
      <c r="CP1037" s="47">
        <v>1</v>
      </c>
      <c r="CR1037" s="47">
        <v>1</v>
      </c>
      <c r="CS1037" s="47">
        <v>1</v>
      </c>
      <c r="CV1037" s="47">
        <v>1</v>
      </c>
      <c r="CX1037" s="47">
        <v>1839</v>
      </c>
      <c r="CY1037" s="47">
        <v>1839</v>
      </c>
      <c r="DA1037" t="s">
        <v>104</v>
      </c>
      <c r="DC1037" t="s">
        <v>298</v>
      </c>
      <c r="DG1037" t="s">
        <v>298</v>
      </c>
      <c r="DH1037" s="47">
        <v>1</v>
      </c>
      <c r="DM1037" s="47">
        <v>1</v>
      </c>
      <c r="DN1037" s="47">
        <v>1</v>
      </c>
      <c r="DO1037" s="47">
        <v>1</v>
      </c>
      <c r="DP1037" s="47">
        <v>1</v>
      </c>
      <c r="DZ1037" t="s">
        <v>292</v>
      </c>
      <c r="EA1037" s="47">
        <v>1</v>
      </c>
      <c r="EB1037" s="47">
        <v>1</v>
      </c>
      <c r="EC1037" t="s">
        <v>307</v>
      </c>
      <c r="ED1037" s="47">
        <v>1</v>
      </c>
      <c r="EF1037" s="47">
        <v>1</v>
      </c>
      <c r="EG1037" s="47">
        <v>1</v>
      </c>
      <c r="EH1037" s="47">
        <v>1</v>
      </c>
      <c r="EP1037" s="47">
        <v>1</v>
      </c>
      <c r="EQ1037" s="47">
        <v>1</v>
      </c>
      <c r="ES1037" t="s">
        <v>8186</v>
      </c>
      <c r="EU1037" t="s">
        <v>1101</v>
      </c>
      <c r="EV1037" t="s">
        <v>41</v>
      </c>
      <c r="EW1037" t="s">
        <v>315</v>
      </c>
      <c r="FC1037" t="s">
        <v>301</v>
      </c>
      <c r="FY1037" t="s">
        <v>7656</v>
      </c>
      <c r="FZ1037" t="s">
        <v>8187</v>
      </c>
      <c r="GC1037" t="s">
        <v>1094</v>
      </c>
      <c r="GJ1037" t="s">
        <v>319</v>
      </c>
      <c r="GL1037" t="s">
        <v>320</v>
      </c>
      <c r="GO1037" t="s">
        <v>321</v>
      </c>
      <c r="GQ1037" t="s">
        <v>301</v>
      </c>
      <c r="GR1037" t="s">
        <v>312</v>
      </c>
      <c r="GU1037" t="s">
        <v>312</v>
      </c>
      <c r="GW1037" t="s">
        <v>1101</v>
      </c>
      <c r="HB1037" t="s">
        <v>1103</v>
      </c>
      <c r="HD1037" t="s">
        <v>301</v>
      </c>
      <c r="HG1037" t="s">
        <v>301</v>
      </c>
      <c r="HH1037" t="s">
        <v>301</v>
      </c>
      <c r="HL1037" t="s">
        <v>301</v>
      </c>
      <c r="HM1037" s="49">
        <v>0</v>
      </c>
      <c r="HN1037" s="49">
        <v>0</v>
      </c>
      <c r="HP1037" t="s">
        <v>349</v>
      </c>
      <c r="HQ1037" s="47">
        <v>0</v>
      </c>
      <c r="HR1037" s="47">
        <v>1839</v>
      </c>
      <c r="HS1037" t="s">
        <v>301</v>
      </c>
      <c r="HV1037" t="s">
        <v>301</v>
      </c>
      <c r="HW1037" t="s">
        <v>295</v>
      </c>
      <c r="HX1037" t="s">
        <v>306</v>
      </c>
      <c r="HY1037" t="s">
        <v>301</v>
      </c>
      <c r="HZ1037" t="s">
        <v>301</v>
      </c>
      <c r="IG1037" t="s">
        <v>325</v>
      </c>
      <c r="IN1037" s="47">
        <v>1</v>
      </c>
      <c r="IO1037" s="47">
        <v>1</v>
      </c>
      <c r="IP1037" t="s">
        <v>301</v>
      </c>
      <c r="IQ1037" t="s">
        <v>312</v>
      </c>
      <c r="IR1037" t="s">
        <v>301</v>
      </c>
      <c r="IZ1037" t="s">
        <v>301</v>
      </c>
      <c r="JA1037" t="s">
        <v>301</v>
      </c>
      <c r="JB1037" s="47">
        <v>1788</v>
      </c>
      <c r="JM1037" t="s">
        <v>301</v>
      </c>
      <c r="JN1037" t="s">
        <v>301</v>
      </c>
      <c r="JO1037" t="s">
        <v>301</v>
      </c>
      <c r="JP1037" t="s">
        <v>301</v>
      </c>
      <c r="JQ1037" t="s">
        <v>301</v>
      </c>
      <c r="JR1037" t="s">
        <v>350</v>
      </c>
      <c r="JS1037" t="s">
        <v>301</v>
      </c>
      <c r="JT1037" t="s">
        <v>301</v>
      </c>
      <c r="JU1037" t="s">
        <v>312</v>
      </c>
      <c r="JV1037" t="s">
        <v>312</v>
      </c>
    </row>
    <row r="1038" ht="15" customHeight="1" spans="1:282">
      <c r="A1038" t="s">
        <v>4248</v>
      </c>
      <c r="B1038" t="s">
        <v>329</v>
      </c>
      <c r="C1038" t="s">
        <v>8188</v>
      </c>
      <c r="D1038" t="s">
        <v>285</v>
      </c>
      <c r="E1038" t="s">
        <v>8189</v>
      </c>
      <c r="F1038" t="s">
        <v>8190</v>
      </c>
      <c r="G1038" t="s">
        <v>288</v>
      </c>
      <c r="H1038" t="s">
        <v>1239</v>
      </c>
      <c r="I1038" t="s">
        <v>290</v>
      </c>
      <c r="J1038" t="s">
        <v>291</v>
      </c>
      <c r="L1038" t="s">
        <v>292</v>
      </c>
      <c r="M1038" t="s">
        <v>293</v>
      </c>
      <c r="O1038" t="s">
        <v>1239</v>
      </c>
      <c r="R1038" t="s">
        <v>1239</v>
      </c>
      <c r="T1038" t="s">
        <v>1239</v>
      </c>
      <c r="U1038" t="s">
        <v>2209</v>
      </c>
      <c r="V1038" t="s">
        <v>8191</v>
      </c>
      <c r="W1038" t="s">
        <v>337</v>
      </c>
      <c r="X1038" t="s">
        <v>8192</v>
      </c>
      <c r="Y1038" t="s">
        <v>337</v>
      </c>
      <c r="Z1038" t="s">
        <v>8193</v>
      </c>
      <c r="AA1038" t="s">
        <v>441</v>
      </c>
      <c r="AB1038" t="s">
        <v>442</v>
      </c>
      <c r="AC1038" t="s">
        <v>2041</v>
      </c>
      <c r="AE1038" t="s">
        <v>299</v>
      </c>
      <c r="AH1038" t="s">
        <v>300</v>
      </c>
      <c r="AJ1038" t="s">
        <v>301</v>
      </c>
      <c r="AK1038" t="s">
        <v>302</v>
      </c>
      <c r="AL1038" t="s">
        <v>1870</v>
      </c>
      <c r="AM1038" t="s">
        <v>1871</v>
      </c>
      <c r="AN1038" t="s">
        <v>1872</v>
      </c>
      <c r="AO1038" t="s">
        <v>306</v>
      </c>
      <c r="AP1038" t="s">
        <v>307</v>
      </c>
      <c r="AQ1038" s="47">
        <v>1</v>
      </c>
      <c r="AS1038" s="48">
        <v>4268</v>
      </c>
      <c r="AT1038" s="48">
        <v>4268</v>
      </c>
      <c r="AX1038" s="47">
        <v>3414</v>
      </c>
      <c r="AY1038" s="47">
        <v>3414</v>
      </c>
      <c r="AZ1038" t="s">
        <v>6917</v>
      </c>
      <c r="BA1038" t="s">
        <v>6534</v>
      </c>
      <c r="BB1038" s="48">
        <v>3414</v>
      </c>
      <c r="BD1038" t="s">
        <v>310</v>
      </c>
      <c r="BE1038" t="s">
        <v>292</v>
      </c>
      <c r="BG1038" s="47">
        <v>1</v>
      </c>
      <c r="BI1038" t="s">
        <v>292</v>
      </c>
      <c r="BJ1038" s="48">
        <v>20.009372</v>
      </c>
      <c r="BL1038" t="s">
        <v>307</v>
      </c>
      <c r="BM1038" s="48">
        <v>4268</v>
      </c>
      <c r="BN1038" s="48">
        <v>4268</v>
      </c>
      <c r="BP1038" t="s">
        <v>301</v>
      </c>
      <c r="BS1038" t="s">
        <v>311</v>
      </c>
      <c r="BT1038" t="s">
        <v>292</v>
      </c>
      <c r="BU1038" t="s">
        <v>301</v>
      </c>
      <c r="BY1038" t="s">
        <v>307</v>
      </c>
      <c r="BZ1038" s="47">
        <v>1</v>
      </c>
      <c r="CE1038" t="s">
        <v>312</v>
      </c>
      <c r="CF1038" s="47">
        <v>1</v>
      </c>
      <c r="CG1038" s="47">
        <v>1</v>
      </c>
      <c r="CH1038" s="47">
        <v>1</v>
      </c>
      <c r="CI1038" s="47">
        <v>1</v>
      </c>
      <c r="CJ1038" s="47">
        <v>1</v>
      </c>
      <c r="CK1038" s="47">
        <v>1</v>
      </c>
      <c r="CP1038" s="47">
        <v>1</v>
      </c>
      <c r="CR1038" s="47">
        <v>1</v>
      </c>
      <c r="CS1038" s="47">
        <v>1</v>
      </c>
      <c r="CV1038" s="47">
        <v>1</v>
      </c>
      <c r="CX1038" s="47">
        <v>4268</v>
      </c>
      <c r="CY1038" s="47">
        <v>4268</v>
      </c>
      <c r="DA1038" t="s">
        <v>104</v>
      </c>
      <c r="DC1038" t="s">
        <v>298</v>
      </c>
      <c r="DG1038" t="s">
        <v>298</v>
      </c>
      <c r="DH1038" s="47">
        <v>1</v>
      </c>
      <c r="DM1038" s="47">
        <v>1</v>
      </c>
      <c r="DN1038" s="47">
        <v>1</v>
      </c>
      <c r="DO1038" s="47">
        <v>1</v>
      </c>
      <c r="DP1038" s="47">
        <v>1</v>
      </c>
      <c r="DT1038" s="47">
        <v>3414</v>
      </c>
      <c r="DZ1038" t="s">
        <v>292</v>
      </c>
      <c r="EA1038" s="47">
        <v>1</v>
      </c>
      <c r="EB1038" s="47">
        <v>1</v>
      </c>
      <c r="EC1038" t="s">
        <v>307</v>
      </c>
      <c r="ED1038" s="47">
        <v>1</v>
      </c>
      <c r="EF1038" s="47">
        <v>1</v>
      </c>
      <c r="EG1038" s="47">
        <v>1</v>
      </c>
      <c r="EH1038" s="47">
        <v>1</v>
      </c>
      <c r="EP1038" s="47">
        <v>1</v>
      </c>
      <c r="EQ1038" s="47">
        <v>1</v>
      </c>
      <c r="ES1038" t="s">
        <v>8194</v>
      </c>
      <c r="EV1038" t="s">
        <v>41</v>
      </c>
      <c r="EW1038" t="s">
        <v>315</v>
      </c>
      <c r="FC1038" t="s">
        <v>301</v>
      </c>
      <c r="FQ1038" t="s">
        <v>667</v>
      </c>
      <c r="FU1038" t="s">
        <v>346</v>
      </c>
      <c r="FW1038" t="s">
        <v>1154</v>
      </c>
      <c r="FY1038" t="s">
        <v>7656</v>
      </c>
      <c r="FZ1038" t="s">
        <v>8195</v>
      </c>
      <c r="GC1038" t="s">
        <v>2209</v>
      </c>
      <c r="GH1038" t="s">
        <v>672</v>
      </c>
      <c r="GI1038" t="s">
        <v>747</v>
      </c>
      <c r="GJ1038" t="s">
        <v>319</v>
      </c>
      <c r="GK1038" t="s">
        <v>376</v>
      </c>
      <c r="GO1038" t="s">
        <v>321</v>
      </c>
      <c r="GQ1038" t="s">
        <v>301</v>
      </c>
      <c r="GR1038" t="s">
        <v>301</v>
      </c>
      <c r="GS1038" t="s">
        <v>377</v>
      </c>
      <c r="GU1038" t="s">
        <v>301</v>
      </c>
      <c r="GX1038" s="50">
        <v>3414</v>
      </c>
      <c r="HB1038" t="s">
        <v>322</v>
      </c>
      <c r="HD1038" t="s">
        <v>301</v>
      </c>
      <c r="HF1038" t="s">
        <v>381</v>
      </c>
      <c r="HG1038" t="s">
        <v>301</v>
      </c>
      <c r="HH1038" t="s">
        <v>301</v>
      </c>
      <c r="HL1038" t="s">
        <v>301</v>
      </c>
      <c r="HM1038" s="49">
        <v>0</v>
      </c>
      <c r="HN1038" s="49">
        <v>0</v>
      </c>
      <c r="HP1038" t="s">
        <v>349</v>
      </c>
      <c r="HQ1038" s="47">
        <v>0</v>
      </c>
      <c r="HR1038" s="47">
        <v>4268</v>
      </c>
      <c r="HS1038" t="s">
        <v>301</v>
      </c>
      <c r="HV1038" t="s">
        <v>301</v>
      </c>
      <c r="HW1038" t="s">
        <v>2209</v>
      </c>
      <c r="HX1038" t="s">
        <v>306</v>
      </c>
      <c r="HY1038" t="s">
        <v>301</v>
      </c>
      <c r="HZ1038" t="s">
        <v>301</v>
      </c>
      <c r="IF1038" t="s">
        <v>384</v>
      </c>
      <c r="IG1038" t="s">
        <v>325</v>
      </c>
      <c r="IH1038" t="s">
        <v>1251</v>
      </c>
      <c r="II1038" t="s">
        <v>291</v>
      </c>
      <c r="IN1038" s="47">
        <v>1</v>
      </c>
      <c r="IO1038" s="47">
        <v>1</v>
      </c>
      <c r="IP1038" t="s">
        <v>301</v>
      </c>
      <c r="IQ1038" t="s">
        <v>312</v>
      </c>
      <c r="IR1038" t="s">
        <v>301</v>
      </c>
      <c r="IZ1038" t="s">
        <v>301</v>
      </c>
      <c r="JA1038" t="s">
        <v>301</v>
      </c>
      <c r="JB1038" s="47">
        <v>4168</v>
      </c>
      <c r="JM1038" t="s">
        <v>301</v>
      </c>
      <c r="JN1038" t="s">
        <v>301</v>
      </c>
      <c r="JO1038" t="s">
        <v>301</v>
      </c>
      <c r="JP1038" t="s">
        <v>301</v>
      </c>
      <c r="JQ1038" t="s">
        <v>301</v>
      </c>
      <c r="JR1038" t="s">
        <v>350</v>
      </c>
      <c r="JS1038" t="s">
        <v>301</v>
      </c>
      <c r="JT1038" t="s">
        <v>301</v>
      </c>
      <c r="JU1038" t="s">
        <v>301</v>
      </c>
      <c r="JV1038" t="s">
        <v>301</v>
      </c>
    </row>
    <row r="1039" ht="15" customHeight="1" spans="1:282">
      <c r="A1039" t="s">
        <v>7656</v>
      </c>
      <c r="B1039" t="s">
        <v>748</v>
      </c>
      <c r="C1039" t="s">
        <v>8196</v>
      </c>
      <c r="D1039" t="s">
        <v>285</v>
      </c>
      <c r="E1039" t="s">
        <v>8197</v>
      </c>
      <c r="G1039" t="s">
        <v>288</v>
      </c>
      <c r="H1039" t="s">
        <v>713</v>
      </c>
      <c r="I1039" t="s">
        <v>290</v>
      </c>
      <c r="L1039" t="s">
        <v>292</v>
      </c>
      <c r="M1039" t="s">
        <v>424</v>
      </c>
      <c r="N1039" t="s">
        <v>337</v>
      </c>
      <c r="O1039" t="s">
        <v>713</v>
      </c>
      <c r="R1039" t="s">
        <v>713</v>
      </c>
      <c r="T1039" t="s">
        <v>713</v>
      </c>
      <c r="U1039" t="s">
        <v>337</v>
      </c>
      <c r="V1039" t="s">
        <v>8198</v>
      </c>
      <c r="W1039" t="s">
        <v>337</v>
      </c>
      <c r="X1039" t="s">
        <v>8199</v>
      </c>
      <c r="Y1039" t="s">
        <v>337</v>
      </c>
      <c r="Z1039" t="s">
        <v>8199</v>
      </c>
      <c r="AA1039" t="s">
        <v>441</v>
      </c>
      <c r="AB1039" t="s">
        <v>442</v>
      </c>
      <c r="AC1039" t="s">
        <v>2041</v>
      </c>
      <c r="AE1039" t="s">
        <v>299</v>
      </c>
      <c r="AH1039" t="s">
        <v>300</v>
      </c>
      <c r="AJ1039" t="s">
        <v>301</v>
      </c>
      <c r="AK1039" t="s">
        <v>302</v>
      </c>
      <c r="AL1039" t="s">
        <v>4596</v>
      </c>
      <c r="AM1039" t="s">
        <v>4597</v>
      </c>
      <c r="AN1039" t="s">
        <v>4598</v>
      </c>
      <c r="AO1039" t="s">
        <v>306</v>
      </c>
      <c r="AP1039" t="s">
        <v>307</v>
      </c>
      <c r="AQ1039" s="47">
        <v>-1</v>
      </c>
      <c r="AS1039" s="48">
        <v>3248.7</v>
      </c>
      <c r="AT1039" s="48">
        <v>3248.7</v>
      </c>
      <c r="AX1039" s="47">
        <v>-3248.7</v>
      </c>
      <c r="AY1039" s="47">
        <v>-3248.7</v>
      </c>
      <c r="AZ1039" t="s">
        <v>7656</v>
      </c>
      <c r="BA1039" t="s">
        <v>7656</v>
      </c>
      <c r="BB1039" s="48">
        <v>3248.7</v>
      </c>
      <c r="BC1039" t="s">
        <v>757</v>
      </c>
      <c r="BD1039" t="s">
        <v>758</v>
      </c>
      <c r="BE1039" t="s">
        <v>292</v>
      </c>
      <c r="BG1039" s="47">
        <v>1</v>
      </c>
      <c r="BI1039" t="s">
        <v>292</v>
      </c>
      <c r="BM1039" s="48">
        <v>3248.7</v>
      </c>
      <c r="BN1039" s="48">
        <v>3248.7</v>
      </c>
      <c r="BP1039" t="s">
        <v>301</v>
      </c>
      <c r="BS1039" t="s">
        <v>311</v>
      </c>
      <c r="BT1039" t="s">
        <v>292</v>
      </c>
      <c r="BU1039" t="s">
        <v>301</v>
      </c>
      <c r="BY1039" t="s">
        <v>307</v>
      </c>
      <c r="BZ1039" s="47">
        <v>-1</v>
      </c>
      <c r="CD1039" t="s">
        <v>759</v>
      </c>
      <c r="CE1039" t="s">
        <v>312</v>
      </c>
      <c r="CF1039" s="47">
        <v>-1</v>
      </c>
      <c r="CG1039" s="47">
        <v>-1</v>
      </c>
      <c r="CH1039" s="47">
        <v>-1</v>
      </c>
      <c r="CI1039" s="47">
        <v>-1</v>
      </c>
      <c r="CO1039" s="47">
        <v>1</v>
      </c>
      <c r="CP1039" s="47">
        <v>-1</v>
      </c>
      <c r="CR1039" s="47">
        <v>1</v>
      </c>
      <c r="CS1039" s="47">
        <v>1</v>
      </c>
      <c r="CV1039" s="47">
        <v>-1</v>
      </c>
      <c r="CX1039" s="47">
        <v>-3248.7</v>
      </c>
      <c r="CY1039" s="47">
        <v>-3248.7</v>
      </c>
      <c r="DA1039" t="s">
        <v>104</v>
      </c>
      <c r="DC1039" t="s">
        <v>298</v>
      </c>
      <c r="DG1039" t="s">
        <v>298</v>
      </c>
      <c r="DH1039" s="47">
        <v>-1</v>
      </c>
      <c r="DR1039" s="47">
        <v>1</v>
      </c>
      <c r="DZ1039" t="s">
        <v>292</v>
      </c>
      <c r="EA1039" s="47">
        <v>-1</v>
      </c>
      <c r="EB1039" s="47">
        <v>-1</v>
      </c>
      <c r="EC1039" t="s">
        <v>307</v>
      </c>
      <c r="ED1039" s="47">
        <v>-1</v>
      </c>
      <c r="EG1039" s="47">
        <v>-1</v>
      </c>
      <c r="EH1039" s="47">
        <v>1</v>
      </c>
      <c r="EM1039" t="s">
        <v>307</v>
      </c>
      <c r="EN1039" s="47">
        <v>-1</v>
      </c>
      <c r="EO1039" s="47">
        <v>-1</v>
      </c>
      <c r="EP1039" s="47">
        <v>-1</v>
      </c>
      <c r="ES1039" t="s">
        <v>8200</v>
      </c>
      <c r="EV1039" t="s">
        <v>41</v>
      </c>
      <c r="EW1039" t="s">
        <v>315</v>
      </c>
      <c r="FC1039" t="s">
        <v>301</v>
      </c>
      <c r="FY1039" t="s">
        <v>721</v>
      </c>
      <c r="GJ1039" t="s">
        <v>319</v>
      </c>
      <c r="GL1039" t="s">
        <v>320</v>
      </c>
      <c r="GO1039" t="s">
        <v>321</v>
      </c>
      <c r="GQ1039" t="s">
        <v>301</v>
      </c>
      <c r="GR1039" t="s">
        <v>301</v>
      </c>
      <c r="GU1039" t="s">
        <v>312</v>
      </c>
      <c r="GW1039" t="s">
        <v>8201</v>
      </c>
      <c r="HB1039" t="s">
        <v>347</v>
      </c>
      <c r="HD1039" t="s">
        <v>301</v>
      </c>
      <c r="HG1039" t="s">
        <v>301</v>
      </c>
      <c r="HH1039" t="s">
        <v>301</v>
      </c>
      <c r="HL1039" t="s">
        <v>301</v>
      </c>
      <c r="HM1039" s="49">
        <v>0</v>
      </c>
      <c r="HN1039" s="49">
        <v>0</v>
      </c>
      <c r="HP1039" t="s">
        <v>474</v>
      </c>
      <c r="HQ1039" s="47">
        <v>0</v>
      </c>
      <c r="HR1039" s="47">
        <v>-3248.7</v>
      </c>
      <c r="HS1039" t="s">
        <v>301</v>
      </c>
      <c r="HV1039" t="s">
        <v>301</v>
      </c>
      <c r="HW1039" t="s">
        <v>337</v>
      </c>
      <c r="HX1039" t="s">
        <v>306</v>
      </c>
      <c r="HY1039" t="s">
        <v>301</v>
      </c>
      <c r="HZ1039" t="s">
        <v>301</v>
      </c>
      <c r="IG1039" t="s">
        <v>325</v>
      </c>
      <c r="IN1039" s="47">
        <v>1</v>
      </c>
      <c r="IP1039" t="s">
        <v>301</v>
      </c>
      <c r="IQ1039" t="s">
        <v>301</v>
      </c>
      <c r="IR1039" t="s">
        <v>301</v>
      </c>
      <c r="IZ1039" t="s">
        <v>301</v>
      </c>
      <c r="JA1039" t="s">
        <v>301</v>
      </c>
      <c r="JM1039" t="s">
        <v>301</v>
      </c>
      <c r="JN1039" t="s">
        <v>301</v>
      </c>
      <c r="JO1039" t="s">
        <v>301</v>
      </c>
      <c r="JP1039" t="s">
        <v>301</v>
      </c>
      <c r="JQ1039" t="s">
        <v>301</v>
      </c>
      <c r="JR1039" t="s">
        <v>350</v>
      </c>
      <c r="JS1039" t="s">
        <v>301</v>
      </c>
      <c r="JT1039" t="s">
        <v>301</v>
      </c>
      <c r="JU1039" t="s">
        <v>301</v>
      </c>
      <c r="JV1039" t="s">
        <v>312</v>
      </c>
    </row>
    <row r="1040" ht="15" customHeight="1" spans="1:282">
      <c r="A1040" t="s">
        <v>7656</v>
      </c>
      <c r="B1040" t="s">
        <v>329</v>
      </c>
      <c r="C1040" t="s">
        <v>8202</v>
      </c>
      <c r="D1040" t="s">
        <v>285</v>
      </c>
      <c r="E1040" t="s">
        <v>8203</v>
      </c>
      <c r="F1040" t="s">
        <v>8204</v>
      </c>
      <c r="G1040" t="s">
        <v>288</v>
      </c>
      <c r="H1040" t="s">
        <v>1239</v>
      </c>
      <c r="I1040" t="s">
        <v>290</v>
      </c>
      <c r="J1040" t="s">
        <v>291</v>
      </c>
      <c r="L1040" t="s">
        <v>292</v>
      </c>
      <c r="M1040" t="s">
        <v>293</v>
      </c>
      <c r="O1040" t="s">
        <v>1239</v>
      </c>
      <c r="R1040" t="s">
        <v>1239</v>
      </c>
      <c r="T1040" t="s">
        <v>1239</v>
      </c>
      <c r="U1040" t="s">
        <v>2209</v>
      </c>
      <c r="V1040" t="s">
        <v>8205</v>
      </c>
      <c r="W1040" t="s">
        <v>2209</v>
      </c>
      <c r="X1040" t="s">
        <v>8205</v>
      </c>
      <c r="Y1040" t="s">
        <v>2209</v>
      </c>
      <c r="Z1040" t="s">
        <v>8206</v>
      </c>
      <c r="AA1040" t="s">
        <v>441</v>
      </c>
      <c r="AB1040" t="s">
        <v>442</v>
      </c>
      <c r="AC1040" t="s">
        <v>2041</v>
      </c>
      <c r="AE1040" t="s">
        <v>299</v>
      </c>
      <c r="AH1040" t="s">
        <v>300</v>
      </c>
      <c r="AJ1040" t="s">
        <v>301</v>
      </c>
      <c r="AK1040" t="s">
        <v>302</v>
      </c>
      <c r="AL1040" t="s">
        <v>1897</v>
      </c>
      <c r="AM1040" t="s">
        <v>1898</v>
      </c>
      <c r="AN1040" t="s">
        <v>1899</v>
      </c>
      <c r="AO1040" t="s">
        <v>306</v>
      </c>
      <c r="AP1040" t="s">
        <v>307</v>
      </c>
      <c r="AQ1040" s="47">
        <v>1</v>
      </c>
      <c r="AS1040" s="48">
        <v>3718</v>
      </c>
      <c r="AT1040" s="48">
        <v>3718</v>
      </c>
      <c r="AX1040" s="47">
        <v>2975</v>
      </c>
      <c r="AY1040" s="47">
        <v>2975</v>
      </c>
      <c r="AZ1040" t="s">
        <v>6004</v>
      </c>
      <c r="BA1040" t="s">
        <v>6004</v>
      </c>
      <c r="BB1040" s="48">
        <v>2975</v>
      </c>
      <c r="BD1040" t="s">
        <v>310</v>
      </c>
      <c r="BE1040" t="s">
        <v>292</v>
      </c>
      <c r="BG1040" s="47">
        <v>1</v>
      </c>
      <c r="BI1040" t="s">
        <v>292</v>
      </c>
      <c r="BJ1040" s="48">
        <v>19.983862</v>
      </c>
      <c r="BL1040" t="s">
        <v>307</v>
      </c>
      <c r="BM1040" s="48">
        <v>3718</v>
      </c>
      <c r="BN1040" s="48">
        <v>3718</v>
      </c>
      <c r="BP1040" t="s">
        <v>301</v>
      </c>
      <c r="BS1040" t="s">
        <v>311</v>
      </c>
      <c r="BT1040" t="s">
        <v>292</v>
      </c>
      <c r="BU1040" t="s">
        <v>301</v>
      </c>
      <c r="BY1040" t="s">
        <v>307</v>
      </c>
      <c r="BZ1040" s="47">
        <v>1</v>
      </c>
      <c r="CE1040" t="s">
        <v>312</v>
      </c>
      <c r="CF1040" s="47">
        <v>1</v>
      </c>
      <c r="CG1040" s="47">
        <v>1</v>
      </c>
      <c r="CH1040" s="47">
        <v>1</v>
      </c>
      <c r="CI1040" s="47">
        <v>1</v>
      </c>
      <c r="CJ1040" s="47">
        <v>1</v>
      </c>
      <c r="CK1040" s="47">
        <v>1</v>
      </c>
      <c r="CP1040" s="47">
        <v>1</v>
      </c>
      <c r="CR1040" s="47">
        <v>1</v>
      </c>
      <c r="CS1040" s="47">
        <v>1</v>
      </c>
      <c r="CV1040" s="47">
        <v>1</v>
      </c>
      <c r="CX1040" s="47">
        <v>3718</v>
      </c>
      <c r="CY1040" s="47">
        <v>3718</v>
      </c>
      <c r="DA1040" t="s">
        <v>104</v>
      </c>
      <c r="DC1040" t="s">
        <v>298</v>
      </c>
      <c r="DG1040" t="s">
        <v>298</v>
      </c>
      <c r="DH1040" s="47">
        <v>1</v>
      </c>
      <c r="DM1040" s="47">
        <v>1</v>
      </c>
      <c r="DN1040" s="47">
        <v>1</v>
      </c>
      <c r="DO1040" s="47">
        <v>1</v>
      </c>
      <c r="DP1040" s="47">
        <v>1</v>
      </c>
      <c r="DT1040" s="47">
        <v>2975</v>
      </c>
      <c r="DZ1040" t="s">
        <v>292</v>
      </c>
      <c r="EA1040" s="47">
        <v>1</v>
      </c>
      <c r="EB1040" s="47">
        <v>1</v>
      </c>
      <c r="EC1040" t="s">
        <v>307</v>
      </c>
      <c r="ED1040" s="47">
        <v>1</v>
      </c>
      <c r="EF1040" s="47">
        <v>1</v>
      </c>
      <c r="EG1040" s="47">
        <v>1</v>
      </c>
      <c r="EH1040" s="47">
        <v>1</v>
      </c>
      <c r="EP1040" s="47">
        <v>1</v>
      </c>
      <c r="EQ1040" s="47">
        <v>1</v>
      </c>
      <c r="ES1040" t="s">
        <v>8207</v>
      </c>
      <c r="EV1040" t="s">
        <v>41</v>
      </c>
      <c r="EW1040" t="s">
        <v>315</v>
      </c>
      <c r="FC1040" t="s">
        <v>301</v>
      </c>
      <c r="FQ1040" t="s">
        <v>667</v>
      </c>
      <c r="FU1040" t="s">
        <v>346</v>
      </c>
      <c r="FW1040" t="s">
        <v>1154</v>
      </c>
      <c r="FY1040" t="s">
        <v>7656</v>
      </c>
      <c r="FZ1040" t="s">
        <v>8208</v>
      </c>
      <c r="GC1040" t="s">
        <v>2209</v>
      </c>
      <c r="GH1040" t="s">
        <v>8209</v>
      </c>
      <c r="GI1040" t="s">
        <v>673</v>
      </c>
      <c r="GJ1040" t="s">
        <v>319</v>
      </c>
      <c r="GK1040" t="s">
        <v>376</v>
      </c>
      <c r="GO1040" t="s">
        <v>321</v>
      </c>
      <c r="GQ1040" t="s">
        <v>301</v>
      </c>
      <c r="GR1040" t="s">
        <v>301</v>
      </c>
      <c r="GS1040" t="s">
        <v>377</v>
      </c>
      <c r="GU1040" t="s">
        <v>301</v>
      </c>
      <c r="GX1040" s="50">
        <v>2975</v>
      </c>
      <c r="HB1040" t="s">
        <v>322</v>
      </c>
      <c r="HD1040" t="s">
        <v>301</v>
      </c>
      <c r="HF1040" t="s">
        <v>8210</v>
      </c>
      <c r="HG1040" t="s">
        <v>301</v>
      </c>
      <c r="HH1040" t="s">
        <v>301</v>
      </c>
      <c r="HL1040" t="s">
        <v>301</v>
      </c>
      <c r="HM1040" s="49">
        <v>0</v>
      </c>
      <c r="HN1040" s="49">
        <v>0</v>
      </c>
      <c r="HP1040" t="s">
        <v>349</v>
      </c>
      <c r="HQ1040" s="47">
        <v>0</v>
      </c>
      <c r="HR1040" s="47">
        <v>3718</v>
      </c>
      <c r="HS1040" t="s">
        <v>301</v>
      </c>
      <c r="HV1040" t="s">
        <v>301</v>
      </c>
      <c r="HW1040" t="s">
        <v>2209</v>
      </c>
      <c r="HX1040" t="s">
        <v>306</v>
      </c>
      <c r="HY1040" t="s">
        <v>301</v>
      </c>
      <c r="HZ1040" t="s">
        <v>301</v>
      </c>
      <c r="IF1040" t="s">
        <v>384</v>
      </c>
      <c r="IG1040" t="s">
        <v>325</v>
      </c>
      <c r="IH1040" t="s">
        <v>1251</v>
      </c>
      <c r="II1040" t="s">
        <v>291</v>
      </c>
      <c r="IN1040" s="47">
        <v>1</v>
      </c>
      <c r="IO1040" s="47">
        <v>1</v>
      </c>
      <c r="IP1040" t="s">
        <v>301</v>
      </c>
      <c r="IQ1040" t="s">
        <v>312</v>
      </c>
      <c r="IR1040" t="s">
        <v>301</v>
      </c>
      <c r="IZ1040" t="s">
        <v>301</v>
      </c>
      <c r="JA1040" t="s">
        <v>301</v>
      </c>
      <c r="JB1040" s="47">
        <v>3368</v>
      </c>
      <c r="JM1040" t="s">
        <v>301</v>
      </c>
      <c r="JN1040" t="s">
        <v>301</v>
      </c>
      <c r="JO1040" t="s">
        <v>301</v>
      </c>
      <c r="JP1040" t="s">
        <v>301</v>
      </c>
      <c r="JQ1040" t="s">
        <v>301</v>
      </c>
      <c r="JR1040" t="s">
        <v>350</v>
      </c>
      <c r="JS1040" t="s">
        <v>301</v>
      </c>
      <c r="JT1040" t="s">
        <v>301</v>
      </c>
      <c r="JU1040" t="s">
        <v>301</v>
      </c>
      <c r="JV1040" t="s">
        <v>301</v>
      </c>
    </row>
    <row r="1041" ht="15" customHeight="1" spans="1:282">
      <c r="A1041" t="s">
        <v>7656</v>
      </c>
      <c r="B1041" t="s">
        <v>329</v>
      </c>
      <c r="C1041" t="s">
        <v>8211</v>
      </c>
      <c r="D1041" t="s">
        <v>285</v>
      </c>
      <c r="E1041" t="s">
        <v>1397</v>
      </c>
      <c r="F1041" t="s">
        <v>1407</v>
      </c>
      <c r="G1041" t="s">
        <v>288</v>
      </c>
      <c r="H1041" t="s">
        <v>437</v>
      </c>
      <c r="I1041" t="s">
        <v>290</v>
      </c>
      <c r="J1041" t="s">
        <v>291</v>
      </c>
      <c r="L1041" t="s">
        <v>292</v>
      </c>
      <c r="M1041" t="s">
        <v>293</v>
      </c>
      <c r="O1041" t="s">
        <v>437</v>
      </c>
      <c r="R1041" t="s">
        <v>437</v>
      </c>
      <c r="T1041" t="s">
        <v>437</v>
      </c>
      <c r="U1041" t="s">
        <v>295</v>
      </c>
      <c r="V1041" t="s">
        <v>8212</v>
      </c>
      <c r="W1041" t="s">
        <v>337</v>
      </c>
      <c r="X1041" t="s">
        <v>8213</v>
      </c>
      <c r="Y1041" t="s">
        <v>337</v>
      </c>
      <c r="Z1041" t="s">
        <v>8214</v>
      </c>
      <c r="AA1041" t="s">
        <v>441</v>
      </c>
      <c r="AB1041" t="s">
        <v>442</v>
      </c>
      <c r="AC1041" t="s">
        <v>2041</v>
      </c>
      <c r="AE1041" t="s">
        <v>299</v>
      </c>
      <c r="AH1041" t="s">
        <v>300</v>
      </c>
      <c r="AJ1041" t="s">
        <v>301</v>
      </c>
      <c r="AK1041" t="s">
        <v>302</v>
      </c>
      <c r="AL1041" t="s">
        <v>1734</v>
      </c>
      <c r="AM1041" t="s">
        <v>1735</v>
      </c>
      <c r="AN1041" t="s">
        <v>1736</v>
      </c>
      <c r="AO1041" t="s">
        <v>306</v>
      </c>
      <c r="AP1041" t="s">
        <v>307</v>
      </c>
      <c r="AQ1041" s="47">
        <v>3</v>
      </c>
      <c r="AS1041" s="48">
        <v>3998</v>
      </c>
      <c r="AT1041" s="48">
        <v>3998</v>
      </c>
      <c r="AX1041" s="47">
        <v>6599.28</v>
      </c>
      <c r="AY1041" s="47">
        <v>6599.28</v>
      </c>
      <c r="AZ1041" t="s">
        <v>1911</v>
      </c>
      <c r="BA1041" t="s">
        <v>8215</v>
      </c>
      <c r="BB1041" s="48">
        <v>2199.76</v>
      </c>
      <c r="BD1041" t="s">
        <v>310</v>
      </c>
      <c r="BE1041" t="s">
        <v>292</v>
      </c>
      <c r="BG1041" s="47">
        <v>1</v>
      </c>
      <c r="BI1041" t="s">
        <v>292</v>
      </c>
      <c r="BJ1041" s="48">
        <v>44.978489</v>
      </c>
      <c r="BL1041" t="s">
        <v>307</v>
      </c>
      <c r="BM1041" s="48">
        <v>3998</v>
      </c>
      <c r="BN1041" s="48">
        <v>3998</v>
      </c>
      <c r="BP1041" t="s">
        <v>301</v>
      </c>
      <c r="BS1041" t="s">
        <v>311</v>
      </c>
      <c r="BT1041" t="s">
        <v>292</v>
      </c>
      <c r="BU1041" t="s">
        <v>301</v>
      </c>
      <c r="BY1041" t="s">
        <v>307</v>
      </c>
      <c r="BZ1041" s="47">
        <v>3</v>
      </c>
      <c r="CE1041" t="s">
        <v>312</v>
      </c>
      <c r="CF1041" s="47">
        <v>3</v>
      </c>
      <c r="CG1041" s="47">
        <v>3</v>
      </c>
      <c r="CH1041" s="47">
        <v>3</v>
      </c>
      <c r="CI1041" s="47">
        <v>3</v>
      </c>
      <c r="CJ1041" s="47">
        <v>3</v>
      </c>
      <c r="CK1041" s="47">
        <v>3</v>
      </c>
      <c r="CP1041" s="47">
        <v>3</v>
      </c>
      <c r="CR1041" s="47">
        <v>3</v>
      </c>
      <c r="CS1041" s="47">
        <v>3</v>
      </c>
      <c r="CV1041" s="47">
        <v>3</v>
      </c>
      <c r="CX1041" s="47">
        <v>11994</v>
      </c>
      <c r="CY1041" s="47">
        <v>11994</v>
      </c>
      <c r="DA1041" t="s">
        <v>104</v>
      </c>
      <c r="DC1041" t="s">
        <v>298</v>
      </c>
      <c r="DG1041" t="s">
        <v>298</v>
      </c>
      <c r="DH1041" s="47">
        <v>3</v>
      </c>
      <c r="DM1041" s="47">
        <v>3</v>
      </c>
      <c r="DN1041" s="47">
        <v>3</v>
      </c>
      <c r="DO1041" s="47">
        <v>3</v>
      </c>
      <c r="DP1041" s="47">
        <v>3</v>
      </c>
      <c r="DT1041" s="47">
        <v>6599.28</v>
      </c>
      <c r="DZ1041" t="s">
        <v>292</v>
      </c>
      <c r="EA1041" s="47">
        <v>3</v>
      </c>
      <c r="EB1041" s="47">
        <v>3</v>
      </c>
      <c r="EC1041" t="s">
        <v>307</v>
      </c>
      <c r="ED1041" s="47">
        <v>3</v>
      </c>
      <c r="EF1041" s="47">
        <v>3</v>
      </c>
      <c r="EG1041" s="47">
        <v>3</v>
      </c>
      <c r="EH1041" s="47">
        <v>3</v>
      </c>
      <c r="EP1041" s="47">
        <v>3</v>
      </c>
      <c r="EQ1041" s="47">
        <v>3</v>
      </c>
      <c r="ES1041" t="s">
        <v>8216</v>
      </c>
      <c r="EU1041" t="s">
        <v>8217</v>
      </c>
      <c r="EV1041" t="s">
        <v>41</v>
      </c>
      <c r="EW1041" t="s">
        <v>315</v>
      </c>
      <c r="FC1041" t="s">
        <v>301</v>
      </c>
      <c r="FY1041" t="s">
        <v>7656</v>
      </c>
      <c r="FZ1041" t="s">
        <v>8218</v>
      </c>
      <c r="GJ1041" t="s">
        <v>319</v>
      </c>
      <c r="GL1041" t="s">
        <v>320</v>
      </c>
      <c r="GO1041" t="s">
        <v>321</v>
      </c>
      <c r="GQ1041" t="s">
        <v>301</v>
      </c>
      <c r="GR1041" t="s">
        <v>312</v>
      </c>
      <c r="GU1041" t="s">
        <v>301</v>
      </c>
      <c r="GW1041" t="s">
        <v>8219</v>
      </c>
      <c r="HB1041" t="s">
        <v>322</v>
      </c>
      <c r="HD1041" t="s">
        <v>301</v>
      </c>
      <c r="HF1041" t="s">
        <v>450</v>
      </c>
      <c r="HG1041" t="s">
        <v>301</v>
      </c>
      <c r="HH1041" t="s">
        <v>301</v>
      </c>
      <c r="HL1041" t="s">
        <v>301</v>
      </c>
      <c r="HM1041" s="49">
        <v>0</v>
      </c>
      <c r="HN1041" s="49">
        <v>0</v>
      </c>
      <c r="HP1041" t="s">
        <v>349</v>
      </c>
      <c r="HQ1041" s="47">
        <v>0</v>
      </c>
      <c r="HR1041" s="47">
        <v>11994</v>
      </c>
      <c r="HS1041" t="s">
        <v>301</v>
      </c>
      <c r="HV1041" t="s">
        <v>301</v>
      </c>
      <c r="HW1041" t="s">
        <v>295</v>
      </c>
      <c r="HX1041" t="s">
        <v>306</v>
      </c>
      <c r="HY1041" t="s">
        <v>301</v>
      </c>
      <c r="HZ1041" t="s">
        <v>301</v>
      </c>
      <c r="IG1041" t="s">
        <v>325</v>
      </c>
      <c r="IN1041" s="47">
        <v>3</v>
      </c>
      <c r="IO1041" s="47">
        <v>3</v>
      </c>
      <c r="IP1041" t="s">
        <v>301</v>
      </c>
      <c r="IQ1041" t="s">
        <v>312</v>
      </c>
      <c r="IR1041" t="s">
        <v>301</v>
      </c>
      <c r="IX1041" t="s">
        <v>8220</v>
      </c>
      <c r="IY1041" s="50">
        <v>3</v>
      </c>
      <c r="IZ1041" t="s">
        <v>301</v>
      </c>
      <c r="JA1041" t="s">
        <v>301</v>
      </c>
      <c r="JB1041" s="47">
        <v>3728</v>
      </c>
      <c r="JM1041" t="s">
        <v>301</v>
      </c>
      <c r="JN1041" t="s">
        <v>301</v>
      </c>
      <c r="JO1041" t="s">
        <v>301</v>
      </c>
      <c r="JP1041" t="s">
        <v>301</v>
      </c>
      <c r="JQ1041" t="s">
        <v>301</v>
      </c>
      <c r="JR1041" t="s">
        <v>350</v>
      </c>
      <c r="JS1041" t="s">
        <v>301</v>
      </c>
      <c r="JT1041" t="s">
        <v>301</v>
      </c>
      <c r="JU1041" t="s">
        <v>312</v>
      </c>
      <c r="JV1041" t="s">
        <v>312</v>
      </c>
    </row>
    <row r="1042" ht="15" customHeight="1" spans="1:282">
      <c r="A1042" t="s">
        <v>7656</v>
      </c>
      <c r="B1042" t="s">
        <v>329</v>
      </c>
      <c r="C1042" t="s">
        <v>8221</v>
      </c>
      <c r="D1042" t="s">
        <v>285</v>
      </c>
      <c r="E1042" t="s">
        <v>8222</v>
      </c>
      <c r="F1042" t="s">
        <v>8223</v>
      </c>
      <c r="G1042" t="s">
        <v>288</v>
      </c>
      <c r="H1042" t="s">
        <v>1239</v>
      </c>
      <c r="I1042" t="s">
        <v>290</v>
      </c>
      <c r="J1042" t="s">
        <v>291</v>
      </c>
      <c r="L1042" t="s">
        <v>292</v>
      </c>
      <c r="M1042" t="s">
        <v>293</v>
      </c>
      <c r="O1042" t="s">
        <v>1239</v>
      </c>
      <c r="R1042" t="s">
        <v>1239</v>
      </c>
      <c r="T1042" t="s">
        <v>1239</v>
      </c>
      <c r="U1042" t="s">
        <v>2209</v>
      </c>
      <c r="V1042" t="s">
        <v>8224</v>
      </c>
      <c r="W1042" t="s">
        <v>2209</v>
      </c>
      <c r="X1042" t="s">
        <v>8224</v>
      </c>
      <c r="Y1042" t="s">
        <v>2209</v>
      </c>
      <c r="Z1042" t="s">
        <v>8225</v>
      </c>
      <c r="AA1042" t="s">
        <v>441</v>
      </c>
      <c r="AB1042" t="s">
        <v>442</v>
      </c>
      <c r="AC1042" t="s">
        <v>2041</v>
      </c>
      <c r="AE1042" t="s">
        <v>299</v>
      </c>
      <c r="AH1042" t="s">
        <v>300</v>
      </c>
      <c r="AJ1042" t="s">
        <v>301</v>
      </c>
      <c r="AK1042" t="s">
        <v>302</v>
      </c>
      <c r="AL1042" t="s">
        <v>8226</v>
      </c>
      <c r="AM1042" t="s">
        <v>8227</v>
      </c>
      <c r="AN1042" t="s">
        <v>8228</v>
      </c>
      <c r="AO1042" t="s">
        <v>306</v>
      </c>
      <c r="AP1042" t="s">
        <v>307</v>
      </c>
      <c r="AQ1042" s="47">
        <v>1</v>
      </c>
      <c r="AS1042" s="48">
        <v>9088</v>
      </c>
      <c r="AT1042" s="48">
        <v>9088</v>
      </c>
      <c r="AX1042" s="47">
        <v>7270</v>
      </c>
      <c r="AY1042" s="47">
        <v>7270</v>
      </c>
      <c r="AZ1042" t="s">
        <v>2747</v>
      </c>
      <c r="BA1042" t="s">
        <v>7656</v>
      </c>
      <c r="BB1042" s="48">
        <v>7270</v>
      </c>
      <c r="BD1042" t="s">
        <v>310</v>
      </c>
      <c r="BE1042" t="s">
        <v>292</v>
      </c>
      <c r="BG1042" s="47">
        <v>1</v>
      </c>
      <c r="BI1042" t="s">
        <v>292</v>
      </c>
      <c r="BJ1042" s="48">
        <v>20.004401</v>
      </c>
      <c r="BL1042" t="s">
        <v>307</v>
      </c>
      <c r="BM1042" s="48">
        <v>9088</v>
      </c>
      <c r="BN1042" s="48">
        <v>9088</v>
      </c>
      <c r="BP1042" t="s">
        <v>301</v>
      </c>
      <c r="BS1042" t="s">
        <v>311</v>
      </c>
      <c r="BT1042" t="s">
        <v>292</v>
      </c>
      <c r="BU1042" t="s">
        <v>301</v>
      </c>
      <c r="BY1042" t="s">
        <v>307</v>
      </c>
      <c r="BZ1042" s="47">
        <v>1</v>
      </c>
      <c r="CE1042" t="s">
        <v>312</v>
      </c>
      <c r="CF1042" s="47">
        <v>1</v>
      </c>
      <c r="CG1042" s="47">
        <v>1</v>
      </c>
      <c r="CH1042" s="47">
        <v>1</v>
      </c>
      <c r="CI1042" s="47">
        <v>1</v>
      </c>
      <c r="CJ1042" s="47">
        <v>1</v>
      </c>
      <c r="CK1042" s="47">
        <v>1</v>
      </c>
      <c r="CP1042" s="47">
        <v>1</v>
      </c>
      <c r="CR1042" s="47">
        <v>1</v>
      </c>
      <c r="CS1042" s="47">
        <v>1</v>
      </c>
      <c r="CV1042" s="47">
        <v>1</v>
      </c>
      <c r="CX1042" s="47">
        <v>9088</v>
      </c>
      <c r="CY1042" s="47">
        <v>9088</v>
      </c>
      <c r="DA1042" t="s">
        <v>104</v>
      </c>
      <c r="DC1042" t="s">
        <v>298</v>
      </c>
      <c r="DG1042" t="s">
        <v>298</v>
      </c>
      <c r="DH1042" s="47">
        <v>1</v>
      </c>
      <c r="DM1042" s="47">
        <v>1</v>
      </c>
      <c r="DN1042" s="47">
        <v>1</v>
      </c>
      <c r="DO1042" s="47">
        <v>1</v>
      </c>
      <c r="DP1042" s="47">
        <v>1</v>
      </c>
      <c r="DT1042" s="47">
        <v>7270</v>
      </c>
      <c r="DZ1042" t="s">
        <v>292</v>
      </c>
      <c r="EA1042" s="47">
        <v>1</v>
      </c>
      <c r="EB1042" s="47">
        <v>1</v>
      </c>
      <c r="EC1042" t="s">
        <v>307</v>
      </c>
      <c r="ED1042" s="47">
        <v>1</v>
      </c>
      <c r="EF1042" s="47">
        <v>1</v>
      </c>
      <c r="EG1042" s="47">
        <v>1</v>
      </c>
      <c r="EP1042" s="47">
        <v>1</v>
      </c>
      <c r="EQ1042" s="47">
        <v>1</v>
      </c>
      <c r="ES1042" t="s">
        <v>8229</v>
      </c>
      <c r="EV1042" t="s">
        <v>41</v>
      </c>
      <c r="EW1042" t="s">
        <v>315</v>
      </c>
      <c r="FC1042" t="s">
        <v>301</v>
      </c>
      <c r="FY1042" t="s">
        <v>7656</v>
      </c>
      <c r="FZ1042" t="s">
        <v>8230</v>
      </c>
      <c r="GC1042" t="s">
        <v>2209</v>
      </c>
      <c r="GJ1042" t="s">
        <v>319</v>
      </c>
      <c r="GL1042" t="s">
        <v>320</v>
      </c>
      <c r="GO1042" t="s">
        <v>321</v>
      </c>
      <c r="GQ1042" t="s">
        <v>301</v>
      </c>
      <c r="GR1042" t="s">
        <v>301</v>
      </c>
      <c r="GU1042" t="s">
        <v>301</v>
      </c>
      <c r="HB1042" t="s">
        <v>322</v>
      </c>
      <c r="HD1042" t="s">
        <v>301</v>
      </c>
      <c r="HF1042" t="s">
        <v>381</v>
      </c>
      <c r="HG1042" t="s">
        <v>301</v>
      </c>
      <c r="HH1042" t="s">
        <v>301</v>
      </c>
      <c r="HL1042" t="s">
        <v>301</v>
      </c>
      <c r="HM1042" s="49">
        <v>0</v>
      </c>
      <c r="HN1042" s="49">
        <v>0</v>
      </c>
      <c r="HP1042" t="s">
        <v>324</v>
      </c>
      <c r="HQ1042" s="47">
        <v>0</v>
      </c>
      <c r="HR1042" s="47">
        <v>9088</v>
      </c>
      <c r="HS1042" t="s">
        <v>301</v>
      </c>
      <c r="HV1042" t="s">
        <v>301</v>
      </c>
      <c r="HW1042" t="s">
        <v>2209</v>
      </c>
      <c r="HX1042" t="s">
        <v>306</v>
      </c>
      <c r="HY1042" t="s">
        <v>301</v>
      </c>
      <c r="HZ1042" t="s">
        <v>301</v>
      </c>
      <c r="IG1042" t="s">
        <v>325</v>
      </c>
      <c r="IH1042" t="s">
        <v>1251</v>
      </c>
      <c r="II1042" t="s">
        <v>291</v>
      </c>
      <c r="IO1042" s="47">
        <v>1</v>
      </c>
      <c r="IP1042" t="s">
        <v>301</v>
      </c>
      <c r="IQ1042" t="s">
        <v>312</v>
      </c>
      <c r="IR1042" t="s">
        <v>301</v>
      </c>
      <c r="IZ1042" t="s">
        <v>301</v>
      </c>
      <c r="JA1042" t="s">
        <v>301</v>
      </c>
      <c r="JB1042" s="47">
        <v>8988</v>
      </c>
      <c r="JM1042" t="s">
        <v>301</v>
      </c>
      <c r="JN1042" t="s">
        <v>301</v>
      </c>
      <c r="JO1042" t="s">
        <v>301</v>
      </c>
      <c r="JP1042" t="s">
        <v>301</v>
      </c>
      <c r="JQ1042" t="s">
        <v>301</v>
      </c>
      <c r="JR1042" t="s">
        <v>350</v>
      </c>
      <c r="JS1042" t="s">
        <v>301</v>
      </c>
      <c r="JT1042" t="s">
        <v>301</v>
      </c>
      <c r="JU1042" t="s">
        <v>301</v>
      </c>
      <c r="JV1042" t="s">
        <v>301</v>
      </c>
    </row>
    <row r="1043" ht="15" customHeight="1" spans="1:282">
      <c r="A1043" t="s">
        <v>7656</v>
      </c>
      <c r="B1043" t="s">
        <v>397</v>
      </c>
      <c r="C1043" t="s">
        <v>8231</v>
      </c>
      <c r="D1043" t="s">
        <v>285</v>
      </c>
      <c r="E1043" t="s">
        <v>2719</v>
      </c>
      <c r="F1043" t="s">
        <v>2720</v>
      </c>
      <c r="G1043" t="s">
        <v>288</v>
      </c>
      <c r="H1043" t="s">
        <v>423</v>
      </c>
      <c r="I1043" t="s">
        <v>290</v>
      </c>
      <c r="L1043" t="s">
        <v>292</v>
      </c>
      <c r="M1043" t="s">
        <v>424</v>
      </c>
      <c r="N1043" t="s">
        <v>337</v>
      </c>
      <c r="O1043" t="s">
        <v>423</v>
      </c>
      <c r="R1043" t="s">
        <v>423</v>
      </c>
      <c r="T1043" t="s">
        <v>423</v>
      </c>
      <c r="U1043" t="s">
        <v>337</v>
      </c>
      <c r="V1043" t="s">
        <v>8232</v>
      </c>
      <c r="W1043" t="s">
        <v>337</v>
      </c>
      <c r="X1043" t="s">
        <v>8232</v>
      </c>
      <c r="Y1043" t="s">
        <v>337</v>
      </c>
      <c r="Z1043" t="s">
        <v>8233</v>
      </c>
      <c r="AA1043" t="s">
        <v>441</v>
      </c>
      <c r="AB1043" t="s">
        <v>442</v>
      </c>
      <c r="AC1043" t="s">
        <v>2041</v>
      </c>
      <c r="AE1043" t="s">
        <v>299</v>
      </c>
      <c r="AH1043" t="s">
        <v>300</v>
      </c>
      <c r="AJ1043" t="s">
        <v>301</v>
      </c>
      <c r="AK1043" t="s">
        <v>302</v>
      </c>
      <c r="AL1043" t="s">
        <v>443</v>
      </c>
      <c r="AM1043" t="s">
        <v>444</v>
      </c>
      <c r="AN1043" t="s">
        <v>445</v>
      </c>
      <c r="AO1043" t="s">
        <v>306</v>
      </c>
      <c r="AP1043" t="s">
        <v>307</v>
      </c>
      <c r="AQ1043" s="47">
        <v>1</v>
      </c>
      <c r="AS1043" s="48">
        <v>958</v>
      </c>
      <c r="AT1043" s="48">
        <v>958</v>
      </c>
      <c r="AX1043" s="47">
        <v>958</v>
      </c>
      <c r="AY1043" s="47">
        <v>958</v>
      </c>
      <c r="AZ1043" t="s">
        <v>6004</v>
      </c>
      <c r="BA1043" t="s">
        <v>431</v>
      </c>
      <c r="BB1043" s="48">
        <v>958</v>
      </c>
      <c r="BD1043" t="s">
        <v>310</v>
      </c>
      <c r="BE1043" t="s">
        <v>292</v>
      </c>
      <c r="BG1043" s="47">
        <v>1</v>
      </c>
      <c r="BI1043" t="s">
        <v>292</v>
      </c>
      <c r="BL1043" t="s">
        <v>307</v>
      </c>
      <c r="BM1043" s="48">
        <v>958</v>
      </c>
      <c r="BN1043" s="48">
        <v>958</v>
      </c>
      <c r="BP1043" t="s">
        <v>301</v>
      </c>
      <c r="BS1043" t="s">
        <v>311</v>
      </c>
      <c r="BT1043" t="s">
        <v>292</v>
      </c>
      <c r="BU1043" t="s">
        <v>301</v>
      </c>
      <c r="BY1043" t="s">
        <v>307</v>
      </c>
      <c r="BZ1043" s="47">
        <v>1</v>
      </c>
      <c r="CE1043" t="s">
        <v>312</v>
      </c>
      <c r="CF1043" s="47">
        <v>1</v>
      </c>
      <c r="CG1043" s="47">
        <v>1</v>
      </c>
      <c r="CH1043" s="47">
        <v>1</v>
      </c>
      <c r="CI1043" s="47">
        <v>1</v>
      </c>
      <c r="CJ1043" s="47">
        <v>1</v>
      </c>
      <c r="CK1043" s="47">
        <v>1</v>
      </c>
      <c r="CP1043" s="47">
        <v>1</v>
      </c>
      <c r="CR1043" s="47">
        <v>1</v>
      </c>
      <c r="CS1043" s="47">
        <v>1</v>
      </c>
      <c r="CV1043" s="47">
        <v>1</v>
      </c>
      <c r="CX1043" s="47">
        <v>958</v>
      </c>
      <c r="CY1043" s="47">
        <v>958</v>
      </c>
      <c r="DA1043" t="s">
        <v>104</v>
      </c>
      <c r="DC1043" t="s">
        <v>298</v>
      </c>
      <c r="DG1043" t="s">
        <v>298</v>
      </c>
      <c r="DH1043" s="47">
        <v>1</v>
      </c>
      <c r="DM1043" s="47">
        <v>1</v>
      </c>
      <c r="DN1043" s="47">
        <v>1</v>
      </c>
      <c r="DO1043" s="47">
        <v>1</v>
      </c>
      <c r="DP1043" s="47">
        <v>1</v>
      </c>
      <c r="DZ1043" t="s">
        <v>292</v>
      </c>
      <c r="EA1043" s="47">
        <v>1</v>
      </c>
      <c r="EB1043" s="47">
        <v>1</v>
      </c>
      <c r="EC1043" t="s">
        <v>307</v>
      </c>
      <c r="ED1043" s="47">
        <v>1</v>
      </c>
      <c r="EF1043" s="47">
        <v>1</v>
      </c>
      <c r="EG1043" s="47">
        <v>1</v>
      </c>
      <c r="EH1043" s="47">
        <v>1</v>
      </c>
      <c r="EP1043" s="47">
        <v>1</v>
      </c>
      <c r="EQ1043" s="47">
        <v>1</v>
      </c>
      <c r="ES1043" t="s">
        <v>8234</v>
      </c>
      <c r="EV1043" t="s">
        <v>41</v>
      </c>
      <c r="EW1043" t="s">
        <v>315</v>
      </c>
      <c r="FC1043" t="s">
        <v>301</v>
      </c>
      <c r="FY1043" t="s">
        <v>431</v>
      </c>
      <c r="FZ1043" t="s">
        <v>2724</v>
      </c>
      <c r="GJ1043" t="s">
        <v>319</v>
      </c>
      <c r="GL1043" t="s">
        <v>320</v>
      </c>
      <c r="GO1043" t="s">
        <v>321</v>
      </c>
      <c r="GQ1043" t="s">
        <v>301</v>
      </c>
      <c r="GR1043" t="s">
        <v>301</v>
      </c>
      <c r="GU1043" t="s">
        <v>301</v>
      </c>
      <c r="GW1043" t="s">
        <v>7931</v>
      </c>
      <c r="HB1043" t="s">
        <v>347</v>
      </c>
      <c r="HD1043" t="s">
        <v>301</v>
      </c>
      <c r="HG1043" t="s">
        <v>301</v>
      </c>
      <c r="HH1043" t="s">
        <v>301</v>
      </c>
      <c r="HL1043" t="s">
        <v>301</v>
      </c>
      <c r="HM1043" s="49">
        <v>0</v>
      </c>
      <c r="HN1043" s="49">
        <v>0</v>
      </c>
      <c r="HP1043" t="s">
        <v>451</v>
      </c>
      <c r="HQ1043" s="47">
        <v>0</v>
      </c>
      <c r="HR1043" s="47">
        <v>958</v>
      </c>
      <c r="HS1043" t="s">
        <v>301</v>
      </c>
      <c r="HV1043" t="s">
        <v>301</v>
      </c>
      <c r="HW1043" t="s">
        <v>337</v>
      </c>
      <c r="HX1043" t="s">
        <v>306</v>
      </c>
      <c r="HY1043" t="s">
        <v>301</v>
      </c>
      <c r="HZ1043" t="s">
        <v>301</v>
      </c>
      <c r="IG1043" t="s">
        <v>325</v>
      </c>
      <c r="IN1043" s="47">
        <v>1</v>
      </c>
      <c r="IO1043" s="47">
        <v>1</v>
      </c>
      <c r="IP1043" t="s">
        <v>301</v>
      </c>
      <c r="IQ1043" t="s">
        <v>301</v>
      </c>
      <c r="IR1043" t="s">
        <v>301</v>
      </c>
      <c r="IX1043" t="s">
        <v>8235</v>
      </c>
      <c r="IY1043" s="50">
        <v>1</v>
      </c>
      <c r="IZ1043" t="s">
        <v>301</v>
      </c>
      <c r="JA1043" t="s">
        <v>301</v>
      </c>
      <c r="JB1043" s="47">
        <v>2998</v>
      </c>
      <c r="JM1043" t="s">
        <v>301</v>
      </c>
      <c r="JN1043" t="s">
        <v>301</v>
      </c>
      <c r="JO1043" t="s">
        <v>301</v>
      </c>
      <c r="JP1043" t="s">
        <v>301</v>
      </c>
      <c r="JQ1043" t="s">
        <v>301</v>
      </c>
      <c r="JR1043" t="s">
        <v>350</v>
      </c>
      <c r="JS1043" t="s">
        <v>301</v>
      </c>
      <c r="JT1043" t="s">
        <v>301</v>
      </c>
      <c r="JU1043" t="s">
        <v>301</v>
      </c>
      <c r="JV1043" t="s">
        <v>312</v>
      </c>
    </row>
    <row r="1044" ht="15" customHeight="1" spans="1:282">
      <c r="A1044" t="s">
        <v>7656</v>
      </c>
      <c r="B1044" t="s">
        <v>283</v>
      </c>
      <c r="C1044" t="s">
        <v>8236</v>
      </c>
      <c r="D1044" t="s">
        <v>285</v>
      </c>
      <c r="E1044" t="s">
        <v>8237</v>
      </c>
      <c r="F1044" t="s">
        <v>8238</v>
      </c>
      <c r="G1044" t="s">
        <v>288</v>
      </c>
      <c r="H1044" t="s">
        <v>645</v>
      </c>
      <c r="I1044" t="s">
        <v>290</v>
      </c>
      <c r="J1044" t="s">
        <v>291</v>
      </c>
      <c r="L1044" t="s">
        <v>292</v>
      </c>
      <c r="M1044" t="s">
        <v>293</v>
      </c>
      <c r="O1044" t="s">
        <v>645</v>
      </c>
      <c r="R1044" t="s">
        <v>645</v>
      </c>
      <c r="T1044" t="s">
        <v>645</v>
      </c>
      <c r="U1044" t="s">
        <v>646</v>
      </c>
      <c r="V1044" t="s">
        <v>8239</v>
      </c>
      <c r="W1044" t="s">
        <v>646</v>
      </c>
      <c r="X1044" t="s">
        <v>8239</v>
      </c>
      <c r="Y1044" t="s">
        <v>646</v>
      </c>
      <c r="Z1044" t="s">
        <v>8240</v>
      </c>
      <c r="AA1044" t="s">
        <v>441</v>
      </c>
      <c r="AB1044" t="s">
        <v>687</v>
      </c>
      <c r="AC1044" t="s">
        <v>6112</v>
      </c>
      <c r="AE1044" t="s">
        <v>299</v>
      </c>
      <c r="AH1044" t="s">
        <v>300</v>
      </c>
      <c r="AJ1044" t="s">
        <v>301</v>
      </c>
      <c r="AK1044" t="s">
        <v>302</v>
      </c>
      <c r="AL1044" t="s">
        <v>649</v>
      </c>
      <c r="AM1044" t="s">
        <v>650</v>
      </c>
      <c r="AN1044" t="s">
        <v>651</v>
      </c>
      <c r="AO1044" t="s">
        <v>306</v>
      </c>
      <c r="AP1044" t="s">
        <v>307</v>
      </c>
      <c r="AQ1044" s="47">
        <v>1</v>
      </c>
      <c r="AS1044" s="48">
        <v>2686</v>
      </c>
      <c r="AT1044" s="48">
        <v>2686</v>
      </c>
      <c r="AX1044" s="47">
        <v>2686</v>
      </c>
      <c r="AY1044" s="47">
        <v>2686</v>
      </c>
      <c r="AZ1044" t="s">
        <v>6004</v>
      </c>
      <c r="BA1044" t="s">
        <v>7656</v>
      </c>
      <c r="BB1044" s="48">
        <v>2686</v>
      </c>
      <c r="BD1044" t="s">
        <v>310</v>
      </c>
      <c r="BE1044" t="s">
        <v>292</v>
      </c>
      <c r="BG1044" s="47">
        <v>1</v>
      </c>
      <c r="BI1044" t="s">
        <v>292</v>
      </c>
      <c r="BL1044" t="s">
        <v>307</v>
      </c>
      <c r="BM1044" s="48">
        <v>2686</v>
      </c>
      <c r="BN1044" s="48">
        <v>2686</v>
      </c>
      <c r="BP1044" t="s">
        <v>301</v>
      </c>
      <c r="BS1044" t="s">
        <v>311</v>
      </c>
      <c r="BT1044" t="s">
        <v>292</v>
      </c>
      <c r="BU1044" t="s">
        <v>301</v>
      </c>
      <c r="BY1044" t="s">
        <v>307</v>
      </c>
      <c r="BZ1044" s="47">
        <v>1</v>
      </c>
      <c r="CE1044" t="s">
        <v>312</v>
      </c>
      <c r="CF1044" s="47">
        <v>1</v>
      </c>
      <c r="CG1044" s="47">
        <v>1</v>
      </c>
      <c r="CH1044" s="47">
        <v>1</v>
      </c>
      <c r="CI1044" s="47">
        <v>1</v>
      </c>
      <c r="CJ1044" s="47">
        <v>1</v>
      </c>
      <c r="CK1044" s="47">
        <v>1</v>
      </c>
      <c r="CP1044" s="47">
        <v>1</v>
      </c>
      <c r="CR1044" s="47">
        <v>1</v>
      </c>
      <c r="CS1044" s="47">
        <v>1</v>
      </c>
      <c r="CV1044" s="47">
        <v>1</v>
      </c>
      <c r="CX1044" s="47">
        <v>2686</v>
      </c>
      <c r="CY1044" s="47">
        <v>2686</v>
      </c>
      <c r="DA1044" t="s">
        <v>104</v>
      </c>
      <c r="DC1044" t="s">
        <v>298</v>
      </c>
      <c r="DG1044" t="s">
        <v>298</v>
      </c>
      <c r="DH1044" s="47">
        <v>1</v>
      </c>
      <c r="DM1044" s="47">
        <v>1</v>
      </c>
      <c r="DN1044" s="47">
        <v>1</v>
      </c>
      <c r="DO1044" s="47">
        <v>1</v>
      </c>
      <c r="DP1044" s="47">
        <v>1</v>
      </c>
      <c r="DZ1044" t="s">
        <v>292</v>
      </c>
      <c r="EA1044" s="47">
        <v>1</v>
      </c>
      <c r="EB1044" s="47">
        <v>1</v>
      </c>
      <c r="EC1044" t="s">
        <v>307</v>
      </c>
      <c r="ED1044" s="47">
        <v>1</v>
      </c>
      <c r="EF1044" s="47">
        <v>1</v>
      </c>
      <c r="EG1044" s="47">
        <v>1</v>
      </c>
      <c r="EH1044" s="47">
        <v>1</v>
      </c>
      <c r="EP1044" s="47">
        <v>1</v>
      </c>
      <c r="EQ1044" s="47">
        <v>1</v>
      </c>
      <c r="ES1044" t="s">
        <v>8241</v>
      </c>
      <c r="EV1044" t="s">
        <v>41</v>
      </c>
      <c r="EW1044" t="s">
        <v>315</v>
      </c>
      <c r="FC1044" t="s">
        <v>301</v>
      </c>
      <c r="FS1044" t="s">
        <v>8236</v>
      </c>
      <c r="FY1044" t="s">
        <v>7656</v>
      </c>
      <c r="FZ1044" t="s">
        <v>8242</v>
      </c>
      <c r="GJ1044" t="s">
        <v>319</v>
      </c>
      <c r="GL1044" t="s">
        <v>320</v>
      </c>
      <c r="GO1044" t="s">
        <v>321</v>
      </c>
      <c r="GQ1044" t="s">
        <v>301</v>
      </c>
      <c r="GR1044" t="s">
        <v>301</v>
      </c>
      <c r="GU1044" t="s">
        <v>301</v>
      </c>
      <c r="GW1044" t="s">
        <v>8236</v>
      </c>
      <c r="HB1044" t="s">
        <v>322</v>
      </c>
      <c r="HD1044" t="s">
        <v>301</v>
      </c>
      <c r="HF1044" t="s">
        <v>654</v>
      </c>
      <c r="HG1044" t="s">
        <v>301</v>
      </c>
      <c r="HH1044" t="s">
        <v>301</v>
      </c>
      <c r="HL1044" t="s">
        <v>301</v>
      </c>
      <c r="HM1044" s="49">
        <v>0</v>
      </c>
      <c r="HN1044" s="49">
        <v>0</v>
      </c>
      <c r="HP1044" t="s">
        <v>395</v>
      </c>
      <c r="HQ1044" s="47">
        <v>0</v>
      </c>
      <c r="HR1044" s="47">
        <v>2686</v>
      </c>
      <c r="HS1044" t="s">
        <v>301</v>
      </c>
      <c r="HV1044" t="s">
        <v>301</v>
      </c>
      <c r="HW1044" t="s">
        <v>646</v>
      </c>
      <c r="HX1044" t="s">
        <v>306</v>
      </c>
      <c r="HY1044" t="s">
        <v>301</v>
      </c>
      <c r="HZ1044" t="s">
        <v>301</v>
      </c>
      <c r="IG1044" t="s">
        <v>325</v>
      </c>
      <c r="IH1044" t="s">
        <v>701</v>
      </c>
      <c r="II1044" t="s">
        <v>291</v>
      </c>
      <c r="IN1044" s="47">
        <v>1</v>
      </c>
      <c r="IO1044" s="47">
        <v>1</v>
      </c>
      <c r="IP1044" t="s">
        <v>301</v>
      </c>
      <c r="IQ1044" t="s">
        <v>312</v>
      </c>
      <c r="IR1044" t="s">
        <v>301</v>
      </c>
      <c r="IV1044" t="s">
        <v>8243</v>
      </c>
      <c r="IW1044" s="47">
        <v>2686</v>
      </c>
      <c r="IX1044" t="s">
        <v>8244</v>
      </c>
      <c r="IY1044" s="50">
        <v>1</v>
      </c>
      <c r="IZ1044" t="s">
        <v>301</v>
      </c>
      <c r="JA1044" t="s">
        <v>301</v>
      </c>
      <c r="JM1044" t="s">
        <v>301</v>
      </c>
      <c r="JN1044" t="s">
        <v>301</v>
      </c>
      <c r="JO1044" t="s">
        <v>301</v>
      </c>
      <c r="JP1044" t="s">
        <v>301</v>
      </c>
      <c r="JQ1044" t="s">
        <v>301</v>
      </c>
      <c r="JR1044" t="s">
        <v>327</v>
      </c>
      <c r="JS1044" t="s">
        <v>301</v>
      </c>
      <c r="JT1044" t="s">
        <v>301</v>
      </c>
      <c r="JU1044" t="s">
        <v>301</v>
      </c>
      <c r="JV1044" t="s">
        <v>301</v>
      </c>
    </row>
    <row r="1045" ht="15" customHeight="1" spans="1:282">
      <c r="A1045" t="s">
        <v>7656</v>
      </c>
      <c r="B1045" t="s">
        <v>283</v>
      </c>
      <c r="C1045" t="s">
        <v>8245</v>
      </c>
      <c r="D1045" t="s">
        <v>285</v>
      </c>
      <c r="E1045" t="s">
        <v>8246</v>
      </c>
      <c r="F1045" t="s">
        <v>8247</v>
      </c>
      <c r="G1045" t="s">
        <v>288</v>
      </c>
      <c r="H1045" t="s">
        <v>701</v>
      </c>
      <c r="I1045" t="s">
        <v>290</v>
      </c>
      <c r="J1045" t="s">
        <v>291</v>
      </c>
      <c r="L1045" t="s">
        <v>292</v>
      </c>
      <c r="M1045" t="s">
        <v>702</v>
      </c>
      <c r="O1045" t="s">
        <v>701</v>
      </c>
      <c r="R1045" t="s">
        <v>701</v>
      </c>
      <c r="T1045" t="s">
        <v>701</v>
      </c>
      <c r="U1045" t="s">
        <v>646</v>
      </c>
      <c r="V1045" t="s">
        <v>8248</v>
      </c>
      <c r="W1045" t="s">
        <v>646</v>
      </c>
      <c r="X1045" t="s">
        <v>8248</v>
      </c>
      <c r="Y1045" t="s">
        <v>646</v>
      </c>
      <c r="Z1045" t="s">
        <v>8249</v>
      </c>
      <c r="AA1045" t="s">
        <v>441</v>
      </c>
      <c r="AB1045" t="s">
        <v>687</v>
      </c>
      <c r="AC1045" t="s">
        <v>1233</v>
      </c>
      <c r="AE1045" t="s">
        <v>299</v>
      </c>
      <c r="AH1045" t="s">
        <v>300</v>
      </c>
      <c r="AJ1045" t="s">
        <v>301</v>
      </c>
      <c r="AK1045" t="s">
        <v>302</v>
      </c>
      <c r="AL1045" t="s">
        <v>1718</v>
      </c>
      <c r="AM1045" t="s">
        <v>1719</v>
      </c>
      <c r="AN1045" t="s">
        <v>1720</v>
      </c>
      <c r="AO1045" t="s">
        <v>306</v>
      </c>
      <c r="AP1045" t="s">
        <v>307</v>
      </c>
      <c r="AQ1045" s="47">
        <v>1</v>
      </c>
      <c r="AS1045" s="48">
        <v>5068</v>
      </c>
      <c r="AT1045" s="48">
        <v>5068</v>
      </c>
      <c r="AX1045" s="47">
        <v>5068</v>
      </c>
      <c r="AY1045" s="47">
        <v>5068</v>
      </c>
      <c r="AZ1045" t="s">
        <v>6004</v>
      </c>
      <c r="BA1045" t="s">
        <v>7656</v>
      </c>
      <c r="BB1045" s="48">
        <v>5068</v>
      </c>
      <c r="BD1045" t="s">
        <v>310</v>
      </c>
      <c r="BE1045" t="s">
        <v>292</v>
      </c>
      <c r="BG1045" s="47">
        <v>1</v>
      </c>
      <c r="BI1045" t="s">
        <v>292</v>
      </c>
      <c r="BL1045" t="s">
        <v>307</v>
      </c>
      <c r="BM1045" s="48">
        <v>5068</v>
      </c>
      <c r="BN1045" s="48">
        <v>5068</v>
      </c>
      <c r="BP1045" t="s">
        <v>301</v>
      </c>
      <c r="BS1045" t="s">
        <v>311</v>
      </c>
      <c r="BT1045" t="s">
        <v>292</v>
      </c>
      <c r="BU1045" t="s">
        <v>301</v>
      </c>
      <c r="BY1045" t="s">
        <v>307</v>
      </c>
      <c r="BZ1045" s="47">
        <v>1</v>
      </c>
      <c r="CE1045" t="s">
        <v>312</v>
      </c>
      <c r="CF1045" s="47">
        <v>1</v>
      </c>
      <c r="CG1045" s="47">
        <v>1</v>
      </c>
      <c r="CH1045" s="47">
        <v>1</v>
      </c>
      <c r="CI1045" s="47">
        <v>1</v>
      </c>
      <c r="CJ1045" s="47">
        <v>1</v>
      </c>
      <c r="CK1045" s="47">
        <v>1</v>
      </c>
      <c r="CP1045" s="47">
        <v>1</v>
      </c>
      <c r="CR1045" s="47">
        <v>1</v>
      </c>
      <c r="CS1045" s="47">
        <v>1</v>
      </c>
      <c r="CV1045" s="47">
        <v>1</v>
      </c>
      <c r="CX1045" s="47">
        <v>5068</v>
      </c>
      <c r="CY1045" s="47">
        <v>5068</v>
      </c>
      <c r="DA1045" t="s">
        <v>104</v>
      </c>
      <c r="DC1045" t="s">
        <v>298</v>
      </c>
      <c r="DG1045" t="s">
        <v>298</v>
      </c>
      <c r="DH1045" s="47">
        <v>1</v>
      </c>
      <c r="DM1045" s="47">
        <v>1</v>
      </c>
      <c r="DN1045" s="47">
        <v>1</v>
      </c>
      <c r="DO1045" s="47">
        <v>1</v>
      </c>
      <c r="DP1045" s="47">
        <v>1</v>
      </c>
      <c r="DZ1045" t="s">
        <v>292</v>
      </c>
      <c r="EA1045" s="47">
        <v>1</v>
      </c>
      <c r="EB1045" s="47">
        <v>1</v>
      </c>
      <c r="EC1045" t="s">
        <v>307</v>
      </c>
      <c r="ED1045" s="47">
        <v>1</v>
      </c>
      <c r="EF1045" s="47">
        <v>1</v>
      </c>
      <c r="EG1045" s="47">
        <v>1</v>
      </c>
      <c r="EH1045" s="47">
        <v>1</v>
      </c>
      <c r="EP1045" s="47">
        <v>1</v>
      </c>
      <c r="EQ1045" s="47">
        <v>1</v>
      </c>
      <c r="ES1045" t="s">
        <v>8250</v>
      </c>
      <c r="EV1045" t="s">
        <v>41</v>
      </c>
      <c r="EW1045" t="s">
        <v>315</v>
      </c>
      <c r="FC1045" t="s">
        <v>301</v>
      </c>
      <c r="FS1045" t="s">
        <v>8251</v>
      </c>
      <c r="FY1045" t="s">
        <v>7656</v>
      </c>
      <c r="FZ1045" t="s">
        <v>8252</v>
      </c>
      <c r="GJ1045" t="s">
        <v>319</v>
      </c>
      <c r="GL1045" t="s">
        <v>320</v>
      </c>
      <c r="GO1045" t="s">
        <v>321</v>
      </c>
      <c r="GQ1045" t="s">
        <v>301</v>
      </c>
      <c r="GR1045" t="s">
        <v>301</v>
      </c>
      <c r="GU1045" t="s">
        <v>301</v>
      </c>
      <c r="GW1045" t="s">
        <v>8245</v>
      </c>
      <c r="HB1045" t="s">
        <v>322</v>
      </c>
      <c r="HD1045" t="s">
        <v>301</v>
      </c>
      <c r="HF1045" t="s">
        <v>654</v>
      </c>
      <c r="HG1045" t="s">
        <v>301</v>
      </c>
      <c r="HH1045" t="s">
        <v>301</v>
      </c>
      <c r="HL1045" t="s">
        <v>301</v>
      </c>
      <c r="HM1045" s="49">
        <v>0</v>
      </c>
      <c r="HN1045" s="49">
        <v>0</v>
      </c>
      <c r="HP1045" t="s">
        <v>395</v>
      </c>
      <c r="HQ1045" s="47">
        <v>0</v>
      </c>
      <c r="HR1045" s="47">
        <v>5068</v>
      </c>
      <c r="HS1045" t="s">
        <v>301</v>
      </c>
      <c r="HV1045" t="s">
        <v>301</v>
      </c>
      <c r="HW1045" t="s">
        <v>646</v>
      </c>
      <c r="HX1045" t="s">
        <v>306</v>
      </c>
      <c r="HY1045" t="s">
        <v>301</v>
      </c>
      <c r="HZ1045" t="s">
        <v>301</v>
      </c>
      <c r="IG1045" t="s">
        <v>325</v>
      </c>
      <c r="IH1045" t="s">
        <v>701</v>
      </c>
      <c r="II1045" t="s">
        <v>291</v>
      </c>
      <c r="IN1045" s="47">
        <v>1</v>
      </c>
      <c r="IO1045" s="47">
        <v>1</v>
      </c>
      <c r="IP1045" t="s">
        <v>301</v>
      </c>
      <c r="IQ1045" t="s">
        <v>312</v>
      </c>
      <c r="IR1045" t="s">
        <v>301</v>
      </c>
      <c r="IV1045" t="s">
        <v>7066</v>
      </c>
      <c r="IX1045" t="s">
        <v>7067</v>
      </c>
      <c r="IY1045" s="50">
        <v>1</v>
      </c>
      <c r="IZ1045" t="s">
        <v>301</v>
      </c>
      <c r="JA1045" t="s">
        <v>301</v>
      </c>
      <c r="JB1045" s="47">
        <v>9368</v>
      </c>
      <c r="JM1045" t="s">
        <v>301</v>
      </c>
      <c r="JN1045" t="s">
        <v>301</v>
      </c>
      <c r="JO1045" t="s">
        <v>301</v>
      </c>
      <c r="JP1045" t="s">
        <v>301</v>
      </c>
      <c r="JQ1045" t="s">
        <v>301</v>
      </c>
      <c r="JR1045" t="s">
        <v>327</v>
      </c>
      <c r="JS1045" t="s">
        <v>301</v>
      </c>
      <c r="JT1045" t="s">
        <v>301</v>
      </c>
      <c r="JU1045" t="s">
        <v>301</v>
      </c>
      <c r="JV1045" t="s">
        <v>301</v>
      </c>
    </row>
    <row r="1046" ht="15" customHeight="1" spans="1:282">
      <c r="A1046" t="s">
        <v>7656</v>
      </c>
      <c r="B1046" t="s">
        <v>397</v>
      </c>
      <c r="C1046" t="s">
        <v>8253</v>
      </c>
      <c r="D1046" t="s">
        <v>285</v>
      </c>
      <c r="E1046" t="s">
        <v>8254</v>
      </c>
      <c r="F1046" t="s">
        <v>8255</v>
      </c>
      <c r="G1046" t="s">
        <v>288</v>
      </c>
      <c r="H1046" t="s">
        <v>7720</v>
      </c>
      <c r="I1046" t="s">
        <v>290</v>
      </c>
      <c r="J1046" t="s">
        <v>355</v>
      </c>
      <c r="L1046" t="s">
        <v>292</v>
      </c>
      <c r="M1046" t="s">
        <v>356</v>
      </c>
      <c r="N1046" t="s">
        <v>357</v>
      </c>
      <c r="O1046" t="s">
        <v>7720</v>
      </c>
      <c r="R1046" t="s">
        <v>7720</v>
      </c>
      <c r="T1046" t="s">
        <v>7720</v>
      </c>
      <c r="U1046" t="s">
        <v>499</v>
      </c>
      <c r="V1046" t="s">
        <v>8256</v>
      </c>
      <c r="W1046" t="s">
        <v>499</v>
      </c>
      <c r="X1046" t="s">
        <v>8256</v>
      </c>
      <c r="Y1046" t="s">
        <v>499</v>
      </c>
      <c r="Z1046" t="s">
        <v>8257</v>
      </c>
      <c r="AA1046" t="s">
        <v>298</v>
      </c>
      <c r="AE1046" t="s">
        <v>299</v>
      </c>
      <c r="AH1046" t="s">
        <v>300</v>
      </c>
      <c r="AJ1046" t="s">
        <v>301</v>
      </c>
      <c r="AK1046" t="s">
        <v>302</v>
      </c>
      <c r="AL1046" t="s">
        <v>741</v>
      </c>
      <c r="AM1046" t="s">
        <v>742</v>
      </c>
      <c r="AN1046" t="s">
        <v>743</v>
      </c>
      <c r="AO1046" t="s">
        <v>306</v>
      </c>
      <c r="AP1046" t="s">
        <v>307</v>
      </c>
      <c r="AQ1046" s="47">
        <v>1</v>
      </c>
      <c r="AS1046" s="48">
        <v>2302</v>
      </c>
      <c r="AT1046" s="48">
        <v>2302</v>
      </c>
      <c r="AX1046" s="47">
        <v>2302</v>
      </c>
      <c r="AY1046" s="47">
        <v>2302</v>
      </c>
      <c r="AZ1046" t="s">
        <v>6004</v>
      </c>
      <c r="BA1046" t="s">
        <v>7723</v>
      </c>
      <c r="BB1046" s="48">
        <v>2302</v>
      </c>
      <c r="BD1046" t="s">
        <v>310</v>
      </c>
      <c r="BE1046" t="s">
        <v>292</v>
      </c>
      <c r="BG1046" s="47">
        <v>1</v>
      </c>
      <c r="BI1046" t="s">
        <v>292</v>
      </c>
      <c r="BL1046" t="s">
        <v>307</v>
      </c>
      <c r="BM1046" s="48">
        <v>2302</v>
      </c>
      <c r="BN1046" s="48">
        <v>2302</v>
      </c>
      <c r="BP1046" t="s">
        <v>301</v>
      </c>
      <c r="BS1046" t="s">
        <v>311</v>
      </c>
      <c r="BT1046" t="s">
        <v>292</v>
      </c>
      <c r="BU1046" t="s">
        <v>301</v>
      </c>
      <c r="BY1046" t="s">
        <v>307</v>
      </c>
      <c r="BZ1046" s="47">
        <v>1</v>
      </c>
      <c r="CE1046" t="s">
        <v>312</v>
      </c>
      <c r="CF1046" s="47">
        <v>1</v>
      </c>
      <c r="CG1046" s="47">
        <v>1</v>
      </c>
      <c r="CH1046" s="47">
        <v>1</v>
      </c>
      <c r="CI1046" s="47">
        <v>1</v>
      </c>
      <c r="CK1046" s="47">
        <v>1</v>
      </c>
      <c r="CR1046" s="47">
        <v>1</v>
      </c>
      <c r="CS1046" s="47">
        <v>1</v>
      </c>
      <c r="CX1046" s="47">
        <v>2302</v>
      </c>
      <c r="CY1046" s="47">
        <v>2302</v>
      </c>
      <c r="CZ1046" s="47">
        <v>1</v>
      </c>
      <c r="DA1046" t="s">
        <v>313</v>
      </c>
      <c r="DC1046" t="s">
        <v>298</v>
      </c>
      <c r="DG1046" t="s">
        <v>298</v>
      </c>
      <c r="DO1046" s="47">
        <v>1</v>
      </c>
      <c r="DS1046" s="47">
        <v>1</v>
      </c>
      <c r="DZ1046" t="s">
        <v>292</v>
      </c>
      <c r="EA1046" s="47">
        <v>1</v>
      </c>
      <c r="EB1046" s="47">
        <v>1</v>
      </c>
      <c r="EC1046" t="s">
        <v>307</v>
      </c>
      <c r="ED1046" s="47">
        <v>1</v>
      </c>
      <c r="EH1046" s="47">
        <v>1</v>
      </c>
      <c r="ES1046" t="s">
        <v>8258</v>
      </c>
      <c r="EV1046" t="s">
        <v>41</v>
      </c>
      <c r="EW1046" t="s">
        <v>315</v>
      </c>
      <c r="FC1046" t="s">
        <v>301</v>
      </c>
      <c r="FU1046" t="s">
        <v>346</v>
      </c>
      <c r="FY1046" t="s">
        <v>7656</v>
      </c>
      <c r="FZ1046" t="s">
        <v>8259</v>
      </c>
      <c r="GJ1046" t="s">
        <v>319</v>
      </c>
      <c r="GL1046" t="s">
        <v>320</v>
      </c>
      <c r="GO1046" t="s">
        <v>321</v>
      </c>
      <c r="GQ1046" t="s">
        <v>301</v>
      </c>
      <c r="GR1046" t="s">
        <v>312</v>
      </c>
      <c r="GU1046" t="s">
        <v>301</v>
      </c>
      <c r="HB1046" t="s">
        <v>380</v>
      </c>
      <c r="HD1046" t="s">
        <v>301</v>
      </c>
      <c r="HF1046" t="s">
        <v>381</v>
      </c>
      <c r="HG1046" t="s">
        <v>301</v>
      </c>
      <c r="HH1046" t="s">
        <v>301</v>
      </c>
      <c r="HL1046" t="s">
        <v>301</v>
      </c>
      <c r="HM1046" s="49">
        <v>0</v>
      </c>
      <c r="HN1046" s="49">
        <v>0</v>
      </c>
      <c r="HP1046" t="s">
        <v>324</v>
      </c>
      <c r="HQ1046" s="47">
        <v>0</v>
      </c>
      <c r="HR1046" s="47">
        <v>2302</v>
      </c>
      <c r="HS1046" t="s">
        <v>301</v>
      </c>
      <c r="HV1046" t="s">
        <v>301</v>
      </c>
      <c r="HW1046" t="s">
        <v>499</v>
      </c>
      <c r="HX1046" t="s">
        <v>306</v>
      </c>
      <c r="HY1046" t="s">
        <v>301</v>
      </c>
      <c r="HZ1046" t="s">
        <v>301</v>
      </c>
      <c r="IG1046" t="s">
        <v>325</v>
      </c>
      <c r="IN1046" s="47">
        <v>1</v>
      </c>
      <c r="IO1046" s="47">
        <v>1</v>
      </c>
      <c r="IP1046" t="s">
        <v>301</v>
      </c>
      <c r="IQ1046" t="s">
        <v>312</v>
      </c>
      <c r="IR1046" t="s">
        <v>301</v>
      </c>
      <c r="IZ1046" t="s">
        <v>301</v>
      </c>
      <c r="JA1046" t="s">
        <v>301</v>
      </c>
      <c r="JB1046" s="47">
        <v>3298</v>
      </c>
      <c r="JM1046" t="s">
        <v>301</v>
      </c>
      <c r="JN1046" t="s">
        <v>301</v>
      </c>
      <c r="JO1046" t="s">
        <v>301</v>
      </c>
      <c r="JP1046" t="s">
        <v>301</v>
      </c>
      <c r="JQ1046" t="s">
        <v>301</v>
      </c>
      <c r="JS1046" t="s">
        <v>301</v>
      </c>
      <c r="JT1046" t="s">
        <v>301</v>
      </c>
      <c r="JU1046" t="s">
        <v>312</v>
      </c>
      <c r="JV1046" t="s">
        <v>312</v>
      </c>
    </row>
    <row r="1047" ht="15" customHeight="1" spans="1:282">
      <c r="A1047" t="s">
        <v>7656</v>
      </c>
      <c r="B1047" t="s">
        <v>329</v>
      </c>
      <c r="C1047" t="s">
        <v>8260</v>
      </c>
      <c r="D1047" t="s">
        <v>285</v>
      </c>
      <c r="E1047" t="s">
        <v>8261</v>
      </c>
      <c r="F1047" t="s">
        <v>8262</v>
      </c>
      <c r="G1047" t="s">
        <v>288</v>
      </c>
      <c r="H1047" t="s">
        <v>437</v>
      </c>
      <c r="I1047" t="s">
        <v>290</v>
      </c>
      <c r="J1047" t="s">
        <v>291</v>
      </c>
      <c r="L1047" t="s">
        <v>292</v>
      </c>
      <c r="M1047" t="s">
        <v>293</v>
      </c>
      <c r="N1047" t="s">
        <v>294</v>
      </c>
      <c r="O1047" t="s">
        <v>437</v>
      </c>
      <c r="R1047" t="s">
        <v>437</v>
      </c>
      <c r="T1047" t="s">
        <v>437</v>
      </c>
      <c r="U1047" t="s">
        <v>295</v>
      </c>
      <c r="V1047" t="s">
        <v>8263</v>
      </c>
      <c r="W1047" t="s">
        <v>337</v>
      </c>
      <c r="X1047" t="s">
        <v>8264</v>
      </c>
      <c r="Y1047" t="s">
        <v>337</v>
      </c>
      <c r="Z1047" t="s">
        <v>8265</v>
      </c>
      <c r="AA1047" t="s">
        <v>441</v>
      </c>
      <c r="AB1047" t="s">
        <v>442</v>
      </c>
      <c r="AC1047" t="s">
        <v>2041</v>
      </c>
      <c r="AE1047" t="s">
        <v>299</v>
      </c>
      <c r="AH1047" t="s">
        <v>300</v>
      </c>
      <c r="AJ1047" t="s">
        <v>301</v>
      </c>
      <c r="AK1047" t="s">
        <v>302</v>
      </c>
      <c r="AL1047" t="s">
        <v>896</v>
      </c>
      <c r="AM1047" t="s">
        <v>601</v>
      </c>
      <c r="AN1047" t="s">
        <v>897</v>
      </c>
      <c r="AO1047" t="s">
        <v>306</v>
      </c>
      <c r="AP1047" t="s">
        <v>307</v>
      </c>
      <c r="AQ1047" s="47">
        <v>1</v>
      </c>
      <c r="AS1047" s="48">
        <v>4298</v>
      </c>
      <c r="AT1047" s="48">
        <v>4298</v>
      </c>
      <c r="AX1047" s="47">
        <v>3439</v>
      </c>
      <c r="AY1047" s="47">
        <v>3439</v>
      </c>
      <c r="AZ1047" t="s">
        <v>1911</v>
      </c>
      <c r="BA1047" t="s">
        <v>7656</v>
      </c>
      <c r="BB1047" s="48">
        <v>3439</v>
      </c>
      <c r="BD1047" t="s">
        <v>310</v>
      </c>
      <c r="BE1047" t="s">
        <v>292</v>
      </c>
      <c r="BG1047" s="47">
        <v>1</v>
      </c>
      <c r="BI1047" t="s">
        <v>292</v>
      </c>
      <c r="BJ1047" s="48">
        <v>19.98604</v>
      </c>
      <c r="BL1047" t="s">
        <v>307</v>
      </c>
      <c r="BM1047" s="48">
        <v>4298</v>
      </c>
      <c r="BN1047" s="48">
        <v>4298</v>
      </c>
      <c r="BP1047" t="s">
        <v>301</v>
      </c>
      <c r="BS1047" t="s">
        <v>311</v>
      </c>
      <c r="BT1047" t="s">
        <v>292</v>
      </c>
      <c r="BU1047" t="s">
        <v>301</v>
      </c>
      <c r="BY1047" t="s">
        <v>307</v>
      </c>
      <c r="BZ1047" s="47">
        <v>1</v>
      </c>
      <c r="CE1047" t="s">
        <v>312</v>
      </c>
      <c r="CF1047" s="47">
        <v>1</v>
      </c>
      <c r="CG1047" s="47">
        <v>1</v>
      </c>
      <c r="CH1047" s="47">
        <v>1</v>
      </c>
      <c r="CI1047" s="47">
        <v>1</v>
      </c>
      <c r="CJ1047" s="47">
        <v>1</v>
      </c>
      <c r="CK1047" s="47">
        <v>1</v>
      </c>
      <c r="CP1047" s="47">
        <v>1</v>
      </c>
      <c r="CR1047" s="47">
        <v>1</v>
      </c>
      <c r="CS1047" s="47">
        <v>1</v>
      </c>
      <c r="CV1047" s="47">
        <v>1</v>
      </c>
      <c r="CX1047" s="47">
        <v>4298</v>
      </c>
      <c r="CY1047" s="47">
        <v>4298</v>
      </c>
      <c r="DA1047" t="s">
        <v>104</v>
      </c>
      <c r="DC1047" t="s">
        <v>298</v>
      </c>
      <c r="DG1047" t="s">
        <v>298</v>
      </c>
      <c r="DH1047" s="47">
        <v>1</v>
      </c>
      <c r="DM1047" s="47">
        <v>1</v>
      </c>
      <c r="DN1047" s="47">
        <v>1</v>
      </c>
      <c r="DO1047" s="47">
        <v>1</v>
      </c>
      <c r="DP1047" s="47">
        <v>1</v>
      </c>
      <c r="DT1047" s="47">
        <v>3439</v>
      </c>
      <c r="DZ1047" t="s">
        <v>292</v>
      </c>
      <c r="EA1047" s="47">
        <v>1</v>
      </c>
      <c r="EB1047" s="47">
        <v>1</v>
      </c>
      <c r="EC1047" t="s">
        <v>307</v>
      </c>
      <c r="ED1047" s="47">
        <v>1</v>
      </c>
      <c r="EF1047" s="47">
        <v>1</v>
      </c>
      <c r="EG1047" s="47">
        <v>1</v>
      </c>
      <c r="EH1047" s="47">
        <v>1</v>
      </c>
      <c r="EP1047" s="47">
        <v>1</v>
      </c>
      <c r="EQ1047" s="47">
        <v>1</v>
      </c>
      <c r="ES1047" t="s">
        <v>8266</v>
      </c>
      <c r="EU1047" t="s">
        <v>3479</v>
      </c>
      <c r="EV1047" t="s">
        <v>41</v>
      </c>
      <c r="EW1047" t="s">
        <v>315</v>
      </c>
      <c r="FC1047" t="s">
        <v>301</v>
      </c>
      <c r="FY1047" t="s">
        <v>7656</v>
      </c>
      <c r="FZ1047" t="s">
        <v>8267</v>
      </c>
      <c r="GC1047" t="s">
        <v>414</v>
      </c>
      <c r="GJ1047" t="s">
        <v>319</v>
      </c>
      <c r="GL1047" t="s">
        <v>320</v>
      </c>
      <c r="GO1047" t="s">
        <v>321</v>
      </c>
      <c r="GQ1047" t="s">
        <v>301</v>
      </c>
      <c r="GR1047" t="s">
        <v>312</v>
      </c>
      <c r="GU1047" t="s">
        <v>301</v>
      </c>
      <c r="HB1047" t="s">
        <v>322</v>
      </c>
      <c r="HD1047" t="s">
        <v>301</v>
      </c>
      <c r="HF1047" t="s">
        <v>450</v>
      </c>
      <c r="HG1047" t="s">
        <v>301</v>
      </c>
      <c r="HH1047" t="s">
        <v>301</v>
      </c>
      <c r="HL1047" t="s">
        <v>301</v>
      </c>
      <c r="HM1047" s="49">
        <v>0</v>
      </c>
      <c r="HN1047" s="49">
        <v>0</v>
      </c>
      <c r="HP1047" t="s">
        <v>349</v>
      </c>
      <c r="HQ1047" s="47">
        <v>0</v>
      </c>
      <c r="HR1047" s="47">
        <v>4298</v>
      </c>
      <c r="HS1047" t="s">
        <v>301</v>
      </c>
      <c r="HV1047" t="s">
        <v>301</v>
      </c>
      <c r="HW1047" t="s">
        <v>295</v>
      </c>
      <c r="HX1047" t="s">
        <v>306</v>
      </c>
      <c r="HY1047" t="s">
        <v>301</v>
      </c>
      <c r="HZ1047" t="s">
        <v>301</v>
      </c>
      <c r="IG1047" t="s">
        <v>325</v>
      </c>
      <c r="IN1047" s="47">
        <v>1</v>
      </c>
      <c r="IO1047" s="47">
        <v>1</v>
      </c>
      <c r="IP1047" t="s">
        <v>301</v>
      </c>
      <c r="IQ1047" t="s">
        <v>312</v>
      </c>
      <c r="IR1047" t="s">
        <v>301</v>
      </c>
      <c r="IZ1047" t="s">
        <v>301</v>
      </c>
      <c r="JA1047" t="s">
        <v>301</v>
      </c>
      <c r="JB1047" s="47">
        <v>4198</v>
      </c>
      <c r="JM1047" t="s">
        <v>301</v>
      </c>
      <c r="JN1047" t="s">
        <v>301</v>
      </c>
      <c r="JO1047" t="s">
        <v>301</v>
      </c>
      <c r="JP1047" t="s">
        <v>301</v>
      </c>
      <c r="JQ1047" t="s">
        <v>301</v>
      </c>
      <c r="JR1047" t="s">
        <v>350</v>
      </c>
      <c r="JS1047" t="s">
        <v>301</v>
      </c>
      <c r="JT1047" t="s">
        <v>301</v>
      </c>
      <c r="JU1047" t="s">
        <v>312</v>
      </c>
      <c r="JV1047" t="s">
        <v>312</v>
      </c>
    </row>
    <row r="1048" ht="15" customHeight="1" spans="1:282">
      <c r="A1048" t="s">
        <v>4248</v>
      </c>
      <c r="B1048" t="s">
        <v>329</v>
      </c>
      <c r="C1048" t="s">
        <v>8268</v>
      </c>
      <c r="D1048" t="s">
        <v>285</v>
      </c>
      <c r="E1048" t="s">
        <v>8269</v>
      </c>
      <c r="F1048" t="s">
        <v>8270</v>
      </c>
      <c r="G1048" t="s">
        <v>288</v>
      </c>
      <c r="H1048" t="s">
        <v>478</v>
      </c>
      <c r="I1048" t="s">
        <v>290</v>
      </c>
      <c r="J1048" t="s">
        <v>291</v>
      </c>
      <c r="L1048" t="s">
        <v>292</v>
      </c>
      <c r="M1048" t="s">
        <v>293</v>
      </c>
      <c r="O1048" t="s">
        <v>478</v>
      </c>
      <c r="R1048" t="s">
        <v>478</v>
      </c>
      <c r="T1048" t="s">
        <v>478</v>
      </c>
      <c r="U1048" t="s">
        <v>479</v>
      </c>
      <c r="V1048" t="s">
        <v>8271</v>
      </c>
      <c r="W1048" t="s">
        <v>337</v>
      </c>
      <c r="X1048" t="s">
        <v>8272</v>
      </c>
      <c r="Y1048" t="s">
        <v>337</v>
      </c>
      <c r="Z1048" t="s">
        <v>8272</v>
      </c>
      <c r="AA1048" t="s">
        <v>441</v>
      </c>
      <c r="AB1048" t="s">
        <v>442</v>
      </c>
      <c r="AC1048" t="s">
        <v>2041</v>
      </c>
      <c r="AE1048" t="s">
        <v>299</v>
      </c>
      <c r="AH1048" t="s">
        <v>300</v>
      </c>
      <c r="AJ1048" t="s">
        <v>301</v>
      </c>
      <c r="AK1048" t="s">
        <v>302</v>
      </c>
      <c r="AL1048" t="s">
        <v>8099</v>
      </c>
      <c r="AM1048" t="s">
        <v>8100</v>
      </c>
      <c r="AN1048" t="s">
        <v>8101</v>
      </c>
      <c r="AO1048" t="s">
        <v>306</v>
      </c>
      <c r="AP1048" t="s">
        <v>307</v>
      </c>
      <c r="AQ1048" s="47">
        <v>1</v>
      </c>
      <c r="AS1048" s="48">
        <v>9288</v>
      </c>
      <c r="AT1048" s="48">
        <v>9288</v>
      </c>
      <c r="AX1048" s="47">
        <v>6502</v>
      </c>
      <c r="AY1048" s="47">
        <v>6502</v>
      </c>
      <c r="AZ1048" t="s">
        <v>8273</v>
      </c>
      <c r="BA1048" t="s">
        <v>8274</v>
      </c>
      <c r="BB1048" s="48">
        <v>6502</v>
      </c>
      <c r="BD1048" t="s">
        <v>310</v>
      </c>
      <c r="BE1048" t="s">
        <v>292</v>
      </c>
      <c r="BG1048" s="47">
        <v>1</v>
      </c>
      <c r="BI1048" t="s">
        <v>292</v>
      </c>
      <c r="BJ1048" s="48">
        <v>29.995693</v>
      </c>
      <c r="BL1048" t="s">
        <v>307</v>
      </c>
      <c r="BM1048" s="48">
        <v>9288</v>
      </c>
      <c r="BN1048" s="48">
        <v>9288</v>
      </c>
      <c r="BP1048" t="s">
        <v>301</v>
      </c>
      <c r="BS1048" t="s">
        <v>311</v>
      </c>
      <c r="BT1048" t="s">
        <v>292</v>
      </c>
      <c r="BU1048" t="s">
        <v>301</v>
      </c>
      <c r="BY1048" t="s">
        <v>307</v>
      </c>
      <c r="BZ1048" s="47">
        <v>1</v>
      </c>
      <c r="CE1048" t="s">
        <v>312</v>
      </c>
      <c r="CF1048" s="47">
        <v>1</v>
      </c>
      <c r="CG1048" s="47">
        <v>1</v>
      </c>
      <c r="CH1048" s="47">
        <v>1</v>
      </c>
      <c r="CI1048" s="47">
        <v>1</v>
      </c>
      <c r="CJ1048" s="47">
        <v>1</v>
      </c>
      <c r="CK1048" s="47">
        <v>1</v>
      </c>
      <c r="CP1048" s="47">
        <v>1</v>
      </c>
      <c r="CR1048" s="47">
        <v>1</v>
      </c>
      <c r="CS1048" s="47">
        <v>1</v>
      </c>
      <c r="CV1048" s="47">
        <v>1</v>
      </c>
      <c r="CX1048" s="47">
        <v>9288</v>
      </c>
      <c r="CY1048" s="47">
        <v>9288</v>
      </c>
      <c r="DA1048" t="s">
        <v>104</v>
      </c>
      <c r="DC1048" t="s">
        <v>298</v>
      </c>
      <c r="DG1048" t="s">
        <v>298</v>
      </c>
      <c r="DH1048" s="47">
        <v>1</v>
      </c>
      <c r="DM1048" s="47">
        <v>1</v>
      </c>
      <c r="DN1048" s="47">
        <v>1</v>
      </c>
      <c r="DO1048" s="47">
        <v>1</v>
      </c>
      <c r="DP1048" s="47">
        <v>1</v>
      </c>
      <c r="DT1048" s="47">
        <v>6502</v>
      </c>
      <c r="DZ1048" t="s">
        <v>292</v>
      </c>
      <c r="EA1048" s="47">
        <v>1</v>
      </c>
      <c r="EB1048" s="47">
        <v>1</v>
      </c>
      <c r="EC1048" t="s">
        <v>307</v>
      </c>
      <c r="ED1048" s="47">
        <v>1</v>
      </c>
      <c r="EF1048" s="47">
        <v>1</v>
      </c>
      <c r="EG1048" s="47">
        <v>1</v>
      </c>
      <c r="EP1048" s="47">
        <v>1</v>
      </c>
      <c r="EQ1048" s="47">
        <v>1</v>
      </c>
      <c r="ES1048" t="s">
        <v>8275</v>
      </c>
      <c r="EU1048" t="s">
        <v>8276</v>
      </c>
      <c r="EV1048" t="s">
        <v>41</v>
      </c>
      <c r="EW1048" t="s">
        <v>315</v>
      </c>
      <c r="FC1048" t="s">
        <v>301</v>
      </c>
      <c r="FQ1048" t="s">
        <v>667</v>
      </c>
      <c r="FU1048" t="s">
        <v>346</v>
      </c>
      <c r="FW1048" t="s">
        <v>668</v>
      </c>
      <c r="FY1048" t="s">
        <v>4248</v>
      </c>
      <c r="FZ1048" t="s">
        <v>8277</v>
      </c>
      <c r="GC1048" t="s">
        <v>491</v>
      </c>
      <c r="GG1048" t="s">
        <v>8278</v>
      </c>
      <c r="GH1048" t="s">
        <v>672</v>
      </c>
      <c r="GI1048" t="s">
        <v>375</v>
      </c>
      <c r="GJ1048" t="s">
        <v>319</v>
      </c>
      <c r="GK1048" t="s">
        <v>376</v>
      </c>
      <c r="GO1048" t="s">
        <v>321</v>
      </c>
      <c r="GQ1048" t="s">
        <v>301</v>
      </c>
      <c r="GR1048" t="s">
        <v>312</v>
      </c>
      <c r="GS1048" t="s">
        <v>674</v>
      </c>
      <c r="GU1048" t="s">
        <v>301</v>
      </c>
      <c r="GX1048" s="50">
        <v>6502</v>
      </c>
      <c r="HB1048" t="s">
        <v>322</v>
      </c>
      <c r="HD1048" t="s">
        <v>301</v>
      </c>
      <c r="HF1048" t="s">
        <v>381</v>
      </c>
      <c r="HG1048" t="s">
        <v>301</v>
      </c>
      <c r="HH1048" t="s">
        <v>301</v>
      </c>
      <c r="HL1048" t="s">
        <v>301</v>
      </c>
      <c r="HM1048" s="49">
        <v>0</v>
      </c>
      <c r="HN1048" s="49">
        <v>0</v>
      </c>
      <c r="HP1048" t="s">
        <v>395</v>
      </c>
      <c r="HQ1048" s="47">
        <v>0</v>
      </c>
      <c r="HR1048" s="47">
        <v>9288</v>
      </c>
      <c r="HS1048" t="s">
        <v>301</v>
      </c>
      <c r="HV1048" t="s">
        <v>301</v>
      </c>
      <c r="HW1048" t="s">
        <v>479</v>
      </c>
      <c r="HX1048" t="s">
        <v>306</v>
      </c>
      <c r="HY1048" t="s">
        <v>301</v>
      </c>
      <c r="HZ1048" t="s">
        <v>301</v>
      </c>
      <c r="IF1048" t="s">
        <v>384</v>
      </c>
      <c r="IG1048" t="s">
        <v>325</v>
      </c>
      <c r="IH1048" t="s">
        <v>494</v>
      </c>
      <c r="II1048" t="s">
        <v>291</v>
      </c>
      <c r="IO1048" s="47">
        <v>1</v>
      </c>
      <c r="IP1048" t="s">
        <v>301</v>
      </c>
      <c r="IQ1048" t="s">
        <v>301</v>
      </c>
      <c r="IR1048" t="s">
        <v>301</v>
      </c>
      <c r="IZ1048" t="s">
        <v>301</v>
      </c>
      <c r="JA1048" t="s">
        <v>301</v>
      </c>
      <c r="JB1048" s="47">
        <v>9288</v>
      </c>
      <c r="JM1048" t="s">
        <v>301</v>
      </c>
      <c r="JN1048" t="s">
        <v>301</v>
      </c>
      <c r="JO1048" t="s">
        <v>301</v>
      </c>
      <c r="JP1048" t="s">
        <v>301</v>
      </c>
      <c r="JQ1048" t="s">
        <v>301</v>
      </c>
      <c r="JS1048" t="s">
        <v>301</v>
      </c>
      <c r="JT1048" t="s">
        <v>301</v>
      </c>
      <c r="JU1048" t="s">
        <v>312</v>
      </c>
      <c r="JV1048" t="s">
        <v>312</v>
      </c>
    </row>
    <row r="1049" ht="15" customHeight="1" spans="1:282">
      <c r="A1049" t="s">
        <v>4248</v>
      </c>
      <c r="B1049" t="s">
        <v>329</v>
      </c>
      <c r="C1049" t="s">
        <v>8279</v>
      </c>
      <c r="D1049" t="s">
        <v>285</v>
      </c>
      <c r="E1049" t="s">
        <v>8269</v>
      </c>
      <c r="F1049" t="s">
        <v>8270</v>
      </c>
      <c r="G1049" t="s">
        <v>288</v>
      </c>
      <c r="H1049" t="s">
        <v>478</v>
      </c>
      <c r="I1049" t="s">
        <v>290</v>
      </c>
      <c r="J1049" t="s">
        <v>291</v>
      </c>
      <c r="L1049" t="s">
        <v>292</v>
      </c>
      <c r="M1049" t="s">
        <v>293</v>
      </c>
      <c r="O1049" t="s">
        <v>478</v>
      </c>
      <c r="R1049" t="s">
        <v>478</v>
      </c>
      <c r="T1049" t="s">
        <v>478</v>
      </c>
      <c r="U1049" t="s">
        <v>479</v>
      </c>
      <c r="V1049" t="s">
        <v>8280</v>
      </c>
      <c r="W1049" t="s">
        <v>337</v>
      </c>
      <c r="X1049" t="s">
        <v>8281</v>
      </c>
      <c r="Y1049" t="s">
        <v>337</v>
      </c>
      <c r="Z1049" t="s">
        <v>8282</v>
      </c>
      <c r="AA1049" t="s">
        <v>441</v>
      </c>
      <c r="AB1049" t="s">
        <v>442</v>
      </c>
      <c r="AC1049" t="s">
        <v>2041</v>
      </c>
      <c r="AE1049" t="s">
        <v>299</v>
      </c>
      <c r="AH1049" t="s">
        <v>300</v>
      </c>
      <c r="AJ1049" t="s">
        <v>301</v>
      </c>
      <c r="AK1049" t="s">
        <v>302</v>
      </c>
      <c r="AL1049" t="s">
        <v>362</v>
      </c>
      <c r="AM1049" t="s">
        <v>363</v>
      </c>
      <c r="AN1049" t="s">
        <v>364</v>
      </c>
      <c r="AO1049" t="s">
        <v>306</v>
      </c>
      <c r="AP1049" t="s">
        <v>307</v>
      </c>
      <c r="AQ1049" s="47">
        <v>1</v>
      </c>
      <c r="AY1049" s="47">
        <v>0</v>
      </c>
      <c r="AZ1049" t="s">
        <v>8273</v>
      </c>
      <c r="BA1049" t="s">
        <v>4248</v>
      </c>
      <c r="BD1049" t="s">
        <v>310</v>
      </c>
      <c r="BE1049" t="s">
        <v>292</v>
      </c>
      <c r="BG1049" s="47">
        <v>1</v>
      </c>
      <c r="BI1049" t="s">
        <v>292</v>
      </c>
      <c r="BL1049" t="s">
        <v>307</v>
      </c>
      <c r="BM1049" s="48">
        <v>828</v>
      </c>
      <c r="BN1049" s="48">
        <v>828</v>
      </c>
      <c r="BP1049" t="s">
        <v>312</v>
      </c>
      <c r="BS1049" t="s">
        <v>311</v>
      </c>
      <c r="BT1049" t="s">
        <v>292</v>
      </c>
      <c r="BU1049" t="s">
        <v>301</v>
      </c>
      <c r="BY1049" t="s">
        <v>307</v>
      </c>
      <c r="BZ1049" s="47">
        <v>1</v>
      </c>
      <c r="CE1049" t="s">
        <v>312</v>
      </c>
      <c r="CF1049" s="47">
        <v>1</v>
      </c>
      <c r="CG1049" s="47">
        <v>1</v>
      </c>
      <c r="CH1049" s="47">
        <v>1</v>
      </c>
      <c r="CI1049" s="47">
        <v>1</v>
      </c>
      <c r="CJ1049" s="47">
        <v>1</v>
      </c>
      <c r="CK1049" s="47">
        <v>1</v>
      </c>
      <c r="CR1049" s="47">
        <v>1</v>
      </c>
      <c r="CS1049" s="47">
        <v>1</v>
      </c>
      <c r="DA1049" t="s">
        <v>104</v>
      </c>
      <c r="DC1049" t="s">
        <v>298</v>
      </c>
      <c r="DG1049" t="s">
        <v>298</v>
      </c>
      <c r="DM1049" s="47">
        <v>1</v>
      </c>
      <c r="DN1049" s="47">
        <v>1</v>
      </c>
      <c r="DO1049" s="47">
        <v>1</v>
      </c>
      <c r="DP1049" s="47">
        <v>1</v>
      </c>
      <c r="DZ1049" t="s">
        <v>292</v>
      </c>
      <c r="EA1049" s="47">
        <v>1</v>
      </c>
      <c r="EB1049" s="47">
        <v>1</v>
      </c>
      <c r="EC1049" t="s">
        <v>307</v>
      </c>
      <c r="ED1049" s="47">
        <v>1</v>
      </c>
      <c r="EF1049" s="47">
        <v>1</v>
      </c>
      <c r="EQ1049" s="47">
        <v>1</v>
      </c>
      <c r="ES1049" t="s">
        <v>8283</v>
      </c>
      <c r="EU1049" t="s">
        <v>8284</v>
      </c>
      <c r="EV1049" t="s">
        <v>41</v>
      </c>
      <c r="EW1049" t="s">
        <v>315</v>
      </c>
      <c r="FC1049" t="s">
        <v>301</v>
      </c>
      <c r="FQ1049" t="s">
        <v>667</v>
      </c>
      <c r="FU1049" t="s">
        <v>346</v>
      </c>
      <c r="FW1049" t="s">
        <v>668</v>
      </c>
      <c r="FY1049" t="s">
        <v>4248</v>
      </c>
      <c r="FZ1049" t="s">
        <v>8277</v>
      </c>
      <c r="GC1049" t="s">
        <v>491</v>
      </c>
      <c r="GG1049" t="s">
        <v>8285</v>
      </c>
      <c r="GH1049" t="s">
        <v>672</v>
      </c>
      <c r="GI1049" t="s">
        <v>375</v>
      </c>
      <c r="GJ1049" t="s">
        <v>319</v>
      </c>
      <c r="GK1049" t="s">
        <v>376</v>
      </c>
      <c r="GO1049" t="s">
        <v>321</v>
      </c>
      <c r="GQ1049" t="s">
        <v>301</v>
      </c>
      <c r="GR1049" t="s">
        <v>312</v>
      </c>
      <c r="GS1049" t="s">
        <v>674</v>
      </c>
      <c r="GU1049" t="s">
        <v>301</v>
      </c>
      <c r="HB1049" t="s">
        <v>322</v>
      </c>
      <c r="HD1049" t="s">
        <v>301</v>
      </c>
      <c r="HF1049" t="s">
        <v>381</v>
      </c>
      <c r="HG1049" t="s">
        <v>301</v>
      </c>
      <c r="HH1049" t="s">
        <v>301</v>
      </c>
      <c r="HL1049" t="s">
        <v>301</v>
      </c>
      <c r="HM1049" s="49">
        <v>0</v>
      </c>
      <c r="HN1049" s="49">
        <v>0</v>
      </c>
      <c r="HP1049" t="s">
        <v>382</v>
      </c>
      <c r="HQ1049" s="47">
        <v>0</v>
      </c>
      <c r="HR1049" s="47">
        <v>828</v>
      </c>
      <c r="HS1049" t="s">
        <v>301</v>
      </c>
      <c r="HV1049" t="s">
        <v>301</v>
      </c>
      <c r="HW1049" t="s">
        <v>479</v>
      </c>
      <c r="HX1049" t="s">
        <v>306</v>
      </c>
      <c r="HY1049" t="s">
        <v>301</v>
      </c>
      <c r="HZ1049" t="s">
        <v>301</v>
      </c>
      <c r="IF1049" t="s">
        <v>384</v>
      </c>
      <c r="IG1049" t="s">
        <v>325</v>
      </c>
      <c r="IH1049" t="s">
        <v>494</v>
      </c>
      <c r="II1049" t="s">
        <v>291</v>
      </c>
      <c r="IO1049" s="47">
        <v>1</v>
      </c>
      <c r="IP1049" t="s">
        <v>301</v>
      </c>
      <c r="IQ1049" t="s">
        <v>312</v>
      </c>
      <c r="IR1049" t="s">
        <v>312</v>
      </c>
      <c r="IZ1049" t="s">
        <v>301</v>
      </c>
      <c r="JA1049" t="s">
        <v>301</v>
      </c>
      <c r="JB1049" s="47">
        <v>828</v>
      </c>
      <c r="JM1049" t="s">
        <v>301</v>
      </c>
      <c r="JN1049" t="s">
        <v>301</v>
      </c>
      <c r="JO1049" t="s">
        <v>301</v>
      </c>
      <c r="JP1049" t="s">
        <v>301</v>
      </c>
      <c r="JQ1049" t="s">
        <v>301</v>
      </c>
      <c r="JS1049" t="s">
        <v>301</v>
      </c>
      <c r="JT1049" t="s">
        <v>301</v>
      </c>
      <c r="JU1049" t="s">
        <v>301</v>
      </c>
      <c r="JV1049" t="s">
        <v>301</v>
      </c>
    </row>
    <row r="1050" ht="15" customHeight="1" spans="1:282">
      <c r="A1050" t="s">
        <v>4248</v>
      </c>
      <c r="B1050" t="s">
        <v>329</v>
      </c>
      <c r="C1050" t="s">
        <v>8286</v>
      </c>
      <c r="D1050" t="s">
        <v>285</v>
      </c>
      <c r="E1050" t="s">
        <v>8269</v>
      </c>
      <c r="F1050" t="s">
        <v>8270</v>
      </c>
      <c r="G1050" t="s">
        <v>288</v>
      </c>
      <c r="H1050" t="s">
        <v>478</v>
      </c>
      <c r="I1050" t="s">
        <v>290</v>
      </c>
      <c r="J1050" t="s">
        <v>291</v>
      </c>
      <c r="L1050" t="s">
        <v>292</v>
      </c>
      <c r="M1050" t="s">
        <v>293</v>
      </c>
      <c r="O1050" t="s">
        <v>478</v>
      </c>
      <c r="R1050" t="s">
        <v>478</v>
      </c>
      <c r="T1050" t="s">
        <v>478</v>
      </c>
      <c r="U1050" t="s">
        <v>479</v>
      </c>
      <c r="V1050" t="s">
        <v>8287</v>
      </c>
      <c r="W1050" t="s">
        <v>337</v>
      </c>
      <c r="X1050" t="s">
        <v>8288</v>
      </c>
      <c r="Y1050" t="s">
        <v>337</v>
      </c>
      <c r="Z1050" t="s">
        <v>8289</v>
      </c>
      <c r="AA1050" t="s">
        <v>441</v>
      </c>
      <c r="AB1050" t="s">
        <v>442</v>
      </c>
      <c r="AC1050" t="s">
        <v>2041</v>
      </c>
      <c r="AE1050" t="s">
        <v>299</v>
      </c>
      <c r="AH1050" t="s">
        <v>300</v>
      </c>
      <c r="AJ1050" t="s">
        <v>301</v>
      </c>
      <c r="AK1050" t="s">
        <v>302</v>
      </c>
      <c r="AL1050" t="s">
        <v>1185</v>
      </c>
      <c r="AM1050" t="s">
        <v>1186</v>
      </c>
      <c r="AN1050" t="s">
        <v>1187</v>
      </c>
      <c r="AO1050" t="s">
        <v>306</v>
      </c>
      <c r="AP1050" t="s">
        <v>307</v>
      </c>
      <c r="AQ1050" s="47">
        <v>1</v>
      </c>
      <c r="AS1050" s="48">
        <v>5458</v>
      </c>
      <c r="AT1050" s="48">
        <v>5458</v>
      </c>
      <c r="AX1050" s="47">
        <v>4124</v>
      </c>
      <c r="AY1050" s="47">
        <v>4124</v>
      </c>
      <c r="AZ1050" t="s">
        <v>8273</v>
      </c>
      <c r="BA1050" t="s">
        <v>8274</v>
      </c>
      <c r="BB1050" s="48">
        <v>4124</v>
      </c>
      <c r="BD1050" t="s">
        <v>310</v>
      </c>
      <c r="BE1050" t="s">
        <v>292</v>
      </c>
      <c r="BG1050" s="47">
        <v>1</v>
      </c>
      <c r="BI1050" t="s">
        <v>292</v>
      </c>
      <c r="BJ1050" s="48">
        <v>24.441187</v>
      </c>
      <c r="BL1050" t="s">
        <v>307</v>
      </c>
      <c r="BM1050" s="48">
        <v>5458</v>
      </c>
      <c r="BN1050" s="48">
        <v>5458</v>
      </c>
      <c r="BP1050" t="s">
        <v>301</v>
      </c>
      <c r="BS1050" t="s">
        <v>311</v>
      </c>
      <c r="BT1050" t="s">
        <v>292</v>
      </c>
      <c r="BU1050" t="s">
        <v>301</v>
      </c>
      <c r="BY1050" t="s">
        <v>307</v>
      </c>
      <c r="BZ1050" s="47">
        <v>1</v>
      </c>
      <c r="CE1050" t="s">
        <v>312</v>
      </c>
      <c r="CF1050" s="47">
        <v>1</v>
      </c>
      <c r="CG1050" s="47">
        <v>1</v>
      </c>
      <c r="CH1050" s="47">
        <v>1</v>
      </c>
      <c r="CI1050" s="47">
        <v>1</v>
      </c>
      <c r="CJ1050" s="47">
        <v>1</v>
      </c>
      <c r="CK1050" s="47">
        <v>1</v>
      </c>
      <c r="CP1050" s="47">
        <v>1</v>
      </c>
      <c r="CR1050" s="47">
        <v>1</v>
      </c>
      <c r="CS1050" s="47">
        <v>1</v>
      </c>
      <c r="CV1050" s="47">
        <v>1</v>
      </c>
      <c r="CX1050" s="47">
        <v>5458</v>
      </c>
      <c r="CY1050" s="47">
        <v>5458</v>
      </c>
      <c r="DA1050" t="s">
        <v>104</v>
      </c>
      <c r="DC1050" t="s">
        <v>298</v>
      </c>
      <c r="DG1050" t="s">
        <v>298</v>
      </c>
      <c r="DH1050" s="47">
        <v>1</v>
      </c>
      <c r="DM1050" s="47">
        <v>1</v>
      </c>
      <c r="DN1050" s="47">
        <v>1</v>
      </c>
      <c r="DO1050" s="47">
        <v>1</v>
      </c>
      <c r="DP1050" s="47">
        <v>1</v>
      </c>
      <c r="DT1050" s="47">
        <v>4124</v>
      </c>
      <c r="DZ1050" t="s">
        <v>292</v>
      </c>
      <c r="EA1050" s="47">
        <v>1</v>
      </c>
      <c r="EB1050" s="47">
        <v>1</v>
      </c>
      <c r="EC1050" t="s">
        <v>307</v>
      </c>
      <c r="ED1050" s="47">
        <v>1</v>
      </c>
      <c r="EF1050" s="47">
        <v>1</v>
      </c>
      <c r="EG1050" s="47">
        <v>1</v>
      </c>
      <c r="EP1050" s="47">
        <v>1</v>
      </c>
      <c r="EQ1050" s="47">
        <v>1</v>
      </c>
      <c r="ES1050" t="s">
        <v>8290</v>
      </c>
      <c r="EU1050" t="s">
        <v>666</v>
      </c>
      <c r="EV1050" t="s">
        <v>41</v>
      </c>
      <c r="EW1050" t="s">
        <v>315</v>
      </c>
      <c r="FC1050" t="s">
        <v>301</v>
      </c>
      <c r="FQ1050" t="s">
        <v>667</v>
      </c>
      <c r="FU1050" t="s">
        <v>346</v>
      </c>
      <c r="FW1050" t="s">
        <v>668</v>
      </c>
      <c r="FY1050" t="s">
        <v>4248</v>
      </c>
      <c r="FZ1050" t="s">
        <v>8277</v>
      </c>
      <c r="GC1050" t="s">
        <v>491</v>
      </c>
      <c r="GG1050" t="s">
        <v>8291</v>
      </c>
      <c r="GH1050" t="s">
        <v>672</v>
      </c>
      <c r="GI1050" t="s">
        <v>8292</v>
      </c>
      <c r="GJ1050" t="s">
        <v>319</v>
      </c>
      <c r="GK1050" t="s">
        <v>376</v>
      </c>
      <c r="GO1050" t="s">
        <v>321</v>
      </c>
      <c r="GQ1050" t="s">
        <v>301</v>
      </c>
      <c r="GR1050" t="s">
        <v>312</v>
      </c>
      <c r="GS1050" t="s">
        <v>674</v>
      </c>
      <c r="GU1050" t="s">
        <v>301</v>
      </c>
      <c r="GX1050" s="50">
        <v>4124</v>
      </c>
      <c r="HB1050" t="s">
        <v>322</v>
      </c>
      <c r="HD1050" t="s">
        <v>301</v>
      </c>
      <c r="HF1050" t="s">
        <v>381</v>
      </c>
      <c r="HG1050" t="s">
        <v>301</v>
      </c>
      <c r="HH1050" t="s">
        <v>301</v>
      </c>
      <c r="HL1050" t="s">
        <v>301</v>
      </c>
      <c r="HM1050" s="49">
        <v>0</v>
      </c>
      <c r="HN1050" s="49">
        <v>0</v>
      </c>
      <c r="HP1050" t="s">
        <v>324</v>
      </c>
      <c r="HQ1050" s="47">
        <v>0</v>
      </c>
      <c r="HR1050" s="47">
        <v>5458</v>
      </c>
      <c r="HS1050" t="s">
        <v>301</v>
      </c>
      <c r="HV1050" t="s">
        <v>301</v>
      </c>
      <c r="HW1050" t="s">
        <v>479</v>
      </c>
      <c r="HX1050" t="s">
        <v>306</v>
      </c>
      <c r="HY1050" t="s">
        <v>301</v>
      </c>
      <c r="HZ1050" t="s">
        <v>301</v>
      </c>
      <c r="IF1050" t="s">
        <v>384</v>
      </c>
      <c r="IG1050" t="s">
        <v>325</v>
      </c>
      <c r="IH1050" t="s">
        <v>494</v>
      </c>
      <c r="II1050" t="s">
        <v>291</v>
      </c>
      <c r="IO1050" s="47">
        <v>1</v>
      </c>
      <c r="IP1050" t="s">
        <v>301</v>
      </c>
      <c r="IQ1050" t="s">
        <v>312</v>
      </c>
      <c r="IR1050" t="s">
        <v>301</v>
      </c>
      <c r="IZ1050" t="s">
        <v>301</v>
      </c>
      <c r="JA1050" t="s">
        <v>301</v>
      </c>
      <c r="JB1050" s="47">
        <v>4728</v>
      </c>
      <c r="JM1050" t="s">
        <v>301</v>
      </c>
      <c r="JN1050" t="s">
        <v>301</v>
      </c>
      <c r="JO1050" t="s">
        <v>301</v>
      </c>
      <c r="JP1050" t="s">
        <v>301</v>
      </c>
      <c r="JQ1050" t="s">
        <v>301</v>
      </c>
      <c r="JS1050" t="s">
        <v>301</v>
      </c>
      <c r="JT1050" t="s">
        <v>301</v>
      </c>
      <c r="JU1050" t="s">
        <v>312</v>
      </c>
      <c r="JV1050" t="s">
        <v>312</v>
      </c>
    </row>
    <row r="1051" ht="15" customHeight="1" spans="1:282">
      <c r="A1051" t="s">
        <v>4248</v>
      </c>
      <c r="B1051" t="s">
        <v>329</v>
      </c>
      <c r="C1051" t="s">
        <v>8293</v>
      </c>
      <c r="D1051" t="s">
        <v>285</v>
      </c>
      <c r="E1051" t="s">
        <v>8294</v>
      </c>
      <c r="F1051" t="s">
        <v>8295</v>
      </c>
      <c r="G1051" t="s">
        <v>288</v>
      </c>
      <c r="H1051" t="s">
        <v>478</v>
      </c>
      <c r="I1051" t="s">
        <v>290</v>
      </c>
      <c r="J1051" t="s">
        <v>291</v>
      </c>
      <c r="L1051" t="s">
        <v>292</v>
      </c>
      <c r="M1051" t="s">
        <v>293</v>
      </c>
      <c r="O1051" t="s">
        <v>478</v>
      </c>
      <c r="R1051" t="s">
        <v>478</v>
      </c>
      <c r="T1051" t="s">
        <v>478</v>
      </c>
      <c r="U1051" t="s">
        <v>358</v>
      </c>
      <c r="V1051" t="s">
        <v>8296</v>
      </c>
      <c r="W1051" t="s">
        <v>337</v>
      </c>
      <c r="X1051" t="s">
        <v>8297</v>
      </c>
      <c r="Y1051" t="s">
        <v>337</v>
      </c>
      <c r="Z1051" t="s">
        <v>8298</v>
      </c>
      <c r="AA1051" t="s">
        <v>441</v>
      </c>
      <c r="AB1051" t="s">
        <v>442</v>
      </c>
      <c r="AC1051" t="s">
        <v>2041</v>
      </c>
      <c r="AE1051" t="s">
        <v>299</v>
      </c>
      <c r="AH1051" t="s">
        <v>300</v>
      </c>
      <c r="AJ1051" t="s">
        <v>301</v>
      </c>
      <c r="AK1051" t="s">
        <v>302</v>
      </c>
      <c r="AL1051" t="s">
        <v>919</v>
      </c>
      <c r="AM1051" t="s">
        <v>920</v>
      </c>
      <c r="AN1051" t="s">
        <v>921</v>
      </c>
      <c r="AO1051" t="s">
        <v>349</v>
      </c>
      <c r="AP1051" t="s">
        <v>524</v>
      </c>
      <c r="AQ1051" s="51">
        <v>1</v>
      </c>
      <c r="AS1051" s="48">
        <v>2399</v>
      </c>
      <c r="AT1051" s="48">
        <v>2399</v>
      </c>
      <c r="AX1051" s="47">
        <v>1550</v>
      </c>
      <c r="AY1051" s="47">
        <v>1550</v>
      </c>
      <c r="AZ1051" t="s">
        <v>6004</v>
      </c>
      <c r="BA1051" t="s">
        <v>8274</v>
      </c>
      <c r="BB1051" s="48">
        <v>1550</v>
      </c>
      <c r="BD1051" t="s">
        <v>310</v>
      </c>
      <c r="BE1051" t="s">
        <v>292</v>
      </c>
      <c r="BG1051" s="47">
        <v>1</v>
      </c>
      <c r="BI1051" t="s">
        <v>292</v>
      </c>
      <c r="BJ1051" s="48">
        <v>35.389746</v>
      </c>
      <c r="BL1051" t="s">
        <v>524</v>
      </c>
      <c r="BM1051" s="48">
        <v>2399</v>
      </c>
      <c r="BN1051" s="48">
        <v>2399</v>
      </c>
      <c r="BP1051" t="s">
        <v>301</v>
      </c>
      <c r="BS1051" t="s">
        <v>311</v>
      </c>
      <c r="BT1051" t="s">
        <v>292</v>
      </c>
      <c r="BU1051" t="s">
        <v>301</v>
      </c>
      <c r="BY1051" t="s">
        <v>524</v>
      </c>
      <c r="BZ1051" s="51">
        <v>1</v>
      </c>
      <c r="CE1051" t="s">
        <v>312</v>
      </c>
      <c r="CF1051" s="51">
        <v>1</v>
      </c>
      <c r="CG1051" s="51">
        <v>1</v>
      </c>
      <c r="CH1051" s="51">
        <v>1</v>
      </c>
      <c r="CI1051" s="51">
        <v>1</v>
      </c>
      <c r="CJ1051" s="51">
        <v>1</v>
      </c>
      <c r="CK1051" s="51">
        <v>1</v>
      </c>
      <c r="CP1051" s="51">
        <v>1</v>
      </c>
      <c r="CR1051" s="51">
        <v>1</v>
      </c>
      <c r="CS1051" s="51">
        <v>1</v>
      </c>
      <c r="CV1051" s="51">
        <v>1</v>
      </c>
      <c r="CX1051" s="47">
        <v>2399</v>
      </c>
      <c r="CY1051" s="47">
        <v>2399</v>
      </c>
      <c r="DA1051" t="s">
        <v>104</v>
      </c>
      <c r="DC1051" t="s">
        <v>298</v>
      </c>
      <c r="DG1051" t="s">
        <v>298</v>
      </c>
      <c r="DH1051" s="51">
        <v>1</v>
      </c>
      <c r="DM1051" s="51">
        <v>1</v>
      </c>
      <c r="DN1051" s="51">
        <v>1</v>
      </c>
      <c r="DO1051" s="51">
        <v>1</v>
      </c>
      <c r="DP1051" s="51">
        <v>1</v>
      </c>
      <c r="DT1051" s="47">
        <v>1550</v>
      </c>
      <c r="DZ1051" t="s">
        <v>292</v>
      </c>
      <c r="EA1051" s="51">
        <v>1</v>
      </c>
      <c r="EB1051" s="51">
        <v>1</v>
      </c>
      <c r="EC1051" t="s">
        <v>524</v>
      </c>
      <c r="ED1051" s="51">
        <v>1</v>
      </c>
      <c r="EF1051" s="51">
        <v>1</v>
      </c>
      <c r="EG1051" s="51">
        <v>1</v>
      </c>
      <c r="EH1051" s="51">
        <v>1</v>
      </c>
      <c r="EP1051" s="51">
        <v>1</v>
      </c>
      <c r="EQ1051" s="51">
        <v>1</v>
      </c>
      <c r="EU1051" t="s">
        <v>489</v>
      </c>
      <c r="EV1051" t="s">
        <v>41</v>
      </c>
      <c r="FC1051" t="s">
        <v>301</v>
      </c>
      <c r="FF1051" t="s">
        <v>366</v>
      </c>
      <c r="FG1051" s="48">
        <v>2528</v>
      </c>
      <c r="FQ1051" t="s">
        <v>667</v>
      </c>
      <c r="FU1051" t="s">
        <v>346</v>
      </c>
      <c r="FW1051" t="s">
        <v>668</v>
      </c>
      <c r="FY1051" t="s">
        <v>4248</v>
      </c>
      <c r="FZ1051" t="s">
        <v>8299</v>
      </c>
      <c r="GC1051" t="s">
        <v>670</v>
      </c>
      <c r="GD1051" t="s">
        <v>1084</v>
      </c>
      <c r="GE1051" t="s">
        <v>920</v>
      </c>
      <c r="GF1051" t="s">
        <v>8300</v>
      </c>
      <c r="GG1051" t="s">
        <v>8301</v>
      </c>
      <c r="GH1051" t="s">
        <v>879</v>
      </c>
      <c r="GI1051" t="s">
        <v>375</v>
      </c>
      <c r="GJ1051" t="s">
        <v>319</v>
      </c>
      <c r="GK1051" t="s">
        <v>376</v>
      </c>
      <c r="GO1051" t="s">
        <v>321</v>
      </c>
      <c r="GQ1051" t="s">
        <v>301</v>
      </c>
      <c r="GR1051" t="s">
        <v>312</v>
      </c>
      <c r="GS1051" t="s">
        <v>377</v>
      </c>
      <c r="GT1051" t="s">
        <v>1088</v>
      </c>
      <c r="GU1051" t="s">
        <v>301</v>
      </c>
      <c r="GX1051" s="50">
        <v>2528</v>
      </c>
      <c r="GY1051" t="s">
        <v>8302</v>
      </c>
      <c r="HB1051" t="s">
        <v>322</v>
      </c>
      <c r="HD1051" t="s">
        <v>301</v>
      </c>
      <c r="HF1051" t="s">
        <v>381</v>
      </c>
      <c r="HG1051" t="s">
        <v>301</v>
      </c>
      <c r="HH1051" t="s">
        <v>301</v>
      </c>
      <c r="HL1051" t="s">
        <v>301</v>
      </c>
      <c r="HM1051" s="49">
        <v>0</v>
      </c>
      <c r="HN1051" s="49">
        <v>0</v>
      </c>
      <c r="HP1051" t="s">
        <v>925</v>
      </c>
      <c r="HQ1051" s="51">
        <v>0</v>
      </c>
      <c r="HR1051" s="47">
        <v>2399</v>
      </c>
      <c r="HS1051" t="s">
        <v>301</v>
      </c>
      <c r="HV1051" t="s">
        <v>301</v>
      </c>
      <c r="HW1051" t="s">
        <v>479</v>
      </c>
      <c r="HX1051" t="s">
        <v>306</v>
      </c>
      <c r="HY1051" t="s">
        <v>301</v>
      </c>
      <c r="HZ1051" t="s">
        <v>301</v>
      </c>
      <c r="IF1051" t="s">
        <v>384</v>
      </c>
      <c r="IG1051" t="s">
        <v>325</v>
      </c>
      <c r="IH1051" t="s">
        <v>494</v>
      </c>
      <c r="II1051" t="s">
        <v>291</v>
      </c>
      <c r="IJ1051" t="s">
        <v>1091</v>
      </c>
      <c r="IN1051" s="51">
        <v>1</v>
      </c>
      <c r="IO1051" s="51">
        <v>1</v>
      </c>
      <c r="IP1051" t="s">
        <v>301</v>
      </c>
      <c r="IQ1051" t="s">
        <v>301</v>
      </c>
      <c r="IR1051" t="s">
        <v>301</v>
      </c>
      <c r="IX1051" t="s">
        <v>8303</v>
      </c>
      <c r="IY1051" s="50">
        <v>1</v>
      </c>
      <c r="IZ1051" t="s">
        <v>301</v>
      </c>
      <c r="JA1051" t="s">
        <v>301</v>
      </c>
      <c r="JM1051" t="s">
        <v>301</v>
      </c>
      <c r="JN1051" t="s">
        <v>301</v>
      </c>
      <c r="JO1051" t="s">
        <v>301</v>
      </c>
      <c r="JP1051" t="s">
        <v>301</v>
      </c>
      <c r="JQ1051" t="s">
        <v>301</v>
      </c>
      <c r="JS1051" t="s">
        <v>301</v>
      </c>
      <c r="JT1051" t="s">
        <v>301</v>
      </c>
      <c r="JU1051" t="s">
        <v>301</v>
      </c>
      <c r="JV1051" t="s">
        <v>312</v>
      </c>
    </row>
    <row r="1052" ht="15" customHeight="1" spans="1:282">
      <c r="A1052" t="s">
        <v>4248</v>
      </c>
      <c r="B1052" t="s">
        <v>329</v>
      </c>
      <c r="C1052" t="s">
        <v>8304</v>
      </c>
      <c r="D1052" t="s">
        <v>285</v>
      </c>
      <c r="E1052" t="s">
        <v>8305</v>
      </c>
      <c r="F1052" t="s">
        <v>8306</v>
      </c>
      <c r="G1052" t="s">
        <v>288</v>
      </c>
      <c r="H1052" t="s">
        <v>478</v>
      </c>
      <c r="I1052" t="s">
        <v>290</v>
      </c>
      <c r="J1052" t="s">
        <v>291</v>
      </c>
      <c r="L1052" t="s">
        <v>292</v>
      </c>
      <c r="M1052" t="s">
        <v>293</v>
      </c>
      <c r="O1052" t="s">
        <v>478</v>
      </c>
      <c r="R1052" t="s">
        <v>478</v>
      </c>
      <c r="T1052" t="s">
        <v>478</v>
      </c>
      <c r="U1052" t="s">
        <v>358</v>
      </c>
      <c r="V1052" t="s">
        <v>8307</v>
      </c>
      <c r="W1052" t="s">
        <v>479</v>
      </c>
      <c r="X1052" t="s">
        <v>8308</v>
      </c>
      <c r="Y1052" t="s">
        <v>479</v>
      </c>
      <c r="Z1052" t="s">
        <v>8309</v>
      </c>
      <c r="AA1052" t="s">
        <v>441</v>
      </c>
      <c r="AB1052" t="s">
        <v>442</v>
      </c>
      <c r="AC1052" t="s">
        <v>2041</v>
      </c>
      <c r="AE1052" t="s">
        <v>299</v>
      </c>
      <c r="AH1052" t="s">
        <v>300</v>
      </c>
      <c r="AJ1052" t="s">
        <v>301</v>
      </c>
      <c r="AK1052" t="s">
        <v>302</v>
      </c>
      <c r="AL1052" t="s">
        <v>974</v>
      </c>
      <c r="AM1052" t="s">
        <v>975</v>
      </c>
      <c r="AN1052" t="s">
        <v>976</v>
      </c>
      <c r="AO1052" t="s">
        <v>306</v>
      </c>
      <c r="AP1052" t="s">
        <v>524</v>
      </c>
      <c r="AQ1052" s="51">
        <v>1</v>
      </c>
      <c r="AS1052" s="48">
        <v>5498</v>
      </c>
      <c r="AT1052" s="48">
        <v>5498</v>
      </c>
      <c r="AX1052" s="47">
        <v>4399</v>
      </c>
      <c r="AY1052" s="47">
        <v>4399</v>
      </c>
      <c r="AZ1052" t="s">
        <v>8273</v>
      </c>
      <c r="BA1052" t="s">
        <v>8274</v>
      </c>
      <c r="BB1052" s="48">
        <v>4399</v>
      </c>
      <c r="BD1052" t="s">
        <v>310</v>
      </c>
      <c r="BE1052" t="s">
        <v>292</v>
      </c>
      <c r="BG1052" s="47">
        <v>1</v>
      </c>
      <c r="BI1052" t="s">
        <v>292</v>
      </c>
      <c r="BJ1052" s="48">
        <v>19.989087</v>
      </c>
      <c r="BL1052" t="s">
        <v>524</v>
      </c>
      <c r="BM1052" s="48">
        <v>5498</v>
      </c>
      <c r="BN1052" s="48">
        <v>5498</v>
      </c>
      <c r="BP1052" t="s">
        <v>301</v>
      </c>
      <c r="BS1052" t="s">
        <v>311</v>
      </c>
      <c r="BT1052" t="s">
        <v>292</v>
      </c>
      <c r="BU1052" t="s">
        <v>301</v>
      </c>
      <c r="BY1052" t="s">
        <v>524</v>
      </c>
      <c r="BZ1052" s="51">
        <v>1</v>
      </c>
      <c r="CE1052" t="s">
        <v>312</v>
      </c>
      <c r="CF1052" s="51">
        <v>1</v>
      </c>
      <c r="CG1052" s="51">
        <v>1</v>
      </c>
      <c r="CH1052" s="51">
        <v>1</v>
      </c>
      <c r="CI1052" s="51">
        <v>1</v>
      </c>
      <c r="CJ1052" s="51">
        <v>1</v>
      </c>
      <c r="CK1052" s="51">
        <v>1</v>
      </c>
      <c r="CP1052" s="51">
        <v>1</v>
      </c>
      <c r="CR1052" s="51">
        <v>1</v>
      </c>
      <c r="CS1052" s="51">
        <v>1</v>
      </c>
      <c r="CV1052" s="51">
        <v>1</v>
      </c>
      <c r="CX1052" s="47">
        <v>5498</v>
      </c>
      <c r="CY1052" s="47">
        <v>5498</v>
      </c>
      <c r="DA1052" t="s">
        <v>104</v>
      </c>
      <c r="DC1052" t="s">
        <v>298</v>
      </c>
      <c r="DG1052" t="s">
        <v>298</v>
      </c>
      <c r="DH1052" s="51">
        <v>1</v>
      </c>
      <c r="DM1052" s="51">
        <v>1</v>
      </c>
      <c r="DN1052" s="51">
        <v>1</v>
      </c>
      <c r="DO1052" s="51">
        <v>1</v>
      </c>
      <c r="DP1052" s="51">
        <v>1</v>
      </c>
      <c r="DT1052" s="47">
        <v>4399</v>
      </c>
      <c r="DZ1052" t="s">
        <v>292</v>
      </c>
      <c r="EA1052" s="51">
        <v>1</v>
      </c>
      <c r="EB1052" s="51">
        <v>1</v>
      </c>
      <c r="EC1052" t="s">
        <v>524</v>
      </c>
      <c r="ED1052" s="51">
        <v>1</v>
      </c>
      <c r="EF1052" s="51">
        <v>1</v>
      </c>
      <c r="EG1052" s="51">
        <v>1</v>
      </c>
      <c r="EH1052" s="51">
        <v>1</v>
      </c>
      <c r="EP1052" s="51">
        <v>1</v>
      </c>
      <c r="EQ1052" s="51">
        <v>1</v>
      </c>
      <c r="EU1052" t="s">
        <v>489</v>
      </c>
      <c r="EV1052" t="s">
        <v>41</v>
      </c>
      <c r="FC1052" t="s">
        <v>301</v>
      </c>
      <c r="FF1052" t="s">
        <v>366</v>
      </c>
      <c r="FG1052" s="48">
        <v>4399</v>
      </c>
      <c r="FQ1052" t="s">
        <v>8310</v>
      </c>
      <c r="FU1052" t="s">
        <v>346</v>
      </c>
      <c r="FW1052" t="s">
        <v>8311</v>
      </c>
      <c r="FY1052" t="s">
        <v>4248</v>
      </c>
      <c r="FZ1052" t="s">
        <v>8312</v>
      </c>
      <c r="GC1052" t="s">
        <v>491</v>
      </c>
      <c r="GD1052" t="s">
        <v>1084</v>
      </c>
      <c r="GE1052" t="s">
        <v>982</v>
      </c>
      <c r="GF1052" t="s">
        <v>1085</v>
      </c>
      <c r="GG1052" t="s">
        <v>8313</v>
      </c>
      <c r="GH1052" t="s">
        <v>879</v>
      </c>
      <c r="GI1052" t="s">
        <v>375</v>
      </c>
      <c r="GJ1052" t="s">
        <v>319</v>
      </c>
      <c r="GK1052" t="s">
        <v>559</v>
      </c>
      <c r="GO1052" t="s">
        <v>321</v>
      </c>
      <c r="GQ1052" t="s">
        <v>301</v>
      </c>
      <c r="GR1052" t="s">
        <v>312</v>
      </c>
      <c r="GS1052" t="s">
        <v>674</v>
      </c>
      <c r="GT1052" t="s">
        <v>1616</v>
      </c>
      <c r="GU1052" t="s">
        <v>312</v>
      </c>
      <c r="GX1052" s="50">
        <v>4399</v>
      </c>
      <c r="GY1052" t="s">
        <v>8314</v>
      </c>
      <c r="HB1052" t="s">
        <v>322</v>
      </c>
      <c r="HD1052" t="s">
        <v>301</v>
      </c>
      <c r="HF1052" t="s">
        <v>381</v>
      </c>
      <c r="HG1052" t="s">
        <v>301</v>
      </c>
      <c r="HH1052" t="s">
        <v>301</v>
      </c>
      <c r="HL1052" t="s">
        <v>301</v>
      </c>
      <c r="HM1052" s="49">
        <v>0</v>
      </c>
      <c r="HN1052" s="49">
        <v>0</v>
      </c>
      <c r="HP1052" t="s">
        <v>349</v>
      </c>
      <c r="HQ1052" s="51">
        <v>0</v>
      </c>
      <c r="HR1052" s="47">
        <v>5498</v>
      </c>
      <c r="HS1052" t="s">
        <v>301</v>
      </c>
      <c r="HV1052" t="s">
        <v>301</v>
      </c>
      <c r="HW1052" t="s">
        <v>479</v>
      </c>
      <c r="HX1052" t="s">
        <v>306</v>
      </c>
      <c r="HY1052" t="s">
        <v>301</v>
      </c>
      <c r="HZ1052" t="s">
        <v>301</v>
      </c>
      <c r="IF1052" t="s">
        <v>384</v>
      </c>
      <c r="IG1052" t="s">
        <v>325</v>
      </c>
      <c r="IH1052" t="s">
        <v>494</v>
      </c>
      <c r="II1052" t="s">
        <v>291</v>
      </c>
      <c r="IJ1052" t="s">
        <v>8315</v>
      </c>
      <c r="IN1052" s="51">
        <v>1</v>
      </c>
      <c r="IO1052" s="51">
        <v>1</v>
      </c>
      <c r="IP1052" t="s">
        <v>301</v>
      </c>
      <c r="IQ1052" t="s">
        <v>301</v>
      </c>
      <c r="IR1052" t="s">
        <v>301</v>
      </c>
      <c r="IX1052" t="s">
        <v>8316</v>
      </c>
      <c r="IY1052" s="50">
        <v>1</v>
      </c>
      <c r="IZ1052" t="s">
        <v>301</v>
      </c>
      <c r="JA1052" t="s">
        <v>301</v>
      </c>
      <c r="JM1052" t="s">
        <v>301</v>
      </c>
      <c r="JN1052" t="s">
        <v>301</v>
      </c>
      <c r="JO1052" t="s">
        <v>301</v>
      </c>
      <c r="JP1052" t="s">
        <v>301</v>
      </c>
      <c r="JQ1052" t="s">
        <v>301</v>
      </c>
      <c r="JS1052" t="s">
        <v>301</v>
      </c>
      <c r="JT1052" t="s">
        <v>301</v>
      </c>
      <c r="JU1052" t="s">
        <v>312</v>
      </c>
      <c r="JV1052" t="s">
        <v>312</v>
      </c>
    </row>
    <row r="1053" ht="15" customHeight="1" spans="1:282">
      <c r="A1053" t="s">
        <v>4248</v>
      </c>
      <c r="B1053" t="s">
        <v>283</v>
      </c>
      <c r="C1053" t="s">
        <v>8317</v>
      </c>
      <c r="D1053" t="s">
        <v>285</v>
      </c>
      <c r="E1053" t="s">
        <v>8318</v>
      </c>
      <c r="F1053" t="s">
        <v>8319</v>
      </c>
      <c r="G1053" t="s">
        <v>288</v>
      </c>
      <c r="H1053" t="s">
        <v>583</v>
      </c>
      <c r="I1053" t="s">
        <v>290</v>
      </c>
      <c r="J1053" t="s">
        <v>584</v>
      </c>
      <c r="L1053" t="s">
        <v>292</v>
      </c>
      <c r="M1053" t="s">
        <v>585</v>
      </c>
      <c r="O1053" t="s">
        <v>583</v>
      </c>
      <c r="R1053" t="s">
        <v>583</v>
      </c>
      <c r="T1053" t="s">
        <v>583</v>
      </c>
      <c r="U1053" t="s">
        <v>295</v>
      </c>
      <c r="V1053" t="s">
        <v>8320</v>
      </c>
      <c r="W1053" t="s">
        <v>295</v>
      </c>
      <c r="X1053" t="s">
        <v>8321</v>
      </c>
      <c r="Y1053" t="s">
        <v>295</v>
      </c>
      <c r="Z1053" t="s">
        <v>8322</v>
      </c>
      <c r="AA1053" t="s">
        <v>298</v>
      </c>
      <c r="AE1053" t="s">
        <v>299</v>
      </c>
      <c r="AH1053" t="s">
        <v>300</v>
      </c>
      <c r="AJ1053" t="s">
        <v>301</v>
      </c>
      <c r="AK1053" t="s">
        <v>302</v>
      </c>
      <c r="AL1053" t="s">
        <v>741</v>
      </c>
      <c r="AM1053" t="s">
        <v>742</v>
      </c>
      <c r="AN1053" t="s">
        <v>743</v>
      </c>
      <c r="AO1053" t="s">
        <v>306</v>
      </c>
      <c r="AP1053" t="s">
        <v>307</v>
      </c>
      <c r="AQ1053" s="47">
        <v>1</v>
      </c>
      <c r="AS1053" s="48">
        <v>2690</v>
      </c>
      <c r="AT1053" s="48">
        <v>2690</v>
      </c>
      <c r="AX1053" s="47">
        <v>3035</v>
      </c>
      <c r="AY1053" s="47">
        <v>3035</v>
      </c>
      <c r="AZ1053" t="s">
        <v>8273</v>
      </c>
      <c r="BA1053" t="s">
        <v>8274</v>
      </c>
      <c r="BB1053" s="48">
        <v>3035</v>
      </c>
      <c r="BD1053" t="s">
        <v>310</v>
      </c>
      <c r="BE1053" t="s">
        <v>292</v>
      </c>
      <c r="BG1053" s="47">
        <v>1</v>
      </c>
      <c r="BI1053" t="s">
        <v>292</v>
      </c>
      <c r="BJ1053" s="48">
        <v>-12.825279</v>
      </c>
      <c r="BL1053" t="s">
        <v>307</v>
      </c>
      <c r="BM1053" s="48">
        <v>2690</v>
      </c>
      <c r="BN1053" s="48">
        <v>2690</v>
      </c>
      <c r="BP1053" t="s">
        <v>301</v>
      </c>
      <c r="BS1053" t="s">
        <v>311</v>
      </c>
      <c r="BT1053" t="s">
        <v>292</v>
      </c>
      <c r="BU1053" t="s">
        <v>301</v>
      </c>
      <c r="BY1053" t="s">
        <v>307</v>
      </c>
      <c r="BZ1053" s="47">
        <v>1</v>
      </c>
      <c r="CE1053" t="s">
        <v>312</v>
      </c>
      <c r="CF1053" s="47">
        <v>1</v>
      </c>
      <c r="CG1053" s="47">
        <v>1</v>
      </c>
      <c r="CH1053" s="47">
        <v>1</v>
      </c>
      <c r="CI1053" s="47">
        <v>1</v>
      </c>
      <c r="CK1053" s="47">
        <v>1</v>
      </c>
      <c r="CR1053" s="47">
        <v>1</v>
      </c>
      <c r="CS1053" s="47">
        <v>1</v>
      </c>
      <c r="CX1053" s="47">
        <v>2690</v>
      </c>
      <c r="CY1053" s="47">
        <v>2690</v>
      </c>
      <c r="CZ1053" s="47">
        <v>1</v>
      </c>
      <c r="DA1053" t="s">
        <v>313</v>
      </c>
      <c r="DC1053" t="s">
        <v>298</v>
      </c>
      <c r="DG1053" t="s">
        <v>298</v>
      </c>
      <c r="DO1053" s="47">
        <v>1</v>
      </c>
      <c r="DS1053" s="47">
        <v>1</v>
      </c>
      <c r="DZ1053" t="s">
        <v>292</v>
      </c>
      <c r="EA1053" s="47">
        <v>1</v>
      </c>
      <c r="EB1053" s="47">
        <v>1</v>
      </c>
      <c r="EC1053" t="s">
        <v>307</v>
      </c>
      <c r="ED1053" s="47">
        <v>1</v>
      </c>
      <c r="ES1053" t="s">
        <v>8323</v>
      </c>
      <c r="EV1053" t="s">
        <v>41</v>
      </c>
      <c r="FC1053" t="s">
        <v>301</v>
      </c>
      <c r="FF1053" t="s">
        <v>366</v>
      </c>
      <c r="FG1053" s="48">
        <v>3297</v>
      </c>
      <c r="FQ1053" t="s">
        <v>596</v>
      </c>
      <c r="FU1053" t="s">
        <v>346</v>
      </c>
      <c r="FW1053" t="s">
        <v>597</v>
      </c>
      <c r="FY1053" t="s">
        <v>4248</v>
      </c>
      <c r="FZ1053" t="s">
        <v>8324</v>
      </c>
      <c r="GC1053" t="s">
        <v>2468</v>
      </c>
      <c r="GD1053" t="s">
        <v>600</v>
      </c>
      <c r="GE1053" t="s">
        <v>4250</v>
      </c>
      <c r="GF1053" t="s">
        <v>2680</v>
      </c>
      <c r="GH1053" t="s">
        <v>603</v>
      </c>
      <c r="GI1053" t="s">
        <v>375</v>
      </c>
      <c r="GJ1053" t="s">
        <v>319</v>
      </c>
      <c r="GK1053" t="s">
        <v>376</v>
      </c>
      <c r="GO1053" t="s">
        <v>321</v>
      </c>
      <c r="GQ1053" t="s">
        <v>301</v>
      </c>
      <c r="GR1053" t="s">
        <v>312</v>
      </c>
      <c r="GS1053" t="s">
        <v>377</v>
      </c>
      <c r="GT1053" t="s">
        <v>2682</v>
      </c>
      <c r="GU1053" t="s">
        <v>301</v>
      </c>
      <c r="GX1053" s="50">
        <v>3627</v>
      </c>
      <c r="GY1053" t="s">
        <v>4252</v>
      </c>
      <c r="HB1053" t="s">
        <v>606</v>
      </c>
      <c r="HD1053" t="s">
        <v>301</v>
      </c>
      <c r="HF1053" t="s">
        <v>607</v>
      </c>
      <c r="HG1053" t="s">
        <v>301</v>
      </c>
      <c r="HH1053" t="s">
        <v>301</v>
      </c>
      <c r="HL1053" t="s">
        <v>301</v>
      </c>
      <c r="HM1053" s="49">
        <v>0</v>
      </c>
      <c r="HN1053" s="49">
        <v>0</v>
      </c>
      <c r="HP1053" t="s">
        <v>324</v>
      </c>
      <c r="HQ1053" s="47">
        <v>0</v>
      </c>
      <c r="HR1053" s="47">
        <v>2690</v>
      </c>
      <c r="HS1053" t="s">
        <v>301</v>
      </c>
      <c r="HV1053" t="s">
        <v>301</v>
      </c>
      <c r="HW1053" t="s">
        <v>295</v>
      </c>
      <c r="HX1053" t="s">
        <v>306</v>
      </c>
      <c r="HY1053" t="s">
        <v>301</v>
      </c>
      <c r="HZ1053" t="s">
        <v>301</v>
      </c>
      <c r="IF1053" t="s">
        <v>384</v>
      </c>
      <c r="IG1053" t="s">
        <v>325</v>
      </c>
      <c r="IH1053" t="s">
        <v>608</v>
      </c>
      <c r="II1053" t="s">
        <v>584</v>
      </c>
      <c r="IJ1053" t="s">
        <v>609</v>
      </c>
      <c r="IO1053" s="47">
        <v>1</v>
      </c>
      <c r="IP1053" t="s">
        <v>301</v>
      </c>
      <c r="IQ1053" t="s">
        <v>312</v>
      </c>
      <c r="IR1053" t="s">
        <v>301</v>
      </c>
      <c r="IZ1053" t="s">
        <v>301</v>
      </c>
      <c r="JA1053" t="s">
        <v>301</v>
      </c>
      <c r="JB1053" s="47">
        <v>3298</v>
      </c>
      <c r="JM1053" t="s">
        <v>301</v>
      </c>
      <c r="JN1053" t="s">
        <v>301</v>
      </c>
      <c r="JO1053" t="s">
        <v>301</v>
      </c>
      <c r="JP1053" t="s">
        <v>301</v>
      </c>
      <c r="JQ1053" t="s">
        <v>301</v>
      </c>
      <c r="JR1053" t="s">
        <v>327</v>
      </c>
      <c r="JS1053" t="s">
        <v>301</v>
      </c>
      <c r="JT1053" t="s">
        <v>301</v>
      </c>
      <c r="JU1053" t="s">
        <v>301</v>
      </c>
      <c r="JV1053" t="s">
        <v>312</v>
      </c>
    </row>
    <row r="1054" ht="15" customHeight="1" spans="1:282">
      <c r="A1054" t="s">
        <v>4248</v>
      </c>
      <c r="B1054" t="s">
        <v>397</v>
      </c>
      <c r="C1054" t="s">
        <v>8325</v>
      </c>
      <c r="D1054" t="s">
        <v>285</v>
      </c>
      <c r="E1054" t="s">
        <v>8326</v>
      </c>
      <c r="F1054" t="s">
        <v>8327</v>
      </c>
      <c r="G1054" t="s">
        <v>288</v>
      </c>
      <c r="H1054" t="s">
        <v>8328</v>
      </c>
      <c r="I1054" t="s">
        <v>290</v>
      </c>
      <c r="J1054" t="s">
        <v>355</v>
      </c>
      <c r="L1054" t="s">
        <v>292</v>
      </c>
      <c r="M1054" t="s">
        <v>356</v>
      </c>
      <c r="N1054" t="s">
        <v>615</v>
      </c>
      <c r="O1054" t="s">
        <v>8328</v>
      </c>
      <c r="R1054" t="s">
        <v>8328</v>
      </c>
      <c r="T1054" t="s">
        <v>8328</v>
      </c>
      <c r="U1054" t="s">
        <v>499</v>
      </c>
      <c r="V1054" t="s">
        <v>8329</v>
      </c>
      <c r="W1054" t="s">
        <v>499</v>
      </c>
      <c r="X1054" t="s">
        <v>8329</v>
      </c>
      <c r="Y1054" t="s">
        <v>499</v>
      </c>
      <c r="Z1054" t="s">
        <v>8330</v>
      </c>
      <c r="AA1054" t="s">
        <v>298</v>
      </c>
      <c r="AE1054" t="s">
        <v>299</v>
      </c>
      <c r="AH1054" t="s">
        <v>300</v>
      </c>
      <c r="AJ1054" t="s">
        <v>301</v>
      </c>
      <c r="AK1054" t="s">
        <v>302</v>
      </c>
      <c r="AL1054" t="s">
        <v>1142</v>
      </c>
      <c r="AM1054" t="s">
        <v>1143</v>
      </c>
      <c r="AN1054" t="s">
        <v>1144</v>
      </c>
      <c r="AO1054" t="s">
        <v>306</v>
      </c>
      <c r="AP1054" t="s">
        <v>307</v>
      </c>
      <c r="AQ1054" s="47">
        <v>1</v>
      </c>
      <c r="AS1054" s="48">
        <v>8362</v>
      </c>
      <c r="AT1054" s="48">
        <v>8362</v>
      </c>
      <c r="AX1054" s="47">
        <v>8362</v>
      </c>
      <c r="AY1054" s="47">
        <v>8362</v>
      </c>
      <c r="AZ1054" t="s">
        <v>7656</v>
      </c>
      <c r="BA1054" t="s">
        <v>621</v>
      </c>
      <c r="BB1054" s="48">
        <v>8362</v>
      </c>
      <c r="BD1054" t="s">
        <v>310</v>
      </c>
      <c r="BE1054" t="s">
        <v>292</v>
      </c>
      <c r="BG1054" s="47">
        <v>1</v>
      </c>
      <c r="BI1054" t="s">
        <v>292</v>
      </c>
      <c r="BL1054" t="s">
        <v>307</v>
      </c>
      <c r="BM1054" s="48">
        <v>8362</v>
      </c>
      <c r="BN1054" s="48">
        <v>8362</v>
      </c>
      <c r="BP1054" t="s">
        <v>301</v>
      </c>
      <c r="BS1054" t="s">
        <v>311</v>
      </c>
      <c r="BT1054" t="s">
        <v>292</v>
      </c>
      <c r="BU1054" t="s">
        <v>301</v>
      </c>
      <c r="BY1054" t="s">
        <v>307</v>
      </c>
      <c r="BZ1054" s="47">
        <v>1</v>
      </c>
      <c r="CE1054" t="s">
        <v>312</v>
      </c>
      <c r="CF1054" s="47">
        <v>1</v>
      </c>
      <c r="CG1054" s="47">
        <v>1</v>
      </c>
      <c r="CH1054" s="47">
        <v>1</v>
      </c>
      <c r="CI1054" s="47">
        <v>1</v>
      </c>
      <c r="CK1054" s="47">
        <v>1</v>
      </c>
      <c r="CR1054" s="47">
        <v>1</v>
      </c>
      <c r="CS1054" s="47">
        <v>1</v>
      </c>
      <c r="CX1054" s="47">
        <v>8362</v>
      </c>
      <c r="CY1054" s="47">
        <v>8362</v>
      </c>
      <c r="CZ1054" s="47">
        <v>1</v>
      </c>
      <c r="DA1054" t="s">
        <v>313</v>
      </c>
      <c r="DC1054" t="s">
        <v>298</v>
      </c>
      <c r="DG1054" t="s">
        <v>298</v>
      </c>
      <c r="DO1054" s="47">
        <v>1</v>
      </c>
      <c r="DS1054" s="47">
        <v>1</v>
      </c>
      <c r="DZ1054" t="s">
        <v>292</v>
      </c>
      <c r="EA1054" s="47">
        <v>1</v>
      </c>
      <c r="EB1054" s="47">
        <v>1</v>
      </c>
      <c r="EC1054" t="s">
        <v>307</v>
      </c>
      <c r="ED1054" s="47">
        <v>1</v>
      </c>
      <c r="EH1054" s="47">
        <v>1</v>
      </c>
      <c r="ES1054" t="s">
        <v>8331</v>
      </c>
      <c r="EV1054" t="s">
        <v>41</v>
      </c>
      <c r="FC1054" t="s">
        <v>301</v>
      </c>
      <c r="FO1054" t="s">
        <v>8332</v>
      </c>
      <c r="FY1054" t="s">
        <v>4248</v>
      </c>
      <c r="FZ1054" t="s">
        <v>8333</v>
      </c>
      <c r="GO1054" t="s">
        <v>321</v>
      </c>
      <c r="GP1054" t="s">
        <v>624</v>
      </c>
      <c r="GQ1054" t="s">
        <v>301</v>
      </c>
      <c r="GR1054" t="s">
        <v>301</v>
      </c>
      <c r="GU1054" t="s">
        <v>301</v>
      </c>
      <c r="HB1054" t="s">
        <v>625</v>
      </c>
      <c r="HD1054" t="s">
        <v>301</v>
      </c>
      <c r="HF1054" t="s">
        <v>381</v>
      </c>
      <c r="HG1054" t="s">
        <v>301</v>
      </c>
      <c r="HH1054" t="s">
        <v>301</v>
      </c>
      <c r="HL1054" t="s">
        <v>301</v>
      </c>
      <c r="HM1054" s="49">
        <v>0</v>
      </c>
      <c r="HN1054" s="49">
        <v>0</v>
      </c>
      <c r="HP1054" t="s">
        <v>324</v>
      </c>
      <c r="HQ1054" s="47">
        <v>0</v>
      </c>
      <c r="HR1054" s="47">
        <v>8362</v>
      </c>
      <c r="HS1054" t="s">
        <v>301</v>
      </c>
      <c r="HV1054" t="s">
        <v>301</v>
      </c>
      <c r="HW1054" t="s">
        <v>499</v>
      </c>
      <c r="HX1054" t="s">
        <v>306</v>
      </c>
      <c r="HY1054" t="s">
        <v>301</v>
      </c>
      <c r="HZ1054" t="s">
        <v>301</v>
      </c>
      <c r="IN1054" s="47">
        <v>1</v>
      </c>
      <c r="IO1054" s="47">
        <v>1</v>
      </c>
      <c r="IP1054" t="s">
        <v>301</v>
      </c>
      <c r="IQ1054" t="s">
        <v>312</v>
      </c>
      <c r="IR1054" t="s">
        <v>301</v>
      </c>
      <c r="IZ1054" t="s">
        <v>301</v>
      </c>
      <c r="JA1054" t="s">
        <v>301</v>
      </c>
      <c r="JB1054" s="47">
        <v>12598</v>
      </c>
      <c r="JC1054" t="s">
        <v>627</v>
      </c>
      <c r="JD1054" t="s">
        <v>355</v>
      </c>
      <c r="JE1054" t="s">
        <v>628</v>
      </c>
      <c r="JF1054" t="s">
        <v>629</v>
      </c>
      <c r="JG1054" t="s">
        <v>630</v>
      </c>
      <c r="JI1054" t="s">
        <v>630</v>
      </c>
      <c r="JM1054" t="s">
        <v>301</v>
      </c>
      <c r="JN1054" t="s">
        <v>301</v>
      </c>
      <c r="JO1054" t="s">
        <v>301</v>
      </c>
      <c r="JP1054" t="s">
        <v>301</v>
      </c>
      <c r="JQ1054" t="s">
        <v>301</v>
      </c>
      <c r="JS1054" t="s">
        <v>301</v>
      </c>
      <c r="JT1054" t="s">
        <v>312</v>
      </c>
      <c r="JU1054" t="s">
        <v>312</v>
      </c>
      <c r="JV1054" t="s">
        <v>312</v>
      </c>
    </row>
    <row r="1055" ht="15" customHeight="1" spans="1:282">
      <c r="A1055" t="s">
        <v>4248</v>
      </c>
      <c r="B1055" t="s">
        <v>748</v>
      </c>
      <c r="C1055" t="s">
        <v>8334</v>
      </c>
      <c r="D1055" t="s">
        <v>285</v>
      </c>
      <c r="E1055" t="s">
        <v>8335</v>
      </c>
      <c r="F1055" t="s">
        <v>8336</v>
      </c>
      <c r="G1055" t="s">
        <v>288</v>
      </c>
      <c r="H1055" t="s">
        <v>478</v>
      </c>
      <c r="I1055" t="s">
        <v>290</v>
      </c>
      <c r="J1055" t="s">
        <v>291</v>
      </c>
      <c r="L1055" t="s">
        <v>292</v>
      </c>
      <c r="M1055" t="s">
        <v>293</v>
      </c>
      <c r="O1055" t="s">
        <v>478</v>
      </c>
      <c r="R1055" t="s">
        <v>478</v>
      </c>
      <c r="T1055" t="s">
        <v>478</v>
      </c>
      <c r="U1055" t="s">
        <v>295</v>
      </c>
      <c r="V1055" t="s">
        <v>8337</v>
      </c>
      <c r="W1055" t="s">
        <v>337</v>
      </c>
      <c r="X1055" t="s">
        <v>8338</v>
      </c>
      <c r="Y1055" t="s">
        <v>337</v>
      </c>
      <c r="Z1055" t="s">
        <v>8338</v>
      </c>
      <c r="AA1055" t="s">
        <v>298</v>
      </c>
      <c r="AE1055" t="s">
        <v>299</v>
      </c>
      <c r="AH1055" t="s">
        <v>300</v>
      </c>
      <c r="AJ1055" t="s">
        <v>301</v>
      </c>
      <c r="AK1055" t="s">
        <v>302</v>
      </c>
      <c r="AL1055" t="s">
        <v>2786</v>
      </c>
      <c r="AM1055" t="s">
        <v>2787</v>
      </c>
      <c r="AN1055" t="s">
        <v>2788</v>
      </c>
      <c r="AO1055" t="s">
        <v>306</v>
      </c>
      <c r="AP1055" t="s">
        <v>307</v>
      </c>
      <c r="AQ1055" s="47">
        <v>-1</v>
      </c>
      <c r="AS1055" s="48">
        <v>4098</v>
      </c>
      <c r="AT1055" s="48">
        <v>4098</v>
      </c>
      <c r="AX1055" s="47">
        <v>-3579</v>
      </c>
      <c r="AY1055" s="47">
        <v>-3579</v>
      </c>
      <c r="AZ1055" t="s">
        <v>308</v>
      </c>
      <c r="BA1055" t="s">
        <v>4248</v>
      </c>
      <c r="BB1055" s="48">
        <v>3579</v>
      </c>
      <c r="BC1055" t="s">
        <v>757</v>
      </c>
      <c r="BD1055" t="s">
        <v>758</v>
      </c>
      <c r="BE1055" t="s">
        <v>292</v>
      </c>
      <c r="BG1055" s="47">
        <v>1</v>
      </c>
      <c r="BI1055" t="s">
        <v>292</v>
      </c>
      <c r="BJ1055" s="48">
        <v>12.664714</v>
      </c>
      <c r="BK1055" s="47">
        <v>-519</v>
      </c>
      <c r="BM1055" s="48">
        <v>4098</v>
      </c>
      <c r="BN1055" s="48">
        <v>4098</v>
      </c>
      <c r="BP1055" t="s">
        <v>301</v>
      </c>
      <c r="BS1055" t="s">
        <v>311</v>
      </c>
      <c r="BT1055" t="s">
        <v>292</v>
      </c>
      <c r="BU1055" t="s">
        <v>301</v>
      </c>
      <c r="BY1055" t="s">
        <v>307</v>
      </c>
      <c r="BZ1055" s="47">
        <v>-1</v>
      </c>
      <c r="CD1055" t="s">
        <v>759</v>
      </c>
      <c r="CE1055" t="s">
        <v>312</v>
      </c>
      <c r="CF1055" s="47">
        <v>-1</v>
      </c>
      <c r="CG1055" s="47">
        <v>-1</v>
      </c>
      <c r="CH1055" s="47">
        <v>-1</v>
      </c>
      <c r="CI1055" s="47">
        <v>-1</v>
      </c>
      <c r="CX1055" s="47">
        <v>-3579</v>
      </c>
      <c r="CY1055" s="47">
        <v>-3579</v>
      </c>
      <c r="CZ1055" s="47">
        <v>-1</v>
      </c>
      <c r="DA1055" t="s">
        <v>313</v>
      </c>
      <c r="DC1055" t="s">
        <v>298</v>
      </c>
      <c r="DG1055" t="s">
        <v>298</v>
      </c>
      <c r="DS1055" s="47">
        <v>-1</v>
      </c>
      <c r="DZ1055" t="s">
        <v>292</v>
      </c>
      <c r="EA1055" s="47">
        <v>-1</v>
      </c>
      <c r="EB1055" s="47">
        <v>-1</v>
      </c>
      <c r="EC1055" t="s">
        <v>307</v>
      </c>
      <c r="ED1055" s="47">
        <v>-1</v>
      </c>
      <c r="EM1055" t="s">
        <v>307</v>
      </c>
      <c r="EN1055" s="47">
        <v>-1</v>
      </c>
      <c r="EO1055" s="47">
        <v>-1</v>
      </c>
      <c r="ES1055" t="s">
        <v>8339</v>
      </c>
      <c r="EU1055" t="s">
        <v>910</v>
      </c>
      <c r="EV1055" t="s">
        <v>41</v>
      </c>
      <c r="EW1055" t="s">
        <v>315</v>
      </c>
      <c r="FC1055" t="s">
        <v>301</v>
      </c>
      <c r="FY1055" t="s">
        <v>3321</v>
      </c>
      <c r="FZ1055" t="s">
        <v>8340</v>
      </c>
      <c r="GC1055" t="s">
        <v>491</v>
      </c>
      <c r="GG1055" t="s">
        <v>8341</v>
      </c>
      <c r="GH1055" t="s">
        <v>672</v>
      </c>
      <c r="GI1055" t="s">
        <v>673</v>
      </c>
      <c r="GJ1055" t="s">
        <v>492</v>
      </c>
      <c r="GK1055" t="s">
        <v>376</v>
      </c>
      <c r="GL1055" t="s">
        <v>320</v>
      </c>
      <c r="GO1055" t="s">
        <v>321</v>
      </c>
      <c r="GQ1055" t="s">
        <v>301</v>
      </c>
      <c r="GR1055" t="s">
        <v>312</v>
      </c>
      <c r="GU1055" t="s">
        <v>312</v>
      </c>
      <c r="GW1055" t="s">
        <v>910</v>
      </c>
      <c r="HB1055" t="s">
        <v>322</v>
      </c>
      <c r="HD1055" t="s">
        <v>301</v>
      </c>
      <c r="HF1055" t="s">
        <v>381</v>
      </c>
      <c r="HG1055" t="s">
        <v>301</v>
      </c>
      <c r="HH1055" t="s">
        <v>301</v>
      </c>
      <c r="HJ1055" s="47">
        <v>3579</v>
      </c>
      <c r="HL1055" t="s">
        <v>301</v>
      </c>
      <c r="HM1055" s="49">
        <v>0</v>
      </c>
      <c r="HN1055" s="49">
        <v>0</v>
      </c>
      <c r="HP1055" t="s">
        <v>349</v>
      </c>
      <c r="HQ1055" s="47">
        <v>0</v>
      </c>
      <c r="HR1055" s="47">
        <v>-4098</v>
      </c>
      <c r="HS1055" t="s">
        <v>301</v>
      </c>
      <c r="HV1055" t="s">
        <v>301</v>
      </c>
      <c r="HW1055" t="s">
        <v>295</v>
      </c>
      <c r="HX1055" t="s">
        <v>306</v>
      </c>
      <c r="HY1055" t="s">
        <v>301</v>
      </c>
      <c r="HZ1055" t="s">
        <v>301</v>
      </c>
      <c r="IG1055" t="s">
        <v>325</v>
      </c>
      <c r="IH1055" t="s">
        <v>494</v>
      </c>
      <c r="II1055" t="s">
        <v>291</v>
      </c>
      <c r="IP1055" t="s">
        <v>301</v>
      </c>
      <c r="IQ1055" t="s">
        <v>312</v>
      </c>
      <c r="IR1055" t="s">
        <v>301</v>
      </c>
      <c r="IU1055" s="47">
        <v>3579</v>
      </c>
      <c r="IZ1055" t="s">
        <v>301</v>
      </c>
      <c r="JA1055" t="s">
        <v>301</v>
      </c>
      <c r="JM1055" t="s">
        <v>301</v>
      </c>
      <c r="JN1055" t="s">
        <v>301</v>
      </c>
      <c r="JO1055" t="s">
        <v>312</v>
      </c>
      <c r="JP1055" t="s">
        <v>301</v>
      </c>
      <c r="JQ1055" t="s">
        <v>301</v>
      </c>
      <c r="JS1055" t="s">
        <v>312</v>
      </c>
      <c r="JT1055" t="s">
        <v>301</v>
      </c>
      <c r="JU1055" t="s">
        <v>312</v>
      </c>
      <c r="JV1055" t="s">
        <v>312</v>
      </c>
    </row>
    <row r="1056" ht="15" customHeight="1" spans="1:282">
      <c r="A1056" t="s">
        <v>4248</v>
      </c>
      <c r="B1056" t="s">
        <v>283</v>
      </c>
      <c r="C1056" t="s">
        <v>8342</v>
      </c>
      <c r="D1056" t="s">
        <v>285</v>
      </c>
      <c r="E1056" t="s">
        <v>7</v>
      </c>
      <c r="F1056" t="s">
        <v>8343</v>
      </c>
      <c r="G1056" t="s">
        <v>288</v>
      </c>
      <c r="H1056" t="s">
        <v>645</v>
      </c>
      <c r="I1056" t="s">
        <v>290</v>
      </c>
      <c r="J1056" t="s">
        <v>291</v>
      </c>
      <c r="L1056" t="s">
        <v>292</v>
      </c>
      <c r="M1056" t="s">
        <v>293</v>
      </c>
      <c r="O1056" t="s">
        <v>645</v>
      </c>
      <c r="R1056" t="s">
        <v>645</v>
      </c>
      <c r="T1056" t="s">
        <v>645</v>
      </c>
      <c r="U1056" t="s">
        <v>646</v>
      </c>
      <c r="V1056" t="s">
        <v>8344</v>
      </c>
      <c r="W1056" t="s">
        <v>646</v>
      </c>
      <c r="X1056" t="s">
        <v>8344</v>
      </c>
      <c r="Y1056" t="s">
        <v>646</v>
      </c>
      <c r="Z1056" t="s">
        <v>8345</v>
      </c>
      <c r="AA1056" t="s">
        <v>298</v>
      </c>
      <c r="AE1056" t="s">
        <v>299</v>
      </c>
      <c r="AH1056" t="s">
        <v>300</v>
      </c>
      <c r="AJ1056" t="s">
        <v>301</v>
      </c>
      <c r="AK1056" t="s">
        <v>302</v>
      </c>
      <c r="AL1056" t="s">
        <v>1175</v>
      </c>
      <c r="AM1056" t="s">
        <v>1176</v>
      </c>
      <c r="AN1056" t="s">
        <v>1177</v>
      </c>
      <c r="AO1056" t="s">
        <v>306</v>
      </c>
      <c r="AP1056" t="s">
        <v>307</v>
      </c>
      <c r="AQ1056" s="47">
        <v>1</v>
      </c>
      <c r="AS1056" s="48">
        <v>2172</v>
      </c>
      <c r="AT1056" s="48">
        <v>2172</v>
      </c>
      <c r="AX1056" s="47">
        <v>2172</v>
      </c>
      <c r="AY1056" s="47">
        <v>2172</v>
      </c>
      <c r="AZ1056" t="s">
        <v>7656</v>
      </c>
      <c r="BA1056" t="s">
        <v>4248</v>
      </c>
      <c r="BB1056" s="48">
        <v>2172</v>
      </c>
      <c r="BD1056" t="s">
        <v>310</v>
      </c>
      <c r="BE1056" t="s">
        <v>292</v>
      </c>
      <c r="BG1056" s="47">
        <v>1</v>
      </c>
      <c r="BI1056" t="s">
        <v>292</v>
      </c>
      <c r="BL1056" t="s">
        <v>307</v>
      </c>
      <c r="BM1056" s="48">
        <v>2172</v>
      </c>
      <c r="BN1056" s="48">
        <v>2172</v>
      </c>
      <c r="BP1056" t="s">
        <v>301</v>
      </c>
      <c r="BS1056" t="s">
        <v>311</v>
      </c>
      <c r="BT1056" t="s">
        <v>292</v>
      </c>
      <c r="BU1056" t="s">
        <v>301</v>
      </c>
      <c r="BY1056" t="s">
        <v>307</v>
      </c>
      <c r="BZ1056" s="47">
        <v>1</v>
      </c>
      <c r="CE1056" t="s">
        <v>312</v>
      </c>
      <c r="CF1056" s="47">
        <v>1</v>
      </c>
      <c r="CG1056" s="47">
        <v>1</v>
      </c>
      <c r="CH1056" s="47">
        <v>1</v>
      </c>
      <c r="CI1056" s="47">
        <v>1</v>
      </c>
      <c r="CK1056" s="47">
        <v>1</v>
      </c>
      <c r="CR1056" s="47">
        <v>1</v>
      </c>
      <c r="CS1056" s="47">
        <v>1</v>
      </c>
      <c r="CX1056" s="47">
        <v>2172</v>
      </c>
      <c r="CY1056" s="47">
        <v>2172</v>
      </c>
      <c r="CZ1056" s="47">
        <v>1</v>
      </c>
      <c r="DA1056" t="s">
        <v>313</v>
      </c>
      <c r="DC1056" t="s">
        <v>298</v>
      </c>
      <c r="DG1056" t="s">
        <v>298</v>
      </c>
      <c r="DO1056" s="47">
        <v>1</v>
      </c>
      <c r="DS1056" s="47">
        <v>1</v>
      </c>
      <c r="DZ1056" t="s">
        <v>292</v>
      </c>
      <c r="EA1056" s="47">
        <v>1</v>
      </c>
      <c r="EB1056" s="47">
        <v>1</v>
      </c>
      <c r="EC1056" t="s">
        <v>307</v>
      </c>
      <c r="ED1056" s="47">
        <v>1</v>
      </c>
      <c r="EH1056" s="47">
        <v>1</v>
      </c>
      <c r="ES1056" t="s">
        <v>8346</v>
      </c>
      <c r="EV1056" t="s">
        <v>41</v>
      </c>
      <c r="EW1056" t="s">
        <v>315</v>
      </c>
      <c r="FC1056" t="s">
        <v>301</v>
      </c>
      <c r="FS1056" t="s">
        <v>8342</v>
      </c>
      <c r="FY1056" t="s">
        <v>4248</v>
      </c>
      <c r="FZ1056" t="s">
        <v>8347</v>
      </c>
      <c r="GJ1056" t="s">
        <v>319</v>
      </c>
      <c r="GL1056" t="s">
        <v>320</v>
      </c>
      <c r="GO1056" t="s">
        <v>321</v>
      </c>
      <c r="GQ1056" t="s">
        <v>301</v>
      </c>
      <c r="GR1056" t="s">
        <v>301</v>
      </c>
      <c r="GU1056" t="s">
        <v>301</v>
      </c>
      <c r="GW1056" t="s">
        <v>8342</v>
      </c>
      <c r="HB1056" t="s">
        <v>322</v>
      </c>
      <c r="HD1056" t="s">
        <v>301</v>
      </c>
      <c r="HF1056" t="s">
        <v>654</v>
      </c>
      <c r="HG1056" t="s">
        <v>301</v>
      </c>
      <c r="HH1056" t="s">
        <v>301</v>
      </c>
      <c r="HL1056" t="s">
        <v>301</v>
      </c>
      <c r="HM1056" s="49">
        <v>0</v>
      </c>
      <c r="HN1056" s="49">
        <v>0</v>
      </c>
      <c r="HP1056" t="s">
        <v>349</v>
      </c>
      <c r="HQ1056" s="47">
        <v>0</v>
      </c>
      <c r="HR1056" s="47">
        <v>2172</v>
      </c>
      <c r="HS1056" t="s">
        <v>301</v>
      </c>
      <c r="HV1056" t="s">
        <v>301</v>
      </c>
      <c r="HW1056" t="s">
        <v>646</v>
      </c>
      <c r="HX1056" t="s">
        <v>306</v>
      </c>
      <c r="HY1056" t="s">
        <v>301</v>
      </c>
      <c r="HZ1056" t="s">
        <v>301</v>
      </c>
      <c r="IG1056" t="s">
        <v>325</v>
      </c>
      <c r="IH1056" t="s">
        <v>655</v>
      </c>
      <c r="II1056" t="s">
        <v>291</v>
      </c>
      <c r="IN1056" s="47">
        <v>1</v>
      </c>
      <c r="IO1056" s="47">
        <v>1</v>
      </c>
      <c r="IP1056" t="s">
        <v>301</v>
      </c>
      <c r="IQ1056" t="s">
        <v>312</v>
      </c>
      <c r="IR1056" t="s">
        <v>301</v>
      </c>
      <c r="IZ1056" t="s">
        <v>301</v>
      </c>
      <c r="JA1056" t="s">
        <v>301</v>
      </c>
      <c r="JB1056" s="47">
        <v>2608</v>
      </c>
      <c r="JM1056" t="s">
        <v>301</v>
      </c>
      <c r="JN1056" t="s">
        <v>301</v>
      </c>
      <c r="JO1056" t="s">
        <v>301</v>
      </c>
      <c r="JP1056" t="s">
        <v>301</v>
      </c>
      <c r="JQ1056" t="s">
        <v>301</v>
      </c>
      <c r="JR1056" t="s">
        <v>327</v>
      </c>
      <c r="JS1056" t="s">
        <v>301</v>
      </c>
      <c r="JT1056" t="s">
        <v>301</v>
      </c>
      <c r="JU1056" t="s">
        <v>301</v>
      </c>
      <c r="JV1056" t="s">
        <v>301</v>
      </c>
    </row>
    <row r="1057" ht="15" customHeight="1" spans="1:284">
      <c r="A1057" t="s">
        <v>4248</v>
      </c>
      <c r="B1057" t="s">
        <v>329</v>
      </c>
      <c r="C1057" t="s">
        <v>8348</v>
      </c>
      <c r="D1057" t="s">
        <v>285</v>
      </c>
      <c r="E1057" t="s">
        <v>8349</v>
      </c>
      <c r="F1057" t="s">
        <v>8350</v>
      </c>
      <c r="G1057" t="s">
        <v>288</v>
      </c>
      <c r="H1057" t="s">
        <v>437</v>
      </c>
      <c r="I1057" t="s">
        <v>290</v>
      </c>
      <c r="J1057" t="s">
        <v>291</v>
      </c>
      <c r="L1057" t="s">
        <v>292</v>
      </c>
      <c r="M1057" t="s">
        <v>293</v>
      </c>
      <c r="O1057" t="s">
        <v>437</v>
      </c>
      <c r="R1057" t="s">
        <v>437</v>
      </c>
      <c r="T1057" t="s">
        <v>437</v>
      </c>
      <c r="U1057" t="s">
        <v>295</v>
      </c>
      <c r="V1057" t="s">
        <v>8351</v>
      </c>
      <c r="W1057" t="s">
        <v>337</v>
      </c>
      <c r="X1057" t="s">
        <v>8352</v>
      </c>
      <c r="Y1057" t="s">
        <v>337</v>
      </c>
      <c r="Z1057" t="s">
        <v>8352</v>
      </c>
      <c r="AA1057" t="s">
        <v>441</v>
      </c>
      <c r="AB1057" t="s">
        <v>442</v>
      </c>
      <c r="AC1057" t="s">
        <v>2041</v>
      </c>
      <c r="AE1057" t="s">
        <v>299</v>
      </c>
      <c r="AH1057" t="s">
        <v>300</v>
      </c>
      <c r="AJ1057" t="s">
        <v>301</v>
      </c>
      <c r="AK1057" t="s">
        <v>302</v>
      </c>
      <c r="AL1057" t="s">
        <v>8353</v>
      </c>
      <c r="AM1057" t="s">
        <v>8354</v>
      </c>
      <c r="AN1057" t="s">
        <v>8355</v>
      </c>
      <c r="AO1057" t="s">
        <v>4045</v>
      </c>
      <c r="AP1057" t="s">
        <v>307</v>
      </c>
      <c r="AQ1057" s="47">
        <v>1</v>
      </c>
      <c r="AY1057" s="47">
        <v>0</v>
      </c>
      <c r="AZ1057" t="s">
        <v>7656</v>
      </c>
      <c r="BA1057" t="s">
        <v>4248</v>
      </c>
      <c r="BD1057" t="s">
        <v>310</v>
      </c>
      <c r="BE1057" t="s">
        <v>292</v>
      </c>
      <c r="BG1057" s="47">
        <v>1</v>
      </c>
      <c r="BI1057" t="s">
        <v>292</v>
      </c>
      <c r="BL1057" t="s">
        <v>307</v>
      </c>
      <c r="BP1057" t="s">
        <v>312</v>
      </c>
      <c r="BS1057" t="s">
        <v>311</v>
      </c>
      <c r="BT1057" t="s">
        <v>292</v>
      </c>
      <c r="BU1057" t="s">
        <v>301</v>
      </c>
      <c r="BY1057" t="s">
        <v>307</v>
      </c>
      <c r="BZ1057" s="47">
        <v>1</v>
      </c>
      <c r="CE1057" t="s">
        <v>312</v>
      </c>
      <c r="CF1057" s="47">
        <v>1</v>
      </c>
      <c r="CG1057" s="47">
        <v>1</v>
      </c>
      <c r="CH1057" s="47">
        <v>1</v>
      </c>
      <c r="CI1057" s="47">
        <v>1</v>
      </c>
      <c r="CJ1057" s="47">
        <v>1</v>
      </c>
      <c r="CK1057" s="47">
        <v>1</v>
      </c>
      <c r="CR1057" s="47">
        <v>1</v>
      </c>
      <c r="CS1057" s="47">
        <v>1</v>
      </c>
      <c r="DA1057" t="s">
        <v>104</v>
      </c>
      <c r="DC1057" t="s">
        <v>298</v>
      </c>
      <c r="DG1057" t="s">
        <v>298</v>
      </c>
      <c r="DM1057" s="47">
        <v>1</v>
      </c>
      <c r="DN1057" s="47">
        <v>1</v>
      </c>
      <c r="DO1057" s="47">
        <v>1</v>
      </c>
      <c r="DP1057" s="47">
        <v>1</v>
      </c>
      <c r="DZ1057" t="s">
        <v>292</v>
      </c>
      <c r="EA1057" s="47">
        <v>1</v>
      </c>
      <c r="EB1057" s="47">
        <v>1</v>
      </c>
      <c r="EC1057" t="s">
        <v>307</v>
      </c>
      <c r="ED1057" s="47">
        <v>1</v>
      </c>
      <c r="EF1057" s="47">
        <v>1</v>
      </c>
      <c r="EH1057" s="47">
        <v>1</v>
      </c>
      <c r="EQ1057" s="47">
        <v>1</v>
      </c>
      <c r="ES1057" t="s">
        <v>8356</v>
      </c>
      <c r="EU1057" t="s">
        <v>8357</v>
      </c>
      <c r="EV1057" t="s">
        <v>41</v>
      </c>
      <c r="EW1057" t="s">
        <v>315</v>
      </c>
      <c r="FC1057" t="s">
        <v>301</v>
      </c>
      <c r="FY1057" t="s">
        <v>4248</v>
      </c>
      <c r="FZ1057" t="s">
        <v>8358</v>
      </c>
      <c r="GJ1057" t="s">
        <v>319</v>
      </c>
      <c r="GL1057" t="s">
        <v>320</v>
      </c>
      <c r="GO1057" t="s">
        <v>321</v>
      </c>
      <c r="GQ1057" t="s">
        <v>301</v>
      </c>
      <c r="GR1057" t="s">
        <v>301</v>
      </c>
      <c r="GU1057" t="s">
        <v>301</v>
      </c>
      <c r="GW1057" t="s">
        <v>8359</v>
      </c>
      <c r="HB1057" t="s">
        <v>322</v>
      </c>
      <c r="HD1057" t="s">
        <v>301</v>
      </c>
      <c r="HF1057" t="s">
        <v>450</v>
      </c>
      <c r="HG1057" t="s">
        <v>301</v>
      </c>
      <c r="HH1057" t="s">
        <v>301</v>
      </c>
      <c r="HL1057" t="s">
        <v>301</v>
      </c>
      <c r="HM1057" s="49">
        <v>0</v>
      </c>
      <c r="HN1057" s="49">
        <v>0</v>
      </c>
      <c r="HP1057" t="s">
        <v>4045</v>
      </c>
      <c r="HQ1057" s="47">
        <v>0</v>
      </c>
      <c r="HS1057" t="s">
        <v>301</v>
      </c>
      <c r="HV1057" t="s">
        <v>301</v>
      </c>
      <c r="HW1057" t="s">
        <v>295</v>
      </c>
      <c r="HX1057" t="s">
        <v>306</v>
      </c>
      <c r="HY1057" t="s">
        <v>301</v>
      </c>
      <c r="HZ1057" t="s">
        <v>301</v>
      </c>
      <c r="IG1057" t="s">
        <v>325</v>
      </c>
      <c r="IN1057" s="47">
        <v>1</v>
      </c>
      <c r="IO1057" s="47">
        <v>1</v>
      </c>
      <c r="IP1057" t="s">
        <v>301</v>
      </c>
      <c r="IQ1057" t="s">
        <v>312</v>
      </c>
      <c r="IR1057" t="s">
        <v>312</v>
      </c>
      <c r="IZ1057" t="s">
        <v>301</v>
      </c>
      <c r="JA1057" t="s">
        <v>301</v>
      </c>
      <c r="JM1057" t="s">
        <v>301</v>
      </c>
      <c r="JN1057" t="s">
        <v>301</v>
      </c>
      <c r="JO1057" t="s">
        <v>301</v>
      </c>
      <c r="JP1057" t="s">
        <v>301</v>
      </c>
      <c r="JQ1057" t="s">
        <v>301</v>
      </c>
      <c r="JR1057" t="s">
        <v>350</v>
      </c>
      <c r="JS1057" t="s">
        <v>301</v>
      </c>
      <c r="JT1057" t="s">
        <v>301</v>
      </c>
      <c r="JU1057" t="s">
        <v>301</v>
      </c>
      <c r="JV1057" t="s">
        <v>301</v>
      </c>
    </row>
    <row r="1058" ht="15" customHeight="1" spans="1:284">
      <c r="A1058" t="s">
        <v>4248</v>
      </c>
      <c r="B1058" t="s">
        <v>397</v>
      </c>
      <c r="C1058" t="s">
        <v>8360</v>
      </c>
      <c r="D1058" t="s">
        <v>285</v>
      </c>
      <c r="E1058" t="s">
        <v>8361</v>
      </c>
      <c r="F1058" t="s">
        <v>8362</v>
      </c>
      <c r="G1058" t="s">
        <v>288</v>
      </c>
      <c r="H1058" t="s">
        <v>738</v>
      </c>
      <c r="I1058" t="s">
        <v>290</v>
      </c>
      <c r="J1058" t="s">
        <v>291</v>
      </c>
      <c r="L1058" t="s">
        <v>292</v>
      </c>
      <c r="M1058" t="s">
        <v>293</v>
      </c>
      <c r="N1058" t="s">
        <v>294</v>
      </c>
      <c r="O1058" t="s">
        <v>738</v>
      </c>
      <c r="R1058" t="s">
        <v>738</v>
      </c>
      <c r="T1058" t="s">
        <v>738</v>
      </c>
      <c r="U1058" t="s">
        <v>295</v>
      </c>
      <c r="V1058" t="s">
        <v>8363</v>
      </c>
      <c r="W1058" t="s">
        <v>295</v>
      </c>
      <c r="X1058" t="s">
        <v>8363</v>
      </c>
      <c r="Y1058" t="s">
        <v>295</v>
      </c>
      <c r="Z1058" t="s">
        <v>8364</v>
      </c>
      <c r="AA1058" t="s">
        <v>441</v>
      </c>
      <c r="AB1058" t="s">
        <v>442</v>
      </c>
      <c r="AC1058" t="s">
        <v>2041</v>
      </c>
      <c r="AE1058" t="s">
        <v>299</v>
      </c>
      <c r="AH1058" t="s">
        <v>300</v>
      </c>
      <c r="AJ1058" t="s">
        <v>301</v>
      </c>
      <c r="AK1058" t="s">
        <v>302</v>
      </c>
      <c r="AL1058" t="s">
        <v>8365</v>
      </c>
      <c r="AM1058" t="s">
        <v>8366</v>
      </c>
      <c r="AN1058" t="s">
        <v>8367</v>
      </c>
      <c r="AO1058" t="s">
        <v>306</v>
      </c>
      <c r="AP1058" t="s">
        <v>307</v>
      </c>
      <c r="AQ1058" s="47">
        <v>1</v>
      </c>
      <c r="AS1058" s="48">
        <v>5166</v>
      </c>
      <c r="AT1058" s="48">
        <v>5166</v>
      </c>
      <c r="AX1058" s="47">
        <v>5166</v>
      </c>
      <c r="AY1058" s="47">
        <v>5166</v>
      </c>
      <c r="AZ1058" t="s">
        <v>7656</v>
      </c>
      <c r="BA1058" t="s">
        <v>3321</v>
      </c>
      <c r="BB1058" s="48">
        <v>5166</v>
      </c>
      <c r="BD1058" t="s">
        <v>310</v>
      </c>
      <c r="BE1058" t="s">
        <v>292</v>
      </c>
      <c r="BG1058" s="47">
        <v>1</v>
      </c>
      <c r="BI1058" t="s">
        <v>292</v>
      </c>
      <c r="BL1058" t="s">
        <v>307</v>
      </c>
      <c r="BM1058" s="48">
        <v>5166</v>
      </c>
      <c r="BN1058" s="48">
        <v>5166</v>
      </c>
      <c r="BP1058" t="s">
        <v>301</v>
      </c>
      <c r="BS1058" t="s">
        <v>311</v>
      </c>
      <c r="BT1058" t="s">
        <v>292</v>
      </c>
      <c r="BU1058" t="s">
        <v>301</v>
      </c>
      <c r="BY1058" t="s">
        <v>307</v>
      </c>
      <c r="BZ1058" s="47">
        <v>1</v>
      </c>
      <c r="CE1058" t="s">
        <v>312</v>
      </c>
      <c r="CF1058" s="47">
        <v>1</v>
      </c>
      <c r="CG1058" s="47">
        <v>1</v>
      </c>
      <c r="CH1058" s="47">
        <v>1</v>
      </c>
      <c r="CI1058" s="47">
        <v>1</v>
      </c>
      <c r="CJ1058" s="47">
        <v>1</v>
      </c>
      <c r="CK1058" s="47">
        <v>1</v>
      </c>
      <c r="CP1058" s="47">
        <v>1</v>
      </c>
      <c r="CR1058" s="47">
        <v>1</v>
      </c>
      <c r="CS1058" s="47">
        <v>1</v>
      </c>
      <c r="CV1058" s="47">
        <v>1</v>
      </c>
      <c r="CX1058" s="47">
        <v>5166</v>
      </c>
      <c r="CY1058" s="47">
        <v>5166</v>
      </c>
      <c r="DA1058" t="s">
        <v>104</v>
      </c>
      <c r="DC1058" t="s">
        <v>298</v>
      </c>
      <c r="DG1058" t="s">
        <v>298</v>
      </c>
      <c r="DH1058" s="47">
        <v>1</v>
      </c>
      <c r="DM1058" s="47">
        <v>1</v>
      </c>
      <c r="DN1058" s="47">
        <v>1</v>
      </c>
      <c r="DO1058" s="47">
        <v>1</v>
      </c>
      <c r="DP1058" s="47">
        <v>1</v>
      </c>
      <c r="DZ1058" t="s">
        <v>292</v>
      </c>
      <c r="EA1058" s="47">
        <v>1</v>
      </c>
      <c r="EB1058" s="47">
        <v>1</v>
      </c>
      <c r="EC1058" t="s">
        <v>307</v>
      </c>
      <c r="ED1058" s="47">
        <v>1</v>
      </c>
      <c r="EF1058" s="47">
        <v>1</v>
      </c>
      <c r="EG1058" s="47">
        <v>1</v>
      </c>
      <c r="EH1058" s="47">
        <v>1</v>
      </c>
      <c r="EP1058" s="47">
        <v>1</v>
      </c>
      <c r="EQ1058" s="47">
        <v>1</v>
      </c>
      <c r="ES1058" t="s">
        <v>8368</v>
      </c>
      <c r="EV1058" t="s">
        <v>41</v>
      </c>
      <c r="EW1058" t="s">
        <v>315</v>
      </c>
      <c r="FC1058" t="s">
        <v>301</v>
      </c>
      <c r="FY1058" t="s">
        <v>4248</v>
      </c>
      <c r="FZ1058" t="s">
        <v>8369</v>
      </c>
      <c r="GC1058" t="s">
        <v>294</v>
      </c>
      <c r="GH1058" t="s">
        <v>746</v>
      </c>
      <c r="GI1058" t="s">
        <v>375</v>
      </c>
      <c r="GJ1058" t="s">
        <v>319</v>
      </c>
      <c r="GK1058" t="s">
        <v>417</v>
      </c>
      <c r="GO1058" t="s">
        <v>321</v>
      </c>
      <c r="GQ1058" t="s">
        <v>301</v>
      </c>
      <c r="GR1058" t="s">
        <v>312</v>
      </c>
      <c r="GS1058" t="s">
        <v>377</v>
      </c>
      <c r="GU1058" t="s">
        <v>301</v>
      </c>
      <c r="GX1058" s="50">
        <v>3500</v>
      </c>
      <c r="HB1058" t="s">
        <v>322</v>
      </c>
      <c r="HD1058" t="s">
        <v>301</v>
      </c>
      <c r="HF1058" t="s">
        <v>323</v>
      </c>
      <c r="HG1058" t="s">
        <v>301</v>
      </c>
      <c r="HH1058" t="s">
        <v>301</v>
      </c>
      <c r="HL1058" t="s">
        <v>301</v>
      </c>
      <c r="HM1058" s="49">
        <v>0</v>
      </c>
      <c r="HN1058" s="49">
        <v>0</v>
      </c>
      <c r="HP1058" t="s">
        <v>324</v>
      </c>
      <c r="HQ1058" s="47">
        <v>0</v>
      </c>
      <c r="HR1058" s="47">
        <v>5166</v>
      </c>
      <c r="HS1058" t="s">
        <v>301</v>
      </c>
      <c r="HV1058" t="s">
        <v>301</v>
      </c>
      <c r="HW1058" t="s">
        <v>295</v>
      </c>
      <c r="HX1058" t="s">
        <v>306</v>
      </c>
      <c r="HY1058" t="s">
        <v>301</v>
      </c>
      <c r="HZ1058" t="s">
        <v>301</v>
      </c>
      <c r="IF1058" t="s">
        <v>384</v>
      </c>
      <c r="IG1058" t="s">
        <v>325</v>
      </c>
      <c r="IN1058" s="47">
        <v>1</v>
      </c>
      <c r="IO1058" s="47">
        <v>1</v>
      </c>
      <c r="IP1058" t="s">
        <v>301</v>
      </c>
      <c r="IQ1058" t="s">
        <v>312</v>
      </c>
      <c r="IR1058" t="s">
        <v>301</v>
      </c>
      <c r="IX1058" t="s">
        <v>5352</v>
      </c>
      <c r="IY1058" s="50">
        <v>1</v>
      </c>
      <c r="IZ1058" t="s">
        <v>301</v>
      </c>
      <c r="JA1058" t="s">
        <v>301</v>
      </c>
      <c r="JM1058" t="s">
        <v>301</v>
      </c>
      <c r="JN1058" t="s">
        <v>301</v>
      </c>
      <c r="JO1058" t="s">
        <v>301</v>
      </c>
      <c r="JP1058" t="s">
        <v>301</v>
      </c>
      <c r="JQ1058" t="s">
        <v>301</v>
      </c>
      <c r="JR1058" t="s">
        <v>350</v>
      </c>
      <c r="JS1058" t="s">
        <v>312</v>
      </c>
      <c r="JT1058" t="s">
        <v>301</v>
      </c>
      <c r="JU1058" t="s">
        <v>312</v>
      </c>
      <c r="JV1058" t="s">
        <v>312</v>
      </c>
    </row>
    <row r="1059" ht="15" customHeight="1" spans="1:284">
      <c r="A1059" t="s">
        <v>4248</v>
      </c>
      <c r="B1059" t="s">
        <v>397</v>
      </c>
      <c r="C1059" t="s">
        <v>8370</v>
      </c>
      <c r="D1059" t="s">
        <v>285</v>
      </c>
      <c r="E1059" t="s">
        <v>8371</v>
      </c>
      <c r="F1059" t="s">
        <v>8372</v>
      </c>
      <c r="G1059" t="s">
        <v>288</v>
      </c>
      <c r="H1059" t="s">
        <v>811</v>
      </c>
      <c r="I1059" t="s">
        <v>290</v>
      </c>
      <c r="J1059" t="s">
        <v>291</v>
      </c>
      <c r="L1059" t="s">
        <v>292</v>
      </c>
      <c r="M1059" t="s">
        <v>293</v>
      </c>
      <c r="N1059" t="s">
        <v>801</v>
      </c>
      <c r="O1059" t="s">
        <v>811</v>
      </c>
      <c r="R1059" t="s">
        <v>811</v>
      </c>
      <c r="T1059" t="s">
        <v>811</v>
      </c>
      <c r="U1059" t="s">
        <v>295</v>
      </c>
      <c r="V1059" t="s">
        <v>8373</v>
      </c>
      <c r="W1059" t="s">
        <v>295</v>
      </c>
      <c r="X1059" t="s">
        <v>8373</v>
      </c>
      <c r="Y1059" t="s">
        <v>295</v>
      </c>
      <c r="Z1059" t="s">
        <v>8374</v>
      </c>
      <c r="AA1059" t="s">
        <v>441</v>
      </c>
      <c r="AB1059" t="s">
        <v>442</v>
      </c>
      <c r="AC1059" t="s">
        <v>2041</v>
      </c>
      <c r="AE1059" t="s">
        <v>299</v>
      </c>
      <c r="AH1059" t="s">
        <v>300</v>
      </c>
      <c r="AJ1059" t="s">
        <v>301</v>
      </c>
      <c r="AK1059" t="s">
        <v>302</v>
      </c>
      <c r="AL1059" t="s">
        <v>974</v>
      </c>
      <c r="AM1059" t="s">
        <v>975</v>
      </c>
      <c r="AN1059" t="s">
        <v>976</v>
      </c>
      <c r="AO1059" t="s">
        <v>306</v>
      </c>
      <c r="AP1059" t="s">
        <v>524</v>
      </c>
      <c r="AQ1059" s="51">
        <v>1</v>
      </c>
      <c r="AS1059" s="48">
        <v>4754</v>
      </c>
      <c r="AT1059" s="48">
        <v>4754</v>
      </c>
      <c r="AX1059" s="47">
        <v>4904</v>
      </c>
      <c r="AY1059" s="47">
        <v>4904</v>
      </c>
      <c r="AZ1059" t="s">
        <v>7656</v>
      </c>
      <c r="BA1059" t="s">
        <v>4248</v>
      </c>
      <c r="BB1059" s="48">
        <v>4904</v>
      </c>
      <c r="BD1059" t="s">
        <v>310</v>
      </c>
      <c r="BE1059" t="s">
        <v>292</v>
      </c>
      <c r="BG1059" s="47">
        <v>1</v>
      </c>
      <c r="BI1059" t="s">
        <v>292</v>
      </c>
      <c r="BJ1059" s="48">
        <v>-3.155238</v>
      </c>
      <c r="BL1059" t="s">
        <v>524</v>
      </c>
      <c r="BM1059" s="48">
        <v>4754</v>
      </c>
      <c r="BN1059" s="48">
        <v>4754</v>
      </c>
      <c r="BP1059" t="s">
        <v>301</v>
      </c>
      <c r="BS1059" t="s">
        <v>311</v>
      </c>
      <c r="BT1059" t="s">
        <v>292</v>
      </c>
      <c r="BU1059" t="s">
        <v>301</v>
      </c>
      <c r="BY1059" t="s">
        <v>524</v>
      </c>
      <c r="BZ1059" s="51">
        <v>1</v>
      </c>
      <c r="CE1059" t="s">
        <v>312</v>
      </c>
      <c r="CF1059" s="51">
        <v>1</v>
      </c>
      <c r="CG1059" s="51">
        <v>1</v>
      </c>
      <c r="CH1059" s="51">
        <v>1</v>
      </c>
      <c r="CI1059" s="51">
        <v>1</v>
      </c>
      <c r="CJ1059" s="51">
        <v>1</v>
      </c>
      <c r="CK1059" s="51">
        <v>1</v>
      </c>
      <c r="CP1059" s="51">
        <v>1</v>
      </c>
      <c r="CR1059" s="51">
        <v>1</v>
      </c>
      <c r="CS1059" s="51">
        <v>1</v>
      </c>
      <c r="CV1059" s="51">
        <v>1</v>
      </c>
      <c r="CX1059" s="47">
        <v>4754</v>
      </c>
      <c r="CY1059" s="47">
        <v>4754</v>
      </c>
      <c r="DA1059" t="s">
        <v>104</v>
      </c>
      <c r="DC1059" t="s">
        <v>298</v>
      </c>
      <c r="DG1059" t="s">
        <v>298</v>
      </c>
      <c r="DH1059" s="51">
        <v>1</v>
      </c>
      <c r="DM1059" s="51">
        <v>1</v>
      </c>
      <c r="DN1059" s="51">
        <v>1</v>
      </c>
      <c r="DO1059" s="51">
        <v>1</v>
      </c>
      <c r="DP1059" s="51">
        <v>1</v>
      </c>
      <c r="DZ1059" t="s">
        <v>292</v>
      </c>
      <c r="EA1059" s="51">
        <v>1</v>
      </c>
      <c r="EB1059" s="51">
        <v>1</v>
      </c>
      <c r="EC1059" t="s">
        <v>524</v>
      </c>
      <c r="ED1059" s="51">
        <v>1</v>
      </c>
      <c r="EF1059" s="51">
        <v>1</v>
      </c>
      <c r="EG1059" s="51">
        <v>1</v>
      </c>
      <c r="EH1059" s="51">
        <v>1</v>
      </c>
      <c r="EP1059" s="51">
        <v>1</v>
      </c>
      <c r="EQ1059" s="51">
        <v>1</v>
      </c>
      <c r="ES1059" t="s">
        <v>8375</v>
      </c>
      <c r="EV1059" t="s">
        <v>41</v>
      </c>
      <c r="EW1059" t="s">
        <v>315</v>
      </c>
      <c r="FC1059" t="s">
        <v>301</v>
      </c>
      <c r="FY1059" t="s">
        <v>4248</v>
      </c>
      <c r="FZ1059" t="s">
        <v>8376</v>
      </c>
      <c r="GJ1059" t="s">
        <v>319</v>
      </c>
      <c r="GL1059" t="s">
        <v>320</v>
      </c>
      <c r="GO1059" t="s">
        <v>321</v>
      </c>
      <c r="GQ1059" t="s">
        <v>301</v>
      </c>
      <c r="GR1059" t="s">
        <v>301</v>
      </c>
      <c r="GU1059" t="s">
        <v>312</v>
      </c>
      <c r="HB1059" t="s">
        <v>562</v>
      </c>
      <c r="HD1059" t="s">
        <v>301</v>
      </c>
      <c r="HG1059" t="s">
        <v>301</v>
      </c>
      <c r="HH1059" t="s">
        <v>301</v>
      </c>
      <c r="HL1059" t="s">
        <v>301</v>
      </c>
      <c r="HM1059" s="49">
        <v>0</v>
      </c>
      <c r="HN1059" s="49">
        <v>0</v>
      </c>
      <c r="HP1059" t="s">
        <v>349</v>
      </c>
      <c r="HQ1059" s="51">
        <v>0</v>
      </c>
      <c r="HR1059" s="47">
        <v>4754</v>
      </c>
      <c r="HS1059" t="s">
        <v>301</v>
      </c>
      <c r="HV1059" t="s">
        <v>301</v>
      </c>
      <c r="HW1059" t="s">
        <v>295</v>
      </c>
      <c r="HX1059" t="s">
        <v>306</v>
      </c>
      <c r="HY1059" t="s">
        <v>301</v>
      </c>
      <c r="HZ1059" t="s">
        <v>301</v>
      </c>
      <c r="IG1059" t="s">
        <v>325</v>
      </c>
      <c r="IN1059" s="51">
        <v>1</v>
      </c>
      <c r="IO1059" s="51">
        <v>1</v>
      </c>
      <c r="IP1059" t="s">
        <v>301</v>
      </c>
      <c r="IQ1059" t="s">
        <v>301</v>
      </c>
      <c r="IR1059" t="s">
        <v>301</v>
      </c>
      <c r="IZ1059" t="s">
        <v>301</v>
      </c>
      <c r="JA1059" t="s">
        <v>301</v>
      </c>
      <c r="JB1059" s="47">
        <v>5268</v>
      </c>
      <c r="JM1059" t="s">
        <v>301</v>
      </c>
      <c r="JN1059" t="s">
        <v>301</v>
      </c>
      <c r="JO1059" t="s">
        <v>301</v>
      </c>
      <c r="JP1059" t="s">
        <v>301</v>
      </c>
      <c r="JQ1059" t="s">
        <v>301</v>
      </c>
      <c r="JR1059" t="s">
        <v>350</v>
      </c>
      <c r="JS1059" t="s">
        <v>301</v>
      </c>
      <c r="JT1059" t="s">
        <v>301</v>
      </c>
      <c r="JU1059" t="s">
        <v>312</v>
      </c>
      <c r="JV1059" t="s">
        <v>312</v>
      </c>
    </row>
    <row r="1060" ht="15" customHeight="1" spans="1:284">
      <c r="A1060" t="s">
        <v>4248</v>
      </c>
      <c r="B1060" t="s">
        <v>397</v>
      </c>
      <c r="C1060" t="s">
        <v>8377</v>
      </c>
      <c r="D1060" t="s">
        <v>285</v>
      </c>
      <c r="E1060" t="s">
        <v>8378</v>
      </c>
      <c r="F1060" t="s">
        <v>8379</v>
      </c>
      <c r="G1060" t="s">
        <v>288</v>
      </c>
      <c r="H1060" t="s">
        <v>811</v>
      </c>
      <c r="I1060" t="s">
        <v>290</v>
      </c>
      <c r="J1060" t="s">
        <v>291</v>
      </c>
      <c r="L1060" t="s">
        <v>292</v>
      </c>
      <c r="M1060" t="s">
        <v>293</v>
      </c>
      <c r="N1060" t="s">
        <v>801</v>
      </c>
      <c r="O1060" t="s">
        <v>811</v>
      </c>
      <c r="R1060" t="s">
        <v>811</v>
      </c>
      <c r="T1060" t="s">
        <v>811</v>
      </c>
      <c r="U1060" t="s">
        <v>295</v>
      </c>
      <c r="V1060" t="s">
        <v>8380</v>
      </c>
      <c r="W1060" t="s">
        <v>295</v>
      </c>
      <c r="X1060" t="s">
        <v>8380</v>
      </c>
      <c r="Y1060" t="s">
        <v>295</v>
      </c>
      <c r="Z1060" t="s">
        <v>8381</v>
      </c>
      <c r="AA1060" t="s">
        <v>441</v>
      </c>
      <c r="AB1060" t="s">
        <v>442</v>
      </c>
      <c r="AC1060" t="s">
        <v>2041</v>
      </c>
      <c r="AE1060" t="s">
        <v>299</v>
      </c>
      <c r="AH1060" t="s">
        <v>300</v>
      </c>
      <c r="AJ1060" t="s">
        <v>301</v>
      </c>
      <c r="AK1060" t="s">
        <v>302</v>
      </c>
      <c r="AL1060" t="s">
        <v>974</v>
      </c>
      <c r="AM1060" t="s">
        <v>975</v>
      </c>
      <c r="AN1060" t="s">
        <v>976</v>
      </c>
      <c r="AO1060" t="s">
        <v>306</v>
      </c>
      <c r="AP1060" t="s">
        <v>524</v>
      </c>
      <c r="AQ1060" s="51">
        <v>1</v>
      </c>
      <c r="AS1060" s="48">
        <v>4754</v>
      </c>
      <c r="AT1060" s="48">
        <v>4754</v>
      </c>
      <c r="AX1060" s="47">
        <v>4904</v>
      </c>
      <c r="AY1060" s="47">
        <v>4904</v>
      </c>
      <c r="AZ1060" t="s">
        <v>7656</v>
      </c>
      <c r="BA1060" t="s">
        <v>4248</v>
      </c>
      <c r="BB1060" s="48">
        <v>4904</v>
      </c>
      <c r="BD1060" t="s">
        <v>310</v>
      </c>
      <c r="BE1060" t="s">
        <v>292</v>
      </c>
      <c r="BG1060" s="47">
        <v>1</v>
      </c>
      <c r="BI1060" t="s">
        <v>292</v>
      </c>
      <c r="BJ1060" s="48">
        <v>-3.155238</v>
      </c>
      <c r="BL1060" t="s">
        <v>524</v>
      </c>
      <c r="BM1060" s="48">
        <v>4754</v>
      </c>
      <c r="BN1060" s="48">
        <v>4754</v>
      </c>
      <c r="BP1060" t="s">
        <v>301</v>
      </c>
      <c r="BS1060" t="s">
        <v>311</v>
      </c>
      <c r="BT1060" t="s">
        <v>292</v>
      </c>
      <c r="BU1060" t="s">
        <v>301</v>
      </c>
      <c r="BY1060" t="s">
        <v>524</v>
      </c>
      <c r="BZ1060" s="51">
        <v>1</v>
      </c>
      <c r="CE1060" t="s">
        <v>312</v>
      </c>
      <c r="CF1060" s="51">
        <v>1</v>
      </c>
      <c r="CG1060" s="51">
        <v>1</v>
      </c>
      <c r="CH1060" s="51">
        <v>1</v>
      </c>
      <c r="CI1060" s="51">
        <v>1</v>
      </c>
      <c r="CJ1060" s="51">
        <v>1</v>
      </c>
      <c r="CK1060" s="51">
        <v>1</v>
      </c>
      <c r="CP1060" s="51">
        <v>1</v>
      </c>
      <c r="CR1060" s="51">
        <v>1</v>
      </c>
      <c r="CS1060" s="51">
        <v>1</v>
      </c>
      <c r="CV1060" s="51">
        <v>1</v>
      </c>
      <c r="CX1060" s="47">
        <v>4754</v>
      </c>
      <c r="CY1060" s="47">
        <v>4754</v>
      </c>
      <c r="DA1060" t="s">
        <v>104</v>
      </c>
      <c r="DC1060" t="s">
        <v>298</v>
      </c>
      <c r="DG1060" t="s">
        <v>298</v>
      </c>
      <c r="DH1060" s="51">
        <v>1</v>
      </c>
      <c r="DM1060" s="51">
        <v>1</v>
      </c>
      <c r="DN1060" s="51">
        <v>1</v>
      </c>
      <c r="DO1060" s="51">
        <v>1</v>
      </c>
      <c r="DP1060" s="51">
        <v>1</v>
      </c>
      <c r="DZ1060" t="s">
        <v>292</v>
      </c>
      <c r="EA1060" s="51">
        <v>1</v>
      </c>
      <c r="EB1060" s="51">
        <v>1</v>
      </c>
      <c r="EC1060" t="s">
        <v>524</v>
      </c>
      <c r="ED1060" s="51">
        <v>1</v>
      </c>
      <c r="EF1060" s="51">
        <v>1</v>
      </c>
      <c r="EG1060" s="51">
        <v>1</v>
      </c>
      <c r="EH1060" s="51">
        <v>1</v>
      </c>
      <c r="EP1060" s="51">
        <v>1</v>
      </c>
      <c r="EQ1060" s="51">
        <v>1</v>
      </c>
      <c r="ES1060" t="s">
        <v>8382</v>
      </c>
      <c r="EV1060" t="s">
        <v>41</v>
      </c>
      <c r="EW1060" t="s">
        <v>315</v>
      </c>
      <c r="FC1060" t="s">
        <v>301</v>
      </c>
      <c r="FY1060" t="s">
        <v>4248</v>
      </c>
      <c r="FZ1060" t="s">
        <v>8376</v>
      </c>
      <c r="GJ1060" t="s">
        <v>319</v>
      </c>
      <c r="GL1060" t="s">
        <v>320</v>
      </c>
      <c r="GO1060" t="s">
        <v>321</v>
      </c>
      <c r="GQ1060" t="s">
        <v>301</v>
      </c>
      <c r="GR1060" t="s">
        <v>301</v>
      </c>
      <c r="GU1060" t="s">
        <v>312</v>
      </c>
      <c r="HB1060" t="s">
        <v>562</v>
      </c>
      <c r="HD1060" t="s">
        <v>301</v>
      </c>
      <c r="HG1060" t="s">
        <v>301</v>
      </c>
      <c r="HH1060" t="s">
        <v>301</v>
      </c>
      <c r="HL1060" t="s">
        <v>301</v>
      </c>
      <c r="HM1060" s="49">
        <v>0</v>
      </c>
      <c r="HN1060" s="49">
        <v>0</v>
      </c>
      <c r="HP1060" t="s">
        <v>349</v>
      </c>
      <c r="HQ1060" s="51">
        <v>0</v>
      </c>
      <c r="HR1060" s="47">
        <v>4754</v>
      </c>
      <c r="HS1060" t="s">
        <v>301</v>
      </c>
      <c r="HV1060" t="s">
        <v>301</v>
      </c>
      <c r="HW1060" t="s">
        <v>295</v>
      </c>
      <c r="HX1060" t="s">
        <v>306</v>
      </c>
      <c r="HY1060" t="s">
        <v>301</v>
      </c>
      <c r="HZ1060" t="s">
        <v>301</v>
      </c>
      <c r="IG1060" t="s">
        <v>325</v>
      </c>
      <c r="IN1060" s="51">
        <v>1</v>
      </c>
      <c r="IO1060" s="51">
        <v>1</v>
      </c>
      <c r="IP1060" t="s">
        <v>301</v>
      </c>
      <c r="IQ1060" t="s">
        <v>301</v>
      </c>
      <c r="IR1060" t="s">
        <v>301</v>
      </c>
      <c r="IZ1060" t="s">
        <v>301</v>
      </c>
      <c r="JA1060" t="s">
        <v>301</v>
      </c>
      <c r="JB1060" s="47">
        <v>5268</v>
      </c>
      <c r="JM1060" t="s">
        <v>301</v>
      </c>
      <c r="JN1060" t="s">
        <v>301</v>
      </c>
      <c r="JO1060" t="s">
        <v>301</v>
      </c>
      <c r="JP1060" t="s">
        <v>301</v>
      </c>
      <c r="JQ1060" t="s">
        <v>301</v>
      </c>
      <c r="JR1060" t="s">
        <v>350</v>
      </c>
      <c r="JS1060" t="s">
        <v>301</v>
      </c>
      <c r="JT1060" t="s">
        <v>301</v>
      </c>
      <c r="JU1060" t="s">
        <v>312</v>
      </c>
      <c r="JV1060" t="s">
        <v>312</v>
      </c>
    </row>
    <row r="1061" ht="15" customHeight="1" spans="1:284">
      <c r="A1061" t="s">
        <v>4248</v>
      </c>
      <c r="B1061" t="s">
        <v>397</v>
      </c>
      <c r="C1061" t="s">
        <v>8383</v>
      </c>
      <c r="D1061" t="s">
        <v>285</v>
      </c>
      <c r="E1061" t="s">
        <v>8384</v>
      </c>
      <c r="F1061" t="s">
        <v>8385</v>
      </c>
      <c r="G1061" t="s">
        <v>288</v>
      </c>
      <c r="H1061" t="s">
        <v>3752</v>
      </c>
      <c r="I1061" t="s">
        <v>290</v>
      </c>
      <c r="J1061" t="s">
        <v>291</v>
      </c>
      <c r="L1061" t="s">
        <v>292</v>
      </c>
      <c r="M1061" t="s">
        <v>8386</v>
      </c>
      <c r="O1061" t="s">
        <v>3752</v>
      </c>
      <c r="R1061" t="s">
        <v>3752</v>
      </c>
      <c r="T1061" t="s">
        <v>3752</v>
      </c>
      <c r="U1061" t="s">
        <v>646</v>
      </c>
      <c r="V1061" t="s">
        <v>8387</v>
      </c>
      <c r="W1061" t="s">
        <v>646</v>
      </c>
      <c r="X1061" t="s">
        <v>8387</v>
      </c>
      <c r="Y1061" t="s">
        <v>646</v>
      </c>
      <c r="Z1061" t="s">
        <v>8388</v>
      </c>
      <c r="AA1061" t="s">
        <v>441</v>
      </c>
      <c r="AB1061" t="s">
        <v>687</v>
      </c>
      <c r="AC1061" t="s">
        <v>6004</v>
      </c>
      <c r="AE1061" t="s">
        <v>299</v>
      </c>
      <c r="AH1061" t="s">
        <v>300</v>
      </c>
      <c r="AJ1061" t="s">
        <v>301</v>
      </c>
      <c r="AK1061" t="s">
        <v>302</v>
      </c>
      <c r="AL1061" t="s">
        <v>1682</v>
      </c>
      <c r="AM1061" t="s">
        <v>1683</v>
      </c>
      <c r="AN1061" t="s">
        <v>1684</v>
      </c>
      <c r="AO1061" t="s">
        <v>306</v>
      </c>
      <c r="AP1061" t="s">
        <v>307</v>
      </c>
      <c r="AQ1061" s="47">
        <v>1</v>
      </c>
      <c r="AS1061" s="48">
        <v>2196</v>
      </c>
      <c r="AT1061" s="48">
        <v>2196</v>
      </c>
      <c r="AX1061" s="47">
        <v>2196</v>
      </c>
      <c r="AY1061" s="47">
        <v>2196</v>
      </c>
      <c r="AZ1061" t="s">
        <v>7656</v>
      </c>
      <c r="BA1061" t="s">
        <v>4248</v>
      </c>
      <c r="BB1061" s="48">
        <v>2196</v>
      </c>
      <c r="BD1061" t="s">
        <v>310</v>
      </c>
      <c r="BE1061" t="s">
        <v>292</v>
      </c>
      <c r="BG1061" s="47">
        <v>1</v>
      </c>
      <c r="BI1061" t="s">
        <v>292</v>
      </c>
      <c r="BL1061" t="s">
        <v>307</v>
      </c>
      <c r="BM1061" s="48">
        <v>2196</v>
      </c>
      <c r="BN1061" s="48">
        <v>2196</v>
      </c>
      <c r="BP1061" t="s">
        <v>301</v>
      </c>
      <c r="BS1061" t="s">
        <v>311</v>
      </c>
      <c r="BT1061" t="s">
        <v>292</v>
      </c>
      <c r="BU1061" t="s">
        <v>301</v>
      </c>
      <c r="BY1061" t="s">
        <v>307</v>
      </c>
      <c r="BZ1061" s="47">
        <v>1</v>
      </c>
      <c r="CE1061" t="s">
        <v>312</v>
      </c>
      <c r="CF1061" s="47">
        <v>1</v>
      </c>
      <c r="CG1061" s="47">
        <v>1</v>
      </c>
      <c r="CH1061" s="47">
        <v>1</v>
      </c>
      <c r="CI1061" s="47">
        <v>1</v>
      </c>
      <c r="CJ1061" s="47">
        <v>1</v>
      </c>
      <c r="CK1061" s="47">
        <v>1</v>
      </c>
      <c r="CP1061" s="47">
        <v>1</v>
      </c>
      <c r="CR1061" s="47">
        <v>1</v>
      </c>
      <c r="CS1061" s="47">
        <v>1</v>
      </c>
      <c r="CV1061" s="47">
        <v>1</v>
      </c>
      <c r="CX1061" s="47">
        <v>2196</v>
      </c>
      <c r="CY1061" s="47">
        <v>2196</v>
      </c>
      <c r="DA1061" t="s">
        <v>104</v>
      </c>
      <c r="DC1061" t="s">
        <v>298</v>
      </c>
      <c r="DG1061" t="s">
        <v>298</v>
      </c>
      <c r="DH1061" s="47">
        <v>1</v>
      </c>
      <c r="DM1061" s="47">
        <v>1</v>
      </c>
      <c r="DN1061" s="47">
        <v>1</v>
      </c>
      <c r="DO1061" s="47">
        <v>1</v>
      </c>
      <c r="DP1061" s="47">
        <v>1</v>
      </c>
      <c r="DZ1061" t="s">
        <v>292</v>
      </c>
      <c r="EA1061" s="47">
        <v>1</v>
      </c>
      <c r="EB1061" s="47">
        <v>1</v>
      </c>
      <c r="EC1061" t="s">
        <v>307</v>
      </c>
      <c r="ED1061" s="47">
        <v>1</v>
      </c>
      <c r="EF1061" s="47">
        <v>1</v>
      </c>
      <c r="EG1061" s="47">
        <v>1</v>
      </c>
      <c r="EH1061" s="47">
        <v>1</v>
      </c>
      <c r="EP1061" s="47">
        <v>1</v>
      </c>
      <c r="EQ1061" s="47">
        <v>1</v>
      </c>
      <c r="ES1061" t="s">
        <v>8389</v>
      </c>
      <c r="EV1061" t="s">
        <v>41</v>
      </c>
      <c r="EW1061" t="s">
        <v>315</v>
      </c>
      <c r="FC1061" t="s">
        <v>301</v>
      </c>
      <c r="FS1061" t="s">
        <v>8390</v>
      </c>
      <c r="FY1061" t="s">
        <v>4248</v>
      </c>
      <c r="FZ1061" t="s">
        <v>8391</v>
      </c>
      <c r="GJ1061" t="s">
        <v>319</v>
      </c>
      <c r="GL1061" t="s">
        <v>320</v>
      </c>
      <c r="GO1061" t="s">
        <v>321</v>
      </c>
      <c r="GQ1061" t="s">
        <v>301</v>
      </c>
      <c r="GR1061" t="s">
        <v>301</v>
      </c>
      <c r="GU1061" t="s">
        <v>301</v>
      </c>
      <c r="GW1061" t="s">
        <v>8390</v>
      </c>
      <c r="HB1061" t="s">
        <v>322</v>
      </c>
      <c r="HD1061" t="s">
        <v>301</v>
      </c>
      <c r="HG1061" t="s">
        <v>301</v>
      </c>
      <c r="HH1061" t="s">
        <v>301</v>
      </c>
      <c r="HL1061" t="s">
        <v>301</v>
      </c>
      <c r="HM1061" s="49">
        <v>0</v>
      </c>
      <c r="HN1061" s="49">
        <v>0</v>
      </c>
      <c r="HP1061" t="s">
        <v>349</v>
      </c>
      <c r="HQ1061" s="47">
        <v>0</v>
      </c>
      <c r="HR1061" s="47">
        <v>2196</v>
      </c>
      <c r="HS1061" t="s">
        <v>301</v>
      </c>
      <c r="HV1061" t="s">
        <v>301</v>
      </c>
      <c r="HW1061" t="s">
        <v>646</v>
      </c>
      <c r="HX1061" t="s">
        <v>306</v>
      </c>
      <c r="HY1061" t="s">
        <v>301</v>
      </c>
      <c r="HZ1061" t="s">
        <v>301</v>
      </c>
      <c r="IG1061" t="s">
        <v>325</v>
      </c>
      <c r="IN1061" s="47">
        <v>1</v>
      </c>
      <c r="IO1061" s="47">
        <v>1</v>
      </c>
      <c r="IP1061" t="s">
        <v>301</v>
      </c>
      <c r="IQ1061" t="s">
        <v>312</v>
      </c>
      <c r="IR1061" t="s">
        <v>301</v>
      </c>
      <c r="IV1061" t="s">
        <v>8392</v>
      </c>
      <c r="IW1061" s="47">
        <v>2196</v>
      </c>
      <c r="IX1061" t="s">
        <v>8393</v>
      </c>
      <c r="IY1061" s="50">
        <v>1</v>
      </c>
      <c r="IZ1061" t="s">
        <v>301</v>
      </c>
      <c r="JA1061" t="s">
        <v>301</v>
      </c>
      <c r="JB1061" s="47">
        <v>2418</v>
      </c>
      <c r="JM1061" t="s">
        <v>301</v>
      </c>
      <c r="JN1061" t="s">
        <v>301</v>
      </c>
      <c r="JO1061" t="s">
        <v>301</v>
      </c>
      <c r="JP1061" t="s">
        <v>301</v>
      </c>
      <c r="JQ1061" t="s">
        <v>301</v>
      </c>
      <c r="JR1061" t="s">
        <v>327</v>
      </c>
      <c r="JS1061" t="s">
        <v>301</v>
      </c>
      <c r="JT1061" t="s">
        <v>301</v>
      </c>
      <c r="JU1061" t="s">
        <v>312</v>
      </c>
      <c r="JV1061" t="s">
        <v>312</v>
      </c>
    </row>
    <row r="1062" ht="15" customHeight="1" spans="1:284">
      <c r="A1062" t="s">
        <v>4248</v>
      </c>
      <c r="B1062" t="s">
        <v>397</v>
      </c>
      <c r="C1062" t="s">
        <v>8394</v>
      </c>
      <c r="D1062" t="s">
        <v>285</v>
      </c>
      <c r="E1062" t="s">
        <v>8395</v>
      </c>
      <c r="F1062" t="s">
        <v>8396</v>
      </c>
      <c r="G1062" t="s">
        <v>288</v>
      </c>
      <c r="H1062" t="s">
        <v>2696</v>
      </c>
      <c r="I1062" t="s">
        <v>290</v>
      </c>
      <c r="L1062" t="s">
        <v>292</v>
      </c>
      <c r="M1062" t="s">
        <v>293</v>
      </c>
      <c r="O1062" t="s">
        <v>2696</v>
      </c>
      <c r="R1062" t="s">
        <v>2696</v>
      </c>
      <c r="T1062" t="s">
        <v>2696</v>
      </c>
      <c r="U1062" t="s">
        <v>295</v>
      </c>
      <c r="V1062" t="s">
        <v>8397</v>
      </c>
      <c r="W1062" t="s">
        <v>337</v>
      </c>
      <c r="X1062" t="s">
        <v>8398</v>
      </c>
      <c r="Y1062" t="s">
        <v>337</v>
      </c>
      <c r="Z1062" t="s">
        <v>8399</v>
      </c>
      <c r="AA1062" t="s">
        <v>441</v>
      </c>
      <c r="AB1062" t="s">
        <v>442</v>
      </c>
      <c r="AC1062" t="s">
        <v>2041</v>
      </c>
      <c r="AE1062" t="s">
        <v>299</v>
      </c>
      <c r="AH1062" t="s">
        <v>300</v>
      </c>
      <c r="AJ1062" t="s">
        <v>301</v>
      </c>
      <c r="AK1062" t="s">
        <v>302</v>
      </c>
      <c r="AL1062" t="s">
        <v>1870</v>
      </c>
      <c r="AM1062" t="s">
        <v>1871</v>
      </c>
      <c r="AN1062" t="s">
        <v>1872</v>
      </c>
      <c r="AO1062" t="s">
        <v>306</v>
      </c>
      <c r="AP1062" t="s">
        <v>307</v>
      </c>
      <c r="AQ1062" s="47">
        <v>1</v>
      </c>
      <c r="AS1062" s="48">
        <v>4268</v>
      </c>
      <c r="AT1062" s="48">
        <v>4268</v>
      </c>
      <c r="AX1062" s="47">
        <v>3201</v>
      </c>
      <c r="AY1062" s="47">
        <v>3201</v>
      </c>
      <c r="AZ1062" t="s">
        <v>7656</v>
      </c>
      <c r="BA1062" t="s">
        <v>2700</v>
      </c>
      <c r="BB1062" s="48">
        <v>3201</v>
      </c>
      <c r="BD1062" t="s">
        <v>310</v>
      </c>
      <c r="BE1062" t="s">
        <v>292</v>
      </c>
      <c r="BG1062" s="47">
        <v>1</v>
      </c>
      <c r="BI1062" t="s">
        <v>292</v>
      </c>
      <c r="BJ1062" s="48">
        <v>25</v>
      </c>
      <c r="BL1062" t="s">
        <v>307</v>
      </c>
      <c r="BM1062" s="48">
        <v>4268</v>
      </c>
      <c r="BN1062" s="48">
        <v>4268</v>
      </c>
      <c r="BP1062" t="s">
        <v>301</v>
      </c>
      <c r="BS1062" t="s">
        <v>311</v>
      </c>
      <c r="BT1062" t="s">
        <v>292</v>
      </c>
      <c r="BU1062" t="s">
        <v>301</v>
      </c>
      <c r="BY1062" t="s">
        <v>307</v>
      </c>
      <c r="BZ1062" s="47">
        <v>1</v>
      </c>
      <c r="CE1062" t="s">
        <v>312</v>
      </c>
      <c r="CF1062" s="47">
        <v>1</v>
      </c>
      <c r="CG1062" s="47">
        <v>1</v>
      </c>
      <c r="CH1062" s="47">
        <v>1</v>
      </c>
      <c r="CI1062" s="47">
        <v>1</v>
      </c>
      <c r="CJ1062" s="47">
        <v>1</v>
      </c>
      <c r="CK1062" s="47">
        <v>1</v>
      </c>
      <c r="CP1062" s="47">
        <v>1</v>
      </c>
      <c r="CR1062" s="47">
        <v>1</v>
      </c>
      <c r="CS1062" s="47">
        <v>1</v>
      </c>
      <c r="CV1062" s="47">
        <v>1</v>
      </c>
      <c r="CX1062" s="47">
        <v>4268</v>
      </c>
      <c r="CY1062" s="47">
        <v>4268</v>
      </c>
      <c r="DA1062" t="s">
        <v>104</v>
      </c>
      <c r="DC1062" t="s">
        <v>298</v>
      </c>
      <c r="DG1062" t="s">
        <v>298</v>
      </c>
      <c r="DH1062" s="47">
        <v>1</v>
      </c>
      <c r="DM1062" s="47">
        <v>1</v>
      </c>
      <c r="DN1062" s="47">
        <v>1</v>
      </c>
      <c r="DO1062" s="47">
        <v>1</v>
      </c>
      <c r="DP1062" s="47">
        <v>1</v>
      </c>
      <c r="DZ1062" t="s">
        <v>292</v>
      </c>
      <c r="EA1062" s="47">
        <v>1</v>
      </c>
      <c r="EB1062" s="47">
        <v>1</v>
      </c>
      <c r="EC1062" t="s">
        <v>307</v>
      </c>
      <c r="ED1062" s="47">
        <v>1</v>
      </c>
      <c r="EF1062" s="47">
        <v>1</v>
      </c>
      <c r="EG1062" s="47">
        <v>1</v>
      </c>
      <c r="EH1062" s="47">
        <v>1</v>
      </c>
      <c r="EP1062" s="47">
        <v>1</v>
      </c>
      <c r="EQ1062" s="47">
        <v>1</v>
      </c>
      <c r="ES1062" t="s">
        <v>8400</v>
      </c>
      <c r="EV1062" t="s">
        <v>41</v>
      </c>
      <c r="EW1062" t="s">
        <v>315</v>
      </c>
      <c r="FC1062" t="s">
        <v>301</v>
      </c>
      <c r="FY1062" t="s">
        <v>4248</v>
      </c>
      <c r="FZ1062" t="s">
        <v>8401</v>
      </c>
      <c r="GC1062" t="s">
        <v>335</v>
      </c>
      <c r="GJ1062" t="s">
        <v>319</v>
      </c>
      <c r="GL1062" t="s">
        <v>320</v>
      </c>
      <c r="GO1062" t="s">
        <v>321</v>
      </c>
      <c r="GQ1062" t="s">
        <v>301</v>
      </c>
      <c r="GR1062" t="s">
        <v>312</v>
      </c>
      <c r="GU1062" t="s">
        <v>301</v>
      </c>
      <c r="HB1062" t="s">
        <v>347</v>
      </c>
      <c r="HD1062" t="s">
        <v>301</v>
      </c>
      <c r="HG1062" t="s">
        <v>301</v>
      </c>
      <c r="HH1062" t="s">
        <v>301</v>
      </c>
      <c r="HL1062" t="s">
        <v>301</v>
      </c>
      <c r="HM1062" s="49">
        <v>0</v>
      </c>
      <c r="HN1062" s="49">
        <v>0</v>
      </c>
      <c r="HP1062" t="s">
        <v>349</v>
      </c>
      <c r="HQ1062" s="47">
        <v>0</v>
      </c>
      <c r="HR1062" s="47">
        <v>4268</v>
      </c>
      <c r="HS1062" t="s">
        <v>301</v>
      </c>
      <c r="HV1062" t="s">
        <v>301</v>
      </c>
      <c r="HW1062" t="s">
        <v>295</v>
      </c>
      <c r="HX1062" t="s">
        <v>306</v>
      </c>
      <c r="HY1062" t="s">
        <v>301</v>
      </c>
      <c r="HZ1062" t="s">
        <v>301</v>
      </c>
      <c r="IG1062" t="s">
        <v>325</v>
      </c>
      <c r="IN1062" s="47">
        <v>1</v>
      </c>
      <c r="IO1062" s="47">
        <v>1</v>
      </c>
      <c r="IP1062" t="s">
        <v>301</v>
      </c>
      <c r="IQ1062" t="s">
        <v>312</v>
      </c>
      <c r="IR1062" t="s">
        <v>301</v>
      </c>
      <c r="IZ1062" t="s">
        <v>301</v>
      </c>
      <c r="JA1062" t="s">
        <v>301</v>
      </c>
      <c r="JB1062" s="47">
        <v>4168</v>
      </c>
      <c r="JM1062" t="s">
        <v>301</v>
      </c>
      <c r="JN1062" t="s">
        <v>301</v>
      </c>
      <c r="JO1062" t="s">
        <v>301</v>
      </c>
      <c r="JP1062" t="s">
        <v>301</v>
      </c>
      <c r="JQ1062" t="s">
        <v>301</v>
      </c>
      <c r="JR1062" t="s">
        <v>350</v>
      </c>
      <c r="JS1062" t="s">
        <v>301</v>
      </c>
      <c r="JT1062" t="s">
        <v>301</v>
      </c>
      <c r="JU1062" t="s">
        <v>312</v>
      </c>
      <c r="JV1062" t="s">
        <v>312</v>
      </c>
    </row>
    <row r="1063" ht="15" customHeight="1" spans="1:284">
      <c r="A1063" t="s">
        <v>4248</v>
      </c>
      <c r="B1063" t="s">
        <v>283</v>
      </c>
      <c r="C1063" t="s">
        <v>8402</v>
      </c>
      <c r="D1063" t="s">
        <v>285</v>
      </c>
      <c r="E1063" t="s">
        <v>8403</v>
      </c>
      <c r="F1063" t="s">
        <v>8404</v>
      </c>
      <c r="G1063" t="s">
        <v>288</v>
      </c>
      <c r="H1063" t="s">
        <v>645</v>
      </c>
      <c r="I1063" t="s">
        <v>290</v>
      </c>
      <c r="J1063" t="s">
        <v>291</v>
      </c>
      <c r="L1063" t="s">
        <v>292</v>
      </c>
      <c r="M1063" t="s">
        <v>293</v>
      </c>
      <c r="O1063" t="s">
        <v>645</v>
      </c>
      <c r="R1063" t="s">
        <v>645</v>
      </c>
      <c r="T1063" t="s">
        <v>645</v>
      </c>
      <c r="U1063" t="s">
        <v>646</v>
      </c>
      <c r="V1063" t="s">
        <v>8405</v>
      </c>
      <c r="W1063" t="s">
        <v>646</v>
      </c>
      <c r="X1063" t="s">
        <v>8405</v>
      </c>
      <c r="Y1063" t="s">
        <v>646</v>
      </c>
      <c r="Z1063" t="s">
        <v>8406</v>
      </c>
      <c r="AA1063" t="s">
        <v>298</v>
      </c>
      <c r="AE1063" t="s">
        <v>299</v>
      </c>
      <c r="AH1063" t="s">
        <v>300</v>
      </c>
      <c r="AJ1063" t="s">
        <v>301</v>
      </c>
      <c r="AK1063" t="s">
        <v>302</v>
      </c>
      <c r="AL1063" t="s">
        <v>991</v>
      </c>
      <c r="AM1063" t="s">
        <v>992</v>
      </c>
      <c r="AN1063" t="s">
        <v>993</v>
      </c>
      <c r="AO1063" t="s">
        <v>306</v>
      </c>
      <c r="AP1063" t="s">
        <v>307</v>
      </c>
      <c r="AQ1063" s="47">
        <v>1</v>
      </c>
      <c r="AS1063" s="48">
        <v>2976</v>
      </c>
      <c r="AT1063" s="48">
        <v>2976</v>
      </c>
      <c r="AX1063" s="47">
        <v>2976</v>
      </c>
      <c r="AY1063" s="47">
        <v>2976</v>
      </c>
      <c r="AZ1063" t="s">
        <v>7656</v>
      </c>
      <c r="BA1063" t="s">
        <v>4248</v>
      </c>
      <c r="BB1063" s="48">
        <v>2976</v>
      </c>
      <c r="BD1063" t="s">
        <v>310</v>
      </c>
      <c r="BE1063" t="s">
        <v>292</v>
      </c>
      <c r="BG1063" s="47">
        <v>1</v>
      </c>
      <c r="BI1063" t="s">
        <v>292</v>
      </c>
      <c r="BL1063" t="s">
        <v>307</v>
      </c>
      <c r="BM1063" s="48">
        <v>2976</v>
      </c>
      <c r="BN1063" s="48">
        <v>2976</v>
      </c>
      <c r="BP1063" t="s">
        <v>301</v>
      </c>
      <c r="BS1063" t="s">
        <v>311</v>
      </c>
      <c r="BT1063" t="s">
        <v>292</v>
      </c>
      <c r="BU1063" t="s">
        <v>301</v>
      </c>
      <c r="BY1063" t="s">
        <v>307</v>
      </c>
      <c r="BZ1063" s="47">
        <v>1</v>
      </c>
      <c r="CE1063" t="s">
        <v>312</v>
      </c>
      <c r="CF1063" s="47">
        <v>1</v>
      </c>
      <c r="CG1063" s="47">
        <v>1</v>
      </c>
      <c r="CH1063" s="47">
        <v>1</v>
      </c>
      <c r="CI1063" s="47">
        <v>1</v>
      </c>
      <c r="CK1063" s="47">
        <v>1</v>
      </c>
      <c r="CR1063" s="47">
        <v>1</v>
      </c>
      <c r="CS1063" s="47">
        <v>1</v>
      </c>
      <c r="CX1063" s="47">
        <v>2976</v>
      </c>
      <c r="CY1063" s="47">
        <v>2976</v>
      </c>
      <c r="CZ1063" s="47">
        <v>1</v>
      </c>
      <c r="DA1063" t="s">
        <v>313</v>
      </c>
      <c r="DC1063" t="s">
        <v>298</v>
      </c>
      <c r="DG1063" t="s">
        <v>298</v>
      </c>
      <c r="DO1063" s="47">
        <v>1</v>
      </c>
      <c r="DS1063" s="47">
        <v>1</v>
      </c>
      <c r="DZ1063" t="s">
        <v>292</v>
      </c>
      <c r="EA1063" s="47">
        <v>1</v>
      </c>
      <c r="EB1063" s="47">
        <v>1</v>
      </c>
      <c r="EC1063" t="s">
        <v>307</v>
      </c>
      <c r="ED1063" s="47">
        <v>1</v>
      </c>
      <c r="EH1063" s="47">
        <v>1</v>
      </c>
      <c r="ES1063" t="s">
        <v>8407</v>
      </c>
      <c r="EV1063" t="s">
        <v>41</v>
      </c>
      <c r="EW1063" t="s">
        <v>315</v>
      </c>
      <c r="FC1063" t="s">
        <v>301</v>
      </c>
      <c r="FS1063" t="s">
        <v>8402</v>
      </c>
      <c r="FY1063" t="s">
        <v>4248</v>
      </c>
      <c r="FZ1063" t="s">
        <v>8408</v>
      </c>
      <c r="GJ1063" t="s">
        <v>319</v>
      </c>
      <c r="GL1063" t="s">
        <v>320</v>
      </c>
      <c r="GO1063" t="s">
        <v>321</v>
      </c>
      <c r="GQ1063" t="s">
        <v>301</v>
      </c>
      <c r="GR1063" t="s">
        <v>301</v>
      </c>
      <c r="GU1063" t="s">
        <v>301</v>
      </c>
      <c r="GW1063" t="s">
        <v>8402</v>
      </c>
      <c r="HB1063" t="s">
        <v>322</v>
      </c>
      <c r="HD1063" t="s">
        <v>301</v>
      </c>
      <c r="HF1063" t="s">
        <v>654</v>
      </c>
      <c r="HG1063" t="s">
        <v>301</v>
      </c>
      <c r="HH1063" t="s">
        <v>301</v>
      </c>
      <c r="HL1063" t="s">
        <v>301</v>
      </c>
      <c r="HM1063" s="49">
        <v>0</v>
      </c>
      <c r="HN1063" s="49">
        <v>0</v>
      </c>
      <c r="HP1063" t="s">
        <v>349</v>
      </c>
      <c r="HQ1063" s="47">
        <v>0</v>
      </c>
      <c r="HR1063" s="47">
        <v>2976</v>
      </c>
      <c r="HS1063" t="s">
        <v>301</v>
      </c>
      <c r="HV1063" t="s">
        <v>301</v>
      </c>
      <c r="HW1063" t="s">
        <v>646</v>
      </c>
      <c r="HX1063" t="s">
        <v>306</v>
      </c>
      <c r="HY1063" t="s">
        <v>301</v>
      </c>
      <c r="HZ1063" t="s">
        <v>301</v>
      </c>
      <c r="IG1063" t="s">
        <v>325</v>
      </c>
      <c r="IH1063" t="s">
        <v>655</v>
      </c>
      <c r="II1063" t="s">
        <v>291</v>
      </c>
      <c r="IN1063" s="47">
        <v>1</v>
      </c>
      <c r="IO1063" s="47">
        <v>1</v>
      </c>
      <c r="IP1063" t="s">
        <v>301</v>
      </c>
      <c r="IQ1063" t="s">
        <v>312</v>
      </c>
      <c r="IR1063" t="s">
        <v>301</v>
      </c>
      <c r="IZ1063" t="s">
        <v>301</v>
      </c>
      <c r="JA1063" t="s">
        <v>301</v>
      </c>
      <c r="JB1063" s="47">
        <v>3418</v>
      </c>
      <c r="JM1063" t="s">
        <v>301</v>
      </c>
      <c r="JN1063" t="s">
        <v>301</v>
      </c>
      <c r="JO1063" t="s">
        <v>301</v>
      </c>
      <c r="JP1063" t="s">
        <v>301</v>
      </c>
      <c r="JQ1063" t="s">
        <v>301</v>
      </c>
      <c r="JR1063" t="s">
        <v>327</v>
      </c>
      <c r="JS1063" t="s">
        <v>301</v>
      </c>
      <c r="JT1063" t="s">
        <v>301</v>
      </c>
      <c r="JU1063" t="s">
        <v>301</v>
      </c>
      <c r="JV1063" t="s">
        <v>301</v>
      </c>
    </row>
    <row r="1064" ht="15" customHeight="1" spans="1:284">
      <c r="A1064" t="s">
        <v>4248</v>
      </c>
      <c r="B1064" t="s">
        <v>329</v>
      </c>
      <c r="C1064" t="s">
        <v>8409</v>
      </c>
      <c r="D1064" t="s">
        <v>285</v>
      </c>
      <c r="E1064" t="s">
        <v>8410</v>
      </c>
      <c r="F1064" t="s">
        <v>8411</v>
      </c>
      <c r="G1064" t="s">
        <v>288</v>
      </c>
      <c r="H1064" t="s">
        <v>437</v>
      </c>
      <c r="I1064" t="s">
        <v>290</v>
      </c>
      <c r="J1064" t="s">
        <v>291</v>
      </c>
      <c r="L1064" t="s">
        <v>292</v>
      </c>
      <c r="M1064" t="s">
        <v>293</v>
      </c>
      <c r="O1064" t="s">
        <v>437</v>
      </c>
      <c r="R1064" t="s">
        <v>437</v>
      </c>
      <c r="T1064" t="s">
        <v>437</v>
      </c>
      <c r="U1064" t="s">
        <v>295</v>
      </c>
      <c r="V1064" t="s">
        <v>8412</v>
      </c>
      <c r="W1064" t="s">
        <v>337</v>
      </c>
      <c r="X1064" t="s">
        <v>8413</v>
      </c>
      <c r="Y1064" t="s">
        <v>337</v>
      </c>
      <c r="Z1064" t="s">
        <v>8413</v>
      </c>
      <c r="AA1064" t="s">
        <v>441</v>
      </c>
      <c r="AB1064" t="s">
        <v>442</v>
      </c>
      <c r="AC1064" t="s">
        <v>2041</v>
      </c>
      <c r="AE1064" t="s">
        <v>299</v>
      </c>
      <c r="AH1064" t="s">
        <v>300</v>
      </c>
      <c r="AJ1064" t="s">
        <v>301</v>
      </c>
      <c r="AK1064" t="s">
        <v>302</v>
      </c>
      <c r="AL1064" t="s">
        <v>3902</v>
      </c>
      <c r="AM1064" t="s">
        <v>3903</v>
      </c>
      <c r="AN1064" t="s">
        <v>3904</v>
      </c>
      <c r="AO1064" t="s">
        <v>306</v>
      </c>
      <c r="AP1064" t="s">
        <v>307</v>
      </c>
      <c r="AQ1064" s="47">
        <v>1</v>
      </c>
      <c r="AY1064" s="47">
        <v>0</v>
      </c>
      <c r="AZ1064" t="s">
        <v>7656</v>
      </c>
      <c r="BA1064" t="s">
        <v>4248</v>
      </c>
      <c r="BD1064" t="s">
        <v>310</v>
      </c>
      <c r="BE1064" t="s">
        <v>292</v>
      </c>
      <c r="BG1064" s="47">
        <v>1</v>
      </c>
      <c r="BI1064" t="s">
        <v>292</v>
      </c>
      <c r="BL1064" t="s">
        <v>307</v>
      </c>
      <c r="BP1064" t="s">
        <v>312</v>
      </c>
      <c r="BS1064" t="s">
        <v>311</v>
      </c>
      <c r="BT1064" t="s">
        <v>292</v>
      </c>
      <c r="BU1064" t="s">
        <v>301</v>
      </c>
      <c r="BY1064" t="s">
        <v>307</v>
      </c>
      <c r="BZ1064" s="47">
        <v>1</v>
      </c>
      <c r="CE1064" t="s">
        <v>312</v>
      </c>
      <c r="CF1064" s="47">
        <v>1</v>
      </c>
      <c r="CG1064" s="47">
        <v>1</v>
      </c>
      <c r="CH1064" s="47">
        <v>1</v>
      </c>
      <c r="CI1064" s="47">
        <v>1</v>
      </c>
      <c r="CJ1064" s="47">
        <v>1</v>
      </c>
      <c r="CK1064" s="47">
        <v>1</v>
      </c>
      <c r="CR1064" s="47">
        <v>1</v>
      </c>
      <c r="CS1064" s="47">
        <v>1</v>
      </c>
      <c r="DA1064" t="s">
        <v>104</v>
      </c>
      <c r="DC1064" t="s">
        <v>298</v>
      </c>
      <c r="DG1064" t="s">
        <v>298</v>
      </c>
      <c r="DM1064" s="47">
        <v>1</v>
      </c>
      <c r="DN1064" s="47">
        <v>1</v>
      </c>
      <c r="DO1064" s="47">
        <v>1</v>
      </c>
      <c r="DP1064" s="47">
        <v>1</v>
      </c>
      <c r="DZ1064" t="s">
        <v>292</v>
      </c>
      <c r="EA1064" s="47">
        <v>1</v>
      </c>
      <c r="EB1064" s="47">
        <v>1</v>
      </c>
      <c r="EC1064" t="s">
        <v>307</v>
      </c>
      <c r="ED1064" s="47">
        <v>1</v>
      </c>
      <c r="EF1064" s="47">
        <v>1</v>
      </c>
      <c r="EH1064" s="47">
        <v>1</v>
      </c>
      <c r="EQ1064" s="47">
        <v>1</v>
      </c>
      <c r="ES1064" t="s">
        <v>8414</v>
      </c>
      <c r="EU1064" t="s">
        <v>8415</v>
      </c>
      <c r="EV1064" t="s">
        <v>41</v>
      </c>
      <c r="EW1064" t="s">
        <v>315</v>
      </c>
      <c r="FC1064" t="s">
        <v>301</v>
      </c>
      <c r="FY1064" t="s">
        <v>4248</v>
      </c>
      <c r="FZ1064" t="s">
        <v>8416</v>
      </c>
      <c r="GJ1064" t="s">
        <v>319</v>
      </c>
      <c r="GL1064" t="s">
        <v>320</v>
      </c>
      <c r="GO1064" t="s">
        <v>321</v>
      </c>
      <c r="GQ1064" t="s">
        <v>301</v>
      </c>
      <c r="GR1064" t="s">
        <v>301</v>
      </c>
      <c r="GU1064" t="s">
        <v>301</v>
      </c>
      <c r="HB1064" t="s">
        <v>322</v>
      </c>
      <c r="HD1064" t="s">
        <v>301</v>
      </c>
      <c r="HF1064" t="s">
        <v>450</v>
      </c>
      <c r="HG1064" t="s">
        <v>301</v>
      </c>
      <c r="HH1064" t="s">
        <v>301</v>
      </c>
      <c r="HL1064" t="s">
        <v>301</v>
      </c>
      <c r="HM1064" s="49">
        <v>0</v>
      </c>
      <c r="HN1064" s="49">
        <v>0</v>
      </c>
      <c r="HP1064" t="s">
        <v>2380</v>
      </c>
      <c r="HQ1064" s="47">
        <v>0</v>
      </c>
      <c r="HS1064" t="s">
        <v>301</v>
      </c>
      <c r="HV1064" t="s">
        <v>301</v>
      </c>
      <c r="HW1064" t="s">
        <v>295</v>
      </c>
      <c r="HX1064" t="s">
        <v>306</v>
      </c>
      <c r="HY1064" t="s">
        <v>301</v>
      </c>
      <c r="HZ1064" t="s">
        <v>301</v>
      </c>
      <c r="IG1064" t="s">
        <v>325</v>
      </c>
      <c r="IN1064" s="47">
        <v>1</v>
      </c>
      <c r="IO1064" s="47">
        <v>1</v>
      </c>
      <c r="IP1064" t="s">
        <v>301</v>
      </c>
      <c r="IQ1064" t="s">
        <v>312</v>
      </c>
      <c r="IR1064" t="s">
        <v>312</v>
      </c>
      <c r="IZ1064" t="s">
        <v>301</v>
      </c>
      <c r="JA1064" t="s">
        <v>301</v>
      </c>
      <c r="JB1064" s="47">
        <v>6348</v>
      </c>
      <c r="JM1064" t="s">
        <v>301</v>
      </c>
      <c r="JN1064" t="s">
        <v>301</v>
      </c>
      <c r="JO1064" t="s">
        <v>301</v>
      </c>
      <c r="JP1064" t="s">
        <v>301</v>
      </c>
      <c r="JQ1064" t="s">
        <v>301</v>
      </c>
      <c r="JR1064" t="s">
        <v>350</v>
      </c>
      <c r="JS1064" t="s">
        <v>301</v>
      </c>
      <c r="JT1064" t="s">
        <v>301</v>
      </c>
      <c r="JU1064" t="s">
        <v>301</v>
      </c>
      <c r="JV1064" t="s">
        <v>301</v>
      </c>
    </row>
    <row r="1065" ht="15" customHeight="1" spans="1:284">
      <c r="A1065" t="s">
        <v>4248</v>
      </c>
      <c r="B1065" t="s">
        <v>329</v>
      </c>
      <c r="C1065" t="s">
        <v>8417</v>
      </c>
      <c r="D1065" t="s">
        <v>285</v>
      </c>
      <c r="E1065" t="s">
        <v>8418</v>
      </c>
      <c r="F1065" t="s">
        <v>8419</v>
      </c>
      <c r="G1065" t="s">
        <v>288</v>
      </c>
      <c r="H1065" t="s">
        <v>478</v>
      </c>
      <c r="I1065" t="s">
        <v>290</v>
      </c>
      <c r="J1065" t="s">
        <v>291</v>
      </c>
      <c r="L1065" t="s">
        <v>292</v>
      </c>
      <c r="M1065" t="s">
        <v>293</v>
      </c>
      <c r="O1065" t="s">
        <v>478</v>
      </c>
      <c r="R1065" t="s">
        <v>478</v>
      </c>
      <c r="T1065" t="s">
        <v>478</v>
      </c>
      <c r="U1065" t="s">
        <v>479</v>
      </c>
      <c r="V1065" t="s">
        <v>8420</v>
      </c>
      <c r="W1065" t="s">
        <v>479</v>
      </c>
      <c r="X1065" t="s">
        <v>8420</v>
      </c>
      <c r="Y1065" t="s">
        <v>479</v>
      </c>
      <c r="Z1065" t="s">
        <v>8421</v>
      </c>
      <c r="AA1065" t="s">
        <v>441</v>
      </c>
      <c r="AB1065" t="s">
        <v>442</v>
      </c>
      <c r="AC1065" t="s">
        <v>2041</v>
      </c>
      <c r="AE1065" t="s">
        <v>299</v>
      </c>
      <c r="AH1065" t="s">
        <v>300</v>
      </c>
      <c r="AJ1065" t="s">
        <v>301</v>
      </c>
      <c r="AK1065" t="s">
        <v>302</v>
      </c>
      <c r="AL1065" t="s">
        <v>339</v>
      </c>
      <c r="AM1065" t="s">
        <v>340</v>
      </c>
      <c r="AN1065" t="s">
        <v>341</v>
      </c>
      <c r="AO1065" t="s">
        <v>306</v>
      </c>
      <c r="AP1065" t="s">
        <v>307</v>
      </c>
      <c r="AQ1065" s="47">
        <v>1</v>
      </c>
      <c r="AS1065" s="48">
        <v>828</v>
      </c>
      <c r="AT1065" s="48">
        <v>828</v>
      </c>
      <c r="AX1065" s="47">
        <v>790</v>
      </c>
      <c r="AY1065" s="47">
        <v>790</v>
      </c>
      <c r="AZ1065" t="s">
        <v>7656</v>
      </c>
      <c r="BA1065" t="s">
        <v>4248</v>
      </c>
      <c r="BB1065" s="48">
        <v>790</v>
      </c>
      <c r="BD1065" t="s">
        <v>310</v>
      </c>
      <c r="BE1065" t="s">
        <v>292</v>
      </c>
      <c r="BG1065" s="47">
        <v>1</v>
      </c>
      <c r="BI1065" t="s">
        <v>292</v>
      </c>
      <c r="BJ1065" s="48">
        <v>4.589372</v>
      </c>
      <c r="BL1065" t="s">
        <v>307</v>
      </c>
      <c r="BM1065" s="48">
        <v>828</v>
      </c>
      <c r="BN1065" s="48">
        <v>828</v>
      </c>
      <c r="BP1065" t="s">
        <v>301</v>
      </c>
      <c r="BS1065" t="s">
        <v>311</v>
      </c>
      <c r="BT1065" t="s">
        <v>292</v>
      </c>
      <c r="BU1065" t="s">
        <v>301</v>
      </c>
      <c r="BY1065" t="s">
        <v>307</v>
      </c>
      <c r="BZ1065" s="47">
        <v>1</v>
      </c>
      <c r="CE1065" t="s">
        <v>312</v>
      </c>
      <c r="CF1065" s="47">
        <v>1</v>
      </c>
      <c r="CG1065" s="47">
        <v>1</v>
      </c>
      <c r="CH1065" s="47">
        <v>1</v>
      </c>
      <c r="CI1065" s="47">
        <v>1</v>
      </c>
      <c r="CJ1065" s="47">
        <v>1</v>
      </c>
      <c r="CK1065" s="47">
        <v>1</v>
      </c>
      <c r="CP1065" s="47">
        <v>1</v>
      </c>
      <c r="CR1065" s="47">
        <v>1</v>
      </c>
      <c r="CS1065" s="47">
        <v>1</v>
      </c>
      <c r="CV1065" s="47">
        <v>1</v>
      </c>
      <c r="CX1065" s="47">
        <v>828</v>
      </c>
      <c r="CY1065" s="47">
        <v>828</v>
      </c>
      <c r="DA1065" t="s">
        <v>104</v>
      </c>
      <c r="DC1065" t="s">
        <v>298</v>
      </c>
      <c r="DG1065" t="s">
        <v>298</v>
      </c>
      <c r="DH1065" s="47">
        <v>1</v>
      </c>
      <c r="DM1065" s="47">
        <v>1</v>
      </c>
      <c r="DN1065" s="47">
        <v>1</v>
      </c>
      <c r="DO1065" s="47">
        <v>1</v>
      </c>
      <c r="DP1065" s="47">
        <v>1</v>
      </c>
      <c r="DT1065" s="47">
        <v>790</v>
      </c>
      <c r="DZ1065" t="s">
        <v>292</v>
      </c>
      <c r="EA1065" s="47">
        <v>1</v>
      </c>
      <c r="EB1065" s="47">
        <v>1</v>
      </c>
      <c r="EC1065" t="s">
        <v>307</v>
      </c>
      <c r="ED1065" s="47">
        <v>1</v>
      </c>
      <c r="EF1065" s="47">
        <v>1</v>
      </c>
      <c r="EG1065" s="47">
        <v>1</v>
      </c>
      <c r="EH1065" s="47">
        <v>1</v>
      </c>
      <c r="EP1065" s="47">
        <v>1</v>
      </c>
      <c r="EQ1065" s="47">
        <v>1</v>
      </c>
      <c r="ES1065" t="s">
        <v>8422</v>
      </c>
      <c r="EU1065" t="s">
        <v>666</v>
      </c>
      <c r="EV1065" t="s">
        <v>41</v>
      </c>
      <c r="EW1065" t="s">
        <v>315</v>
      </c>
      <c r="FC1065" t="s">
        <v>301</v>
      </c>
      <c r="FY1065" t="s">
        <v>4248</v>
      </c>
      <c r="FZ1065" t="s">
        <v>8423</v>
      </c>
      <c r="GC1065" t="s">
        <v>491</v>
      </c>
      <c r="GJ1065" t="s">
        <v>319</v>
      </c>
      <c r="GL1065" t="s">
        <v>320</v>
      </c>
      <c r="GO1065" t="s">
        <v>321</v>
      </c>
      <c r="GQ1065" t="s">
        <v>301</v>
      </c>
      <c r="GR1065" t="s">
        <v>312</v>
      </c>
      <c r="GU1065" t="s">
        <v>301</v>
      </c>
      <c r="HB1065" t="s">
        <v>322</v>
      </c>
      <c r="HD1065" t="s">
        <v>301</v>
      </c>
      <c r="HF1065" t="s">
        <v>765</v>
      </c>
      <c r="HG1065" t="s">
        <v>301</v>
      </c>
      <c r="HH1065" t="s">
        <v>301</v>
      </c>
      <c r="HL1065" t="s">
        <v>301</v>
      </c>
      <c r="HM1065" s="49">
        <v>0</v>
      </c>
      <c r="HN1065" s="49">
        <v>0</v>
      </c>
      <c r="HP1065" t="s">
        <v>349</v>
      </c>
      <c r="HQ1065" s="47">
        <v>0</v>
      </c>
      <c r="HR1065" s="47">
        <v>828</v>
      </c>
      <c r="HS1065" t="s">
        <v>301</v>
      </c>
      <c r="HV1065" t="s">
        <v>301</v>
      </c>
      <c r="HW1065" t="s">
        <v>479</v>
      </c>
      <c r="HX1065" t="s">
        <v>781</v>
      </c>
      <c r="HY1065" t="s">
        <v>301</v>
      </c>
      <c r="HZ1065" t="s">
        <v>301</v>
      </c>
      <c r="IG1065" t="s">
        <v>325</v>
      </c>
      <c r="IH1065" t="s">
        <v>494</v>
      </c>
      <c r="II1065" t="s">
        <v>291</v>
      </c>
      <c r="IN1065" s="47">
        <v>1</v>
      </c>
      <c r="IO1065" s="47">
        <v>1</v>
      </c>
      <c r="IP1065" t="s">
        <v>301</v>
      </c>
      <c r="IQ1065" t="s">
        <v>312</v>
      </c>
      <c r="IR1065" t="s">
        <v>301</v>
      </c>
      <c r="IZ1065" t="s">
        <v>301</v>
      </c>
      <c r="JA1065" t="s">
        <v>301</v>
      </c>
      <c r="JB1065" s="47">
        <v>828</v>
      </c>
      <c r="JM1065" t="s">
        <v>301</v>
      </c>
      <c r="JN1065" t="s">
        <v>301</v>
      </c>
      <c r="JO1065" t="s">
        <v>301</v>
      </c>
      <c r="JP1065" t="s">
        <v>301</v>
      </c>
      <c r="JQ1065" t="s">
        <v>301</v>
      </c>
      <c r="JS1065" t="s">
        <v>301</v>
      </c>
      <c r="JT1065" t="s">
        <v>301</v>
      </c>
      <c r="JU1065" t="s">
        <v>301</v>
      </c>
      <c r="JV1065" t="s">
        <v>312</v>
      </c>
    </row>
    <row r="1066" ht="15" customHeight="1" spans="1:284">
      <c r="A1066" t="s">
        <v>4248</v>
      </c>
      <c r="B1066" t="s">
        <v>283</v>
      </c>
      <c r="C1066" t="s">
        <v>8424</v>
      </c>
      <c r="D1066" t="s">
        <v>285</v>
      </c>
      <c r="E1066" t="s">
        <v>8425</v>
      </c>
      <c r="F1066" t="s">
        <v>8426</v>
      </c>
      <c r="G1066" t="s">
        <v>288</v>
      </c>
      <c r="H1066" t="s">
        <v>289</v>
      </c>
      <c r="I1066" t="s">
        <v>290</v>
      </c>
      <c r="J1066" t="s">
        <v>291</v>
      </c>
      <c r="L1066" t="s">
        <v>292</v>
      </c>
      <c r="M1066" t="s">
        <v>293</v>
      </c>
      <c r="N1066" t="s">
        <v>294</v>
      </c>
      <c r="O1066" t="s">
        <v>289</v>
      </c>
      <c r="R1066" t="s">
        <v>289</v>
      </c>
      <c r="T1066" t="s">
        <v>289</v>
      </c>
      <c r="U1066" t="s">
        <v>295</v>
      </c>
      <c r="V1066" t="s">
        <v>8427</v>
      </c>
      <c r="W1066" t="s">
        <v>295</v>
      </c>
      <c r="X1066" t="s">
        <v>8427</v>
      </c>
      <c r="Y1066" t="s">
        <v>295</v>
      </c>
      <c r="Z1066" t="s">
        <v>8428</v>
      </c>
      <c r="AA1066" t="s">
        <v>298</v>
      </c>
      <c r="AE1066" t="s">
        <v>299</v>
      </c>
      <c r="AH1066" t="s">
        <v>300</v>
      </c>
      <c r="AJ1066" t="s">
        <v>301</v>
      </c>
      <c r="AK1066" t="s">
        <v>302</v>
      </c>
      <c r="AL1066" t="s">
        <v>303</v>
      </c>
      <c r="AM1066" t="s">
        <v>304</v>
      </c>
      <c r="AN1066" t="s">
        <v>305</v>
      </c>
      <c r="AO1066" t="s">
        <v>306</v>
      </c>
      <c r="AP1066" t="s">
        <v>307</v>
      </c>
      <c r="AQ1066" s="47">
        <v>1</v>
      </c>
      <c r="AS1066" s="48">
        <v>6188</v>
      </c>
      <c r="AT1066" s="48">
        <v>6188</v>
      </c>
      <c r="AX1066" s="47">
        <v>6188</v>
      </c>
      <c r="AY1066" s="47">
        <v>6188</v>
      </c>
      <c r="AZ1066" t="s">
        <v>308</v>
      </c>
      <c r="BA1066" t="s">
        <v>7466</v>
      </c>
      <c r="BB1066" s="48">
        <v>6188</v>
      </c>
      <c r="BD1066" t="s">
        <v>310</v>
      </c>
      <c r="BE1066" t="s">
        <v>292</v>
      </c>
      <c r="BG1066" s="47">
        <v>1</v>
      </c>
      <c r="BI1066" t="s">
        <v>292</v>
      </c>
      <c r="BL1066" t="s">
        <v>307</v>
      </c>
      <c r="BM1066" s="48">
        <v>6188</v>
      </c>
      <c r="BN1066" s="48">
        <v>6188</v>
      </c>
      <c r="BP1066" t="s">
        <v>301</v>
      </c>
      <c r="BS1066" t="s">
        <v>311</v>
      </c>
      <c r="BT1066" t="s">
        <v>292</v>
      </c>
      <c r="BU1066" t="s">
        <v>301</v>
      </c>
      <c r="BY1066" t="s">
        <v>307</v>
      </c>
      <c r="BZ1066" s="47">
        <v>1</v>
      </c>
      <c r="CE1066" t="s">
        <v>312</v>
      </c>
      <c r="CF1066" s="47">
        <v>1</v>
      </c>
      <c r="CG1066" s="47">
        <v>1</v>
      </c>
      <c r="CH1066" s="47">
        <v>1</v>
      </c>
      <c r="CI1066" s="47">
        <v>1</v>
      </c>
      <c r="CK1066" s="47">
        <v>1</v>
      </c>
      <c r="CR1066" s="47">
        <v>1</v>
      </c>
      <c r="CS1066" s="47">
        <v>1</v>
      </c>
      <c r="CX1066" s="47">
        <v>6188</v>
      </c>
      <c r="CY1066" s="47">
        <v>6188</v>
      </c>
      <c r="CZ1066" s="47">
        <v>1</v>
      </c>
      <c r="DA1066" t="s">
        <v>313</v>
      </c>
      <c r="DC1066" t="s">
        <v>298</v>
      </c>
      <c r="DG1066" t="s">
        <v>298</v>
      </c>
      <c r="DO1066" s="47">
        <v>1</v>
      </c>
      <c r="DS1066" s="47">
        <v>1</v>
      </c>
      <c r="DZ1066" t="s">
        <v>292</v>
      </c>
      <c r="EA1066" s="47">
        <v>1</v>
      </c>
      <c r="EB1066" s="47">
        <v>1</v>
      </c>
      <c r="EC1066" t="s">
        <v>307</v>
      </c>
      <c r="ED1066" s="47">
        <v>1</v>
      </c>
      <c r="EH1066" s="47">
        <v>1</v>
      </c>
      <c r="ES1066" t="s">
        <v>8429</v>
      </c>
      <c r="EV1066" t="s">
        <v>41</v>
      </c>
      <c r="FC1066" t="s">
        <v>301</v>
      </c>
      <c r="FF1066" t="s">
        <v>366</v>
      </c>
      <c r="FG1066" s="48">
        <v>3500</v>
      </c>
      <c r="FY1066" t="s">
        <v>8430</v>
      </c>
      <c r="FZ1066" t="s">
        <v>8431</v>
      </c>
      <c r="GC1066" t="s">
        <v>1294</v>
      </c>
      <c r="GD1066" t="s">
        <v>1295</v>
      </c>
      <c r="GE1066" t="s">
        <v>304</v>
      </c>
      <c r="GF1066" t="s">
        <v>1297</v>
      </c>
      <c r="GH1066" t="s">
        <v>416</v>
      </c>
      <c r="GI1066" t="s">
        <v>747</v>
      </c>
      <c r="GJ1066" t="s">
        <v>319</v>
      </c>
      <c r="GK1066" t="s">
        <v>417</v>
      </c>
      <c r="GO1066" t="s">
        <v>321</v>
      </c>
      <c r="GQ1066" t="s">
        <v>301</v>
      </c>
      <c r="GR1066" t="s">
        <v>312</v>
      </c>
      <c r="GS1066" t="s">
        <v>377</v>
      </c>
      <c r="GT1066" t="s">
        <v>1088</v>
      </c>
      <c r="GU1066" t="s">
        <v>312</v>
      </c>
      <c r="GW1066" t="s">
        <v>8432</v>
      </c>
      <c r="GX1066" s="50">
        <v>3500</v>
      </c>
      <c r="GY1066" t="s">
        <v>8433</v>
      </c>
      <c r="HB1066" t="s">
        <v>322</v>
      </c>
      <c r="HD1066" t="s">
        <v>301</v>
      </c>
      <c r="HF1066" t="s">
        <v>323</v>
      </c>
      <c r="HG1066" t="s">
        <v>301</v>
      </c>
      <c r="HH1066" t="s">
        <v>301</v>
      </c>
      <c r="HL1066" t="s">
        <v>301</v>
      </c>
      <c r="HM1066" s="49">
        <v>0</v>
      </c>
      <c r="HN1066" s="49">
        <v>0</v>
      </c>
      <c r="HP1066" t="s">
        <v>324</v>
      </c>
      <c r="HQ1066" s="47">
        <v>0</v>
      </c>
      <c r="HR1066" s="47">
        <v>6188</v>
      </c>
      <c r="HS1066" t="s">
        <v>301</v>
      </c>
      <c r="HV1066" t="s">
        <v>301</v>
      </c>
      <c r="HW1066" t="s">
        <v>295</v>
      </c>
      <c r="HX1066" t="s">
        <v>306</v>
      </c>
      <c r="HY1066" t="s">
        <v>301</v>
      </c>
      <c r="HZ1066" t="s">
        <v>301</v>
      </c>
      <c r="IF1066" t="s">
        <v>384</v>
      </c>
      <c r="IG1066" t="s">
        <v>325</v>
      </c>
      <c r="IH1066" t="s">
        <v>326</v>
      </c>
      <c r="II1066" t="s">
        <v>291</v>
      </c>
      <c r="IJ1066" t="s">
        <v>1091</v>
      </c>
      <c r="IN1066" s="47">
        <v>1</v>
      </c>
      <c r="IO1066" s="47">
        <v>1</v>
      </c>
      <c r="IP1066" t="s">
        <v>301</v>
      </c>
      <c r="IQ1066" t="s">
        <v>312</v>
      </c>
      <c r="IR1066" t="s">
        <v>301</v>
      </c>
      <c r="IV1066" t="s">
        <v>8434</v>
      </c>
      <c r="IZ1066" t="s">
        <v>301</v>
      </c>
      <c r="JA1066" t="s">
        <v>301</v>
      </c>
      <c r="JM1066" t="s">
        <v>301</v>
      </c>
      <c r="JN1066" t="s">
        <v>301</v>
      </c>
      <c r="JO1066" t="s">
        <v>312</v>
      </c>
      <c r="JP1066" t="s">
        <v>301</v>
      </c>
      <c r="JQ1066" t="s">
        <v>301</v>
      </c>
      <c r="JR1066" t="s">
        <v>327</v>
      </c>
      <c r="JS1066" t="s">
        <v>301</v>
      </c>
      <c r="JT1066" t="s">
        <v>301</v>
      </c>
      <c r="JU1066" t="s">
        <v>312</v>
      </c>
      <c r="JV1066" t="s">
        <v>312</v>
      </c>
    </row>
    <row r="1067" ht="15" customHeight="1" spans="1:284">
      <c r="A1067" t="s">
        <v>4248</v>
      </c>
      <c r="B1067" t="s">
        <v>329</v>
      </c>
      <c r="C1067" t="s">
        <v>8435</v>
      </c>
      <c r="D1067" t="s">
        <v>285</v>
      </c>
      <c r="E1067" t="s">
        <v>8436</v>
      </c>
      <c r="F1067" t="s">
        <v>8437</v>
      </c>
      <c r="G1067" t="s">
        <v>288</v>
      </c>
      <c r="H1067" t="s">
        <v>543</v>
      </c>
      <c r="I1067" t="s">
        <v>290</v>
      </c>
      <c r="J1067" t="s">
        <v>291</v>
      </c>
      <c r="L1067" t="s">
        <v>292</v>
      </c>
      <c r="M1067" t="s">
        <v>293</v>
      </c>
      <c r="O1067" t="s">
        <v>543</v>
      </c>
      <c r="R1067" t="s">
        <v>543</v>
      </c>
      <c r="T1067" t="s">
        <v>543</v>
      </c>
      <c r="U1067" t="s">
        <v>544</v>
      </c>
      <c r="V1067" t="s">
        <v>8438</v>
      </c>
      <c r="W1067" t="s">
        <v>544</v>
      </c>
      <c r="X1067" t="s">
        <v>8439</v>
      </c>
      <c r="Y1067" t="s">
        <v>544</v>
      </c>
      <c r="Z1067" t="s">
        <v>8440</v>
      </c>
      <c r="AA1067" t="s">
        <v>441</v>
      </c>
      <c r="AB1067" t="s">
        <v>442</v>
      </c>
      <c r="AC1067" t="s">
        <v>2041</v>
      </c>
      <c r="AE1067" t="s">
        <v>299</v>
      </c>
      <c r="AH1067" t="s">
        <v>300</v>
      </c>
      <c r="AJ1067" t="s">
        <v>301</v>
      </c>
      <c r="AK1067" t="s">
        <v>302</v>
      </c>
      <c r="AL1067" t="s">
        <v>1723</v>
      </c>
      <c r="AM1067" t="s">
        <v>1724</v>
      </c>
      <c r="AN1067" t="s">
        <v>1725</v>
      </c>
      <c r="AO1067" t="s">
        <v>306</v>
      </c>
      <c r="AP1067" t="s">
        <v>307</v>
      </c>
      <c r="AQ1067" s="47">
        <v>1</v>
      </c>
      <c r="AS1067" s="48">
        <v>5988</v>
      </c>
      <c r="AT1067" s="48">
        <v>5988</v>
      </c>
      <c r="AX1067" s="47">
        <v>4791</v>
      </c>
      <c r="AY1067" s="47">
        <v>4791</v>
      </c>
      <c r="AZ1067" t="s">
        <v>7656</v>
      </c>
      <c r="BA1067" t="s">
        <v>2037</v>
      </c>
      <c r="BB1067" s="48">
        <v>4791</v>
      </c>
      <c r="BD1067" t="s">
        <v>310</v>
      </c>
      <c r="BE1067" t="s">
        <v>292</v>
      </c>
      <c r="BG1067" s="47">
        <v>1</v>
      </c>
      <c r="BI1067" t="s">
        <v>292</v>
      </c>
      <c r="BJ1067" s="48">
        <v>19.98998</v>
      </c>
      <c r="BL1067" t="s">
        <v>307</v>
      </c>
      <c r="BM1067" s="48">
        <v>5988</v>
      </c>
      <c r="BN1067" s="48">
        <v>5988</v>
      </c>
      <c r="BP1067" t="s">
        <v>301</v>
      </c>
      <c r="BS1067" t="s">
        <v>311</v>
      </c>
      <c r="BT1067" t="s">
        <v>292</v>
      </c>
      <c r="BU1067" t="s">
        <v>301</v>
      </c>
      <c r="BY1067" t="s">
        <v>307</v>
      </c>
      <c r="BZ1067" s="47">
        <v>1</v>
      </c>
      <c r="CE1067" t="s">
        <v>312</v>
      </c>
      <c r="CF1067" s="47">
        <v>1</v>
      </c>
      <c r="CG1067" s="47">
        <v>1</v>
      </c>
      <c r="CH1067" s="47">
        <v>1</v>
      </c>
      <c r="CI1067" s="47">
        <v>1</v>
      </c>
      <c r="CJ1067" s="47">
        <v>1</v>
      </c>
      <c r="CK1067" s="47">
        <v>1</v>
      </c>
      <c r="CP1067" s="47">
        <v>1</v>
      </c>
      <c r="CR1067" s="47">
        <v>1</v>
      </c>
      <c r="CS1067" s="47">
        <v>1</v>
      </c>
      <c r="CV1067" s="47">
        <v>1</v>
      </c>
      <c r="CX1067" s="47">
        <v>5988</v>
      </c>
      <c r="CY1067" s="47">
        <v>5988</v>
      </c>
      <c r="DA1067" t="s">
        <v>104</v>
      </c>
      <c r="DC1067" t="s">
        <v>298</v>
      </c>
      <c r="DG1067" t="s">
        <v>298</v>
      </c>
      <c r="DH1067" s="47">
        <v>1</v>
      </c>
      <c r="DM1067" s="47">
        <v>1</v>
      </c>
      <c r="DN1067" s="47">
        <v>1</v>
      </c>
      <c r="DO1067" s="47">
        <v>1</v>
      </c>
      <c r="DP1067" s="47">
        <v>1</v>
      </c>
      <c r="DT1067" s="47">
        <v>4791</v>
      </c>
      <c r="DZ1067" t="s">
        <v>292</v>
      </c>
      <c r="EA1067" s="47">
        <v>1</v>
      </c>
      <c r="EB1067" s="47">
        <v>1</v>
      </c>
      <c r="EC1067" t="s">
        <v>307</v>
      </c>
      <c r="ED1067" s="47">
        <v>1</v>
      </c>
      <c r="EF1067" s="47">
        <v>1</v>
      </c>
      <c r="EG1067" s="47">
        <v>1</v>
      </c>
      <c r="EH1067" s="47">
        <v>1</v>
      </c>
      <c r="EP1067" s="47">
        <v>1</v>
      </c>
      <c r="EQ1067" s="47">
        <v>1</v>
      </c>
      <c r="ES1067" t="s">
        <v>8441</v>
      </c>
      <c r="EV1067" t="s">
        <v>41</v>
      </c>
      <c r="EW1067" t="s">
        <v>315</v>
      </c>
      <c r="FC1067" t="s">
        <v>301</v>
      </c>
      <c r="FY1067" t="s">
        <v>4248</v>
      </c>
      <c r="FZ1067" t="s">
        <v>8442</v>
      </c>
      <c r="GC1067" t="s">
        <v>2792</v>
      </c>
      <c r="GJ1067" t="s">
        <v>319</v>
      </c>
      <c r="GL1067" t="s">
        <v>320</v>
      </c>
      <c r="GO1067" t="s">
        <v>321</v>
      </c>
      <c r="GQ1067" t="s">
        <v>301</v>
      </c>
      <c r="GR1067" t="s">
        <v>312</v>
      </c>
      <c r="GU1067" t="s">
        <v>301</v>
      </c>
      <c r="HB1067" t="s">
        <v>562</v>
      </c>
      <c r="HD1067" t="s">
        <v>301</v>
      </c>
      <c r="HF1067" t="s">
        <v>381</v>
      </c>
      <c r="HG1067" t="s">
        <v>301</v>
      </c>
      <c r="HH1067" t="s">
        <v>301</v>
      </c>
      <c r="HL1067" t="s">
        <v>301</v>
      </c>
      <c r="HM1067" s="49">
        <v>0</v>
      </c>
      <c r="HN1067" s="49">
        <v>0</v>
      </c>
      <c r="HP1067" t="s">
        <v>395</v>
      </c>
      <c r="HQ1067" s="47">
        <v>0</v>
      </c>
      <c r="HR1067" s="47">
        <v>5988</v>
      </c>
      <c r="HS1067" t="s">
        <v>301</v>
      </c>
      <c r="HV1067" t="s">
        <v>301</v>
      </c>
      <c r="HW1067" t="s">
        <v>544</v>
      </c>
      <c r="HX1067" t="s">
        <v>306</v>
      </c>
      <c r="HY1067" t="s">
        <v>301</v>
      </c>
      <c r="HZ1067" t="s">
        <v>301</v>
      </c>
      <c r="IG1067" t="s">
        <v>325</v>
      </c>
      <c r="IH1067" t="s">
        <v>543</v>
      </c>
      <c r="II1067" t="s">
        <v>291</v>
      </c>
      <c r="IN1067" s="47">
        <v>1</v>
      </c>
      <c r="IO1067" s="47">
        <v>1</v>
      </c>
      <c r="IP1067" t="s">
        <v>301</v>
      </c>
      <c r="IQ1067" t="s">
        <v>301</v>
      </c>
      <c r="IR1067" t="s">
        <v>301</v>
      </c>
      <c r="IZ1067" t="s">
        <v>301</v>
      </c>
      <c r="JA1067" t="s">
        <v>301</v>
      </c>
      <c r="JB1067" s="47">
        <v>5888</v>
      </c>
      <c r="JM1067" t="s">
        <v>301</v>
      </c>
      <c r="JN1067" t="s">
        <v>301</v>
      </c>
      <c r="JO1067" t="s">
        <v>301</v>
      </c>
      <c r="JP1067" t="s">
        <v>301</v>
      </c>
      <c r="JQ1067" t="s">
        <v>301</v>
      </c>
      <c r="JS1067" t="s">
        <v>301</v>
      </c>
      <c r="JT1067" t="s">
        <v>301</v>
      </c>
      <c r="JU1067" t="s">
        <v>312</v>
      </c>
      <c r="JV1067" t="s">
        <v>312</v>
      </c>
    </row>
    <row r="1068" ht="15" customHeight="1" spans="1:284">
      <c r="A1068" t="s">
        <v>4248</v>
      </c>
      <c r="B1068" t="s">
        <v>329</v>
      </c>
      <c r="C1068" t="s">
        <v>8443</v>
      </c>
      <c r="D1068" t="s">
        <v>285</v>
      </c>
      <c r="E1068" t="s">
        <v>8444</v>
      </c>
      <c r="F1068" t="s">
        <v>8445</v>
      </c>
      <c r="G1068" t="s">
        <v>288</v>
      </c>
      <c r="H1068" t="s">
        <v>518</v>
      </c>
      <c r="I1068" t="s">
        <v>290</v>
      </c>
      <c r="J1068" t="s">
        <v>291</v>
      </c>
      <c r="L1068" t="s">
        <v>292</v>
      </c>
      <c r="M1068" t="s">
        <v>293</v>
      </c>
      <c r="O1068" t="s">
        <v>518</v>
      </c>
      <c r="R1068" t="s">
        <v>518</v>
      </c>
      <c r="T1068" t="s">
        <v>518</v>
      </c>
      <c r="U1068" t="s">
        <v>295</v>
      </c>
      <c r="V1068" t="s">
        <v>8446</v>
      </c>
      <c r="W1068" t="s">
        <v>295</v>
      </c>
      <c r="X1068" t="s">
        <v>8446</v>
      </c>
      <c r="Y1068" t="s">
        <v>295</v>
      </c>
      <c r="Z1068" t="s">
        <v>8447</v>
      </c>
      <c r="AA1068" t="s">
        <v>441</v>
      </c>
      <c r="AB1068" t="s">
        <v>442</v>
      </c>
      <c r="AC1068" t="s">
        <v>2041</v>
      </c>
      <c r="AE1068" t="s">
        <v>299</v>
      </c>
      <c r="AH1068" t="s">
        <v>300</v>
      </c>
      <c r="AJ1068" t="s">
        <v>301</v>
      </c>
      <c r="AK1068" t="s">
        <v>302</v>
      </c>
      <c r="AL1068" t="s">
        <v>8448</v>
      </c>
      <c r="AM1068" t="s">
        <v>8449</v>
      </c>
      <c r="AN1068" t="s">
        <v>8450</v>
      </c>
      <c r="AO1068" t="s">
        <v>306</v>
      </c>
      <c r="AP1068" t="s">
        <v>307</v>
      </c>
      <c r="AQ1068" s="47">
        <v>1</v>
      </c>
      <c r="AS1068" s="48">
        <v>6458</v>
      </c>
      <c r="AT1068" s="48">
        <v>6458</v>
      </c>
      <c r="AX1068" s="47">
        <v>5667</v>
      </c>
      <c r="AY1068" s="47">
        <v>5667</v>
      </c>
      <c r="AZ1068" t="s">
        <v>7656</v>
      </c>
      <c r="BA1068" t="s">
        <v>4248</v>
      </c>
      <c r="BB1068" s="48">
        <v>5667</v>
      </c>
      <c r="BD1068" t="s">
        <v>310</v>
      </c>
      <c r="BE1068" t="s">
        <v>292</v>
      </c>
      <c r="BG1068" s="47">
        <v>1</v>
      </c>
      <c r="BI1068" t="s">
        <v>292</v>
      </c>
      <c r="BJ1068" s="48">
        <v>12.248374</v>
      </c>
      <c r="BL1068" t="s">
        <v>307</v>
      </c>
      <c r="BM1068" s="48">
        <v>6458</v>
      </c>
      <c r="BN1068" s="48">
        <v>6458</v>
      </c>
      <c r="BP1068" t="s">
        <v>301</v>
      </c>
      <c r="BS1068" t="s">
        <v>311</v>
      </c>
      <c r="BT1068" t="s">
        <v>292</v>
      </c>
      <c r="BU1068" t="s">
        <v>301</v>
      </c>
      <c r="BY1068" t="s">
        <v>307</v>
      </c>
      <c r="BZ1068" s="47">
        <v>1</v>
      </c>
      <c r="CE1068" t="s">
        <v>312</v>
      </c>
      <c r="CF1068" s="47">
        <v>1</v>
      </c>
      <c r="CG1068" s="47">
        <v>1</v>
      </c>
      <c r="CH1068" s="47">
        <v>1</v>
      </c>
      <c r="CI1068" s="47">
        <v>1</v>
      </c>
      <c r="CJ1068" s="47">
        <v>1</v>
      </c>
      <c r="CK1068" s="47">
        <v>1</v>
      </c>
      <c r="CP1068" s="47">
        <v>1</v>
      </c>
      <c r="CR1068" s="47">
        <v>1</v>
      </c>
      <c r="CS1068" s="47">
        <v>1</v>
      </c>
      <c r="CV1068" s="47">
        <v>1</v>
      </c>
      <c r="CX1068" s="47">
        <v>6458</v>
      </c>
      <c r="CY1068" s="47">
        <v>6458</v>
      </c>
      <c r="DA1068" t="s">
        <v>104</v>
      </c>
      <c r="DC1068" t="s">
        <v>298</v>
      </c>
      <c r="DG1068" t="s">
        <v>298</v>
      </c>
      <c r="DH1068" s="47">
        <v>1</v>
      </c>
      <c r="DM1068" s="47">
        <v>1</v>
      </c>
      <c r="DN1068" s="47">
        <v>1</v>
      </c>
      <c r="DO1068" s="47">
        <v>1</v>
      </c>
      <c r="DP1068" s="47">
        <v>1</v>
      </c>
      <c r="DT1068" s="47">
        <v>5667</v>
      </c>
      <c r="DZ1068" t="s">
        <v>292</v>
      </c>
      <c r="EA1068" s="47">
        <v>1</v>
      </c>
      <c r="EB1068" s="47">
        <v>1</v>
      </c>
      <c r="EC1068" t="s">
        <v>307</v>
      </c>
      <c r="ED1068" s="47">
        <v>1</v>
      </c>
      <c r="EF1068" s="47">
        <v>1</v>
      </c>
      <c r="EG1068" s="47">
        <v>1</v>
      </c>
      <c r="EH1068" s="47">
        <v>1</v>
      </c>
      <c r="EP1068" s="47">
        <v>1</v>
      </c>
      <c r="EQ1068" s="47">
        <v>1</v>
      </c>
      <c r="ES1068" t="s">
        <v>8451</v>
      </c>
      <c r="EV1068" t="s">
        <v>41</v>
      </c>
      <c r="EW1068" t="s">
        <v>315</v>
      </c>
      <c r="FC1068" t="s">
        <v>301</v>
      </c>
      <c r="FY1068" t="s">
        <v>4248</v>
      </c>
      <c r="FZ1068" t="s">
        <v>8452</v>
      </c>
      <c r="GC1068" t="s">
        <v>779</v>
      </c>
      <c r="GJ1068" t="s">
        <v>319</v>
      </c>
      <c r="GL1068" t="s">
        <v>320</v>
      </c>
      <c r="GO1068" t="s">
        <v>321</v>
      </c>
      <c r="GQ1068" t="s">
        <v>301</v>
      </c>
      <c r="GR1068" t="s">
        <v>301</v>
      </c>
      <c r="GU1068" t="s">
        <v>301</v>
      </c>
      <c r="HB1068" t="s">
        <v>419</v>
      </c>
      <c r="HD1068" t="s">
        <v>301</v>
      </c>
      <c r="HF1068" t="s">
        <v>381</v>
      </c>
      <c r="HG1068" t="s">
        <v>301</v>
      </c>
      <c r="HH1068" t="s">
        <v>301</v>
      </c>
      <c r="HL1068" t="s">
        <v>301</v>
      </c>
      <c r="HM1068" s="49">
        <v>0</v>
      </c>
      <c r="HN1068" s="49">
        <v>0</v>
      </c>
      <c r="HP1068" t="s">
        <v>349</v>
      </c>
      <c r="HQ1068" s="47">
        <v>0</v>
      </c>
      <c r="HR1068" s="47">
        <v>6458</v>
      </c>
      <c r="HS1068" t="s">
        <v>301</v>
      </c>
      <c r="HV1068" t="s">
        <v>301</v>
      </c>
      <c r="HW1068" t="s">
        <v>295</v>
      </c>
      <c r="HX1068" t="s">
        <v>306</v>
      </c>
      <c r="HY1068" t="s">
        <v>301</v>
      </c>
      <c r="HZ1068" t="s">
        <v>301</v>
      </c>
      <c r="IG1068" t="s">
        <v>325</v>
      </c>
      <c r="IH1068" t="s">
        <v>529</v>
      </c>
      <c r="II1068" t="s">
        <v>291</v>
      </c>
      <c r="IN1068" s="47">
        <v>1</v>
      </c>
      <c r="IO1068" s="47">
        <v>1</v>
      </c>
      <c r="IP1068" t="s">
        <v>301</v>
      </c>
      <c r="IQ1068" t="s">
        <v>312</v>
      </c>
      <c r="IR1068" t="s">
        <v>301</v>
      </c>
      <c r="IZ1068" t="s">
        <v>301</v>
      </c>
      <c r="JA1068" t="s">
        <v>301</v>
      </c>
      <c r="JB1068" s="47">
        <v>5028</v>
      </c>
      <c r="JM1068" t="s">
        <v>301</v>
      </c>
      <c r="JN1068" t="s">
        <v>301</v>
      </c>
      <c r="JO1068" t="s">
        <v>301</v>
      </c>
      <c r="JP1068" t="s">
        <v>301</v>
      </c>
      <c r="JQ1068" t="s">
        <v>301</v>
      </c>
      <c r="JR1068" t="s">
        <v>350</v>
      </c>
      <c r="JS1068" t="s">
        <v>301</v>
      </c>
      <c r="JT1068" t="s">
        <v>301</v>
      </c>
      <c r="JU1068" t="s">
        <v>312</v>
      </c>
      <c r="JV1068" t="s">
        <v>312</v>
      </c>
      <c r="JW1068" t="s">
        <v>312</v>
      </c>
      <c r="JX1068" s="47">
        <v>500</v>
      </c>
    </row>
    <row r="1069" ht="15" customHeight="1" spans="1:284">
      <c r="A1069" t="s">
        <v>4248</v>
      </c>
      <c r="B1069" t="s">
        <v>748</v>
      </c>
      <c r="C1069" t="s">
        <v>8453</v>
      </c>
      <c r="D1069" t="s">
        <v>285</v>
      </c>
      <c r="E1069" t="s">
        <v>8454</v>
      </c>
      <c r="F1069" t="s">
        <v>8455</v>
      </c>
      <c r="G1069" t="s">
        <v>288</v>
      </c>
      <c r="H1069" t="s">
        <v>289</v>
      </c>
      <c r="I1069" t="s">
        <v>290</v>
      </c>
      <c r="J1069" t="s">
        <v>291</v>
      </c>
      <c r="L1069" t="s">
        <v>292</v>
      </c>
      <c r="M1069" t="s">
        <v>293</v>
      </c>
      <c r="N1069" t="s">
        <v>294</v>
      </c>
      <c r="O1069" t="s">
        <v>289</v>
      </c>
      <c r="R1069" t="s">
        <v>289</v>
      </c>
      <c r="T1069" t="s">
        <v>289</v>
      </c>
      <c r="U1069" t="s">
        <v>295</v>
      </c>
      <c r="V1069" t="s">
        <v>8456</v>
      </c>
      <c r="W1069" t="s">
        <v>337</v>
      </c>
      <c r="X1069" t="s">
        <v>8456</v>
      </c>
      <c r="Y1069" t="s">
        <v>337</v>
      </c>
      <c r="Z1069" t="s">
        <v>8457</v>
      </c>
      <c r="AA1069" t="s">
        <v>441</v>
      </c>
      <c r="AB1069" t="s">
        <v>687</v>
      </c>
      <c r="AC1069" t="s">
        <v>7656</v>
      </c>
      <c r="AE1069" t="s">
        <v>299</v>
      </c>
      <c r="AH1069" t="s">
        <v>300</v>
      </c>
      <c r="AJ1069" t="s">
        <v>301</v>
      </c>
      <c r="AK1069" t="s">
        <v>302</v>
      </c>
      <c r="AL1069" t="s">
        <v>1109</v>
      </c>
      <c r="AM1069" t="s">
        <v>1110</v>
      </c>
      <c r="AN1069" t="s">
        <v>1111</v>
      </c>
      <c r="AO1069" t="s">
        <v>306</v>
      </c>
      <c r="AP1069" t="s">
        <v>307</v>
      </c>
      <c r="AQ1069" s="47">
        <v>-1</v>
      </c>
      <c r="AS1069" s="48">
        <v>11188</v>
      </c>
      <c r="AT1069" s="48">
        <v>11188</v>
      </c>
      <c r="AX1069" s="47">
        <v>-11188</v>
      </c>
      <c r="AY1069" s="47">
        <v>-11188</v>
      </c>
      <c r="AZ1069" t="s">
        <v>4248</v>
      </c>
      <c r="BA1069" t="s">
        <v>4248</v>
      </c>
      <c r="BB1069" s="48">
        <v>11188</v>
      </c>
      <c r="BC1069" t="s">
        <v>757</v>
      </c>
      <c r="BD1069" t="s">
        <v>758</v>
      </c>
      <c r="BE1069" t="s">
        <v>292</v>
      </c>
      <c r="BG1069" s="47">
        <v>1</v>
      </c>
      <c r="BI1069" t="s">
        <v>292</v>
      </c>
      <c r="BM1069" s="48">
        <v>11188</v>
      </c>
      <c r="BN1069" s="48">
        <v>11188</v>
      </c>
      <c r="BP1069" t="s">
        <v>301</v>
      </c>
      <c r="BS1069" t="s">
        <v>311</v>
      </c>
      <c r="BT1069" t="s">
        <v>292</v>
      </c>
      <c r="BU1069" t="s">
        <v>301</v>
      </c>
      <c r="BY1069" t="s">
        <v>307</v>
      </c>
      <c r="BZ1069" s="47">
        <v>-1</v>
      </c>
      <c r="CD1069" t="s">
        <v>759</v>
      </c>
      <c r="CE1069" t="s">
        <v>312</v>
      </c>
      <c r="CF1069" s="47">
        <v>-1</v>
      </c>
      <c r="CG1069" s="47">
        <v>-1</v>
      </c>
      <c r="CH1069" s="47">
        <v>-1</v>
      </c>
      <c r="CI1069" s="47">
        <v>-1</v>
      </c>
      <c r="CO1069" s="47">
        <v>1</v>
      </c>
      <c r="CP1069" s="47">
        <v>-1</v>
      </c>
      <c r="CV1069" s="47">
        <v>-1</v>
      </c>
      <c r="CX1069" s="47">
        <v>-11188</v>
      </c>
      <c r="CY1069" s="47">
        <v>-11188</v>
      </c>
      <c r="DA1069" t="s">
        <v>104</v>
      </c>
      <c r="DC1069" t="s">
        <v>298</v>
      </c>
      <c r="DG1069" t="s">
        <v>298</v>
      </c>
      <c r="DH1069" s="47">
        <v>-1</v>
      </c>
      <c r="DR1069" s="47">
        <v>1</v>
      </c>
      <c r="DZ1069" t="s">
        <v>292</v>
      </c>
      <c r="EA1069" s="47">
        <v>-1</v>
      </c>
      <c r="EB1069" s="47">
        <v>-1</v>
      </c>
      <c r="EC1069" t="s">
        <v>307</v>
      </c>
      <c r="ED1069" s="47">
        <v>-1</v>
      </c>
      <c r="EG1069" s="47">
        <v>-1</v>
      </c>
      <c r="EM1069" t="s">
        <v>307</v>
      </c>
      <c r="EN1069" s="47">
        <v>-1</v>
      </c>
      <c r="EO1069" s="47">
        <v>-1</v>
      </c>
      <c r="EP1069" s="47">
        <v>-1</v>
      </c>
      <c r="EU1069" t="s">
        <v>8458</v>
      </c>
      <c r="EV1069" t="s">
        <v>41</v>
      </c>
      <c r="EW1069" t="s">
        <v>315</v>
      </c>
      <c r="FC1069" t="s">
        <v>301</v>
      </c>
      <c r="FG1069" s="48">
        <v>9500</v>
      </c>
      <c r="FS1069" t="s">
        <v>8459</v>
      </c>
      <c r="FU1069" t="s">
        <v>346</v>
      </c>
      <c r="FY1069" t="s">
        <v>8430</v>
      </c>
      <c r="FZ1069" t="s">
        <v>8460</v>
      </c>
      <c r="GC1069" t="s">
        <v>1294</v>
      </c>
      <c r="GD1069" t="s">
        <v>1295</v>
      </c>
      <c r="GF1069" t="s">
        <v>1297</v>
      </c>
      <c r="GH1069" t="s">
        <v>416</v>
      </c>
      <c r="GI1069" t="s">
        <v>375</v>
      </c>
      <c r="GJ1069" t="s">
        <v>319</v>
      </c>
      <c r="GK1069" t="s">
        <v>559</v>
      </c>
      <c r="GL1069" t="s">
        <v>320</v>
      </c>
      <c r="GO1069" t="s">
        <v>321</v>
      </c>
      <c r="GQ1069" t="s">
        <v>301</v>
      </c>
      <c r="GR1069" t="s">
        <v>301</v>
      </c>
      <c r="GT1069" t="s">
        <v>1088</v>
      </c>
      <c r="GU1069" t="s">
        <v>312</v>
      </c>
      <c r="GW1069" t="s">
        <v>8458</v>
      </c>
      <c r="HB1069" t="s">
        <v>322</v>
      </c>
      <c r="HD1069" t="s">
        <v>301</v>
      </c>
      <c r="HF1069" t="s">
        <v>323</v>
      </c>
      <c r="HG1069" t="s">
        <v>301</v>
      </c>
      <c r="HH1069" t="s">
        <v>301</v>
      </c>
      <c r="HL1069" t="s">
        <v>301</v>
      </c>
      <c r="HM1069" s="49">
        <v>0</v>
      </c>
      <c r="HN1069" s="49">
        <v>0</v>
      </c>
      <c r="HP1069" t="s">
        <v>395</v>
      </c>
      <c r="HQ1069" s="47">
        <v>0</v>
      </c>
      <c r="HR1069" s="47">
        <v>-11188</v>
      </c>
      <c r="HS1069" t="s">
        <v>301</v>
      </c>
      <c r="HV1069" t="s">
        <v>301</v>
      </c>
      <c r="HW1069" t="s">
        <v>295</v>
      </c>
      <c r="HX1069" t="s">
        <v>306</v>
      </c>
      <c r="HY1069" t="s">
        <v>301</v>
      </c>
      <c r="HZ1069" t="s">
        <v>301</v>
      </c>
      <c r="IG1069" t="s">
        <v>325</v>
      </c>
      <c r="IH1069" t="s">
        <v>326</v>
      </c>
      <c r="II1069" t="s">
        <v>291</v>
      </c>
      <c r="IP1069" t="s">
        <v>301</v>
      </c>
      <c r="IQ1069" t="s">
        <v>312</v>
      </c>
      <c r="IR1069" t="s">
        <v>301</v>
      </c>
      <c r="IV1069" t="s">
        <v>8461</v>
      </c>
      <c r="IW1069" s="47">
        <v>9500</v>
      </c>
      <c r="IX1069" t="s">
        <v>8462</v>
      </c>
      <c r="IY1069" s="50">
        <v>-1</v>
      </c>
      <c r="IZ1069" t="s">
        <v>301</v>
      </c>
      <c r="JA1069" t="s">
        <v>301</v>
      </c>
      <c r="JM1069" t="s">
        <v>301</v>
      </c>
      <c r="JN1069" t="s">
        <v>301</v>
      </c>
      <c r="JO1069" t="s">
        <v>312</v>
      </c>
      <c r="JP1069" t="s">
        <v>301</v>
      </c>
      <c r="JQ1069" t="s">
        <v>301</v>
      </c>
      <c r="JR1069" t="s">
        <v>327</v>
      </c>
      <c r="JS1069" t="s">
        <v>312</v>
      </c>
      <c r="JT1069" t="s">
        <v>301</v>
      </c>
      <c r="JU1069" t="s">
        <v>312</v>
      </c>
      <c r="JV1069" t="s">
        <v>312</v>
      </c>
    </row>
    <row r="1070" ht="15" customHeight="1" spans="1:284">
      <c r="A1070" t="s">
        <v>4248</v>
      </c>
      <c r="B1070" t="s">
        <v>748</v>
      </c>
      <c r="C1070" t="s">
        <v>8463</v>
      </c>
      <c r="D1070" t="s">
        <v>285</v>
      </c>
      <c r="E1070" t="s">
        <v>8454</v>
      </c>
      <c r="F1070" t="s">
        <v>8455</v>
      </c>
      <c r="G1070" t="s">
        <v>288</v>
      </c>
      <c r="H1070" t="s">
        <v>289</v>
      </c>
      <c r="I1070" t="s">
        <v>290</v>
      </c>
      <c r="J1070" t="s">
        <v>291</v>
      </c>
      <c r="L1070" t="s">
        <v>292</v>
      </c>
      <c r="M1070" t="s">
        <v>293</v>
      </c>
      <c r="N1070" t="s">
        <v>294</v>
      </c>
      <c r="O1070" t="s">
        <v>289</v>
      </c>
      <c r="R1070" t="s">
        <v>289</v>
      </c>
      <c r="T1070" t="s">
        <v>289</v>
      </c>
      <c r="U1070" t="s">
        <v>295</v>
      </c>
      <c r="V1070" t="s">
        <v>8464</v>
      </c>
      <c r="W1070" t="s">
        <v>337</v>
      </c>
      <c r="X1070" t="s">
        <v>8464</v>
      </c>
      <c r="Y1070" t="s">
        <v>337</v>
      </c>
      <c r="Z1070" t="s">
        <v>8457</v>
      </c>
      <c r="AA1070" t="s">
        <v>441</v>
      </c>
      <c r="AB1070" t="s">
        <v>687</v>
      </c>
      <c r="AC1070" t="s">
        <v>7656</v>
      </c>
      <c r="AE1070" t="s">
        <v>299</v>
      </c>
      <c r="AH1070" t="s">
        <v>300</v>
      </c>
      <c r="AJ1070" t="s">
        <v>301</v>
      </c>
      <c r="AK1070" t="s">
        <v>302</v>
      </c>
      <c r="AL1070" t="s">
        <v>511</v>
      </c>
      <c r="AM1070" t="s">
        <v>512</v>
      </c>
      <c r="AN1070" t="s">
        <v>513</v>
      </c>
      <c r="AO1070" t="s">
        <v>306</v>
      </c>
      <c r="AP1070" t="s">
        <v>307</v>
      </c>
      <c r="AQ1070" s="47">
        <v>-1</v>
      </c>
      <c r="AS1070" s="48">
        <v>898</v>
      </c>
      <c r="AT1070" s="48">
        <v>898</v>
      </c>
      <c r="AX1070" s="47">
        <v>-898</v>
      </c>
      <c r="AY1070" s="47">
        <v>-898</v>
      </c>
      <c r="AZ1070" t="s">
        <v>4248</v>
      </c>
      <c r="BA1070" t="s">
        <v>4248</v>
      </c>
      <c r="BB1070" s="48">
        <v>898</v>
      </c>
      <c r="BC1070" t="s">
        <v>757</v>
      </c>
      <c r="BD1070" t="s">
        <v>758</v>
      </c>
      <c r="BE1070" t="s">
        <v>292</v>
      </c>
      <c r="BG1070" s="47">
        <v>1</v>
      </c>
      <c r="BI1070" t="s">
        <v>292</v>
      </c>
      <c r="BM1070" s="48">
        <v>898</v>
      </c>
      <c r="BN1070" s="48">
        <v>898</v>
      </c>
      <c r="BP1070" t="s">
        <v>301</v>
      </c>
      <c r="BS1070" t="s">
        <v>311</v>
      </c>
      <c r="BT1070" t="s">
        <v>292</v>
      </c>
      <c r="BU1070" t="s">
        <v>301</v>
      </c>
      <c r="BY1070" t="s">
        <v>307</v>
      </c>
      <c r="BZ1070" s="47">
        <v>-1</v>
      </c>
      <c r="CD1070" t="s">
        <v>759</v>
      </c>
      <c r="CE1070" t="s">
        <v>312</v>
      </c>
      <c r="CF1070" s="47">
        <v>-1</v>
      </c>
      <c r="CG1070" s="47">
        <v>-1</v>
      </c>
      <c r="CH1070" s="47">
        <v>-1</v>
      </c>
      <c r="CI1070" s="47">
        <v>-1</v>
      </c>
      <c r="CO1070" s="47">
        <v>1</v>
      </c>
      <c r="CP1070" s="47">
        <v>-1</v>
      </c>
      <c r="CV1070" s="47">
        <v>-1</v>
      </c>
      <c r="CX1070" s="47">
        <v>-898</v>
      </c>
      <c r="CY1070" s="47">
        <v>-898</v>
      </c>
      <c r="DA1070" t="s">
        <v>104</v>
      </c>
      <c r="DC1070" t="s">
        <v>298</v>
      </c>
      <c r="DG1070" t="s">
        <v>298</v>
      </c>
      <c r="DH1070" s="47">
        <v>-1</v>
      </c>
      <c r="DR1070" s="47">
        <v>1</v>
      </c>
      <c r="DZ1070" t="s">
        <v>292</v>
      </c>
      <c r="EA1070" s="47">
        <v>-1</v>
      </c>
      <c r="EB1070" s="47">
        <v>-1</v>
      </c>
      <c r="EC1070" t="s">
        <v>307</v>
      </c>
      <c r="ED1070" s="47">
        <v>-1</v>
      </c>
      <c r="EG1070" s="47">
        <v>-1</v>
      </c>
      <c r="EM1070" t="s">
        <v>307</v>
      </c>
      <c r="EN1070" s="47">
        <v>-1</v>
      </c>
      <c r="EO1070" s="47">
        <v>-1</v>
      </c>
      <c r="EP1070" s="47">
        <v>-1</v>
      </c>
      <c r="EU1070" t="s">
        <v>8458</v>
      </c>
      <c r="EV1070" t="s">
        <v>41</v>
      </c>
      <c r="EW1070" t="s">
        <v>315</v>
      </c>
      <c r="FC1070" t="s">
        <v>301</v>
      </c>
      <c r="FG1070" s="48">
        <v>898</v>
      </c>
      <c r="FS1070" t="s">
        <v>8465</v>
      </c>
      <c r="FY1070" t="s">
        <v>8430</v>
      </c>
      <c r="FZ1070" t="s">
        <v>8460</v>
      </c>
      <c r="GC1070" t="s">
        <v>1294</v>
      </c>
      <c r="GD1070" t="s">
        <v>1295</v>
      </c>
      <c r="GF1070" t="s">
        <v>1297</v>
      </c>
      <c r="GH1070" t="s">
        <v>416</v>
      </c>
      <c r="GI1070" t="s">
        <v>375</v>
      </c>
      <c r="GJ1070" t="s">
        <v>319</v>
      </c>
      <c r="GK1070" t="s">
        <v>559</v>
      </c>
      <c r="GL1070" t="s">
        <v>320</v>
      </c>
      <c r="GO1070" t="s">
        <v>321</v>
      </c>
      <c r="GQ1070" t="s">
        <v>301</v>
      </c>
      <c r="GR1070" t="s">
        <v>301</v>
      </c>
      <c r="GT1070" t="s">
        <v>1088</v>
      </c>
      <c r="GU1070" t="s">
        <v>312</v>
      </c>
      <c r="GW1070" t="s">
        <v>8458</v>
      </c>
      <c r="HB1070" t="s">
        <v>322</v>
      </c>
      <c r="HD1070" t="s">
        <v>301</v>
      </c>
      <c r="HF1070" t="s">
        <v>323</v>
      </c>
      <c r="HG1070" t="s">
        <v>301</v>
      </c>
      <c r="HH1070" t="s">
        <v>301</v>
      </c>
      <c r="HL1070" t="s">
        <v>301</v>
      </c>
      <c r="HM1070" s="49">
        <v>0</v>
      </c>
      <c r="HN1070" s="49">
        <v>0</v>
      </c>
      <c r="HP1070" t="s">
        <v>349</v>
      </c>
      <c r="HQ1070" s="47">
        <v>0</v>
      </c>
      <c r="HR1070" s="47">
        <v>-898</v>
      </c>
      <c r="HS1070" t="s">
        <v>301</v>
      </c>
      <c r="HV1070" t="s">
        <v>301</v>
      </c>
      <c r="HW1070" t="s">
        <v>295</v>
      </c>
      <c r="HX1070" t="s">
        <v>306</v>
      </c>
      <c r="HY1070" t="s">
        <v>301</v>
      </c>
      <c r="HZ1070" t="s">
        <v>301</v>
      </c>
      <c r="IG1070" t="s">
        <v>325</v>
      </c>
      <c r="IH1070" t="s">
        <v>326</v>
      </c>
      <c r="II1070" t="s">
        <v>291</v>
      </c>
      <c r="IP1070" t="s">
        <v>301</v>
      </c>
      <c r="IQ1070" t="s">
        <v>312</v>
      </c>
      <c r="IR1070" t="s">
        <v>301</v>
      </c>
      <c r="IV1070" t="s">
        <v>8461</v>
      </c>
      <c r="IW1070" s="47">
        <v>898</v>
      </c>
      <c r="IX1070" t="s">
        <v>8462</v>
      </c>
      <c r="IY1070" s="50">
        <v>-1</v>
      </c>
      <c r="IZ1070" t="s">
        <v>301</v>
      </c>
      <c r="JA1070" t="s">
        <v>301</v>
      </c>
      <c r="JM1070" t="s">
        <v>301</v>
      </c>
      <c r="JN1070" t="s">
        <v>301</v>
      </c>
      <c r="JO1070" t="s">
        <v>312</v>
      </c>
      <c r="JP1070" t="s">
        <v>301</v>
      </c>
      <c r="JQ1070" t="s">
        <v>301</v>
      </c>
      <c r="JR1070" t="s">
        <v>327</v>
      </c>
      <c r="JS1070" t="s">
        <v>312</v>
      </c>
      <c r="JT1070" t="s">
        <v>301</v>
      </c>
      <c r="JU1070" t="s">
        <v>301</v>
      </c>
      <c r="JV1070" t="s">
        <v>312</v>
      </c>
    </row>
    <row r="1071" ht="15" customHeight="1" spans="1:284">
      <c r="A1071" t="s">
        <v>4248</v>
      </c>
      <c r="B1071" t="s">
        <v>748</v>
      </c>
      <c r="C1071" t="s">
        <v>8466</v>
      </c>
      <c r="D1071" t="s">
        <v>285</v>
      </c>
      <c r="E1071" t="s">
        <v>8454</v>
      </c>
      <c r="F1071" t="s">
        <v>8455</v>
      </c>
      <c r="G1071" t="s">
        <v>288</v>
      </c>
      <c r="H1071" t="s">
        <v>289</v>
      </c>
      <c r="I1071" t="s">
        <v>290</v>
      </c>
      <c r="J1071" t="s">
        <v>291</v>
      </c>
      <c r="L1071" t="s">
        <v>292</v>
      </c>
      <c r="M1071" t="s">
        <v>293</v>
      </c>
      <c r="N1071" t="s">
        <v>294</v>
      </c>
      <c r="O1071" t="s">
        <v>289</v>
      </c>
      <c r="R1071" t="s">
        <v>289</v>
      </c>
      <c r="T1071" t="s">
        <v>289</v>
      </c>
      <c r="U1071" t="s">
        <v>295</v>
      </c>
      <c r="V1071" t="s">
        <v>8467</v>
      </c>
      <c r="W1071" t="s">
        <v>337</v>
      </c>
      <c r="X1071" t="s">
        <v>8467</v>
      </c>
      <c r="Y1071" t="s">
        <v>337</v>
      </c>
      <c r="Z1071" t="s">
        <v>8457</v>
      </c>
      <c r="AA1071" t="s">
        <v>441</v>
      </c>
      <c r="AB1071" t="s">
        <v>687</v>
      </c>
      <c r="AC1071" t="s">
        <v>7656</v>
      </c>
      <c r="AE1071" t="s">
        <v>299</v>
      </c>
      <c r="AH1071" t="s">
        <v>300</v>
      </c>
      <c r="AJ1071" t="s">
        <v>301</v>
      </c>
      <c r="AK1071" t="s">
        <v>302</v>
      </c>
      <c r="AL1071" t="s">
        <v>4948</v>
      </c>
      <c r="AM1071" t="s">
        <v>4949</v>
      </c>
      <c r="AN1071" t="s">
        <v>4950</v>
      </c>
      <c r="AO1071" t="s">
        <v>306</v>
      </c>
      <c r="AP1071" t="s">
        <v>307</v>
      </c>
      <c r="AQ1071" s="47">
        <v>-1</v>
      </c>
      <c r="AS1071" s="48">
        <v>4398</v>
      </c>
      <c r="AT1071" s="48">
        <v>4398</v>
      </c>
      <c r="AX1071" s="47">
        <v>-4398</v>
      </c>
      <c r="AY1071" s="47">
        <v>-4398</v>
      </c>
      <c r="AZ1071" t="s">
        <v>4248</v>
      </c>
      <c r="BA1071" t="s">
        <v>4248</v>
      </c>
      <c r="BB1071" s="48">
        <v>4398</v>
      </c>
      <c r="BC1071" t="s">
        <v>757</v>
      </c>
      <c r="BD1071" t="s">
        <v>758</v>
      </c>
      <c r="BE1071" t="s">
        <v>292</v>
      </c>
      <c r="BG1071" s="47">
        <v>1</v>
      </c>
      <c r="BI1071" t="s">
        <v>292</v>
      </c>
      <c r="BM1071" s="48">
        <v>4398</v>
      </c>
      <c r="BN1071" s="48">
        <v>4398</v>
      </c>
      <c r="BP1071" t="s">
        <v>301</v>
      </c>
      <c r="BS1071" t="s">
        <v>311</v>
      </c>
      <c r="BT1071" t="s">
        <v>292</v>
      </c>
      <c r="BU1071" t="s">
        <v>301</v>
      </c>
      <c r="BY1071" t="s">
        <v>307</v>
      </c>
      <c r="BZ1071" s="47">
        <v>-1</v>
      </c>
      <c r="CD1071" t="s">
        <v>759</v>
      </c>
      <c r="CE1071" t="s">
        <v>312</v>
      </c>
      <c r="CF1071" s="47">
        <v>-1</v>
      </c>
      <c r="CG1071" s="47">
        <v>-1</v>
      </c>
      <c r="CH1071" s="47">
        <v>-1</v>
      </c>
      <c r="CI1071" s="47">
        <v>-1</v>
      </c>
      <c r="CO1071" s="47">
        <v>1</v>
      </c>
      <c r="CP1071" s="47">
        <v>-1</v>
      </c>
      <c r="CV1071" s="47">
        <v>-1</v>
      </c>
      <c r="CX1071" s="47">
        <v>-4398</v>
      </c>
      <c r="CY1071" s="47">
        <v>-4398</v>
      </c>
      <c r="DA1071" t="s">
        <v>104</v>
      </c>
      <c r="DC1071" t="s">
        <v>298</v>
      </c>
      <c r="DG1071" t="s">
        <v>298</v>
      </c>
      <c r="DH1071" s="47">
        <v>-1</v>
      </c>
      <c r="DR1071" s="47">
        <v>1</v>
      </c>
      <c r="DZ1071" t="s">
        <v>292</v>
      </c>
      <c r="EA1071" s="47">
        <v>-1</v>
      </c>
      <c r="EB1071" s="47">
        <v>-1</v>
      </c>
      <c r="EC1071" t="s">
        <v>307</v>
      </c>
      <c r="ED1071" s="47">
        <v>-1</v>
      </c>
      <c r="EG1071" s="47">
        <v>-1</v>
      </c>
      <c r="EM1071" t="s">
        <v>307</v>
      </c>
      <c r="EN1071" s="47">
        <v>-1</v>
      </c>
      <c r="EO1071" s="47">
        <v>-1</v>
      </c>
      <c r="EP1071" s="47">
        <v>-1</v>
      </c>
      <c r="EU1071" t="s">
        <v>8458</v>
      </c>
      <c r="EV1071" t="s">
        <v>41</v>
      </c>
      <c r="EW1071" t="s">
        <v>315</v>
      </c>
      <c r="FC1071" t="s">
        <v>301</v>
      </c>
      <c r="FG1071" s="48">
        <v>3875</v>
      </c>
      <c r="FS1071" t="s">
        <v>8468</v>
      </c>
      <c r="FY1071" t="s">
        <v>8430</v>
      </c>
      <c r="FZ1071" t="s">
        <v>8460</v>
      </c>
      <c r="GC1071" t="s">
        <v>1294</v>
      </c>
      <c r="GD1071" t="s">
        <v>1295</v>
      </c>
      <c r="GF1071" t="s">
        <v>1297</v>
      </c>
      <c r="GH1071" t="s">
        <v>416</v>
      </c>
      <c r="GI1071" t="s">
        <v>375</v>
      </c>
      <c r="GJ1071" t="s">
        <v>319</v>
      </c>
      <c r="GK1071" t="s">
        <v>559</v>
      </c>
      <c r="GL1071" t="s">
        <v>320</v>
      </c>
      <c r="GO1071" t="s">
        <v>321</v>
      </c>
      <c r="GQ1071" t="s">
        <v>301</v>
      </c>
      <c r="GR1071" t="s">
        <v>301</v>
      </c>
      <c r="GT1071" t="s">
        <v>1088</v>
      </c>
      <c r="GU1071" t="s">
        <v>312</v>
      </c>
      <c r="GW1071" t="s">
        <v>8458</v>
      </c>
      <c r="HB1071" t="s">
        <v>322</v>
      </c>
      <c r="HD1071" t="s">
        <v>301</v>
      </c>
      <c r="HF1071" t="s">
        <v>323</v>
      </c>
      <c r="HG1071" t="s">
        <v>301</v>
      </c>
      <c r="HH1071" t="s">
        <v>301</v>
      </c>
      <c r="HL1071" t="s">
        <v>301</v>
      </c>
      <c r="HM1071" s="49">
        <v>0</v>
      </c>
      <c r="HN1071" s="49">
        <v>0</v>
      </c>
      <c r="HP1071" t="s">
        <v>349</v>
      </c>
      <c r="HQ1071" s="47">
        <v>0</v>
      </c>
      <c r="HR1071" s="47">
        <v>-4398</v>
      </c>
      <c r="HS1071" t="s">
        <v>301</v>
      </c>
      <c r="HV1071" t="s">
        <v>301</v>
      </c>
      <c r="HW1071" t="s">
        <v>295</v>
      </c>
      <c r="HX1071" t="s">
        <v>306</v>
      </c>
      <c r="HY1071" t="s">
        <v>301</v>
      </c>
      <c r="HZ1071" t="s">
        <v>301</v>
      </c>
      <c r="IG1071" t="s">
        <v>325</v>
      </c>
      <c r="IH1071" t="s">
        <v>326</v>
      </c>
      <c r="II1071" t="s">
        <v>291</v>
      </c>
      <c r="IP1071" t="s">
        <v>301</v>
      </c>
      <c r="IQ1071" t="s">
        <v>312</v>
      </c>
      <c r="IR1071" t="s">
        <v>301</v>
      </c>
      <c r="IV1071" t="s">
        <v>8461</v>
      </c>
      <c r="IW1071" s="47">
        <v>3875</v>
      </c>
      <c r="IX1071" t="s">
        <v>8462</v>
      </c>
      <c r="IY1071" s="50">
        <v>-1</v>
      </c>
      <c r="IZ1071" t="s">
        <v>301</v>
      </c>
      <c r="JA1071" t="s">
        <v>301</v>
      </c>
      <c r="JM1071" t="s">
        <v>301</v>
      </c>
      <c r="JN1071" t="s">
        <v>301</v>
      </c>
      <c r="JO1071" t="s">
        <v>312</v>
      </c>
      <c r="JP1071" t="s">
        <v>301</v>
      </c>
      <c r="JQ1071" t="s">
        <v>301</v>
      </c>
      <c r="JR1071" t="s">
        <v>327</v>
      </c>
      <c r="JS1071" t="s">
        <v>312</v>
      </c>
      <c r="JT1071" t="s">
        <v>301</v>
      </c>
      <c r="JU1071" t="s">
        <v>312</v>
      </c>
      <c r="JV1071" t="s">
        <v>312</v>
      </c>
    </row>
    <row r="1072" ht="15" customHeight="1" spans="1:284">
      <c r="A1072" t="s">
        <v>4248</v>
      </c>
      <c r="B1072" t="s">
        <v>397</v>
      </c>
      <c r="C1072" t="s">
        <v>8469</v>
      </c>
      <c r="D1072" t="s">
        <v>285</v>
      </c>
      <c r="E1072" t="s">
        <v>8038</v>
      </c>
      <c r="F1072" t="s">
        <v>8039</v>
      </c>
      <c r="G1072" t="s">
        <v>288</v>
      </c>
      <c r="H1072" t="s">
        <v>8040</v>
      </c>
      <c r="I1072" t="s">
        <v>290</v>
      </c>
      <c r="J1072" t="s">
        <v>291</v>
      </c>
      <c r="L1072" t="s">
        <v>292</v>
      </c>
      <c r="M1072" t="s">
        <v>293</v>
      </c>
      <c r="N1072" t="s">
        <v>8041</v>
      </c>
      <c r="O1072" t="s">
        <v>8040</v>
      </c>
      <c r="R1072" t="s">
        <v>8040</v>
      </c>
      <c r="T1072" t="s">
        <v>8040</v>
      </c>
      <c r="U1072" t="s">
        <v>295</v>
      </c>
      <c r="V1072" t="s">
        <v>8470</v>
      </c>
      <c r="W1072" t="s">
        <v>3910</v>
      </c>
      <c r="X1072" t="s">
        <v>8471</v>
      </c>
      <c r="Y1072" t="s">
        <v>295</v>
      </c>
      <c r="Z1072" t="s">
        <v>8472</v>
      </c>
      <c r="AA1072" t="s">
        <v>298</v>
      </c>
      <c r="AE1072" t="s">
        <v>299</v>
      </c>
      <c r="AH1072" t="s">
        <v>300</v>
      </c>
      <c r="AJ1072" t="s">
        <v>301</v>
      </c>
      <c r="AK1072" t="s">
        <v>302</v>
      </c>
      <c r="AL1072" t="s">
        <v>848</v>
      </c>
      <c r="AM1072" t="s">
        <v>849</v>
      </c>
      <c r="AN1072" t="s">
        <v>850</v>
      </c>
      <c r="AO1072" t="s">
        <v>306</v>
      </c>
      <c r="AP1072" t="s">
        <v>307</v>
      </c>
      <c r="AQ1072" s="47">
        <v>1</v>
      </c>
      <c r="AS1072" s="48">
        <v>1889</v>
      </c>
      <c r="AT1072" s="48">
        <v>1889</v>
      </c>
      <c r="AX1072" s="47">
        <v>1889</v>
      </c>
      <c r="AY1072" s="47">
        <v>1889</v>
      </c>
      <c r="AZ1072" t="s">
        <v>7656</v>
      </c>
      <c r="BA1072" t="s">
        <v>7656</v>
      </c>
      <c r="BB1072" s="48">
        <v>1889</v>
      </c>
      <c r="BD1072" t="s">
        <v>310</v>
      </c>
      <c r="BE1072" t="s">
        <v>292</v>
      </c>
      <c r="BG1072" s="47">
        <v>1</v>
      </c>
      <c r="BI1072" t="s">
        <v>292</v>
      </c>
      <c r="BL1072" t="s">
        <v>307</v>
      </c>
      <c r="BM1072" s="48">
        <v>1889</v>
      </c>
      <c r="BN1072" s="48">
        <v>1889</v>
      </c>
      <c r="BP1072" t="s">
        <v>301</v>
      </c>
      <c r="BS1072" t="s">
        <v>311</v>
      </c>
      <c r="BT1072" t="s">
        <v>292</v>
      </c>
      <c r="BU1072" t="s">
        <v>301</v>
      </c>
      <c r="BY1072" t="s">
        <v>307</v>
      </c>
      <c r="BZ1072" s="47">
        <v>1</v>
      </c>
      <c r="CE1072" t="s">
        <v>312</v>
      </c>
      <c r="CF1072" s="47">
        <v>1</v>
      </c>
      <c r="CG1072" s="47">
        <v>1</v>
      </c>
      <c r="CH1072" s="47">
        <v>1</v>
      </c>
      <c r="CI1072" s="47">
        <v>1</v>
      </c>
      <c r="CK1072" s="47">
        <v>1</v>
      </c>
      <c r="CR1072" s="47">
        <v>1</v>
      </c>
      <c r="CS1072" s="47">
        <v>1</v>
      </c>
      <c r="CX1072" s="47">
        <v>1889</v>
      </c>
      <c r="CY1072" s="47">
        <v>1889</v>
      </c>
      <c r="CZ1072" s="47">
        <v>1</v>
      </c>
      <c r="DA1072" t="s">
        <v>313</v>
      </c>
      <c r="DC1072" t="s">
        <v>298</v>
      </c>
      <c r="DG1072" t="s">
        <v>298</v>
      </c>
      <c r="DO1072" s="47">
        <v>1</v>
      </c>
      <c r="DS1072" s="47">
        <v>1</v>
      </c>
      <c r="DZ1072" t="s">
        <v>292</v>
      </c>
      <c r="EA1072" s="47">
        <v>1</v>
      </c>
      <c r="EB1072" s="47">
        <v>1</v>
      </c>
      <c r="EC1072" t="s">
        <v>307</v>
      </c>
      <c r="ED1072" s="47">
        <v>1</v>
      </c>
      <c r="EH1072" s="47">
        <v>1</v>
      </c>
      <c r="ES1072" t="s">
        <v>8044</v>
      </c>
      <c r="EV1072" t="s">
        <v>41</v>
      </c>
      <c r="EW1072" t="s">
        <v>315</v>
      </c>
      <c r="FC1072" t="s">
        <v>301</v>
      </c>
      <c r="FQ1072" t="s">
        <v>667</v>
      </c>
      <c r="FU1072" t="s">
        <v>346</v>
      </c>
      <c r="FW1072" t="s">
        <v>1154</v>
      </c>
      <c r="FY1072" t="s">
        <v>4248</v>
      </c>
      <c r="FZ1072" t="s">
        <v>8473</v>
      </c>
      <c r="GC1072" t="s">
        <v>294</v>
      </c>
      <c r="GH1072" t="s">
        <v>746</v>
      </c>
      <c r="GI1072" t="s">
        <v>747</v>
      </c>
      <c r="GJ1072" t="s">
        <v>492</v>
      </c>
      <c r="GK1072" t="s">
        <v>376</v>
      </c>
      <c r="GO1072" t="s">
        <v>321</v>
      </c>
      <c r="GQ1072" t="s">
        <v>301</v>
      </c>
      <c r="GR1072" t="s">
        <v>301</v>
      </c>
      <c r="GS1072" t="s">
        <v>377</v>
      </c>
      <c r="GU1072" t="s">
        <v>312</v>
      </c>
      <c r="GX1072" s="50">
        <v>2400</v>
      </c>
      <c r="GZ1072" s="47">
        <v>1</v>
      </c>
      <c r="HB1072" t="s">
        <v>322</v>
      </c>
      <c r="HD1072" t="s">
        <v>301</v>
      </c>
      <c r="HF1072" t="s">
        <v>323</v>
      </c>
      <c r="HG1072" t="s">
        <v>301</v>
      </c>
      <c r="HH1072" t="s">
        <v>301</v>
      </c>
      <c r="HL1072" t="s">
        <v>301</v>
      </c>
      <c r="HM1072" s="49">
        <v>0</v>
      </c>
      <c r="HN1072" s="49">
        <v>0</v>
      </c>
      <c r="HP1072" t="s">
        <v>349</v>
      </c>
      <c r="HQ1072" s="47">
        <v>0</v>
      </c>
      <c r="HR1072" s="47">
        <v>1889</v>
      </c>
      <c r="HS1072" t="s">
        <v>301</v>
      </c>
      <c r="HV1072" t="s">
        <v>301</v>
      </c>
      <c r="HW1072" t="s">
        <v>295</v>
      </c>
      <c r="HX1072" t="s">
        <v>306</v>
      </c>
      <c r="HY1072" t="s">
        <v>301</v>
      </c>
      <c r="HZ1072" t="s">
        <v>301</v>
      </c>
      <c r="IF1072" t="s">
        <v>384</v>
      </c>
      <c r="IG1072" t="s">
        <v>325</v>
      </c>
      <c r="IN1072" s="47">
        <v>1</v>
      </c>
      <c r="IO1072" s="47">
        <v>1</v>
      </c>
      <c r="IP1072" t="s">
        <v>301</v>
      </c>
      <c r="IQ1072" t="s">
        <v>312</v>
      </c>
      <c r="IR1072" t="s">
        <v>301</v>
      </c>
      <c r="IZ1072" t="s">
        <v>301</v>
      </c>
      <c r="JA1072" t="s">
        <v>301</v>
      </c>
      <c r="JB1072" s="47">
        <v>1788</v>
      </c>
      <c r="JM1072" t="s">
        <v>301</v>
      </c>
      <c r="JN1072" t="s">
        <v>301</v>
      </c>
      <c r="JO1072" t="s">
        <v>301</v>
      </c>
      <c r="JP1072" t="s">
        <v>301</v>
      </c>
      <c r="JQ1072" t="s">
        <v>301</v>
      </c>
      <c r="JS1072" t="s">
        <v>301</v>
      </c>
      <c r="JT1072" t="s">
        <v>301</v>
      </c>
      <c r="JU1072" t="s">
        <v>312</v>
      </c>
      <c r="JV1072" t="s">
        <v>312</v>
      </c>
    </row>
    <row r="1073" ht="15" customHeight="1" spans="1:284">
      <c r="A1073" t="s">
        <v>4248</v>
      </c>
      <c r="B1073" t="s">
        <v>283</v>
      </c>
      <c r="C1073" t="s">
        <v>8474</v>
      </c>
      <c r="D1073" t="s">
        <v>285</v>
      </c>
      <c r="E1073" t="s">
        <v>4242</v>
      </c>
      <c r="F1073" t="s">
        <v>4243</v>
      </c>
      <c r="G1073" t="s">
        <v>288</v>
      </c>
      <c r="H1073" t="s">
        <v>583</v>
      </c>
      <c r="I1073" t="s">
        <v>290</v>
      </c>
      <c r="J1073" t="s">
        <v>584</v>
      </c>
      <c r="L1073" t="s">
        <v>292</v>
      </c>
      <c r="M1073" t="s">
        <v>585</v>
      </c>
      <c r="O1073" t="s">
        <v>583</v>
      </c>
      <c r="R1073" t="s">
        <v>583</v>
      </c>
      <c r="T1073" t="s">
        <v>583</v>
      </c>
      <c r="U1073" t="s">
        <v>295</v>
      </c>
      <c r="V1073" t="s">
        <v>8475</v>
      </c>
      <c r="W1073" t="s">
        <v>295</v>
      </c>
      <c r="X1073" t="s">
        <v>8475</v>
      </c>
      <c r="Y1073" t="s">
        <v>295</v>
      </c>
      <c r="Z1073" t="s">
        <v>8476</v>
      </c>
      <c r="AA1073" t="s">
        <v>441</v>
      </c>
      <c r="AB1073" t="s">
        <v>687</v>
      </c>
      <c r="AC1073" t="s">
        <v>396</v>
      </c>
      <c r="AE1073" t="s">
        <v>299</v>
      </c>
      <c r="AH1073" t="s">
        <v>300</v>
      </c>
      <c r="AJ1073" t="s">
        <v>301</v>
      </c>
      <c r="AK1073" t="s">
        <v>302</v>
      </c>
      <c r="AL1073" t="s">
        <v>511</v>
      </c>
      <c r="AM1073" t="s">
        <v>512</v>
      </c>
      <c r="AN1073" t="s">
        <v>513</v>
      </c>
      <c r="AO1073" t="s">
        <v>306</v>
      </c>
      <c r="AP1073" t="s">
        <v>307</v>
      </c>
      <c r="AQ1073" s="47">
        <v>1</v>
      </c>
      <c r="AS1073" s="48">
        <v>790</v>
      </c>
      <c r="AT1073" s="48">
        <v>790</v>
      </c>
      <c r="AX1073" s="47">
        <v>790</v>
      </c>
      <c r="AY1073" s="47">
        <v>790</v>
      </c>
      <c r="AZ1073" t="s">
        <v>4049</v>
      </c>
      <c r="BA1073" t="s">
        <v>3285</v>
      </c>
      <c r="BB1073" s="48">
        <v>790</v>
      </c>
      <c r="BD1073" t="s">
        <v>310</v>
      </c>
      <c r="BE1073" t="s">
        <v>292</v>
      </c>
      <c r="BG1073" s="47">
        <v>1</v>
      </c>
      <c r="BI1073" t="s">
        <v>292</v>
      </c>
      <c r="BL1073" t="s">
        <v>307</v>
      </c>
      <c r="BM1073" s="48">
        <v>790</v>
      </c>
      <c r="BN1073" s="48">
        <v>790</v>
      </c>
      <c r="BP1073" t="s">
        <v>301</v>
      </c>
      <c r="BS1073" t="s">
        <v>311</v>
      </c>
      <c r="BT1073" t="s">
        <v>292</v>
      </c>
      <c r="BU1073" t="s">
        <v>301</v>
      </c>
      <c r="BY1073" t="s">
        <v>307</v>
      </c>
      <c r="BZ1073" s="47">
        <v>1</v>
      </c>
      <c r="CE1073" t="s">
        <v>312</v>
      </c>
      <c r="CF1073" s="47">
        <v>1</v>
      </c>
      <c r="CG1073" s="47">
        <v>1</v>
      </c>
      <c r="CH1073" s="47">
        <v>1</v>
      </c>
      <c r="CI1073" s="47">
        <v>1</v>
      </c>
      <c r="CJ1073" s="47">
        <v>1</v>
      </c>
      <c r="CK1073" s="47">
        <v>1</v>
      </c>
      <c r="CP1073" s="47">
        <v>1</v>
      </c>
      <c r="CR1073" s="47">
        <v>1</v>
      </c>
      <c r="CS1073" s="47">
        <v>1</v>
      </c>
      <c r="CV1073" s="47">
        <v>1</v>
      </c>
      <c r="CX1073" s="47">
        <v>790</v>
      </c>
      <c r="CY1073" s="47">
        <v>790</v>
      </c>
      <c r="DA1073" t="s">
        <v>104</v>
      </c>
      <c r="DC1073" t="s">
        <v>298</v>
      </c>
      <c r="DG1073" t="s">
        <v>298</v>
      </c>
      <c r="DH1073" s="47">
        <v>1</v>
      </c>
      <c r="DM1073" s="47">
        <v>1</v>
      </c>
      <c r="DN1073" s="47">
        <v>1</v>
      </c>
      <c r="DO1073" s="47">
        <v>1</v>
      </c>
      <c r="DP1073" s="47">
        <v>1</v>
      </c>
      <c r="DZ1073" t="s">
        <v>292</v>
      </c>
      <c r="EA1073" s="47">
        <v>1</v>
      </c>
      <c r="EB1073" s="47">
        <v>1</v>
      </c>
      <c r="EC1073" t="s">
        <v>307</v>
      </c>
      <c r="ED1073" s="47">
        <v>1</v>
      </c>
      <c r="EF1073" s="47">
        <v>1</v>
      </c>
      <c r="EG1073" s="47">
        <v>1</v>
      </c>
      <c r="EH1073" s="47">
        <v>1</v>
      </c>
      <c r="EP1073" s="47">
        <v>1</v>
      </c>
      <c r="EQ1073" s="47">
        <v>1</v>
      </c>
      <c r="ES1073" t="s">
        <v>4267</v>
      </c>
      <c r="EV1073" t="s">
        <v>41</v>
      </c>
      <c r="FC1073" t="s">
        <v>301</v>
      </c>
      <c r="FF1073" t="s">
        <v>366</v>
      </c>
      <c r="FG1073" s="48">
        <v>3297</v>
      </c>
      <c r="FQ1073" t="s">
        <v>596</v>
      </c>
      <c r="FS1073" t="s">
        <v>8474</v>
      </c>
      <c r="FU1073" t="s">
        <v>346</v>
      </c>
      <c r="FW1073" t="s">
        <v>597</v>
      </c>
      <c r="FY1073" t="s">
        <v>4248</v>
      </c>
      <c r="FZ1073" t="s">
        <v>4249</v>
      </c>
      <c r="GC1073" t="s">
        <v>599</v>
      </c>
      <c r="GD1073" t="s">
        <v>600</v>
      </c>
      <c r="GE1073" t="s">
        <v>4250</v>
      </c>
      <c r="GF1073" t="s">
        <v>2680</v>
      </c>
      <c r="GH1073" t="s">
        <v>603</v>
      </c>
      <c r="GI1073" t="s">
        <v>673</v>
      </c>
      <c r="GJ1073" t="s">
        <v>319</v>
      </c>
      <c r="GK1073" t="s">
        <v>376</v>
      </c>
      <c r="GO1073" t="s">
        <v>321</v>
      </c>
      <c r="GQ1073" t="s">
        <v>301</v>
      </c>
      <c r="GR1073" t="s">
        <v>312</v>
      </c>
      <c r="GS1073" t="s">
        <v>377</v>
      </c>
      <c r="GT1073" t="s">
        <v>2682</v>
      </c>
      <c r="GU1073" t="s">
        <v>301</v>
      </c>
      <c r="GX1073" s="50">
        <v>987</v>
      </c>
      <c r="GY1073" t="s">
        <v>4252</v>
      </c>
      <c r="GZ1073" s="47">
        <v>1</v>
      </c>
      <c r="HB1073" t="s">
        <v>606</v>
      </c>
      <c r="HD1073" t="s">
        <v>301</v>
      </c>
      <c r="HF1073" t="s">
        <v>607</v>
      </c>
      <c r="HG1073" t="s">
        <v>301</v>
      </c>
      <c r="HH1073" t="s">
        <v>301</v>
      </c>
      <c r="HL1073" t="s">
        <v>301</v>
      </c>
      <c r="HM1073" s="49">
        <v>0</v>
      </c>
      <c r="HN1073" s="49">
        <v>0</v>
      </c>
      <c r="HP1073" t="s">
        <v>349</v>
      </c>
      <c r="HQ1073" s="47">
        <v>0</v>
      </c>
      <c r="HR1073" s="47">
        <v>790</v>
      </c>
      <c r="HS1073" t="s">
        <v>301</v>
      </c>
      <c r="HV1073" t="s">
        <v>301</v>
      </c>
      <c r="HW1073" t="s">
        <v>295</v>
      </c>
      <c r="HX1073" t="s">
        <v>306</v>
      </c>
      <c r="HY1073" t="s">
        <v>301</v>
      </c>
      <c r="HZ1073" t="s">
        <v>301</v>
      </c>
      <c r="IF1073" t="s">
        <v>384</v>
      </c>
      <c r="IG1073" t="s">
        <v>325</v>
      </c>
      <c r="IH1073" t="s">
        <v>608</v>
      </c>
      <c r="II1073" t="s">
        <v>584</v>
      </c>
      <c r="IJ1073" t="s">
        <v>609</v>
      </c>
      <c r="IN1073" s="47">
        <v>1</v>
      </c>
      <c r="IO1073" s="47">
        <v>1</v>
      </c>
      <c r="IP1073" t="s">
        <v>301</v>
      </c>
      <c r="IQ1073" t="s">
        <v>312</v>
      </c>
      <c r="IR1073" t="s">
        <v>301</v>
      </c>
      <c r="IV1073" t="s">
        <v>2517</v>
      </c>
      <c r="IX1073" t="s">
        <v>2518</v>
      </c>
      <c r="IY1073" s="50">
        <v>1</v>
      </c>
      <c r="IZ1073" t="s">
        <v>301</v>
      </c>
      <c r="JA1073" t="s">
        <v>301</v>
      </c>
      <c r="JB1073" s="47">
        <v>898</v>
      </c>
      <c r="JM1073" t="s">
        <v>301</v>
      </c>
      <c r="JN1073" t="s">
        <v>301</v>
      </c>
      <c r="JO1073" t="s">
        <v>312</v>
      </c>
      <c r="JP1073" t="s">
        <v>301</v>
      </c>
      <c r="JQ1073" t="s">
        <v>301</v>
      </c>
      <c r="JR1073" t="s">
        <v>327</v>
      </c>
      <c r="JS1073" t="s">
        <v>301</v>
      </c>
      <c r="JT1073" t="s">
        <v>301</v>
      </c>
      <c r="JU1073" t="s">
        <v>301</v>
      </c>
      <c r="JV1073" t="s">
        <v>312</v>
      </c>
    </row>
    <row r="1074" ht="15" customHeight="1" spans="1:284">
      <c r="A1074" t="s">
        <v>4248</v>
      </c>
      <c r="B1074" t="s">
        <v>397</v>
      </c>
      <c r="C1074" t="s">
        <v>8477</v>
      </c>
      <c r="D1074" t="s">
        <v>285</v>
      </c>
      <c r="E1074" t="s">
        <v>8478</v>
      </c>
      <c r="F1074" t="s">
        <v>8479</v>
      </c>
      <c r="G1074" t="s">
        <v>288</v>
      </c>
      <c r="H1074" t="s">
        <v>8480</v>
      </c>
      <c r="I1074" t="s">
        <v>290</v>
      </c>
      <c r="J1074" t="s">
        <v>291</v>
      </c>
      <c r="L1074" t="s">
        <v>292</v>
      </c>
      <c r="M1074" t="s">
        <v>293</v>
      </c>
      <c r="N1074" t="s">
        <v>294</v>
      </c>
      <c r="O1074" t="s">
        <v>8480</v>
      </c>
      <c r="R1074" t="s">
        <v>8480</v>
      </c>
      <c r="T1074" t="s">
        <v>8480</v>
      </c>
      <c r="U1074" t="s">
        <v>295</v>
      </c>
      <c r="V1074" t="s">
        <v>8481</v>
      </c>
      <c r="W1074" t="s">
        <v>295</v>
      </c>
      <c r="X1074" t="s">
        <v>8481</v>
      </c>
      <c r="Y1074" t="s">
        <v>295</v>
      </c>
      <c r="Z1074" t="s">
        <v>8482</v>
      </c>
      <c r="AA1074" t="s">
        <v>298</v>
      </c>
      <c r="AE1074" t="s">
        <v>299</v>
      </c>
      <c r="AH1074" t="s">
        <v>300</v>
      </c>
      <c r="AJ1074" t="s">
        <v>301</v>
      </c>
      <c r="AK1074" t="s">
        <v>302</v>
      </c>
      <c r="AL1074" t="s">
        <v>1502</v>
      </c>
      <c r="AM1074" t="s">
        <v>1503</v>
      </c>
      <c r="AN1074" t="s">
        <v>1504</v>
      </c>
      <c r="AO1074" t="s">
        <v>306</v>
      </c>
      <c r="AP1074" t="s">
        <v>524</v>
      </c>
      <c r="AQ1074" s="51">
        <v>1</v>
      </c>
      <c r="AS1074" s="48">
        <v>4590</v>
      </c>
      <c r="AT1074" s="48">
        <v>4590</v>
      </c>
      <c r="AX1074" s="47">
        <v>4590</v>
      </c>
      <c r="AY1074" s="47">
        <v>4590</v>
      </c>
      <c r="AZ1074" t="s">
        <v>7656</v>
      </c>
      <c r="BA1074" t="s">
        <v>762</v>
      </c>
      <c r="BB1074" s="48">
        <v>4590</v>
      </c>
      <c r="BD1074" t="s">
        <v>310</v>
      </c>
      <c r="BE1074" t="s">
        <v>292</v>
      </c>
      <c r="BG1074" s="47">
        <v>1</v>
      </c>
      <c r="BI1074" t="s">
        <v>292</v>
      </c>
      <c r="BL1074" t="s">
        <v>524</v>
      </c>
      <c r="BM1074" s="48">
        <v>4590</v>
      </c>
      <c r="BN1074" s="48">
        <v>4590</v>
      </c>
      <c r="BP1074" t="s">
        <v>301</v>
      </c>
      <c r="BS1074" t="s">
        <v>311</v>
      </c>
      <c r="BT1074" t="s">
        <v>292</v>
      </c>
      <c r="BU1074" t="s">
        <v>301</v>
      </c>
      <c r="BY1074" t="s">
        <v>524</v>
      </c>
      <c r="BZ1074" s="51">
        <v>1</v>
      </c>
      <c r="CE1074" t="s">
        <v>312</v>
      </c>
      <c r="CF1074" s="51">
        <v>1</v>
      </c>
      <c r="CG1074" s="51">
        <v>1</v>
      </c>
      <c r="CH1074" s="51">
        <v>1</v>
      </c>
      <c r="CI1074" s="51">
        <v>1</v>
      </c>
      <c r="CK1074" s="51">
        <v>1</v>
      </c>
      <c r="CR1074" s="51">
        <v>1</v>
      </c>
      <c r="CS1074" s="51">
        <v>1</v>
      </c>
      <c r="CX1074" s="47">
        <v>4590</v>
      </c>
      <c r="CY1074" s="47">
        <v>4590</v>
      </c>
      <c r="CZ1074" s="51">
        <v>1</v>
      </c>
      <c r="DA1074" t="s">
        <v>313</v>
      </c>
      <c r="DC1074" t="s">
        <v>298</v>
      </c>
      <c r="DG1074" t="s">
        <v>298</v>
      </c>
      <c r="DO1074" s="51">
        <v>1</v>
      </c>
      <c r="DS1074" s="51">
        <v>1</v>
      </c>
      <c r="DZ1074" t="s">
        <v>292</v>
      </c>
      <c r="EA1074" s="51">
        <v>1</v>
      </c>
      <c r="EB1074" s="51">
        <v>1</v>
      </c>
      <c r="EC1074" t="s">
        <v>524</v>
      </c>
      <c r="ED1074" s="51">
        <v>1</v>
      </c>
      <c r="EH1074" s="51">
        <v>1</v>
      </c>
      <c r="ES1074" t="s">
        <v>8483</v>
      </c>
      <c r="EU1074" t="s">
        <v>8484</v>
      </c>
      <c r="EV1074" t="s">
        <v>41</v>
      </c>
      <c r="EW1074" t="s">
        <v>315</v>
      </c>
      <c r="FC1074" t="s">
        <v>301</v>
      </c>
      <c r="FQ1074" t="s">
        <v>8310</v>
      </c>
      <c r="FU1074" t="s">
        <v>346</v>
      </c>
      <c r="FW1074" t="s">
        <v>8485</v>
      </c>
      <c r="FY1074" t="s">
        <v>4248</v>
      </c>
      <c r="FZ1074" t="s">
        <v>8486</v>
      </c>
      <c r="GC1074" t="s">
        <v>294</v>
      </c>
      <c r="GH1074" t="s">
        <v>4470</v>
      </c>
      <c r="GI1074" t="s">
        <v>673</v>
      </c>
      <c r="GJ1074" t="s">
        <v>319</v>
      </c>
      <c r="GK1074" t="s">
        <v>376</v>
      </c>
      <c r="GO1074" t="s">
        <v>321</v>
      </c>
      <c r="GQ1074" t="s">
        <v>301</v>
      </c>
      <c r="GR1074" t="s">
        <v>312</v>
      </c>
      <c r="GS1074" t="s">
        <v>377</v>
      </c>
      <c r="GU1074" t="s">
        <v>312</v>
      </c>
      <c r="GX1074" s="50">
        <v>4590</v>
      </c>
      <c r="HB1074" t="s">
        <v>322</v>
      </c>
      <c r="HD1074" t="s">
        <v>301</v>
      </c>
      <c r="HF1074" t="s">
        <v>323</v>
      </c>
      <c r="HG1074" t="s">
        <v>301</v>
      </c>
      <c r="HH1074" t="s">
        <v>301</v>
      </c>
      <c r="HL1074" t="s">
        <v>301</v>
      </c>
      <c r="HM1074" s="49">
        <v>0</v>
      </c>
      <c r="HN1074" s="49">
        <v>0</v>
      </c>
      <c r="HP1074" t="s">
        <v>349</v>
      </c>
      <c r="HQ1074" s="51">
        <v>0</v>
      </c>
      <c r="HR1074" s="47">
        <v>4590</v>
      </c>
      <c r="HS1074" t="s">
        <v>301</v>
      </c>
      <c r="HV1074" t="s">
        <v>301</v>
      </c>
      <c r="HW1074" t="s">
        <v>295</v>
      </c>
      <c r="HX1074" t="s">
        <v>306</v>
      </c>
      <c r="HY1074" t="s">
        <v>301</v>
      </c>
      <c r="HZ1074" t="s">
        <v>301</v>
      </c>
      <c r="IF1074" t="s">
        <v>384</v>
      </c>
      <c r="IG1074" t="s">
        <v>325</v>
      </c>
      <c r="IN1074" s="51">
        <v>1</v>
      </c>
      <c r="IO1074" s="51">
        <v>1</v>
      </c>
      <c r="IP1074" t="s">
        <v>301</v>
      </c>
      <c r="IQ1074" t="s">
        <v>301</v>
      </c>
      <c r="IR1074" t="s">
        <v>301</v>
      </c>
      <c r="IZ1074" t="s">
        <v>301</v>
      </c>
      <c r="JA1074" t="s">
        <v>301</v>
      </c>
      <c r="JB1074" s="47">
        <v>5668</v>
      </c>
      <c r="JM1074" t="s">
        <v>301</v>
      </c>
      <c r="JN1074" t="s">
        <v>301</v>
      </c>
      <c r="JO1074" t="s">
        <v>312</v>
      </c>
      <c r="JP1074" t="s">
        <v>301</v>
      </c>
      <c r="JQ1074" t="s">
        <v>301</v>
      </c>
      <c r="JS1074" t="s">
        <v>301</v>
      </c>
      <c r="JT1074" t="s">
        <v>301</v>
      </c>
      <c r="JU1074" t="s">
        <v>312</v>
      </c>
      <c r="JV1074" t="s">
        <v>312</v>
      </c>
    </row>
    <row r="1075" ht="15" customHeight="1" spans="1:284">
      <c r="A1075" t="s">
        <v>4248</v>
      </c>
      <c r="B1075" t="s">
        <v>748</v>
      </c>
      <c r="C1075" t="s">
        <v>8487</v>
      </c>
      <c r="D1075" t="s">
        <v>285</v>
      </c>
      <c r="E1075" t="s">
        <v>8488</v>
      </c>
      <c r="F1075" t="s">
        <v>8489</v>
      </c>
      <c r="G1075" t="s">
        <v>288</v>
      </c>
      <c r="H1075" t="s">
        <v>518</v>
      </c>
      <c r="I1075" t="s">
        <v>290</v>
      </c>
      <c r="J1075" t="s">
        <v>291</v>
      </c>
      <c r="L1075" t="s">
        <v>292</v>
      </c>
      <c r="M1075" t="s">
        <v>293</v>
      </c>
      <c r="O1075" t="s">
        <v>518</v>
      </c>
      <c r="R1075" t="s">
        <v>518</v>
      </c>
      <c r="T1075" t="s">
        <v>518</v>
      </c>
      <c r="U1075" t="s">
        <v>295</v>
      </c>
      <c r="V1075" t="s">
        <v>8490</v>
      </c>
      <c r="W1075" t="s">
        <v>337</v>
      </c>
      <c r="X1075" t="s">
        <v>8491</v>
      </c>
      <c r="Y1075" t="s">
        <v>337</v>
      </c>
      <c r="Z1075" t="s">
        <v>8492</v>
      </c>
      <c r="AA1075" t="s">
        <v>441</v>
      </c>
      <c r="AB1075" t="s">
        <v>442</v>
      </c>
      <c r="AC1075" t="s">
        <v>2041</v>
      </c>
      <c r="AE1075" t="s">
        <v>299</v>
      </c>
      <c r="AH1075" t="s">
        <v>300</v>
      </c>
      <c r="AJ1075" t="s">
        <v>301</v>
      </c>
      <c r="AK1075" t="s">
        <v>302</v>
      </c>
      <c r="AL1075" t="s">
        <v>1050</v>
      </c>
      <c r="AM1075" t="s">
        <v>1051</v>
      </c>
      <c r="AN1075" t="s">
        <v>1052</v>
      </c>
      <c r="AO1075" t="s">
        <v>306</v>
      </c>
      <c r="AP1075" t="s">
        <v>307</v>
      </c>
      <c r="AQ1075" s="47">
        <v>-1</v>
      </c>
      <c r="AS1075" s="48">
        <v>3238</v>
      </c>
      <c r="AT1075" s="48">
        <v>3238</v>
      </c>
      <c r="AX1075" s="47">
        <v>-3076</v>
      </c>
      <c r="AY1075" s="47">
        <v>-3076</v>
      </c>
      <c r="AZ1075" t="s">
        <v>308</v>
      </c>
      <c r="BA1075" t="s">
        <v>4248</v>
      </c>
      <c r="BB1075" s="48">
        <v>3076</v>
      </c>
      <c r="BC1075" t="s">
        <v>757</v>
      </c>
      <c r="BD1075" t="s">
        <v>758</v>
      </c>
      <c r="BE1075" t="s">
        <v>292</v>
      </c>
      <c r="BG1075" s="47">
        <v>1</v>
      </c>
      <c r="BI1075" t="s">
        <v>292</v>
      </c>
      <c r="BJ1075" s="48">
        <v>5.003088</v>
      </c>
      <c r="BK1075" s="47">
        <v>-162</v>
      </c>
      <c r="BM1075" s="48">
        <v>3238</v>
      </c>
      <c r="BN1075" s="48">
        <v>3238</v>
      </c>
      <c r="BP1075" t="s">
        <v>301</v>
      </c>
      <c r="BS1075" t="s">
        <v>311</v>
      </c>
      <c r="BT1075" t="s">
        <v>292</v>
      </c>
      <c r="BU1075" t="s">
        <v>301</v>
      </c>
      <c r="BY1075" t="s">
        <v>307</v>
      </c>
      <c r="BZ1075" s="47">
        <v>-1</v>
      </c>
      <c r="CD1075" t="s">
        <v>759</v>
      </c>
      <c r="CE1075" t="s">
        <v>312</v>
      </c>
      <c r="CF1075" s="47">
        <v>-1</v>
      </c>
      <c r="CG1075" s="47">
        <v>-1</v>
      </c>
      <c r="CH1075" s="47">
        <v>-1</v>
      </c>
      <c r="CI1075" s="47">
        <v>-1</v>
      </c>
      <c r="CO1075" s="47">
        <v>1</v>
      </c>
      <c r="CP1075" s="47">
        <v>-1</v>
      </c>
      <c r="CV1075" s="47">
        <v>-1</v>
      </c>
      <c r="CX1075" s="47">
        <v>-3076</v>
      </c>
      <c r="CY1075" s="47">
        <v>-3076</v>
      </c>
      <c r="DA1075" t="s">
        <v>104</v>
      </c>
      <c r="DC1075" t="s">
        <v>298</v>
      </c>
      <c r="DG1075" t="s">
        <v>298</v>
      </c>
      <c r="DH1075" s="47">
        <v>-1</v>
      </c>
      <c r="DR1075" s="47">
        <v>1</v>
      </c>
      <c r="DZ1075" t="s">
        <v>292</v>
      </c>
      <c r="EA1075" s="47">
        <v>-1</v>
      </c>
      <c r="EB1075" s="47">
        <v>-1</v>
      </c>
      <c r="EC1075" t="s">
        <v>307</v>
      </c>
      <c r="ED1075" s="47">
        <v>-1</v>
      </c>
      <c r="EG1075" s="47">
        <v>-1</v>
      </c>
      <c r="EM1075" t="s">
        <v>307</v>
      </c>
      <c r="EN1075" s="47">
        <v>-1</v>
      </c>
      <c r="EO1075" s="47">
        <v>-1</v>
      </c>
      <c r="EP1075" s="47">
        <v>-1</v>
      </c>
      <c r="ES1075" t="s">
        <v>8493</v>
      </c>
      <c r="EU1075" t="s">
        <v>8494</v>
      </c>
      <c r="EV1075" t="s">
        <v>41</v>
      </c>
      <c r="EW1075" t="s">
        <v>315</v>
      </c>
      <c r="FC1075" t="s">
        <v>301</v>
      </c>
      <c r="FY1075" t="s">
        <v>3820</v>
      </c>
      <c r="FZ1075" t="s">
        <v>8495</v>
      </c>
      <c r="GC1075" t="s">
        <v>2295</v>
      </c>
      <c r="GH1075" t="s">
        <v>672</v>
      </c>
      <c r="GI1075" t="s">
        <v>673</v>
      </c>
      <c r="GJ1075" t="s">
        <v>492</v>
      </c>
      <c r="GK1075" t="s">
        <v>376</v>
      </c>
      <c r="GL1075" t="s">
        <v>320</v>
      </c>
      <c r="GO1075" t="s">
        <v>321</v>
      </c>
      <c r="GQ1075" t="s">
        <v>301</v>
      </c>
      <c r="GR1075" t="s">
        <v>312</v>
      </c>
      <c r="GU1075" t="s">
        <v>312</v>
      </c>
      <c r="GW1075" t="s">
        <v>8494</v>
      </c>
      <c r="HB1075" t="s">
        <v>419</v>
      </c>
      <c r="HD1075" t="s">
        <v>301</v>
      </c>
      <c r="HF1075" t="s">
        <v>381</v>
      </c>
      <c r="HG1075" t="s">
        <v>301</v>
      </c>
      <c r="HH1075" t="s">
        <v>301</v>
      </c>
      <c r="HJ1075" s="47">
        <v>3076</v>
      </c>
      <c r="HL1075" t="s">
        <v>301</v>
      </c>
      <c r="HM1075" s="49">
        <v>0</v>
      </c>
      <c r="HN1075" s="49">
        <v>0</v>
      </c>
      <c r="HP1075" t="s">
        <v>349</v>
      </c>
      <c r="HQ1075" s="47">
        <v>0</v>
      </c>
      <c r="HR1075" s="47">
        <v>-3238</v>
      </c>
      <c r="HS1075" t="s">
        <v>301</v>
      </c>
      <c r="HV1075" t="s">
        <v>301</v>
      </c>
      <c r="HW1075" t="s">
        <v>295</v>
      </c>
      <c r="HX1075" t="s">
        <v>306</v>
      </c>
      <c r="HY1075" t="s">
        <v>301</v>
      </c>
      <c r="HZ1075" t="s">
        <v>301</v>
      </c>
      <c r="IG1075" t="s">
        <v>325</v>
      </c>
      <c r="IH1075" t="s">
        <v>529</v>
      </c>
      <c r="II1075" t="s">
        <v>291</v>
      </c>
      <c r="IP1075" t="s">
        <v>301</v>
      </c>
      <c r="IQ1075" t="s">
        <v>312</v>
      </c>
      <c r="IR1075" t="s">
        <v>301</v>
      </c>
      <c r="IU1075" s="47">
        <v>3076</v>
      </c>
      <c r="IZ1075" t="s">
        <v>301</v>
      </c>
      <c r="JA1075" t="s">
        <v>301</v>
      </c>
      <c r="JM1075" t="s">
        <v>301</v>
      </c>
      <c r="JN1075" t="s">
        <v>301</v>
      </c>
      <c r="JO1075" t="s">
        <v>312</v>
      </c>
      <c r="JP1075" t="s">
        <v>301</v>
      </c>
      <c r="JQ1075" t="s">
        <v>301</v>
      </c>
      <c r="JR1075" t="s">
        <v>350</v>
      </c>
      <c r="JS1075" t="s">
        <v>312</v>
      </c>
      <c r="JT1075" t="s">
        <v>301</v>
      </c>
      <c r="JU1075" t="s">
        <v>312</v>
      </c>
      <c r="JV1075" t="s">
        <v>312</v>
      </c>
    </row>
    <row r="1076" ht="15" customHeight="1" spans="1:284">
      <c r="A1076" t="s">
        <v>4248</v>
      </c>
      <c r="B1076" t="s">
        <v>329</v>
      </c>
      <c r="C1076" t="s">
        <v>8496</v>
      </c>
      <c r="D1076" t="s">
        <v>285</v>
      </c>
      <c r="E1076" t="s">
        <v>8335</v>
      </c>
      <c r="F1076" t="s">
        <v>8336</v>
      </c>
      <c r="G1076" t="s">
        <v>288</v>
      </c>
      <c r="H1076" t="s">
        <v>478</v>
      </c>
      <c r="I1076" t="s">
        <v>290</v>
      </c>
      <c r="J1076" t="s">
        <v>291</v>
      </c>
      <c r="L1076" t="s">
        <v>292</v>
      </c>
      <c r="M1076" t="s">
        <v>293</v>
      </c>
      <c r="O1076" t="s">
        <v>478</v>
      </c>
      <c r="R1076" t="s">
        <v>478</v>
      </c>
      <c r="T1076" t="s">
        <v>478</v>
      </c>
      <c r="U1076" t="s">
        <v>295</v>
      </c>
      <c r="V1076" t="s">
        <v>8497</v>
      </c>
      <c r="W1076" t="s">
        <v>295</v>
      </c>
      <c r="X1076" t="s">
        <v>8498</v>
      </c>
      <c r="Y1076" t="s">
        <v>295</v>
      </c>
      <c r="Z1076" t="s">
        <v>8499</v>
      </c>
      <c r="AA1076" t="s">
        <v>441</v>
      </c>
      <c r="AB1076" t="s">
        <v>442</v>
      </c>
      <c r="AC1076" t="s">
        <v>2041</v>
      </c>
      <c r="AE1076" t="s">
        <v>299</v>
      </c>
      <c r="AH1076" t="s">
        <v>300</v>
      </c>
      <c r="AJ1076" t="s">
        <v>301</v>
      </c>
      <c r="AK1076" t="s">
        <v>302</v>
      </c>
      <c r="AL1076" t="s">
        <v>2786</v>
      </c>
      <c r="AM1076" t="s">
        <v>2787</v>
      </c>
      <c r="AN1076" t="s">
        <v>2788</v>
      </c>
      <c r="AO1076" t="s">
        <v>306</v>
      </c>
      <c r="AP1076" t="s">
        <v>307</v>
      </c>
      <c r="AQ1076" s="47">
        <v>1</v>
      </c>
      <c r="AS1076" s="48">
        <v>4098</v>
      </c>
      <c r="AT1076" s="48">
        <v>4098</v>
      </c>
      <c r="AX1076" s="47">
        <v>3579</v>
      </c>
      <c r="AY1076" s="47">
        <v>3579</v>
      </c>
      <c r="AZ1076" t="s">
        <v>308</v>
      </c>
      <c r="BA1076" t="s">
        <v>5747</v>
      </c>
      <c r="BB1076" s="48">
        <v>3579</v>
      </c>
      <c r="BD1076" t="s">
        <v>310</v>
      </c>
      <c r="BE1076" t="s">
        <v>292</v>
      </c>
      <c r="BG1076" s="47">
        <v>1</v>
      </c>
      <c r="BI1076" t="s">
        <v>292</v>
      </c>
      <c r="BJ1076" s="48">
        <v>12.664714</v>
      </c>
      <c r="BL1076" t="s">
        <v>307</v>
      </c>
      <c r="BM1076" s="48">
        <v>4098</v>
      </c>
      <c r="BN1076" s="48">
        <v>4098</v>
      </c>
      <c r="BP1076" t="s">
        <v>301</v>
      </c>
      <c r="BS1076" t="s">
        <v>311</v>
      </c>
      <c r="BT1076" t="s">
        <v>292</v>
      </c>
      <c r="BU1076" t="s">
        <v>301</v>
      </c>
      <c r="BY1076" t="s">
        <v>307</v>
      </c>
      <c r="BZ1076" s="47">
        <v>1</v>
      </c>
      <c r="CE1076" t="s">
        <v>312</v>
      </c>
      <c r="CF1076" s="47">
        <v>1</v>
      </c>
      <c r="CG1076" s="47">
        <v>1</v>
      </c>
      <c r="CH1076" s="47">
        <v>1</v>
      </c>
      <c r="CI1076" s="47">
        <v>1</v>
      </c>
      <c r="CJ1076" s="47">
        <v>1</v>
      </c>
      <c r="CK1076" s="47">
        <v>1</v>
      </c>
      <c r="CP1076" s="47">
        <v>1</v>
      </c>
      <c r="CV1076" s="47">
        <v>1</v>
      </c>
      <c r="CX1076" s="47">
        <v>4098</v>
      </c>
      <c r="CY1076" s="47">
        <v>4098</v>
      </c>
      <c r="DA1076" t="s">
        <v>104</v>
      </c>
      <c r="DC1076" t="s">
        <v>298</v>
      </c>
      <c r="DG1076" t="s">
        <v>298</v>
      </c>
      <c r="DH1076" s="47">
        <v>1</v>
      </c>
      <c r="DM1076" s="47">
        <v>1</v>
      </c>
      <c r="DN1076" s="47">
        <v>1</v>
      </c>
      <c r="DO1076" s="47">
        <v>1</v>
      </c>
      <c r="DP1076" s="47">
        <v>1</v>
      </c>
      <c r="DT1076" s="47">
        <v>3579</v>
      </c>
      <c r="DZ1076" t="s">
        <v>292</v>
      </c>
      <c r="EA1076" s="47">
        <v>1</v>
      </c>
      <c r="EB1076" s="47">
        <v>1</v>
      </c>
      <c r="EC1076" t="s">
        <v>307</v>
      </c>
      <c r="ED1076" s="47">
        <v>1</v>
      </c>
      <c r="EF1076" s="47">
        <v>1</v>
      </c>
      <c r="EG1076" s="47">
        <v>1</v>
      </c>
      <c r="EP1076" s="47">
        <v>1</v>
      </c>
      <c r="EQ1076" s="47">
        <v>1</v>
      </c>
      <c r="ES1076" t="s">
        <v>8500</v>
      </c>
      <c r="EU1076" t="s">
        <v>8501</v>
      </c>
      <c r="EV1076" t="s">
        <v>41</v>
      </c>
      <c r="EW1076" t="s">
        <v>315</v>
      </c>
      <c r="FC1076" t="s">
        <v>301</v>
      </c>
      <c r="FY1076" t="s">
        <v>3321</v>
      </c>
      <c r="FZ1076" t="s">
        <v>8340</v>
      </c>
      <c r="GC1076" t="s">
        <v>491</v>
      </c>
      <c r="GG1076" t="s">
        <v>8341</v>
      </c>
      <c r="GH1076" t="s">
        <v>672</v>
      </c>
      <c r="GI1076" t="s">
        <v>673</v>
      </c>
      <c r="GJ1076" t="s">
        <v>319</v>
      </c>
      <c r="GK1076" t="s">
        <v>417</v>
      </c>
      <c r="GO1076" t="s">
        <v>321</v>
      </c>
      <c r="GQ1076" t="s">
        <v>301</v>
      </c>
      <c r="GR1076" t="s">
        <v>312</v>
      </c>
      <c r="GS1076" t="s">
        <v>674</v>
      </c>
      <c r="GU1076" t="s">
        <v>301</v>
      </c>
      <c r="GW1076" t="s">
        <v>4200</v>
      </c>
      <c r="GX1076" s="50">
        <v>3579</v>
      </c>
      <c r="HB1076" t="s">
        <v>322</v>
      </c>
      <c r="HD1076" t="s">
        <v>301</v>
      </c>
      <c r="HF1076" t="s">
        <v>381</v>
      </c>
      <c r="HG1076" t="s">
        <v>301</v>
      </c>
      <c r="HH1076" t="s">
        <v>301</v>
      </c>
      <c r="HL1076" t="s">
        <v>301</v>
      </c>
      <c r="HM1076" s="49">
        <v>0</v>
      </c>
      <c r="HN1076" s="49">
        <v>0</v>
      </c>
      <c r="HP1076" t="s">
        <v>349</v>
      </c>
      <c r="HQ1076" s="47">
        <v>0</v>
      </c>
      <c r="HR1076" s="47">
        <v>4098</v>
      </c>
      <c r="HS1076" t="s">
        <v>301</v>
      </c>
      <c r="HV1076" t="s">
        <v>301</v>
      </c>
      <c r="HW1076" t="s">
        <v>295</v>
      </c>
      <c r="HX1076" t="s">
        <v>306</v>
      </c>
      <c r="HY1076" t="s">
        <v>301</v>
      </c>
      <c r="HZ1076" t="s">
        <v>301</v>
      </c>
      <c r="IF1076" t="s">
        <v>384</v>
      </c>
      <c r="IG1076" t="s">
        <v>325</v>
      </c>
      <c r="IH1076" t="s">
        <v>494</v>
      </c>
      <c r="II1076" t="s">
        <v>291</v>
      </c>
      <c r="IP1076" t="s">
        <v>301</v>
      </c>
      <c r="IQ1076" t="s">
        <v>312</v>
      </c>
      <c r="IR1076" t="s">
        <v>301</v>
      </c>
      <c r="IX1076" t="s">
        <v>8502</v>
      </c>
      <c r="IY1076" s="50">
        <v>1</v>
      </c>
      <c r="IZ1076" t="s">
        <v>301</v>
      </c>
      <c r="JA1076" t="s">
        <v>301</v>
      </c>
      <c r="JB1076" s="47">
        <v>3638</v>
      </c>
      <c r="JM1076" t="s">
        <v>312</v>
      </c>
      <c r="JN1076" t="s">
        <v>301</v>
      </c>
      <c r="JO1076" t="s">
        <v>301</v>
      </c>
      <c r="JP1076" t="s">
        <v>301</v>
      </c>
      <c r="JQ1076" t="s">
        <v>301</v>
      </c>
      <c r="JS1076" t="s">
        <v>312</v>
      </c>
      <c r="JT1076" t="s">
        <v>301</v>
      </c>
      <c r="JU1076" t="s">
        <v>312</v>
      </c>
      <c r="JV1076" t="s">
        <v>312</v>
      </c>
      <c r="JW1076" t="s">
        <v>312</v>
      </c>
      <c r="JX1076" s="47">
        <v>300</v>
      </c>
    </row>
    <row r="1077" ht="15" customHeight="1" spans="1:284">
      <c r="A1077" t="s">
        <v>4248</v>
      </c>
      <c r="B1077" t="s">
        <v>397</v>
      </c>
      <c r="C1077" t="s">
        <v>8503</v>
      </c>
      <c r="D1077" t="s">
        <v>285</v>
      </c>
      <c r="E1077" t="s">
        <v>8504</v>
      </c>
      <c r="F1077" t="s">
        <v>8505</v>
      </c>
      <c r="G1077" t="s">
        <v>288</v>
      </c>
      <c r="H1077" t="s">
        <v>3752</v>
      </c>
      <c r="I1077" t="s">
        <v>290</v>
      </c>
      <c r="J1077" t="s">
        <v>291</v>
      </c>
      <c r="L1077" t="s">
        <v>292</v>
      </c>
      <c r="M1077" t="s">
        <v>293</v>
      </c>
      <c r="O1077" t="s">
        <v>3752</v>
      </c>
      <c r="R1077" t="s">
        <v>3752</v>
      </c>
      <c r="T1077" t="s">
        <v>3752</v>
      </c>
      <c r="U1077" t="s">
        <v>295</v>
      </c>
      <c r="V1077" t="s">
        <v>8506</v>
      </c>
      <c r="W1077" t="s">
        <v>295</v>
      </c>
      <c r="X1077" t="s">
        <v>8506</v>
      </c>
      <c r="Y1077" t="s">
        <v>295</v>
      </c>
      <c r="Z1077" t="s">
        <v>8507</v>
      </c>
      <c r="AA1077" t="s">
        <v>298</v>
      </c>
      <c r="AE1077" t="s">
        <v>299</v>
      </c>
      <c r="AH1077" t="s">
        <v>300</v>
      </c>
      <c r="AJ1077" t="s">
        <v>301</v>
      </c>
      <c r="AK1077" t="s">
        <v>302</v>
      </c>
      <c r="AL1077" t="s">
        <v>3755</v>
      </c>
      <c r="AM1077" t="s">
        <v>3756</v>
      </c>
      <c r="AN1077" t="s">
        <v>3757</v>
      </c>
      <c r="AO1077" t="s">
        <v>306</v>
      </c>
      <c r="AP1077" t="s">
        <v>307</v>
      </c>
      <c r="AQ1077" s="47">
        <v>1</v>
      </c>
      <c r="AS1077" s="48">
        <v>3577</v>
      </c>
      <c r="AT1077" s="48">
        <v>3577</v>
      </c>
      <c r="AX1077" s="47">
        <v>3577</v>
      </c>
      <c r="AY1077" s="47">
        <v>3577</v>
      </c>
      <c r="AZ1077" t="s">
        <v>7656</v>
      </c>
      <c r="BA1077" t="s">
        <v>1851</v>
      </c>
      <c r="BB1077" s="48">
        <v>3577</v>
      </c>
      <c r="BD1077" t="s">
        <v>310</v>
      </c>
      <c r="BE1077" t="s">
        <v>292</v>
      </c>
      <c r="BG1077" s="47">
        <v>1</v>
      </c>
      <c r="BI1077" t="s">
        <v>292</v>
      </c>
      <c r="BL1077" t="s">
        <v>307</v>
      </c>
      <c r="BM1077" s="48">
        <v>3577</v>
      </c>
      <c r="BN1077" s="48">
        <v>3577</v>
      </c>
      <c r="BP1077" t="s">
        <v>301</v>
      </c>
      <c r="BS1077" t="s">
        <v>311</v>
      </c>
      <c r="BT1077" t="s">
        <v>292</v>
      </c>
      <c r="BU1077" t="s">
        <v>301</v>
      </c>
      <c r="BY1077" t="s">
        <v>307</v>
      </c>
      <c r="BZ1077" s="47">
        <v>1</v>
      </c>
      <c r="CE1077" t="s">
        <v>312</v>
      </c>
      <c r="CF1077" s="47">
        <v>1</v>
      </c>
      <c r="CG1077" s="47">
        <v>1</v>
      </c>
      <c r="CH1077" s="47">
        <v>1</v>
      </c>
      <c r="CI1077" s="47">
        <v>1</v>
      </c>
      <c r="CK1077" s="47">
        <v>1</v>
      </c>
      <c r="CR1077" s="47">
        <v>1</v>
      </c>
      <c r="CS1077" s="47">
        <v>1</v>
      </c>
      <c r="CX1077" s="47">
        <v>3577</v>
      </c>
      <c r="CY1077" s="47">
        <v>3577</v>
      </c>
      <c r="CZ1077" s="47">
        <v>1</v>
      </c>
      <c r="DA1077" t="s">
        <v>313</v>
      </c>
      <c r="DC1077" t="s">
        <v>298</v>
      </c>
      <c r="DG1077" t="s">
        <v>298</v>
      </c>
      <c r="DO1077" s="47">
        <v>1</v>
      </c>
      <c r="DS1077" s="47">
        <v>1</v>
      </c>
      <c r="DZ1077" t="s">
        <v>292</v>
      </c>
      <c r="EA1077" s="47">
        <v>1</v>
      </c>
      <c r="EB1077" s="47">
        <v>1</v>
      </c>
      <c r="EC1077" t="s">
        <v>307</v>
      </c>
      <c r="ED1077" s="47">
        <v>1</v>
      </c>
      <c r="EH1077" s="47">
        <v>1</v>
      </c>
      <c r="ES1077" t="s">
        <v>8508</v>
      </c>
      <c r="EU1077" t="s">
        <v>8509</v>
      </c>
      <c r="EV1077" t="s">
        <v>41</v>
      </c>
      <c r="EW1077" t="s">
        <v>315</v>
      </c>
      <c r="FC1077" t="s">
        <v>301</v>
      </c>
      <c r="FS1077" t="s">
        <v>8510</v>
      </c>
      <c r="FY1077" t="s">
        <v>4248</v>
      </c>
      <c r="FZ1077" t="s">
        <v>8511</v>
      </c>
      <c r="GC1077" t="s">
        <v>337</v>
      </c>
      <c r="GJ1077" t="s">
        <v>319</v>
      </c>
      <c r="GL1077" t="s">
        <v>320</v>
      </c>
      <c r="GO1077" t="s">
        <v>321</v>
      </c>
      <c r="GQ1077" t="s">
        <v>301</v>
      </c>
      <c r="GR1077" t="s">
        <v>312</v>
      </c>
      <c r="GU1077" t="s">
        <v>312</v>
      </c>
      <c r="GW1077" t="s">
        <v>8512</v>
      </c>
      <c r="HB1077" t="s">
        <v>322</v>
      </c>
      <c r="HD1077" t="s">
        <v>301</v>
      </c>
      <c r="HG1077" t="s">
        <v>301</v>
      </c>
      <c r="HH1077" t="s">
        <v>301</v>
      </c>
      <c r="HL1077" t="s">
        <v>301</v>
      </c>
      <c r="HM1077" s="49">
        <v>0</v>
      </c>
      <c r="HN1077" s="49">
        <v>0</v>
      </c>
      <c r="HP1077" t="s">
        <v>349</v>
      </c>
      <c r="HQ1077" s="47">
        <v>0</v>
      </c>
      <c r="HR1077" s="47">
        <v>3577</v>
      </c>
      <c r="HS1077" t="s">
        <v>301</v>
      </c>
      <c r="HV1077" t="s">
        <v>301</v>
      </c>
      <c r="HW1077" t="s">
        <v>295</v>
      </c>
      <c r="HX1077" t="s">
        <v>306</v>
      </c>
      <c r="HY1077" t="s">
        <v>301</v>
      </c>
      <c r="HZ1077" t="s">
        <v>301</v>
      </c>
      <c r="IG1077" t="s">
        <v>325</v>
      </c>
      <c r="IN1077" s="47">
        <v>1</v>
      </c>
      <c r="IO1077" s="47">
        <v>1</v>
      </c>
      <c r="IP1077" t="s">
        <v>301</v>
      </c>
      <c r="IQ1077" t="s">
        <v>312</v>
      </c>
      <c r="IR1077" t="s">
        <v>301</v>
      </c>
      <c r="IV1077" t="s">
        <v>3763</v>
      </c>
      <c r="IZ1077" t="s">
        <v>301</v>
      </c>
      <c r="JA1077" t="s">
        <v>301</v>
      </c>
      <c r="JM1077" t="s">
        <v>301</v>
      </c>
      <c r="JN1077" t="s">
        <v>301</v>
      </c>
      <c r="JO1077" t="s">
        <v>301</v>
      </c>
      <c r="JP1077" t="s">
        <v>301</v>
      </c>
      <c r="JQ1077" t="s">
        <v>301</v>
      </c>
      <c r="JR1077" t="s">
        <v>327</v>
      </c>
      <c r="JS1077" t="s">
        <v>301</v>
      </c>
      <c r="JT1077" t="s">
        <v>301</v>
      </c>
      <c r="JU1077" t="s">
        <v>312</v>
      </c>
      <c r="JV1077" t="s">
        <v>312</v>
      </c>
    </row>
    <row r="1078" ht="15" customHeight="1" spans="1:284">
      <c r="A1078" t="s">
        <v>4248</v>
      </c>
      <c r="B1078" t="s">
        <v>397</v>
      </c>
      <c r="C1078" t="s">
        <v>8513</v>
      </c>
      <c r="D1078" t="s">
        <v>285</v>
      </c>
      <c r="E1078" t="s">
        <v>8514</v>
      </c>
      <c r="F1078" t="s">
        <v>8505</v>
      </c>
      <c r="G1078" t="s">
        <v>288</v>
      </c>
      <c r="H1078" t="s">
        <v>3752</v>
      </c>
      <c r="I1078" t="s">
        <v>290</v>
      </c>
      <c r="J1078" t="s">
        <v>291</v>
      </c>
      <c r="L1078" t="s">
        <v>292</v>
      </c>
      <c r="M1078" t="s">
        <v>293</v>
      </c>
      <c r="O1078" t="s">
        <v>3752</v>
      </c>
      <c r="R1078" t="s">
        <v>3752</v>
      </c>
      <c r="T1078" t="s">
        <v>3752</v>
      </c>
      <c r="U1078" t="s">
        <v>295</v>
      </c>
      <c r="V1078" t="s">
        <v>8515</v>
      </c>
      <c r="W1078" t="s">
        <v>295</v>
      </c>
      <c r="X1078" t="s">
        <v>8515</v>
      </c>
      <c r="Y1078" t="s">
        <v>295</v>
      </c>
      <c r="Z1078" t="s">
        <v>8516</v>
      </c>
      <c r="AA1078" t="s">
        <v>298</v>
      </c>
      <c r="AE1078" t="s">
        <v>299</v>
      </c>
      <c r="AH1078" t="s">
        <v>300</v>
      </c>
      <c r="AJ1078" t="s">
        <v>301</v>
      </c>
      <c r="AK1078" t="s">
        <v>302</v>
      </c>
      <c r="AL1078" t="s">
        <v>1001</v>
      </c>
      <c r="AM1078" t="s">
        <v>1002</v>
      </c>
      <c r="AN1078" t="s">
        <v>1003</v>
      </c>
      <c r="AO1078" t="s">
        <v>306</v>
      </c>
      <c r="AP1078" t="s">
        <v>307</v>
      </c>
      <c r="AQ1078" s="47">
        <v>1</v>
      </c>
      <c r="AS1078" s="48">
        <v>4207</v>
      </c>
      <c r="AT1078" s="48">
        <v>4207</v>
      </c>
      <c r="AX1078" s="47">
        <v>4207</v>
      </c>
      <c r="AY1078" s="47">
        <v>4207</v>
      </c>
      <c r="AZ1078" t="s">
        <v>7656</v>
      </c>
      <c r="BA1078" t="s">
        <v>1851</v>
      </c>
      <c r="BB1078" s="48">
        <v>4207</v>
      </c>
      <c r="BD1078" t="s">
        <v>310</v>
      </c>
      <c r="BE1078" t="s">
        <v>292</v>
      </c>
      <c r="BG1078" s="47">
        <v>1</v>
      </c>
      <c r="BI1078" t="s">
        <v>292</v>
      </c>
      <c r="BL1078" t="s">
        <v>307</v>
      </c>
      <c r="BM1078" s="48">
        <v>4207</v>
      </c>
      <c r="BN1078" s="48">
        <v>4207</v>
      </c>
      <c r="BP1078" t="s">
        <v>301</v>
      </c>
      <c r="BS1078" t="s">
        <v>311</v>
      </c>
      <c r="BT1078" t="s">
        <v>292</v>
      </c>
      <c r="BU1078" t="s">
        <v>301</v>
      </c>
      <c r="BY1078" t="s">
        <v>307</v>
      </c>
      <c r="BZ1078" s="47">
        <v>1</v>
      </c>
      <c r="CE1078" t="s">
        <v>312</v>
      </c>
      <c r="CF1078" s="47">
        <v>1</v>
      </c>
      <c r="CG1078" s="47">
        <v>1</v>
      </c>
      <c r="CH1078" s="47">
        <v>1</v>
      </c>
      <c r="CI1078" s="47">
        <v>1</v>
      </c>
      <c r="CK1078" s="47">
        <v>1</v>
      </c>
      <c r="CR1078" s="47">
        <v>1</v>
      </c>
      <c r="CS1078" s="47">
        <v>1</v>
      </c>
      <c r="CX1078" s="47">
        <v>4207</v>
      </c>
      <c r="CY1078" s="47">
        <v>4207</v>
      </c>
      <c r="CZ1078" s="47">
        <v>1</v>
      </c>
      <c r="DA1078" t="s">
        <v>313</v>
      </c>
      <c r="DC1078" t="s">
        <v>298</v>
      </c>
      <c r="DG1078" t="s">
        <v>298</v>
      </c>
      <c r="DO1078" s="47">
        <v>1</v>
      </c>
      <c r="DS1078" s="47">
        <v>1</v>
      </c>
      <c r="DZ1078" t="s">
        <v>292</v>
      </c>
      <c r="EA1078" s="47">
        <v>1</v>
      </c>
      <c r="EB1078" s="47">
        <v>1</v>
      </c>
      <c r="EC1078" t="s">
        <v>307</v>
      </c>
      <c r="ED1078" s="47">
        <v>1</v>
      </c>
      <c r="EH1078" s="47">
        <v>1</v>
      </c>
      <c r="ES1078" t="s">
        <v>8517</v>
      </c>
      <c r="EU1078" t="s">
        <v>8509</v>
      </c>
      <c r="EV1078" t="s">
        <v>41</v>
      </c>
      <c r="EW1078" t="s">
        <v>315</v>
      </c>
      <c r="FC1078" t="s">
        <v>301</v>
      </c>
      <c r="FS1078" t="s">
        <v>8518</v>
      </c>
      <c r="FY1078" t="s">
        <v>4248</v>
      </c>
      <c r="FZ1078" t="s">
        <v>8511</v>
      </c>
      <c r="GC1078" t="s">
        <v>337</v>
      </c>
      <c r="GJ1078" t="s">
        <v>319</v>
      </c>
      <c r="GL1078" t="s">
        <v>320</v>
      </c>
      <c r="GO1078" t="s">
        <v>321</v>
      </c>
      <c r="GQ1078" t="s">
        <v>301</v>
      </c>
      <c r="GR1078" t="s">
        <v>312</v>
      </c>
      <c r="GU1078" t="s">
        <v>312</v>
      </c>
      <c r="GW1078" t="s">
        <v>8519</v>
      </c>
      <c r="HB1078" t="s">
        <v>322</v>
      </c>
      <c r="HD1078" t="s">
        <v>301</v>
      </c>
      <c r="HG1078" t="s">
        <v>301</v>
      </c>
      <c r="HH1078" t="s">
        <v>301</v>
      </c>
      <c r="HL1078" t="s">
        <v>301</v>
      </c>
      <c r="HM1078" s="49">
        <v>0</v>
      </c>
      <c r="HN1078" s="49">
        <v>0</v>
      </c>
      <c r="HP1078" t="s">
        <v>324</v>
      </c>
      <c r="HQ1078" s="47">
        <v>0</v>
      </c>
      <c r="HR1078" s="47">
        <v>4207</v>
      </c>
      <c r="HS1078" t="s">
        <v>301</v>
      </c>
      <c r="HV1078" t="s">
        <v>301</v>
      </c>
      <c r="HW1078" t="s">
        <v>295</v>
      </c>
      <c r="HX1078" t="s">
        <v>306</v>
      </c>
      <c r="HY1078" t="s">
        <v>301</v>
      </c>
      <c r="HZ1078" t="s">
        <v>301</v>
      </c>
      <c r="IG1078" t="s">
        <v>325</v>
      </c>
      <c r="IN1078" s="47">
        <v>1</v>
      </c>
      <c r="IO1078" s="47">
        <v>1</v>
      </c>
      <c r="IP1078" t="s">
        <v>301</v>
      </c>
      <c r="IQ1078" t="s">
        <v>312</v>
      </c>
      <c r="IR1078" t="s">
        <v>301</v>
      </c>
      <c r="IV1078" t="s">
        <v>3763</v>
      </c>
      <c r="IZ1078" t="s">
        <v>301</v>
      </c>
      <c r="JA1078" t="s">
        <v>301</v>
      </c>
      <c r="JM1078" t="s">
        <v>301</v>
      </c>
      <c r="JN1078" t="s">
        <v>301</v>
      </c>
      <c r="JO1078" t="s">
        <v>301</v>
      </c>
      <c r="JP1078" t="s">
        <v>301</v>
      </c>
      <c r="JQ1078" t="s">
        <v>301</v>
      </c>
      <c r="JR1078" t="s">
        <v>327</v>
      </c>
      <c r="JS1078" t="s">
        <v>301</v>
      </c>
      <c r="JT1078" t="s">
        <v>301</v>
      </c>
      <c r="JU1078" t="s">
        <v>312</v>
      </c>
      <c r="JV1078" t="s">
        <v>312</v>
      </c>
    </row>
    <row r="1079" ht="15" customHeight="1" spans="1:284">
      <c r="A1079" t="s">
        <v>4248</v>
      </c>
      <c r="B1079" t="s">
        <v>397</v>
      </c>
      <c r="C1079" t="s">
        <v>8520</v>
      </c>
      <c r="D1079" t="s">
        <v>285</v>
      </c>
      <c r="E1079" t="s">
        <v>8504</v>
      </c>
      <c r="F1079" t="s">
        <v>8505</v>
      </c>
      <c r="G1079" t="s">
        <v>288</v>
      </c>
      <c r="H1079" t="s">
        <v>3752</v>
      </c>
      <c r="I1079" t="s">
        <v>290</v>
      </c>
      <c r="J1079" t="s">
        <v>291</v>
      </c>
      <c r="L1079" t="s">
        <v>292</v>
      </c>
      <c r="M1079" t="s">
        <v>293</v>
      </c>
      <c r="O1079" t="s">
        <v>3752</v>
      </c>
      <c r="R1079" t="s">
        <v>3752</v>
      </c>
      <c r="T1079" t="s">
        <v>3752</v>
      </c>
      <c r="U1079" t="s">
        <v>295</v>
      </c>
      <c r="V1079" t="s">
        <v>8521</v>
      </c>
      <c r="W1079" t="s">
        <v>295</v>
      </c>
      <c r="X1079" t="s">
        <v>8521</v>
      </c>
      <c r="Y1079" t="s">
        <v>295</v>
      </c>
      <c r="Z1079" t="s">
        <v>8522</v>
      </c>
      <c r="AA1079" t="s">
        <v>298</v>
      </c>
      <c r="AE1079" t="s">
        <v>299</v>
      </c>
      <c r="AH1079" t="s">
        <v>300</v>
      </c>
      <c r="AJ1079" t="s">
        <v>301</v>
      </c>
      <c r="AK1079" t="s">
        <v>302</v>
      </c>
      <c r="AL1079" t="s">
        <v>1001</v>
      </c>
      <c r="AM1079" t="s">
        <v>1002</v>
      </c>
      <c r="AN1079" t="s">
        <v>1003</v>
      </c>
      <c r="AO1079" t="s">
        <v>306</v>
      </c>
      <c r="AP1079" t="s">
        <v>307</v>
      </c>
      <c r="AQ1079" s="47">
        <v>1</v>
      </c>
      <c r="AS1079" s="48">
        <v>4207</v>
      </c>
      <c r="AT1079" s="48">
        <v>4207</v>
      </c>
      <c r="AX1079" s="47">
        <v>4207</v>
      </c>
      <c r="AY1079" s="47">
        <v>4207</v>
      </c>
      <c r="AZ1079" t="s">
        <v>7656</v>
      </c>
      <c r="BA1079" t="s">
        <v>1851</v>
      </c>
      <c r="BB1079" s="48">
        <v>4207</v>
      </c>
      <c r="BD1079" t="s">
        <v>310</v>
      </c>
      <c r="BE1079" t="s">
        <v>292</v>
      </c>
      <c r="BG1079" s="47">
        <v>1</v>
      </c>
      <c r="BI1079" t="s">
        <v>292</v>
      </c>
      <c r="BL1079" t="s">
        <v>307</v>
      </c>
      <c r="BM1079" s="48">
        <v>4207</v>
      </c>
      <c r="BN1079" s="48">
        <v>4207</v>
      </c>
      <c r="BP1079" t="s">
        <v>301</v>
      </c>
      <c r="BS1079" t="s">
        <v>311</v>
      </c>
      <c r="BT1079" t="s">
        <v>292</v>
      </c>
      <c r="BU1079" t="s">
        <v>301</v>
      </c>
      <c r="BY1079" t="s">
        <v>307</v>
      </c>
      <c r="BZ1079" s="47">
        <v>1</v>
      </c>
      <c r="CE1079" t="s">
        <v>312</v>
      </c>
      <c r="CF1079" s="47">
        <v>1</v>
      </c>
      <c r="CG1079" s="47">
        <v>1</v>
      </c>
      <c r="CH1079" s="47">
        <v>1</v>
      </c>
      <c r="CI1079" s="47">
        <v>1</v>
      </c>
      <c r="CK1079" s="47">
        <v>1</v>
      </c>
      <c r="CR1079" s="47">
        <v>1</v>
      </c>
      <c r="CS1079" s="47">
        <v>1</v>
      </c>
      <c r="CX1079" s="47">
        <v>4207</v>
      </c>
      <c r="CY1079" s="47">
        <v>4207</v>
      </c>
      <c r="CZ1079" s="47">
        <v>1</v>
      </c>
      <c r="DA1079" t="s">
        <v>313</v>
      </c>
      <c r="DC1079" t="s">
        <v>298</v>
      </c>
      <c r="DG1079" t="s">
        <v>298</v>
      </c>
      <c r="DO1079" s="47">
        <v>1</v>
      </c>
      <c r="DS1079" s="47">
        <v>1</v>
      </c>
      <c r="DZ1079" t="s">
        <v>292</v>
      </c>
      <c r="EA1079" s="47">
        <v>1</v>
      </c>
      <c r="EB1079" s="47">
        <v>1</v>
      </c>
      <c r="EC1079" t="s">
        <v>307</v>
      </c>
      <c r="ED1079" s="47">
        <v>1</v>
      </c>
      <c r="EH1079" s="47">
        <v>1</v>
      </c>
      <c r="ES1079" t="s">
        <v>8523</v>
      </c>
      <c r="EU1079" t="s">
        <v>8509</v>
      </c>
      <c r="EV1079" t="s">
        <v>41</v>
      </c>
      <c r="EW1079" t="s">
        <v>315</v>
      </c>
      <c r="FC1079" t="s">
        <v>301</v>
      </c>
      <c r="FS1079" t="s">
        <v>8524</v>
      </c>
      <c r="FY1079" t="s">
        <v>4248</v>
      </c>
      <c r="FZ1079" t="s">
        <v>8511</v>
      </c>
      <c r="GC1079" t="s">
        <v>337</v>
      </c>
      <c r="GJ1079" t="s">
        <v>319</v>
      </c>
      <c r="GL1079" t="s">
        <v>320</v>
      </c>
      <c r="GO1079" t="s">
        <v>321</v>
      </c>
      <c r="GQ1079" t="s">
        <v>301</v>
      </c>
      <c r="GR1079" t="s">
        <v>312</v>
      </c>
      <c r="GU1079" t="s">
        <v>312</v>
      </c>
      <c r="GW1079" t="s">
        <v>8525</v>
      </c>
      <c r="HB1079" t="s">
        <v>322</v>
      </c>
      <c r="HD1079" t="s">
        <v>301</v>
      </c>
      <c r="HG1079" t="s">
        <v>301</v>
      </c>
      <c r="HH1079" t="s">
        <v>301</v>
      </c>
      <c r="HL1079" t="s">
        <v>301</v>
      </c>
      <c r="HM1079" s="49">
        <v>0</v>
      </c>
      <c r="HN1079" s="49">
        <v>0</v>
      </c>
      <c r="HP1079" t="s">
        <v>324</v>
      </c>
      <c r="HQ1079" s="47">
        <v>0</v>
      </c>
      <c r="HR1079" s="47">
        <v>4207</v>
      </c>
      <c r="HS1079" t="s">
        <v>301</v>
      </c>
      <c r="HV1079" t="s">
        <v>301</v>
      </c>
      <c r="HW1079" t="s">
        <v>295</v>
      </c>
      <c r="HX1079" t="s">
        <v>306</v>
      </c>
      <c r="HY1079" t="s">
        <v>301</v>
      </c>
      <c r="HZ1079" t="s">
        <v>301</v>
      </c>
      <c r="IG1079" t="s">
        <v>325</v>
      </c>
      <c r="IN1079" s="47">
        <v>1</v>
      </c>
      <c r="IO1079" s="47">
        <v>1</v>
      </c>
      <c r="IP1079" t="s">
        <v>301</v>
      </c>
      <c r="IQ1079" t="s">
        <v>312</v>
      </c>
      <c r="IR1079" t="s">
        <v>301</v>
      </c>
      <c r="IV1079" t="s">
        <v>3763</v>
      </c>
      <c r="IZ1079" t="s">
        <v>301</v>
      </c>
      <c r="JA1079" t="s">
        <v>301</v>
      </c>
      <c r="JM1079" t="s">
        <v>301</v>
      </c>
      <c r="JN1079" t="s">
        <v>301</v>
      </c>
      <c r="JO1079" t="s">
        <v>301</v>
      </c>
      <c r="JP1079" t="s">
        <v>301</v>
      </c>
      <c r="JQ1079" t="s">
        <v>301</v>
      </c>
      <c r="JR1079" t="s">
        <v>327</v>
      </c>
      <c r="JS1079" t="s">
        <v>301</v>
      </c>
      <c r="JT1079" t="s">
        <v>301</v>
      </c>
      <c r="JU1079" t="s">
        <v>312</v>
      </c>
      <c r="JV1079" t="s">
        <v>312</v>
      </c>
    </row>
    <row r="1080" ht="15" customHeight="1" spans="1:284">
      <c r="A1080" t="s">
        <v>4248</v>
      </c>
      <c r="B1080" t="s">
        <v>329</v>
      </c>
      <c r="C1080" t="s">
        <v>8526</v>
      </c>
      <c r="D1080" t="s">
        <v>285</v>
      </c>
      <c r="E1080" t="s">
        <v>8527</v>
      </c>
      <c r="F1080" t="s">
        <v>6165</v>
      </c>
      <c r="G1080" t="s">
        <v>288</v>
      </c>
      <c r="H1080" t="s">
        <v>437</v>
      </c>
      <c r="I1080" t="s">
        <v>290</v>
      </c>
      <c r="J1080" t="s">
        <v>291</v>
      </c>
      <c r="L1080" t="s">
        <v>292</v>
      </c>
      <c r="M1080" t="s">
        <v>293</v>
      </c>
      <c r="O1080" t="s">
        <v>437</v>
      </c>
      <c r="R1080" t="s">
        <v>437</v>
      </c>
      <c r="T1080" t="s">
        <v>437</v>
      </c>
      <c r="U1080" t="s">
        <v>295</v>
      </c>
      <c r="V1080" t="s">
        <v>8528</v>
      </c>
      <c r="W1080" t="s">
        <v>337</v>
      </c>
      <c r="X1080" t="s">
        <v>8529</v>
      </c>
      <c r="Y1080" t="s">
        <v>337</v>
      </c>
      <c r="Z1080" t="s">
        <v>8530</v>
      </c>
      <c r="AA1080" t="s">
        <v>441</v>
      </c>
      <c r="AB1080" t="s">
        <v>442</v>
      </c>
      <c r="AC1080" t="s">
        <v>2041</v>
      </c>
      <c r="AE1080" t="s">
        <v>299</v>
      </c>
      <c r="AH1080" t="s">
        <v>300</v>
      </c>
      <c r="AJ1080" t="s">
        <v>301</v>
      </c>
      <c r="AK1080" t="s">
        <v>302</v>
      </c>
      <c r="AL1080" t="s">
        <v>6075</v>
      </c>
      <c r="AM1080" t="s">
        <v>6075</v>
      </c>
      <c r="AN1080" t="s">
        <v>6076</v>
      </c>
      <c r="AO1080" t="s">
        <v>306</v>
      </c>
      <c r="AP1080" t="s">
        <v>307</v>
      </c>
      <c r="AQ1080" s="47">
        <v>10</v>
      </c>
      <c r="AS1080" s="48">
        <v>17880</v>
      </c>
      <c r="AT1080" s="48">
        <v>17880</v>
      </c>
      <c r="AX1080" s="47">
        <v>79610</v>
      </c>
      <c r="AY1080" s="47">
        <v>79610</v>
      </c>
      <c r="AZ1080" t="s">
        <v>7656</v>
      </c>
      <c r="BA1080" t="s">
        <v>4248</v>
      </c>
      <c r="BB1080" s="48">
        <v>7961</v>
      </c>
      <c r="BD1080" t="s">
        <v>310</v>
      </c>
      <c r="BE1080" t="s">
        <v>292</v>
      </c>
      <c r="BG1080" s="47">
        <v>1</v>
      </c>
      <c r="BI1080" t="s">
        <v>292</v>
      </c>
      <c r="BJ1080" s="48">
        <v>55.475391</v>
      </c>
      <c r="BL1080" t="s">
        <v>307</v>
      </c>
      <c r="BM1080" s="48">
        <v>17880</v>
      </c>
      <c r="BN1080" s="48">
        <v>17880</v>
      </c>
      <c r="BP1080" t="s">
        <v>301</v>
      </c>
      <c r="BS1080" t="s">
        <v>311</v>
      </c>
      <c r="BT1080" t="s">
        <v>292</v>
      </c>
      <c r="BU1080" t="s">
        <v>301</v>
      </c>
      <c r="BY1080" t="s">
        <v>307</v>
      </c>
      <c r="BZ1080" s="47">
        <v>10</v>
      </c>
      <c r="CE1080" t="s">
        <v>312</v>
      </c>
      <c r="CF1080" s="47">
        <v>10</v>
      </c>
      <c r="CG1080" s="47">
        <v>10</v>
      </c>
      <c r="CH1080" s="47">
        <v>10</v>
      </c>
      <c r="CI1080" s="47">
        <v>10</v>
      </c>
      <c r="CJ1080" s="47">
        <v>10</v>
      </c>
      <c r="CK1080" s="47">
        <v>10</v>
      </c>
      <c r="CP1080" s="47">
        <v>10</v>
      </c>
      <c r="CR1080" s="47">
        <v>10</v>
      </c>
      <c r="CS1080" s="47">
        <v>10</v>
      </c>
      <c r="CV1080" s="47">
        <v>10</v>
      </c>
      <c r="CX1080" s="47">
        <v>178800</v>
      </c>
      <c r="CY1080" s="47">
        <v>178800</v>
      </c>
      <c r="DA1080" t="s">
        <v>104</v>
      </c>
      <c r="DC1080" t="s">
        <v>298</v>
      </c>
      <c r="DG1080" t="s">
        <v>298</v>
      </c>
      <c r="DH1080" s="47">
        <v>10</v>
      </c>
      <c r="DM1080" s="47">
        <v>10</v>
      </c>
      <c r="DN1080" s="47">
        <v>10</v>
      </c>
      <c r="DO1080" s="47">
        <v>10</v>
      </c>
      <c r="DP1080" s="47">
        <v>10</v>
      </c>
      <c r="DT1080" s="47">
        <v>79610</v>
      </c>
      <c r="DZ1080" t="s">
        <v>292</v>
      </c>
      <c r="EA1080" s="47">
        <v>10</v>
      </c>
      <c r="EB1080" s="47">
        <v>10</v>
      </c>
      <c r="EC1080" t="s">
        <v>307</v>
      </c>
      <c r="ED1080" s="47">
        <v>10</v>
      </c>
      <c r="EF1080" s="47">
        <v>10</v>
      </c>
      <c r="EG1080" s="47">
        <v>10</v>
      </c>
      <c r="EH1080" s="47">
        <v>10</v>
      </c>
      <c r="EP1080" s="47">
        <v>10</v>
      </c>
      <c r="EQ1080" s="47">
        <v>10</v>
      </c>
      <c r="ES1080" t="s">
        <v>8531</v>
      </c>
      <c r="EU1080" t="s">
        <v>8532</v>
      </c>
      <c r="EV1080" t="s">
        <v>41</v>
      </c>
      <c r="EW1080" t="s">
        <v>315</v>
      </c>
      <c r="FC1080" t="s">
        <v>301</v>
      </c>
      <c r="FY1080" t="s">
        <v>4248</v>
      </c>
      <c r="FZ1080" t="s">
        <v>8533</v>
      </c>
      <c r="GJ1080" t="s">
        <v>319</v>
      </c>
      <c r="GL1080" t="s">
        <v>320</v>
      </c>
      <c r="GO1080" t="s">
        <v>321</v>
      </c>
      <c r="GQ1080" t="s">
        <v>301</v>
      </c>
      <c r="GR1080" t="s">
        <v>301</v>
      </c>
      <c r="GU1080" t="s">
        <v>301</v>
      </c>
      <c r="GW1080" t="s">
        <v>8532</v>
      </c>
      <c r="HB1080" t="s">
        <v>322</v>
      </c>
      <c r="HD1080" t="s">
        <v>301</v>
      </c>
      <c r="HF1080" t="s">
        <v>450</v>
      </c>
      <c r="HG1080" t="s">
        <v>301</v>
      </c>
      <c r="HH1080" t="s">
        <v>301</v>
      </c>
      <c r="HL1080" t="s">
        <v>301</v>
      </c>
      <c r="HM1080" s="49">
        <v>0</v>
      </c>
      <c r="HN1080" s="49">
        <v>0</v>
      </c>
      <c r="HP1080" t="s">
        <v>1022</v>
      </c>
      <c r="HQ1080" s="47">
        <v>0</v>
      </c>
      <c r="HR1080" s="47">
        <v>178800</v>
      </c>
      <c r="HS1080" t="s">
        <v>301</v>
      </c>
      <c r="HV1080" t="s">
        <v>301</v>
      </c>
      <c r="HW1080" t="s">
        <v>295</v>
      </c>
      <c r="HX1080" t="s">
        <v>306</v>
      </c>
      <c r="HY1080" t="s">
        <v>301</v>
      </c>
      <c r="HZ1080" t="s">
        <v>301</v>
      </c>
      <c r="IG1080" t="s">
        <v>325</v>
      </c>
      <c r="IN1080" s="47">
        <v>10</v>
      </c>
      <c r="IO1080" s="47">
        <v>10</v>
      </c>
      <c r="IP1080" t="s">
        <v>301</v>
      </c>
      <c r="IQ1080" t="s">
        <v>312</v>
      </c>
      <c r="IR1080" t="s">
        <v>301</v>
      </c>
      <c r="IX1080" t="s">
        <v>8534</v>
      </c>
      <c r="IY1080" s="50">
        <v>10</v>
      </c>
      <c r="IZ1080" t="s">
        <v>301</v>
      </c>
      <c r="JA1080" t="s">
        <v>301</v>
      </c>
      <c r="JM1080" t="s">
        <v>301</v>
      </c>
      <c r="JN1080" t="s">
        <v>301</v>
      </c>
      <c r="JO1080" t="s">
        <v>301</v>
      </c>
      <c r="JP1080" t="s">
        <v>301</v>
      </c>
      <c r="JQ1080" t="s">
        <v>301</v>
      </c>
      <c r="JR1080" t="s">
        <v>350</v>
      </c>
      <c r="JS1080" t="s">
        <v>301</v>
      </c>
      <c r="JT1080" t="s">
        <v>301</v>
      </c>
      <c r="JU1080" t="s">
        <v>312</v>
      </c>
      <c r="JV1080" t="s">
        <v>312</v>
      </c>
    </row>
    <row r="1081" ht="15" customHeight="1" spans="1:284">
      <c r="A1081" t="s">
        <v>4248</v>
      </c>
      <c r="B1081" t="s">
        <v>329</v>
      </c>
      <c r="C1081" t="s">
        <v>8535</v>
      </c>
      <c r="D1081" t="s">
        <v>285</v>
      </c>
      <c r="E1081" t="s">
        <v>8048</v>
      </c>
      <c r="F1081" t="s">
        <v>8049</v>
      </c>
      <c r="G1081" t="s">
        <v>288</v>
      </c>
      <c r="H1081" t="s">
        <v>518</v>
      </c>
      <c r="I1081" t="s">
        <v>290</v>
      </c>
      <c r="J1081" t="s">
        <v>291</v>
      </c>
      <c r="L1081" t="s">
        <v>292</v>
      </c>
      <c r="M1081" t="s">
        <v>293</v>
      </c>
      <c r="O1081" t="s">
        <v>518</v>
      </c>
      <c r="R1081" t="s">
        <v>518</v>
      </c>
      <c r="T1081" t="s">
        <v>518</v>
      </c>
      <c r="U1081" t="s">
        <v>295</v>
      </c>
      <c r="V1081" t="s">
        <v>8536</v>
      </c>
      <c r="W1081" t="s">
        <v>481</v>
      </c>
      <c r="X1081" t="s">
        <v>8537</v>
      </c>
      <c r="Y1081" t="s">
        <v>295</v>
      </c>
      <c r="Z1081" t="s">
        <v>8538</v>
      </c>
      <c r="AA1081" t="s">
        <v>441</v>
      </c>
      <c r="AB1081" t="s">
        <v>442</v>
      </c>
      <c r="AC1081" t="s">
        <v>328</v>
      </c>
      <c r="AE1081" t="s">
        <v>299</v>
      </c>
      <c r="AH1081" t="s">
        <v>300</v>
      </c>
      <c r="AJ1081" t="s">
        <v>301</v>
      </c>
      <c r="AK1081" t="s">
        <v>302</v>
      </c>
      <c r="AL1081" t="s">
        <v>1050</v>
      </c>
      <c r="AM1081" t="s">
        <v>1051</v>
      </c>
      <c r="AN1081" t="s">
        <v>1052</v>
      </c>
      <c r="AO1081" t="s">
        <v>306</v>
      </c>
      <c r="AP1081" t="s">
        <v>307</v>
      </c>
      <c r="AQ1081" s="47">
        <v>1</v>
      </c>
      <c r="AS1081" s="48">
        <v>3238</v>
      </c>
      <c r="AT1081" s="48">
        <v>3238</v>
      </c>
      <c r="AX1081" s="47">
        <v>3091</v>
      </c>
      <c r="AY1081" s="47">
        <v>3091</v>
      </c>
      <c r="AZ1081" t="s">
        <v>308</v>
      </c>
      <c r="BA1081" t="s">
        <v>4248</v>
      </c>
      <c r="BB1081" s="48">
        <v>3091</v>
      </c>
      <c r="BD1081" t="s">
        <v>310</v>
      </c>
      <c r="BE1081" t="s">
        <v>292</v>
      </c>
      <c r="BG1081" s="47">
        <v>1</v>
      </c>
      <c r="BI1081" t="s">
        <v>292</v>
      </c>
      <c r="BJ1081" s="48">
        <v>4.539839</v>
      </c>
      <c r="BL1081" t="s">
        <v>307</v>
      </c>
      <c r="BM1081" s="48">
        <v>3238</v>
      </c>
      <c r="BN1081" s="48">
        <v>3238</v>
      </c>
      <c r="BP1081" t="s">
        <v>301</v>
      </c>
      <c r="BS1081" t="s">
        <v>311</v>
      </c>
      <c r="BT1081" t="s">
        <v>292</v>
      </c>
      <c r="BU1081" t="s">
        <v>301</v>
      </c>
      <c r="BY1081" t="s">
        <v>307</v>
      </c>
      <c r="BZ1081" s="47">
        <v>1</v>
      </c>
      <c r="CE1081" t="s">
        <v>312</v>
      </c>
      <c r="CF1081" s="47">
        <v>1</v>
      </c>
      <c r="CG1081" s="47">
        <v>1</v>
      </c>
      <c r="CH1081" s="47">
        <v>1</v>
      </c>
      <c r="CI1081" s="47">
        <v>1</v>
      </c>
      <c r="CJ1081" s="47">
        <v>1</v>
      </c>
      <c r="CK1081" s="47">
        <v>1</v>
      </c>
      <c r="CP1081" s="47">
        <v>1</v>
      </c>
      <c r="CR1081" s="47">
        <v>1</v>
      </c>
      <c r="CS1081" s="47">
        <v>1</v>
      </c>
      <c r="CV1081" s="47">
        <v>1</v>
      </c>
      <c r="CX1081" s="47">
        <v>3238</v>
      </c>
      <c r="CY1081" s="47">
        <v>3238</v>
      </c>
      <c r="DA1081" t="s">
        <v>104</v>
      </c>
      <c r="DC1081" t="s">
        <v>298</v>
      </c>
      <c r="DG1081" t="s">
        <v>298</v>
      </c>
      <c r="DH1081" s="47">
        <v>1</v>
      </c>
      <c r="DM1081" s="47">
        <v>1</v>
      </c>
      <c r="DN1081" s="47">
        <v>1</v>
      </c>
      <c r="DO1081" s="47">
        <v>1</v>
      </c>
      <c r="DP1081" s="47">
        <v>1</v>
      </c>
      <c r="DT1081" s="47">
        <v>3091</v>
      </c>
      <c r="DZ1081" t="s">
        <v>292</v>
      </c>
      <c r="EA1081" s="47">
        <v>1</v>
      </c>
      <c r="EB1081" s="47">
        <v>1</v>
      </c>
      <c r="EC1081" t="s">
        <v>307</v>
      </c>
      <c r="ED1081" s="47">
        <v>1</v>
      </c>
      <c r="EF1081" s="47">
        <v>1</v>
      </c>
      <c r="EG1081" s="47">
        <v>1</v>
      </c>
      <c r="EH1081" s="47">
        <v>1</v>
      </c>
      <c r="EP1081" s="47">
        <v>1</v>
      </c>
      <c r="EQ1081" s="47">
        <v>1</v>
      </c>
      <c r="ES1081" t="s">
        <v>8053</v>
      </c>
      <c r="EV1081" t="s">
        <v>41</v>
      </c>
      <c r="EW1081" t="s">
        <v>315</v>
      </c>
      <c r="FC1081" t="s">
        <v>301</v>
      </c>
      <c r="FY1081" t="s">
        <v>4248</v>
      </c>
      <c r="FZ1081" t="s">
        <v>8055</v>
      </c>
      <c r="GC1081" t="s">
        <v>527</v>
      </c>
      <c r="GJ1081" t="s">
        <v>492</v>
      </c>
      <c r="GL1081" t="s">
        <v>320</v>
      </c>
      <c r="GO1081" t="s">
        <v>321</v>
      </c>
      <c r="GQ1081" t="s">
        <v>301</v>
      </c>
      <c r="GR1081" t="s">
        <v>312</v>
      </c>
      <c r="GU1081" t="s">
        <v>301</v>
      </c>
      <c r="GZ1081" s="47">
        <v>1</v>
      </c>
      <c r="HB1081" t="s">
        <v>419</v>
      </c>
      <c r="HD1081" t="s">
        <v>301</v>
      </c>
      <c r="HF1081" t="s">
        <v>381</v>
      </c>
      <c r="HG1081" t="s">
        <v>301</v>
      </c>
      <c r="HH1081" t="s">
        <v>301</v>
      </c>
      <c r="HL1081" t="s">
        <v>301</v>
      </c>
      <c r="HM1081" s="49">
        <v>0</v>
      </c>
      <c r="HN1081" s="49">
        <v>0</v>
      </c>
      <c r="HP1081" t="s">
        <v>349</v>
      </c>
      <c r="HQ1081" s="47">
        <v>0</v>
      </c>
      <c r="HR1081" s="47">
        <v>3238</v>
      </c>
      <c r="HS1081" t="s">
        <v>301</v>
      </c>
      <c r="HV1081" t="s">
        <v>301</v>
      </c>
      <c r="HW1081" t="s">
        <v>295</v>
      </c>
      <c r="HX1081" t="s">
        <v>306</v>
      </c>
      <c r="HY1081" t="s">
        <v>301</v>
      </c>
      <c r="HZ1081" t="s">
        <v>301</v>
      </c>
      <c r="IG1081" t="s">
        <v>325</v>
      </c>
      <c r="IH1081" t="s">
        <v>529</v>
      </c>
      <c r="II1081" t="s">
        <v>291</v>
      </c>
      <c r="IN1081" s="47">
        <v>1</v>
      </c>
      <c r="IO1081" s="47">
        <v>1</v>
      </c>
      <c r="IP1081" t="s">
        <v>301</v>
      </c>
      <c r="IQ1081" t="s">
        <v>312</v>
      </c>
      <c r="IR1081" t="s">
        <v>301</v>
      </c>
      <c r="IZ1081" t="s">
        <v>301</v>
      </c>
      <c r="JA1081" t="s">
        <v>301</v>
      </c>
      <c r="JM1081" t="s">
        <v>301</v>
      </c>
      <c r="JN1081" t="s">
        <v>301</v>
      </c>
      <c r="JO1081" t="s">
        <v>312</v>
      </c>
      <c r="JP1081" t="s">
        <v>301</v>
      </c>
      <c r="JQ1081" t="s">
        <v>301</v>
      </c>
      <c r="JR1081" t="s">
        <v>350</v>
      </c>
      <c r="JS1081" t="s">
        <v>301</v>
      </c>
      <c r="JT1081" t="s">
        <v>301</v>
      </c>
      <c r="JU1081" t="s">
        <v>312</v>
      </c>
      <c r="JV1081" t="s">
        <v>312</v>
      </c>
    </row>
    <row r="1082" ht="15" customHeight="1" spans="1:284">
      <c r="A1082" t="s">
        <v>8539</v>
      </c>
      <c r="B1082" t="s">
        <v>397</v>
      </c>
      <c r="C1082" t="s">
        <v>8540</v>
      </c>
      <c r="D1082" t="s">
        <v>285</v>
      </c>
      <c r="E1082" t="s">
        <v>8541</v>
      </c>
      <c r="F1082" t="s">
        <v>8542</v>
      </c>
      <c r="G1082" t="s">
        <v>288</v>
      </c>
      <c r="H1082" t="s">
        <v>1047</v>
      </c>
      <c r="I1082" t="s">
        <v>290</v>
      </c>
      <c r="J1082" t="s">
        <v>291</v>
      </c>
      <c r="L1082" t="s">
        <v>292</v>
      </c>
      <c r="M1082" t="s">
        <v>293</v>
      </c>
      <c r="O1082" t="s">
        <v>1047</v>
      </c>
      <c r="R1082" t="s">
        <v>1047</v>
      </c>
      <c r="T1082" t="s">
        <v>1047</v>
      </c>
      <c r="U1082" t="s">
        <v>295</v>
      </c>
      <c r="V1082" t="s">
        <v>8543</v>
      </c>
      <c r="W1082" t="s">
        <v>295</v>
      </c>
      <c r="X1082" t="s">
        <v>8543</v>
      </c>
      <c r="Y1082" t="s">
        <v>295</v>
      </c>
      <c r="Z1082" t="s">
        <v>8544</v>
      </c>
      <c r="AA1082" t="s">
        <v>441</v>
      </c>
      <c r="AB1082" t="s">
        <v>442</v>
      </c>
      <c r="AC1082" t="s">
        <v>2041</v>
      </c>
      <c r="AE1082" t="s">
        <v>299</v>
      </c>
      <c r="AH1082" t="s">
        <v>300</v>
      </c>
      <c r="AJ1082" t="s">
        <v>301</v>
      </c>
      <c r="AK1082" t="s">
        <v>302</v>
      </c>
      <c r="AL1082" t="s">
        <v>906</v>
      </c>
      <c r="AM1082" t="s">
        <v>907</v>
      </c>
      <c r="AN1082" t="s">
        <v>908</v>
      </c>
      <c r="AO1082" t="s">
        <v>306</v>
      </c>
      <c r="AP1082" t="s">
        <v>307</v>
      </c>
      <c r="AQ1082" s="47">
        <v>1</v>
      </c>
      <c r="AS1082" s="48">
        <v>3238</v>
      </c>
      <c r="AT1082" s="48">
        <v>3238</v>
      </c>
      <c r="AX1082" s="47">
        <v>3238</v>
      </c>
      <c r="AY1082" s="47">
        <v>3238</v>
      </c>
      <c r="AZ1082" t="s">
        <v>4248</v>
      </c>
      <c r="BA1082" t="s">
        <v>1053</v>
      </c>
      <c r="BB1082" s="48">
        <v>3238</v>
      </c>
      <c r="BD1082" t="s">
        <v>310</v>
      </c>
      <c r="BE1082" t="s">
        <v>292</v>
      </c>
      <c r="BG1082" s="47">
        <v>1</v>
      </c>
      <c r="BI1082" t="s">
        <v>292</v>
      </c>
      <c r="BL1082" t="s">
        <v>307</v>
      </c>
      <c r="BM1082" s="48">
        <v>3238</v>
      </c>
      <c r="BN1082" s="48">
        <v>3238</v>
      </c>
      <c r="BP1082" t="s">
        <v>301</v>
      </c>
      <c r="BS1082" t="s">
        <v>311</v>
      </c>
      <c r="BT1082" t="s">
        <v>292</v>
      </c>
      <c r="BU1082" t="s">
        <v>301</v>
      </c>
      <c r="BY1082" t="s">
        <v>307</v>
      </c>
      <c r="BZ1082" s="47">
        <v>1</v>
      </c>
      <c r="CE1082" t="s">
        <v>312</v>
      </c>
      <c r="CF1082" s="47">
        <v>1</v>
      </c>
      <c r="CG1082" s="47">
        <v>1</v>
      </c>
      <c r="CH1082" s="47">
        <v>1</v>
      </c>
      <c r="CI1082" s="47">
        <v>1</v>
      </c>
      <c r="CJ1082" s="47">
        <v>1</v>
      </c>
      <c r="CK1082" s="47">
        <v>1</v>
      </c>
      <c r="CP1082" s="47">
        <v>1</v>
      </c>
      <c r="CR1082" s="47">
        <v>1</v>
      </c>
      <c r="CS1082" s="47">
        <v>1</v>
      </c>
      <c r="CV1082" s="47">
        <v>1</v>
      </c>
      <c r="CX1082" s="47">
        <v>3238</v>
      </c>
      <c r="CY1082" s="47">
        <v>3238</v>
      </c>
      <c r="DA1082" t="s">
        <v>104</v>
      </c>
      <c r="DC1082" t="s">
        <v>298</v>
      </c>
      <c r="DG1082" t="s">
        <v>298</v>
      </c>
      <c r="DH1082" s="47">
        <v>1</v>
      </c>
      <c r="DM1082" s="47">
        <v>1</v>
      </c>
      <c r="DN1082" s="47">
        <v>1</v>
      </c>
      <c r="DO1082" s="47">
        <v>1</v>
      </c>
      <c r="DP1082" s="47">
        <v>1</v>
      </c>
      <c r="DZ1082" t="s">
        <v>292</v>
      </c>
      <c r="EA1082" s="47">
        <v>1</v>
      </c>
      <c r="EB1082" s="47">
        <v>1</v>
      </c>
      <c r="EC1082" t="s">
        <v>307</v>
      </c>
      <c r="ED1082" s="47">
        <v>1</v>
      </c>
      <c r="EF1082" s="47">
        <v>1</v>
      </c>
      <c r="EG1082" s="47">
        <v>1</v>
      </c>
      <c r="EH1082" s="47">
        <v>1</v>
      </c>
      <c r="EP1082" s="47">
        <v>1</v>
      </c>
      <c r="EQ1082" s="47">
        <v>1</v>
      </c>
      <c r="ES1082" t="s">
        <v>8545</v>
      </c>
      <c r="EV1082" t="s">
        <v>41</v>
      </c>
      <c r="EW1082" t="s">
        <v>315</v>
      </c>
      <c r="FC1082" t="s">
        <v>301</v>
      </c>
      <c r="FY1082" t="s">
        <v>8539</v>
      </c>
      <c r="FZ1082" t="s">
        <v>8546</v>
      </c>
      <c r="GJ1082" t="s">
        <v>319</v>
      </c>
      <c r="GL1082" t="s">
        <v>320</v>
      </c>
      <c r="GO1082" t="s">
        <v>321</v>
      </c>
      <c r="GQ1082" t="s">
        <v>301</v>
      </c>
      <c r="GR1082" t="s">
        <v>312</v>
      </c>
      <c r="GU1082" t="s">
        <v>301</v>
      </c>
      <c r="HB1082" t="s">
        <v>1056</v>
      </c>
      <c r="HD1082" t="s">
        <v>301</v>
      </c>
      <c r="HG1082" t="s">
        <v>301</v>
      </c>
      <c r="HH1082" t="s">
        <v>301</v>
      </c>
      <c r="HL1082" t="s">
        <v>301</v>
      </c>
      <c r="HM1082" s="49">
        <v>0</v>
      </c>
      <c r="HN1082" s="49">
        <v>0</v>
      </c>
      <c r="HP1082" t="s">
        <v>349</v>
      </c>
      <c r="HQ1082" s="47">
        <v>0</v>
      </c>
      <c r="HR1082" s="47">
        <v>3238</v>
      </c>
      <c r="HS1082" t="s">
        <v>301</v>
      </c>
      <c r="HV1082" t="s">
        <v>301</v>
      </c>
      <c r="HW1082" t="s">
        <v>295</v>
      </c>
      <c r="HX1082" t="s">
        <v>306</v>
      </c>
      <c r="HY1082" t="s">
        <v>301</v>
      </c>
      <c r="HZ1082" t="s">
        <v>301</v>
      </c>
      <c r="IG1082" t="s">
        <v>325</v>
      </c>
      <c r="IN1082" s="47">
        <v>1</v>
      </c>
      <c r="IO1082" s="47">
        <v>1</v>
      </c>
      <c r="IP1082" t="s">
        <v>301</v>
      </c>
      <c r="IQ1082" t="s">
        <v>312</v>
      </c>
      <c r="IR1082" t="s">
        <v>301</v>
      </c>
      <c r="IX1082" t="s">
        <v>6467</v>
      </c>
      <c r="IY1082" s="50">
        <v>1</v>
      </c>
      <c r="IZ1082" t="s">
        <v>301</v>
      </c>
      <c r="JA1082" t="s">
        <v>301</v>
      </c>
      <c r="JB1082" s="47">
        <v>3638</v>
      </c>
      <c r="JM1082" t="s">
        <v>301</v>
      </c>
      <c r="JN1082" t="s">
        <v>301</v>
      </c>
      <c r="JO1082" t="s">
        <v>301</v>
      </c>
      <c r="JP1082" t="s">
        <v>301</v>
      </c>
      <c r="JQ1082" t="s">
        <v>301</v>
      </c>
      <c r="JR1082" t="s">
        <v>350</v>
      </c>
      <c r="JS1082" t="s">
        <v>301</v>
      </c>
      <c r="JT1082" t="s">
        <v>301</v>
      </c>
      <c r="JU1082" t="s">
        <v>312</v>
      </c>
      <c r="JV1082" t="s">
        <v>312</v>
      </c>
    </row>
    <row r="1083" ht="15" customHeight="1" spans="1:284">
      <c r="A1083" t="s">
        <v>8539</v>
      </c>
      <c r="B1083" t="s">
        <v>329</v>
      </c>
      <c r="C1083" t="s">
        <v>8547</v>
      </c>
      <c r="D1083" t="s">
        <v>285</v>
      </c>
      <c r="E1083" t="s">
        <v>8548</v>
      </c>
      <c r="F1083" t="s">
        <v>8549</v>
      </c>
      <c r="G1083" t="s">
        <v>288</v>
      </c>
      <c r="H1083" t="s">
        <v>518</v>
      </c>
      <c r="I1083" t="s">
        <v>290</v>
      </c>
      <c r="J1083" t="s">
        <v>291</v>
      </c>
      <c r="L1083" t="s">
        <v>292</v>
      </c>
      <c r="M1083" t="s">
        <v>293</v>
      </c>
      <c r="O1083" t="s">
        <v>518</v>
      </c>
      <c r="R1083" t="s">
        <v>518</v>
      </c>
      <c r="T1083" t="s">
        <v>518</v>
      </c>
      <c r="U1083" t="s">
        <v>295</v>
      </c>
      <c r="V1083" t="s">
        <v>8550</v>
      </c>
      <c r="W1083" t="s">
        <v>295</v>
      </c>
      <c r="X1083" t="s">
        <v>8550</v>
      </c>
      <c r="Y1083" t="s">
        <v>295</v>
      </c>
      <c r="Z1083" t="s">
        <v>8551</v>
      </c>
      <c r="AA1083" t="s">
        <v>441</v>
      </c>
      <c r="AB1083" t="s">
        <v>442</v>
      </c>
      <c r="AC1083" t="s">
        <v>2041</v>
      </c>
      <c r="AE1083" t="s">
        <v>299</v>
      </c>
      <c r="AH1083" t="s">
        <v>300</v>
      </c>
      <c r="AJ1083" t="s">
        <v>301</v>
      </c>
      <c r="AK1083" t="s">
        <v>302</v>
      </c>
      <c r="AL1083" t="s">
        <v>662</v>
      </c>
      <c r="AM1083" t="s">
        <v>663</v>
      </c>
      <c r="AN1083" t="s">
        <v>664</v>
      </c>
      <c r="AO1083" t="s">
        <v>306</v>
      </c>
      <c r="AP1083" t="s">
        <v>307</v>
      </c>
      <c r="AQ1083" s="47">
        <v>1</v>
      </c>
      <c r="AS1083" s="48">
        <v>4598</v>
      </c>
      <c r="AT1083" s="48">
        <v>4598</v>
      </c>
      <c r="AX1083" s="47">
        <v>3998</v>
      </c>
      <c r="AY1083" s="47">
        <v>3998</v>
      </c>
      <c r="AZ1083" t="s">
        <v>4248</v>
      </c>
      <c r="BA1083" t="s">
        <v>8539</v>
      </c>
      <c r="BB1083" s="48">
        <v>3998</v>
      </c>
      <c r="BD1083" t="s">
        <v>310</v>
      </c>
      <c r="BE1083" t="s">
        <v>292</v>
      </c>
      <c r="BG1083" s="47">
        <v>1</v>
      </c>
      <c r="BI1083" t="s">
        <v>292</v>
      </c>
      <c r="BJ1083" s="48">
        <v>13.049152</v>
      </c>
      <c r="BK1083" s="47">
        <v>600</v>
      </c>
      <c r="BL1083" t="s">
        <v>307</v>
      </c>
      <c r="BM1083" s="48">
        <v>4598</v>
      </c>
      <c r="BN1083" s="48">
        <v>4598</v>
      </c>
      <c r="BP1083" t="s">
        <v>301</v>
      </c>
      <c r="BS1083" t="s">
        <v>311</v>
      </c>
      <c r="BT1083" t="s">
        <v>292</v>
      </c>
      <c r="BU1083" t="s">
        <v>301</v>
      </c>
      <c r="BY1083" t="s">
        <v>307</v>
      </c>
      <c r="BZ1083" s="47">
        <v>1</v>
      </c>
      <c r="CE1083" t="s">
        <v>312</v>
      </c>
      <c r="CF1083" s="47">
        <v>1</v>
      </c>
      <c r="CG1083" s="47">
        <v>1</v>
      </c>
      <c r="CH1083" s="47">
        <v>1</v>
      </c>
      <c r="CI1083" s="47">
        <v>1</v>
      </c>
      <c r="CJ1083" s="47">
        <v>1</v>
      </c>
      <c r="CK1083" s="47">
        <v>1</v>
      </c>
      <c r="CP1083" s="47">
        <v>1</v>
      </c>
      <c r="CR1083" s="47">
        <v>1</v>
      </c>
      <c r="CS1083" s="47">
        <v>1</v>
      </c>
      <c r="CV1083" s="47">
        <v>1</v>
      </c>
      <c r="CX1083" s="47">
        <v>3998</v>
      </c>
      <c r="CY1083" s="47">
        <v>3998</v>
      </c>
      <c r="DA1083" t="s">
        <v>104</v>
      </c>
      <c r="DC1083" t="s">
        <v>298</v>
      </c>
      <c r="DG1083" t="s">
        <v>298</v>
      </c>
      <c r="DH1083" s="47">
        <v>1</v>
      </c>
      <c r="DM1083" s="47">
        <v>1</v>
      </c>
      <c r="DN1083" s="47">
        <v>1</v>
      </c>
      <c r="DO1083" s="47">
        <v>1</v>
      </c>
      <c r="DP1083" s="47">
        <v>1</v>
      </c>
      <c r="DT1083" s="47">
        <v>3998</v>
      </c>
      <c r="DZ1083" t="s">
        <v>292</v>
      </c>
      <c r="EA1083" s="47">
        <v>1</v>
      </c>
      <c r="EB1083" s="47">
        <v>1</v>
      </c>
      <c r="EC1083" t="s">
        <v>307</v>
      </c>
      <c r="ED1083" s="47">
        <v>1</v>
      </c>
      <c r="EF1083" s="47">
        <v>1</v>
      </c>
      <c r="EG1083" s="47">
        <v>1</v>
      </c>
      <c r="EH1083" s="47">
        <v>1</v>
      </c>
      <c r="EP1083" s="47">
        <v>1</v>
      </c>
      <c r="EQ1083" s="47">
        <v>1</v>
      </c>
      <c r="ES1083" t="s">
        <v>8552</v>
      </c>
      <c r="EV1083" t="s">
        <v>41</v>
      </c>
      <c r="EW1083" t="s">
        <v>315</v>
      </c>
      <c r="FC1083" t="s">
        <v>301</v>
      </c>
      <c r="FY1083" t="s">
        <v>8539</v>
      </c>
      <c r="FZ1083" t="s">
        <v>8553</v>
      </c>
      <c r="GC1083" t="s">
        <v>779</v>
      </c>
      <c r="GJ1083" t="s">
        <v>319</v>
      </c>
      <c r="GL1083" t="s">
        <v>320</v>
      </c>
      <c r="GO1083" t="s">
        <v>321</v>
      </c>
      <c r="GQ1083" t="s">
        <v>301</v>
      </c>
      <c r="GR1083" t="s">
        <v>301</v>
      </c>
      <c r="GU1083" t="s">
        <v>301</v>
      </c>
      <c r="HB1083" t="s">
        <v>419</v>
      </c>
      <c r="HD1083" t="s">
        <v>301</v>
      </c>
      <c r="HF1083" t="s">
        <v>381</v>
      </c>
      <c r="HG1083" t="s">
        <v>301</v>
      </c>
      <c r="HH1083" t="s">
        <v>301</v>
      </c>
      <c r="HL1083" t="s">
        <v>301</v>
      </c>
      <c r="HM1083" s="49">
        <v>0</v>
      </c>
      <c r="HN1083" s="49">
        <v>0</v>
      </c>
      <c r="HP1083" t="s">
        <v>349</v>
      </c>
      <c r="HQ1083" s="47">
        <v>0</v>
      </c>
      <c r="HR1083" s="47">
        <v>4598</v>
      </c>
      <c r="HS1083" t="s">
        <v>301</v>
      </c>
      <c r="HV1083" t="s">
        <v>301</v>
      </c>
      <c r="HW1083" t="s">
        <v>295</v>
      </c>
      <c r="HX1083" t="s">
        <v>306</v>
      </c>
      <c r="HY1083" t="s">
        <v>301</v>
      </c>
      <c r="HZ1083" t="s">
        <v>301</v>
      </c>
      <c r="IG1083" t="s">
        <v>325</v>
      </c>
      <c r="IH1083" t="s">
        <v>529</v>
      </c>
      <c r="II1083" t="s">
        <v>291</v>
      </c>
      <c r="IN1083" s="47">
        <v>1</v>
      </c>
      <c r="IO1083" s="47">
        <v>1</v>
      </c>
      <c r="IP1083" t="s">
        <v>301</v>
      </c>
      <c r="IQ1083" t="s">
        <v>312</v>
      </c>
      <c r="IR1083" t="s">
        <v>301</v>
      </c>
      <c r="IZ1083" t="s">
        <v>301</v>
      </c>
      <c r="JA1083" t="s">
        <v>301</v>
      </c>
      <c r="JB1083" s="47">
        <v>4498000000</v>
      </c>
      <c r="JM1083" t="s">
        <v>301</v>
      </c>
      <c r="JN1083" t="s">
        <v>301</v>
      </c>
      <c r="JO1083" t="s">
        <v>301</v>
      </c>
      <c r="JP1083" t="s">
        <v>301</v>
      </c>
      <c r="JQ1083" t="s">
        <v>301</v>
      </c>
      <c r="JR1083" t="s">
        <v>350</v>
      </c>
      <c r="JS1083" t="s">
        <v>301</v>
      </c>
      <c r="JT1083" t="s">
        <v>301</v>
      </c>
      <c r="JU1083" t="s">
        <v>312</v>
      </c>
      <c r="JV1083" t="s">
        <v>312</v>
      </c>
    </row>
    <row r="1084" ht="15" customHeight="1" spans="1:284">
      <c r="A1084" t="s">
        <v>8539</v>
      </c>
      <c r="B1084" t="s">
        <v>397</v>
      </c>
      <c r="C1084" t="s">
        <v>8554</v>
      </c>
      <c r="D1084" t="s">
        <v>285</v>
      </c>
      <c r="E1084" t="s">
        <v>8555</v>
      </c>
      <c r="F1084" t="s">
        <v>8556</v>
      </c>
      <c r="G1084" t="s">
        <v>288</v>
      </c>
      <c r="H1084" t="s">
        <v>1047</v>
      </c>
      <c r="I1084" t="s">
        <v>290</v>
      </c>
      <c r="J1084" t="s">
        <v>291</v>
      </c>
      <c r="L1084" t="s">
        <v>292</v>
      </c>
      <c r="M1084" t="s">
        <v>293</v>
      </c>
      <c r="O1084" t="s">
        <v>1047</v>
      </c>
      <c r="R1084" t="s">
        <v>1047</v>
      </c>
      <c r="T1084" t="s">
        <v>1047</v>
      </c>
      <c r="U1084" t="s">
        <v>295</v>
      </c>
      <c r="V1084" t="s">
        <v>8557</v>
      </c>
      <c r="W1084" t="s">
        <v>295</v>
      </c>
      <c r="X1084" t="s">
        <v>8558</v>
      </c>
      <c r="Y1084" t="s">
        <v>295</v>
      </c>
      <c r="Z1084" t="s">
        <v>8559</v>
      </c>
      <c r="AA1084" t="s">
        <v>441</v>
      </c>
      <c r="AB1084" t="s">
        <v>442</v>
      </c>
      <c r="AC1084" t="s">
        <v>2041</v>
      </c>
      <c r="AE1084" t="s">
        <v>299</v>
      </c>
      <c r="AH1084" t="s">
        <v>300</v>
      </c>
      <c r="AJ1084" t="s">
        <v>301</v>
      </c>
      <c r="AK1084" t="s">
        <v>302</v>
      </c>
      <c r="AL1084" t="s">
        <v>1333</v>
      </c>
      <c r="AM1084" t="s">
        <v>1334</v>
      </c>
      <c r="AN1084" t="s">
        <v>1335</v>
      </c>
      <c r="AO1084" t="s">
        <v>306</v>
      </c>
      <c r="AP1084" t="s">
        <v>307</v>
      </c>
      <c r="AQ1084" s="47">
        <v>1</v>
      </c>
      <c r="AS1084" s="48">
        <v>4230</v>
      </c>
      <c r="AT1084" s="48">
        <v>4230</v>
      </c>
      <c r="AX1084" s="47">
        <v>4230</v>
      </c>
      <c r="AY1084" s="47">
        <v>4230</v>
      </c>
      <c r="AZ1084" t="s">
        <v>7656</v>
      </c>
      <c r="BA1084" t="s">
        <v>4248</v>
      </c>
      <c r="BB1084" s="48">
        <v>4230</v>
      </c>
      <c r="BD1084" t="s">
        <v>310</v>
      </c>
      <c r="BE1084" t="s">
        <v>292</v>
      </c>
      <c r="BG1084" s="47">
        <v>1</v>
      </c>
      <c r="BI1084" t="s">
        <v>292</v>
      </c>
      <c r="BL1084" t="s">
        <v>307</v>
      </c>
      <c r="BM1084" s="48">
        <v>4230</v>
      </c>
      <c r="BN1084" s="48">
        <v>4230</v>
      </c>
      <c r="BP1084" t="s">
        <v>301</v>
      </c>
      <c r="BS1084" t="s">
        <v>311</v>
      </c>
      <c r="BT1084" t="s">
        <v>292</v>
      </c>
      <c r="BU1084" t="s">
        <v>301</v>
      </c>
      <c r="BY1084" t="s">
        <v>307</v>
      </c>
      <c r="BZ1084" s="47">
        <v>1</v>
      </c>
      <c r="CE1084" t="s">
        <v>312</v>
      </c>
      <c r="CF1084" s="47">
        <v>1</v>
      </c>
      <c r="CG1084" s="47">
        <v>1</v>
      </c>
      <c r="CH1084" s="47">
        <v>1</v>
      </c>
      <c r="CI1084" s="47">
        <v>1</v>
      </c>
      <c r="CJ1084" s="47">
        <v>1</v>
      </c>
      <c r="CK1084" s="47">
        <v>1</v>
      </c>
      <c r="CP1084" s="47">
        <v>1</v>
      </c>
      <c r="CR1084" s="47">
        <v>1</v>
      </c>
      <c r="CS1084" s="47">
        <v>1</v>
      </c>
      <c r="CV1084" s="47">
        <v>1</v>
      </c>
      <c r="CX1084" s="47">
        <v>4230</v>
      </c>
      <c r="CY1084" s="47">
        <v>4230</v>
      </c>
      <c r="DA1084" t="s">
        <v>104</v>
      </c>
      <c r="DC1084" t="s">
        <v>298</v>
      </c>
      <c r="DG1084" t="s">
        <v>298</v>
      </c>
      <c r="DH1084" s="47">
        <v>1</v>
      </c>
      <c r="DM1084" s="47">
        <v>1</v>
      </c>
      <c r="DN1084" s="47">
        <v>1</v>
      </c>
      <c r="DO1084" s="47">
        <v>1</v>
      </c>
      <c r="DP1084" s="47">
        <v>1</v>
      </c>
      <c r="DZ1084" t="s">
        <v>292</v>
      </c>
      <c r="EA1084" s="47">
        <v>1</v>
      </c>
      <c r="EB1084" s="47">
        <v>1</v>
      </c>
      <c r="EC1084" t="s">
        <v>307</v>
      </c>
      <c r="ED1084" s="47">
        <v>1</v>
      </c>
      <c r="EF1084" s="47">
        <v>1</v>
      </c>
      <c r="EG1084" s="47">
        <v>1</v>
      </c>
      <c r="EH1084" s="47">
        <v>1</v>
      </c>
      <c r="EP1084" s="47">
        <v>1</v>
      </c>
      <c r="EQ1084" s="47">
        <v>1</v>
      </c>
      <c r="ES1084" t="s">
        <v>8560</v>
      </c>
      <c r="EU1084" t="s">
        <v>8561</v>
      </c>
      <c r="EV1084" t="s">
        <v>41</v>
      </c>
      <c r="EW1084" t="s">
        <v>315</v>
      </c>
      <c r="FC1084" t="s">
        <v>301</v>
      </c>
      <c r="FY1084" t="s">
        <v>8539</v>
      </c>
      <c r="FZ1084" t="s">
        <v>8562</v>
      </c>
      <c r="GJ1084" t="s">
        <v>319</v>
      </c>
      <c r="GL1084" t="s">
        <v>320</v>
      </c>
      <c r="GO1084" t="s">
        <v>321</v>
      </c>
      <c r="GQ1084" t="s">
        <v>301</v>
      </c>
      <c r="GR1084" t="s">
        <v>312</v>
      </c>
      <c r="GU1084" t="s">
        <v>312</v>
      </c>
      <c r="GW1084" t="s">
        <v>8563</v>
      </c>
      <c r="HB1084" t="s">
        <v>1056</v>
      </c>
      <c r="HD1084" t="s">
        <v>301</v>
      </c>
      <c r="HG1084" t="s">
        <v>301</v>
      </c>
      <c r="HH1084" t="s">
        <v>301</v>
      </c>
      <c r="HL1084" t="s">
        <v>301</v>
      </c>
      <c r="HM1084" s="49">
        <v>0</v>
      </c>
      <c r="HN1084" s="49">
        <v>0</v>
      </c>
      <c r="HP1084" t="s">
        <v>324</v>
      </c>
      <c r="HQ1084" s="47">
        <v>0</v>
      </c>
      <c r="HR1084" s="47">
        <v>4230</v>
      </c>
      <c r="HS1084" t="s">
        <v>301</v>
      </c>
      <c r="HV1084" t="s">
        <v>301</v>
      </c>
      <c r="HW1084" t="s">
        <v>295</v>
      </c>
      <c r="HX1084" t="s">
        <v>306</v>
      </c>
      <c r="HY1084" t="s">
        <v>301</v>
      </c>
      <c r="HZ1084" t="s">
        <v>301</v>
      </c>
      <c r="IG1084" t="s">
        <v>325</v>
      </c>
      <c r="IN1084" s="47">
        <v>1</v>
      </c>
      <c r="IO1084" s="47">
        <v>1</v>
      </c>
      <c r="IP1084" t="s">
        <v>301</v>
      </c>
      <c r="IQ1084" t="s">
        <v>312</v>
      </c>
      <c r="IR1084" t="s">
        <v>301</v>
      </c>
      <c r="IX1084" t="s">
        <v>6467</v>
      </c>
      <c r="IY1084" s="50">
        <v>1</v>
      </c>
      <c r="IZ1084" t="s">
        <v>301</v>
      </c>
      <c r="JA1084" t="s">
        <v>301</v>
      </c>
      <c r="JM1084" t="s">
        <v>301</v>
      </c>
      <c r="JN1084" t="s">
        <v>301</v>
      </c>
      <c r="JO1084" t="s">
        <v>301</v>
      </c>
      <c r="JP1084" t="s">
        <v>301</v>
      </c>
      <c r="JQ1084" t="s">
        <v>301</v>
      </c>
      <c r="JR1084" t="s">
        <v>350</v>
      </c>
      <c r="JS1084" t="s">
        <v>301</v>
      </c>
      <c r="JT1084" t="s">
        <v>301</v>
      </c>
      <c r="JU1084" t="s">
        <v>312</v>
      </c>
      <c r="JV1084" t="s">
        <v>312</v>
      </c>
    </row>
    <row r="1085" ht="15" customHeight="1" spans="1:284">
      <c r="A1085" t="s">
        <v>8539</v>
      </c>
      <c r="B1085" t="s">
        <v>397</v>
      </c>
      <c r="C1085" t="s">
        <v>8564</v>
      </c>
      <c r="D1085" t="s">
        <v>285</v>
      </c>
      <c r="E1085" t="s">
        <v>1706</v>
      </c>
      <c r="F1085" t="s">
        <v>1707</v>
      </c>
      <c r="G1085" t="s">
        <v>288</v>
      </c>
      <c r="H1085" t="s">
        <v>1528</v>
      </c>
      <c r="I1085" t="s">
        <v>290</v>
      </c>
      <c r="J1085" t="s">
        <v>291</v>
      </c>
      <c r="L1085" t="s">
        <v>292</v>
      </c>
      <c r="M1085" t="s">
        <v>293</v>
      </c>
      <c r="N1085" t="s">
        <v>294</v>
      </c>
      <c r="O1085" t="s">
        <v>1528</v>
      </c>
      <c r="R1085" t="s">
        <v>1528</v>
      </c>
      <c r="T1085" t="s">
        <v>1528</v>
      </c>
      <c r="U1085" t="s">
        <v>295</v>
      </c>
      <c r="V1085" t="s">
        <v>8565</v>
      </c>
      <c r="W1085" t="s">
        <v>295</v>
      </c>
      <c r="X1085" t="s">
        <v>8565</v>
      </c>
      <c r="Y1085" t="s">
        <v>295</v>
      </c>
      <c r="Z1085" t="s">
        <v>8566</v>
      </c>
      <c r="AA1085" t="s">
        <v>441</v>
      </c>
      <c r="AB1085" t="s">
        <v>687</v>
      </c>
      <c r="AC1085" t="s">
        <v>365</v>
      </c>
      <c r="AE1085" t="s">
        <v>299</v>
      </c>
      <c r="AH1085" t="s">
        <v>300</v>
      </c>
      <c r="AJ1085" t="s">
        <v>301</v>
      </c>
      <c r="AK1085" t="s">
        <v>302</v>
      </c>
      <c r="AL1085" t="s">
        <v>1734</v>
      </c>
      <c r="AM1085" t="s">
        <v>1735</v>
      </c>
      <c r="AN1085" t="s">
        <v>1736</v>
      </c>
      <c r="AO1085" t="s">
        <v>306</v>
      </c>
      <c r="AP1085" t="s">
        <v>307</v>
      </c>
      <c r="AQ1085" s="47">
        <v>1</v>
      </c>
      <c r="AS1085" s="48">
        <v>3018.49</v>
      </c>
      <c r="AT1085" s="48">
        <v>3018.49</v>
      </c>
      <c r="AX1085" s="47">
        <v>3244.99</v>
      </c>
      <c r="AY1085" s="47">
        <v>3244.99</v>
      </c>
      <c r="AZ1085" t="s">
        <v>4248</v>
      </c>
      <c r="BA1085" t="s">
        <v>621</v>
      </c>
      <c r="BB1085" s="48">
        <v>3244.99</v>
      </c>
      <c r="BD1085" t="s">
        <v>310</v>
      </c>
      <c r="BE1085" t="s">
        <v>292</v>
      </c>
      <c r="BG1085" s="47">
        <v>1</v>
      </c>
      <c r="BI1085" t="s">
        <v>292</v>
      </c>
      <c r="BJ1085" s="48">
        <v>-7.503752</v>
      </c>
      <c r="BL1085" t="s">
        <v>307</v>
      </c>
      <c r="BM1085" s="48">
        <v>3018.49</v>
      </c>
      <c r="BN1085" s="48">
        <v>3018.49</v>
      </c>
      <c r="BP1085" t="s">
        <v>301</v>
      </c>
      <c r="BS1085" t="s">
        <v>311</v>
      </c>
      <c r="BT1085" t="s">
        <v>292</v>
      </c>
      <c r="BU1085" t="s">
        <v>301</v>
      </c>
      <c r="BY1085" t="s">
        <v>307</v>
      </c>
      <c r="BZ1085" s="47">
        <v>1</v>
      </c>
      <c r="CE1085" t="s">
        <v>312</v>
      </c>
      <c r="CF1085" s="47">
        <v>1</v>
      </c>
      <c r="CG1085" s="47">
        <v>1</v>
      </c>
      <c r="CH1085" s="47">
        <v>1</v>
      </c>
      <c r="CI1085" s="47">
        <v>1</v>
      </c>
      <c r="CJ1085" s="47">
        <v>1</v>
      </c>
      <c r="CK1085" s="47">
        <v>1</v>
      </c>
      <c r="CP1085" s="47">
        <v>1</v>
      </c>
      <c r="CR1085" s="47">
        <v>1</v>
      </c>
      <c r="CS1085" s="47">
        <v>1</v>
      </c>
      <c r="CV1085" s="47">
        <v>1</v>
      </c>
      <c r="CX1085" s="47">
        <v>3018.49</v>
      </c>
      <c r="CY1085" s="47">
        <v>3018.49</v>
      </c>
      <c r="DA1085" t="s">
        <v>104</v>
      </c>
      <c r="DC1085" t="s">
        <v>298</v>
      </c>
      <c r="DG1085" t="s">
        <v>298</v>
      </c>
      <c r="DH1085" s="47">
        <v>1</v>
      </c>
      <c r="DM1085" s="47">
        <v>1</v>
      </c>
      <c r="DN1085" s="47">
        <v>1</v>
      </c>
      <c r="DO1085" s="47">
        <v>1</v>
      </c>
      <c r="DP1085" s="47">
        <v>1</v>
      </c>
      <c r="DZ1085" t="s">
        <v>292</v>
      </c>
      <c r="EA1085" s="47">
        <v>1</v>
      </c>
      <c r="EB1085" s="47">
        <v>1</v>
      </c>
      <c r="EC1085" t="s">
        <v>307</v>
      </c>
      <c r="ED1085" s="47">
        <v>1</v>
      </c>
      <c r="EF1085" s="47">
        <v>1</v>
      </c>
      <c r="EG1085" s="47">
        <v>1</v>
      </c>
      <c r="EH1085" s="47">
        <v>1</v>
      </c>
      <c r="EP1085" s="47">
        <v>1</v>
      </c>
      <c r="EQ1085" s="47">
        <v>1</v>
      </c>
      <c r="ES1085" t="s">
        <v>8567</v>
      </c>
      <c r="EU1085" t="s">
        <v>8568</v>
      </c>
      <c r="EV1085" t="s">
        <v>41</v>
      </c>
      <c r="EW1085" t="s">
        <v>315</v>
      </c>
      <c r="FC1085" t="s">
        <v>301</v>
      </c>
      <c r="FY1085" t="s">
        <v>8539</v>
      </c>
      <c r="FZ1085" t="s">
        <v>1717</v>
      </c>
      <c r="GJ1085" t="s">
        <v>319</v>
      </c>
      <c r="GL1085" t="s">
        <v>320</v>
      </c>
      <c r="GO1085" t="s">
        <v>321</v>
      </c>
      <c r="GQ1085" t="s">
        <v>301</v>
      </c>
      <c r="GR1085" t="s">
        <v>312</v>
      </c>
      <c r="GU1085" t="s">
        <v>312</v>
      </c>
      <c r="GW1085" t="s">
        <v>8568</v>
      </c>
      <c r="HB1085" t="s">
        <v>322</v>
      </c>
      <c r="HD1085" t="s">
        <v>301</v>
      </c>
      <c r="HG1085" t="s">
        <v>301</v>
      </c>
      <c r="HH1085" t="s">
        <v>301</v>
      </c>
      <c r="HL1085" t="s">
        <v>301</v>
      </c>
      <c r="HM1085" s="49">
        <v>0</v>
      </c>
      <c r="HN1085" s="49">
        <v>0</v>
      </c>
      <c r="HP1085" t="s">
        <v>349</v>
      </c>
      <c r="HQ1085" s="47">
        <v>0</v>
      </c>
      <c r="HR1085" s="47">
        <v>3018.49</v>
      </c>
      <c r="HS1085" t="s">
        <v>301</v>
      </c>
      <c r="HV1085" t="s">
        <v>301</v>
      </c>
      <c r="HW1085" t="s">
        <v>295</v>
      </c>
      <c r="HX1085" t="s">
        <v>306</v>
      </c>
      <c r="HY1085" t="s">
        <v>301</v>
      </c>
      <c r="HZ1085" t="s">
        <v>301</v>
      </c>
      <c r="IG1085" t="s">
        <v>325</v>
      </c>
      <c r="IN1085" s="47">
        <v>1</v>
      </c>
      <c r="IO1085" s="47">
        <v>1</v>
      </c>
      <c r="IP1085" t="s">
        <v>301</v>
      </c>
      <c r="IQ1085" t="s">
        <v>312</v>
      </c>
      <c r="IR1085" t="s">
        <v>301</v>
      </c>
      <c r="IX1085" t="s">
        <v>7286</v>
      </c>
      <c r="IZ1085" t="s">
        <v>301</v>
      </c>
      <c r="JA1085" t="s">
        <v>301</v>
      </c>
      <c r="JB1085" s="47">
        <v>3728</v>
      </c>
      <c r="JM1085" t="s">
        <v>301</v>
      </c>
      <c r="JN1085" t="s">
        <v>301</v>
      </c>
      <c r="JO1085" t="s">
        <v>301</v>
      </c>
      <c r="JP1085" t="s">
        <v>301</v>
      </c>
      <c r="JQ1085" t="s">
        <v>301</v>
      </c>
      <c r="JR1085" t="s">
        <v>327</v>
      </c>
      <c r="JS1085" t="s">
        <v>312</v>
      </c>
      <c r="JT1085" t="s">
        <v>301</v>
      </c>
      <c r="JU1085" t="s">
        <v>312</v>
      </c>
      <c r="JV1085" t="s">
        <v>312</v>
      </c>
    </row>
    <row r="1086" ht="15" customHeight="1" spans="1:284">
      <c r="A1086" t="s">
        <v>8539</v>
      </c>
      <c r="B1086" t="s">
        <v>397</v>
      </c>
      <c r="C1086" t="s">
        <v>8569</v>
      </c>
      <c r="D1086" t="s">
        <v>285</v>
      </c>
      <c r="E1086" t="s">
        <v>8570</v>
      </c>
      <c r="F1086" t="s">
        <v>8571</v>
      </c>
      <c r="G1086" t="s">
        <v>288</v>
      </c>
      <c r="H1086" t="s">
        <v>800</v>
      </c>
      <c r="I1086" t="s">
        <v>290</v>
      </c>
      <c r="J1086" t="s">
        <v>291</v>
      </c>
      <c r="L1086" t="s">
        <v>292</v>
      </c>
      <c r="M1086" t="s">
        <v>293</v>
      </c>
      <c r="N1086" t="s">
        <v>801</v>
      </c>
      <c r="O1086" t="s">
        <v>800</v>
      </c>
      <c r="R1086" t="s">
        <v>800</v>
      </c>
      <c r="T1086" t="s">
        <v>800</v>
      </c>
      <c r="U1086" t="s">
        <v>295</v>
      </c>
      <c r="V1086" t="s">
        <v>8572</v>
      </c>
      <c r="W1086" t="s">
        <v>295</v>
      </c>
      <c r="X1086" t="s">
        <v>8573</v>
      </c>
      <c r="Y1086" t="s">
        <v>295</v>
      </c>
      <c r="Z1086" t="s">
        <v>8574</v>
      </c>
      <c r="AA1086" t="s">
        <v>298</v>
      </c>
      <c r="AE1086" t="s">
        <v>299</v>
      </c>
      <c r="AH1086" t="s">
        <v>300</v>
      </c>
      <c r="AJ1086" t="s">
        <v>301</v>
      </c>
      <c r="AK1086" t="s">
        <v>302</v>
      </c>
      <c r="AL1086" t="s">
        <v>4596</v>
      </c>
      <c r="AM1086" t="s">
        <v>4597</v>
      </c>
      <c r="AN1086" t="s">
        <v>4598</v>
      </c>
      <c r="AO1086" t="s">
        <v>306</v>
      </c>
      <c r="AP1086" t="s">
        <v>307</v>
      </c>
      <c r="AQ1086" s="47">
        <v>1</v>
      </c>
      <c r="AS1086" s="48">
        <v>4386</v>
      </c>
      <c r="AT1086" s="48">
        <v>4386</v>
      </c>
      <c r="AX1086" s="47">
        <v>4386</v>
      </c>
      <c r="AY1086" s="47">
        <v>4386</v>
      </c>
      <c r="AZ1086" t="s">
        <v>4248</v>
      </c>
      <c r="BA1086" t="s">
        <v>8539</v>
      </c>
      <c r="BB1086" s="48">
        <v>4386</v>
      </c>
      <c r="BD1086" t="s">
        <v>310</v>
      </c>
      <c r="BE1086" t="s">
        <v>292</v>
      </c>
      <c r="BG1086" s="47">
        <v>1</v>
      </c>
      <c r="BI1086" t="s">
        <v>292</v>
      </c>
      <c r="BL1086" t="s">
        <v>307</v>
      </c>
      <c r="BM1086" s="48">
        <v>4386</v>
      </c>
      <c r="BN1086" s="48">
        <v>4386</v>
      </c>
      <c r="BP1086" t="s">
        <v>301</v>
      </c>
      <c r="BS1086" t="s">
        <v>311</v>
      </c>
      <c r="BT1086" t="s">
        <v>292</v>
      </c>
      <c r="BU1086" t="s">
        <v>301</v>
      </c>
      <c r="BY1086" t="s">
        <v>307</v>
      </c>
      <c r="BZ1086" s="47">
        <v>1</v>
      </c>
      <c r="CE1086" t="s">
        <v>312</v>
      </c>
      <c r="CF1086" s="47">
        <v>1</v>
      </c>
      <c r="CG1086" s="47">
        <v>1</v>
      </c>
      <c r="CH1086" s="47">
        <v>1</v>
      </c>
      <c r="CI1086" s="47">
        <v>1</v>
      </c>
      <c r="CK1086" s="47">
        <v>1</v>
      </c>
      <c r="CR1086" s="47">
        <v>1</v>
      </c>
      <c r="CS1086" s="47">
        <v>1</v>
      </c>
      <c r="CX1086" s="47">
        <v>4386</v>
      </c>
      <c r="CY1086" s="47">
        <v>4386</v>
      </c>
      <c r="CZ1086" s="47">
        <v>1</v>
      </c>
      <c r="DA1086" t="s">
        <v>313</v>
      </c>
      <c r="DC1086" t="s">
        <v>298</v>
      </c>
      <c r="DG1086" t="s">
        <v>298</v>
      </c>
      <c r="DO1086" s="47">
        <v>1</v>
      </c>
      <c r="DS1086" s="47">
        <v>1</v>
      </c>
      <c r="DZ1086" t="s">
        <v>292</v>
      </c>
      <c r="EA1086" s="47">
        <v>1</v>
      </c>
      <c r="EB1086" s="47">
        <v>1</v>
      </c>
      <c r="EC1086" t="s">
        <v>307</v>
      </c>
      <c r="ED1086" s="47">
        <v>1</v>
      </c>
      <c r="EH1086" s="47">
        <v>1</v>
      </c>
      <c r="ES1086" t="s">
        <v>8575</v>
      </c>
      <c r="EU1086" t="s">
        <v>8576</v>
      </c>
      <c r="EV1086" t="s">
        <v>41</v>
      </c>
      <c r="EW1086" t="s">
        <v>315</v>
      </c>
      <c r="FC1086" t="s">
        <v>301</v>
      </c>
      <c r="FY1086" t="s">
        <v>8539</v>
      </c>
      <c r="FZ1086" t="s">
        <v>8577</v>
      </c>
      <c r="GJ1086" t="s">
        <v>319</v>
      </c>
      <c r="GL1086" t="s">
        <v>320</v>
      </c>
      <c r="GO1086" t="s">
        <v>321</v>
      </c>
      <c r="GQ1086" t="s">
        <v>301</v>
      </c>
      <c r="GR1086" t="s">
        <v>301</v>
      </c>
      <c r="GU1086" t="s">
        <v>312</v>
      </c>
      <c r="GW1086" t="s">
        <v>8576</v>
      </c>
      <c r="HB1086" t="s">
        <v>562</v>
      </c>
      <c r="HD1086" t="s">
        <v>301</v>
      </c>
      <c r="HG1086" t="s">
        <v>301</v>
      </c>
      <c r="HH1086" t="s">
        <v>301</v>
      </c>
      <c r="HL1086" t="s">
        <v>301</v>
      </c>
      <c r="HM1086" s="49">
        <v>0</v>
      </c>
      <c r="HN1086" s="49">
        <v>0</v>
      </c>
      <c r="HP1086" t="s">
        <v>474</v>
      </c>
      <c r="HQ1086" s="47">
        <v>0</v>
      </c>
      <c r="HR1086" s="47">
        <v>4386</v>
      </c>
      <c r="HS1086" t="s">
        <v>301</v>
      </c>
      <c r="HV1086" t="s">
        <v>301</v>
      </c>
      <c r="HW1086" t="s">
        <v>295</v>
      </c>
      <c r="HX1086" t="s">
        <v>306</v>
      </c>
      <c r="HY1086" t="s">
        <v>301</v>
      </c>
      <c r="HZ1086" t="s">
        <v>301</v>
      </c>
      <c r="IG1086" t="s">
        <v>325</v>
      </c>
      <c r="IH1086" t="s">
        <v>3676</v>
      </c>
      <c r="II1086" t="s">
        <v>291</v>
      </c>
      <c r="IN1086" s="47">
        <v>1</v>
      </c>
      <c r="IO1086" s="47">
        <v>1</v>
      </c>
      <c r="IP1086" t="s">
        <v>301</v>
      </c>
      <c r="IQ1086" t="s">
        <v>301</v>
      </c>
      <c r="IR1086" t="s">
        <v>301</v>
      </c>
      <c r="IZ1086" t="s">
        <v>301</v>
      </c>
      <c r="JA1086" t="s">
        <v>301</v>
      </c>
      <c r="JB1086" s="47">
        <v>8998</v>
      </c>
      <c r="JM1086" t="s">
        <v>301</v>
      </c>
      <c r="JN1086" t="s">
        <v>301</v>
      </c>
      <c r="JO1086" t="s">
        <v>301</v>
      </c>
      <c r="JP1086" t="s">
        <v>301</v>
      </c>
      <c r="JQ1086" t="s">
        <v>301</v>
      </c>
      <c r="JR1086" t="s">
        <v>327</v>
      </c>
      <c r="JS1086" t="s">
        <v>301</v>
      </c>
      <c r="JT1086" t="s">
        <v>301</v>
      </c>
      <c r="JU1086" t="s">
        <v>312</v>
      </c>
      <c r="JV1086" t="s">
        <v>312</v>
      </c>
    </row>
    <row r="1087" ht="15" customHeight="1" spans="1:284">
      <c r="A1087" t="s">
        <v>8539</v>
      </c>
      <c r="B1087" t="s">
        <v>397</v>
      </c>
      <c r="C1087" t="s">
        <v>8578</v>
      </c>
      <c r="D1087" t="s">
        <v>285</v>
      </c>
      <c r="E1087" t="s">
        <v>8579</v>
      </c>
      <c r="F1087" t="s">
        <v>8580</v>
      </c>
      <c r="G1087" t="s">
        <v>288</v>
      </c>
      <c r="H1087" t="s">
        <v>811</v>
      </c>
      <c r="I1087" t="s">
        <v>290</v>
      </c>
      <c r="J1087" t="s">
        <v>291</v>
      </c>
      <c r="L1087" t="s">
        <v>292</v>
      </c>
      <c r="M1087" t="s">
        <v>293</v>
      </c>
      <c r="N1087" t="s">
        <v>801</v>
      </c>
      <c r="O1087" t="s">
        <v>811</v>
      </c>
      <c r="R1087" t="s">
        <v>811</v>
      </c>
      <c r="T1087" t="s">
        <v>811</v>
      </c>
      <c r="U1087" t="s">
        <v>295</v>
      </c>
      <c r="V1087" t="s">
        <v>8581</v>
      </c>
      <c r="W1087" t="s">
        <v>295</v>
      </c>
      <c r="X1087" t="s">
        <v>8581</v>
      </c>
      <c r="Y1087" t="s">
        <v>295</v>
      </c>
      <c r="Z1087" t="s">
        <v>8582</v>
      </c>
      <c r="AA1087" t="s">
        <v>441</v>
      </c>
      <c r="AB1087" t="s">
        <v>442</v>
      </c>
      <c r="AC1087" t="s">
        <v>2041</v>
      </c>
      <c r="AE1087" t="s">
        <v>299</v>
      </c>
      <c r="AH1087" t="s">
        <v>300</v>
      </c>
      <c r="AJ1087" t="s">
        <v>301</v>
      </c>
      <c r="AK1087" t="s">
        <v>302</v>
      </c>
      <c r="AL1087" t="s">
        <v>906</v>
      </c>
      <c r="AM1087" t="s">
        <v>907</v>
      </c>
      <c r="AN1087" t="s">
        <v>908</v>
      </c>
      <c r="AO1087" t="s">
        <v>306</v>
      </c>
      <c r="AP1087" t="s">
        <v>307</v>
      </c>
      <c r="AQ1087" s="47">
        <v>1</v>
      </c>
      <c r="AS1087" s="48">
        <v>3238</v>
      </c>
      <c r="AT1087" s="48">
        <v>3238</v>
      </c>
      <c r="AX1087" s="47">
        <v>3238</v>
      </c>
      <c r="AY1087" s="47">
        <v>3238</v>
      </c>
      <c r="AZ1087" t="s">
        <v>4248</v>
      </c>
      <c r="BA1087" t="s">
        <v>8539</v>
      </c>
      <c r="BB1087" s="48">
        <v>3238</v>
      </c>
      <c r="BD1087" t="s">
        <v>310</v>
      </c>
      <c r="BE1087" t="s">
        <v>292</v>
      </c>
      <c r="BG1087" s="47">
        <v>1</v>
      </c>
      <c r="BI1087" t="s">
        <v>292</v>
      </c>
      <c r="BL1087" t="s">
        <v>307</v>
      </c>
      <c r="BM1087" s="48">
        <v>3238</v>
      </c>
      <c r="BN1087" s="48">
        <v>3238</v>
      </c>
      <c r="BP1087" t="s">
        <v>301</v>
      </c>
      <c r="BS1087" t="s">
        <v>311</v>
      </c>
      <c r="BT1087" t="s">
        <v>292</v>
      </c>
      <c r="BU1087" t="s">
        <v>301</v>
      </c>
      <c r="BY1087" t="s">
        <v>307</v>
      </c>
      <c r="BZ1087" s="47">
        <v>1</v>
      </c>
      <c r="CE1087" t="s">
        <v>312</v>
      </c>
      <c r="CF1087" s="47">
        <v>1</v>
      </c>
      <c r="CG1087" s="47">
        <v>1</v>
      </c>
      <c r="CH1087" s="47">
        <v>1</v>
      </c>
      <c r="CI1087" s="47">
        <v>1</v>
      </c>
      <c r="CJ1087" s="47">
        <v>1</v>
      </c>
      <c r="CK1087" s="47">
        <v>1</v>
      </c>
      <c r="CP1087" s="47">
        <v>1</v>
      </c>
      <c r="CR1087" s="47">
        <v>1</v>
      </c>
      <c r="CS1087" s="47">
        <v>1</v>
      </c>
      <c r="CV1087" s="47">
        <v>1</v>
      </c>
      <c r="CX1087" s="47">
        <v>3238</v>
      </c>
      <c r="CY1087" s="47">
        <v>3238</v>
      </c>
      <c r="DA1087" t="s">
        <v>104</v>
      </c>
      <c r="DC1087" t="s">
        <v>298</v>
      </c>
      <c r="DG1087" t="s">
        <v>298</v>
      </c>
      <c r="DH1087" s="47">
        <v>1</v>
      </c>
      <c r="DM1087" s="47">
        <v>1</v>
      </c>
      <c r="DN1087" s="47">
        <v>1</v>
      </c>
      <c r="DO1087" s="47">
        <v>1</v>
      </c>
      <c r="DP1087" s="47">
        <v>1</v>
      </c>
      <c r="DZ1087" t="s">
        <v>292</v>
      </c>
      <c r="EA1087" s="47">
        <v>1</v>
      </c>
      <c r="EB1087" s="47">
        <v>1</v>
      </c>
      <c r="EC1087" t="s">
        <v>307</v>
      </c>
      <c r="ED1087" s="47">
        <v>1</v>
      </c>
      <c r="EF1087" s="47">
        <v>1</v>
      </c>
      <c r="EG1087" s="47">
        <v>1</v>
      </c>
      <c r="EH1087" s="47">
        <v>1</v>
      </c>
      <c r="EP1087" s="47">
        <v>1</v>
      </c>
      <c r="EQ1087" s="47">
        <v>1</v>
      </c>
      <c r="ES1087" t="s">
        <v>8583</v>
      </c>
      <c r="EV1087" t="s">
        <v>41</v>
      </c>
      <c r="EW1087" t="s">
        <v>315</v>
      </c>
      <c r="FC1087" t="s">
        <v>301</v>
      </c>
      <c r="FY1087" t="s">
        <v>8539</v>
      </c>
      <c r="FZ1087" t="s">
        <v>8584</v>
      </c>
      <c r="GJ1087" t="s">
        <v>319</v>
      </c>
      <c r="GL1087" t="s">
        <v>320</v>
      </c>
      <c r="GO1087" t="s">
        <v>321</v>
      </c>
      <c r="GQ1087" t="s">
        <v>301</v>
      </c>
      <c r="GR1087" t="s">
        <v>301</v>
      </c>
      <c r="GU1087" t="s">
        <v>301</v>
      </c>
      <c r="HB1087" t="s">
        <v>562</v>
      </c>
      <c r="HD1087" t="s">
        <v>301</v>
      </c>
      <c r="HG1087" t="s">
        <v>301</v>
      </c>
      <c r="HH1087" t="s">
        <v>301</v>
      </c>
      <c r="HL1087" t="s">
        <v>301</v>
      </c>
      <c r="HM1087" s="49">
        <v>0</v>
      </c>
      <c r="HN1087" s="49">
        <v>0</v>
      </c>
      <c r="HP1087" t="s">
        <v>349</v>
      </c>
      <c r="HQ1087" s="47">
        <v>0</v>
      </c>
      <c r="HR1087" s="47">
        <v>3238</v>
      </c>
      <c r="HS1087" t="s">
        <v>301</v>
      </c>
      <c r="HV1087" t="s">
        <v>301</v>
      </c>
      <c r="HW1087" t="s">
        <v>295</v>
      </c>
      <c r="HX1087" t="s">
        <v>306</v>
      </c>
      <c r="HY1087" t="s">
        <v>301</v>
      </c>
      <c r="HZ1087" t="s">
        <v>301</v>
      </c>
      <c r="IG1087" t="s">
        <v>325</v>
      </c>
      <c r="IN1087" s="47">
        <v>1</v>
      </c>
      <c r="IO1087" s="47">
        <v>1</v>
      </c>
      <c r="IP1087" t="s">
        <v>301</v>
      </c>
      <c r="IQ1087" t="s">
        <v>312</v>
      </c>
      <c r="IR1087" t="s">
        <v>301</v>
      </c>
      <c r="IZ1087" t="s">
        <v>301</v>
      </c>
      <c r="JA1087" t="s">
        <v>301</v>
      </c>
      <c r="JB1087" s="47">
        <v>3638</v>
      </c>
      <c r="JM1087" t="s">
        <v>301</v>
      </c>
      <c r="JN1087" t="s">
        <v>301</v>
      </c>
      <c r="JO1087" t="s">
        <v>301</v>
      </c>
      <c r="JP1087" t="s">
        <v>301</v>
      </c>
      <c r="JQ1087" t="s">
        <v>301</v>
      </c>
      <c r="JR1087" t="s">
        <v>350</v>
      </c>
      <c r="JS1087" t="s">
        <v>301</v>
      </c>
      <c r="JT1087" t="s">
        <v>301</v>
      </c>
      <c r="JU1087" t="s">
        <v>312</v>
      </c>
      <c r="JV1087" t="s">
        <v>312</v>
      </c>
    </row>
    <row r="1088" ht="15" customHeight="1" spans="1:284">
      <c r="A1088" t="s">
        <v>8539</v>
      </c>
      <c r="B1088" t="s">
        <v>283</v>
      </c>
      <c r="C1088" t="s">
        <v>8585</v>
      </c>
      <c r="D1088" t="s">
        <v>285</v>
      </c>
      <c r="E1088" t="s">
        <v>8586</v>
      </c>
      <c r="F1088" t="s">
        <v>8587</v>
      </c>
      <c r="G1088" t="s">
        <v>288</v>
      </c>
      <c r="H1088" t="s">
        <v>645</v>
      </c>
      <c r="I1088" t="s">
        <v>290</v>
      </c>
      <c r="J1088" t="s">
        <v>291</v>
      </c>
      <c r="L1088" t="s">
        <v>292</v>
      </c>
      <c r="M1088" t="s">
        <v>293</v>
      </c>
      <c r="O1088" t="s">
        <v>645</v>
      </c>
      <c r="R1088" t="s">
        <v>645</v>
      </c>
      <c r="T1088" t="s">
        <v>645</v>
      </c>
      <c r="U1088" t="s">
        <v>295</v>
      </c>
      <c r="V1088" t="s">
        <v>8588</v>
      </c>
      <c r="W1088" t="s">
        <v>295</v>
      </c>
      <c r="X1088" t="s">
        <v>8588</v>
      </c>
      <c r="Y1088" t="s">
        <v>295</v>
      </c>
      <c r="Z1088" t="s">
        <v>8589</v>
      </c>
      <c r="AA1088" t="s">
        <v>298</v>
      </c>
      <c r="AE1088" t="s">
        <v>299</v>
      </c>
      <c r="AH1088" t="s">
        <v>300</v>
      </c>
      <c r="AJ1088" t="s">
        <v>301</v>
      </c>
      <c r="AK1088" t="s">
        <v>302</v>
      </c>
      <c r="AL1088" t="s">
        <v>649</v>
      </c>
      <c r="AM1088" t="s">
        <v>650</v>
      </c>
      <c r="AN1088" t="s">
        <v>651</v>
      </c>
      <c r="AO1088" t="s">
        <v>306</v>
      </c>
      <c r="AP1088" t="s">
        <v>307</v>
      </c>
      <c r="AQ1088" s="47">
        <v>1</v>
      </c>
      <c r="AS1088" s="48">
        <v>2686</v>
      </c>
      <c r="AT1088" s="48">
        <v>2686</v>
      </c>
      <c r="AX1088" s="47">
        <v>2686</v>
      </c>
      <c r="AY1088" s="47">
        <v>2686</v>
      </c>
      <c r="AZ1088" t="s">
        <v>4248</v>
      </c>
      <c r="BA1088" t="s">
        <v>2805</v>
      </c>
      <c r="BB1088" s="48">
        <v>2686</v>
      </c>
      <c r="BD1088" t="s">
        <v>310</v>
      </c>
      <c r="BE1088" t="s">
        <v>292</v>
      </c>
      <c r="BG1088" s="47">
        <v>1</v>
      </c>
      <c r="BI1088" t="s">
        <v>292</v>
      </c>
      <c r="BL1088" t="s">
        <v>307</v>
      </c>
      <c r="BM1088" s="48">
        <v>2686</v>
      </c>
      <c r="BN1088" s="48">
        <v>2686</v>
      </c>
      <c r="BP1088" t="s">
        <v>301</v>
      </c>
      <c r="BS1088" t="s">
        <v>311</v>
      </c>
      <c r="BT1088" t="s">
        <v>292</v>
      </c>
      <c r="BU1088" t="s">
        <v>301</v>
      </c>
      <c r="BY1088" t="s">
        <v>307</v>
      </c>
      <c r="BZ1088" s="47">
        <v>1</v>
      </c>
      <c r="CE1088" t="s">
        <v>312</v>
      </c>
      <c r="CF1088" s="47">
        <v>1</v>
      </c>
      <c r="CG1088" s="47">
        <v>1</v>
      </c>
      <c r="CH1088" s="47">
        <v>1</v>
      </c>
      <c r="CI1088" s="47">
        <v>1</v>
      </c>
      <c r="CK1088" s="47">
        <v>1</v>
      </c>
      <c r="CR1088" s="47">
        <v>1</v>
      </c>
      <c r="CS1088" s="47">
        <v>1</v>
      </c>
      <c r="CX1088" s="47">
        <v>2686</v>
      </c>
      <c r="CY1088" s="47">
        <v>2686</v>
      </c>
      <c r="CZ1088" s="47">
        <v>1</v>
      </c>
      <c r="DA1088" t="s">
        <v>313</v>
      </c>
      <c r="DC1088" t="s">
        <v>298</v>
      </c>
      <c r="DG1088" t="s">
        <v>298</v>
      </c>
      <c r="DO1088" s="47">
        <v>1</v>
      </c>
      <c r="DS1088" s="47">
        <v>1</v>
      </c>
      <c r="DZ1088" t="s">
        <v>292</v>
      </c>
      <c r="EA1088" s="47">
        <v>1</v>
      </c>
      <c r="EB1088" s="47">
        <v>1</v>
      </c>
      <c r="EC1088" t="s">
        <v>307</v>
      </c>
      <c r="ED1088" s="47">
        <v>1</v>
      </c>
      <c r="EH1088" s="47">
        <v>1</v>
      </c>
      <c r="ES1088" t="s">
        <v>8590</v>
      </c>
      <c r="EV1088" t="s">
        <v>41</v>
      </c>
      <c r="EW1088" t="s">
        <v>315</v>
      </c>
      <c r="FC1088" t="s">
        <v>301</v>
      </c>
      <c r="FS1088" t="s">
        <v>8585</v>
      </c>
      <c r="FY1088" t="s">
        <v>8539</v>
      </c>
      <c r="FZ1088" t="s">
        <v>8591</v>
      </c>
      <c r="GC1088" t="s">
        <v>8592</v>
      </c>
      <c r="GJ1088" t="s">
        <v>319</v>
      </c>
      <c r="GL1088" t="s">
        <v>320</v>
      </c>
      <c r="GO1088" t="s">
        <v>321</v>
      </c>
      <c r="GQ1088" t="s">
        <v>301</v>
      </c>
      <c r="GR1088" t="s">
        <v>312</v>
      </c>
      <c r="GU1088" t="s">
        <v>301</v>
      </c>
      <c r="GW1088" t="s">
        <v>8585</v>
      </c>
      <c r="HB1088" t="s">
        <v>322</v>
      </c>
      <c r="HD1088" t="s">
        <v>301</v>
      </c>
      <c r="HF1088" t="s">
        <v>654</v>
      </c>
      <c r="HG1088" t="s">
        <v>301</v>
      </c>
      <c r="HH1088" t="s">
        <v>301</v>
      </c>
      <c r="HL1088" t="s">
        <v>301</v>
      </c>
      <c r="HM1088" s="49">
        <v>0</v>
      </c>
      <c r="HN1088" s="49">
        <v>0</v>
      </c>
      <c r="HP1088" t="s">
        <v>395</v>
      </c>
      <c r="HQ1088" s="47">
        <v>0</v>
      </c>
      <c r="HR1088" s="47">
        <v>2686</v>
      </c>
      <c r="HS1088" t="s">
        <v>301</v>
      </c>
      <c r="HV1088" t="s">
        <v>301</v>
      </c>
      <c r="HW1088" t="s">
        <v>295</v>
      </c>
      <c r="HX1088" t="s">
        <v>306</v>
      </c>
      <c r="HY1088" t="s">
        <v>301</v>
      </c>
      <c r="HZ1088" t="s">
        <v>301</v>
      </c>
      <c r="IG1088" t="s">
        <v>325</v>
      </c>
      <c r="IH1088" t="s">
        <v>655</v>
      </c>
      <c r="II1088" t="s">
        <v>291</v>
      </c>
      <c r="IN1088" s="47">
        <v>1</v>
      </c>
      <c r="IO1088" s="47">
        <v>1</v>
      </c>
      <c r="IP1088" t="s">
        <v>301</v>
      </c>
      <c r="IQ1088" t="s">
        <v>312</v>
      </c>
      <c r="IR1088" t="s">
        <v>301</v>
      </c>
      <c r="IZ1088" t="s">
        <v>301</v>
      </c>
      <c r="JA1088" t="s">
        <v>301</v>
      </c>
      <c r="JM1088" t="s">
        <v>301</v>
      </c>
      <c r="JN1088" t="s">
        <v>301</v>
      </c>
      <c r="JO1088" t="s">
        <v>301</v>
      </c>
      <c r="JP1088" t="s">
        <v>301</v>
      </c>
      <c r="JQ1088" t="s">
        <v>301</v>
      </c>
      <c r="JR1088" t="s">
        <v>327</v>
      </c>
      <c r="JS1088" t="s">
        <v>301</v>
      </c>
      <c r="JT1088" t="s">
        <v>301</v>
      </c>
      <c r="JU1088" t="s">
        <v>301</v>
      </c>
      <c r="JV1088" t="s">
        <v>301</v>
      </c>
    </row>
    <row r="1089" ht="15" customHeight="1" spans="1:284">
      <c r="A1089" t="s">
        <v>8539</v>
      </c>
      <c r="B1089" t="s">
        <v>748</v>
      </c>
      <c r="C1089" t="s">
        <v>8593</v>
      </c>
      <c r="D1089" t="s">
        <v>285</v>
      </c>
      <c r="E1089" t="s">
        <v>8594</v>
      </c>
      <c r="F1089" t="s">
        <v>8595</v>
      </c>
      <c r="G1089" t="s">
        <v>288</v>
      </c>
      <c r="H1089" t="s">
        <v>583</v>
      </c>
      <c r="I1089" t="s">
        <v>290</v>
      </c>
      <c r="J1089" t="s">
        <v>584</v>
      </c>
      <c r="L1089" t="s">
        <v>292</v>
      </c>
      <c r="M1089" t="s">
        <v>585</v>
      </c>
      <c r="O1089" t="s">
        <v>583</v>
      </c>
      <c r="R1089" t="s">
        <v>583</v>
      </c>
      <c r="T1089" t="s">
        <v>583</v>
      </c>
      <c r="U1089" t="s">
        <v>295</v>
      </c>
      <c r="V1089" t="s">
        <v>8596</v>
      </c>
      <c r="W1089" t="s">
        <v>337</v>
      </c>
      <c r="X1089" t="s">
        <v>8597</v>
      </c>
      <c r="Y1089" t="s">
        <v>337</v>
      </c>
      <c r="Z1089" t="s">
        <v>8597</v>
      </c>
      <c r="AA1089" t="s">
        <v>298</v>
      </c>
      <c r="AE1089" t="s">
        <v>299</v>
      </c>
      <c r="AH1089" t="s">
        <v>300</v>
      </c>
      <c r="AJ1089" t="s">
        <v>301</v>
      </c>
      <c r="AK1089" t="s">
        <v>302</v>
      </c>
      <c r="AL1089" t="s">
        <v>4369</v>
      </c>
      <c r="AM1089" t="s">
        <v>4370</v>
      </c>
      <c r="AN1089" t="s">
        <v>4371</v>
      </c>
      <c r="AO1089" t="s">
        <v>306</v>
      </c>
      <c r="AP1089" t="s">
        <v>307</v>
      </c>
      <c r="AQ1089" s="47">
        <v>-1</v>
      </c>
      <c r="AS1089" s="48">
        <v>6386</v>
      </c>
      <c r="AT1089" s="48">
        <v>6386</v>
      </c>
      <c r="AX1089" s="47">
        <v>-6386</v>
      </c>
      <c r="AY1089" s="47">
        <v>-6386</v>
      </c>
      <c r="AZ1089" t="s">
        <v>8539</v>
      </c>
      <c r="BA1089" t="s">
        <v>8539</v>
      </c>
      <c r="BB1089" s="48">
        <v>6386</v>
      </c>
      <c r="BC1089" t="s">
        <v>757</v>
      </c>
      <c r="BD1089" t="s">
        <v>758</v>
      </c>
      <c r="BE1089" t="s">
        <v>292</v>
      </c>
      <c r="BG1089" s="47">
        <v>1</v>
      </c>
      <c r="BI1089" t="s">
        <v>292</v>
      </c>
      <c r="BM1089" s="48">
        <v>6386</v>
      </c>
      <c r="BN1089" s="48">
        <v>6386</v>
      </c>
      <c r="BP1089" t="s">
        <v>301</v>
      </c>
      <c r="BS1089" t="s">
        <v>311</v>
      </c>
      <c r="BT1089" t="s">
        <v>292</v>
      </c>
      <c r="BU1089" t="s">
        <v>301</v>
      </c>
      <c r="BY1089" t="s">
        <v>307</v>
      </c>
      <c r="BZ1089" s="47">
        <v>-1</v>
      </c>
      <c r="CD1089" t="s">
        <v>759</v>
      </c>
      <c r="CE1089" t="s">
        <v>312</v>
      </c>
      <c r="CF1089" s="47">
        <v>-1</v>
      </c>
      <c r="CG1089" s="47">
        <v>-1</v>
      </c>
      <c r="CH1089" s="47">
        <v>-1</v>
      </c>
      <c r="CI1089" s="47">
        <v>-1</v>
      </c>
      <c r="CX1089" s="47">
        <v>-6386</v>
      </c>
      <c r="CY1089" s="47">
        <v>-6386</v>
      </c>
      <c r="CZ1089" s="47">
        <v>-1</v>
      </c>
      <c r="DA1089" t="s">
        <v>313</v>
      </c>
      <c r="DC1089" t="s">
        <v>298</v>
      </c>
      <c r="DG1089" t="s">
        <v>298</v>
      </c>
      <c r="DS1089" s="47">
        <v>-1</v>
      </c>
      <c r="DZ1089" t="s">
        <v>292</v>
      </c>
      <c r="EA1089" s="47">
        <v>-1</v>
      </c>
      <c r="EB1089" s="47">
        <v>-1</v>
      </c>
      <c r="EC1089" t="s">
        <v>307</v>
      </c>
      <c r="ED1089" s="47">
        <v>-1</v>
      </c>
      <c r="EM1089" t="s">
        <v>307</v>
      </c>
      <c r="EN1089" s="47">
        <v>-1</v>
      </c>
      <c r="EO1089" s="47">
        <v>-1</v>
      </c>
      <c r="EU1089" t="s">
        <v>8598</v>
      </c>
      <c r="EV1089" t="s">
        <v>41</v>
      </c>
      <c r="EW1089" t="s">
        <v>315</v>
      </c>
      <c r="FC1089" t="s">
        <v>301</v>
      </c>
      <c r="FG1089" s="48">
        <v>7598</v>
      </c>
      <c r="FQ1089" t="s">
        <v>596</v>
      </c>
      <c r="FS1089" t="s">
        <v>8599</v>
      </c>
      <c r="FU1089" t="s">
        <v>346</v>
      </c>
      <c r="FW1089" t="s">
        <v>8600</v>
      </c>
      <c r="FY1089" t="s">
        <v>8601</v>
      </c>
      <c r="FZ1089" t="s">
        <v>8602</v>
      </c>
      <c r="GC1089" t="s">
        <v>599</v>
      </c>
      <c r="GD1089" t="s">
        <v>600</v>
      </c>
      <c r="GF1089" t="s">
        <v>602</v>
      </c>
      <c r="GH1089" t="s">
        <v>603</v>
      </c>
      <c r="GI1089" t="s">
        <v>375</v>
      </c>
      <c r="GJ1089" t="s">
        <v>319</v>
      </c>
      <c r="GK1089" t="s">
        <v>559</v>
      </c>
      <c r="GL1089" t="s">
        <v>320</v>
      </c>
      <c r="GO1089" t="s">
        <v>321</v>
      </c>
      <c r="GQ1089" t="s">
        <v>301</v>
      </c>
      <c r="GR1089" t="s">
        <v>301</v>
      </c>
      <c r="GT1089" t="s">
        <v>8603</v>
      </c>
      <c r="GU1089" t="s">
        <v>312</v>
      </c>
      <c r="GW1089" t="s">
        <v>8598</v>
      </c>
      <c r="HB1089" t="s">
        <v>606</v>
      </c>
      <c r="HD1089" t="s">
        <v>301</v>
      </c>
      <c r="HF1089" t="s">
        <v>607</v>
      </c>
      <c r="HG1089" t="s">
        <v>301</v>
      </c>
      <c r="HH1089" t="s">
        <v>301</v>
      </c>
      <c r="HL1089" t="s">
        <v>301</v>
      </c>
      <c r="HM1089" s="49">
        <v>0</v>
      </c>
      <c r="HN1089" s="49">
        <v>0</v>
      </c>
      <c r="HP1089" t="s">
        <v>324</v>
      </c>
      <c r="HQ1089" s="47">
        <v>0</v>
      </c>
      <c r="HR1089" s="47">
        <v>-6386</v>
      </c>
      <c r="HS1089" t="s">
        <v>301</v>
      </c>
      <c r="HV1089" t="s">
        <v>301</v>
      </c>
      <c r="HW1089" t="s">
        <v>295</v>
      </c>
      <c r="HX1089" t="s">
        <v>306</v>
      </c>
      <c r="HY1089" t="s">
        <v>301</v>
      </c>
      <c r="HZ1089" t="s">
        <v>301</v>
      </c>
      <c r="IG1089" t="s">
        <v>325</v>
      </c>
      <c r="IH1089" t="s">
        <v>608</v>
      </c>
      <c r="II1089" t="s">
        <v>584</v>
      </c>
      <c r="IP1089" t="s">
        <v>301</v>
      </c>
      <c r="IQ1089" t="s">
        <v>312</v>
      </c>
      <c r="IR1089" t="s">
        <v>301</v>
      </c>
      <c r="IW1089" s="47">
        <v>6386</v>
      </c>
      <c r="IZ1089" t="s">
        <v>301</v>
      </c>
      <c r="JA1089" t="s">
        <v>301</v>
      </c>
      <c r="JM1089" t="s">
        <v>301</v>
      </c>
      <c r="JN1089" t="s">
        <v>301</v>
      </c>
      <c r="JO1089" t="s">
        <v>312</v>
      </c>
      <c r="JP1089" t="s">
        <v>301</v>
      </c>
      <c r="JQ1089" t="s">
        <v>301</v>
      </c>
      <c r="JR1089" t="s">
        <v>327</v>
      </c>
      <c r="JS1089" t="s">
        <v>312</v>
      </c>
      <c r="JT1089" t="s">
        <v>301</v>
      </c>
      <c r="JU1089" t="s">
        <v>312</v>
      </c>
      <c r="JV1089" t="s">
        <v>312</v>
      </c>
    </row>
    <row r="1090" ht="15" customHeight="1" spans="1:284">
      <c r="A1090" t="s">
        <v>8539</v>
      </c>
      <c r="B1090" t="s">
        <v>397</v>
      </c>
      <c r="C1090" t="s">
        <v>8604</v>
      </c>
      <c r="D1090" t="s">
        <v>285</v>
      </c>
      <c r="E1090" t="s">
        <v>8605</v>
      </c>
      <c r="F1090" t="s">
        <v>8606</v>
      </c>
      <c r="G1090" t="s">
        <v>288</v>
      </c>
      <c r="H1090" t="s">
        <v>738</v>
      </c>
      <c r="I1090" t="s">
        <v>290</v>
      </c>
      <c r="J1090" t="s">
        <v>291</v>
      </c>
      <c r="L1090" t="s">
        <v>292</v>
      </c>
      <c r="M1090" t="s">
        <v>293</v>
      </c>
      <c r="N1090" t="s">
        <v>294</v>
      </c>
      <c r="O1090" t="s">
        <v>738</v>
      </c>
      <c r="R1090" t="s">
        <v>738</v>
      </c>
      <c r="T1090" t="s">
        <v>738</v>
      </c>
      <c r="U1090" t="s">
        <v>295</v>
      </c>
      <c r="V1090" t="s">
        <v>8607</v>
      </c>
      <c r="W1090" t="s">
        <v>295</v>
      </c>
      <c r="X1090" t="s">
        <v>8607</v>
      </c>
      <c r="Y1090" t="s">
        <v>295</v>
      </c>
      <c r="Z1090" t="s">
        <v>8608</v>
      </c>
      <c r="AA1090" t="s">
        <v>441</v>
      </c>
      <c r="AB1090" t="s">
        <v>442</v>
      </c>
      <c r="AC1090" t="s">
        <v>2041</v>
      </c>
      <c r="AE1090" t="s">
        <v>299</v>
      </c>
      <c r="AH1090" t="s">
        <v>300</v>
      </c>
      <c r="AJ1090" t="s">
        <v>301</v>
      </c>
      <c r="AK1090" t="s">
        <v>302</v>
      </c>
      <c r="AL1090" t="s">
        <v>741</v>
      </c>
      <c r="AM1090" t="s">
        <v>742</v>
      </c>
      <c r="AN1090" t="s">
        <v>743</v>
      </c>
      <c r="AO1090" t="s">
        <v>306</v>
      </c>
      <c r="AP1090" t="s">
        <v>307</v>
      </c>
      <c r="AQ1090" s="47">
        <v>1</v>
      </c>
      <c r="AS1090" s="48">
        <v>2200</v>
      </c>
      <c r="AT1090" s="48">
        <v>2200</v>
      </c>
      <c r="AX1090" s="47">
        <v>2200</v>
      </c>
      <c r="AY1090" s="47">
        <v>2200</v>
      </c>
      <c r="AZ1090" t="s">
        <v>4248</v>
      </c>
      <c r="BA1090" t="s">
        <v>3321</v>
      </c>
      <c r="BB1090" s="48">
        <v>2200</v>
      </c>
      <c r="BD1090" t="s">
        <v>310</v>
      </c>
      <c r="BE1090" t="s">
        <v>292</v>
      </c>
      <c r="BG1090" s="47">
        <v>1</v>
      </c>
      <c r="BI1090" t="s">
        <v>292</v>
      </c>
      <c r="BL1090" t="s">
        <v>307</v>
      </c>
      <c r="BM1090" s="48">
        <v>2200</v>
      </c>
      <c r="BN1090" s="48">
        <v>2200</v>
      </c>
      <c r="BP1090" t="s">
        <v>301</v>
      </c>
      <c r="BS1090" t="s">
        <v>311</v>
      </c>
      <c r="BT1090" t="s">
        <v>292</v>
      </c>
      <c r="BU1090" t="s">
        <v>301</v>
      </c>
      <c r="BY1090" t="s">
        <v>307</v>
      </c>
      <c r="BZ1090" s="47">
        <v>1</v>
      </c>
      <c r="CE1090" t="s">
        <v>312</v>
      </c>
      <c r="CF1090" s="47">
        <v>1</v>
      </c>
      <c r="CG1090" s="47">
        <v>1</v>
      </c>
      <c r="CH1090" s="47">
        <v>1</v>
      </c>
      <c r="CI1090" s="47">
        <v>1</v>
      </c>
      <c r="CJ1090" s="47">
        <v>1</v>
      </c>
      <c r="CK1090" s="47">
        <v>1</v>
      </c>
      <c r="CP1090" s="47">
        <v>1</v>
      </c>
      <c r="CR1090" s="47">
        <v>1</v>
      </c>
      <c r="CS1090" s="47">
        <v>1</v>
      </c>
      <c r="CV1090" s="47">
        <v>1</v>
      </c>
      <c r="CX1090" s="47">
        <v>2200</v>
      </c>
      <c r="CY1090" s="47">
        <v>2200</v>
      </c>
      <c r="DA1090" t="s">
        <v>104</v>
      </c>
      <c r="DC1090" t="s">
        <v>298</v>
      </c>
      <c r="DG1090" t="s">
        <v>298</v>
      </c>
      <c r="DH1090" s="47">
        <v>1</v>
      </c>
      <c r="DM1090" s="47">
        <v>1</v>
      </c>
      <c r="DN1090" s="47">
        <v>1</v>
      </c>
      <c r="DO1090" s="47">
        <v>1</v>
      </c>
      <c r="DP1090" s="47">
        <v>1</v>
      </c>
      <c r="DZ1090" t="s">
        <v>292</v>
      </c>
      <c r="EA1090" s="47">
        <v>1</v>
      </c>
      <c r="EB1090" s="47">
        <v>1</v>
      </c>
      <c r="EC1090" t="s">
        <v>307</v>
      </c>
      <c r="ED1090" s="47">
        <v>1</v>
      </c>
      <c r="EF1090" s="47">
        <v>1</v>
      </c>
      <c r="EG1090" s="47">
        <v>1</v>
      </c>
      <c r="EH1090" s="47">
        <v>1</v>
      </c>
      <c r="EP1090" s="47">
        <v>1</v>
      </c>
      <c r="EQ1090" s="47">
        <v>1</v>
      </c>
      <c r="ES1090" t="s">
        <v>8609</v>
      </c>
      <c r="EU1090" t="s">
        <v>1882</v>
      </c>
      <c r="EV1090" t="s">
        <v>41</v>
      </c>
      <c r="EW1090" t="s">
        <v>315</v>
      </c>
      <c r="FC1090" t="s">
        <v>301</v>
      </c>
      <c r="FY1090" t="s">
        <v>8539</v>
      </c>
      <c r="FZ1090" t="s">
        <v>8610</v>
      </c>
      <c r="GC1090" t="s">
        <v>294</v>
      </c>
      <c r="GH1090" t="s">
        <v>746</v>
      </c>
      <c r="GI1090" t="s">
        <v>375</v>
      </c>
      <c r="GJ1090" t="s">
        <v>319</v>
      </c>
      <c r="GK1090" t="s">
        <v>417</v>
      </c>
      <c r="GO1090" t="s">
        <v>321</v>
      </c>
      <c r="GQ1090" t="s">
        <v>301</v>
      </c>
      <c r="GR1090" t="s">
        <v>312</v>
      </c>
      <c r="GS1090" t="s">
        <v>377</v>
      </c>
      <c r="GU1090" t="s">
        <v>312</v>
      </c>
      <c r="GW1090" t="s">
        <v>1882</v>
      </c>
      <c r="GX1090" s="50">
        <v>3500</v>
      </c>
      <c r="HB1090" t="s">
        <v>322</v>
      </c>
      <c r="HD1090" t="s">
        <v>301</v>
      </c>
      <c r="HF1090" t="s">
        <v>323</v>
      </c>
      <c r="HG1090" t="s">
        <v>301</v>
      </c>
      <c r="HH1090" t="s">
        <v>301</v>
      </c>
      <c r="HL1090" t="s">
        <v>301</v>
      </c>
      <c r="HM1090" s="49">
        <v>0</v>
      </c>
      <c r="HN1090" s="49">
        <v>0</v>
      </c>
      <c r="HP1090" t="s">
        <v>324</v>
      </c>
      <c r="HQ1090" s="47">
        <v>0</v>
      </c>
      <c r="HR1090" s="47">
        <v>2200</v>
      </c>
      <c r="HS1090" t="s">
        <v>301</v>
      </c>
      <c r="HV1090" t="s">
        <v>301</v>
      </c>
      <c r="HW1090" t="s">
        <v>295</v>
      </c>
      <c r="HX1090" t="s">
        <v>306</v>
      </c>
      <c r="HY1090" t="s">
        <v>301</v>
      </c>
      <c r="HZ1090" t="s">
        <v>301</v>
      </c>
      <c r="IF1090" t="s">
        <v>384</v>
      </c>
      <c r="IG1090" t="s">
        <v>325</v>
      </c>
      <c r="IN1090" s="47">
        <v>1</v>
      </c>
      <c r="IO1090" s="47">
        <v>1</v>
      </c>
      <c r="IP1090" t="s">
        <v>301</v>
      </c>
      <c r="IQ1090" t="s">
        <v>312</v>
      </c>
      <c r="IR1090" t="s">
        <v>301</v>
      </c>
      <c r="IX1090" t="s">
        <v>5352</v>
      </c>
      <c r="IY1090" s="50">
        <v>1</v>
      </c>
      <c r="IZ1090" t="s">
        <v>301</v>
      </c>
      <c r="JA1090" t="s">
        <v>301</v>
      </c>
      <c r="JB1090" s="47">
        <v>3298</v>
      </c>
      <c r="JM1090" t="s">
        <v>301</v>
      </c>
      <c r="JN1090" t="s">
        <v>301</v>
      </c>
      <c r="JO1090" t="s">
        <v>301</v>
      </c>
      <c r="JP1090" t="s">
        <v>301</v>
      </c>
      <c r="JQ1090" t="s">
        <v>301</v>
      </c>
      <c r="JR1090" t="s">
        <v>350</v>
      </c>
      <c r="JS1090" t="s">
        <v>312</v>
      </c>
      <c r="JT1090" t="s">
        <v>301</v>
      </c>
      <c r="JU1090" t="s">
        <v>312</v>
      </c>
      <c r="JV1090" t="s">
        <v>312</v>
      </c>
    </row>
    <row r="1091" ht="15" customHeight="1" spans="1:284">
      <c r="A1091" t="s">
        <v>8539</v>
      </c>
      <c r="B1091" t="s">
        <v>283</v>
      </c>
      <c r="C1091" t="s">
        <v>8611</v>
      </c>
      <c r="D1091" t="s">
        <v>285</v>
      </c>
      <c r="E1091" t="s">
        <v>8612</v>
      </c>
      <c r="F1091" t="s">
        <v>8613</v>
      </c>
      <c r="G1091" t="s">
        <v>288</v>
      </c>
      <c r="H1091" t="s">
        <v>701</v>
      </c>
      <c r="I1091" t="s">
        <v>290</v>
      </c>
      <c r="J1091" t="s">
        <v>291</v>
      </c>
      <c r="L1091" t="s">
        <v>292</v>
      </c>
      <c r="M1091" t="s">
        <v>702</v>
      </c>
      <c r="O1091" t="s">
        <v>701</v>
      </c>
      <c r="R1091" t="s">
        <v>701</v>
      </c>
      <c r="T1091" t="s">
        <v>701</v>
      </c>
      <c r="U1091" t="s">
        <v>646</v>
      </c>
      <c r="V1091" t="s">
        <v>8614</v>
      </c>
      <c r="W1091" t="s">
        <v>646</v>
      </c>
      <c r="X1091" t="s">
        <v>8614</v>
      </c>
      <c r="Y1091" t="s">
        <v>646</v>
      </c>
      <c r="Z1091" t="s">
        <v>8615</v>
      </c>
      <c r="AA1091" t="s">
        <v>441</v>
      </c>
      <c r="AB1091" t="s">
        <v>687</v>
      </c>
      <c r="AC1091" t="s">
        <v>1233</v>
      </c>
      <c r="AE1091" t="s">
        <v>299</v>
      </c>
      <c r="AH1091" t="s">
        <v>300</v>
      </c>
      <c r="AJ1091" t="s">
        <v>301</v>
      </c>
      <c r="AK1091" t="s">
        <v>302</v>
      </c>
      <c r="AL1091" t="s">
        <v>705</v>
      </c>
      <c r="AM1091" t="s">
        <v>706</v>
      </c>
      <c r="AN1091" t="s">
        <v>707</v>
      </c>
      <c r="AO1091" t="s">
        <v>306</v>
      </c>
      <c r="AP1091" t="s">
        <v>307</v>
      </c>
      <c r="AQ1091" s="47">
        <v>1</v>
      </c>
      <c r="AS1091" s="48">
        <v>4848</v>
      </c>
      <c r="AT1091" s="48">
        <v>4848</v>
      </c>
      <c r="AX1091" s="47">
        <v>4848</v>
      </c>
      <c r="AY1091" s="47">
        <v>4848</v>
      </c>
      <c r="AZ1091" t="s">
        <v>4248</v>
      </c>
      <c r="BA1091" t="s">
        <v>8539</v>
      </c>
      <c r="BB1091" s="48">
        <v>4848</v>
      </c>
      <c r="BD1091" t="s">
        <v>310</v>
      </c>
      <c r="BE1091" t="s">
        <v>292</v>
      </c>
      <c r="BG1091" s="47">
        <v>1</v>
      </c>
      <c r="BI1091" t="s">
        <v>292</v>
      </c>
      <c r="BL1091" t="s">
        <v>307</v>
      </c>
      <c r="BM1091" s="48">
        <v>4848</v>
      </c>
      <c r="BN1091" s="48">
        <v>4848</v>
      </c>
      <c r="BP1091" t="s">
        <v>301</v>
      </c>
      <c r="BS1091" t="s">
        <v>311</v>
      </c>
      <c r="BT1091" t="s">
        <v>292</v>
      </c>
      <c r="BU1091" t="s">
        <v>301</v>
      </c>
      <c r="BY1091" t="s">
        <v>307</v>
      </c>
      <c r="BZ1091" s="47">
        <v>1</v>
      </c>
      <c r="CE1091" t="s">
        <v>312</v>
      </c>
      <c r="CF1091" s="47">
        <v>1</v>
      </c>
      <c r="CG1091" s="47">
        <v>1</v>
      </c>
      <c r="CH1091" s="47">
        <v>1</v>
      </c>
      <c r="CI1091" s="47">
        <v>1</v>
      </c>
      <c r="CJ1091" s="47">
        <v>1</v>
      </c>
      <c r="CK1091" s="47">
        <v>1</v>
      </c>
      <c r="CP1091" s="47">
        <v>1</v>
      </c>
      <c r="CR1091" s="47">
        <v>1</v>
      </c>
      <c r="CS1091" s="47">
        <v>1</v>
      </c>
      <c r="CV1091" s="47">
        <v>1</v>
      </c>
      <c r="CX1091" s="47">
        <v>4848</v>
      </c>
      <c r="CY1091" s="47">
        <v>4848</v>
      </c>
      <c r="DA1091" t="s">
        <v>104</v>
      </c>
      <c r="DC1091" t="s">
        <v>298</v>
      </c>
      <c r="DG1091" t="s">
        <v>298</v>
      </c>
      <c r="DH1091" s="47">
        <v>1</v>
      </c>
      <c r="DM1091" s="47">
        <v>1</v>
      </c>
      <c r="DN1091" s="47">
        <v>1</v>
      </c>
      <c r="DO1091" s="47">
        <v>1</v>
      </c>
      <c r="DP1091" s="47">
        <v>1</v>
      </c>
      <c r="DZ1091" t="s">
        <v>292</v>
      </c>
      <c r="EA1091" s="47">
        <v>1</v>
      </c>
      <c r="EB1091" s="47">
        <v>1</v>
      </c>
      <c r="EC1091" t="s">
        <v>307</v>
      </c>
      <c r="ED1091" s="47">
        <v>1</v>
      </c>
      <c r="EF1091" s="47">
        <v>1</v>
      </c>
      <c r="EG1091" s="47">
        <v>1</v>
      </c>
      <c r="EH1091" s="47">
        <v>1</v>
      </c>
      <c r="EP1091" s="47">
        <v>1</v>
      </c>
      <c r="EQ1091" s="47">
        <v>1</v>
      </c>
      <c r="ES1091" t="s">
        <v>8616</v>
      </c>
      <c r="EV1091" t="s">
        <v>41</v>
      </c>
      <c r="EW1091" t="s">
        <v>315</v>
      </c>
      <c r="FC1091" t="s">
        <v>301</v>
      </c>
      <c r="FS1091" t="s">
        <v>8617</v>
      </c>
      <c r="FY1091" t="s">
        <v>8539</v>
      </c>
      <c r="FZ1091" t="s">
        <v>8618</v>
      </c>
      <c r="GJ1091" t="s">
        <v>319</v>
      </c>
      <c r="GL1091" t="s">
        <v>320</v>
      </c>
      <c r="GO1091" t="s">
        <v>321</v>
      </c>
      <c r="GQ1091" t="s">
        <v>301</v>
      </c>
      <c r="GR1091" t="s">
        <v>301</v>
      </c>
      <c r="GU1091" t="s">
        <v>301</v>
      </c>
      <c r="GW1091" t="s">
        <v>8611</v>
      </c>
      <c r="HB1091" t="s">
        <v>322</v>
      </c>
      <c r="HD1091" t="s">
        <v>301</v>
      </c>
      <c r="HF1091" t="s">
        <v>654</v>
      </c>
      <c r="HG1091" t="s">
        <v>301</v>
      </c>
      <c r="HH1091" t="s">
        <v>301</v>
      </c>
      <c r="HL1091" t="s">
        <v>301</v>
      </c>
      <c r="HM1091" s="49">
        <v>0</v>
      </c>
      <c r="HN1091" s="49">
        <v>0</v>
      </c>
      <c r="HP1091" t="s">
        <v>395</v>
      </c>
      <c r="HQ1091" s="47">
        <v>0</v>
      </c>
      <c r="HR1091" s="47">
        <v>4848</v>
      </c>
      <c r="HS1091" t="s">
        <v>301</v>
      </c>
      <c r="HV1091" t="s">
        <v>301</v>
      </c>
      <c r="HW1091" t="s">
        <v>646</v>
      </c>
      <c r="HX1091" t="s">
        <v>306</v>
      </c>
      <c r="HY1091" t="s">
        <v>301</v>
      </c>
      <c r="HZ1091" t="s">
        <v>301</v>
      </c>
      <c r="IG1091" t="s">
        <v>325</v>
      </c>
      <c r="IH1091" t="s">
        <v>701</v>
      </c>
      <c r="II1091" t="s">
        <v>291</v>
      </c>
      <c r="IN1091" s="47">
        <v>1</v>
      </c>
      <c r="IO1091" s="47">
        <v>1</v>
      </c>
      <c r="IP1091" t="s">
        <v>301</v>
      </c>
      <c r="IQ1091" t="s">
        <v>312</v>
      </c>
      <c r="IR1091" t="s">
        <v>301</v>
      </c>
      <c r="IV1091" t="s">
        <v>7066</v>
      </c>
      <c r="IX1091" t="s">
        <v>7067</v>
      </c>
      <c r="IY1091" s="50">
        <v>1</v>
      </c>
      <c r="IZ1091" t="s">
        <v>301</v>
      </c>
      <c r="JA1091" t="s">
        <v>301</v>
      </c>
      <c r="JB1091" s="47">
        <v>4748</v>
      </c>
      <c r="JM1091" t="s">
        <v>301</v>
      </c>
      <c r="JN1091" t="s">
        <v>301</v>
      </c>
      <c r="JO1091" t="s">
        <v>301</v>
      </c>
      <c r="JP1091" t="s">
        <v>301</v>
      </c>
      <c r="JQ1091" t="s">
        <v>301</v>
      </c>
      <c r="JR1091" t="s">
        <v>327</v>
      </c>
      <c r="JS1091" t="s">
        <v>301</v>
      </c>
      <c r="JT1091" t="s">
        <v>301</v>
      </c>
      <c r="JU1091" t="s">
        <v>301</v>
      </c>
      <c r="JV1091" t="s">
        <v>301</v>
      </c>
    </row>
    <row r="1092" ht="15" customHeight="1" spans="1:284">
      <c r="A1092" t="s">
        <v>8539</v>
      </c>
      <c r="B1092" t="s">
        <v>329</v>
      </c>
      <c r="C1092" t="s">
        <v>8619</v>
      </c>
      <c r="D1092" t="s">
        <v>285</v>
      </c>
      <c r="E1092" t="s">
        <v>8620</v>
      </c>
      <c r="F1092" t="s">
        <v>8621</v>
      </c>
      <c r="G1092" t="s">
        <v>288</v>
      </c>
      <c r="H1092" t="s">
        <v>518</v>
      </c>
      <c r="I1092" t="s">
        <v>290</v>
      </c>
      <c r="J1092" t="s">
        <v>291</v>
      </c>
      <c r="L1092" t="s">
        <v>292</v>
      </c>
      <c r="M1092" t="s">
        <v>293</v>
      </c>
      <c r="O1092" t="s">
        <v>518</v>
      </c>
      <c r="R1092" t="s">
        <v>518</v>
      </c>
      <c r="T1092" t="s">
        <v>518</v>
      </c>
      <c r="U1092" t="s">
        <v>358</v>
      </c>
      <c r="V1092" t="s">
        <v>8622</v>
      </c>
      <c r="W1092" t="s">
        <v>337</v>
      </c>
      <c r="X1092" t="s">
        <v>8622</v>
      </c>
      <c r="Y1092" t="s">
        <v>337</v>
      </c>
      <c r="Z1092" t="s">
        <v>8623</v>
      </c>
      <c r="AA1092" t="s">
        <v>441</v>
      </c>
      <c r="AB1092" t="s">
        <v>442</v>
      </c>
      <c r="AC1092" t="s">
        <v>2041</v>
      </c>
      <c r="AE1092" t="s">
        <v>299</v>
      </c>
      <c r="AH1092" t="s">
        <v>300</v>
      </c>
      <c r="AJ1092" t="s">
        <v>301</v>
      </c>
      <c r="AK1092" t="s">
        <v>302</v>
      </c>
      <c r="AL1092" t="s">
        <v>705</v>
      </c>
      <c r="AM1092" t="s">
        <v>706</v>
      </c>
      <c r="AN1092" t="s">
        <v>707</v>
      </c>
      <c r="AO1092" t="s">
        <v>306</v>
      </c>
      <c r="AP1092" t="s">
        <v>307</v>
      </c>
      <c r="AQ1092" s="47">
        <v>1</v>
      </c>
      <c r="AS1092" s="48">
        <v>4848</v>
      </c>
      <c r="AT1092" s="48">
        <v>4848</v>
      </c>
      <c r="AX1092" s="47">
        <v>3395</v>
      </c>
      <c r="AY1092" s="47">
        <v>3395</v>
      </c>
      <c r="AZ1092" t="s">
        <v>4248</v>
      </c>
      <c r="BA1092" t="s">
        <v>7656</v>
      </c>
      <c r="BB1092" s="48">
        <v>3395</v>
      </c>
      <c r="BD1092" t="s">
        <v>310</v>
      </c>
      <c r="BE1092" t="s">
        <v>292</v>
      </c>
      <c r="BG1092" s="47">
        <v>1</v>
      </c>
      <c r="BI1092" t="s">
        <v>292</v>
      </c>
      <c r="BJ1092" s="48">
        <v>29.971122</v>
      </c>
      <c r="BL1092" t="s">
        <v>307</v>
      </c>
      <c r="BM1092" s="48">
        <v>4848</v>
      </c>
      <c r="BN1092" s="48">
        <v>4848</v>
      </c>
      <c r="BP1092" t="s">
        <v>301</v>
      </c>
      <c r="BS1092" t="s">
        <v>311</v>
      </c>
      <c r="BT1092" t="s">
        <v>292</v>
      </c>
      <c r="BU1092" t="s">
        <v>301</v>
      </c>
      <c r="BY1092" t="s">
        <v>307</v>
      </c>
      <c r="BZ1092" s="47">
        <v>1</v>
      </c>
      <c r="CE1092" t="s">
        <v>312</v>
      </c>
      <c r="CF1092" s="47">
        <v>1</v>
      </c>
      <c r="CG1092" s="47">
        <v>1</v>
      </c>
      <c r="CH1092" s="47">
        <v>1</v>
      </c>
      <c r="CI1092" s="47">
        <v>1</v>
      </c>
      <c r="CJ1092" s="47">
        <v>1</v>
      </c>
      <c r="CK1092" s="47">
        <v>1</v>
      </c>
      <c r="CP1092" s="47">
        <v>1</v>
      </c>
      <c r="CR1092" s="47">
        <v>1</v>
      </c>
      <c r="CS1092" s="47">
        <v>1</v>
      </c>
      <c r="CV1092" s="47">
        <v>1</v>
      </c>
      <c r="CX1092" s="47">
        <v>4848</v>
      </c>
      <c r="CY1092" s="47">
        <v>4848</v>
      </c>
      <c r="DA1092" t="s">
        <v>104</v>
      </c>
      <c r="DC1092" t="s">
        <v>298</v>
      </c>
      <c r="DG1092" t="s">
        <v>298</v>
      </c>
      <c r="DH1092" s="47">
        <v>1</v>
      </c>
      <c r="DM1092" s="47">
        <v>1</v>
      </c>
      <c r="DN1092" s="47">
        <v>1</v>
      </c>
      <c r="DO1092" s="47">
        <v>1</v>
      </c>
      <c r="DP1092" s="47">
        <v>1</v>
      </c>
      <c r="DT1092" s="47">
        <v>3395</v>
      </c>
      <c r="DZ1092" t="s">
        <v>292</v>
      </c>
      <c r="EA1092" s="47">
        <v>1</v>
      </c>
      <c r="EB1092" s="47">
        <v>1</v>
      </c>
      <c r="EC1092" t="s">
        <v>307</v>
      </c>
      <c r="ED1092" s="47">
        <v>1</v>
      </c>
      <c r="EF1092" s="47">
        <v>1</v>
      </c>
      <c r="EG1092" s="47">
        <v>1</v>
      </c>
      <c r="EH1092" s="47">
        <v>1</v>
      </c>
      <c r="EP1092" s="47">
        <v>1</v>
      </c>
      <c r="EQ1092" s="47">
        <v>1</v>
      </c>
      <c r="EV1092" t="s">
        <v>41</v>
      </c>
      <c r="FC1092" t="s">
        <v>301</v>
      </c>
      <c r="FF1092" t="s">
        <v>366</v>
      </c>
      <c r="FG1092" s="48">
        <v>3395</v>
      </c>
      <c r="FY1092" t="s">
        <v>8539</v>
      </c>
      <c r="FZ1092" t="s">
        <v>8624</v>
      </c>
      <c r="GC1092" t="s">
        <v>2295</v>
      </c>
      <c r="GD1092" t="s">
        <v>2615</v>
      </c>
      <c r="GE1092" t="s">
        <v>4907</v>
      </c>
      <c r="GF1092" t="s">
        <v>2617</v>
      </c>
      <c r="GH1092" t="s">
        <v>672</v>
      </c>
      <c r="GI1092" t="s">
        <v>747</v>
      </c>
      <c r="GJ1092" t="s">
        <v>319</v>
      </c>
      <c r="GK1092" t="s">
        <v>559</v>
      </c>
      <c r="GO1092" t="s">
        <v>321</v>
      </c>
      <c r="GQ1092" t="s">
        <v>301</v>
      </c>
      <c r="GR1092" t="s">
        <v>312</v>
      </c>
      <c r="GS1092" t="s">
        <v>377</v>
      </c>
      <c r="GT1092" t="s">
        <v>1616</v>
      </c>
      <c r="GU1092" t="s">
        <v>312</v>
      </c>
      <c r="GX1092" s="50">
        <v>3395</v>
      </c>
      <c r="GY1092" t="s">
        <v>8625</v>
      </c>
      <c r="HB1092" t="s">
        <v>419</v>
      </c>
      <c r="HD1092" t="s">
        <v>301</v>
      </c>
      <c r="HF1092" t="s">
        <v>381</v>
      </c>
      <c r="HG1092" t="s">
        <v>301</v>
      </c>
      <c r="HH1092" t="s">
        <v>301</v>
      </c>
      <c r="HL1092" t="s">
        <v>301</v>
      </c>
      <c r="HM1092" s="49">
        <v>0</v>
      </c>
      <c r="HN1092" s="49">
        <v>0</v>
      </c>
      <c r="HP1092" t="s">
        <v>395</v>
      </c>
      <c r="HQ1092" s="47">
        <v>0</v>
      </c>
      <c r="HR1092" s="47">
        <v>4848</v>
      </c>
      <c r="HS1092" t="s">
        <v>301</v>
      </c>
      <c r="HV1092" t="s">
        <v>301</v>
      </c>
      <c r="HW1092" t="s">
        <v>295</v>
      </c>
      <c r="HX1092" t="s">
        <v>306</v>
      </c>
      <c r="HY1092" t="s">
        <v>301</v>
      </c>
      <c r="HZ1092" t="s">
        <v>301</v>
      </c>
      <c r="IF1092" t="s">
        <v>384</v>
      </c>
      <c r="IG1092" t="s">
        <v>325</v>
      </c>
      <c r="IH1092" t="s">
        <v>529</v>
      </c>
      <c r="II1092" t="s">
        <v>291</v>
      </c>
      <c r="IJ1092" t="s">
        <v>6954</v>
      </c>
      <c r="IN1092" s="47">
        <v>1</v>
      </c>
      <c r="IO1092" s="47">
        <v>1</v>
      </c>
      <c r="IP1092" t="s">
        <v>301</v>
      </c>
      <c r="IQ1092" t="s">
        <v>312</v>
      </c>
      <c r="IR1092" t="s">
        <v>301</v>
      </c>
      <c r="IZ1092" t="s">
        <v>301</v>
      </c>
      <c r="JA1092" t="s">
        <v>301</v>
      </c>
      <c r="JM1092" t="s">
        <v>301</v>
      </c>
      <c r="JN1092" t="s">
        <v>301</v>
      </c>
      <c r="JO1092" t="s">
        <v>301</v>
      </c>
      <c r="JP1092" t="s">
        <v>301</v>
      </c>
      <c r="JQ1092" t="s">
        <v>301</v>
      </c>
      <c r="JR1092" t="s">
        <v>350</v>
      </c>
      <c r="JS1092" t="s">
        <v>301</v>
      </c>
      <c r="JT1092" t="s">
        <v>301</v>
      </c>
      <c r="JU1092" t="s">
        <v>312</v>
      </c>
      <c r="JV1092" t="s">
        <v>312</v>
      </c>
    </row>
    <row r="1093" ht="15" customHeight="1" spans="1:284">
      <c r="A1093" t="s">
        <v>282</v>
      </c>
      <c r="B1093" t="s">
        <v>329</v>
      </c>
      <c r="C1093" t="s">
        <v>8626</v>
      </c>
      <c r="D1093" t="s">
        <v>285</v>
      </c>
      <c r="E1093" t="s">
        <v>8627</v>
      </c>
      <c r="F1093" t="s">
        <v>8628</v>
      </c>
      <c r="G1093" t="s">
        <v>288</v>
      </c>
      <c r="H1093" t="s">
        <v>518</v>
      </c>
      <c r="I1093" t="s">
        <v>290</v>
      </c>
      <c r="J1093" t="s">
        <v>291</v>
      </c>
      <c r="L1093" t="s">
        <v>292</v>
      </c>
      <c r="M1093" t="s">
        <v>293</v>
      </c>
      <c r="O1093" t="s">
        <v>518</v>
      </c>
      <c r="R1093" t="s">
        <v>518</v>
      </c>
      <c r="T1093" t="s">
        <v>518</v>
      </c>
      <c r="U1093" t="s">
        <v>358</v>
      </c>
      <c r="V1093" t="s">
        <v>8629</v>
      </c>
      <c r="W1093" t="s">
        <v>295</v>
      </c>
      <c r="X1093" t="s">
        <v>8629</v>
      </c>
      <c r="Y1093" t="s">
        <v>295</v>
      </c>
      <c r="Z1093" t="s">
        <v>8630</v>
      </c>
      <c r="AA1093" t="s">
        <v>441</v>
      </c>
      <c r="AB1093" t="s">
        <v>442</v>
      </c>
      <c r="AC1093" t="s">
        <v>2041</v>
      </c>
      <c r="AE1093" t="s">
        <v>299</v>
      </c>
      <c r="AH1093" t="s">
        <v>300</v>
      </c>
      <c r="AJ1093" t="s">
        <v>301</v>
      </c>
      <c r="AK1093" t="s">
        <v>302</v>
      </c>
      <c r="AL1093" t="s">
        <v>896</v>
      </c>
      <c r="AM1093" t="s">
        <v>601</v>
      </c>
      <c r="AN1093" t="s">
        <v>897</v>
      </c>
      <c r="AO1093" t="s">
        <v>306</v>
      </c>
      <c r="AP1093" t="s">
        <v>307</v>
      </c>
      <c r="AQ1093" s="47">
        <v>1</v>
      </c>
      <c r="AS1093" s="48">
        <v>4298</v>
      </c>
      <c r="AT1093" s="48">
        <v>4298</v>
      </c>
      <c r="AX1093" s="47">
        <v>3869</v>
      </c>
      <c r="AY1093" s="47">
        <v>3869</v>
      </c>
      <c r="AZ1093" t="s">
        <v>4248</v>
      </c>
      <c r="BA1093" t="s">
        <v>7656</v>
      </c>
      <c r="BB1093" s="48">
        <v>3869</v>
      </c>
      <c r="BD1093" t="s">
        <v>310</v>
      </c>
      <c r="BE1093" t="s">
        <v>292</v>
      </c>
      <c r="BG1093" s="47">
        <v>1</v>
      </c>
      <c r="BI1093" t="s">
        <v>292</v>
      </c>
      <c r="BJ1093" s="48">
        <v>9.981387</v>
      </c>
      <c r="BL1093" t="s">
        <v>307</v>
      </c>
      <c r="BM1093" s="48">
        <v>4298</v>
      </c>
      <c r="BN1093" s="48">
        <v>4298</v>
      </c>
      <c r="BP1093" t="s">
        <v>301</v>
      </c>
      <c r="BS1093" t="s">
        <v>311</v>
      </c>
      <c r="BT1093" t="s">
        <v>292</v>
      </c>
      <c r="BU1093" t="s">
        <v>301</v>
      </c>
      <c r="BY1093" t="s">
        <v>307</v>
      </c>
      <c r="BZ1093" s="47">
        <v>1</v>
      </c>
      <c r="CE1093" t="s">
        <v>312</v>
      </c>
      <c r="CF1093" s="47">
        <v>1</v>
      </c>
      <c r="CG1093" s="47">
        <v>1</v>
      </c>
      <c r="CH1093" s="47">
        <v>1</v>
      </c>
      <c r="CI1093" s="47">
        <v>1</v>
      </c>
      <c r="CJ1093" s="47">
        <v>1</v>
      </c>
      <c r="CK1093" s="47">
        <v>1</v>
      </c>
      <c r="CP1093" s="47">
        <v>1</v>
      </c>
      <c r="CR1093" s="47">
        <v>1</v>
      </c>
      <c r="CS1093" s="47">
        <v>1</v>
      </c>
      <c r="CV1093" s="47">
        <v>1</v>
      </c>
      <c r="CX1093" s="47">
        <v>4298</v>
      </c>
      <c r="CY1093" s="47">
        <v>4298</v>
      </c>
      <c r="DA1093" t="s">
        <v>104</v>
      </c>
      <c r="DC1093" t="s">
        <v>298</v>
      </c>
      <c r="DG1093" t="s">
        <v>298</v>
      </c>
      <c r="DH1093" s="47">
        <v>1</v>
      </c>
      <c r="DM1093" s="47">
        <v>1</v>
      </c>
      <c r="DN1093" s="47">
        <v>1</v>
      </c>
      <c r="DO1093" s="47">
        <v>1</v>
      </c>
      <c r="DP1093" s="47">
        <v>1</v>
      </c>
      <c r="DT1093" s="47">
        <v>3869</v>
      </c>
      <c r="DZ1093" t="s">
        <v>292</v>
      </c>
      <c r="EA1093" s="47">
        <v>1</v>
      </c>
      <c r="EB1093" s="47">
        <v>1</v>
      </c>
      <c r="EC1093" t="s">
        <v>307</v>
      </c>
      <c r="ED1093" s="47">
        <v>1</v>
      </c>
      <c r="EF1093" s="47">
        <v>1</v>
      </c>
      <c r="EG1093" s="47">
        <v>1</v>
      </c>
      <c r="EH1093" s="47">
        <v>1</v>
      </c>
      <c r="EP1093" s="47">
        <v>1</v>
      </c>
      <c r="EQ1093" s="47">
        <v>1</v>
      </c>
      <c r="EV1093" t="s">
        <v>41</v>
      </c>
      <c r="FC1093" t="s">
        <v>301</v>
      </c>
      <c r="FF1093" t="s">
        <v>366</v>
      </c>
      <c r="FG1093" s="48">
        <v>3869</v>
      </c>
      <c r="FQ1093" t="s">
        <v>667</v>
      </c>
      <c r="FU1093" t="s">
        <v>346</v>
      </c>
      <c r="FW1093" t="s">
        <v>938</v>
      </c>
      <c r="FY1093" t="s">
        <v>282</v>
      </c>
      <c r="FZ1093" t="s">
        <v>8631</v>
      </c>
      <c r="GC1093" t="s">
        <v>2295</v>
      </c>
      <c r="GD1093" t="s">
        <v>2615</v>
      </c>
      <c r="GE1093" t="s">
        <v>601</v>
      </c>
      <c r="GF1093" t="s">
        <v>2617</v>
      </c>
      <c r="GH1093" t="s">
        <v>672</v>
      </c>
      <c r="GI1093" t="s">
        <v>1688</v>
      </c>
      <c r="GJ1093" t="s">
        <v>319</v>
      </c>
      <c r="GK1093" t="s">
        <v>376</v>
      </c>
      <c r="GO1093" t="s">
        <v>321</v>
      </c>
      <c r="GQ1093" t="s">
        <v>301</v>
      </c>
      <c r="GR1093" t="s">
        <v>312</v>
      </c>
      <c r="GS1093" t="s">
        <v>377</v>
      </c>
      <c r="GT1093" t="s">
        <v>1088</v>
      </c>
      <c r="GU1093" t="s">
        <v>312</v>
      </c>
      <c r="GX1093" s="50">
        <v>3869</v>
      </c>
      <c r="GY1093" t="s">
        <v>8632</v>
      </c>
      <c r="HB1093" t="s">
        <v>419</v>
      </c>
      <c r="HD1093" t="s">
        <v>301</v>
      </c>
      <c r="HF1093" t="s">
        <v>381</v>
      </c>
      <c r="HG1093" t="s">
        <v>301</v>
      </c>
      <c r="HH1093" t="s">
        <v>301</v>
      </c>
      <c r="HL1093" t="s">
        <v>301</v>
      </c>
      <c r="HM1093" s="49">
        <v>0</v>
      </c>
      <c r="HN1093" s="49">
        <v>0</v>
      </c>
      <c r="HP1093" t="s">
        <v>349</v>
      </c>
      <c r="HQ1093" s="47">
        <v>0</v>
      </c>
      <c r="HR1093" s="47">
        <v>4298</v>
      </c>
      <c r="HS1093" t="s">
        <v>301</v>
      </c>
      <c r="HV1093" t="s">
        <v>301</v>
      </c>
      <c r="HW1093" t="s">
        <v>295</v>
      </c>
      <c r="HX1093" t="s">
        <v>306</v>
      </c>
      <c r="HY1093" t="s">
        <v>301</v>
      </c>
      <c r="HZ1093" t="s">
        <v>301</v>
      </c>
      <c r="IF1093" t="s">
        <v>384</v>
      </c>
      <c r="IG1093" t="s">
        <v>325</v>
      </c>
      <c r="IH1093" t="s">
        <v>529</v>
      </c>
      <c r="II1093" t="s">
        <v>291</v>
      </c>
      <c r="IJ1093" t="s">
        <v>1091</v>
      </c>
      <c r="IN1093" s="47">
        <v>1</v>
      </c>
      <c r="IO1093" s="47">
        <v>1</v>
      </c>
      <c r="IP1093" t="s">
        <v>301</v>
      </c>
      <c r="IQ1093" t="s">
        <v>312</v>
      </c>
      <c r="IR1093" t="s">
        <v>301</v>
      </c>
      <c r="IZ1093" t="s">
        <v>301</v>
      </c>
      <c r="JA1093" t="s">
        <v>301</v>
      </c>
      <c r="JM1093" t="s">
        <v>301</v>
      </c>
      <c r="JN1093" t="s">
        <v>301</v>
      </c>
      <c r="JO1093" t="s">
        <v>301</v>
      </c>
      <c r="JP1093" t="s">
        <v>301</v>
      </c>
      <c r="JQ1093" t="s">
        <v>301</v>
      </c>
      <c r="JR1093" t="s">
        <v>350</v>
      </c>
      <c r="JS1093" t="s">
        <v>301</v>
      </c>
      <c r="JT1093" t="s">
        <v>301</v>
      </c>
      <c r="JU1093" t="s">
        <v>312</v>
      </c>
      <c r="JV1093" t="s">
        <v>312</v>
      </c>
      <c r="JW1093" t="s">
        <v>312</v>
      </c>
      <c r="JX1093" s="47">
        <v>430</v>
      </c>
    </row>
    <row r="1094" ht="15" customHeight="1" spans="1:284">
      <c r="A1094" t="s">
        <v>282</v>
      </c>
      <c r="B1094" t="s">
        <v>329</v>
      </c>
      <c r="C1094" t="s">
        <v>8633</v>
      </c>
      <c r="D1094" t="s">
        <v>285</v>
      </c>
      <c r="E1094" t="s">
        <v>8634</v>
      </c>
      <c r="F1094" t="s">
        <v>8635</v>
      </c>
      <c r="G1094" t="s">
        <v>288</v>
      </c>
      <c r="H1094" t="s">
        <v>518</v>
      </c>
      <c r="I1094" t="s">
        <v>290</v>
      </c>
      <c r="J1094" t="s">
        <v>291</v>
      </c>
      <c r="L1094" t="s">
        <v>292</v>
      </c>
      <c r="M1094" t="s">
        <v>293</v>
      </c>
      <c r="O1094" t="s">
        <v>518</v>
      </c>
      <c r="R1094" t="s">
        <v>518</v>
      </c>
      <c r="T1094" t="s">
        <v>518</v>
      </c>
      <c r="U1094" t="s">
        <v>358</v>
      </c>
      <c r="V1094" t="s">
        <v>8636</v>
      </c>
      <c r="W1094" t="s">
        <v>295</v>
      </c>
      <c r="X1094" t="s">
        <v>8636</v>
      </c>
      <c r="Y1094" t="s">
        <v>295</v>
      </c>
      <c r="Z1094" t="s">
        <v>8637</v>
      </c>
      <c r="AA1094" t="s">
        <v>441</v>
      </c>
      <c r="AB1094" t="s">
        <v>442</v>
      </c>
      <c r="AC1094" t="s">
        <v>2041</v>
      </c>
      <c r="AE1094" t="s">
        <v>299</v>
      </c>
      <c r="AH1094" t="s">
        <v>300</v>
      </c>
      <c r="AJ1094" t="s">
        <v>301</v>
      </c>
      <c r="AK1094" t="s">
        <v>302</v>
      </c>
      <c r="AL1094" t="s">
        <v>339</v>
      </c>
      <c r="AM1094" t="s">
        <v>340</v>
      </c>
      <c r="AN1094" t="s">
        <v>341</v>
      </c>
      <c r="AO1094" t="s">
        <v>306</v>
      </c>
      <c r="AP1094" t="s">
        <v>307</v>
      </c>
      <c r="AQ1094" s="47">
        <v>1</v>
      </c>
      <c r="AS1094" s="48">
        <v>828</v>
      </c>
      <c r="AT1094" s="48">
        <v>828</v>
      </c>
      <c r="AX1094" s="47">
        <v>828</v>
      </c>
      <c r="AY1094" s="47">
        <v>828</v>
      </c>
      <c r="AZ1094" t="s">
        <v>4248</v>
      </c>
      <c r="BA1094" t="s">
        <v>4248</v>
      </c>
      <c r="BB1094" s="48">
        <v>828</v>
      </c>
      <c r="BD1094" t="s">
        <v>310</v>
      </c>
      <c r="BE1094" t="s">
        <v>292</v>
      </c>
      <c r="BG1094" s="47">
        <v>1</v>
      </c>
      <c r="BI1094" t="s">
        <v>292</v>
      </c>
      <c r="BL1094" t="s">
        <v>307</v>
      </c>
      <c r="BM1094" s="48">
        <v>828</v>
      </c>
      <c r="BN1094" s="48">
        <v>828</v>
      </c>
      <c r="BP1094" t="s">
        <v>301</v>
      </c>
      <c r="BS1094" t="s">
        <v>311</v>
      </c>
      <c r="BT1094" t="s">
        <v>292</v>
      </c>
      <c r="BU1094" t="s">
        <v>301</v>
      </c>
      <c r="BY1094" t="s">
        <v>307</v>
      </c>
      <c r="BZ1094" s="47">
        <v>1</v>
      </c>
      <c r="CE1094" t="s">
        <v>312</v>
      </c>
      <c r="CF1094" s="47">
        <v>1</v>
      </c>
      <c r="CG1094" s="47">
        <v>1</v>
      </c>
      <c r="CH1094" s="47">
        <v>1</v>
      </c>
      <c r="CI1094" s="47">
        <v>1</v>
      </c>
      <c r="CJ1094" s="47">
        <v>1</v>
      </c>
      <c r="CK1094" s="47">
        <v>1</v>
      </c>
      <c r="CP1094" s="47">
        <v>1</v>
      </c>
      <c r="CR1094" s="47">
        <v>1</v>
      </c>
      <c r="CS1094" s="47">
        <v>1</v>
      </c>
      <c r="CV1094" s="47">
        <v>1</v>
      </c>
      <c r="CX1094" s="47">
        <v>828</v>
      </c>
      <c r="CY1094" s="47">
        <v>828</v>
      </c>
      <c r="DA1094" t="s">
        <v>104</v>
      </c>
      <c r="DC1094" t="s">
        <v>298</v>
      </c>
      <c r="DG1094" t="s">
        <v>298</v>
      </c>
      <c r="DH1094" s="47">
        <v>1</v>
      </c>
      <c r="DM1094" s="47">
        <v>1</v>
      </c>
      <c r="DN1094" s="47">
        <v>1</v>
      </c>
      <c r="DO1094" s="47">
        <v>1</v>
      </c>
      <c r="DP1094" s="47">
        <v>1</v>
      </c>
      <c r="DT1094" s="47">
        <v>828</v>
      </c>
      <c r="DZ1094" t="s">
        <v>292</v>
      </c>
      <c r="EA1094" s="47">
        <v>1</v>
      </c>
      <c r="EB1094" s="47">
        <v>1</v>
      </c>
      <c r="EC1094" t="s">
        <v>307</v>
      </c>
      <c r="ED1094" s="47">
        <v>1</v>
      </c>
      <c r="EF1094" s="47">
        <v>1</v>
      </c>
      <c r="EG1094" s="47">
        <v>1</v>
      </c>
      <c r="EH1094" s="47">
        <v>1</v>
      </c>
      <c r="EP1094" s="47">
        <v>1</v>
      </c>
      <c r="EQ1094" s="47">
        <v>1</v>
      </c>
      <c r="EV1094" t="s">
        <v>41</v>
      </c>
      <c r="FC1094" t="s">
        <v>301</v>
      </c>
      <c r="FF1094" t="s">
        <v>366</v>
      </c>
      <c r="FG1094" s="48">
        <v>828</v>
      </c>
      <c r="FQ1094" t="s">
        <v>667</v>
      </c>
      <c r="FU1094" t="s">
        <v>346</v>
      </c>
      <c r="FW1094" t="s">
        <v>1154</v>
      </c>
      <c r="FY1094" t="s">
        <v>282</v>
      </c>
      <c r="FZ1094" t="s">
        <v>8638</v>
      </c>
      <c r="GC1094" t="s">
        <v>2295</v>
      </c>
      <c r="GD1094" t="s">
        <v>2615</v>
      </c>
      <c r="GE1094" t="s">
        <v>340</v>
      </c>
      <c r="GF1094" t="s">
        <v>2617</v>
      </c>
      <c r="GH1094" t="s">
        <v>672</v>
      </c>
      <c r="GI1094" t="s">
        <v>673</v>
      </c>
      <c r="GJ1094" t="s">
        <v>319</v>
      </c>
      <c r="GK1094" t="s">
        <v>376</v>
      </c>
      <c r="GO1094" t="s">
        <v>321</v>
      </c>
      <c r="GQ1094" t="s">
        <v>301</v>
      </c>
      <c r="GR1094" t="s">
        <v>312</v>
      </c>
      <c r="GS1094" t="s">
        <v>377</v>
      </c>
      <c r="GT1094" t="s">
        <v>1088</v>
      </c>
      <c r="GU1094" t="s">
        <v>312</v>
      </c>
      <c r="GX1094" s="50">
        <v>828</v>
      </c>
      <c r="GY1094" t="s">
        <v>8639</v>
      </c>
      <c r="HB1094" t="s">
        <v>419</v>
      </c>
      <c r="HD1094" t="s">
        <v>301</v>
      </c>
      <c r="HF1094" t="s">
        <v>381</v>
      </c>
      <c r="HG1094" t="s">
        <v>301</v>
      </c>
      <c r="HH1094" t="s">
        <v>301</v>
      </c>
      <c r="HL1094" t="s">
        <v>301</v>
      </c>
      <c r="HM1094" s="49">
        <v>0</v>
      </c>
      <c r="HN1094" s="49">
        <v>0</v>
      </c>
      <c r="HP1094" t="s">
        <v>349</v>
      </c>
      <c r="HQ1094" s="47">
        <v>0</v>
      </c>
      <c r="HR1094" s="47">
        <v>828</v>
      </c>
      <c r="HS1094" t="s">
        <v>301</v>
      </c>
      <c r="HV1094" t="s">
        <v>301</v>
      </c>
      <c r="HW1094" t="s">
        <v>295</v>
      </c>
      <c r="HX1094" t="s">
        <v>306</v>
      </c>
      <c r="HY1094" t="s">
        <v>301</v>
      </c>
      <c r="HZ1094" t="s">
        <v>301</v>
      </c>
      <c r="IF1094" t="s">
        <v>384</v>
      </c>
      <c r="IG1094" t="s">
        <v>325</v>
      </c>
      <c r="IH1094" t="s">
        <v>529</v>
      </c>
      <c r="II1094" t="s">
        <v>291</v>
      </c>
      <c r="IJ1094" t="s">
        <v>1091</v>
      </c>
      <c r="IN1094" s="47">
        <v>1</v>
      </c>
      <c r="IO1094" s="47">
        <v>1</v>
      </c>
      <c r="IP1094" t="s">
        <v>301</v>
      </c>
      <c r="IQ1094" t="s">
        <v>312</v>
      </c>
      <c r="IR1094" t="s">
        <v>301</v>
      </c>
      <c r="IZ1094" t="s">
        <v>301</v>
      </c>
      <c r="JA1094" t="s">
        <v>301</v>
      </c>
      <c r="JM1094" t="s">
        <v>301</v>
      </c>
      <c r="JN1094" t="s">
        <v>301</v>
      </c>
      <c r="JO1094" t="s">
        <v>301</v>
      </c>
      <c r="JP1094" t="s">
        <v>301</v>
      </c>
      <c r="JQ1094" t="s">
        <v>301</v>
      </c>
      <c r="JR1094" t="s">
        <v>350</v>
      </c>
      <c r="JS1094" t="s">
        <v>301</v>
      </c>
      <c r="JT1094" t="s">
        <v>301</v>
      </c>
      <c r="JU1094" t="s">
        <v>301</v>
      </c>
      <c r="JV1094" t="s">
        <v>312</v>
      </c>
      <c r="JW1094" t="s">
        <v>312</v>
      </c>
      <c r="JX1094" s="47">
        <v>100</v>
      </c>
    </row>
    <row r="1095" ht="15" customHeight="1" spans="1:284">
      <c r="A1095" t="s">
        <v>8539</v>
      </c>
      <c r="B1095" t="s">
        <v>329</v>
      </c>
      <c r="C1095" t="s">
        <v>8640</v>
      </c>
      <c r="D1095" t="s">
        <v>285</v>
      </c>
      <c r="E1095" t="s">
        <v>8641</v>
      </c>
      <c r="F1095" t="s">
        <v>8642</v>
      </c>
      <c r="G1095" t="s">
        <v>288</v>
      </c>
      <c r="H1095" t="s">
        <v>333</v>
      </c>
      <c r="I1095" t="s">
        <v>290</v>
      </c>
      <c r="L1095" t="s">
        <v>292</v>
      </c>
      <c r="M1095" t="s">
        <v>334</v>
      </c>
      <c r="O1095" t="s">
        <v>333</v>
      </c>
      <c r="R1095" t="s">
        <v>333</v>
      </c>
      <c r="T1095" t="s">
        <v>333</v>
      </c>
      <c r="U1095" t="s">
        <v>335</v>
      </c>
      <c r="V1095" t="s">
        <v>8643</v>
      </c>
      <c r="W1095" t="s">
        <v>337</v>
      </c>
      <c r="X1095" t="s">
        <v>8644</v>
      </c>
      <c r="Y1095" t="s">
        <v>337</v>
      </c>
      <c r="Z1095" t="s">
        <v>8644</v>
      </c>
      <c r="AA1095" t="s">
        <v>441</v>
      </c>
      <c r="AB1095" t="s">
        <v>442</v>
      </c>
      <c r="AC1095" t="s">
        <v>328</v>
      </c>
      <c r="AE1095" t="s">
        <v>299</v>
      </c>
      <c r="AH1095" t="s">
        <v>300</v>
      </c>
      <c r="AJ1095" t="s">
        <v>301</v>
      </c>
      <c r="AK1095" t="s">
        <v>302</v>
      </c>
      <c r="AL1095" t="s">
        <v>5036</v>
      </c>
      <c r="AM1095" t="s">
        <v>3093</v>
      </c>
      <c r="AN1095" t="s">
        <v>5037</v>
      </c>
      <c r="AO1095" t="s">
        <v>306</v>
      </c>
      <c r="AP1095" t="s">
        <v>307</v>
      </c>
      <c r="AQ1095" s="47">
        <v>1</v>
      </c>
      <c r="AY1095" s="47">
        <v>0</v>
      </c>
      <c r="AZ1095" t="s">
        <v>8539</v>
      </c>
      <c r="BA1095" t="s">
        <v>8539</v>
      </c>
      <c r="BD1095" t="s">
        <v>310</v>
      </c>
      <c r="BE1095" t="s">
        <v>292</v>
      </c>
      <c r="BG1095" s="47">
        <v>1</v>
      </c>
      <c r="BI1095" t="s">
        <v>292</v>
      </c>
      <c r="BP1095" t="s">
        <v>312</v>
      </c>
      <c r="BS1095" t="s">
        <v>311</v>
      </c>
      <c r="BT1095" t="s">
        <v>292</v>
      </c>
      <c r="BU1095" t="s">
        <v>301</v>
      </c>
      <c r="BY1095" t="s">
        <v>307</v>
      </c>
      <c r="BZ1095" s="47">
        <v>1</v>
      </c>
      <c r="CE1095" t="s">
        <v>312</v>
      </c>
      <c r="CF1095" s="47">
        <v>1</v>
      </c>
      <c r="CG1095" s="47">
        <v>1</v>
      </c>
      <c r="CH1095" s="47">
        <v>1</v>
      </c>
      <c r="CI1095" s="47">
        <v>1</v>
      </c>
      <c r="CJ1095" s="47">
        <v>1</v>
      </c>
      <c r="CK1095" s="47">
        <v>1</v>
      </c>
      <c r="CR1095" s="47">
        <v>1</v>
      </c>
      <c r="CS1095" s="47">
        <v>1</v>
      </c>
      <c r="DA1095" t="s">
        <v>104</v>
      </c>
      <c r="DC1095" t="s">
        <v>298</v>
      </c>
      <c r="DG1095" t="s">
        <v>298</v>
      </c>
      <c r="DM1095" s="47">
        <v>1</v>
      </c>
      <c r="DN1095" s="47">
        <v>1</v>
      </c>
      <c r="DO1095" s="47">
        <v>1</v>
      </c>
      <c r="DP1095" s="47">
        <v>1</v>
      </c>
      <c r="DZ1095" t="s">
        <v>292</v>
      </c>
      <c r="EA1095" s="47">
        <v>1</v>
      </c>
      <c r="EB1095" s="47">
        <v>1</v>
      </c>
      <c r="EC1095" t="s">
        <v>307</v>
      </c>
      <c r="ED1095" s="47">
        <v>1</v>
      </c>
      <c r="EF1095" s="47">
        <v>1</v>
      </c>
      <c r="EH1095" s="47">
        <v>1</v>
      </c>
      <c r="EQ1095" s="47">
        <v>1</v>
      </c>
      <c r="ES1095" t="s">
        <v>8645</v>
      </c>
      <c r="EU1095" t="s">
        <v>8646</v>
      </c>
      <c r="EV1095" t="s">
        <v>41</v>
      </c>
      <c r="EW1095" t="s">
        <v>315</v>
      </c>
      <c r="FC1095" t="s">
        <v>301</v>
      </c>
      <c r="FQ1095" t="s">
        <v>8647</v>
      </c>
      <c r="FU1095" t="s">
        <v>346</v>
      </c>
      <c r="FY1095" t="s">
        <v>8539</v>
      </c>
      <c r="GJ1095" t="s">
        <v>319</v>
      </c>
      <c r="GL1095" t="s">
        <v>320</v>
      </c>
      <c r="GO1095" t="s">
        <v>321</v>
      </c>
      <c r="GQ1095" t="s">
        <v>301</v>
      </c>
      <c r="GR1095" t="s">
        <v>301</v>
      </c>
      <c r="GU1095" t="s">
        <v>301</v>
      </c>
      <c r="HB1095" t="s">
        <v>347</v>
      </c>
      <c r="HD1095" t="s">
        <v>301</v>
      </c>
      <c r="HF1095" t="s">
        <v>348</v>
      </c>
      <c r="HG1095" t="s">
        <v>301</v>
      </c>
      <c r="HH1095" t="s">
        <v>301</v>
      </c>
      <c r="HL1095" t="s">
        <v>301</v>
      </c>
      <c r="HM1095" s="49">
        <v>0</v>
      </c>
      <c r="HN1095" s="49">
        <v>0</v>
      </c>
      <c r="HP1095" t="s">
        <v>451</v>
      </c>
      <c r="HQ1095" s="47">
        <v>0</v>
      </c>
      <c r="HS1095" t="s">
        <v>301</v>
      </c>
      <c r="HV1095" t="s">
        <v>301</v>
      </c>
      <c r="HW1095" t="s">
        <v>335</v>
      </c>
      <c r="HX1095" t="s">
        <v>306</v>
      </c>
      <c r="HY1095" t="s">
        <v>301</v>
      </c>
      <c r="HZ1095" t="s">
        <v>301</v>
      </c>
      <c r="IG1095" t="s">
        <v>325</v>
      </c>
      <c r="IN1095" s="47">
        <v>1</v>
      </c>
      <c r="IO1095" s="47">
        <v>1</v>
      </c>
      <c r="IP1095" t="s">
        <v>301</v>
      </c>
      <c r="IQ1095" t="s">
        <v>301</v>
      </c>
      <c r="IR1095" t="s">
        <v>312</v>
      </c>
      <c r="IT1095" t="s">
        <v>8640</v>
      </c>
      <c r="IZ1095" t="s">
        <v>301</v>
      </c>
      <c r="JA1095" t="s">
        <v>301</v>
      </c>
      <c r="JB1095" s="47">
        <v>2998</v>
      </c>
      <c r="JM1095" t="s">
        <v>301</v>
      </c>
      <c r="JN1095" t="s">
        <v>301</v>
      </c>
      <c r="JO1095" t="s">
        <v>301</v>
      </c>
      <c r="JP1095" t="s">
        <v>301</v>
      </c>
      <c r="JQ1095" t="s">
        <v>301</v>
      </c>
      <c r="JR1095" t="s">
        <v>350</v>
      </c>
      <c r="JS1095" t="s">
        <v>301</v>
      </c>
      <c r="JT1095" t="s">
        <v>301</v>
      </c>
      <c r="JU1095" t="s">
        <v>301</v>
      </c>
      <c r="JV1095" t="s">
        <v>301</v>
      </c>
    </row>
    <row r="1096" ht="15" customHeight="1" spans="1:284">
      <c r="A1096" t="s">
        <v>282</v>
      </c>
      <c r="B1096" t="s">
        <v>329</v>
      </c>
      <c r="C1096" t="s">
        <v>8648</v>
      </c>
      <c r="D1096" t="s">
        <v>285</v>
      </c>
      <c r="E1096" t="s">
        <v>8649</v>
      </c>
      <c r="F1096" t="s">
        <v>8650</v>
      </c>
      <c r="G1096" t="s">
        <v>288</v>
      </c>
      <c r="H1096" t="s">
        <v>518</v>
      </c>
      <c r="I1096" t="s">
        <v>290</v>
      </c>
      <c r="J1096" t="s">
        <v>291</v>
      </c>
      <c r="L1096" t="s">
        <v>292</v>
      </c>
      <c r="M1096" t="s">
        <v>293</v>
      </c>
      <c r="O1096" t="s">
        <v>518</v>
      </c>
      <c r="R1096" t="s">
        <v>518</v>
      </c>
      <c r="T1096" t="s">
        <v>518</v>
      </c>
      <c r="U1096" t="s">
        <v>358</v>
      </c>
      <c r="V1096" t="s">
        <v>8651</v>
      </c>
      <c r="W1096" t="s">
        <v>295</v>
      </c>
      <c r="X1096" t="s">
        <v>8652</v>
      </c>
      <c r="Y1096" t="s">
        <v>295</v>
      </c>
      <c r="Z1096" t="s">
        <v>8653</v>
      </c>
      <c r="AA1096" t="s">
        <v>441</v>
      </c>
      <c r="AB1096" t="s">
        <v>442</v>
      </c>
      <c r="AC1096" t="s">
        <v>2041</v>
      </c>
      <c r="AE1096" t="s">
        <v>299</v>
      </c>
      <c r="AH1096" t="s">
        <v>300</v>
      </c>
      <c r="AJ1096" t="s">
        <v>301</v>
      </c>
      <c r="AK1096" t="s">
        <v>302</v>
      </c>
      <c r="AL1096" t="s">
        <v>896</v>
      </c>
      <c r="AM1096" t="s">
        <v>601</v>
      </c>
      <c r="AN1096" t="s">
        <v>897</v>
      </c>
      <c r="AO1096" t="s">
        <v>306</v>
      </c>
      <c r="AP1096" t="s">
        <v>307</v>
      </c>
      <c r="AQ1096" s="47">
        <v>1</v>
      </c>
      <c r="AS1096" s="48">
        <v>4298</v>
      </c>
      <c r="AT1096" s="48">
        <v>4298</v>
      </c>
      <c r="AX1096" s="47">
        <v>3998</v>
      </c>
      <c r="AY1096" s="47">
        <v>3998</v>
      </c>
      <c r="AZ1096" t="s">
        <v>4248</v>
      </c>
      <c r="BA1096" t="s">
        <v>4248</v>
      </c>
      <c r="BB1096" s="48">
        <v>3998</v>
      </c>
      <c r="BD1096" t="s">
        <v>310</v>
      </c>
      <c r="BE1096" t="s">
        <v>292</v>
      </c>
      <c r="BG1096" s="47">
        <v>1</v>
      </c>
      <c r="BI1096" t="s">
        <v>292</v>
      </c>
      <c r="BJ1096" s="48">
        <v>6.979991</v>
      </c>
      <c r="BL1096" t="s">
        <v>307</v>
      </c>
      <c r="BM1096" s="48">
        <v>4298</v>
      </c>
      <c r="BN1096" s="48">
        <v>4298</v>
      </c>
      <c r="BP1096" t="s">
        <v>301</v>
      </c>
      <c r="BS1096" t="s">
        <v>311</v>
      </c>
      <c r="BT1096" t="s">
        <v>292</v>
      </c>
      <c r="BU1096" t="s">
        <v>301</v>
      </c>
      <c r="BY1096" t="s">
        <v>307</v>
      </c>
      <c r="BZ1096" s="47">
        <v>1</v>
      </c>
      <c r="CE1096" t="s">
        <v>312</v>
      </c>
      <c r="CF1096" s="47">
        <v>1</v>
      </c>
      <c r="CG1096" s="47">
        <v>1</v>
      </c>
      <c r="CH1096" s="47">
        <v>1</v>
      </c>
      <c r="CI1096" s="47">
        <v>1</v>
      </c>
      <c r="CJ1096" s="47">
        <v>1</v>
      </c>
      <c r="CK1096" s="47">
        <v>1</v>
      </c>
      <c r="CP1096" s="47">
        <v>1</v>
      </c>
      <c r="CR1096" s="47">
        <v>1</v>
      </c>
      <c r="CS1096" s="47">
        <v>1</v>
      </c>
      <c r="CV1096" s="47">
        <v>1</v>
      </c>
      <c r="CX1096" s="47">
        <v>4298</v>
      </c>
      <c r="CY1096" s="47">
        <v>4298</v>
      </c>
      <c r="DA1096" t="s">
        <v>104</v>
      </c>
      <c r="DC1096" t="s">
        <v>298</v>
      </c>
      <c r="DG1096" t="s">
        <v>298</v>
      </c>
      <c r="DH1096" s="47">
        <v>1</v>
      </c>
      <c r="DM1096" s="47">
        <v>1</v>
      </c>
      <c r="DN1096" s="47">
        <v>1</v>
      </c>
      <c r="DO1096" s="47">
        <v>1</v>
      </c>
      <c r="DP1096" s="47">
        <v>1</v>
      </c>
      <c r="DT1096" s="47">
        <v>3998</v>
      </c>
      <c r="DZ1096" t="s">
        <v>292</v>
      </c>
      <c r="EA1096" s="47">
        <v>1</v>
      </c>
      <c r="EB1096" s="47">
        <v>1</v>
      </c>
      <c r="EC1096" t="s">
        <v>307</v>
      </c>
      <c r="ED1096" s="47">
        <v>1</v>
      </c>
      <c r="EF1096" s="47">
        <v>1</v>
      </c>
      <c r="EG1096" s="47">
        <v>1</v>
      </c>
      <c r="EH1096" s="47">
        <v>1</v>
      </c>
      <c r="EP1096" s="47">
        <v>1</v>
      </c>
      <c r="EQ1096" s="47">
        <v>1</v>
      </c>
      <c r="EV1096" t="s">
        <v>41</v>
      </c>
      <c r="FC1096" t="s">
        <v>301</v>
      </c>
      <c r="FF1096" t="s">
        <v>366</v>
      </c>
      <c r="FG1096" s="48">
        <v>3998</v>
      </c>
      <c r="FJ1096" t="s">
        <v>6856</v>
      </c>
      <c r="FL1096" t="s">
        <v>6856</v>
      </c>
      <c r="FY1096" t="s">
        <v>282</v>
      </c>
      <c r="FZ1096" t="s">
        <v>8654</v>
      </c>
      <c r="GC1096" t="s">
        <v>527</v>
      </c>
      <c r="GD1096" t="s">
        <v>2615</v>
      </c>
      <c r="GE1096" t="s">
        <v>601</v>
      </c>
      <c r="GF1096" t="s">
        <v>633</v>
      </c>
      <c r="GH1096" t="s">
        <v>672</v>
      </c>
      <c r="GI1096" t="s">
        <v>747</v>
      </c>
      <c r="GJ1096" t="s">
        <v>319</v>
      </c>
      <c r="GK1096" t="s">
        <v>559</v>
      </c>
      <c r="GO1096" t="s">
        <v>321</v>
      </c>
      <c r="GP1096" t="s">
        <v>6859</v>
      </c>
      <c r="GQ1096" t="s">
        <v>301</v>
      </c>
      <c r="GR1096" t="s">
        <v>312</v>
      </c>
      <c r="GS1096" t="s">
        <v>377</v>
      </c>
      <c r="GT1096" t="s">
        <v>1616</v>
      </c>
      <c r="GU1096" t="s">
        <v>312</v>
      </c>
      <c r="GX1096" s="50">
        <v>3998</v>
      </c>
      <c r="GY1096" t="s">
        <v>8655</v>
      </c>
      <c r="HB1096" t="s">
        <v>419</v>
      </c>
      <c r="HD1096" t="s">
        <v>301</v>
      </c>
      <c r="HF1096" t="s">
        <v>381</v>
      </c>
      <c r="HG1096" t="s">
        <v>301</v>
      </c>
      <c r="HH1096" t="s">
        <v>301</v>
      </c>
      <c r="HL1096" t="s">
        <v>301</v>
      </c>
      <c r="HM1096" s="49">
        <v>0</v>
      </c>
      <c r="HN1096" s="49">
        <v>0</v>
      </c>
      <c r="HP1096" t="s">
        <v>349</v>
      </c>
      <c r="HQ1096" s="47">
        <v>0</v>
      </c>
      <c r="HR1096" s="47">
        <v>4298</v>
      </c>
      <c r="HS1096" t="s">
        <v>301</v>
      </c>
      <c r="HV1096" t="s">
        <v>301</v>
      </c>
      <c r="HW1096" t="s">
        <v>295</v>
      </c>
      <c r="HX1096" t="s">
        <v>306</v>
      </c>
      <c r="HY1096" t="s">
        <v>301</v>
      </c>
      <c r="HZ1096" t="s">
        <v>301</v>
      </c>
      <c r="IF1096" t="s">
        <v>384</v>
      </c>
      <c r="IG1096" t="s">
        <v>325</v>
      </c>
      <c r="IH1096" t="s">
        <v>529</v>
      </c>
      <c r="II1096" t="s">
        <v>291</v>
      </c>
      <c r="IJ1096" t="s">
        <v>6954</v>
      </c>
      <c r="IN1096" s="47">
        <v>1</v>
      </c>
      <c r="IO1096" s="47">
        <v>1</v>
      </c>
      <c r="IP1096" t="s">
        <v>301</v>
      </c>
      <c r="IQ1096" t="s">
        <v>312</v>
      </c>
      <c r="IR1096" t="s">
        <v>301</v>
      </c>
      <c r="IZ1096" t="s">
        <v>301</v>
      </c>
      <c r="JA1096" t="s">
        <v>301</v>
      </c>
      <c r="JM1096" t="s">
        <v>301</v>
      </c>
      <c r="JN1096" t="s">
        <v>301</v>
      </c>
      <c r="JO1096" t="s">
        <v>301</v>
      </c>
      <c r="JP1096" t="s">
        <v>301</v>
      </c>
      <c r="JQ1096" t="s">
        <v>301</v>
      </c>
      <c r="JR1096" t="s">
        <v>350</v>
      </c>
      <c r="JS1096" t="s">
        <v>301</v>
      </c>
      <c r="JT1096" t="s">
        <v>301</v>
      </c>
      <c r="JU1096" t="s">
        <v>312</v>
      </c>
      <c r="JV1096" t="s">
        <v>312</v>
      </c>
      <c r="JW1096" t="s">
        <v>312</v>
      </c>
      <c r="JX1096" s="47">
        <v>559</v>
      </c>
    </row>
    <row r="1097" ht="15" customHeight="1" spans="1:284">
      <c r="A1097" t="s">
        <v>6131</v>
      </c>
      <c r="B1097" t="s">
        <v>329</v>
      </c>
      <c r="C1097" t="s">
        <v>8656</v>
      </c>
      <c r="D1097" t="s">
        <v>285</v>
      </c>
      <c r="E1097" t="s">
        <v>8657</v>
      </c>
      <c r="F1097" t="s">
        <v>8658</v>
      </c>
      <c r="G1097" t="s">
        <v>288</v>
      </c>
      <c r="H1097" t="s">
        <v>518</v>
      </c>
      <c r="I1097" t="s">
        <v>290</v>
      </c>
      <c r="J1097" t="s">
        <v>291</v>
      </c>
      <c r="L1097" t="s">
        <v>292</v>
      </c>
      <c r="M1097" t="s">
        <v>293</v>
      </c>
      <c r="O1097" t="s">
        <v>518</v>
      </c>
      <c r="R1097" t="s">
        <v>518</v>
      </c>
      <c r="T1097" t="s">
        <v>518</v>
      </c>
      <c r="U1097" t="s">
        <v>358</v>
      </c>
      <c r="V1097" t="s">
        <v>8659</v>
      </c>
      <c r="W1097" t="s">
        <v>295</v>
      </c>
      <c r="X1097" t="s">
        <v>8659</v>
      </c>
      <c r="Y1097" t="s">
        <v>295</v>
      </c>
      <c r="Z1097" t="s">
        <v>8660</v>
      </c>
      <c r="AA1097" t="s">
        <v>441</v>
      </c>
      <c r="AB1097" t="s">
        <v>442</v>
      </c>
      <c r="AC1097" t="s">
        <v>2041</v>
      </c>
      <c r="AE1097" t="s">
        <v>299</v>
      </c>
      <c r="AH1097" t="s">
        <v>300</v>
      </c>
      <c r="AJ1097" t="s">
        <v>301</v>
      </c>
      <c r="AK1097" t="s">
        <v>302</v>
      </c>
      <c r="AL1097" t="s">
        <v>2965</v>
      </c>
      <c r="AM1097" t="s">
        <v>2966</v>
      </c>
      <c r="AN1097" t="s">
        <v>2967</v>
      </c>
      <c r="AO1097" t="s">
        <v>306</v>
      </c>
      <c r="AP1097" t="s">
        <v>307</v>
      </c>
      <c r="AQ1097" s="47">
        <v>1</v>
      </c>
      <c r="AS1097" s="48">
        <v>6398</v>
      </c>
      <c r="AT1097" s="48">
        <v>6398</v>
      </c>
      <c r="AX1097" s="47">
        <v>5119</v>
      </c>
      <c r="AY1097" s="47">
        <v>5119</v>
      </c>
      <c r="AZ1097" t="s">
        <v>308</v>
      </c>
      <c r="BA1097" t="s">
        <v>8661</v>
      </c>
      <c r="BB1097" s="48">
        <v>5119</v>
      </c>
      <c r="BD1097" t="s">
        <v>310</v>
      </c>
      <c r="BE1097" t="s">
        <v>292</v>
      </c>
      <c r="BG1097" s="47">
        <v>1</v>
      </c>
      <c r="BI1097" t="s">
        <v>292</v>
      </c>
      <c r="BJ1097" s="48">
        <v>19.990622</v>
      </c>
      <c r="BL1097" t="s">
        <v>307</v>
      </c>
      <c r="BM1097" s="48">
        <v>6398</v>
      </c>
      <c r="BN1097" s="48">
        <v>6398</v>
      </c>
      <c r="BP1097" t="s">
        <v>301</v>
      </c>
      <c r="BS1097" t="s">
        <v>311</v>
      </c>
      <c r="BT1097" t="s">
        <v>292</v>
      </c>
      <c r="BU1097" t="s">
        <v>301</v>
      </c>
      <c r="BY1097" t="s">
        <v>307</v>
      </c>
      <c r="BZ1097" s="47">
        <v>1</v>
      </c>
      <c r="CE1097" t="s">
        <v>312</v>
      </c>
      <c r="CF1097" s="47">
        <v>1</v>
      </c>
      <c r="CG1097" s="47">
        <v>1</v>
      </c>
      <c r="CH1097" s="47">
        <v>1</v>
      </c>
      <c r="CI1097" s="47">
        <v>1</v>
      </c>
      <c r="CJ1097" s="47">
        <v>1</v>
      </c>
      <c r="CK1097" s="47">
        <v>1</v>
      </c>
      <c r="CP1097" s="47">
        <v>1</v>
      </c>
      <c r="CR1097" s="47">
        <v>1</v>
      </c>
      <c r="CS1097" s="47">
        <v>1</v>
      </c>
      <c r="CV1097" s="47">
        <v>1</v>
      </c>
      <c r="CX1097" s="47">
        <v>6398</v>
      </c>
      <c r="CY1097" s="47">
        <v>6398</v>
      </c>
      <c r="DA1097" t="s">
        <v>104</v>
      </c>
      <c r="DC1097" t="s">
        <v>298</v>
      </c>
      <c r="DG1097" t="s">
        <v>298</v>
      </c>
      <c r="DH1097" s="47">
        <v>1</v>
      </c>
      <c r="DM1097" s="47">
        <v>1</v>
      </c>
      <c r="DN1097" s="47">
        <v>1</v>
      </c>
      <c r="DO1097" s="47">
        <v>1</v>
      </c>
      <c r="DP1097" s="47">
        <v>1</v>
      </c>
      <c r="DT1097" s="47">
        <v>5119</v>
      </c>
      <c r="DZ1097" t="s">
        <v>292</v>
      </c>
      <c r="EA1097" s="47">
        <v>1</v>
      </c>
      <c r="EB1097" s="47">
        <v>1</v>
      </c>
      <c r="EC1097" t="s">
        <v>307</v>
      </c>
      <c r="ED1097" s="47">
        <v>1</v>
      </c>
      <c r="EF1097" s="47">
        <v>1</v>
      </c>
      <c r="EG1097" s="47">
        <v>1</v>
      </c>
      <c r="EP1097" s="47">
        <v>1</v>
      </c>
      <c r="EQ1097" s="47">
        <v>1</v>
      </c>
      <c r="EU1097" t="s">
        <v>489</v>
      </c>
      <c r="EV1097" t="s">
        <v>41</v>
      </c>
      <c r="FC1097" t="s">
        <v>301</v>
      </c>
      <c r="FF1097" t="s">
        <v>366</v>
      </c>
      <c r="FG1097" s="48">
        <v>5119</v>
      </c>
      <c r="FY1097" t="s">
        <v>6131</v>
      </c>
      <c r="FZ1097" t="s">
        <v>8662</v>
      </c>
      <c r="GC1097" t="s">
        <v>2295</v>
      </c>
      <c r="GD1097" t="s">
        <v>2615</v>
      </c>
      <c r="GE1097" t="s">
        <v>2966</v>
      </c>
      <c r="GF1097" t="s">
        <v>2617</v>
      </c>
      <c r="GH1097" t="s">
        <v>672</v>
      </c>
      <c r="GI1097" t="s">
        <v>375</v>
      </c>
      <c r="GJ1097" t="s">
        <v>319</v>
      </c>
      <c r="GK1097" t="s">
        <v>559</v>
      </c>
      <c r="GO1097" t="s">
        <v>321</v>
      </c>
      <c r="GQ1097" t="s">
        <v>301</v>
      </c>
      <c r="GR1097" t="s">
        <v>312</v>
      </c>
      <c r="GS1097" t="s">
        <v>377</v>
      </c>
      <c r="GT1097" t="s">
        <v>1616</v>
      </c>
      <c r="GU1097" t="s">
        <v>312</v>
      </c>
      <c r="GW1097" t="s">
        <v>2970</v>
      </c>
      <c r="GX1097" s="50">
        <v>5119</v>
      </c>
      <c r="GY1097" t="s">
        <v>8663</v>
      </c>
      <c r="HB1097" t="s">
        <v>419</v>
      </c>
      <c r="HD1097" t="s">
        <v>301</v>
      </c>
      <c r="HF1097" t="s">
        <v>381</v>
      </c>
      <c r="HG1097" t="s">
        <v>301</v>
      </c>
      <c r="HH1097" t="s">
        <v>301</v>
      </c>
      <c r="HL1097" t="s">
        <v>301</v>
      </c>
      <c r="HM1097" s="49">
        <v>0</v>
      </c>
      <c r="HN1097" s="49">
        <v>0</v>
      </c>
      <c r="HP1097" t="s">
        <v>324</v>
      </c>
      <c r="HQ1097" s="47">
        <v>0</v>
      </c>
      <c r="HR1097" s="47">
        <v>6398</v>
      </c>
      <c r="HS1097" t="s">
        <v>301</v>
      </c>
      <c r="HV1097" t="s">
        <v>301</v>
      </c>
      <c r="HW1097" t="s">
        <v>295</v>
      </c>
      <c r="HX1097" t="s">
        <v>306</v>
      </c>
      <c r="HY1097" t="s">
        <v>301</v>
      </c>
      <c r="HZ1097" t="s">
        <v>301</v>
      </c>
      <c r="IF1097" t="s">
        <v>384</v>
      </c>
      <c r="IG1097" t="s">
        <v>325</v>
      </c>
      <c r="IH1097" t="s">
        <v>529</v>
      </c>
      <c r="II1097" t="s">
        <v>291</v>
      </c>
      <c r="IJ1097" t="s">
        <v>2619</v>
      </c>
      <c r="IO1097" s="47">
        <v>1</v>
      </c>
      <c r="IP1097" t="s">
        <v>301</v>
      </c>
      <c r="IQ1097" t="s">
        <v>312</v>
      </c>
      <c r="IR1097" t="s">
        <v>301</v>
      </c>
      <c r="IX1097" t="s">
        <v>8664</v>
      </c>
      <c r="IY1097" s="50">
        <v>1</v>
      </c>
      <c r="IZ1097" t="s">
        <v>301</v>
      </c>
      <c r="JA1097" t="s">
        <v>301</v>
      </c>
      <c r="JM1097" t="s">
        <v>301</v>
      </c>
      <c r="JN1097" t="s">
        <v>301</v>
      </c>
      <c r="JO1097" t="s">
        <v>301</v>
      </c>
      <c r="JP1097" t="s">
        <v>301</v>
      </c>
      <c r="JQ1097" t="s">
        <v>301</v>
      </c>
      <c r="JR1097" t="s">
        <v>350</v>
      </c>
      <c r="JS1097" t="s">
        <v>301</v>
      </c>
      <c r="JT1097" t="s">
        <v>301</v>
      </c>
      <c r="JU1097" t="s">
        <v>312</v>
      </c>
      <c r="JV1097" t="s">
        <v>312</v>
      </c>
    </row>
    <row r="1098" ht="15" customHeight="1" spans="1:284">
      <c r="A1098" t="s">
        <v>6131</v>
      </c>
      <c r="B1098" t="s">
        <v>329</v>
      </c>
      <c r="C1098" t="s">
        <v>8665</v>
      </c>
      <c r="D1098" t="s">
        <v>285</v>
      </c>
      <c r="E1098" t="s">
        <v>8666</v>
      </c>
      <c r="F1098" t="s">
        <v>8667</v>
      </c>
      <c r="G1098" t="s">
        <v>288</v>
      </c>
      <c r="H1098" t="s">
        <v>518</v>
      </c>
      <c r="I1098" t="s">
        <v>290</v>
      </c>
      <c r="J1098" t="s">
        <v>291</v>
      </c>
      <c r="L1098" t="s">
        <v>292</v>
      </c>
      <c r="M1098" t="s">
        <v>293</v>
      </c>
      <c r="O1098" t="s">
        <v>518</v>
      </c>
      <c r="R1098" t="s">
        <v>518</v>
      </c>
      <c r="T1098" t="s">
        <v>518</v>
      </c>
      <c r="U1098" t="s">
        <v>358</v>
      </c>
      <c r="V1098" t="s">
        <v>8668</v>
      </c>
      <c r="W1098" t="s">
        <v>337</v>
      </c>
      <c r="X1098" t="s">
        <v>8669</v>
      </c>
      <c r="Y1098" t="s">
        <v>337</v>
      </c>
      <c r="Z1098" t="s">
        <v>8670</v>
      </c>
      <c r="AA1098" t="s">
        <v>441</v>
      </c>
      <c r="AB1098" t="s">
        <v>442</v>
      </c>
      <c r="AC1098" t="s">
        <v>2041</v>
      </c>
      <c r="AE1098" t="s">
        <v>299</v>
      </c>
      <c r="AH1098" t="s">
        <v>300</v>
      </c>
      <c r="AJ1098" t="s">
        <v>301</v>
      </c>
      <c r="AK1098" t="s">
        <v>302</v>
      </c>
      <c r="AL1098" t="s">
        <v>362</v>
      </c>
      <c r="AM1098" t="s">
        <v>363</v>
      </c>
      <c r="AN1098" t="s">
        <v>364</v>
      </c>
      <c r="AO1098" t="s">
        <v>306</v>
      </c>
      <c r="AP1098" t="s">
        <v>307</v>
      </c>
      <c r="AQ1098" s="47">
        <v>1</v>
      </c>
      <c r="AY1098" s="47">
        <v>0</v>
      </c>
      <c r="AZ1098" t="s">
        <v>308</v>
      </c>
      <c r="BA1098" t="s">
        <v>8661</v>
      </c>
      <c r="BD1098" t="s">
        <v>310</v>
      </c>
      <c r="BE1098" t="s">
        <v>292</v>
      </c>
      <c r="BG1098" s="47">
        <v>1</v>
      </c>
      <c r="BI1098" t="s">
        <v>292</v>
      </c>
      <c r="BL1098" t="s">
        <v>307</v>
      </c>
      <c r="BM1098" s="48">
        <v>828</v>
      </c>
      <c r="BN1098" s="48">
        <v>828</v>
      </c>
      <c r="BP1098" t="s">
        <v>312</v>
      </c>
      <c r="BS1098" t="s">
        <v>311</v>
      </c>
      <c r="BT1098" t="s">
        <v>292</v>
      </c>
      <c r="BU1098" t="s">
        <v>301</v>
      </c>
      <c r="BY1098" t="s">
        <v>307</v>
      </c>
      <c r="BZ1098" s="47">
        <v>1</v>
      </c>
      <c r="CE1098" t="s">
        <v>312</v>
      </c>
      <c r="CF1098" s="47">
        <v>1</v>
      </c>
      <c r="CG1098" s="47">
        <v>1</v>
      </c>
      <c r="CH1098" s="47">
        <v>1</v>
      </c>
      <c r="CI1098" s="47">
        <v>1</v>
      </c>
      <c r="CJ1098" s="47">
        <v>1</v>
      </c>
      <c r="CK1098" s="47">
        <v>1</v>
      </c>
      <c r="CR1098" s="47">
        <v>1</v>
      </c>
      <c r="CS1098" s="47">
        <v>1</v>
      </c>
      <c r="DA1098" t="s">
        <v>104</v>
      </c>
      <c r="DC1098" t="s">
        <v>298</v>
      </c>
      <c r="DG1098" t="s">
        <v>298</v>
      </c>
      <c r="DM1098" s="47">
        <v>1</v>
      </c>
      <c r="DN1098" s="47">
        <v>1</v>
      </c>
      <c r="DO1098" s="47">
        <v>1</v>
      </c>
      <c r="DP1098" s="47">
        <v>1</v>
      </c>
      <c r="DZ1098" t="s">
        <v>292</v>
      </c>
      <c r="EA1098" s="47">
        <v>1</v>
      </c>
      <c r="EB1098" s="47">
        <v>1</v>
      </c>
      <c r="EC1098" t="s">
        <v>307</v>
      </c>
      <c r="ED1098" s="47">
        <v>1</v>
      </c>
      <c r="EF1098" s="47">
        <v>1</v>
      </c>
      <c r="EQ1098" s="47">
        <v>1</v>
      </c>
      <c r="EU1098" t="s">
        <v>8671</v>
      </c>
      <c r="EV1098" t="s">
        <v>41</v>
      </c>
      <c r="FC1098" t="s">
        <v>301</v>
      </c>
      <c r="FF1098" t="s">
        <v>366</v>
      </c>
      <c r="FG1098" s="48">
        <v>398</v>
      </c>
      <c r="FJ1098" t="s">
        <v>6856</v>
      </c>
      <c r="FL1098" t="s">
        <v>6856</v>
      </c>
      <c r="FY1098" t="s">
        <v>6131</v>
      </c>
      <c r="FZ1098" t="s">
        <v>8672</v>
      </c>
      <c r="GC1098" t="s">
        <v>527</v>
      </c>
      <c r="GD1098" t="s">
        <v>2615</v>
      </c>
      <c r="GE1098" t="s">
        <v>363</v>
      </c>
      <c r="GF1098" t="s">
        <v>633</v>
      </c>
      <c r="GH1098" t="s">
        <v>374</v>
      </c>
      <c r="GI1098" t="s">
        <v>375</v>
      </c>
      <c r="GJ1098" t="s">
        <v>319</v>
      </c>
      <c r="GK1098" t="s">
        <v>559</v>
      </c>
      <c r="GO1098" t="s">
        <v>321</v>
      </c>
      <c r="GP1098" t="s">
        <v>6859</v>
      </c>
      <c r="GQ1098" t="s">
        <v>301</v>
      </c>
      <c r="GR1098" t="s">
        <v>312</v>
      </c>
      <c r="GS1098" t="s">
        <v>377</v>
      </c>
      <c r="GT1098" t="s">
        <v>1616</v>
      </c>
      <c r="GU1098" t="s">
        <v>301</v>
      </c>
      <c r="GW1098" t="s">
        <v>8671</v>
      </c>
      <c r="GX1098" s="50">
        <v>398</v>
      </c>
      <c r="GY1098" t="s">
        <v>8673</v>
      </c>
      <c r="HB1098" t="s">
        <v>419</v>
      </c>
      <c r="HD1098" t="s">
        <v>301</v>
      </c>
      <c r="HF1098" t="s">
        <v>381</v>
      </c>
      <c r="HG1098" t="s">
        <v>301</v>
      </c>
      <c r="HH1098" t="s">
        <v>301</v>
      </c>
      <c r="HL1098" t="s">
        <v>301</v>
      </c>
      <c r="HM1098" s="49">
        <v>0</v>
      </c>
      <c r="HN1098" s="49">
        <v>0</v>
      </c>
      <c r="HP1098" t="s">
        <v>382</v>
      </c>
      <c r="HQ1098" s="47">
        <v>0</v>
      </c>
      <c r="HR1098" s="47">
        <v>828</v>
      </c>
      <c r="HS1098" t="s">
        <v>301</v>
      </c>
      <c r="HV1098" t="s">
        <v>301</v>
      </c>
      <c r="HW1098" t="s">
        <v>295</v>
      </c>
      <c r="HX1098" t="s">
        <v>306</v>
      </c>
      <c r="HY1098" t="s">
        <v>301</v>
      </c>
      <c r="HZ1098" t="s">
        <v>301</v>
      </c>
      <c r="IF1098" t="s">
        <v>384</v>
      </c>
      <c r="IG1098" t="s">
        <v>325</v>
      </c>
      <c r="IH1098" t="s">
        <v>529</v>
      </c>
      <c r="II1098" t="s">
        <v>291</v>
      </c>
      <c r="IJ1098" t="s">
        <v>6954</v>
      </c>
      <c r="IO1098" s="47">
        <v>1</v>
      </c>
      <c r="IP1098" t="s">
        <v>301</v>
      </c>
      <c r="IQ1098" t="s">
        <v>312</v>
      </c>
      <c r="IR1098" t="s">
        <v>312</v>
      </c>
      <c r="IZ1098" t="s">
        <v>301</v>
      </c>
      <c r="JA1098" t="s">
        <v>301</v>
      </c>
      <c r="JM1098" t="s">
        <v>301</v>
      </c>
      <c r="JN1098" t="s">
        <v>301</v>
      </c>
      <c r="JO1098" t="s">
        <v>301</v>
      </c>
      <c r="JP1098" t="s">
        <v>301</v>
      </c>
      <c r="JQ1098" t="s">
        <v>301</v>
      </c>
      <c r="JR1098" t="s">
        <v>350</v>
      </c>
      <c r="JS1098" t="s">
        <v>301</v>
      </c>
      <c r="JT1098" t="s">
        <v>301</v>
      </c>
      <c r="JU1098" t="s">
        <v>301</v>
      </c>
      <c r="JV1098" t="s">
        <v>301</v>
      </c>
    </row>
    <row r="1099" ht="15" customHeight="1" spans="1:284">
      <c r="A1099" t="s">
        <v>6131</v>
      </c>
      <c r="B1099" t="s">
        <v>329</v>
      </c>
      <c r="C1099" t="s">
        <v>8674</v>
      </c>
      <c r="D1099" t="s">
        <v>285</v>
      </c>
      <c r="E1099" t="s">
        <v>8666</v>
      </c>
      <c r="F1099" t="s">
        <v>8667</v>
      </c>
      <c r="G1099" t="s">
        <v>288</v>
      </c>
      <c r="H1099" t="s">
        <v>518</v>
      </c>
      <c r="I1099" t="s">
        <v>290</v>
      </c>
      <c r="J1099" t="s">
        <v>291</v>
      </c>
      <c r="L1099" t="s">
        <v>292</v>
      </c>
      <c r="M1099" t="s">
        <v>293</v>
      </c>
      <c r="O1099" t="s">
        <v>518</v>
      </c>
      <c r="R1099" t="s">
        <v>518</v>
      </c>
      <c r="T1099" t="s">
        <v>518</v>
      </c>
      <c r="U1099" t="s">
        <v>358</v>
      </c>
      <c r="V1099" t="s">
        <v>8675</v>
      </c>
      <c r="W1099" t="s">
        <v>337</v>
      </c>
      <c r="X1099" t="s">
        <v>8676</v>
      </c>
      <c r="Y1099" t="s">
        <v>337</v>
      </c>
      <c r="Z1099" t="s">
        <v>8677</v>
      </c>
      <c r="AA1099" t="s">
        <v>441</v>
      </c>
      <c r="AB1099" t="s">
        <v>442</v>
      </c>
      <c r="AC1099" t="s">
        <v>2041</v>
      </c>
      <c r="AE1099" t="s">
        <v>299</v>
      </c>
      <c r="AH1099" t="s">
        <v>300</v>
      </c>
      <c r="AJ1099" t="s">
        <v>301</v>
      </c>
      <c r="AK1099" t="s">
        <v>302</v>
      </c>
      <c r="AL1099" t="s">
        <v>1841</v>
      </c>
      <c r="AM1099" t="s">
        <v>557</v>
      </c>
      <c r="AN1099" t="s">
        <v>1842</v>
      </c>
      <c r="AO1099" t="s">
        <v>792</v>
      </c>
      <c r="AP1099" t="s">
        <v>307</v>
      </c>
      <c r="AQ1099" s="47">
        <v>1</v>
      </c>
      <c r="AS1099" s="48">
        <v>8388</v>
      </c>
      <c r="AT1099" s="48">
        <v>8388</v>
      </c>
      <c r="AX1099" s="47">
        <v>5872</v>
      </c>
      <c r="AY1099" s="47">
        <v>5872</v>
      </c>
      <c r="AZ1099" t="s">
        <v>308</v>
      </c>
      <c r="BA1099" t="s">
        <v>8661</v>
      </c>
      <c r="BB1099" s="48">
        <v>5872</v>
      </c>
      <c r="BD1099" t="s">
        <v>310</v>
      </c>
      <c r="BE1099" t="s">
        <v>292</v>
      </c>
      <c r="BG1099" s="47">
        <v>1</v>
      </c>
      <c r="BI1099" t="s">
        <v>292</v>
      </c>
      <c r="BJ1099" s="48">
        <v>29.995231</v>
      </c>
      <c r="BL1099" t="s">
        <v>307</v>
      </c>
      <c r="BM1099" s="48">
        <v>8388</v>
      </c>
      <c r="BN1099" s="48">
        <v>8388</v>
      </c>
      <c r="BP1099" t="s">
        <v>301</v>
      </c>
      <c r="BS1099" t="s">
        <v>311</v>
      </c>
      <c r="BT1099" t="s">
        <v>292</v>
      </c>
      <c r="BU1099" t="s">
        <v>301</v>
      </c>
      <c r="BY1099" t="s">
        <v>307</v>
      </c>
      <c r="BZ1099" s="47">
        <v>1</v>
      </c>
      <c r="CE1099" t="s">
        <v>312</v>
      </c>
      <c r="CF1099" s="47">
        <v>1</v>
      </c>
      <c r="CG1099" s="47">
        <v>1</v>
      </c>
      <c r="CH1099" s="47">
        <v>1</v>
      </c>
      <c r="CI1099" s="47">
        <v>1</v>
      </c>
      <c r="CJ1099" s="47">
        <v>1</v>
      </c>
      <c r="CK1099" s="47">
        <v>1</v>
      </c>
      <c r="CP1099" s="47">
        <v>1</v>
      </c>
      <c r="CR1099" s="47">
        <v>1</v>
      </c>
      <c r="CS1099" s="47">
        <v>1</v>
      </c>
      <c r="CV1099" s="47">
        <v>1</v>
      </c>
      <c r="CX1099" s="47">
        <v>8388</v>
      </c>
      <c r="CY1099" s="47">
        <v>8388</v>
      </c>
      <c r="DA1099" t="s">
        <v>104</v>
      </c>
      <c r="DC1099" t="s">
        <v>298</v>
      </c>
      <c r="DG1099" t="s">
        <v>298</v>
      </c>
      <c r="DH1099" s="47">
        <v>1</v>
      </c>
      <c r="DM1099" s="47">
        <v>1</v>
      </c>
      <c r="DN1099" s="47">
        <v>1</v>
      </c>
      <c r="DO1099" s="47">
        <v>1</v>
      </c>
      <c r="DP1099" s="47">
        <v>1</v>
      </c>
      <c r="DT1099" s="47">
        <v>5872</v>
      </c>
      <c r="DZ1099" t="s">
        <v>292</v>
      </c>
      <c r="EA1099" s="47">
        <v>1</v>
      </c>
      <c r="EB1099" s="47">
        <v>1</v>
      </c>
      <c r="EC1099" t="s">
        <v>307</v>
      </c>
      <c r="ED1099" s="47">
        <v>1</v>
      </c>
      <c r="EF1099" s="47">
        <v>1</v>
      </c>
      <c r="EG1099" s="47">
        <v>1</v>
      </c>
      <c r="EP1099" s="47">
        <v>1</v>
      </c>
      <c r="EQ1099" s="47">
        <v>1</v>
      </c>
      <c r="ES1099" t="s">
        <v>8678</v>
      </c>
      <c r="EV1099" t="s">
        <v>41</v>
      </c>
      <c r="FC1099" t="s">
        <v>301</v>
      </c>
      <c r="FF1099" t="s">
        <v>366</v>
      </c>
      <c r="FG1099" s="48">
        <v>5872</v>
      </c>
      <c r="FY1099" t="s">
        <v>6131</v>
      </c>
      <c r="FZ1099" t="s">
        <v>8672</v>
      </c>
      <c r="GC1099" t="s">
        <v>527</v>
      </c>
      <c r="GD1099" t="s">
        <v>2615</v>
      </c>
      <c r="GE1099" t="s">
        <v>557</v>
      </c>
      <c r="GF1099" t="s">
        <v>633</v>
      </c>
      <c r="GH1099" t="s">
        <v>374</v>
      </c>
      <c r="GI1099" t="s">
        <v>375</v>
      </c>
      <c r="GJ1099" t="s">
        <v>319</v>
      </c>
      <c r="GK1099" t="s">
        <v>559</v>
      </c>
      <c r="GO1099" t="s">
        <v>321</v>
      </c>
      <c r="GQ1099" t="s">
        <v>301</v>
      </c>
      <c r="GR1099" t="s">
        <v>312</v>
      </c>
      <c r="GS1099" t="s">
        <v>377</v>
      </c>
      <c r="GT1099" t="s">
        <v>1616</v>
      </c>
      <c r="GU1099" t="s">
        <v>301</v>
      </c>
      <c r="GX1099" s="50">
        <v>5872</v>
      </c>
      <c r="GY1099" t="s">
        <v>8679</v>
      </c>
      <c r="HB1099" t="s">
        <v>419</v>
      </c>
      <c r="HD1099" t="s">
        <v>301</v>
      </c>
      <c r="HF1099" t="s">
        <v>381</v>
      </c>
      <c r="HG1099" t="s">
        <v>301</v>
      </c>
      <c r="HH1099" t="s">
        <v>301</v>
      </c>
      <c r="HL1099" t="s">
        <v>301</v>
      </c>
      <c r="HM1099" s="49">
        <v>0</v>
      </c>
      <c r="HN1099" s="49">
        <v>0</v>
      </c>
      <c r="HP1099" t="s">
        <v>395</v>
      </c>
      <c r="HQ1099" s="47">
        <v>0</v>
      </c>
      <c r="HR1099" s="47">
        <v>8388</v>
      </c>
      <c r="HS1099" t="s">
        <v>301</v>
      </c>
      <c r="HV1099" t="s">
        <v>301</v>
      </c>
      <c r="HW1099" t="s">
        <v>295</v>
      </c>
      <c r="HX1099" t="s">
        <v>306</v>
      </c>
      <c r="HY1099" t="s">
        <v>301</v>
      </c>
      <c r="HZ1099" t="s">
        <v>301</v>
      </c>
      <c r="IF1099" t="s">
        <v>384</v>
      </c>
      <c r="IG1099" t="s">
        <v>325</v>
      </c>
      <c r="IH1099" t="s">
        <v>529</v>
      </c>
      <c r="II1099" t="s">
        <v>291</v>
      </c>
      <c r="IJ1099" t="s">
        <v>6954</v>
      </c>
      <c r="IO1099" s="47">
        <v>1</v>
      </c>
      <c r="IP1099" t="s">
        <v>301</v>
      </c>
      <c r="IQ1099" t="s">
        <v>301</v>
      </c>
      <c r="IR1099" t="s">
        <v>301</v>
      </c>
      <c r="IZ1099" t="s">
        <v>301</v>
      </c>
      <c r="JA1099" t="s">
        <v>301</v>
      </c>
      <c r="JB1099" s="47">
        <v>8288</v>
      </c>
      <c r="JM1099" t="s">
        <v>301</v>
      </c>
      <c r="JN1099" t="s">
        <v>301</v>
      </c>
      <c r="JO1099" t="s">
        <v>301</v>
      </c>
      <c r="JP1099" t="s">
        <v>301</v>
      </c>
      <c r="JQ1099" t="s">
        <v>301</v>
      </c>
      <c r="JR1099" t="s">
        <v>350</v>
      </c>
      <c r="JS1099" t="s">
        <v>301</v>
      </c>
      <c r="JT1099" t="s">
        <v>301</v>
      </c>
      <c r="JU1099" t="s">
        <v>312</v>
      </c>
      <c r="JV1099" t="s">
        <v>312</v>
      </c>
    </row>
    <row r="1100" ht="15" customHeight="1" spans="1:284">
      <c r="A1100" t="s">
        <v>8539</v>
      </c>
      <c r="B1100" t="s">
        <v>283</v>
      </c>
      <c r="C1100" t="s">
        <v>8680</v>
      </c>
      <c r="D1100" t="s">
        <v>285</v>
      </c>
      <c r="E1100" t="s">
        <v>8681</v>
      </c>
      <c r="F1100" t="s">
        <v>8682</v>
      </c>
      <c r="G1100" t="s">
        <v>288</v>
      </c>
      <c r="H1100" t="s">
        <v>645</v>
      </c>
      <c r="I1100" t="s">
        <v>290</v>
      </c>
      <c r="J1100" t="s">
        <v>291</v>
      </c>
      <c r="L1100" t="s">
        <v>292</v>
      </c>
      <c r="M1100" t="s">
        <v>293</v>
      </c>
      <c r="O1100" t="s">
        <v>645</v>
      </c>
      <c r="R1100" t="s">
        <v>645</v>
      </c>
      <c r="T1100" t="s">
        <v>645</v>
      </c>
      <c r="U1100" t="s">
        <v>295</v>
      </c>
      <c r="V1100" t="s">
        <v>8683</v>
      </c>
      <c r="W1100" t="s">
        <v>295</v>
      </c>
      <c r="X1100" t="s">
        <v>8683</v>
      </c>
      <c r="Y1100" t="s">
        <v>295</v>
      </c>
      <c r="Z1100" t="s">
        <v>8684</v>
      </c>
      <c r="AA1100" t="s">
        <v>298</v>
      </c>
      <c r="AE1100" t="s">
        <v>299</v>
      </c>
      <c r="AH1100" t="s">
        <v>300</v>
      </c>
      <c r="AJ1100" t="s">
        <v>301</v>
      </c>
      <c r="AK1100" t="s">
        <v>302</v>
      </c>
      <c r="AL1100" t="s">
        <v>1050</v>
      </c>
      <c r="AM1100" t="s">
        <v>1051</v>
      </c>
      <c r="AN1100" t="s">
        <v>1052</v>
      </c>
      <c r="AO1100" t="s">
        <v>306</v>
      </c>
      <c r="AP1100" t="s">
        <v>307</v>
      </c>
      <c r="AQ1100" s="47">
        <v>1</v>
      </c>
      <c r="AS1100" s="48">
        <v>2574</v>
      </c>
      <c r="AT1100" s="48">
        <v>2574</v>
      </c>
      <c r="AX1100" s="47">
        <v>2574</v>
      </c>
      <c r="AY1100" s="47">
        <v>2574</v>
      </c>
      <c r="AZ1100" t="s">
        <v>4248</v>
      </c>
      <c r="BA1100" t="s">
        <v>2805</v>
      </c>
      <c r="BB1100" s="48">
        <v>2574</v>
      </c>
      <c r="BD1100" t="s">
        <v>310</v>
      </c>
      <c r="BE1100" t="s">
        <v>292</v>
      </c>
      <c r="BG1100" s="47">
        <v>1</v>
      </c>
      <c r="BI1100" t="s">
        <v>292</v>
      </c>
      <c r="BL1100" t="s">
        <v>307</v>
      </c>
      <c r="BM1100" s="48">
        <v>2574</v>
      </c>
      <c r="BN1100" s="48">
        <v>2574</v>
      </c>
      <c r="BP1100" t="s">
        <v>301</v>
      </c>
      <c r="BS1100" t="s">
        <v>311</v>
      </c>
      <c r="BT1100" t="s">
        <v>292</v>
      </c>
      <c r="BU1100" t="s">
        <v>301</v>
      </c>
      <c r="BY1100" t="s">
        <v>307</v>
      </c>
      <c r="BZ1100" s="47">
        <v>1</v>
      </c>
      <c r="CE1100" t="s">
        <v>312</v>
      </c>
      <c r="CF1100" s="47">
        <v>1</v>
      </c>
      <c r="CG1100" s="47">
        <v>1</v>
      </c>
      <c r="CH1100" s="47">
        <v>1</v>
      </c>
      <c r="CI1100" s="47">
        <v>1</v>
      </c>
      <c r="CK1100" s="47">
        <v>1</v>
      </c>
      <c r="CR1100" s="47">
        <v>1</v>
      </c>
      <c r="CS1100" s="47">
        <v>1</v>
      </c>
      <c r="CX1100" s="47">
        <v>2574</v>
      </c>
      <c r="CY1100" s="47">
        <v>2574</v>
      </c>
      <c r="CZ1100" s="47">
        <v>1</v>
      </c>
      <c r="DA1100" t="s">
        <v>313</v>
      </c>
      <c r="DC1100" t="s">
        <v>298</v>
      </c>
      <c r="DG1100" t="s">
        <v>298</v>
      </c>
      <c r="DO1100" s="47">
        <v>1</v>
      </c>
      <c r="DS1100" s="47">
        <v>1</v>
      </c>
      <c r="DZ1100" t="s">
        <v>292</v>
      </c>
      <c r="EA1100" s="47">
        <v>1</v>
      </c>
      <c r="EB1100" s="47">
        <v>1</v>
      </c>
      <c r="EC1100" t="s">
        <v>307</v>
      </c>
      <c r="ED1100" s="47">
        <v>1</v>
      </c>
      <c r="EH1100" s="47">
        <v>1</v>
      </c>
      <c r="ES1100" t="s">
        <v>8685</v>
      </c>
      <c r="EV1100" t="s">
        <v>41</v>
      </c>
      <c r="EW1100" t="s">
        <v>315</v>
      </c>
      <c r="FC1100" t="s">
        <v>301</v>
      </c>
      <c r="FS1100" t="s">
        <v>8680</v>
      </c>
      <c r="FY1100" t="s">
        <v>4248</v>
      </c>
      <c r="FZ1100" t="s">
        <v>8686</v>
      </c>
      <c r="GC1100" t="s">
        <v>8687</v>
      </c>
      <c r="GJ1100" t="s">
        <v>319</v>
      </c>
      <c r="GL1100" t="s">
        <v>320</v>
      </c>
      <c r="GO1100" t="s">
        <v>321</v>
      </c>
      <c r="GQ1100" t="s">
        <v>301</v>
      </c>
      <c r="GR1100" t="s">
        <v>312</v>
      </c>
      <c r="GU1100" t="s">
        <v>301</v>
      </c>
      <c r="GW1100" t="s">
        <v>8680</v>
      </c>
      <c r="HB1100" t="s">
        <v>322</v>
      </c>
      <c r="HD1100" t="s">
        <v>301</v>
      </c>
      <c r="HF1100" t="s">
        <v>654</v>
      </c>
      <c r="HG1100" t="s">
        <v>301</v>
      </c>
      <c r="HH1100" t="s">
        <v>301</v>
      </c>
      <c r="HL1100" t="s">
        <v>301</v>
      </c>
      <c r="HM1100" s="49">
        <v>0</v>
      </c>
      <c r="HN1100" s="49">
        <v>0</v>
      </c>
      <c r="HP1100" t="s">
        <v>349</v>
      </c>
      <c r="HQ1100" s="47">
        <v>0</v>
      </c>
      <c r="HR1100" s="47">
        <v>2574</v>
      </c>
      <c r="HS1100" t="s">
        <v>301</v>
      </c>
      <c r="HV1100" t="s">
        <v>301</v>
      </c>
      <c r="HW1100" t="s">
        <v>295</v>
      </c>
      <c r="HX1100" t="s">
        <v>306</v>
      </c>
      <c r="HY1100" t="s">
        <v>301</v>
      </c>
      <c r="HZ1100" t="s">
        <v>301</v>
      </c>
      <c r="IG1100" t="s">
        <v>325</v>
      </c>
      <c r="IH1100" t="s">
        <v>655</v>
      </c>
      <c r="II1100" t="s">
        <v>291</v>
      </c>
      <c r="IN1100" s="47">
        <v>1</v>
      </c>
      <c r="IO1100" s="47">
        <v>1</v>
      </c>
      <c r="IP1100" t="s">
        <v>301</v>
      </c>
      <c r="IQ1100" t="s">
        <v>312</v>
      </c>
      <c r="IR1100" t="s">
        <v>301</v>
      </c>
      <c r="IZ1100" t="s">
        <v>301</v>
      </c>
      <c r="JA1100" t="s">
        <v>301</v>
      </c>
      <c r="JM1100" t="s">
        <v>301</v>
      </c>
      <c r="JN1100" t="s">
        <v>301</v>
      </c>
      <c r="JO1100" t="s">
        <v>301</v>
      </c>
      <c r="JP1100" t="s">
        <v>301</v>
      </c>
      <c r="JQ1100" t="s">
        <v>301</v>
      </c>
      <c r="JR1100" t="s">
        <v>327</v>
      </c>
      <c r="JS1100" t="s">
        <v>301</v>
      </c>
      <c r="JT1100" t="s">
        <v>301</v>
      </c>
      <c r="JU1100" t="s">
        <v>301</v>
      </c>
      <c r="JV1100" t="s">
        <v>301</v>
      </c>
    </row>
    <row r="1101" ht="15" customHeight="1" spans="1:284">
      <c r="A1101" t="s">
        <v>8539</v>
      </c>
      <c r="B1101" t="s">
        <v>283</v>
      </c>
      <c r="C1101" t="s">
        <v>8688</v>
      </c>
      <c r="D1101" t="s">
        <v>285</v>
      </c>
      <c r="E1101" t="s">
        <v>7</v>
      </c>
      <c r="F1101" t="s">
        <v>8689</v>
      </c>
      <c r="G1101" t="s">
        <v>288</v>
      </c>
      <c r="H1101" t="s">
        <v>645</v>
      </c>
      <c r="I1101" t="s">
        <v>290</v>
      </c>
      <c r="J1101" t="s">
        <v>291</v>
      </c>
      <c r="L1101" t="s">
        <v>292</v>
      </c>
      <c r="M1101" t="s">
        <v>293</v>
      </c>
      <c r="O1101" t="s">
        <v>645</v>
      </c>
      <c r="R1101" t="s">
        <v>645</v>
      </c>
      <c r="T1101" t="s">
        <v>645</v>
      </c>
      <c r="U1101" t="s">
        <v>295</v>
      </c>
      <c r="V1101" t="s">
        <v>8690</v>
      </c>
      <c r="W1101" t="s">
        <v>295</v>
      </c>
      <c r="X1101" t="s">
        <v>8690</v>
      </c>
      <c r="Y1101" t="s">
        <v>295</v>
      </c>
      <c r="Z1101" t="s">
        <v>8691</v>
      </c>
      <c r="AA1101" t="s">
        <v>298</v>
      </c>
      <c r="AE1101" t="s">
        <v>299</v>
      </c>
      <c r="AH1101" t="s">
        <v>300</v>
      </c>
      <c r="AJ1101" t="s">
        <v>301</v>
      </c>
      <c r="AK1101" t="s">
        <v>302</v>
      </c>
      <c r="AL1101" t="s">
        <v>896</v>
      </c>
      <c r="AM1101" t="s">
        <v>601</v>
      </c>
      <c r="AN1101" t="s">
        <v>897</v>
      </c>
      <c r="AO1101" t="s">
        <v>306</v>
      </c>
      <c r="AP1101" t="s">
        <v>307</v>
      </c>
      <c r="AQ1101" s="47">
        <v>1</v>
      </c>
      <c r="AS1101" s="48">
        <v>3460</v>
      </c>
      <c r="AT1101" s="48">
        <v>3460</v>
      </c>
      <c r="AX1101" s="47">
        <v>3460</v>
      </c>
      <c r="AY1101" s="47">
        <v>3460</v>
      </c>
      <c r="AZ1101" t="s">
        <v>4248</v>
      </c>
      <c r="BA1101" t="s">
        <v>2805</v>
      </c>
      <c r="BB1101" s="48">
        <v>3460</v>
      </c>
      <c r="BD1101" t="s">
        <v>310</v>
      </c>
      <c r="BE1101" t="s">
        <v>292</v>
      </c>
      <c r="BG1101" s="47">
        <v>1</v>
      </c>
      <c r="BI1101" t="s">
        <v>292</v>
      </c>
      <c r="BL1101" t="s">
        <v>307</v>
      </c>
      <c r="BM1101" s="48">
        <v>3460</v>
      </c>
      <c r="BN1101" s="48">
        <v>3460</v>
      </c>
      <c r="BP1101" t="s">
        <v>301</v>
      </c>
      <c r="BS1101" t="s">
        <v>311</v>
      </c>
      <c r="BT1101" t="s">
        <v>292</v>
      </c>
      <c r="BU1101" t="s">
        <v>301</v>
      </c>
      <c r="BY1101" t="s">
        <v>307</v>
      </c>
      <c r="BZ1101" s="47">
        <v>1</v>
      </c>
      <c r="CE1101" t="s">
        <v>312</v>
      </c>
      <c r="CF1101" s="47">
        <v>1</v>
      </c>
      <c r="CG1101" s="47">
        <v>1</v>
      </c>
      <c r="CH1101" s="47">
        <v>1</v>
      </c>
      <c r="CI1101" s="47">
        <v>1</v>
      </c>
      <c r="CK1101" s="47">
        <v>1</v>
      </c>
      <c r="CR1101" s="47">
        <v>1</v>
      </c>
      <c r="CS1101" s="47">
        <v>1</v>
      </c>
      <c r="CX1101" s="47">
        <v>3460</v>
      </c>
      <c r="CY1101" s="47">
        <v>3460</v>
      </c>
      <c r="CZ1101" s="47">
        <v>1</v>
      </c>
      <c r="DA1101" t="s">
        <v>313</v>
      </c>
      <c r="DC1101" t="s">
        <v>298</v>
      </c>
      <c r="DG1101" t="s">
        <v>298</v>
      </c>
      <c r="DO1101" s="47">
        <v>1</v>
      </c>
      <c r="DS1101" s="47">
        <v>1</v>
      </c>
      <c r="DZ1101" t="s">
        <v>292</v>
      </c>
      <c r="EA1101" s="47">
        <v>1</v>
      </c>
      <c r="EB1101" s="47">
        <v>1</v>
      </c>
      <c r="EC1101" t="s">
        <v>307</v>
      </c>
      <c r="ED1101" s="47">
        <v>1</v>
      </c>
      <c r="EH1101" s="47">
        <v>1</v>
      </c>
      <c r="ES1101" t="s">
        <v>8692</v>
      </c>
      <c r="EV1101" t="s">
        <v>41</v>
      </c>
      <c r="EW1101" t="s">
        <v>315</v>
      </c>
      <c r="FC1101" t="s">
        <v>301</v>
      </c>
      <c r="FS1101" t="s">
        <v>8688</v>
      </c>
      <c r="FY1101" t="s">
        <v>4248</v>
      </c>
      <c r="FZ1101" t="s">
        <v>8693</v>
      </c>
      <c r="GC1101" t="s">
        <v>8694</v>
      </c>
      <c r="GJ1101" t="s">
        <v>319</v>
      </c>
      <c r="GL1101" t="s">
        <v>320</v>
      </c>
      <c r="GO1101" t="s">
        <v>321</v>
      </c>
      <c r="GQ1101" t="s">
        <v>301</v>
      </c>
      <c r="GR1101" t="s">
        <v>312</v>
      </c>
      <c r="GU1101" t="s">
        <v>301</v>
      </c>
      <c r="GW1101" t="s">
        <v>8688</v>
      </c>
      <c r="HB1101" t="s">
        <v>322</v>
      </c>
      <c r="HD1101" t="s">
        <v>301</v>
      </c>
      <c r="HF1101" t="s">
        <v>654</v>
      </c>
      <c r="HG1101" t="s">
        <v>301</v>
      </c>
      <c r="HH1101" t="s">
        <v>301</v>
      </c>
      <c r="HL1101" t="s">
        <v>301</v>
      </c>
      <c r="HM1101" s="49">
        <v>0</v>
      </c>
      <c r="HN1101" s="49">
        <v>0</v>
      </c>
      <c r="HP1101" t="s">
        <v>349</v>
      </c>
      <c r="HQ1101" s="47">
        <v>0</v>
      </c>
      <c r="HR1101" s="47">
        <v>3460</v>
      </c>
      <c r="HS1101" t="s">
        <v>301</v>
      </c>
      <c r="HV1101" t="s">
        <v>301</v>
      </c>
      <c r="HW1101" t="s">
        <v>295</v>
      </c>
      <c r="HX1101" t="s">
        <v>306</v>
      </c>
      <c r="HY1101" t="s">
        <v>301</v>
      </c>
      <c r="HZ1101" t="s">
        <v>301</v>
      </c>
      <c r="IG1101" t="s">
        <v>325</v>
      </c>
      <c r="IH1101" t="s">
        <v>655</v>
      </c>
      <c r="II1101" t="s">
        <v>291</v>
      </c>
      <c r="IN1101" s="47">
        <v>1</v>
      </c>
      <c r="IO1101" s="47">
        <v>1</v>
      </c>
      <c r="IP1101" t="s">
        <v>301</v>
      </c>
      <c r="IQ1101" t="s">
        <v>312</v>
      </c>
      <c r="IR1101" t="s">
        <v>301</v>
      </c>
      <c r="IZ1101" t="s">
        <v>301</v>
      </c>
      <c r="JA1101" t="s">
        <v>301</v>
      </c>
      <c r="JB1101" s="47">
        <v>4198</v>
      </c>
      <c r="JM1101" t="s">
        <v>301</v>
      </c>
      <c r="JN1101" t="s">
        <v>301</v>
      </c>
      <c r="JO1101" t="s">
        <v>301</v>
      </c>
      <c r="JP1101" t="s">
        <v>301</v>
      </c>
      <c r="JQ1101" t="s">
        <v>301</v>
      </c>
      <c r="JR1101" t="s">
        <v>327</v>
      </c>
      <c r="JS1101" t="s">
        <v>301</v>
      </c>
      <c r="JT1101" t="s">
        <v>301</v>
      </c>
      <c r="JU1101" t="s">
        <v>301</v>
      </c>
      <c r="JV1101" t="s">
        <v>301</v>
      </c>
    </row>
    <row r="1102" ht="15" customHeight="1" spans="1:284">
      <c r="A1102" t="s">
        <v>8539</v>
      </c>
      <c r="B1102" t="s">
        <v>283</v>
      </c>
      <c r="C1102" t="s">
        <v>8695</v>
      </c>
      <c r="D1102" t="s">
        <v>285</v>
      </c>
      <c r="E1102" t="s">
        <v>7497</v>
      </c>
      <c r="F1102" t="s">
        <v>8696</v>
      </c>
      <c r="G1102" t="s">
        <v>288</v>
      </c>
      <c r="H1102" t="s">
        <v>645</v>
      </c>
      <c r="I1102" t="s">
        <v>290</v>
      </c>
      <c r="J1102" t="s">
        <v>291</v>
      </c>
      <c r="L1102" t="s">
        <v>292</v>
      </c>
      <c r="M1102" t="s">
        <v>293</v>
      </c>
      <c r="O1102" t="s">
        <v>645</v>
      </c>
      <c r="R1102" t="s">
        <v>645</v>
      </c>
      <c r="T1102" t="s">
        <v>645</v>
      </c>
      <c r="U1102" t="s">
        <v>295</v>
      </c>
      <c r="V1102" t="s">
        <v>8697</v>
      </c>
      <c r="W1102" t="s">
        <v>295</v>
      </c>
      <c r="X1102" t="s">
        <v>8697</v>
      </c>
      <c r="Y1102" t="s">
        <v>295</v>
      </c>
      <c r="Z1102" t="s">
        <v>8698</v>
      </c>
      <c r="AA1102" t="s">
        <v>298</v>
      </c>
      <c r="AE1102" t="s">
        <v>299</v>
      </c>
      <c r="AH1102" t="s">
        <v>300</v>
      </c>
      <c r="AJ1102" t="s">
        <v>301</v>
      </c>
      <c r="AK1102" t="s">
        <v>302</v>
      </c>
      <c r="AL1102" t="s">
        <v>662</v>
      </c>
      <c r="AM1102" t="s">
        <v>663</v>
      </c>
      <c r="AN1102" t="s">
        <v>664</v>
      </c>
      <c r="AO1102" t="s">
        <v>306</v>
      </c>
      <c r="AP1102" t="s">
        <v>307</v>
      </c>
      <c r="AQ1102" s="47">
        <v>1</v>
      </c>
      <c r="AS1102" s="48">
        <v>3701</v>
      </c>
      <c r="AT1102" s="48">
        <v>3701</v>
      </c>
      <c r="AX1102" s="47">
        <v>3701</v>
      </c>
      <c r="AY1102" s="47">
        <v>3701</v>
      </c>
      <c r="AZ1102" t="s">
        <v>4248</v>
      </c>
      <c r="BA1102" t="s">
        <v>2805</v>
      </c>
      <c r="BB1102" s="48">
        <v>3701</v>
      </c>
      <c r="BD1102" t="s">
        <v>310</v>
      </c>
      <c r="BE1102" t="s">
        <v>292</v>
      </c>
      <c r="BG1102" s="47">
        <v>1</v>
      </c>
      <c r="BI1102" t="s">
        <v>292</v>
      </c>
      <c r="BL1102" t="s">
        <v>307</v>
      </c>
      <c r="BM1102" s="48">
        <v>3701</v>
      </c>
      <c r="BN1102" s="48">
        <v>3701</v>
      </c>
      <c r="BP1102" t="s">
        <v>301</v>
      </c>
      <c r="BS1102" t="s">
        <v>311</v>
      </c>
      <c r="BT1102" t="s">
        <v>292</v>
      </c>
      <c r="BU1102" t="s">
        <v>301</v>
      </c>
      <c r="BY1102" t="s">
        <v>307</v>
      </c>
      <c r="BZ1102" s="47">
        <v>1</v>
      </c>
      <c r="CE1102" t="s">
        <v>312</v>
      </c>
      <c r="CF1102" s="47">
        <v>1</v>
      </c>
      <c r="CG1102" s="47">
        <v>1</v>
      </c>
      <c r="CH1102" s="47">
        <v>1</v>
      </c>
      <c r="CI1102" s="47">
        <v>1</v>
      </c>
      <c r="CK1102" s="47">
        <v>1</v>
      </c>
      <c r="CR1102" s="47">
        <v>1</v>
      </c>
      <c r="CS1102" s="47">
        <v>1</v>
      </c>
      <c r="CX1102" s="47">
        <v>3701</v>
      </c>
      <c r="CY1102" s="47">
        <v>3701</v>
      </c>
      <c r="CZ1102" s="47">
        <v>1</v>
      </c>
      <c r="DA1102" t="s">
        <v>313</v>
      </c>
      <c r="DC1102" t="s">
        <v>298</v>
      </c>
      <c r="DG1102" t="s">
        <v>298</v>
      </c>
      <c r="DO1102" s="47">
        <v>1</v>
      </c>
      <c r="DS1102" s="47">
        <v>1</v>
      </c>
      <c r="DZ1102" t="s">
        <v>292</v>
      </c>
      <c r="EA1102" s="47">
        <v>1</v>
      </c>
      <c r="EB1102" s="47">
        <v>1</v>
      </c>
      <c r="EC1102" t="s">
        <v>307</v>
      </c>
      <c r="ED1102" s="47">
        <v>1</v>
      </c>
      <c r="EH1102" s="47">
        <v>1</v>
      </c>
      <c r="ES1102" t="s">
        <v>8699</v>
      </c>
      <c r="EV1102" t="s">
        <v>41</v>
      </c>
      <c r="EW1102" t="s">
        <v>315</v>
      </c>
      <c r="FC1102" t="s">
        <v>301</v>
      </c>
      <c r="FO1102" t="s">
        <v>8700</v>
      </c>
      <c r="FS1102" t="s">
        <v>8695</v>
      </c>
      <c r="FY1102" t="s">
        <v>4248</v>
      </c>
      <c r="FZ1102" t="s">
        <v>8701</v>
      </c>
      <c r="GC1102" t="s">
        <v>8694</v>
      </c>
      <c r="GJ1102" t="s">
        <v>319</v>
      </c>
      <c r="GL1102" t="s">
        <v>320</v>
      </c>
      <c r="GO1102" t="s">
        <v>321</v>
      </c>
      <c r="GQ1102" t="s">
        <v>301</v>
      </c>
      <c r="GR1102" t="s">
        <v>312</v>
      </c>
      <c r="GU1102" t="s">
        <v>301</v>
      </c>
      <c r="GW1102" t="s">
        <v>8695</v>
      </c>
      <c r="HB1102" t="s">
        <v>322</v>
      </c>
      <c r="HD1102" t="s">
        <v>301</v>
      </c>
      <c r="HF1102" t="s">
        <v>654</v>
      </c>
      <c r="HG1102" t="s">
        <v>301</v>
      </c>
      <c r="HH1102" t="s">
        <v>301</v>
      </c>
      <c r="HL1102" t="s">
        <v>301</v>
      </c>
      <c r="HM1102" s="49">
        <v>0</v>
      </c>
      <c r="HN1102" s="49">
        <v>0</v>
      </c>
      <c r="HP1102" t="s">
        <v>349</v>
      </c>
      <c r="HQ1102" s="47">
        <v>0</v>
      </c>
      <c r="HR1102" s="47">
        <v>3701</v>
      </c>
      <c r="HS1102" t="s">
        <v>301</v>
      </c>
      <c r="HV1102" t="s">
        <v>301</v>
      </c>
      <c r="HW1102" t="s">
        <v>295</v>
      </c>
      <c r="HX1102" t="s">
        <v>306</v>
      </c>
      <c r="HY1102" t="s">
        <v>301</v>
      </c>
      <c r="HZ1102" t="s">
        <v>301</v>
      </c>
      <c r="IG1102" t="s">
        <v>325</v>
      </c>
      <c r="IH1102" t="s">
        <v>655</v>
      </c>
      <c r="II1102" t="s">
        <v>291</v>
      </c>
      <c r="IN1102" s="47">
        <v>1</v>
      </c>
      <c r="IO1102" s="47">
        <v>1</v>
      </c>
      <c r="IP1102" t="s">
        <v>301</v>
      </c>
      <c r="IQ1102" t="s">
        <v>312</v>
      </c>
      <c r="IR1102" t="s">
        <v>301</v>
      </c>
      <c r="IZ1102" t="s">
        <v>301</v>
      </c>
      <c r="JA1102" t="s">
        <v>301</v>
      </c>
      <c r="JB1102" s="47">
        <v>4498000000</v>
      </c>
      <c r="JM1102" t="s">
        <v>301</v>
      </c>
      <c r="JN1102" t="s">
        <v>301</v>
      </c>
      <c r="JO1102" t="s">
        <v>301</v>
      </c>
      <c r="JP1102" t="s">
        <v>301</v>
      </c>
      <c r="JQ1102" t="s">
        <v>301</v>
      </c>
      <c r="JR1102" t="s">
        <v>327</v>
      </c>
      <c r="JS1102" t="s">
        <v>301</v>
      </c>
      <c r="JT1102" t="s">
        <v>301</v>
      </c>
      <c r="JU1102" t="s">
        <v>301</v>
      </c>
      <c r="JV1102" t="s">
        <v>301</v>
      </c>
    </row>
    <row r="1103" ht="15" customHeight="1" spans="1:284">
      <c r="A1103" t="s">
        <v>8539</v>
      </c>
      <c r="B1103" t="s">
        <v>283</v>
      </c>
      <c r="C1103" t="s">
        <v>8702</v>
      </c>
      <c r="D1103" t="s">
        <v>285</v>
      </c>
      <c r="E1103" t="s">
        <v>8703</v>
      </c>
      <c r="F1103" t="s">
        <v>8704</v>
      </c>
      <c r="G1103" t="s">
        <v>288</v>
      </c>
      <c r="H1103" t="s">
        <v>701</v>
      </c>
      <c r="I1103" t="s">
        <v>290</v>
      </c>
      <c r="J1103" t="s">
        <v>291</v>
      </c>
      <c r="L1103" t="s">
        <v>292</v>
      </c>
      <c r="M1103" t="s">
        <v>702</v>
      </c>
      <c r="O1103" t="s">
        <v>701</v>
      </c>
      <c r="R1103" t="s">
        <v>701</v>
      </c>
      <c r="T1103" t="s">
        <v>701</v>
      </c>
      <c r="U1103" t="s">
        <v>646</v>
      </c>
      <c r="V1103" t="s">
        <v>8705</v>
      </c>
      <c r="W1103" t="s">
        <v>646</v>
      </c>
      <c r="X1103" t="s">
        <v>8705</v>
      </c>
      <c r="Y1103" t="s">
        <v>646</v>
      </c>
      <c r="Z1103" t="s">
        <v>8706</v>
      </c>
      <c r="AA1103" t="s">
        <v>441</v>
      </c>
      <c r="AB1103" t="s">
        <v>687</v>
      </c>
      <c r="AC1103" t="s">
        <v>1233</v>
      </c>
      <c r="AE1103" t="s">
        <v>299</v>
      </c>
      <c r="AH1103" t="s">
        <v>300</v>
      </c>
      <c r="AJ1103" t="s">
        <v>301</v>
      </c>
      <c r="AK1103" t="s">
        <v>302</v>
      </c>
      <c r="AL1103" t="s">
        <v>705</v>
      </c>
      <c r="AM1103" t="s">
        <v>706</v>
      </c>
      <c r="AN1103" t="s">
        <v>707</v>
      </c>
      <c r="AO1103" t="s">
        <v>306</v>
      </c>
      <c r="AP1103" t="s">
        <v>307</v>
      </c>
      <c r="AQ1103" s="47">
        <v>1</v>
      </c>
      <c r="AS1103" s="48">
        <v>4848</v>
      </c>
      <c r="AT1103" s="48">
        <v>4848</v>
      </c>
      <c r="AX1103" s="47">
        <v>4848</v>
      </c>
      <c r="AY1103" s="47">
        <v>4848</v>
      </c>
      <c r="AZ1103" t="s">
        <v>4248</v>
      </c>
      <c r="BA1103" t="s">
        <v>8539</v>
      </c>
      <c r="BB1103" s="48">
        <v>4848</v>
      </c>
      <c r="BD1103" t="s">
        <v>310</v>
      </c>
      <c r="BE1103" t="s">
        <v>292</v>
      </c>
      <c r="BG1103" s="47">
        <v>1</v>
      </c>
      <c r="BI1103" t="s">
        <v>292</v>
      </c>
      <c r="BL1103" t="s">
        <v>307</v>
      </c>
      <c r="BM1103" s="48">
        <v>4848</v>
      </c>
      <c r="BN1103" s="48">
        <v>4848</v>
      </c>
      <c r="BP1103" t="s">
        <v>301</v>
      </c>
      <c r="BS1103" t="s">
        <v>311</v>
      </c>
      <c r="BT1103" t="s">
        <v>292</v>
      </c>
      <c r="BU1103" t="s">
        <v>301</v>
      </c>
      <c r="BY1103" t="s">
        <v>307</v>
      </c>
      <c r="BZ1103" s="47">
        <v>1</v>
      </c>
      <c r="CE1103" t="s">
        <v>312</v>
      </c>
      <c r="CF1103" s="47">
        <v>1</v>
      </c>
      <c r="CG1103" s="47">
        <v>1</v>
      </c>
      <c r="CH1103" s="47">
        <v>1</v>
      </c>
      <c r="CI1103" s="47">
        <v>1</v>
      </c>
      <c r="CJ1103" s="47">
        <v>1</v>
      </c>
      <c r="CK1103" s="47">
        <v>1</v>
      </c>
      <c r="CP1103" s="47">
        <v>1</v>
      </c>
      <c r="CR1103" s="47">
        <v>1</v>
      </c>
      <c r="CS1103" s="47">
        <v>1</v>
      </c>
      <c r="CV1103" s="47">
        <v>1</v>
      </c>
      <c r="CX1103" s="47">
        <v>4848</v>
      </c>
      <c r="CY1103" s="47">
        <v>4848</v>
      </c>
      <c r="DA1103" t="s">
        <v>104</v>
      </c>
      <c r="DC1103" t="s">
        <v>298</v>
      </c>
      <c r="DG1103" t="s">
        <v>298</v>
      </c>
      <c r="DH1103" s="47">
        <v>1</v>
      </c>
      <c r="DM1103" s="47">
        <v>1</v>
      </c>
      <c r="DN1103" s="47">
        <v>1</v>
      </c>
      <c r="DO1103" s="47">
        <v>1</v>
      </c>
      <c r="DP1103" s="47">
        <v>1</v>
      </c>
      <c r="DZ1103" t="s">
        <v>292</v>
      </c>
      <c r="EA1103" s="47">
        <v>1</v>
      </c>
      <c r="EB1103" s="47">
        <v>1</v>
      </c>
      <c r="EC1103" t="s">
        <v>307</v>
      </c>
      <c r="ED1103" s="47">
        <v>1</v>
      </c>
      <c r="EF1103" s="47">
        <v>1</v>
      </c>
      <c r="EG1103" s="47">
        <v>1</v>
      </c>
      <c r="EH1103" s="47">
        <v>1</v>
      </c>
      <c r="EP1103" s="47">
        <v>1</v>
      </c>
      <c r="EQ1103" s="47">
        <v>1</v>
      </c>
      <c r="ES1103" t="s">
        <v>8707</v>
      </c>
      <c r="EV1103" t="s">
        <v>41</v>
      </c>
      <c r="EW1103" t="s">
        <v>315</v>
      </c>
      <c r="FC1103" t="s">
        <v>301</v>
      </c>
      <c r="FS1103" t="s">
        <v>8708</v>
      </c>
      <c r="FY1103" t="s">
        <v>8539</v>
      </c>
      <c r="FZ1103" t="s">
        <v>8709</v>
      </c>
      <c r="GJ1103" t="s">
        <v>319</v>
      </c>
      <c r="GL1103" t="s">
        <v>320</v>
      </c>
      <c r="GO1103" t="s">
        <v>321</v>
      </c>
      <c r="GQ1103" t="s">
        <v>301</v>
      </c>
      <c r="GR1103" t="s">
        <v>301</v>
      </c>
      <c r="GU1103" t="s">
        <v>301</v>
      </c>
      <c r="GW1103" t="s">
        <v>8702</v>
      </c>
      <c r="HB1103" t="s">
        <v>322</v>
      </c>
      <c r="HD1103" t="s">
        <v>301</v>
      </c>
      <c r="HF1103" t="s">
        <v>654</v>
      </c>
      <c r="HG1103" t="s">
        <v>301</v>
      </c>
      <c r="HH1103" t="s">
        <v>301</v>
      </c>
      <c r="HL1103" t="s">
        <v>301</v>
      </c>
      <c r="HM1103" s="49">
        <v>0</v>
      </c>
      <c r="HN1103" s="49">
        <v>0</v>
      </c>
      <c r="HP1103" t="s">
        <v>395</v>
      </c>
      <c r="HQ1103" s="47">
        <v>0</v>
      </c>
      <c r="HR1103" s="47">
        <v>4848</v>
      </c>
      <c r="HS1103" t="s">
        <v>301</v>
      </c>
      <c r="HV1103" t="s">
        <v>301</v>
      </c>
      <c r="HW1103" t="s">
        <v>646</v>
      </c>
      <c r="HX1103" t="s">
        <v>306</v>
      </c>
      <c r="HY1103" t="s">
        <v>301</v>
      </c>
      <c r="HZ1103" t="s">
        <v>301</v>
      </c>
      <c r="IG1103" t="s">
        <v>325</v>
      </c>
      <c r="IH1103" t="s">
        <v>701</v>
      </c>
      <c r="II1103" t="s">
        <v>291</v>
      </c>
      <c r="IN1103" s="47">
        <v>1</v>
      </c>
      <c r="IO1103" s="47">
        <v>1</v>
      </c>
      <c r="IP1103" t="s">
        <v>301</v>
      </c>
      <c r="IQ1103" t="s">
        <v>312</v>
      </c>
      <c r="IR1103" t="s">
        <v>301</v>
      </c>
      <c r="IV1103" t="s">
        <v>7066</v>
      </c>
      <c r="IX1103" t="s">
        <v>7067</v>
      </c>
      <c r="IY1103" s="50">
        <v>1</v>
      </c>
      <c r="IZ1103" t="s">
        <v>301</v>
      </c>
      <c r="JA1103" t="s">
        <v>301</v>
      </c>
      <c r="JB1103" s="47">
        <v>4748</v>
      </c>
      <c r="JM1103" t="s">
        <v>301</v>
      </c>
      <c r="JN1103" t="s">
        <v>301</v>
      </c>
      <c r="JO1103" t="s">
        <v>301</v>
      </c>
      <c r="JP1103" t="s">
        <v>301</v>
      </c>
      <c r="JQ1103" t="s">
        <v>301</v>
      </c>
      <c r="JR1103" t="s">
        <v>327</v>
      </c>
      <c r="JS1103" t="s">
        <v>301</v>
      </c>
      <c r="JT1103" t="s">
        <v>301</v>
      </c>
      <c r="JU1103" t="s">
        <v>301</v>
      </c>
      <c r="JV1103" t="s">
        <v>301</v>
      </c>
    </row>
    <row r="1104" ht="15" customHeight="1" spans="1:284">
      <c r="A1104" t="s">
        <v>8539</v>
      </c>
      <c r="B1104" t="s">
        <v>329</v>
      </c>
      <c r="C1104" t="s">
        <v>8710</v>
      </c>
      <c r="D1104" t="s">
        <v>285</v>
      </c>
      <c r="E1104" t="s">
        <v>8711</v>
      </c>
      <c r="F1104" t="s">
        <v>8712</v>
      </c>
      <c r="G1104" t="s">
        <v>288</v>
      </c>
      <c r="H1104" t="s">
        <v>478</v>
      </c>
      <c r="I1104" t="s">
        <v>290</v>
      </c>
      <c r="J1104" t="s">
        <v>291</v>
      </c>
      <c r="L1104" t="s">
        <v>292</v>
      </c>
      <c r="M1104" t="s">
        <v>293</v>
      </c>
      <c r="O1104" t="s">
        <v>478</v>
      </c>
      <c r="R1104" t="s">
        <v>478</v>
      </c>
      <c r="T1104" t="s">
        <v>478</v>
      </c>
      <c r="U1104" t="s">
        <v>479</v>
      </c>
      <c r="V1104" t="s">
        <v>8713</v>
      </c>
      <c r="W1104" t="s">
        <v>337</v>
      </c>
      <c r="X1104" t="s">
        <v>8714</v>
      </c>
      <c r="Y1104" t="s">
        <v>337</v>
      </c>
      <c r="Z1104" t="s">
        <v>8714</v>
      </c>
      <c r="AA1104" t="s">
        <v>441</v>
      </c>
      <c r="AB1104" t="s">
        <v>442</v>
      </c>
      <c r="AC1104" t="s">
        <v>2041</v>
      </c>
      <c r="AE1104" t="s">
        <v>299</v>
      </c>
      <c r="AH1104" t="s">
        <v>300</v>
      </c>
      <c r="AJ1104" t="s">
        <v>301</v>
      </c>
      <c r="AK1104" t="s">
        <v>302</v>
      </c>
      <c r="AL1104" t="s">
        <v>362</v>
      </c>
      <c r="AM1104" t="s">
        <v>363</v>
      </c>
      <c r="AN1104" t="s">
        <v>364</v>
      </c>
      <c r="AO1104" t="s">
        <v>306</v>
      </c>
      <c r="AP1104" t="s">
        <v>307</v>
      </c>
      <c r="AQ1104" s="47">
        <v>1</v>
      </c>
      <c r="AY1104" s="47">
        <v>0</v>
      </c>
      <c r="AZ1104" t="s">
        <v>1911</v>
      </c>
      <c r="BA1104" t="s">
        <v>8539</v>
      </c>
      <c r="BD1104" t="s">
        <v>310</v>
      </c>
      <c r="BE1104" t="s">
        <v>292</v>
      </c>
      <c r="BG1104" s="47">
        <v>1</v>
      </c>
      <c r="BI1104" t="s">
        <v>292</v>
      </c>
      <c r="BL1104" t="s">
        <v>307</v>
      </c>
      <c r="BM1104" s="48">
        <v>828</v>
      </c>
      <c r="BN1104" s="48">
        <v>828</v>
      </c>
      <c r="BP1104" t="s">
        <v>312</v>
      </c>
      <c r="BS1104" t="s">
        <v>311</v>
      </c>
      <c r="BT1104" t="s">
        <v>292</v>
      </c>
      <c r="BU1104" t="s">
        <v>301</v>
      </c>
      <c r="BY1104" t="s">
        <v>307</v>
      </c>
      <c r="BZ1104" s="47">
        <v>1</v>
      </c>
      <c r="CE1104" t="s">
        <v>312</v>
      </c>
      <c r="CF1104" s="47">
        <v>1</v>
      </c>
      <c r="CG1104" s="47">
        <v>1</v>
      </c>
      <c r="CH1104" s="47">
        <v>1</v>
      </c>
      <c r="CI1104" s="47">
        <v>1</v>
      </c>
      <c r="CJ1104" s="47">
        <v>1</v>
      </c>
      <c r="CK1104" s="47">
        <v>1</v>
      </c>
      <c r="CR1104" s="47">
        <v>1</v>
      </c>
      <c r="CS1104" s="47">
        <v>1</v>
      </c>
      <c r="DA1104" t="s">
        <v>104</v>
      </c>
      <c r="DC1104" t="s">
        <v>298</v>
      </c>
      <c r="DG1104" t="s">
        <v>298</v>
      </c>
      <c r="DM1104" s="47">
        <v>1</v>
      </c>
      <c r="DN1104" s="47">
        <v>1</v>
      </c>
      <c r="DO1104" s="47">
        <v>1</v>
      </c>
      <c r="DP1104" s="47">
        <v>1</v>
      </c>
      <c r="DZ1104" t="s">
        <v>292</v>
      </c>
      <c r="EA1104" s="47">
        <v>1</v>
      </c>
      <c r="EB1104" s="47">
        <v>1</v>
      </c>
      <c r="EC1104" t="s">
        <v>307</v>
      </c>
      <c r="ED1104" s="47">
        <v>1</v>
      </c>
      <c r="EF1104" s="47">
        <v>1</v>
      </c>
      <c r="EH1104" s="47">
        <v>1</v>
      </c>
      <c r="EQ1104" s="47">
        <v>1</v>
      </c>
      <c r="ES1104" t="s">
        <v>8715</v>
      </c>
      <c r="EU1104" t="s">
        <v>8716</v>
      </c>
      <c r="EV1104" t="s">
        <v>41</v>
      </c>
      <c r="EW1104" t="s">
        <v>315</v>
      </c>
      <c r="FC1104" t="s">
        <v>301</v>
      </c>
      <c r="FY1104" t="s">
        <v>8539</v>
      </c>
      <c r="FZ1104" t="s">
        <v>8717</v>
      </c>
      <c r="GC1104" t="s">
        <v>670</v>
      </c>
      <c r="GJ1104" t="s">
        <v>319</v>
      </c>
      <c r="GL1104" t="s">
        <v>320</v>
      </c>
      <c r="GO1104" t="s">
        <v>321</v>
      </c>
      <c r="GQ1104" t="s">
        <v>301</v>
      </c>
      <c r="GR1104" t="s">
        <v>312</v>
      </c>
      <c r="GU1104" t="s">
        <v>301</v>
      </c>
      <c r="HB1104" t="s">
        <v>322</v>
      </c>
      <c r="HD1104" t="s">
        <v>301</v>
      </c>
      <c r="HF1104" t="s">
        <v>765</v>
      </c>
      <c r="HG1104" t="s">
        <v>301</v>
      </c>
      <c r="HH1104" t="s">
        <v>301</v>
      </c>
      <c r="HL1104" t="s">
        <v>301</v>
      </c>
      <c r="HM1104" s="49">
        <v>0</v>
      </c>
      <c r="HN1104" s="49">
        <v>0</v>
      </c>
      <c r="HP1104" t="s">
        <v>382</v>
      </c>
      <c r="HQ1104" s="47">
        <v>0</v>
      </c>
      <c r="HR1104" s="47">
        <v>828</v>
      </c>
      <c r="HS1104" t="s">
        <v>301</v>
      </c>
      <c r="HV1104" t="s">
        <v>301</v>
      </c>
      <c r="HW1104" t="s">
        <v>479</v>
      </c>
      <c r="HX1104" t="s">
        <v>306</v>
      </c>
      <c r="HY1104" t="s">
        <v>301</v>
      </c>
      <c r="HZ1104" t="s">
        <v>301</v>
      </c>
      <c r="IG1104" t="s">
        <v>325</v>
      </c>
      <c r="IH1104" t="s">
        <v>494</v>
      </c>
      <c r="II1104" t="s">
        <v>291</v>
      </c>
      <c r="IN1104" s="47">
        <v>1</v>
      </c>
      <c r="IO1104" s="47">
        <v>1</v>
      </c>
      <c r="IP1104" t="s">
        <v>301</v>
      </c>
      <c r="IQ1104" t="s">
        <v>312</v>
      </c>
      <c r="IR1104" t="s">
        <v>312</v>
      </c>
      <c r="IZ1104" t="s">
        <v>301</v>
      </c>
      <c r="JA1104" t="s">
        <v>301</v>
      </c>
      <c r="JB1104" s="47">
        <v>828</v>
      </c>
      <c r="JM1104" t="s">
        <v>301</v>
      </c>
      <c r="JN1104" t="s">
        <v>301</v>
      </c>
      <c r="JO1104" t="s">
        <v>301</v>
      </c>
      <c r="JP1104" t="s">
        <v>301</v>
      </c>
      <c r="JQ1104" t="s">
        <v>301</v>
      </c>
      <c r="JS1104" t="s">
        <v>301</v>
      </c>
      <c r="JT1104" t="s">
        <v>301</v>
      </c>
      <c r="JU1104" t="s">
        <v>301</v>
      </c>
      <c r="JV1104" t="s">
        <v>301</v>
      </c>
    </row>
    <row r="1105" ht="15" customHeight="1" spans="1:284">
      <c r="A1105" t="s">
        <v>8539</v>
      </c>
      <c r="B1105" t="s">
        <v>329</v>
      </c>
      <c r="C1105" t="s">
        <v>8718</v>
      </c>
      <c r="D1105" t="s">
        <v>285</v>
      </c>
      <c r="E1105" t="s">
        <v>8711</v>
      </c>
      <c r="F1105" t="s">
        <v>8712</v>
      </c>
      <c r="G1105" t="s">
        <v>288</v>
      </c>
      <c r="H1105" t="s">
        <v>478</v>
      </c>
      <c r="I1105" t="s">
        <v>290</v>
      </c>
      <c r="J1105" t="s">
        <v>291</v>
      </c>
      <c r="L1105" t="s">
        <v>292</v>
      </c>
      <c r="M1105" t="s">
        <v>293</v>
      </c>
      <c r="O1105" t="s">
        <v>478</v>
      </c>
      <c r="R1105" t="s">
        <v>478</v>
      </c>
      <c r="T1105" t="s">
        <v>478</v>
      </c>
      <c r="U1105" t="s">
        <v>479</v>
      </c>
      <c r="V1105" t="s">
        <v>8719</v>
      </c>
      <c r="W1105" t="s">
        <v>337</v>
      </c>
      <c r="X1105" t="s">
        <v>8720</v>
      </c>
      <c r="Y1105" t="s">
        <v>337</v>
      </c>
      <c r="Z1105" t="s">
        <v>8677</v>
      </c>
      <c r="AA1105" t="s">
        <v>441</v>
      </c>
      <c r="AB1105" t="s">
        <v>442</v>
      </c>
      <c r="AC1105" t="s">
        <v>2041</v>
      </c>
      <c r="AE1105" t="s">
        <v>299</v>
      </c>
      <c r="AH1105" t="s">
        <v>300</v>
      </c>
      <c r="AJ1105" t="s">
        <v>301</v>
      </c>
      <c r="AK1105" t="s">
        <v>302</v>
      </c>
      <c r="AL1105" t="s">
        <v>1841</v>
      </c>
      <c r="AM1105" t="s">
        <v>557</v>
      </c>
      <c r="AN1105" t="s">
        <v>1842</v>
      </c>
      <c r="AO1105" t="s">
        <v>792</v>
      </c>
      <c r="AP1105" t="s">
        <v>307</v>
      </c>
      <c r="AQ1105" s="47">
        <v>1</v>
      </c>
      <c r="AS1105" s="48">
        <v>8388</v>
      </c>
      <c r="AT1105" s="48">
        <v>8388</v>
      </c>
      <c r="AX1105" s="47">
        <v>5872</v>
      </c>
      <c r="AY1105" s="47">
        <v>5872</v>
      </c>
      <c r="AZ1105" t="s">
        <v>1911</v>
      </c>
      <c r="BA1105" t="s">
        <v>8539</v>
      </c>
      <c r="BB1105" s="48">
        <v>5872</v>
      </c>
      <c r="BD1105" t="s">
        <v>310</v>
      </c>
      <c r="BE1105" t="s">
        <v>292</v>
      </c>
      <c r="BG1105" s="47">
        <v>1</v>
      </c>
      <c r="BI1105" t="s">
        <v>292</v>
      </c>
      <c r="BJ1105" s="48">
        <v>29.995231</v>
      </c>
      <c r="BL1105" t="s">
        <v>307</v>
      </c>
      <c r="BM1105" s="48">
        <v>8388</v>
      </c>
      <c r="BN1105" s="48">
        <v>8388</v>
      </c>
      <c r="BP1105" t="s">
        <v>301</v>
      </c>
      <c r="BS1105" t="s">
        <v>311</v>
      </c>
      <c r="BT1105" t="s">
        <v>292</v>
      </c>
      <c r="BU1105" t="s">
        <v>301</v>
      </c>
      <c r="BY1105" t="s">
        <v>307</v>
      </c>
      <c r="BZ1105" s="47">
        <v>1</v>
      </c>
      <c r="CE1105" t="s">
        <v>312</v>
      </c>
      <c r="CF1105" s="47">
        <v>1</v>
      </c>
      <c r="CG1105" s="47">
        <v>1</v>
      </c>
      <c r="CH1105" s="47">
        <v>1</v>
      </c>
      <c r="CI1105" s="47">
        <v>1</v>
      </c>
      <c r="CJ1105" s="47">
        <v>1</v>
      </c>
      <c r="CK1105" s="47">
        <v>1</v>
      </c>
      <c r="CP1105" s="47">
        <v>1</v>
      </c>
      <c r="CR1105" s="47">
        <v>1</v>
      </c>
      <c r="CS1105" s="47">
        <v>1</v>
      </c>
      <c r="CV1105" s="47">
        <v>1</v>
      </c>
      <c r="CX1105" s="47">
        <v>8388</v>
      </c>
      <c r="CY1105" s="47">
        <v>8388</v>
      </c>
      <c r="DA1105" t="s">
        <v>104</v>
      </c>
      <c r="DC1105" t="s">
        <v>298</v>
      </c>
      <c r="DG1105" t="s">
        <v>298</v>
      </c>
      <c r="DH1105" s="47">
        <v>1</v>
      </c>
      <c r="DM1105" s="47">
        <v>1</v>
      </c>
      <c r="DN1105" s="47">
        <v>1</v>
      </c>
      <c r="DO1105" s="47">
        <v>1</v>
      </c>
      <c r="DP1105" s="47">
        <v>1</v>
      </c>
      <c r="DT1105" s="47">
        <v>5872</v>
      </c>
      <c r="DZ1105" t="s">
        <v>292</v>
      </c>
      <c r="EA1105" s="47">
        <v>1</v>
      </c>
      <c r="EB1105" s="47">
        <v>1</v>
      </c>
      <c r="EC1105" t="s">
        <v>307</v>
      </c>
      <c r="ED1105" s="47">
        <v>1</v>
      </c>
      <c r="EF1105" s="47">
        <v>1</v>
      </c>
      <c r="EG1105" s="47">
        <v>1</v>
      </c>
      <c r="EH1105" s="47">
        <v>1</v>
      </c>
      <c r="EP1105" s="47">
        <v>1</v>
      </c>
      <c r="EQ1105" s="47">
        <v>1</v>
      </c>
      <c r="ES1105" t="s">
        <v>8721</v>
      </c>
      <c r="EU1105" t="s">
        <v>8722</v>
      </c>
      <c r="EV1105" t="s">
        <v>41</v>
      </c>
      <c r="EW1105" t="s">
        <v>315</v>
      </c>
      <c r="FC1105" t="s">
        <v>301</v>
      </c>
      <c r="FY1105" t="s">
        <v>8539</v>
      </c>
      <c r="FZ1105" t="s">
        <v>8717</v>
      </c>
      <c r="GC1105" t="s">
        <v>670</v>
      </c>
      <c r="GJ1105" t="s">
        <v>319</v>
      </c>
      <c r="GL1105" t="s">
        <v>320</v>
      </c>
      <c r="GO1105" t="s">
        <v>321</v>
      </c>
      <c r="GQ1105" t="s">
        <v>301</v>
      </c>
      <c r="GR1105" t="s">
        <v>312</v>
      </c>
      <c r="GU1105" t="s">
        <v>301</v>
      </c>
      <c r="HB1105" t="s">
        <v>322</v>
      </c>
      <c r="HD1105" t="s">
        <v>301</v>
      </c>
      <c r="HF1105" t="s">
        <v>381</v>
      </c>
      <c r="HG1105" t="s">
        <v>301</v>
      </c>
      <c r="HH1105" t="s">
        <v>301</v>
      </c>
      <c r="HL1105" t="s">
        <v>301</v>
      </c>
      <c r="HM1105" s="49">
        <v>0</v>
      </c>
      <c r="HN1105" s="49">
        <v>0</v>
      </c>
      <c r="HP1105" t="s">
        <v>395</v>
      </c>
      <c r="HQ1105" s="47">
        <v>0</v>
      </c>
      <c r="HR1105" s="47">
        <v>8388</v>
      </c>
      <c r="HS1105" t="s">
        <v>301</v>
      </c>
      <c r="HV1105" t="s">
        <v>301</v>
      </c>
      <c r="HW1105" t="s">
        <v>479</v>
      </c>
      <c r="HX1105" t="s">
        <v>306</v>
      </c>
      <c r="HY1105" t="s">
        <v>301</v>
      </c>
      <c r="HZ1105" t="s">
        <v>301</v>
      </c>
      <c r="IG1105" t="s">
        <v>325</v>
      </c>
      <c r="IH1105" t="s">
        <v>494</v>
      </c>
      <c r="II1105" t="s">
        <v>291</v>
      </c>
      <c r="IN1105" s="47">
        <v>1</v>
      </c>
      <c r="IO1105" s="47">
        <v>1</v>
      </c>
      <c r="IP1105" t="s">
        <v>301</v>
      </c>
      <c r="IQ1105" t="s">
        <v>301</v>
      </c>
      <c r="IR1105" t="s">
        <v>301</v>
      </c>
      <c r="IZ1105" t="s">
        <v>301</v>
      </c>
      <c r="JA1105" t="s">
        <v>301</v>
      </c>
      <c r="JB1105" s="47">
        <v>8288</v>
      </c>
      <c r="JM1105" t="s">
        <v>301</v>
      </c>
      <c r="JN1105" t="s">
        <v>301</v>
      </c>
      <c r="JO1105" t="s">
        <v>301</v>
      </c>
      <c r="JP1105" t="s">
        <v>301</v>
      </c>
      <c r="JQ1105" t="s">
        <v>301</v>
      </c>
      <c r="JS1105" t="s">
        <v>301</v>
      </c>
      <c r="JT1105" t="s">
        <v>301</v>
      </c>
      <c r="JU1105" t="s">
        <v>312</v>
      </c>
      <c r="JV1105" t="s">
        <v>312</v>
      </c>
    </row>
    <row r="1106" ht="15" customHeight="1" spans="1:284">
      <c r="A1106" t="s">
        <v>282</v>
      </c>
      <c r="B1106" t="s">
        <v>329</v>
      </c>
      <c r="C1106" t="s">
        <v>8723</v>
      </c>
      <c r="D1106" t="s">
        <v>285</v>
      </c>
      <c r="E1106" t="s">
        <v>7965</v>
      </c>
      <c r="F1106" t="s">
        <v>8724</v>
      </c>
      <c r="G1106" t="s">
        <v>288</v>
      </c>
      <c r="H1106" t="s">
        <v>1164</v>
      </c>
      <c r="I1106" t="s">
        <v>290</v>
      </c>
      <c r="J1106" t="s">
        <v>291</v>
      </c>
      <c r="L1106" t="s">
        <v>292</v>
      </c>
      <c r="M1106" t="s">
        <v>293</v>
      </c>
      <c r="O1106" t="s">
        <v>1164</v>
      </c>
      <c r="R1106" t="s">
        <v>1164</v>
      </c>
      <c r="T1106" t="s">
        <v>1164</v>
      </c>
      <c r="U1106" t="s">
        <v>1165</v>
      </c>
      <c r="V1106" t="s">
        <v>8725</v>
      </c>
      <c r="W1106" t="s">
        <v>481</v>
      </c>
      <c r="X1106" t="s">
        <v>8726</v>
      </c>
      <c r="Y1106" t="s">
        <v>337</v>
      </c>
      <c r="Z1106" t="s">
        <v>8727</v>
      </c>
      <c r="AA1106" t="s">
        <v>441</v>
      </c>
      <c r="AB1106" t="s">
        <v>442</v>
      </c>
      <c r="AC1106" t="s">
        <v>328</v>
      </c>
      <c r="AE1106" t="s">
        <v>299</v>
      </c>
      <c r="AH1106" t="s">
        <v>300</v>
      </c>
      <c r="AJ1106" t="s">
        <v>301</v>
      </c>
      <c r="AK1106" t="s">
        <v>302</v>
      </c>
      <c r="AL1106" t="s">
        <v>1512</v>
      </c>
      <c r="AM1106" t="s">
        <v>1513</v>
      </c>
      <c r="AN1106" t="s">
        <v>1514</v>
      </c>
      <c r="AO1106" t="s">
        <v>306</v>
      </c>
      <c r="AP1106" t="s">
        <v>307</v>
      </c>
      <c r="AQ1106" s="47">
        <v>1</v>
      </c>
      <c r="AS1106" s="48">
        <v>8578</v>
      </c>
      <c r="AT1106" s="48">
        <v>8578</v>
      </c>
      <c r="AX1106" s="47">
        <v>5988</v>
      </c>
      <c r="AY1106" s="47">
        <v>5988</v>
      </c>
      <c r="AZ1106" t="s">
        <v>4248</v>
      </c>
      <c r="BA1106" t="s">
        <v>282</v>
      </c>
      <c r="BB1106" s="48">
        <v>5988</v>
      </c>
      <c r="BD1106" t="s">
        <v>310</v>
      </c>
      <c r="BE1106" t="s">
        <v>292</v>
      </c>
      <c r="BG1106" s="47">
        <v>1</v>
      </c>
      <c r="BI1106" t="s">
        <v>292</v>
      </c>
      <c r="BJ1106" s="48">
        <v>30.193518</v>
      </c>
      <c r="BL1106" t="s">
        <v>307</v>
      </c>
      <c r="BM1106" s="48">
        <v>8578</v>
      </c>
      <c r="BN1106" s="48">
        <v>8578</v>
      </c>
      <c r="BP1106" t="s">
        <v>301</v>
      </c>
      <c r="BS1106" t="s">
        <v>311</v>
      </c>
      <c r="BT1106" t="s">
        <v>292</v>
      </c>
      <c r="BU1106" t="s">
        <v>301</v>
      </c>
      <c r="BY1106" t="s">
        <v>307</v>
      </c>
      <c r="BZ1106" s="47">
        <v>1</v>
      </c>
      <c r="CE1106" t="s">
        <v>312</v>
      </c>
      <c r="CF1106" s="47">
        <v>1</v>
      </c>
      <c r="CG1106" s="47">
        <v>1</v>
      </c>
      <c r="CH1106" s="47">
        <v>1</v>
      </c>
      <c r="CI1106" s="47">
        <v>1</v>
      </c>
      <c r="CJ1106" s="47">
        <v>1</v>
      </c>
      <c r="CK1106" s="47">
        <v>1</v>
      </c>
      <c r="CP1106" s="47">
        <v>1</v>
      </c>
      <c r="CR1106" s="47">
        <v>1</v>
      </c>
      <c r="CS1106" s="47">
        <v>1</v>
      </c>
      <c r="CV1106" s="47">
        <v>1</v>
      </c>
      <c r="CX1106" s="47">
        <v>8578</v>
      </c>
      <c r="CY1106" s="47">
        <v>8578</v>
      </c>
      <c r="DA1106" t="s">
        <v>104</v>
      </c>
      <c r="DC1106" t="s">
        <v>298</v>
      </c>
      <c r="DG1106" t="s">
        <v>298</v>
      </c>
      <c r="DH1106" s="47">
        <v>1</v>
      </c>
      <c r="DM1106" s="47">
        <v>1</v>
      </c>
      <c r="DN1106" s="47">
        <v>1</v>
      </c>
      <c r="DO1106" s="47">
        <v>1</v>
      </c>
      <c r="DP1106" s="47">
        <v>1</v>
      </c>
      <c r="DT1106" s="47">
        <v>5988</v>
      </c>
      <c r="DZ1106" t="s">
        <v>292</v>
      </c>
      <c r="EA1106" s="47">
        <v>1</v>
      </c>
      <c r="EB1106" s="47">
        <v>1</v>
      </c>
      <c r="EC1106" t="s">
        <v>307</v>
      </c>
      <c r="ED1106" s="47">
        <v>1</v>
      </c>
      <c r="EF1106" s="47">
        <v>1</v>
      </c>
      <c r="EG1106" s="47">
        <v>1</v>
      </c>
      <c r="EH1106" s="47">
        <v>1</v>
      </c>
      <c r="EP1106" s="47">
        <v>1</v>
      </c>
      <c r="EQ1106" s="47">
        <v>1</v>
      </c>
      <c r="ES1106" t="s">
        <v>7969</v>
      </c>
      <c r="EU1106" t="s">
        <v>6382</v>
      </c>
      <c r="EV1106" t="s">
        <v>41</v>
      </c>
      <c r="EW1106" t="s">
        <v>315</v>
      </c>
      <c r="FC1106" t="s">
        <v>301</v>
      </c>
      <c r="FY1106" t="s">
        <v>282</v>
      </c>
      <c r="FZ1106" t="s">
        <v>7971</v>
      </c>
      <c r="GC1106" t="s">
        <v>1165</v>
      </c>
      <c r="GJ1106" t="s">
        <v>492</v>
      </c>
      <c r="GL1106" t="s">
        <v>320</v>
      </c>
      <c r="GO1106" t="s">
        <v>321</v>
      </c>
      <c r="GQ1106" t="s">
        <v>301</v>
      </c>
      <c r="GR1106" t="s">
        <v>312</v>
      </c>
      <c r="GU1106" t="s">
        <v>301</v>
      </c>
      <c r="GZ1106" s="47">
        <v>1</v>
      </c>
      <c r="HB1106" t="s">
        <v>1056</v>
      </c>
      <c r="HD1106" t="s">
        <v>301</v>
      </c>
      <c r="HF1106" t="s">
        <v>381</v>
      </c>
      <c r="HG1106" t="s">
        <v>301</v>
      </c>
      <c r="HH1106" t="s">
        <v>301</v>
      </c>
      <c r="HL1106" t="s">
        <v>301</v>
      </c>
      <c r="HM1106" s="49">
        <v>0</v>
      </c>
      <c r="HN1106" s="49">
        <v>0</v>
      </c>
      <c r="HP1106" t="s">
        <v>324</v>
      </c>
      <c r="HQ1106" s="47">
        <v>0</v>
      </c>
      <c r="HR1106" s="47">
        <v>8578</v>
      </c>
      <c r="HS1106" t="s">
        <v>301</v>
      </c>
      <c r="HV1106" t="s">
        <v>301</v>
      </c>
      <c r="HW1106" t="s">
        <v>1165</v>
      </c>
      <c r="HX1106" t="s">
        <v>306</v>
      </c>
      <c r="HY1106" t="s">
        <v>301</v>
      </c>
      <c r="HZ1106" t="s">
        <v>301</v>
      </c>
      <c r="IG1106" t="s">
        <v>325</v>
      </c>
      <c r="IH1106" t="s">
        <v>1170</v>
      </c>
      <c r="II1106" t="s">
        <v>291</v>
      </c>
      <c r="IN1106" s="47">
        <v>1</v>
      </c>
      <c r="IO1106" s="47">
        <v>1</v>
      </c>
      <c r="IP1106" t="s">
        <v>301</v>
      </c>
      <c r="IQ1106" t="s">
        <v>312</v>
      </c>
      <c r="IR1106" t="s">
        <v>301</v>
      </c>
      <c r="IZ1106" t="s">
        <v>301</v>
      </c>
      <c r="JA1106" t="s">
        <v>301</v>
      </c>
      <c r="JB1106" s="47">
        <v>8388</v>
      </c>
      <c r="JM1106" t="s">
        <v>301</v>
      </c>
      <c r="JN1106" t="s">
        <v>301</v>
      </c>
      <c r="JO1106" t="s">
        <v>301</v>
      </c>
      <c r="JP1106" t="s">
        <v>301</v>
      </c>
      <c r="JQ1106" t="s">
        <v>301</v>
      </c>
      <c r="JR1106" t="s">
        <v>350</v>
      </c>
      <c r="JS1106" t="s">
        <v>301</v>
      </c>
      <c r="JT1106" t="s">
        <v>301</v>
      </c>
      <c r="JU1106" t="s">
        <v>312</v>
      </c>
      <c r="JV1106" t="s">
        <v>312</v>
      </c>
    </row>
    <row r="1107" ht="15" customHeight="1" spans="1:284">
      <c r="A1107" t="s">
        <v>282</v>
      </c>
      <c r="B1107" t="s">
        <v>283</v>
      </c>
      <c r="C1107" t="s">
        <v>8728</v>
      </c>
      <c r="D1107" t="s">
        <v>285</v>
      </c>
      <c r="E1107" t="s">
        <v>7</v>
      </c>
      <c r="F1107" t="s">
        <v>8729</v>
      </c>
      <c r="G1107" t="s">
        <v>288</v>
      </c>
      <c r="H1107" t="s">
        <v>645</v>
      </c>
      <c r="I1107" t="s">
        <v>290</v>
      </c>
      <c r="J1107" t="s">
        <v>291</v>
      </c>
      <c r="L1107" t="s">
        <v>292</v>
      </c>
      <c r="M1107" t="s">
        <v>293</v>
      </c>
      <c r="O1107" t="s">
        <v>645</v>
      </c>
      <c r="R1107" t="s">
        <v>645</v>
      </c>
      <c r="T1107" t="s">
        <v>645</v>
      </c>
      <c r="U1107" t="s">
        <v>295</v>
      </c>
      <c r="V1107" t="s">
        <v>8730</v>
      </c>
      <c r="W1107" t="s">
        <v>295</v>
      </c>
      <c r="X1107" t="s">
        <v>8730</v>
      </c>
      <c r="Y1107" t="s">
        <v>295</v>
      </c>
      <c r="Z1107" t="s">
        <v>8731</v>
      </c>
      <c r="AA1107" t="s">
        <v>298</v>
      </c>
      <c r="AE1107" t="s">
        <v>299</v>
      </c>
      <c r="AH1107" t="s">
        <v>300</v>
      </c>
      <c r="AJ1107" t="s">
        <v>301</v>
      </c>
      <c r="AK1107" t="s">
        <v>302</v>
      </c>
      <c r="AL1107" t="s">
        <v>1185</v>
      </c>
      <c r="AM1107" t="s">
        <v>1186</v>
      </c>
      <c r="AN1107" t="s">
        <v>1187</v>
      </c>
      <c r="AO1107" t="s">
        <v>306</v>
      </c>
      <c r="AP1107" t="s">
        <v>307</v>
      </c>
      <c r="AQ1107" s="47">
        <v>1</v>
      </c>
      <c r="AS1107" s="48">
        <v>4344</v>
      </c>
      <c r="AT1107" s="48">
        <v>4344</v>
      </c>
      <c r="AX1107" s="47">
        <v>4344</v>
      </c>
      <c r="AY1107" s="47">
        <v>4344</v>
      </c>
      <c r="AZ1107" t="s">
        <v>8539</v>
      </c>
      <c r="BA1107" t="s">
        <v>2805</v>
      </c>
      <c r="BB1107" s="48">
        <v>4344</v>
      </c>
      <c r="BD1107" t="s">
        <v>310</v>
      </c>
      <c r="BE1107" t="s">
        <v>292</v>
      </c>
      <c r="BG1107" s="47">
        <v>1</v>
      </c>
      <c r="BI1107" t="s">
        <v>292</v>
      </c>
      <c r="BL1107" t="s">
        <v>307</v>
      </c>
      <c r="BM1107" s="48">
        <v>4344</v>
      </c>
      <c r="BN1107" s="48">
        <v>4344</v>
      </c>
      <c r="BP1107" t="s">
        <v>301</v>
      </c>
      <c r="BS1107" t="s">
        <v>311</v>
      </c>
      <c r="BT1107" t="s">
        <v>292</v>
      </c>
      <c r="BU1107" t="s">
        <v>301</v>
      </c>
      <c r="BY1107" t="s">
        <v>307</v>
      </c>
      <c r="BZ1107" s="47">
        <v>1</v>
      </c>
      <c r="CE1107" t="s">
        <v>312</v>
      </c>
      <c r="CF1107" s="47">
        <v>1</v>
      </c>
      <c r="CG1107" s="47">
        <v>1</v>
      </c>
      <c r="CH1107" s="47">
        <v>1</v>
      </c>
      <c r="CI1107" s="47">
        <v>1</v>
      </c>
      <c r="CK1107" s="47">
        <v>1</v>
      </c>
      <c r="CR1107" s="47">
        <v>1</v>
      </c>
      <c r="CS1107" s="47">
        <v>1</v>
      </c>
      <c r="CX1107" s="47">
        <v>4344</v>
      </c>
      <c r="CY1107" s="47">
        <v>4344</v>
      </c>
      <c r="CZ1107" s="47">
        <v>1</v>
      </c>
      <c r="DA1107" t="s">
        <v>313</v>
      </c>
      <c r="DC1107" t="s">
        <v>298</v>
      </c>
      <c r="DG1107" t="s">
        <v>298</v>
      </c>
      <c r="DO1107" s="47">
        <v>1</v>
      </c>
      <c r="DS1107" s="47">
        <v>1</v>
      </c>
      <c r="DZ1107" t="s">
        <v>292</v>
      </c>
      <c r="EA1107" s="47">
        <v>1</v>
      </c>
      <c r="EB1107" s="47">
        <v>1</v>
      </c>
      <c r="EC1107" t="s">
        <v>307</v>
      </c>
      <c r="ED1107" s="47">
        <v>1</v>
      </c>
      <c r="EH1107" s="47">
        <v>1</v>
      </c>
      <c r="ES1107" t="s">
        <v>8732</v>
      </c>
      <c r="EV1107" t="s">
        <v>41</v>
      </c>
      <c r="EW1107" t="s">
        <v>315</v>
      </c>
      <c r="FC1107" t="s">
        <v>301</v>
      </c>
      <c r="FO1107" t="s">
        <v>8733</v>
      </c>
      <c r="FS1107" t="s">
        <v>8728</v>
      </c>
      <c r="FY1107" t="s">
        <v>282</v>
      </c>
      <c r="FZ1107" t="s">
        <v>8734</v>
      </c>
      <c r="GJ1107" t="s">
        <v>319</v>
      </c>
      <c r="GL1107" t="s">
        <v>320</v>
      </c>
      <c r="GO1107" t="s">
        <v>321</v>
      </c>
      <c r="GQ1107" t="s">
        <v>301</v>
      </c>
      <c r="GR1107" t="s">
        <v>312</v>
      </c>
      <c r="GU1107" t="s">
        <v>301</v>
      </c>
      <c r="GW1107" t="s">
        <v>8728</v>
      </c>
      <c r="HB1107" t="s">
        <v>322</v>
      </c>
      <c r="HD1107" t="s">
        <v>301</v>
      </c>
      <c r="HF1107" t="s">
        <v>654</v>
      </c>
      <c r="HG1107" t="s">
        <v>301</v>
      </c>
      <c r="HH1107" t="s">
        <v>301</v>
      </c>
      <c r="HL1107" t="s">
        <v>301</v>
      </c>
      <c r="HM1107" s="49">
        <v>0</v>
      </c>
      <c r="HN1107" s="49">
        <v>0</v>
      </c>
      <c r="HP1107" t="s">
        <v>324</v>
      </c>
      <c r="HQ1107" s="47">
        <v>0</v>
      </c>
      <c r="HR1107" s="47">
        <v>4344</v>
      </c>
      <c r="HS1107" t="s">
        <v>301</v>
      </c>
      <c r="HV1107" t="s">
        <v>301</v>
      </c>
      <c r="HW1107" t="s">
        <v>295</v>
      </c>
      <c r="HX1107" t="s">
        <v>306</v>
      </c>
      <c r="HY1107" t="s">
        <v>301</v>
      </c>
      <c r="HZ1107" t="s">
        <v>301</v>
      </c>
      <c r="IG1107" t="s">
        <v>325</v>
      </c>
      <c r="IH1107" t="s">
        <v>655</v>
      </c>
      <c r="II1107" t="s">
        <v>291</v>
      </c>
      <c r="IN1107" s="47">
        <v>1</v>
      </c>
      <c r="IO1107" s="47">
        <v>1</v>
      </c>
      <c r="IP1107" t="s">
        <v>301</v>
      </c>
      <c r="IQ1107" t="s">
        <v>312</v>
      </c>
      <c r="IR1107" t="s">
        <v>301</v>
      </c>
      <c r="IZ1107" t="s">
        <v>301</v>
      </c>
      <c r="JA1107" t="s">
        <v>301</v>
      </c>
      <c r="JB1107" s="47">
        <v>4728</v>
      </c>
      <c r="JM1107" t="s">
        <v>301</v>
      </c>
      <c r="JN1107" t="s">
        <v>301</v>
      </c>
      <c r="JO1107" t="s">
        <v>301</v>
      </c>
      <c r="JP1107" t="s">
        <v>301</v>
      </c>
      <c r="JQ1107" t="s">
        <v>301</v>
      </c>
      <c r="JR1107" t="s">
        <v>327</v>
      </c>
      <c r="JS1107" t="s">
        <v>301</v>
      </c>
      <c r="JT1107" t="s">
        <v>301</v>
      </c>
      <c r="JU1107" t="s">
        <v>301</v>
      </c>
      <c r="JV1107" t="s">
        <v>301</v>
      </c>
    </row>
    <row r="1108" ht="15" customHeight="1" spans="1:284">
      <c r="A1108" t="s">
        <v>282</v>
      </c>
      <c r="B1108" t="s">
        <v>283</v>
      </c>
      <c r="C1108" t="s">
        <v>8735</v>
      </c>
      <c r="D1108" t="s">
        <v>285</v>
      </c>
      <c r="E1108" t="s">
        <v>8736</v>
      </c>
      <c r="F1108" t="s">
        <v>8737</v>
      </c>
      <c r="G1108" t="s">
        <v>288</v>
      </c>
      <c r="H1108" t="s">
        <v>645</v>
      </c>
      <c r="I1108" t="s">
        <v>290</v>
      </c>
      <c r="J1108" t="s">
        <v>291</v>
      </c>
      <c r="L1108" t="s">
        <v>292</v>
      </c>
      <c r="M1108" t="s">
        <v>293</v>
      </c>
      <c r="O1108" t="s">
        <v>645</v>
      </c>
      <c r="R1108" t="s">
        <v>645</v>
      </c>
      <c r="T1108" t="s">
        <v>645</v>
      </c>
      <c r="U1108" t="s">
        <v>295</v>
      </c>
      <c r="V1108" t="s">
        <v>8738</v>
      </c>
      <c r="W1108" t="s">
        <v>295</v>
      </c>
      <c r="X1108" t="s">
        <v>8738</v>
      </c>
      <c r="Y1108" t="s">
        <v>295</v>
      </c>
      <c r="Z1108" t="s">
        <v>8739</v>
      </c>
      <c r="AA1108" t="s">
        <v>298</v>
      </c>
      <c r="AE1108" t="s">
        <v>299</v>
      </c>
      <c r="AH1108" t="s">
        <v>300</v>
      </c>
      <c r="AJ1108" t="s">
        <v>301</v>
      </c>
      <c r="AK1108" t="s">
        <v>302</v>
      </c>
      <c r="AL1108" t="s">
        <v>649</v>
      </c>
      <c r="AM1108" t="s">
        <v>650</v>
      </c>
      <c r="AN1108" t="s">
        <v>651</v>
      </c>
      <c r="AO1108" t="s">
        <v>306</v>
      </c>
      <c r="AP1108" t="s">
        <v>307</v>
      </c>
      <c r="AQ1108" s="47">
        <v>1</v>
      </c>
      <c r="AS1108" s="48">
        <v>2686</v>
      </c>
      <c r="AT1108" s="48">
        <v>2686</v>
      </c>
      <c r="AX1108" s="47">
        <v>2686</v>
      </c>
      <c r="AY1108" s="47">
        <v>2686</v>
      </c>
      <c r="AZ1108" t="s">
        <v>8539</v>
      </c>
      <c r="BA1108" t="s">
        <v>2805</v>
      </c>
      <c r="BB1108" s="48">
        <v>2686</v>
      </c>
      <c r="BD1108" t="s">
        <v>310</v>
      </c>
      <c r="BE1108" t="s">
        <v>292</v>
      </c>
      <c r="BG1108" s="47">
        <v>1</v>
      </c>
      <c r="BI1108" t="s">
        <v>292</v>
      </c>
      <c r="BL1108" t="s">
        <v>307</v>
      </c>
      <c r="BM1108" s="48">
        <v>2686</v>
      </c>
      <c r="BN1108" s="48">
        <v>2686</v>
      </c>
      <c r="BP1108" t="s">
        <v>301</v>
      </c>
      <c r="BS1108" t="s">
        <v>311</v>
      </c>
      <c r="BT1108" t="s">
        <v>292</v>
      </c>
      <c r="BU1108" t="s">
        <v>301</v>
      </c>
      <c r="BY1108" t="s">
        <v>307</v>
      </c>
      <c r="BZ1108" s="47">
        <v>1</v>
      </c>
      <c r="CE1108" t="s">
        <v>312</v>
      </c>
      <c r="CF1108" s="47">
        <v>1</v>
      </c>
      <c r="CG1108" s="47">
        <v>1</v>
      </c>
      <c r="CH1108" s="47">
        <v>1</v>
      </c>
      <c r="CI1108" s="47">
        <v>1</v>
      </c>
      <c r="CK1108" s="47">
        <v>1</v>
      </c>
      <c r="CR1108" s="47">
        <v>1</v>
      </c>
      <c r="CS1108" s="47">
        <v>1</v>
      </c>
      <c r="CX1108" s="47">
        <v>2686</v>
      </c>
      <c r="CY1108" s="47">
        <v>2686</v>
      </c>
      <c r="CZ1108" s="47">
        <v>1</v>
      </c>
      <c r="DA1108" t="s">
        <v>313</v>
      </c>
      <c r="DC1108" t="s">
        <v>298</v>
      </c>
      <c r="DG1108" t="s">
        <v>298</v>
      </c>
      <c r="DO1108" s="47">
        <v>1</v>
      </c>
      <c r="DS1108" s="47">
        <v>1</v>
      </c>
      <c r="DZ1108" t="s">
        <v>292</v>
      </c>
      <c r="EA1108" s="47">
        <v>1</v>
      </c>
      <c r="EB1108" s="47">
        <v>1</v>
      </c>
      <c r="EC1108" t="s">
        <v>307</v>
      </c>
      <c r="ED1108" s="47">
        <v>1</v>
      </c>
      <c r="EH1108" s="47">
        <v>1</v>
      </c>
      <c r="ES1108" t="s">
        <v>8740</v>
      </c>
      <c r="EV1108" t="s">
        <v>41</v>
      </c>
      <c r="EW1108" t="s">
        <v>315</v>
      </c>
      <c r="FC1108" t="s">
        <v>301</v>
      </c>
      <c r="FO1108" t="s">
        <v>8700</v>
      </c>
      <c r="FS1108" t="s">
        <v>8735</v>
      </c>
      <c r="FY1108" t="s">
        <v>282</v>
      </c>
      <c r="FZ1108" t="s">
        <v>8741</v>
      </c>
      <c r="GC1108" t="s">
        <v>8742</v>
      </c>
      <c r="GJ1108" t="s">
        <v>319</v>
      </c>
      <c r="GL1108" t="s">
        <v>320</v>
      </c>
      <c r="GO1108" t="s">
        <v>321</v>
      </c>
      <c r="GQ1108" t="s">
        <v>301</v>
      </c>
      <c r="GR1108" t="s">
        <v>312</v>
      </c>
      <c r="GU1108" t="s">
        <v>301</v>
      </c>
      <c r="GW1108" t="s">
        <v>8735</v>
      </c>
      <c r="HB1108" t="s">
        <v>322</v>
      </c>
      <c r="HD1108" t="s">
        <v>301</v>
      </c>
      <c r="HF1108" t="s">
        <v>654</v>
      </c>
      <c r="HG1108" t="s">
        <v>301</v>
      </c>
      <c r="HH1108" t="s">
        <v>301</v>
      </c>
      <c r="HL1108" t="s">
        <v>301</v>
      </c>
      <c r="HM1108" s="49">
        <v>0</v>
      </c>
      <c r="HN1108" s="49">
        <v>0</v>
      </c>
      <c r="HP1108" t="s">
        <v>395</v>
      </c>
      <c r="HQ1108" s="47">
        <v>0</v>
      </c>
      <c r="HR1108" s="47">
        <v>2686</v>
      </c>
      <c r="HS1108" t="s">
        <v>301</v>
      </c>
      <c r="HV1108" t="s">
        <v>301</v>
      </c>
      <c r="HW1108" t="s">
        <v>295</v>
      </c>
      <c r="HX1108" t="s">
        <v>306</v>
      </c>
      <c r="HY1108" t="s">
        <v>301</v>
      </c>
      <c r="HZ1108" t="s">
        <v>301</v>
      </c>
      <c r="IG1108" t="s">
        <v>325</v>
      </c>
      <c r="IH1108" t="s">
        <v>655</v>
      </c>
      <c r="II1108" t="s">
        <v>291</v>
      </c>
      <c r="IN1108" s="47">
        <v>1</v>
      </c>
      <c r="IO1108" s="47">
        <v>1</v>
      </c>
      <c r="IP1108" t="s">
        <v>301</v>
      </c>
      <c r="IQ1108" t="s">
        <v>312</v>
      </c>
      <c r="IR1108" t="s">
        <v>301</v>
      </c>
      <c r="IZ1108" t="s">
        <v>301</v>
      </c>
      <c r="JA1108" t="s">
        <v>301</v>
      </c>
      <c r="JM1108" t="s">
        <v>301</v>
      </c>
      <c r="JN1108" t="s">
        <v>301</v>
      </c>
      <c r="JO1108" t="s">
        <v>301</v>
      </c>
      <c r="JP1108" t="s">
        <v>301</v>
      </c>
      <c r="JQ1108" t="s">
        <v>301</v>
      </c>
      <c r="JR1108" t="s">
        <v>327</v>
      </c>
      <c r="JS1108" t="s">
        <v>301</v>
      </c>
      <c r="JT1108" t="s">
        <v>301</v>
      </c>
      <c r="JU1108" t="s">
        <v>301</v>
      </c>
      <c r="JV1108" t="s">
        <v>301</v>
      </c>
    </row>
    <row r="1109" ht="15" customHeight="1" spans="1:284">
      <c r="A1109" t="s">
        <v>282</v>
      </c>
      <c r="B1109" t="s">
        <v>397</v>
      </c>
      <c r="C1109" t="s">
        <v>8743</v>
      </c>
      <c r="D1109" t="s">
        <v>285</v>
      </c>
      <c r="E1109" t="s">
        <v>8744</v>
      </c>
      <c r="F1109" t="s">
        <v>8745</v>
      </c>
      <c r="G1109" t="s">
        <v>288</v>
      </c>
      <c r="H1109" t="s">
        <v>614</v>
      </c>
      <c r="I1109" t="s">
        <v>290</v>
      </c>
      <c r="J1109" t="s">
        <v>355</v>
      </c>
      <c r="L1109" t="s">
        <v>292</v>
      </c>
      <c r="M1109" t="s">
        <v>356</v>
      </c>
      <c r="N1109" t="s">
        <v>615</v>
      </c>
      <c r="O1109" t="s">
        <v>614</v>
      </c>
      <c r="R1109" t="s">
        <v>614</v>
      </c>
      <c r="T1109" t="s">
        <v>614</v>
      </c>
      <c r="U1109" t="s">
        <v>499</v>
      </c>
      <c r="V1109" t="s">
        <v>8746</v>
      </c>
      <c r="W1109" t="s">
        <v>499</v>
      </c>
      <c r="X1109" t="s">
        <v>8746</v>
      </c>
      <c r="Y1109" t="s">
        <v>499</v>
      </c>
      <c r="Z1109" t="s">
        <v>8747</v>
      </c>
      <c r="AA1109" t="s">
        <v>441</v>
      </c>
      <c r="AB1109" t="s">
        <v>442</v>
      </c>
      <c r="AC1109" t="s">
        <v>2041</v>
      </c>
      <c r="AE1109" t="s">
        <v>299</v>
      </c>
      <c r="AH1109" t="s">
        <v>300</v>
      </c>
      <c r="AJ1109" t="s">
        <v>301</v>
      </c>
      <c r="AK1109" t="s">
        <v>302</v>
      </c>
      <c r="AL1109" t="s">
        <v>1956</v>
      </c>
      <c r="AM1109" t="s">
        <v>1957</v>
      </c>
      <c r="AN1109" t="s">
        <v>1958</v>
      </c>
      <c r="AO1109" t="s">
        <v>306</v>
      </c>
      <c r="AP1109" t="s">
        <v>307</v>
      </c>
      <c r="AQ1109" s="47">
        <v>3</v>
      </c>
      <c r="AS1109" s="48">
        <v>868</v>
      </c>
      <c r="AT1109" s="48">
        <v>868</v>
      </c>
      <c r="AX1109" s="47">
        <v>2604</v>
      </c>
      <c r="AY1109" s="47">
        <v>2604</v>
      </c>
      <c r="AZ1109" t="s">
        <v>8539</v>
      </c>
      <c r="BA1109" t="s">
        <v>621</v>
      </c>
      <c r="BB1109" s="48">
        <v>868</v>
      </c>
      <c r="BD1109" t="s">
        <v>310</v>
      </c>
      <c r="BE1109" t="s">
        <v>292</v>
      </c>
      <c r="BG1109" s="47">
        <v>1</v>
      </c>
      <c r="BI1109" t="s">
        <v>292</v>
      </c>
      <c r="BL1109" t="s">
        <v>307</v>
      </c>
      <c r="BM1109" s="48">
        <v>868</v>
      </c>
      <c r="BN1109" s="48">
        <v>868</v>
      </c>
      <c r="BP1109" t="s">
        <v>301</v>
      </c>
      <c r="BS1109" t="s">
        <v>311</v>
      </c>
      <c r="BT1109" t="s">
        <v>292</v>
      </c>
      <c r="BU1109" t="s">
        <v>301</v>
      </c>
      <c r="BY1109" t="s">
        <v>307</v>
      </c>
      <c r="BZ1109" s="47">
        <v>3</v>
      </c>
      <c r="CE1109" t="s">
        <v>312</v>
      </c>
      <c r="CF1109" s="47">
        <v>3</v>
      </c>
      <c r="CG1109" s="47">
        <v>3</v>
      </c>
      <c r="CH1109" s="47">
        <v>3</v>
      </c>
      <c r="CI1109" s="47">
        <v>3</v>
      </c>
      <c r="CJ1109" s="47">
        <v>3</v>
      </c>
      <c r="CK1109" s="47">
        <v>3</v>
      </c>
      <c r="CP1109" s="47">
        <v>3</v>
      </c>
      <c r="CR1109" s="47">
        <v>3</v>
      </c>
      <c r="CS1109" s="47">
        <v>3</v>
      </c>
      <c r="CV1109" s="47">
        <v>3</v>
      </c>
      <c r="CX1109" s="47">
        <v>2604</v>
      </c>
      <c r="CY1109" s="47">
        <v>2604</v>
      </c>
      <c r="DA1109" t="s">
        <v>104</v>
      </c>
      <c r="DC1109" t="s">
        <v>298</v>
      </c>
      <c r="DG1109" t="s">
        <v>298</v>
      </c>
      <c r="DH1109" s="47">
        <v>3</v>
      </c>
      <c r="DM1109" s="47">
        <v>3</v>
      </c>
      <c r="DN1109" s="47">
        <v>3</v>
      </c>
      <c r="DO1109" s="47">
        <v>3</v>
      </c>
      <c r="DP1109" s="47">
        <v>3</v>
      </c>
      <c r="DZ1109" t="s">
        <v>292</v>
      </c>
      <c r="EA1109" s="47">
        <v>3</v>
      </c>
      <c r="EB1109" s="47">
        <v>3</v>
      </c>
      <c r="EC1109" t="s">
        <v>307</v>
      </c>
      <c r="ED1109" s="47">
        <v>3</v>
      </c>
      <c r="EF1109" s="47">
        <v>3</v>
      </c>
      <c r="EG1109" s="47">
        <v>3</v>
      </c>
      <c r="EH1109" s="47">
        <v>3</v>
      </c>
      <c r="EP1109" s="47">
        <v>3</v>
      </c>
      <c r="EQ1109" s="47">
        <v>3</v>
      </c>
      <c r="ES1109" t="s">
        <v>8748</v>
      </c>
      <c r="EV1109" t="s">
        <v>41</v>
      </c>
      <c r="FC1109" t="s">
        <v>301</v>
      </c>
      <c r="FY1109" t="s">
        <v>282</v>
      </c>
      <c r="FZ1109" t="s">
        <v>8749</v>
      </c>
      <c r="GO1109" t="s">
        <v>321</v>
      </c>
      <c r="GP1109" t="s">
        <v>624</v>
      </c>
      <c r="GQ1109" t="s">
        <v>301</v>
      </c>
      <c r="GR1109" t="s">
        <v>301</v>
      </c>
      <c r="GU1109" t="s">
        <v>301</v>
      </c>
      <c r="HB1109" t="s">
        <v>625</v>
      </c>
      <c r="HD1109" t="s">
        <v>301</v>
      </c>
      <c r="HF1109" t="s">
        <v>381</v>
      </c>
      <c r="HG1109" t="s">
        <v>301</v>
      </c>
      <c r="HH1109" t="s">
        <v>301</v>
      </c>
      <c r="HL1109" t="s">
        <v>301</v>
      </c>
      <c r="HM1109" s="49">
        <v>0</v>
      </c>
      <c r="HN1109" s="49">
        <v>0</v>
      </c>
      <c r="HP1109" t="s">
        <v>382</v>
      </c>
      <c r="HQ1109" s="47">
        <v>0</v>
      </c>
      <c r="HR1109" s="47">
        <v>2604</v>
      </c>
      <c r="HS1109" t="s">
        <v>301</v>
      </c>
      <c r="HV1109" t="s">
        <v>301</v>
      </c>
      <c r="HW1109" t="s">
        <v>499</v>
      </c>
      <c r="HX1109" t="s">
        <v>306</v>
      </c>
      <c r="HY1109" t="s">
        <v>301</v>
      </c>
      <c r="HZ1109" t="s">
        <v>301</v>
      </c>
      <c r="IN1109" s="47">
        <v>3</v>
      </c>
      <c r="IO1109" s="47">
        <v>3</v>
      </c>
      <c r="IP1109" t="s">
        <v>301</v>
      </c>
      <c r="IQ1109" t="s">
        <v>312</v>
      </c>
      <c r="IR1109" t="s">
        <v>301</v>
      </c>
      <c r="IZ1109" t="s">
        <v>301</v>
      </c>
      <c r="JA1109" t="s">
        <v>301</v>
      </c>
      <c r="JC1109" t="s">
        <v>627</v>
      </c>
      <c r="JD1109" t="s">
        <v>355</v>
      </c>
      <c r="JE1109" t="s">
        <v>628</v>
      </c>
      <c r="JF1109" t="s">
        <v>629</v>
      </c>
      <c r="JG1109" t="s">
        <v>630</v>
      </c>
      <c r="JI1109" t="s">
        <v>630</v>
      </c>
      <c r="JM1109" t="s">
        <v>301</v>
      </c>
      <c r="JN1109" t="s">
        <v>301</v>
      </c>
      <c r="JO1109" t="s">
        <v>301</v>
      </c>
      <c r="JP1109" t="s">
        <v>301</v>
      </c>
      <c r="JQ1109" t="s">
        <v>301</v>
      </c>
      <c r="JR1109" t="s">
        <v>350</v>
      </c>
      <c r="JS1109" t="s">
        <v>301</v>
      </c>
      <c r="JT1109" t="s">
        <v>312</v>
      </c>
      <c r="JU1109" t="s">
        <v>312</v>
      </c>
      <c r="JV1109" t="s">
        <v>312</v>
      </c>
    </row>
    <row r="1110" ht="15" customHeight="1" spans="1:284">
      <c r="A1110" t="s">
        <v>282</v>
      </c>
      <c r="B1110" t="s">
        <v>283</v>
      </c>
      <c r="C1110" t="s">
        <v>8750</v>
      </c>
      <c r="D1110" t="s">
        <v>285</v>
      </c>
      <c r="E1110" t="s">
        <v>8751</v>
      </c>
      <c r="F1110" t="s">
        <v>8752</v>
      </c>
      <c r="G1110" t="s">
        <v>288</v>
      </c>
      <c r="H1110" t="s">
        <v>701</v>
      </c>
      <c r="I1110" t="s">
        <v>290</v>
      </c>
      <c r="J1110" t="s">
        <v>291</v>
      </c>
      <c r="L1110" t="s">
        <v>292</v>
      </c>
      <c r="M1110" t="s">
        <v>702</v>
      </c>
      <c r="O1110" t="s">
        <v>701</v>
      </c>
      <c r="R1110" t="s">
        <v>701</v>
      </c>
      <c r="T1110" t="s">
        <v>701</v>
      </c>
      <c r="U1110" t="s">
        <v>646</v>
      </c>
      <c r="V1110" t="s">
        <v>8753</v>
      </c>
      <c r="W1110" t="s">
        <v>646</v>
      </c>
      <c r="X1110" t="s">
        <v>8753</v>
      </c>
      <c r="Y1110" t="s">
        <v>646</v>
      </c>
      <c r="Z1110" t="s">
        <v>8754</v>
      </c>
      <c r="AA1110" t="s">
        <v>441</v>
      </c>
      <c r="AB1110" t="s">
        <v>687</v>
      </c>
      <c r="AC1110" t="s">
        <v>1233</v>
      </c>
      <c r="AE1110" t="s">
        <v>299</v>
      </c>
      <c r="AH1110" t="s">
        <v>300</v>
      </c>
      <c r="AJ1110" t="s">
        <v>301</v>
      </c>
      <c r="AK1110" t="s">
        <v>302</v>
      </c>
      <c r="AL1110" t="s">
        <v>1718</v>
      </c>
      <c r="AM1110" t="s">
        <v>1719</v>
      </c>
      <c r="AN1110" t="s">
        <v>1720</v>
      </c>
      <c r="AO1110" t="s">
        <v>306</v>
      </c>
      <c r="AP1110" t="s">
        <v>307</v>
      </c>
      <c r="AQ1110" s="47">
        <v>1</v>
      </c>
      <c r="AS1110" s="48">
        <v>5068</v>
      </c>
      <c r="AT1110" s="48">
        <v>5068</v>
      </c>
      <c r="AX1110" s="47">
        <v>5068</v>
      </c>
      <c r="AY1110" s="47">
        <v>5068</v>
      </c>
      <c r="AZ1110" t="s">
        <v>8539</v>
      </c>
      <c r="BA1110" t="s">
        <v>282</v>
      </c>
      <c r="BB1110" s="48">
        <v>5068</v>
      </c>
      <c r="BD1110" t="s">
        <v>310</v>
      </c>
      <c r="BE1110" t="s">
        <v>292</v>
      </c>
      <c r="BG1110" s="47">
        <v>1</v>
      </c>
      <c r="BI1110" t="s">
        <v>292</v>
      </c>
      <c r="BL1110" t="s">
        <v>307</v>
      </c>
      <c r="BM1110" s="48">
        <v>5068</v>
      </c>
      <c r="BN1110" s="48">
        <v>5068</v>
      </c>
      <c r="BP1110" t="s">
        <v>301</v>
      </c>
      <c r="BS1110" t="s">
        <v>311</v>
      </c>
      <c r="BT1110" t="s">
        <v>292</v>
      </c>
      <c r="BU1110" t="s">
        <v>301</v>
      </c>
      <c r="BY1110" t="s">
        <v>307</v>
      </c>
      <c r="BZ1110" s="47">
        <v>1</v>
      </c>
      <c r="CE1110" t="s">
        <v>312</v>
      </c>
      <c r="CF1110" s="47">
        <v>1</v>
      </c>
      <c r="CG1110" s="47">
        <v>1</v>
      </c>
      <c r="CH1110" s="47">
        <v>1</v>
      </c>
      <c r="CI1110" s="47">
        <v>1</v>
      </c>
      <c r="CJ1110" s="47">
        <v>1</v>
      </c>
      <c r="CK1110" s="47">
        <v>1</v>
      </c>
      <c r="CP1110" s="47">
        <v>1</v>
      </c>
      <c r="CR1110" s="47">
        <v>1</v>
      </c>
      <c r="CS1110" s="47">
        <v>1</v>
      </c>
      <c r="CV1110" s="47">
        <v>1</v>
      </c>
      <c r="CX1110" s="47">
        <v>5068</v>
      </c>
      <c r="CY1110" s="47">
        <v>5068</v>
      </c>
      <c r="DA1110" t="s">
        <v>104</v>
      </c>
      <c r="DC1110" t="s">
        <v>298</v>
      </c>
      <c r="DG1110" t="s">
        <v>298</v>
      </c>
      <c r="DH1110" s="47">
        <v>1</v>
      </c>
      <c r="DM1110" s="47">
        <v>1</v>
      </c>
      <c r="DN1110" s="47">
        <v>1</v>
      </c>
      <c r="DO1110" s="47">
        <v>1</v>
      </c>
      <c r="DP1110" s="47">
        <v>1</v>
      </c>
      <c r="DZ1110" t="s">
        <v>292</v>
      </c>
      <c r="EA1110" s="47">
        <v>1</v>
      </c>
      <c r="EB1110" s="47">
        <v>1</v>
      </c>
      <c r="EC1110" t="s">
        <v>307</v>
      </c>
      <c r="ED1110" s="47">
        <v>1</v>
      </c>
      <c r="EF1110" s="47">
        <v>1</v>
      </c>
      <c r="EG1110" s="47">
        <v>1</v>
      </c>
      <c r="EH1110" s="47">
        <v>1</v>
      </c>
      <c r="EP1110" s="47">
        <v>1</v>
      </c>
      <c r="EQ1110" s="47">
        <v>1</v>
      </c>
      <c r="ES1110" t="s">
        <v>8755</v>
      </c>
      <c r="EV1110" t="s">
        <v>41</v>
      </c>
      <c r="EW1110" t="s">
        <v>315</v>
      </c>
      <c r="FC1110" t="s">
        <v>301</v>
      </c>
      <c r="FS1110" t="s">
        <v>8756</v>
      </c>
      <c r="FY1110" t="s">
        <v>282</v>
      </c>
      <c r="FZ1110" t="s">
        <v>8757</v>
      </c>
      <c r="GB1110" t="s">
        <v>8758</v>
      </c>
      <c r="GJ1110" t="s">
        <v>319</v>
      </c>
      <c r="GL1110" t="s">
        <v>320</v>
      </c>
      <c r="GO1110" t="s">
        <v>321</v>
      </c>
      <c r="GQ1110" t="s">
        <v>301</v>
      </c>
      <c r="GR1110" t="s">
        <v>301</v>
      </c>
      <c r="GU1110" t="s">
        <v>301</v>
      </c>
      <c r="GW1110" t="s">
        <v>8758</v>
      </c>
      <c r="HB1110" t="s">
        <v>322</v>
      </c>
      <c r="HD1110" t="s">
        <v>301</v>
      </c>
      <c r="HF1110" t="s">
        <v>654</v>
      </c>
      <c r="HG1110" t="s">
        <v>301</v>
      </c>
      <c r="HH1110" t="s">
        <v>301</v>
      </c>
      <c r="HL1110" t="s">
        <v>301</v>
      </c>
      <c r="HM1110" s="49">
        <v>0</v>
      </c>
      <c r="HN1110" s="49">
        <v>0</v>
      </c>
      <c r="HP1110" t="s">
        <v>395</v>
      </c>
      <c r="HQ1110" s="47">
        <v>0</v>
      </c>
      <c r="HR1110" s="47">
        <v>5068</v>
      </c>
      <c r="HS1110" t="s">
        <v>301</v>
      </c>
      <c r="HV1110" t="s">
        <v>301</v>
      </c>
      <c r="HW1110" t="s">
        <v>646</v>
      </c>
      <c r="HX1110" t="s">
        <v>306</v>
      </c>
      <c r="HY1110" t="s">
        <v>301</v>
      </c>
      <c r="HZ1110" t="s">
        <v>301</v>
      </c>
      <c r="IG1110" t="s">
        <v>325</v>
      </c>
      <c r="IH1110" t="s">
        <v>701</v>
      </c>
      <c r="II1110" t="s">
        <v>291</v>
      </c>
      <c r="IN1110" s="47">
        <v>1</v>
      </c>
      <c r="IO1110" s="47">
        <v>1</v>
      </c>
      <c r="IP1110" t="s">
        <v>301</v>
      </c>
      <c r="IQ1110" t="s">
        <v>312</v>
      </c>
      <c r="IR1110" t="s">
        <v>301</v>
      </c>
      <c r="IV1110" t="s">
        <v>7066</v>
      </c>
      <c r="IX1110" t="s">
        <v>7067</v>
      </c>
      <c r="IY1110" s="50">
        <v>1</v>
      </c>
      <c r="IZ1110" t="s">
        <v>301</v>
      </c>
      <c r="JA1110" t="s">
        <v>301</v>
      </c>
      <c r="JB1110" s="47">
        <v>9368</v>
      </c>
      <c r="JM1110" t="s">
        <v>301</v>
      </c>
      <c r="JN1110" t="s">
        <v>301</v>
      </c>
      <c r="JO1110" t="s">
        <v>301</v>
      </c>
      <c r="JP1110" t="s">
        <v>301</v>
      </c>
      <c r="JQ1110" t="s">
        <v>301</v>
      </c>
      <c r="JR1110" t="s">
        <v>327</v>
      </c>
      <c r="JS1110" t="s">
        <v>301</v>
      </c>
      <c r="JT1110" t="s">
        <v>301</v>
      </c>
      <c r="JU1110" t="s">
        <v>301</v>
      </c>
      <c r="JV1110" t="s">
        <v>301</v>
      </c>
    </row>
    <row r="1111" ht="15" customHeight="1" spans="1:284">
      <c r="A1111" t="s">
        <v>282</v>
      </c>
      <c r="B1111" t="s">
        <v>283</v>
      </c>
      <c r="C1111" t="s">
        <v>8759</v>
      </c>
      <c r="D1111" t="s">
        <v>285</v>
      </c>
      <c r="E1111" t="s">
        <v>8760</v>
      </c>
      <c r="F1111" t="s">
        <v>8761</v>
      </c>
      <c r="G1111" t="s">
        <v>288</v>
      </c>
      <c r="H1111" t="s">
        <v>701</v>
      </c>
      <c r="I1111" t="s">
        <v>290</v>
      </c>
      <c r="J1111" t="s">
        <v>291</v>
      </c>
      <c r="L1111" t="s">
        <v>292</v>
      </c>
      <c r="M1111" t="s">
        <v>702</v>
      </c>
      <c r="O1111" t="s">
        <v>701</v>
      </c>
      <c r="R1111" t="s">
        <v>701</v>
      </c>
      <c r="T1111" t="s">
        <v>701</v>
      </c>
      <c r="U1111" t="s">
        <v>646</v>
      </c>
      <c r="V1111" t="s">
        <v>8762</v>
      </c>
      <c r="W1111" t="s">
        <v>646</v>
      </c>
      <c r="X1111" t="s">
        <v>8762</v>
      </c>
      <c r="Y1111" t="s">
        <v>646</v>
      </c>
      <c r="Z1111" t="s">
        <v>8763</v>
      </c>
      <c r="AA1111" t="s">
        <v>441</v>
      </c>
      <c r="AB1111" t="s">
        <v>687</v>
      </c>
      <c r="AC1111" t="s">
        <v>1233</v>
      </c>
      <c r="AE1111" t="s">
        <v>299</v>
      </c>
      <c r="AH1111" t="s">
        <v>300</v>
      </c>
      <c r="AJ1111" t="s">
        <v>301</v>
      </c>
      <c r="AK1111" t="s">
        <v>302</v>
      </c>
      <c r="AL1111" t="s">
        <v>1718</v>
      </c>
      <c r="AM1111" t="s">
        <v>1719</v>
      </c>
      <c r="AN1111" t="s">
        <v>1720</v>
      </c>
      <c r="AO1111" t="s">
        <v>306</v>
      </c>
      <c r="AP1111" t="s">
        <v>307</v>
      </c>
      <c r="AQ1111" s="47">
        <v>1</v>
      </c>
      <c r="AS1111" s="48">
        <v>5068</v>
      </c>
      <c r="AT1111" s="48">
        <v>5068</v>
      </c>
      <c r="AX1111" s="47">
        <v>5068</v>
      </c>
      <c r="AY1111" s="47">
        <v>5068</v>
      </c>
      <c r="AZ1111" t="s">
        <v>8539</v>
      </c>
      <c r="BA1111" t="s">
        <v>282</v>
      </c>
      <c r="BB1111" s="48">
        <v>5068</v>
      </c>
      <c r="BD1111" t="s">
        <v>310</v>
      </c>
      <c r="BE1111" t="s">
        <v>292</v>
      </c>
      <c r="BG1111" s="47">
        <v>1</v>
      </c>
      <c r="BI1111" t="s">
        <v>292</v>
      </c>
      <c r="BL1111" t="s">
        <v>307</v>
      </c>
      <c r="BM1111" s="48">
        <v>5068</v>
      </c>
      <c r="BN1111" s="48">
        <v>5068</v>
      </c>
      <c r="BP1111" t="s">
        <v>301</v>
      </c>
      <c r="BS1111" t="s">
        <v>311</v>
      </c>
      <c r="BT1111" t="s">
        <v>292</v>
      </c>
      <c r="BU1111" t="s">
        <v>301</v>
      </c>
      <c r="BY1111" t="s">
        <v>307</v>
      </c>
      <c r="BZ1111" s="47">
        <v>1</v>
      </c>
      <c r="CE1111" t="s">
        <v>312</v>
      </c>
      <c r="CF1111" s="47">
        <v>1</v>
      </c>
      <c r="CG1111" s="47">
        <v>1</v>
      </c>
      <c r="CH1111" s="47">
        <v>1</v>
      </c>
      <c r="CI1111" s="47">
        <v>1</v>
      </c>
      <c r="CJ1111" s="47">
        <v>1</v>
      </c>
      <c r="CK1111" s="47">
        <v>1</v>
      </c>
      <c r="CP1111" s="47">
        <v>1</v>
      </c>
      <c r="CR1111" s="47">
        <v>1</v>
      </c>
      <c r="CS1111" s="47">
        <v>1</v>
      </c>
      <c r="CV1111" s="47">
        <v>1</v>
      </c>
      <c r="CX1111" s="47">
        <v>5068</v>
      </c>
      <c r="CY1111" s="47">
        <v>5068</v>
      </c>
      <c r="DA1111" t="s">
        <v>104</v>
      </c>
      <c r="DC1111" t="s">
        <v>298</v>
      </c>
      <c r="DG1111" t="s">
        <v>298</v>
      </c>
      <c r="DH1111" s="47">
        <v>1</v>
      </c>
      <c r="DM1111" s="47">
        <v>1</v>
      </c>
      <c r="DN1111" s="47">
        <v>1</v>
      </c>
      <c r="DO1111" s="47">
        <v>1</v>
      </c>
      <c r="DP1111" s="47">
        <v>1</v>
      </c>
      <c r="DZ1111" t="s">
        <v>292</v>
      </c>
      <c r="EA1111" s="47">
        <v>1</v>
      </c>
      <c r="EB1111" s="47">
        <v>1</v>
      </c>
      <c r="EC1111" t="s">
        <v>307</v>
      </c>
      <c r="ED1111" s="47">
        <v>1</v>
      </c>
      <c r="EF1111" s="47">
        <v>1</v>
      </c>
      <c r="EG1111" s="47">
        <v>1</v>
      </c>
      <c r="EH1111" s="47">
        <v>1</v>
      </c>
      <c r="EP1111" s="47">
        <v>1</v>
      </c>
      <c r="EQ1111" s="47">
        <v>1</v>
      </c>
      <c r="ES1111" t="s">
        <v>8764</v>
      </c>
      <c r="EV1111" t="s">
        <v>41</v>
      </c>
      <c r="EW1111" t="s">
        <v>315</v>
      </c>
      <c r="FC1111" t="s">
        <v>301</v>
      </c>
      <c r="FS1111" t="s">
        <v>8765</v>
      </c>
      <c r="FY1111" t="s">
        <v>282</v>
      </c>
      <c r="FZ1111" t="s">
        <v>8766</v>
      </c>
      <c r="GJ1111" t="s">
        <v>319</v>
      </c>
      <c r="GL1111" t="s">
        <v>320</v>
      </c>
      <c r="GO1111" t="s">
        <v>321</v>
      </c>
      <c r="GQ1111" t="s">
        <v>301</v>
      </c>
      <c r="GR1111" t="s">
        <v>301</v>
      </c>
      <c r="GU1111" t="s">
        <v>301</v>
      </c>
      <c r="GW1111" t="s">
        <v>8759</v>
      </c>
      <c r="HB1111" t="s">
        <v>322</v>
      </c>
      <c r="HD1111" t="s">
        <v>301</v>
      </c>
      <c r="HF1111" t="s">
        <v>654</v>
      </c>
      <c r="HG1111" t="s">
        <v>301</v>
      </c>
      <c r="HH1111" t="s">
        <v>301</v>
      </c>
      <c r="HL1111" t="s">
        <v>301</v>
      </c>
      <c r="HM1111" s="49">
        <v>0</v>
      </c>
      <c r="HN1111" s="49">
        <v>0</v>
      </c>
      <c r="HP1111" t="s">
        <v>395</v>
      </c>
      <c r="HQ1111" s="47">
        <v>0</v>
      </c>
      <c r="HR1111" s="47">
        <v>5068</v>
      </c>
      <c r="HS1111" t="s">
        <v>301</v>
      </c>
      <c r="HV1111" t="s">
        <v>301</v>
      </c>
      <c r="HW1111" t="s">
        <v>646</v>
      </c>
      <c r="HX1111" t="s">
        <v>306</v>
      </c>
      <c r="HY1111" t="s">
        <v>301</v>
      </c>
      <c r="HZ1111" t="s">
        <v>301</v>
      </c>
      <c r="IG1111" t="s">
        <v>325</v>
      </c>
      <c r="IH1111" t="s">
        <v>701</v>
      </c>
      <c r="II1111" t="s">
        <v>291</v>
      </c>
      <c r="IN1111" s="47">
        <v>1</v>
      </c>
      <c r="IO1111" s="47">
        <v>1</v>
      </c>
      <c r="IP1111" t="s">
        <v>301</v>
      </c>
      <c r="IQ1111" t="s">
        <v>312</v>
      </c>
      <c r="IR1111" t="s">
        <v>301</v>
      </c>
      <c r="IV1111" t="s">
        <v>7066</v>
      </c>
      <c r="IX1111" t="s">
        <v>7067</v>
      </c>
      <c r="IY1111" s="50">
        <v>1</v>
      </c>
      <c r="IZ1111" t="s">
        <v>301</v>
      </c>
      <c r="JA1111" t="s">
        <v>301</v>
      </c>
      <c r="JB1111" s="47">
        <v>9368</v>
      </c>
      <c r="JM1111" t="s">
        <v>301</v>
      </c>
      <c r="JN1111" t="s">
        <v>301</v>
      </c>
      <c r="JO1111" t="s">
        <v>301</v>
      </c>
      <c r="JP1111" t="s">
        <v>301</v>
      </c>
      <c r="JQ1111" t="s">
        <v>301</v>
      </c>
      <c r="JR1111" t="s">
        <v>327</v>
      </c>
      <c r="JS1111" t="s">
        <v>301</v>
      </c>
      <c r="JT1111" t="s">
        <v>301</v>
      </c>
      <c r="JU1111" t="s">
        <v>301</v>
      </c>
      <c r="JV1111" t="s">
        <v>301</v>
      </c>
    </row>
    <row r="1112" ht="15" customHeight="1" spans="1:284">
      <c r="A1112" t="s">
        <v>282</v>
      </c>
      <c r="B1112" t="s">
        <v>329</v>
      </c>
      <c r="C1112" t="s">
        <v>8767</v>
      </c>
      <c r="D1112" t="s">
        <v>285</v>
      </c>
      <c r="E1112" t="s">
        <v>8768</v>
      </c>
      <c r="F1112" t="s">
        <v>8769</v>
      </c>
      <c r="G1112" t="s">
        <v>288</v>
      </c>
      <c r="H1112" t="s">
        <v>478</v>
      </c>
      <c r="I1112" t="s">
        <v>290</v>
      </c>
      <c r="J1112" t="s">
        <v>291</v>
      </c>
      <c r="L1112" t="s">
        <v>292</v>
      </c>
      <c r="M1112" t="s">
        <v>293</v>
      </c>
      <c r="O1112" t="s">
        <v>478</v>
      </c>
      <c r="R1112" t="s">
        <v>478</v>
      </c>
      <c r="T1112" t="s">
        <v>478</v>
      </c>
      <c r="U1112" t="s">
        <v>479</v>
      </c>
      <c r="V1112" t="s">
        <v>8770</v>
      </c>
      <c r="W1112" t="s">
        <v>479</v>
      </c>
      <c r="X1112" t="s">
        <v>8770</v>
      </c>
      <c r="Y1112" t="s">
        <v>479</v>
      </c>
      <c r="Z1112" t="s">
        <v>8771</v>
      </c>
      <c r="AA1112" t="s">
        <v>441</v>
      </c>
      <c r="AB1112" t="s">
        <v>442</v>
      </c>
      <c r="AC1112" t="s">
        <v>2041</v>
      </c>
      <c r="AE1112" t="s">
        <v>299</v>
      </c>
      <c r="AH1112" t="s">
        <v>300</v>
      </c>
      <c r="AJ1112" t="s">
        <v>301</v>
      </c>
      <c r="AK1112" t="s">
        <v>302</v>
      </c>
      <c r="AL1112" t="s">
        <v>1502</v>
      </c>
      <c r="AM1112" t="s">
        <v>1503</v>
      </c>
      <c r="AN1112" t="s">
        <v>1504</v>
      </c>
      <c r="AO1112" t="s">
        <v>306</v>
      </c>
      <c r="AP1112" t="s">
        <v>524</v>
      </c>
      <c r="AQ1112" s="51">
        <v>1</v>
      </c>
      <c r="AS1112" s="48">
        <v>5898</v>
      </c>
      <c r="AT1112" s="48">
        <v>5898</v>
      </c>
      <c r="AX1112" s="47">
        <v>5019</v>
      </c>
      <c r="AY1112" s="47">
        <v>5019</v>
      </c>
      <c r="AZ1112" t="s">
        <v>4248</v>
      </c>
      <c r="BA1112" t="s">
        <v>4248</v>
      </c>
      <c r="BB1112" s="48">
        <v>5019</v>
      </c>
      <c r="BD1112" t="s">
        <v>310</v>
      </c>
      <c r="BE1112" t="s">
        <v>292</v>
      </c>
      <c r="BG1112" s="47">
        <v>1</v>
      </c>
      <c r="BI1112" t="s">
        <v>292</v>
      </c>
      <c r="BJ1112" s="48">
        <v>14.903357</v>
      </c>
      <c r="BL1112" t="s">
        <v>524</v>
      </c>
      <c r="BM1112" s="48">
        <v>5898</v>
      </c>
      <c r="BN1112" s="48">
        <v>5898</v>
      </c>
      <c r="BP1112" t="s">
        <v>301</v>
      </c>
      <c r="BS1112" t="s">
        <v>311</v>
      </c>
      <c r="BT1112" t="s">
        <v>292</v>
      </c>
      <c r="BU1112" t="s">
        <v>301</v>
      </c>
      <c r="BY1112" t="s">
        <v>524</v>
      </c>
      <c r="BZ1112" s="51">
        <v>1</v>
      </c>
      <c r="CE1112" t="s">
        <v>312</v>
      </c>
      <c r="CF1112" s="51">
        <v>1</v>
      </c>
      <c r="CG1112" s="51">
        <v>1</v>
      </c>
      <c r="CH1112" s="51">
        <v>1</v>
      </c>
      <c r="CI1112" s="51">
        <v>1</v>
      </c>
      <c r="CJ1112" s="51">
        <v>1</v>
      </c>
      <c r="CK1112" s="51">
        <v>1</v>
      </c>
      <c r="CP1112" s="51">
        <v>1</v>
      </c>
      <c r="CR1112" s="51">
        <v>1</v>
      </c>
      <c r="CS1112" s="51">
        <v>1</v>
      </c>
      <c r="CV1112" s="51">
        <v>1</v>
      </c>
      <c r="CX1112" s="47">
        <v>5898</v>
      </c>
      <c r="CY1112" s="47">
        <v>5898</v>
      </c>
      <c r="DA1112" t="s">
        <v>104</v>
      </c>
      <c r="DC1112" t="s">
        <v>298</v>
      </c>
      <c r="DG1112" t="s">
        <v>298</v>
      </c>
      <c r="DH1112" s="51">
        <v>1</v>
      </c>
      <c r="DM1112" s="51">
        <v>1</v>
      </c>
      <c r="DN1112" s="51">
        <v>1</v>
      </c>
      <c r="DO1112" s="51">
        <v>1</v>
      </c>
      <c r="DP1112" s="51">
        <v>1</v>
      </c>
      <c r="DT1112" s="47">
        <v>5019</v>
      </c>
      <c r="DZ1112" t="s">
        <v>292</v>
      </c>
      <c r="EA1112" s="51">
        <v>1</v>
      </c>
      <c r="EB1112" s="51">
        <v>1</v>
      </c>
      <c r="EC1112" t="s">
        <v>524</v>
      </c>
      <c r="ED1112" s="51">
        <v>1</v>
      </c>
      <c r="EF1112" s="51">
        <v>1</v>
      </c>
      <c r="EG1112" s="51">
        <v>1</v>
      </c>
      <c r="EH1112" s="51">
        <v>1</v>
      </c>
      <c r="EP1112" s="51">
        <v>1</v>
      </c>
      <c r="EQ1112" s="51">
        <v>1</v>
      </c>
      <c r="ES1112" t="s">
        <v>8772</v>
      </c>
      <c r="EU1112" t="s">
        <v>489</v>
      </c>
      <c r="EV1112" t="s">
        <v>41</v>
      </c>
      <c r="EW1112" t="s">
        <v>315</v>
      </c>
      <c r="FC1112" t="s">
        <v>301</v>
      </c>
      <c r="FQ1112" t="s">
        <v>667</v>
      </c>
      <c r="FU1112" t="s">
        <v>346</v>
      </c>
      <c r="FW1112" t="s">
        <v>1154</v>
      </c>
      <c r="FY1112" t="s">
        <v>282</v>
      </c>
      <c r="FZ1112" t="s">
        <v>8773</v>
      </c>
      <c r="GC1112" t="s">
        <v>491</v>
      </c>
      <c r="GG1112" t="s">
        <v>8774</v>
      </c>
      <c r="GH1112" t="s">
        <v>879</v>
      </c>
      <c r="GI1112" t="s">
        <v>673</v>
      </c>
      <c r="GJ1112" t="s">
        <v>319</v>
      </c>
      <c r="GK1112" t="s">
        <v>376</v>
      </c>
      <c r="GO1112" t="s">
        <v>321</v>
      </c>
      <c r="GQ1112" t="s">
        <v>301</v>
      </c>
      <c r="GR1112" t="s">
        <v>312</v>
      </c>
      <c r="GS1112" t="s">
        <v>8775</v>
      </c>
      <c r="GU1112" t="s">
        <v>301</v>
      </c>
      <c r="GX1112" s="50">
        <v>5019</v>
      </c>
      <c r="HB1112" t="s">
        <v>322</v>
      </c>
      <c r="HD1112" t="s">
        <v>301</v>
      </c>
      <c r="HF1112" t="s">
        <v>381</v>
      </c>
      <c r="HG1112" t="s">
        <v>301</v>
      </c>
      <c r="HH1112" t="s">
        <v>301</v>
      </c>
      <c r="HL1112" t="s">
        <v>301</v>
      </c>
      <c r="HM1112" s="49">
        <v>0</v>
      </c>
      <c r="HN1112" s="49">
        <v>0</v>
      </c>
      <c r="HP1112" t="s">
        <v>349</v>
      </c>
      <c r="HQ1112" s="51">
        <v>0</v>
      </c>
      <c r="HR1112" s="47">
        <v>5898</v>
      </c>
      <c r="HS1112" t="s">
        <v>301</v>
      </c>
      <c r="HV1112" t="s">
        <v>301</v>
      </c>
      <c r="HW1112" t="s">
        <v>479</v>
      </c>
      <c r="HX1112" t="s">
        <v>306</v>
      </c>
      <c r="HY1112" t="s">
        <v>301</v>
      </c>
      <c r="HZ1112" t="s">
        <v>301</v>
      </c>
      <c r="IF1112" t="s">
        <v>384</v>
      </c>
      <c r="IG1112" t="s">
        <v>325</v>
      </c>
      <c r="IH1112" t="s">
        <v>494</v>
      </c>
      <c r="II1112" t="s">
        <v>291</v>
      </c>
      <c r="IN1112" s="51">
        <v>1</v>
      </c>
      <c r="IO1112" s="51">
        <v>1</v>
      </c>
      <c r="IP1112" t="s">
        <v>301</v>
      </c>
      <c r="IQ1112" t="s">
        <v>301</v>
      </c>
      <c r="IR1112" t="s">
        <v>301</v>
      </c>
      <c r="IX1112" t="s">
        <v>8776</v>
      </c>
      <c r="IY1112" s="50">
        <v>1</v>
      </c>
      <c r="IZ1112" t="s">
        <v>301</v>
      </c>
      <c r="JA1112" t="s">
        <v>301</v>
      </c>
      <c r="JB1112" s="47">
        <v>5668</v>
      </c>
      <c r="JM1112" t="s">
        <v>301</v>
      </c>
      <c r="JN1112" t="s">
        <v>301</v>
      </c>
      <c r="JO1112" t="s">
        <v>301</v>
      </c>
      <c r="JP1112" t="s">
        <v>301</v>
      </c>
      <c r="JQ1112" t="s">
        <v>301</v>
      </c>
      <c r="JS1112" t="s">
        <v>301</v>
      </c>
      <c r="JT1112" t="s">
        <v>301</v>
      </c>
      <c r="JU1112" t="s">
        <v>312</v>
      </c>
      <c r="JV1112" t="s">
        <v>312</v>
      </c>
      <c r="JW1112" t="s">
        <v>312</v>
      </c>
      <c r="JX1112" s="47">
        <v>300</v>
      </c>
    </row>
    <row r="1113" ht="15" customHeight="1" spans="1:284">
      <c r="A1113" t="s">
        <v>282</v>
      </c>
      <c r="B1113" t="s">
        <v>329</v>
      </c>
      <c r="C1113" t="s">
        <v>8777</v>
      </c>
      <c r="D1113" t="s">
        <v>285</v>
      </c>
      <c r="E1113" t="s">
        <v>8778</v>
      </c>
      <c r="F1113" t="s">
        <v>8779</v>
      </c>
      <c r="G1113" t="s">
        <v>288</v>
      </c>
      <c r="H1113" t="s">
        <v>333</v>
      </c>
      <c r="I1113" t="s">
        <v>290</v>
      </c>
      <c r="L1113" t="s">
        <v>292</v>
      </c>
      <c r="M1113" t="s">
        <v>334</v>
      </c>
      <c r="O1113" t="s">
        <v>333</v>
      </c>
      <c r="R1113" t="s">
        <v>333</v>
      </c>
      <c r="T1113" t="s">
        <v>333</v>
      </c>
      <c r="U1113" t="s">
        <v>335</v>
      </c>
      <c r="V1113" t="s">
        <v>8780</v>
      </c>
      <c r="W1113" t="s">
        <v>337</v>
      </c>
      <c r="X1113" t="s">
        <v>8781</v>
      </c>
      <c r="Y1113" t="s">
        <v>337</v>
      </c>
      <c r="Z1113" t="s">
        <v>8782</v>
      </c>
      <c r="AA1113" t="s">
        <v>441</v>
      </c>
      <c r="AB1113" t="s">
        <v>442</v>
      </c>
      <c r="AC1113" t="s">
        <v>2041</v>
      </c>
      <c r="AE1113" t="s">
        <v>299</v>
      </c>
      <c r="AH1113" t="s">
        <v>300</v>
      </c>
      <c r="AJ1113" t="s">
        <v>301</v>
      </c>
      <c r="AK1113" t="s">
        <v>302</v>
      </c>
      <c r="AL1113" t="s">
        <v>896</v>
      </c>
      <c r="AM1113" t="s">
        <v>601</v>
      </c>
      <c r="AN1113" t="s">
        <v>897</v>
      </c>
      <c r="AO1113" t="s">
        <v>306</v>
      </c>
      <c r="AP1113" t="s">
        <v>307</v>
      </c>
      <c r="AQ1113" s="47">
        <v>1</v>
      </c>
      <c r="AY1113" s="47">
        <v>0</v>
      </c>
      <c r="AZ1113" t="s">
        <v>282</v>
      </c>
      <c r="BA1113" t="s">
        <v>282</v>
      </c>
      <c r="BD1113" t="s">
        <v>310</v>
      </c>
      <c r="BE1113" t="s">
        <v>292</v>
      </c>
      <c r="BG1113" s="47">
        <v>1</v>
      </c>
      <c r="BI1113" t="s">
        <v>292</v>
      </c>
      <c r="BP1113" t="s">
        <v>312</v>
      </c>
      <c r="BS1113" t="s">
        <v>311</v>
      </c>
      <c r="BT1113" t="s">
        <v>292</v>
      </c>
      <c r="BU1113" t="s">
        <v>301</v>
      </c>
      <c r="BY1113" t="s">
        <v>307</v>
      </c>
      <c r="BZ1113" s="47">
        <v>1</v>
      </c>
      <c r="CE1113" t="s">
        <v>312</v>
      </c>
      <c r="CF1113" s="47">
        <v>1</v>
      </c>
      <c r="CG1113" s="47">
        <v>1</v>
      </c>
      <c r="CH1113" s="47">
        <v>1</v>
      </c>
      <c r="CI1113" s="47">
        <v>1</v>
      </c>
      <c r="CJ1113" s="47">
        <v>1</v>
      </c>
      <c r="CK1113" s="47">
        <v>1</v>
      </c>
      <c r="CR1113" s="47">
        <v>1</v>
      </c>
      <c r="CS1113" s="47">
        <v>1</v>
      </c>
      <c r="DA1113" t="s">
        <v>104</v>
      </c>
      <c r="DC1113" t="s">
        <v>298</v>
      </c>
      <c r="DG1113" t="s">
        <v>298</v>
      </c>
      <c r="DM1113" s="47">
        <v>1</v>
      </c>
      <c r="DN1113" s="47">
        <v>1</v>
      </c>
      <c r="DO1113" s="47">
        <v>1</v>
      </c>
      <c r="DP1113" s="47">
        <v>1</v>
      </c>
      <c r="DZ1113" t="s">
        <v>292</v>
      </c>
      <c r="EA1113" s="47">
        <v>1</v>
      </c>
      <c r="EB1113" s="47">
        <v>1</v>
      </c>
      <c r="EC1113" t="s">
        <v>307</v>
      </c>
      <c r="ED1113" s="47">
        <v>1</v>
      </c>
      <c r="EF1113" s="47">
        <v>1</v>
      </c>
      <c r="EH1113" s="47">
        <v>1</v>
      </c>
      <c r="EQ1113" s="47">
        <v>1</v>
      </c>
      <c r="ES1113" t="s">
        <v>8783</v>
      </c>
      <c r="EU1113" t="s">
        <v>8784</v>
      </c>
      <c r="EV1113" t="s">
        <v>41</v>
      </c>
      <c r="EW1113" t="s">
        <v>315</v>
      </c>
      <c r="FC1113" t="s">
        <v>301</v>
      </c>
      <c r="FQ1113" t="s">
        <v>8785</v>
      </c>
      <c r="FU1113" t="s">
        <v>346</v>
      </c>
      <c r="FY1113" t="s">
        <v>282</v>
      </c>
      <c r="GJ1113" t="s">
        <v>319</v>
      </c>
      <c r="GL1113" t="s">
        <v>320</v>
      </c>
      <c r="GO1113" t="s">
        <v>321</v>
      </c>
      <c r="GQ1113" t="s">
        <v>301</v>
      </c>
      <c r="GR1113" t="s">
        <v>301</v>
      </c>
      <c r="GU1113" t="s">
        <v>301</v>
      </c>
      <c r="HB1113" t="s">
        <v>347</v>
      </c>
      <c r="HD1113" t="s">
        <v>301</v>
      </c>
      <c r="HF1113" t="s">
        <v>348</v>
      </c>
      <c r="HG1113" t="s">
        <v>301</v>
      </c>
      <c r="HH1113" t="s">
        <v>301</v>
      </c>
      <c r="HL1113" t="s">
        <v>301</v>
      </c>
      <c r="HM1113" s="49">
        <v>0</v>
      </c>
      <c r="HN1113" s="49">
        <v>0</v>
      </c>
      <c r="HP1113" t="s">
        <v>349</v>
      </c>
      <c r="HQ1113" s="47">
        <v>0</v>
      </c>
      <c r="HS1113" t="s">
        <v>301</v>
      </c>
      <c r="HV1113" t="s">
        <v>301</v>
      </c>
      <c r="HW1113" t="s">
        <v>335</v>
      </c>
      <c r="HX1113" t="s">
        <v>306</v>
      </c>
      <c r="HY1113" t="s">
        <v>301</v>
      </c>
      <c r="HZ1113" t="s">
        <v>301</v>
      </c>
      <c r="IG1113" t="s">
        <v>325</v>
      </c>
      <c r="IN1113" s="47">
        <v>1</v>
      </c>
      <c r="IO1113" s="47">
        <v>1</v>
      </c>
      <c r="IP1113" t="s">
        <v>301</v>
      </c>
      <c r="IQ1113" t="s">
        <v>312</v>
      </c>
      <c r="IR1113" t="s">
        <v>312</v>
      </c>
      <c r="IT1113" t="s">
        <v>8777</v>
      </c>
      <c r="IZ1113" t="s">
        <v>301</v>
      </c>
      <c r="JA1113" t="s">
        <v>301</v>
      </c>
      <c r="JB1113" s="47">
        <v>4198</v>
      </c>
      <c r="JM1113" t="s">
        <v>301</v>
      </c>
      <c r="JN1113" t="s">
        <v>301</v>
      </c>
      <c r="JO1113" t="s">
        <v>301</v>
      </c>
      <c r="JP1113" t="s">
        <v>301</v>
      </c>
      <c r="JQ1113" t="s">
        <v>301</v>
      </c>
      <c r="JR1113" t="s">
        <v>350</v>
      </c>
      <c r="JS1113" t="s">
        <v>301</v>
      </c>
      <c r="JT1113" t="s">
        <v>301</v>
      </c>
      <c r="JU1113" t="s">
        <v>301</v>
      </c>
      <c r="JV1113" t="s">
        <v>301</v>
      </c>
    </row>
    <row r="1114" ht="15" customHeight="1" spans="1:284">
      <c r="A1114" t="s">
        <v>6131</v>
      </c>
      <c r="B1114" t="s">
        <v>329</v>
      </c>
      <c r="C1114" t="s">
        <v>8786</v>
      </c>
      <c r="D1114" t="s">
        <v>285</v>
      </c>
      <c r="E1114" t="s">
        <v>8787</v>
      </c>
      <c r="F1114" t="s">
        <v>8788</v>
      </c>
      <c r="G1114" t="s">
        <v>288</v>
      </c>
      <c r="H1114" t="s">
        <v>333</v>
      </c>
      <c r="I1114" t="s">
        <v>290</v>
      </c>
      <c r="L1114" t="s">
        <v>292</v>
      </c>
      <c r="M1114" t="s">
        <v>334</v>
      </c>
      <c r="O1114" t="s">
        <v>333</v>
      </c>
      <c r="R1114" t="s">
        <v>333</v>
      </c>
      <c r="T1114" t="s">
        <v>333</v>
      </c>
      <c r="U1114" t="s">
        <v>335</v>
      </c>
      <c r="V1114" t="s">
        <v>8789</v>
      </c>
      <c r="W1114" t="s">
        <v>337</v>
      </c>
      <c r="X1114" t="s">
        <v>8789</v>
      </c>
      <c r="Y1114" t="s">
        <v>337</v>
      </c>
      <c r="Z1114" t="s">
        <v>8782</v>
      </c>
      <c r="AA1114" t="s">
        <v>441</v>
      </c>
      <c r="AB1114" t="s">
        <v>442</v>
      </c>
      <c r="AC1114" t="s">
        <v>2041</v>
      </c>
      <c r="AE1114" t="s">
        <v>299</v>
      </c>
      <c r="AH1114" t="s">
        <v>300</v>
      </c>
      <c r="AJ1114" t="s">
        <v>301</v>
      </c>
      <c r="AK1114" t="s">
        <v>302</v>
      </c>
      <c r="AL1114" t="s">
        <v>4369</v>
      </c>
      <c r="AM1114" t="s">
        <v>4370</v>
      </c>
      <c r="AN1114" t="s">
        <v>4371</v>
      </c>
      <c r="AO1114" t="s">
        <v>306</v>
      </c>
      <c r="AP1114" t="s">
        <v>307</v>
      </c>
      <c r="AQ1114" s="47">
        <v>1</v>
      </c>
      <c r="AY1114" s="47">
        <v>0</v>
      </c>
      <c r="AZ1114" t="s">
        <v>282</v>
      </c>
      <c r="BA1114" t="s">
        <v>282</v>
      </c>
      <c r="BD1114" t="s">
        <v>310</v>
      </c>
      <c r="BE1114" t="s">
        <v>292</v>
      </c>
      <c r="BG1114" s="47">
        <v>1</v>
      </c>
      <c r="BI1114" t="s">
        <v>292</v>
      </c>
      <c r="BP1114" t="s">
        <v>312</v>
      </c>
      <c r="BS1114" t="s">
        <v>311</v>
      </c>
      <c r="BT1114" t="s">
        <v>292</v>
      </c>
      <c r="BU1114" t="s">
        <v>301</v>
      </c>
      <c r="BY1114" t="s">
        <v>307</v>
      </c>
      <c r="BZ1114" s="47">
        <v>1</v>
      </c>
      <c r="CE1114" t="s">
        <v>312</v>
      </c>
      <c r="CF1114" s="47">
        <v>1</v>
      </c>
      <c r="CG1114" s="47">
        <v>1</v>
      </c>
      <c r="CH1114" s="47">
        <v>1</v>
      </c>
      <c r="CI1114" s="47">
        <v>1</v>
      </c>
      <c r="CJ1114" s="47">
        <v>1</v>
      </c>
      <c r="CK1114" s="47">
        <v>1</v>
      </c>
      <c r="CR1114" s="47">
        <v>1</v>
      </c>
      <c r="CS1114" s="47">
        <v>1</v>
      </c>
      <c r="DA1114" t="s">
        <v>104</v>
      </c>
      <c r="DC1114" t="s">
        <v>298</v>
      </c>
      <c r="DG1114" t="s">
        <v>298</v>
      </c>
      <c r="DM1114" s="47">
        <v>1</v>
      </c>
      <c r="DN1114" s="47">
        <v>1</v>
      </c>
      <c r="DO1114" s="47">
        <v>1</v>
      </c>
      <c r="DP1114" s="47">
        <v>1</v>
      </c>
      <c r="DZ1114" t="s">
        <v>292</v>
      </c>
      <c r="EA1114" s="47">
        <v>1</v>
      </c>
      <c r="EB1114" s="47">
        <v>1</v>
      </c>
      <c r="EC1114" t="s">
        <v>307</v>
      </c>
      <c r="ED1114" s="47">
        <v>1</v>
      </c>
      <c r="EF1114" s="47">
        <v>1</v>
      </c>
      <c r="EH1114" s="47">
        <v>1</v>
      </c>
      <c r="EQ1114" s="47">
        <v>1</v>
      </c>
      <c r="ES1114" t="s">
        <v>8790</v>
      </c>
      <c r="EU1114" t="s">
        <v>8791</v>
      </c>
      <c r="EV1114" t="s">
        <v>41</v>
      </c>
      <c r="EW1114" t="s">
        <v>315</v>
      </c>
      <c r="FC1114" t="s">
        <v>301</v>
      </c>
      <c r="FO1114" t="s">
        <v>8792</v>
      </c>
      <c r="FQ1114" t="s">
        <v>8793</v>
      </c>
      <c r="FU1114" t="s">
        <v>346</v>
      </c>
      <c r="FY1114" t="s">
        <v>282</v>
      </c>
      <c r="GJ1114" t="s">
        <v>319</v>
      </c>
      <c r="GL1114" t="s">
        <v>320</v>
      </c>
      <c r="GO1114" t="s">
        <v>321</v>
      </c>
      <c r="GQ1114" t="s">
        <v>301</v>
      </c>
      <c r="GR1114" t="s">
        <v>301</v>
      </c>
      <c r="GU1114" t="s">
        <v>301</v>
      </c>
      <c r="HB1114" t="s">
        <v>347</v>
      </c>
      <c r="HD1114" t="s">
        <v>301</v>
      </c>
      <c r="HF1114" t="s">
        <v>348</v>
      </c>
      <c r="HG1114" t="s">
        <v>301</v>
      </c>
      <c r="HH1114" t="s">
        <v>301</v>
      </c>
      <c r="HL1114" t="s">
        <v>301</v>
      </c>
      <c r="HM1114" s="49">
        <v>0</v>
      </c>
      <c r="HN1114" s="49">
        <v>0</v>
      </c>
      <c r="HP1114" t="s">
        <v>324</v>
      </c>
      <c r="HQ1114" s="47">
        <v>0</v>
      </c>
      <c r="HS1114" t="s">
        <v>301</v>
      </c>
      <c r="HV1114" t="s">
        <v>301</v>
      </c>
      <c r="HW1114" t="s">
        <v>335</v>
      </c>
      <c r="HX1114" t="s">
        <v>306</v>
      </c>
      <c r="HY1114" t="s">
        <v>301</v>
      </c>
      <c r="HZ1114" t="s">
        <v>301</v>
      </c>
      <c r="IG1114" t="s">
        <v>325</v>
      </c>
      <c r="IN1114" s="47">
        <v>1</v>
      </c>
      <c r="IO1114" s="47">
        <v>1</v>
      </c>
      <c r="IP1114" t="s">
        <v>301</v>
      </c>
      <c r="IQ1114" t="s">
        <v>312</v>
      </c>
      <c r="IR1114" t="s">
        <v>312</v>
      </c>
      <c r="IT1114" t="s">
        <v>8786</v>
      </c>
      <c r="IZ1114" t="s">
        <v>301</v>
      </c>
      <c r="JA1114" t="s">
        <v>301</v>
      </c>
      <c r="JB1114" s="47">
        <v>7358</v>
      </c>
      <c r="JM1114" t="s">
        <v>301</v>
      </c>
      <c r="JN1114" t="s">
        <v>301</v>
      </c>
      <c r="JO1114" t="s">
        <v>301</v>
      </c>
      <c r="JP1114" t="s">
        <v>301</v>
      </c>
      <c r="JQ1114" t="s">
        <v>301</v>
      </c>
      <c r="JR1114" t="s">
        <v>350</v>
      </c>
      <c r="JS1114" t="s">
        <v>301</v>
      </c>
      <c r="JT1114" t="s">
        <v>301</v>
      </c>
      <c r="JU1114" t="s">
        <v>301</v>
      </c>
      <c r="JV1114" t="s">
        <v>301</v>
      </c>
    </row>
    <row r="1115" ht="15" customHeight="1" spans="1:284">
      <c r="A1115" t="s">
        <v>6131</v>
      </c>
      <c r="B1115" t="s">
        <v>329</v>
      </c>
      <c r="C1115" t="s">
        <v>8794</v>
      </c>
      <c r="D1115" t="s">
        <v>285</v>
      </c>
      <c r="E1115" t="s">
        <v>8795</v>
      </c>
      <c r="F1115" t="s">
        <v>8796</v>
      </c>
      <c r="G1115" t="s">
        <v>288</v>
      </c>
      <c r="H1115" t="s">
        <v>333</v>
      </c>
      <c r="I1115" t="s">
        <v>290</v>
      </c>
      <c r="L1115" t="s">
        <v>292</v>
      </c>
      <c r="M1115" t="s">
        <v>334</v>
      </c>
      <c r="O1115" t="s">
        <v>333</v>
      </c>
      <c r="R1115" t="s">
        <v>333</v>
      </c>
      <c r="T1115" t="s">
        <v>333</v>
      </c>
      <c r="U1115" t="s">
        <v>335</v>
      </c>
      <c r="V1115" t="s">
        <v>8797</v>
      </c>
      <c r="W1115" t="s">
        <v>337</v>
      </c>
      <c r="X1115" t="s">
        <v>8798</v>
      </c>
      <c r="Y1115" t="s">
        <v>337</v>
      </c>
      <c r="Z1115" t="s">
        <v>8782</v>
      </c>
      <c r="AA1115" t="s">
        <v>441</v>
      </c>
      <c r="AB1115" t="s">
        <v>442</v>
      </c>
      <c r="AC1115" t="s">
        <v>328</v>
      </c>
      <c r="AE1115" t="s">
        <v>299</v>
      </c>
      <c r="AH1115" t="s">
        <v>300</v>
      </c>
      <c r="AJ1115" t="s">
        <v>301</v>
      </c>
      <c r="AK1115" t="s">
        <v>302</v>
      </c>
      <c r="AL1115" t="s">
        <v>5036</v>
      </c>
      <c r="AM1115" t="s">
        <v>3093</v>
      </c>
      <c r="AN1115" t="s">
        <v>5037</v>
      </c>
      <c r="AO1115" t="s">
        <v>306</v>
      </c>
      <c r="AP1115" t="s">
        <v>307</v>
      </c>
      <c r="AQ1115" s="47">
        <v>1</v>
      </c>
      <c r="AY1115" s="47">
        <v>0</v>
      </c>
      <c r="AZ1115" t="s">
        <v>282</v>
      </c>
      <c r="BA1115" t="s">
        <v>282</v>
      </c>
      <c r="BD1115" t="s">
        <v>310</v>
      </c>
      <c r="BE1115" t="s">
        <v>292</v>
      </c>
      <c r="BG1115" s="47">
        <v>1</v>
      </c>
      <c r="BI1115" t="s">
        <v>292</v>
      </c>
      <c r="BP1115" t="s">
        <v>312</v>
      </c>
      <c r="BS1115" t="s">
        <v>311</v>
      </c>
      <c r="BT1115" t="s">
        <v>292</v>
      </c>
      <c r="BU1115" t="s">
        <v>301</v>
      </c>
      <c r="BY1115" t="s">
        <v>307</v>
      </c>
      <c r="BZ1115" s="47">
        <v>1</v>
      </c>
      <c r="CE1115" t="s">
        <v>312</v>
      </c>
      <c r="CF1115" s="47">
        <v>1</v>
      </c>
      <c r="CG1115" s="47">
        <v>1</v>
      </c>
      <c r="CH1115" s="47">
        <v>1</v>
      </c>
      <c r="CI1115" s="47">
        <v>1</v>
      </c>
      <c r="CJ1115" s="47">
        <v>1</v>
      </c>
      <c r="CK1115" s="47">
        <v>1</v>
      </c>
      <c r="CR1115" s="47">
        <v>1</v>
      </c>
      <c r="CS1115" s="47">
        <v>1</v>
      </c>
      <c r="DA1115" t="s">
        <v>104</v>
      </c>
      <c r="DC1115" t="s">
        <v>298</v>
      </c>
      <c r="DG1115" t="s">
        <v>298</v>
      </c>
      <c r="DM1115" s="47">
        <v>1</v>
      </c>
      <c r="DN1115" s="47">
        <v>1</v>
      </c>
      <c r="DO1115" s="47">
        <v>1</v>
      </c>
      <c r="DP1115" s="47">
        <v>1</v>
      </c>
      <c r="DZ1115" t="s">
        <v>292</v>
      </c>
      <c r="EA1115" s="47">
        <v>1</v>
      </c>
      <c r="EB1115" s="47">
        <v>1</v>
      </c>
      <c r="EC1115" t="s">
        <v>307</v>
      </c>
      <c r="ED1115" s="47">
        <v>1</v>
      </c>
      <c r="EF1115" s="47">
        <v>1</v>
      </c>
      <c r="EH1115" s="47">
        <v>1</v>
      </c>
      <c r="EQ1115" s="47">
        <v>1</v>
      </c>
      <c r="ES1115" t="s">
        <v>8799</v>
      </c>
      <c r="EU1115" t="s">
        <v>5039</v>
      </c>
      <c r="EV1115" t="s">
        <v>41</v>
      </c>
      <c r="EW1115" t="s">
        <v>315</v>
      </c>
      <c r="FC1115" t="s">
        <v>301</v>
      </c>
      <c r="FQ1115" t="s">
        <v>8800</v>
      </c>
      <c r="FU1115" t="s">
        <v>346</v>
      </c>
      <c r="FY1115" t="s">
        <v>282</v>
      </c>
      <c r="GJ1115" t="s">
        <v>319</v>
      </c>
      <c r="GL1115" t="s">
        <v>320</v>
      </c>
      <c r="GO1115" t="s">
        <v>321</v>
      </c>
      <c r="GQ1115" t="s">
        <v>301</v>
      </c>
      <c r="GR1115" t="s">
        <v>301</v>
      </c>
      <c r="GU1115" t="s">
        <v>301</v>
      </c>
      <c r="HB1115" t="s">
        <v>347</v>
      </c>
      <c r="HD1115" t="s">
        <v>301</v>
      </c>
      <c r="HF1115" t="s">
        <v>348</v>
      </c>
      <c r="HG1115" t="s">
        <v>301</v>
      </c>
      <c r="HH1115" t="s">
        <v>301</v>
      </c>
      <c r="HL1115" t="s">
        <v>301</v>
      </c>
      <c r="HM1115" s="49">
        <v>0</v>
      </c>
      <c r="HN1115" s="49">
        <v>0</v>
      </c>
      <c r="HP1115" t="s">
        <v>451</v>
      </c>
      <c r="HQ1115" s="47">
        <v>0</v>
      </c>
      <c r="HS1115" t="s">
        <v>301</v>
      </c>
      <c r="HV1115" t="s">
        <v>301</v>
      </c>
      <c r="HW1115" t="s">
        <v>335</v>
      </c>
      <c r="HX1115" t="s">
        <v>306</v>
      </c>
      <c r="HY1115" t="s">
        <v>301</v>
      </c>
      <c r="HZ1115" t="s">
        <v>301</v>
      </c>
      <c r="IG1115" t="s">
        <v>325</v>
      </c>
      <c r="IN1115" s="47">
        <v>1</v>
      </c>
      <c r="IO1115" s="47">
        <v>1</v>
      </c>
      <c r="IP1115" t="s">
        <v>301</v>
      </c>
      <c r="IQ1115" t="s">
        <v>301</v>
      </c>
      <c r="IR1115" t="s">
        <v>312</v>
      </c>
      <c r="IT1115" t="s">
        <v>8794</v>
      </c>
      <c r="IZ1115" t="s">
        <v>301</v>
      </c>
      <c r="JA1115" t="s">
        <v>301</v>
      </c>
      <c r="JB1115" s="47">
        <v>2998</v>
      </c>
      <c r="JM1115" t="s">
        <v>301</v>
      </c>
      <c r="JN1115" t="s">
        <v>301</v>
      </c>
      <c r="JO1115" t="s">
        <v>301</v>
      </c>
      <c r="JP1115" t="s">
        <v>301</v>
      </c>
      <c r="JQ1115" t="s">
        <v>301</v>
      </c>
      <c r="JR1115" t="s">
        <v>350</v>
      </c>
      <c r="JS1115" t="s">
        <v>301</v>
      </c>
      <c r="JT1115" t="s">
        <v>301</v>
      </c>
      <c r="JU1115" t="s">
        <v>301</v>
      </c>
      <c r="JV1115" t="s">
        <v>301</v>
      </c>
    </row>
    <row r="1116" ht="15" customHeight="1" spans="1:284">
      <c r="A1116" t="s">
        <v>8539</v>
      </c>
      <c r="B1116" t="s">
        <v>329</v>
      </c>
      <c r="C1116" t="s">
        <v>8801</v>
      </c>
      <c r="D1116" t="s">
        <v>285</v>
      </c>
      <c r="E1116" t="s">
        <v>8802</v>
      </c>
      <c r="F1116" t="s">
        <v>8803</v>
      </c>
      <c r="G1116" t="s">
        <v>288</v>
      </c>
      <c r="H1116" t="s">
        <v>333</v>
      </c>
      <c r="I1116" t="s">
        <v>290</v>
      </c>
      <c r="L1116" t="s">
        <v>292</v>
      </c>
      <c r="M1116" t="s">
        <v>334</v>
      </c>
      <c r="O1116" t="s">
        <v>333</v>
      </c>
      <c r="R1116" t="s">
        <v>333</v>
      </c>
      <c r="T1116" t="s">
        <v>333</v>
      </c>
      <c r="U1116" t="s">
        <v>335</v>
      </c>
      <c r="V1116" t="s">
        <v>8804</v>
      </c>
      <c r="W1116" t="s">
        <v>337</v>
      </c>
      <c r="X1116" t="s">
        <v>8805</v>
      </c>
      <c r="Y1116" t="s">
        <v>337</v>
      </c>
      <c r="Z1116" t="s">
        <v>8805</v>
      </c>
      <c r="AA1116" t="s">
        <v>441</v>
      </c>
      <c r="AB1116" t="s">
        <v>442</v>
      </c>
      <c r="AC1116" t="s">
        <v>2041</v>
      </c>
      <c r="AE1116" t="s">
        <v>299</v>
      </c>
      <c r="AH1116" t="s">
        <v>300</v>
      </c>
      <c r="AJ1116" t="s">
        <v>301</v>
      </c>
      <c r="AK1116" t="s">
        <v>302</v>
      </c>
      <c r="AL1116" t="s">
        <v>1362</v>
      </c>
      <c r="AM1116" t="s">
        <v>1363</v>
      </c>
      <c r="AN1116" t="s">
        <v>1364</v>
      </c>
      <c r="AO1116" t="s">
        <v>306</v>
      </c>
      <c r="AP1116" t="s">
        <v>307</v>
      </c>
      <c r="AQ1116" s="47">
        <v>1</v>
      </c>
      <c r="AY1116" s="47">
        <v>0</v>
      </c>
      <c r="AZ1116" t="s">
        <v>8539</v>
      </c>
      <c r="BA1116" t="s">
        <v>282</v>
      </c>
      <c r="BD1116" t="s">
        <v>310</v>
      </c>
      <c r="BE1116" t="s">
        <v>292</v>
      </c>
      <c r="BG1116" s="47">
        <v>1</v>
      </c>
      <c r="BI1116" t="s">
        <v>292</v>
      </c>
      <c r="BP1116" t="s">
        <v>312</v>
      </c>
      <c r="BS1116" t="s">
        <v>311</v>
      </c>
      <c r="BT1116" t="s">
        <v>292</v>
      </c>
      <c r="BU1116" t="s">
        <v>301</v>
      </c>
      <c r="BY1116" t="s">
        <v>307</v>
      </c>
      <c r="BZ1116" s="47">
        <v>1</v>
      </c>
      <c r="CE1116" t="s">
        <v>312</v>
      </c>
      <c r="CF1116" s="47">
        <v>1</v>
      </c>
      <c r="CG1116" s="47">
        <v>1</v>
      </c>
      <c r="CH1116" s="47">
        <v>1</v>
      </c>
      <c r="CI1116" s="47">
        <v>1</v>
      </c>
      <c r="CJ1116" s="47">
        <v>1</v>
      </c>
      <c r="CK1116" s="47">
        <v>1</v>
      </c>
      <c r="CR1116" s="47">
        <v>1</v>
      </c>
      <c r="CS1116" s="47">
        <v>1</v>
      </c>
      <c r="DA1116" t="s">
        <v>104</v>
      </c>
      <c r="DC1116" t="s">
        <v>298</v>
      </c>
      <c r="DG1116" t="s">
        <v>298</v>
      </c>
      <c r="DM1116" s="47">
        <v>1</v>
      </c>
      <c r="DN1116" s="47">
        <v>1</v>
      </c>
      <c r="DO1116" s="47">
        <v>1</v>
      </c>
      <c r="DP1116" s="47">
        <v>1</v>
      </c>
      <c r="DZ1116" t="s">
        <v>292</v>
      </c>
      <c r="EA1116" s="47">
        <v>1</v>
      </c>
      <c r="EB1116" s="47">
        <v>1</v>
      </c>
      <c r="EC1116" t="s">
        <v>307</v>
      </c>
      <c r="ED1116" s="47">
        <v>1</v>
      </c>
      <c r="EF1116" s="47">
        <v>1</v>
      </c>
      <c r="EH1116" s="47">
        <v>1</v>
      </c>
      <c r="EQ1116" s="47">
        <v>1</v>
      </c>
      <c r="ES1116" t="s">
        <v>8806</v>
      </c>
      <c r="EU1116" t="s">
        <v>8807</v>
      </c>
      <c r="EV1116" t="s">
        <v>41</v>
      </c>
      <c r="EW1116" t="s">
        <v>315</v>
      </c>
      <c r="FC1116" t="s">
        <v>301</v>
      </c>
      <c r="FQ1116" t="s">
        <v>8808</v>
      </c>
      <c r="FU1116" t="s">
        <v>346</v>
      </c>
      <c r="FY1116" t="s">
        <v>282</v>
      </c>
      <c r="GJ1116" t="s">
        <v>319</v>
      </c>
      <c r="GL1116" t="s">
        <v>320</v>
      </c>
      <c r="GO1116" t="s">
        <v>321</v>
      </c>
      <c r="GQ1116" t="s">
        <v>301</v>
      </c>
      <c r="GR1116" t="s">
        <v>301</v>
      </c>
      <c r="GU1116" t="s">
        <v>301</v>
      </c>
      <c r="HB1116" t="s">
        <v>347</v>
      </c>
      <c r="HD1116" t="s">
        <v>301</v>
      </c>
      <c r="HF1116" t="s">
        <v>348</v>
      </c>
      <c r="HG1116" t="s">
        <v>301</v>
      </c>
      <c r="HH1116" t="s">
        <v>301</v>
      </c>
      <c r="HL1116" t="s">
        <v>301</v>
      </c>
      <c r="HM1116" s="49">
        <v>0</v>
      </c>
      <c r="HN1116" s="49">
        <v>0</v>
      </c>
      <c r="HP1116" t="s">
        <v>395</v>
      </c>
      <c r="HQ1116" s="47">
        <v>0</v>
      </c>
      <c r="HS1116" t="s">
        <v>301</v>
      </c>
      <c r="HV1116" t="s">
        <v>301</v>
      </c>
      <c r="HW1116" t="s">
        <v>335</v>
      </c>
      <c r="HX1116" t="s">
        <v>306</v>
      </c>
      <c r="HY1116" t="s">
        <v>301</v>
      </c>
      <c r="HZ1116" t="s">
        <v>301</v>
      </c>
      <c r="IG1116" t="s">
        <v>325</v>
      </c>
      <c r="IN1116" s="47">
        <v>1</v>
      </c>
      <c r="IO1116" s="47">
        <v>1</v>
      </c>
      <c r="IP1116" t="s">
        <v>301</v>
      </c>
      <c r="IQ1116" t="s">
        <v>312</v>
      </c>
      <c r="IR1116" t="s">
        <v>312</v>
      </c>
      <c r="IT1116" t="s">
        <v>8801</v>
      </c>
      <c r="IZ1116" t="s">
        <v>301</v>
      </c>
      <c r="JA1116" t="s">
        <v>301</v>
      </c>
      <c r="JB1116" s="47">
        <v>8988</v>
      </c>
      <c r="JM1116" t="s">
        <v>301</v>
      </c>
      <c r="JN1116" t="s">
        <v>301</v>
      </c>
      <c r="JO1116" t="s">
        <v>301</v>
      </c>
      <c r="JP1116" t="s">
        <v>301</v>
      </c>
      <c r="JQ1116" t="s">
        <v>301</v>
      </c>
      <c r="JR1116" t="s">
        <v>350</v>
      </c>
      <c r="JS1116" t="s">
        <v>301</v>
      </c>
      <c r="JT1116" t="s">
        <v>301</v>
      </c>
      <c r="JU1116" t="s">
        <v>301</v>
      </c>
      <c r="JV1116" t="s">
        <v>301</v>
      </c>
    </row>
    <row r="1117" ht="15" customHeight="1" spans="1:284">
      <c r="A1117" t="s">
        <v>6131</v>
      </c>
      <c r="B1117" t="s">
        <v>283</v>
      </c>
      <c r="C1117" t="s">
        <v>8809</v>
      </c>
      <c r="D1117" t="s">
        <v>285</v>
      </c>
      <c r="E1117" t="s">
        <v>8810</v>
      </c>
      <c r="F1117" t="s">
        <v>8811</v>
      </c>
      <c r="G1117" t="s">
        <v>288</v>
      </c>
      <c r="H1117" t="s">
        <v>701</v>
      </c>
      <c r="I1117" t="s">
        <v>290</v>
      </c>
      <c r="J1117" t="s">
        <v>291</v>
      </c>
      <c r="L1117" t="s">
        <v>292</v>
      </c>
      <c r="M1117" t="s">
        <v>702</v>
      </c>
      <c r="O1117" t="s">
        <v>701</v>
      </c>
      <c r="R1117" t="s">
        <v>701</v>
      </c>
      <c r="T1117" t="s">
        <v>701</v>
      </c>
      <c r="U1117" t="s">
        <v>646</v>
      </c>
      <c r="V1117" t="s">
        <v>8812</v>
      </c>
      <c r="W1117" t="s">
        <v>646</v>
      </c>
      <c r="X1117" t="s">
        <v>8812</v>
      </c>
      <c r="Y1117" t="s">
        <v>646</v>
      </c>
      <c r="Z1117" t="s">
        <v>8813</v>
      </c>
      <c r="AA1117" t="s">
        <v>441</v>
      </c>
      <c r="AB1117" t="s">
        <v>687</v>
      </c>
      <c r="AC1117" t="s">
        <v>1233</v>
      </c>
      <c r="AE1117" t="s">
        <v>299</v>
      </c>
      <c r="AH1117" t="s">
        <v>300</v>
      </c>
      <c r="AJ1117" t="s">
        <v>301</v>
      </c>
      <c r="AK1117" t="s">
        <v>302</v>
      </c>
      <c r="AL1117" t="s">
        <v>1718</v>
      </c>
      <c r="AM1117" t="s">
        <v>1719</v>
      </c>
      <c r="AN1117" t="s">
        <v>1720</v>
      </c>
      <c r="AO1117" t="s">
        <v>306</v>
      </c>
      <c r="AP1117" t="s">
        <v>307</v>
      </c>
      <c r="AQ1117" s="47">
        <v>1</v>
      </c>
      <c r="AS1117" s="48">
        <v>5068</v>
      </c>
      <c r="AT1117" s="48">
        <v>5068</v>
      </c>
      <c r="AX1117" s="47">
        <v>5068</v>
      </c>
      <c r="AY1117" s="47">
        <v>5068</v>
      </c>
      <c r="AZ1117" t="s">
        <v>8539</v>
      </c>
      <c r="BA1117" t="s">
        <v>6131</v>
      </c>
      <c r="BB1117" s="48">
        <v>5068</v>
      </c>
      <c r="BD1117" t="s">
        <v>310</v>
      </c>
      <c r="BE1117" t="s">
        <v>292</v>
      </c>
      <c r="BG1117" s="47">
        <v>1</v>
      </c>
      <c r="BI1117" t="s">
        <v>292</v>
      </c>
      <c r="BL1117" t="s">
        <v>307</v>
      </c>
      <c r="BM1117" s="48">
        <v>5068</v>
      </c>
      <c r="BN1117" s="48">
        <v>5068</v>
      </c>
      <c r="BP1117" t="s">
        <v>301</v>
      </c>
      <c r="BS1117" t="s">
        <v>311</v>
      </c>
      <c r="BT1117" t="s">
        <v>292</v>
      </c>
      <c r="BU1117" t="s">
        <v>301</v>
      </c>
      <c r="BY1117" t="s">
        <v>307</v>
      </c>
      <c r="BZ1117" s="47">
        <v>1</v>
      </c>
      <c r="CE1117" t="s">
        <v>312</v>
      </c>
      <c r="CF1117" s="47">
        <v>1</v>
      </c>
      <c r="CG1117" s="47">
        <v>1</v>
      </c>
      <c r="CH1117" s="47">
        <v>1</v>
      </c>
      <c r="CI1117" s="47">
        <v>1</v>
      </c>
      <c r="CJ1117" s="47">
        <v>1</v>
      </c>
      <c r="CK1117" s="47">
        <v>1</v>
      </c>
      <c r="CP1117" s="47">
        <v>1</v>
      </c>
      <c r="CR1117" s="47">
        <v>1</v>
      </c>
      <c r="CS1117" s="47">
        <v>1</v>
      </c>
      <c r="CV1117" s="47">
        <v>1</v>
      </c>
      <c r="CX1117" s="47">
        <v>5068</v>
      </c>
      <c r="CY1117" s="47">
        <v>5068</v>
      </c>
      <c r="DA1117" t="s">
        <v>104</v>
      </c>
      <c r="DC1117" t="s">
        <v>298</v>
      </c>
      <c r="DG1117" t="s">
        <v>298</v>
      </c>
      <c r="DH1117" s="47">
        <v>1</v>
      </c>
      <c r="DM1117" s="47">
        <v>1</v>
      </c>
      <c r="DN1117" s="47">
        <v>1</v>
      </c>
      <c r="DO1117" s="47">
        <v>1</v>
      </c>
      <c r="DP1117" s="47">
        <v>1</v>
      </c>
      <c r="DZ1117" t="s">
        <v>292</v>
      </c>
      <c r="EA1117" s="47">
        <v>1</v>
      </c>
      <c r="EB1117" s="47">
        <v>1</v>
      </c>
      <c r="EC1117" t="s">
        <v>307</v>
      </c>
      <c r="ED1117" s="47">
        <v>1</v>
      </c>
      <c r="EF1117" s="47">
        <v>1</v>
      </c>
      <c r="EG1117" s="47">
        <v>1</v>
      </c>
      <c r="EH1117" s="47">
        <v>1</v>
      </c>
      <c r="EP1117" s="47">
        <v>1</v>
      </c>
      <c r="EQ1117" s="47">
        <v>1</v>
      </c>
      <c r="ES1117" t="s">
        <v>8814</v>
      </c>
      <c r="EV1117" t="s">
        <v>41</v>
      </c>
      <c r="EW1117" t="s">
        <v>315</v>
      </c>
      <c r="FC1117" t="s">
        <v>301</v>
      </c>
      <c r="FO1117" t="s">
        <v>8815</v>
      </c>
      <c r="FS1117" t="s">
        <v>8816</v>
      </c>
      <c r="FY1117" t="s">
        <v>6131</v>
      </c>
      <c r="FZ1117" t="s">
        <v>8817</v>
      </c>
      <c r="GJ1117" t="s">
        <v>319</v>
      </c>
      <c r="GL1117" t="s">
        <v>320</v>
      </c>
      <c r="GO1117" t="s">
        <v>321</v>
      </c>
      <c r="GQ1117" t="s">
        <v>301</v>
      </c>
      <c r="GR1117" t="s">
        <v>301</v>
      </c>
      <c r="GU1117" t="s">
        <v>301</v>
      </c>
      <c r="GW1117" t="s">
        <v>8809</v>
      </c>
      <c r="HB1117" t="s">
        <v>322</v>
      </c>
      <c r="HD1117" t="s">
        <v>301</v>
      </c>
      <c r="HF1117" t="s">
        <v>654</v>
      </c>
      <c r="HG1117" t="s">
        <v>301</v>
      </c>
      <c r="HH1117" t="s">
        <v>301</v>
      </c>
      <c r="HL1117" t="s">
        <v>301</v>
      </c>
      <c r="HM1117" s="49">
        <v>0</v>
      </c>
      <c r="HN1117" s="49">
        <v>0</v>
      </c>
      <c r="HP1117" t="s">
        <v>395</v>
      </c>
      <c r="HQ1117" s="47">
        <v>0</v>
      </c>
      <c r="HR1117" s="47">
        <v>5068</v>
      </c>
      <c r="HS1117" t="s">
        <v>301</v>
      </c>
      <c r="HV1117" t="s">
        <v>301</v>
      </c>
      <c r="HW1117" t="s">
        <v>646</v>
      </c>
      <c r="HX1117" t="s">
        <v>306</v>
      </c>
      <c r="HY1117" t="s">
        <v>301</v>
      </c>
      <c r="HZ1117" t="s">
        <v>301</v>
      </c>
      <c r="IG1117" t="s">
        <v>325</v>
      </c>
      <c r="IH1117" t="s">
        <v>701</v>
      </c>
      <c r="II1117" t="s">
        <v>291</v>
      </c>
      <c r="IN1117" s="47">
        <v>1</v>
      </c>
      <c r="IO1117" s="47">
        <v>1</v>
      </c>
      <c r="IP1117" t="s">
        <v>301</v>
      </c>
      <c r="IQ1117" t="s">
        <v>312</v>
      </c>
      <c r="IR1117" t="s">
        <v>301</v>
      </c>
      <c r="IV1117" t="s">
        <v>7066</v>
      </c>
      <c r="IX1117" t="s">
        <v>7067</v>
      </c>
      <c r="IY1117" s="50">
        <v>1</v>
      </c>
      <c r="IZ1117" t="s">
        <v>301</v>
      </c>
      <c r="JA1117" t="s">
        <v>301</v>
      </c>
      <c r="JB1117" s="47">
        <v>9368</v>
      </c>
      <c r="JM1117" t="s">
        <v>301</v>
      </c>
      <c r="JN1117" t="s">
        <v>301</v>
      </c>
      <c r="JO1117" t="s">
        <v>301</v>
      </c>
      <c r="JP1117" t="s">
        <v>301</v>
      </c>
      <c r="JQ1117" t="s">
        <v>301</v>
      </c>
      <c r="JR1117" t="s">
        <v>327</v>
      </c>
      <c r="JS1117" t="s">
        <v>301</v>
      </c>
      <c r="JT1117" t="s">
        <v>301</v>
      </c>
      <c r="JU1117" t="s">
        <v>301</v>
      </c>
      <c r="JV1117" t="s">
        <v>301</v>
      </c>
    </row>
    <row r="1118" ht="15" customHeight="1" spans="1:284">
      <c r="A1118" t="s">
        <v>6131</v>
      </c>
      <c r="B1118" t="s">
        <v>283</v>
      </c>
      <c r="C1118" t="s">
        <v>8818</v>
      </c>
      <c r="D1118" t="s">
        <v>285</v>
      </c>
      <c r="E1118" t="s">
        <v>8819</v>
      </c>
      <c r="F1118" t="s">
        <v>8820</v>
      </c>
      <c r="G1118" t="s">
        <v>288</v>
      </c>
      <c r="H1118" t="s">
        <v>583</v>
      </c>
      <c r="I1118" t="s">
        <v>290</v>
      </c>
      <c r="J1118" t="s">
        <v>584</v>
      </c>
      <c r="L1118" t="s">
        <v>292</v>
      </c>
      <c r="M1118" t="s">
        <v>585</v>
      </c>
      <c r="O1118" t="s">
        <v>583</v>
      </c>
      <c r="R1118" t="s">
        <v>583</v>
      </c>
      <c r="T1118" t="s">
        <v>583</v>
      </c>
      <c r="U1118" t="s">
        <v>295</v>
      </c>
      <c r="V1118" t="s">
        <v>8821</v>
      </c>
      <c r="W1118" t="s">
        <v>295</v>
      </c>
      <c r="X1118" t="s">
        <v>8821</v>
      </c>
      <c r="Y1118" t="s">
        <v>295</v>
      </c>
      <c r="Z1118" t="s">
        <v>8822</v>
      </c>
      <c r="AA1118" t="s">
        <v>298</v>
      </c>
      <c r="AE1118" t="s">
        <v>299</v>
      </c>
      <c r="AH1118" t="s">
        <v>300</v>
      </c>
      <c r="AJ1118" t="s">
        <v>301</v>
      </c>
      <c r="AK1118" t="s">
        <v>302</v>
      </c>
      <c r="AL1118" t="s">
        <v>533</v>
      </c>
      <c r="AM1118" t="s">
        <v>534</v>
      </c>
      <c r="AN1118" t="s">
        <v>535</v>
      </c>
      <c r="AO1118" t="s">
        <v>306</v>
      </c>
      <c r="AP1118" t="s">
        <v>307</v>
      </c>
      <c r="AQ1118" s="47">
        <v>1</v>
      </c>
      <c r="AS1118" s="48">
        <v>2551</v>
      </c>
      <c r="AT1118" s="48">
        <v>2551</v>
      </c>
      <c r="AX1118" s="47">
        <v>2551</v>
      </c>
      <c r="AY1118" s="47">
        <v>2551</v>
      </c>
      <c r="AZ1118" t="s">
        <v>4248</v>
      </c>
      <c r="BA1118" t="s">
        <v>7656</v>
      </c>
      <c r="BB1118" s="48">
        <v>2551</v>
      </c>
      <c r="BD1118" t="s">
        <v>310</v>
      </c>
      <c r="BE1118" t="s">
        <v>292</v>
      </c>
      <c r="BG1118" s="47">
        <v>1</v>
      </c>
      <c r="BI1118" t="s">
        <v>292</v>
      </c>
      <c r="BL1118" t="s">
        <v>307</v>
      </c>
      <c r="BM1118" s="48">
        <v>2551</v>
      </c>
      <c r="BN1118" s="48">
        <v>2551</v>
      </c>
      <c r="BP1118" t="s">
        <v>301</v>
      </c>
      <c r="BS1118" t="s">
        <v>311</v>
      </c>
      <c r="BT1118" t="s">
        <v>292</v>
      </c>
      <c r="BU1118" t="s">
        <v>301</v>
      </c>
      <c r="BY1118" t="s">
        <v>307</v>
      </c>
      <c r="BZ1118" s="47">
        <v>1</v>
      </c>
      <c r="CE1118" t="s">
        <v>312</v>
      </c>
      <c r="CF1118" s="47">
        <v>1</v>
      </c>
      <c r="CG1118" s="47">
        <v>1</v>
      </c>
      <c r="CH1118" s="47">
        <v>1</v>
      </c>
      <c r="CI1118" s="47">
        <v>1</v>
      </c>
      <c r="CK1118" s="47">
        <v>1</v>
      </c>
      <c r="CR1118" s="47">
        <v>1</v>
      </c>
      <c r="CS1118" s="47">
        <v>1</v>
      </c>
      <c r="CX1118" s="47">
        <v>2551</v>
      </c>
      <c r="CY1118" s="47">
        <v>2551</v>
      </c>
      <c r="CZ1118" s="47">
        <v>1</v>
      </c>
      <c r="DA1118" t="s">
        <v>313</v>
      </c>
      <c r="DC1118" t="s">
        <v>298</v>
      </c>
      <c r="DG1118" t="s">
        <v>298</v>
      </c>
      <c r="DO1118" s="47">
        <v>1</v>
      </c>
      <c r="DS1118" s="47">
        <v>1</v>
      </c>
      <c r="DZ1118" t="s">
        <v>292</v>
      </c>
      <c r="EA1118" s="47">
        <v>1</v>
      </c>
      <c r="EB1118" s="47">
        <v>1</v>
      </c>
      <c r="EC1118" t="s">
        <v>307</v>
      </c>
      <c r="ED1118" s="47">
        <v>1</v>
      </c>
      <c r="EH1118" s="47">
        <v>1</v>
      </c>
      <c r="ES1118" t="s">
        <v>8823</v>
      </c>
      <c r="EV1118" t="s">
        <v>41</v>
      </c>
      <c r="FC1118" t="s">
        <v>301</v>
      </c>
      <c r="FF1118" t="s">
        <v>366</v>
      </c>
      <c r="FG1118" s="48">
        <v>3297</v>
      </c>
      <c r="FY1118" t="s">
        <v>6131</v>
      </c>
      <c r="FZ1118" t="s">
        <v>8824</v>
      </c>
      <c r="GC1118" t="s">
        <v>599</v>
      </c>
      <c r="GD1118" t="s">
        <v>600</v>
      </c>
      <c r="GE1118" t="s">
        <v>4250</v>
      </c>
      <c r="GF1118" t="s">
        <v>2680</v>
      </c>
      <c r="GG1118" t="s">
        <v>2891</v>
      </c>
      <c r="GH1118" t="s">
        <v>603</v>
      </c>
      <c r="GI1118" t="s">
        <v>375</v>
      </c>
      <c r="GJ1118" t="s">
        <v>319</v>
      </c>
      <c r="GK1118" t="s">
        <v>417</v>
      </c>
      <c r="GO1118" t="s">
        <v>321</v>
      </c>
      <c r="GQ1118" t="s">
        <v>301</v>
      </c>
      <c r="GR1118" t="s">
        <v>312</v>
      </c>
      <c r="GS1118" t="s">
        <v>377</v>
      </c>
      <c r="GT1118" t="s">
        <v>2682</v>
      </c>
      <c r="GU1118" t="s">
        <v>301</v>
      </c>
      <c r="GX1118" s="50">
        <v>3924</v>
      </c>
      <c r="GY1118" t="s">
        <v>4252</v>
      </c>
      <c r="HB1118" t="s">
        <v>606</v>
      </c>
      <c r="HD1118" t="s">
        <v>301</v>
      </c>
      <c r="HF1118" t="s">
        <v>607</v>
      </c>
      <c r="HG1118" t="s">
        <v>301</v>
      </c>
      <c r="HH1118" t="s">
        <v>301</v>
      </c>
      <c r="HL1118" t="s">
        <v>301</v>
      </c>
      <c r="HM1118" s="49">
        <v>0</v>
      </c>
      <c r="HN1118" s="49">
        <v>0</v>
      </c>
      <c r="HP1118" t="s">
        <v>349</v>
      </c>
      <c r="HQ1118" s="47">
        <v>0</v>
      </c>
      <c r="HR1118" s="47">
        <v>2551</v>
      </c>
      <c r="HS1118" t="s">
        <v>301</v>
      </c>
      <c r="HV1118" t="s">
        <v>301</v>
      </c>
      <c r="HW1118" t="s">
        <v>295</v>
      </c>
      <c r="HX1118" t="s">
        <v>306</v>
      </c>
      <c r="HY1118" t="s">
        <v>301</v>
      </c>
      <c r="HZ1118" t="s">
        <v>301</v>
      </c>
      <c r="IF1118" t="s">
        <v>384</v>
      </c>
      <c r="IG1118" t="s">
        <v>325</v>
      </c>
      <c r="IH1118" t="s">
        <v>608</v>
      </c>
      <c r="II1118" t="s">
        <v>584</v>
      </c>
      <c r="IJ1118" t="s">
        <v>609</v>
      </c>
      <c r="IN1118" s="47">
        <v>1</v>
      </c>
      <c r="IO1118" s="47">
        <v>1</v>
      </c>
      <c r="IP1118" t="s">
        <v>301</v>
      </c>
      <c r="IQ1118" t="s">
        <v>312</v>
      </c>
      <c r="IR1118" t="s">
        <v>301</v>
      </c>
      <c r="IZ1118" t="s">
        <v>301</v>
      </c>
      <c r="JA1118" t="s">
        <v>301</v>
      </c>
      <c r="JM1118" t="s">
        <v>301</v>
      </c>
      <c r="JN1118" t="s">
        <v>301</v>
      </c>
      <c r="JO1118" t="s">
        <v>301</v>
      </c>
      <c r="JP1118" t="s">
        <v>301</v>
      </c>
      <c r="JQ1118" t="s">
        <v>301</v>
      </c>
      <c r="JR1118" t="s">
        <v>327</v>
      </c>
      <c r="JS1118" t="s">
        <v>301</v>
      </c>
      <c r="JT1118" t="s">
        <v>301</v>
      </c>
      <c r="JU1118" t="s">
        <v>312</v>
      </c>
      <c r="JV1118" t="s">
        <v>312</v>
      </c>
    </row>
    <row r="1119" ht="15" customHeight="1" spans="1:284">
      <c r="A1119" t="s">
        <v>6131</v>
      </c>
      <c r="B1119" t="s">
        <v>329</v>
      </c>
      <c r="C1119" t="s">
        <v>8825</v>
      </c>
      <c r="D1119" t="s">
        <v>285</v>
      </c>
      <c r="E1119" t="s">
        <v>8826</v>
      </c>
      <c r="F1119" t="s">
        <v>8827</v>
      </c>
      <c r="G1119" t="s">
        <v>288</v>
      </c>
      <c r="H1119" t="s">
        <v>518</v>
      </c>
      <c r="I1119" t="s">
        <v>290</v>
      </c>
      <c r="J1119" t="s">
        <v>291</v>
      </c>
      <c r="L1119" t="s">
        <v>292</v>
      </c>
      <c r="M1119" t="s">
        <v>293</v>
      </c>
      <c r="O1119" t="s">
        <v>518</v>
      </c>
      <c r="R1119" t="s">
        <v>518</v>
      </c>
      <c r="T1119" t="s">
        <v>518</v>
      </c>
      <c r="U1119" t="s">
        <v>358</v>
      </c>
      <c r="V1119" t="s">
        <v>8828</v>
      </c>
      <c r="W1119" t="s">
        <v>337</v>
      </c>
      <c r="X1119" t="s">
        <v>8829</v>
      </c>
      <c r="Y1119" t="s">
        <v>337</v>
      </c>
      <c r="Z1119" t="s">
        <v>8830</v>
      </c>
      <c r="AA1119" t="s">
        <v>441</v>
      </c>
      <c r="AB1119" t="s">
        <v>442</v>
      </c>
      <c r="AC1119" t="s">
        <v>2041</v>
      </c>
      <c r="AE1119" t="s">
        <v>299</v>
      </c>
      <c r="AH1119" t="s">
        <v>300</v>
      </c>
      <c r="AJ1119" t="s">
        <v>301</v>
      </c>
      <c r="AK1119" t="s">
        <v>302</v>
      </c>
      <c r="AL1119" t="s">
        <v>3633</v>
      </c>
      <c r="AM1119" t="s">
        <v>3634</v>
      </c>
      <c r="AN1119" t="s">
        <v>3635</v>
      </c>
      <c r="AO1119" t="s">
        <v>349</v>
      </c>
      <c r="AP1119" t="s">
        <v>524</v>
      </c>
      <c r="AQ1119" s="51">
        <v>1</v>
      </c>
      <c r="AS1119" s="48">
        <v>2699</v>
      </c>
      <c r="AT1119" s="48">
        <v>2699</v>
      </c>
      <c r="AX1119" s="47">
        <v>1999</v>
      </c>
      <c r="AY1119" s="47">
        <v>1999</v>
      </c>
      <c r="AZ1119" t="s">
        <v>4248</v>
      </c>
      <c r="BA1119" t="s">
        <v>7656</v>
      </c>
      <c r="BB1119" s="48">
        <v>1999</v>
      </c>
      <c r="BD1119" t="s">
        <v>310</v>
      </c>
      <c r="BE1119" t="s">
        <v>292</v>
      </c>
      <c r="BG1119" s="47">
        <v>1</v>
      </c>
      <c r="BI1119" t="s">
        <v>292</v>
      </c>
      <c r="BJ1119" s="48">
        <v>25.935532</v>
      </c>
      <c r="BL1119" t="s">
        <v>524</v>
      </c>
      <c r="BM1119" s="48">
        <v>2699</v>
      </c>
      <c r="BN1119" s="48">
        <v>2699</v>
      </c>
      <c r="BP1119" t="s">
        <v>301</v>
      </c>
      <c r="BS1119" t="s">
        <v>311</v>
      </c>
      <c r="BT1119" t="s">
        <v>292</v>
      </c>
      <c r="BU1119" t="s">
        <v>301</v>
      </c>
      <c r="BY1119" t="s">
        <v>524</v>
      </c>
      <c r="BZ1119" s="51">
        <v>1</v>
      </c>
      <c r="CE1119" t="s">
        <v>312</v>
      </c>
      <c r="CF1119" s="51">
        <v>1</v>
      </c>
      <c r="CG1119" s="51">
        <v>1</v>
      </c>
      <c r="CH1119" s="51">
        <v>1</v>
      </c>
      <c r="CI1119" s="51">
        <v>1</v>
      </c>
      <c r="CJ1119" s="51">
        <v>1</v>
      </c>
      <c r="CK1119" s="51">
        <v>1</v>
      </c>
      <c r="CP1119" s="51">
        <v>1</v>
      </c>
      <c r="CR1119" s="51">
        <v>1</v>
      </c>
      <c r="CS1119" s="51">
        <v>1</v>
      </c>
      <c r="CV1119" s="51">
        <v>1</v>
      </c>
      <c r="CX1119" s="47">
        <v>2699</v>
      </c>
      <c r="CY1119" s="47">
        <v>2699</v>
      </c>
      <c r="DA1119" t="s">
        <v>104</v>
      </c>
      <c r="DC1119" t="s">
        <v>298</v>
      </c>
      <c r="DG1119" t="s">
        <v>298</v>
      </c>
      <c r="DH1119" s="51">
        <v>1</v>
      </c>
      <c r="DM1119" s="51">
        <v>1</v>
      </c>
      <c r="DN1119" s="51">
        <v>1</v>
      </c>
      <c r="DO1119" s="51">
        <v>1</v>
      </c>
      <c r="DP1119" s="51">
        <v>1</v>
      </c>
      <c r="DT1119" s="47">
        <v>1999</v>
      </c>
      <c r="DZ1119" t="s">
        <v>292</v>
      </c>
      <c r="EA1119" s="51">
        <v>1</v>
      </c>
      <c r="EB1119" s="51">
        <v>1</v>
      </c>
      <c r="EC1119" t="s">
        <v>524</v>
      </c>
      <c r="ED1119" s="51">
        <v>1</v>
      </c>
      <c r="EF1119" s="51">
        <v>1</v>
      </c>
      <c r="EG1119" s="51">
        <v>1</v>
      </c>
      <c r="EH1119" s="51">
        <v>1</v>
      </c>
      <c r="EP1119" s="51">
        <v>1</v>
      </c>
      <c r="EQ1119" s="51">
        <v>1</v>
      </c>
      <c r="EV1119" t="s">
        <v>41</v>
      </c>
      <c r="FC1119" t="s">
        <v>301</v>
      </c>
      <c r="FF1119" t="s">
        <v>366</v>
      </c>
      <c r="FG1119" s="48">
        <v>1999</v>
      </c>
      <c r="FY1119" t="s">
        <v>6131</v>
      </c>
      <c r="FZ1119" t="s">
        <v>8831</v>
      </c>
      <c r="GC1119" t="s">
        <v>2295</v>
      </c>
      <c r="GD1119" t="s">
        <v>2615</v>
      </c>
      <c r="GE1119" t="s">
        <v>3634</v>
      </c>
      <c r="GF1119" t="s">
        <v>2617</v>
      </c>
      <c r="GH1119" t="s">
        <v>672</v>
      </c>
      <c r="GI1119" t="s">
        <v>375</v>
      </c>
      <c r="GJ1119" t="s">
        <v>319</v>
      </c>
      <c r="GK1119" t="s">
        <v>559</v>
      </c>
      <c r="GO1119" t="s">
        <v>321</v>
      </c>
      <c r="GQ1119" t="s">
        <v>301</v>
      </c>
      <c r="GR1119" t="s">
        <v>312</v>
      </c>
      <c r="GS1119" t="s">
        <v>377</v>
      </c>
      <c r="GT1119" t="s">
        <v>1616</v>
      </c>
      <c r="GU1119" t="s">
        <v>301</v>
      </c>
      <c r="GX1119" s="50">
        <v>1999</v>
      </c>
      <c r="GY1119" t="s">
        <v>8832</v>
      </c>
      <c r="HB1119" t="s">
        <v>419</v>
      </c>
      <c r="HD1119" t="s">
        <v>301</v>
      </c>
      <c r="HF1119" t="s">
        <v>381</v>
      </c>
      <c r="HG1119" t="s">
        <v>301</v>
      </c>
      <c r="HH1119" t="s">
        <v>301</v>
      </c>
      <c r="HL1119" t="s">
        <v>301</v>
      </c>
      <c r="HM1119" s="49">
        <v>0</v>
      </c>
      <c r="HN1119" s="49">
        <v>0</v>
      </c>
      <c r="HP1119" t="s">
        <v>925</v>
      </c>
      <c r="HQ1119" s="51">
        <v>0</v>
      </c>
      <c r="HR1119" s="47">
        <v>2699</v>
      </c>
      <c r="HS1119" t="s">
        <v>301</v>
      </c>
      <c r="HV1119" t="s">
        <v>301</v>
      </c>
      <c r="HW1119" t="s">
        <v>295</v>
      </c>
      <c r="HX1119" t="s">
        <v>306</v>
      </c>
      <c r="HY1119" t="s">
        <v>301</v>
      </c>
      <c r="HZ1119" t="s">
        <v>301</v>
      </c>
      <c r="IF1119" t="s">
        <v>384</v>
      </c>
      <c r="IG1119" t="s">
        <v>325</v>
      </c>
      <c r="IH1119" t="s">
        <v>529</v>
      </c>
      <c r="II1119" t="s">
        <v>291</v>
      </c>
      <c r="IJ1119" t="s">
        <v>1618</v>
      </c>
      <c r="IN1119" s="51">
        <v>1</v>
      </c>
      <c r="IO1119" s="51">
        <v>1</v>
      </c>
      <c r="IP1119" t="s">
        <v>301</v>
      </c>
      <c r="IQ1119" t="s">
        <v>301</v>
      </c>
      <c r="IR1119" t="s">
        <v>301</v>
      </c>
      <c r="IZ1119" t="s">
        <v>301</v>
      </c>
      <c r="JA1119" t="s">
        <v>301</v>
      </c>
      <c r="JM1119" t="s">
        <v>301</v>
      </c>
      <c r="JN1119" t="s">
        <v>301</v>
      </c>
      <c r="JO1119" t="s">
        <v>301</v>
      </c>
      <c r="JP1119" t="s">
        <v>301</v>
      </c>
      <c r="JQ1119" t="s">
        <v>301</v>
      </c>
      <c r="JR1119" t="s">
        <v>350</v>
      </c>
      <c r="JS1119" t="s">
        <v>301</v>
      </c>
      <c r="JT1119" t="s">
        <v>301</v>
      </c>
      <c r="JU1119" t="s">
        <v>301</v>
      </c>
      <c r="JV1119" t="s">
        <v>312</v>
      </c>
    </row>
    <row r="1120" ht="15" customHeight="1" spans="1:284">
      <c r="A1120" t="s">
        <v>6131</v>
      </c>
      <c r="B1120" t="s">
        <v>397</v>
      </c>
      <c r="C1120" t="s">
        <v>8833</v>
      </c>
      <c r="D1120" t="s">
        <v>285</v>
      </c>
      <c r="E1120" t="s">
        <v>8834</v>
      </c>
      <c r="F1120" t="s">
        <v>8835</v>
      </c>
      <c r="G1120" t="s">
        <v>288</v>
      </c>
      <c r="H1120" t="s">
        <v>1867</v>
      </c>
      <c r="I1120" t="s">
        <v>290</v>
      </c>
      <c r="L1120" t="s">
        <v>292</v>
      </c>
      <c r="M1120" t="s">
        <v>424</v>
      </c>
      <c r="N1120" t="s">
        <v>337</v>
      </c>
      <c r="O1120" t="s">
        <v>1867</v>
      </c>
      <c r="R1120" t="s">
        <v>1867</v>
      </c>
      <c r="T1120" t="s">
        <v>1867</v>
      </c>
      <c r="U1120" t="s">
        <v>337</v>
      </c>
      <c r="V1120" t="s">
        <v>8836</v>
      </c>
      <c r="W1120" t="s">
        <v>337</v>
      </c>
      <c r="X1120" t="s">
        <v>8836</v>
      </c>
      <c r="Y1120" t="s">
        <v>337</v>
      </c>
      <c r="Z1120" t="s">
        <v>8837</v>
      </c>
      <c r="AA1120" t="s">
        <v>441</v>
      </c>
      <c r="AB1120" t="s">
        <v>442</v>
      </c>
      <c r="AC1120" t="s">
        <v>2041</v>
      </c>
      <c r="AE1120" t="s">
        <v>299</v>
      </c>
      <c r="AH1120" t="s">
        <v>300</v>
      </c>
      <c r="AJ1120" t="s">
        <v>301</v>
      </c>
      <c r="AK1120" t="s">
        <v>302</v>
      </c>
      <c r="AL1120" t="s">
        <v>4508</v>
      </c>
      <c r="AM1120" t="s">
        <v>4509</v>
      </c>
      <c r="AN1120" t="s">
        <v>4510</v>
      </c>
      <c r="AO1120" t="s">
        <v>306</v>
      </c>
      <c r="AP1120" t="s">
        <v>307</v>
      </c>
      <c r="AQ1120" s="47">
        <v>1</v>
      </c>
      <c r="AS1120" s="48">
        <v>3424.2</v>
      </c>
      <c r="AT1120" s="48">
        <v>3424.2</v>
      </c>
      <c r="AX1120" s="47">
        <v>3424.2</v>
      </c>
      <c r="AY1120" s="47">
        <v>3424.2</v>
      </c>
      <c r="AZ1120" t="s">
        <v>282</v>
      </c>
      <c r="BA1120" t="s">
        <v>6131</v>
      </c>
      <c r="BB1120" s="48">
        <v>3424.2</v>
      </c>
      <c r="BD1120" t="s">
        <v>310</v>
      </c>
      <c r="BE1120" t="s">
        <v>292</v>
      </c>
      <c r="BG1120" s="47">
        <v>1</v>
      </c>
      <c r="BI1120" t="s">
        <v>292</v>
      </c>
      <c r="BL1120" t="s">
        <v>307</v>
      </c>
      <c r="BM1120" s="48">
        <v>3424.2</v>
      </c>
      <c r="BN1120" s="48">
        <v>3424.2</v>
      </c>
      <c r="BP1120" t="s">
        <v>301</v>
      </c>
      <c r="BS1120" t="s">
        <v>311</v>
      </c>
      <c r="BT1120" t="s">
        <v>292</v>
      </c>
      <c r="BU1120" t="s">
        <v>301</v>
      </c>
      <c r="BY1120" t="s">
        <v>307</v>
      </c>
      <c r="BZ1120" s="47">
        <v>1</v>
      </c>
      <c r="CE1120" t="s">
        <v>312</v>
      </c>
      <c r="CF1120" s="47">
        <v>1</v>
      </c>
      <c r="CG1120" s="47">
        <v>1</v>
      </c>
      <c r="CH1120" s="47">
        <v>1</v>
      </c>
      <c r="CI1120" s="47">
        <v>1</v>
      </c>
      <c r="CJ1120" s="47">
        <v>1</v>
      </c>
      <c r="CK1120" s="47">
        <v>1</v>
      </c>
      <c r="CP1120" s="47">
        <v>1</v>
      </c>
      <c r="CR1120" s="47">
        <v>1</v>
      </c>
      <c r="CS1120" s="47">
        <v>1</v>
      </c>
      <c r="CV1120" s="47">
        <v>1</v>
      </c>
      <c r="CX1120" s="47">
        <v>3424.2</v>
      </c>
      <c r="CY1120" s="47">
        <v>3424.2</v>
      </c>
      <c r="DA1120" t="s">
        <v>104</v>
      </c>
      <c r="DC1120" t="s">
        <v>298</v>
      </c>
      <c r="DG1120" t="s">
        <v>298</v>
      </c>
      <c r="DH1120" s="47">
        <v>1</v>
      </c>
      <c r="DM1120" s="47">
        <v>1</v>
      </c>
      <c r="DN1120" s="47">
        <v>1</v>
      </c>
      <c r="DO1120" s="47">
        <v>1</v>
      </c>
      <c r="DP1120" s="47">
        <v>1</v>
      </c>
      <c r="DZ1120" t="s">
        <v>292</v>
      </c>
      <c r="EA1120" s="47">
        <v>1</v>
      </c>
      <c r="EB1120" s="47">
        <v>1</v>
      </c>
      <c r="EC1120" t="s">
        <v>307</v>
      </c>
      <c r="ED1120" s="47">
        <v>1</v>
      </c>
      <c r="EF1120" s="47">
        <v>1</v>
      </c>
      <c r="EG1120" s="47">
        <v>1</v>
      </c>
      <c r="EH1120" s="47">
        <v>1</v>
      </c>
      <c r="EP1120" s="47">
        <v>1</v>
      </c>
      <c r="EQ1120" s="47">
        <v>1</v>
      </c>
      <c r="ES1120" t="s">
        <v>8838</v>
      </c>
      <c r="EV1120" t="s">
        <v>41</v>
      </c>
      <c r="EW1120" t="s">
        <v>315</v>
      </c>
      <c r="FC1120" t="s">
        <v>301</v>
      </c>
      <c r="FY1120" t="s">
        <v>6131</v>
      </c>
      <c r="FZ1120" t="s">
        <v>8839</v>
      </c>
      <c r="GJ1120" t="s">
        <v>319</v>
      </c>
      <c r="GL1120" t="s">
        <v>320</v>
      </c>
      <c r="GO1120" t="s">
        <v>321</v>
      </c>
      <c r="GQ1120" t="s">
        <v>301</v>
      </c>
      <c r="GR1120" t="s">
        <v>301</v>
      </c>
      <c r="GU1120" t="s">
        <v>301</v>
      </c>
      <c r="HB1120" t="s">
        <v>347</v>
      </c>
      <c r="HD1120" t="s">
        <v>301</v>
      </c>
      <c r="HG1120" t="s">
        <v>301</v>
      </c>
      <c r="HH1120" t="s">
        <v>301</v>
      </c>
      <c r="HL1120" t="s">
        <v>301</v>
      </c>
      <c r="HM1120" s="49">
        <v>0</v>
      </c>
      <c r="HN1120" s="49">
        <v>0</v>
      </c>
      <c r="HP1120" t="s">
        <v>349</v>
      </c>
      <c r="HQ1120" s="47">
        <v>0</v>
      </c>
      <c r="HR1120" s="47">
        <v>3424.2</v>
      </c>
      <c r="HS1120" t="s">
        <v>301</v>
      </c>
      <c r="HV1120" t="s">
        <v>301</v>
      </c>
      <c r="HW1120" t="s">
        <v>337</v>
      </c>
      <c r="HX1120" t="s">
        <v>306</v>
      </c>
      <c r="HY1120" t="s">
        <v>301</v>
      </c>
      <c r="HZ1120" t="s">
        <v>301</v>
      </c>
      <c r="IG1120" t="s">
        <v>325</v>
      </c>
      <c r="IN1120" s="47">
        <v>1</v>
      </c>
      <c r="IO1120" s="47">
        <v>1</v>
      </c>
      <c r="IP1120" t="s">
        <v>301</v>
      </c>
      <c r="IQ1120" t="s">
        <v>312</v>
      </c>
      <c r="IR1120" t="s">
        <v>301</v>
      </c>
      <c r="IZ1120" t="s">
        <v>301</v>
      </c>
      <c r="JA1120" t="s">
        <v>301</v>
      </c>
      <c r="JB1120" s="47">
        <v>5668</v>
      </c>
      <c r="JM1120" t="s">
        <v>301</v>
      </c>
      <c r="JN1120" t="s">
        <v>301</v>
      </c>
      <c r="JO1120" t="s">
        <v>301</v>
      </c>
      <c r="JP1120" t="s">
        <v>301</v>
      </c>
      <c r="JQ1120" t="s">
        <v>301</v>
      </c>
      <c r="JR1120" t="s">
        <v>350</v>
      </c>
      <c r="JS1120" t="s">
        <v>301</v>
      </c>
      <c r="JT1120" t="s">
        <v>301</v>
      </c>
      <c r="JU1120" t="s">
        <v>301</v>
      </c>
      <c r="JV1120" t="s">
        <v>312</v>
      </c>
    </row>
    <row r="1121" ht="15" customHeight="1" spans="1:282">
      <c r="A1121" t="s">
        <v>6131</v>
      </c>
      <c r="B1121" t="s">
        <v>283</v>
      </c>
      <c r="C1121" t="s">
        <v>8840</v>
      </c>
      <c r="D1121" t="s">
        <v>285</v>
      </c>
      <c r="E1121" t="s">
        <v>8841</v>
      </c>
      <c r="F1121" t="s">
        <v>8842</v>
      </c>
      <c r="G1121" t="s">
        <v>288</v>
      </c>
      <c r="H1121" t="s">
        <v>701</v>
      </c>
      <c r="I1121" t="s">
        <v>290</v>
      </c>
      <c r="J1121" t="s">
        <v>291</v>
      </c>
      <c r="L1121" t="s">
        <v>292</v>
      </c>
      <c r="M1121" t="s">
        <v>702</v>
      </c>
      <c r="O1121" t="s">
        <v>701</v>
      </c>
      <c r="R1121" t="s">
        <v>701</v>
      </c>
      <c r="T1121" t="s">
        <v>701</v>
      </c>
      <c r="U1121" t="s">
        <v>646</v>
      </c>
      <c r="V1121" t="s">
        <v>8843</v>
      </c>
      <c r="W1121" t="s">
        <v>646</v>
      </c>
      <c r="X1121" t="s">
        <v>8843</v>
      </c>
      <c r="Y1121" t="s">
        <v>646</v>
      </c>
      <c r="Z1121" t="s">
        <v>8844</v>
      </c>
      <c r="AA1121" t="s">
        <v>441</v>
      </c>
      <c r="AB1121" t="s">
        <v>687</v>
      </c>
      <c r="AC1121" t="s">
        <v>1233</v>
      </c>
      <c r="AE1121" t="s">
        <v>299</v>
      </c>
      <c r="AH1121" t="s">
        <v>300</v>
      </c>
      <c r="AJ1121" t="s">
        <v>301</v>
      </c>
      <c r="AK1121" t="s">
        <v>302</v>
      </c>
      <c r="AL1121" t="s">
        <v>3872</v>
      </c>
      <c r="AM1121" t="s">
        <v>3873</v>
      </c>
      <c r="AN1121" t="s">
        <v>3874</v>
      </c>
      <c r="AO1121" t="s">
        <v>306</v>
      </c>
      <c r="AP1121" t="s">
        <v>307</v>
      </c>
      <c r="AQ1121" s="47">
        <v>1</v>
      </c>
      <c r="AS1121" s="48">
        <v>9658</v>
      </c>
      <c r="AT1121" s="48">
        <v>9658</v>
      </c>
      <c r="AX1121" s="47">
        <v>9658</v>
      </c>
      <c r="AY1121" s="47">
        <v>9658</v>
      </c>
      <c r="AZ1121" t="s">
        <v>282</v>
      </c>
      <c r="BA1121" t="s">
        <v>6131</v>
      </c>
      <c r="BB1121" s="48">
        <v>9658</v>
      </c>
      <c r="BD1121" t="s">
        <v>310</v>
      </c>
      <c r="BE1121" t="s">
        <v>292</v>
      </c>
      <c r="BG1121" s="47">
        <v>1</v>
      </c>
      <c r="BI1121" t="s">
        <v>292</v>
      </c>
      <c r="BL1121" t="s">
        <v>307</v>
      </c>
      <c r="BM1121" s="48">
        <v>9658</v>
      </c>
      <c r="BN1121" s="48">
        <v>9658</v>
      </c>
      <c r="BP1121" t="s">
        <v>301</v>
      </c>
      <c r="BS1121" t="s">
        <v>311</v>
      </c>
      <c r="BT1121" t="s">
        <v>292</v>
      </c>
      <c r="BU1121" t="s">
        <v>301</v>
      </c>
      <c r="BY1121" t="s">
        <v>307</v>
      </c>
      <c r="BZ1121" s="47">
        <v>1</v>
      </c>
      <c r="CE1121" t="s">
        <v>312</v>
      </c>
      <c r="CF1121" s="47">
        <v>1</v>
      </c>
      <c r="CG1121" s="47">
        <v>1</v>
      </c>
      <c r="CH1121" s="47">
        <v>1</v>
      </c>
      <c r="CI1121" s="47">
        <v>1</v>
      </c>
      <c r="CJ1121" s="47">
        <v>1</v>
      </c>
      <c r="CK1121" s="47">
        <v>1</v>
      </c>
      <c r="CP1121" s="47">
        <v>1</v>
      </c>
      <c r="CR1121" s="47">
        <v>1</v>
      </c>
      <c r="CS1121" s="47">
        <v>1</v>
      </c>
      <c r="CV1121" s="47">
        <v>1</v>
      </c>
      <c r="CX1121" s="47">
        <v>9658</v>
      </c>
      <c r="CY1121" s="47">
        <v>9658</v>
      </c>
      <c r="DA1121" t="s">
        <v>104</v>
      </c>
      <c r="DC1121" t="s">
        <v>298</v>
      </c>
      <c r="DG1121" t="s">
        <v>298</v>
      </c>
      <c r="DH1121" s="47">
        <v>1</v>
      </c>
      <c r="DM1121" s="47">
        <v>1</v>
      </c>
      <c r="DN1121" s="47">
        <v>1</v>
      </c>
      <c r="DO1121" s="47">
        <v>1</v>
      </c>
      <c r="DP1121" s="47">
        <v>1</v>
      </c>
      <c r="DZ1121" t="s">
        <v>292</v>
      </c>
      <c r="EA1121" s="47">
        <v>1</v>
      </c>
      <c r="EB1121" s="47">
        <v>1</v>
      </c>
      <c r="EC1121" t="s">
        <v>307</v>
      </c>
      <c r="ED1121" s="47">
        <v>1</v>
      </c>
      <c r="EF1121" s="47">
        <v>1</v>
      </c>
      <c r="EG1121" s="47">
        <v>1</v>
      </c>
      <c r="EH1121" s="47">
        <v>1</v>
      </c>
      <c r="EP1121" s="47">
        <v>1</v>
      </c>
      <c r="EQ1121" s="47">
        <v>1</v>
      </c>
      <c r="ES1121" t="s">
        <v>8845</v>
      </c>
      <c r="EV1121" t="s">
        <v>41</v>
      </c>
      <c r="EW1121" t="s">
        <v>315</v>
      </c>
      <c r="FC1121" t="s">
        <v>301</v>
      </c>
      <c r="FS1121" t="s">
        <v>8846</v>
      </c>
      <c r="FY1121" t="s">
        <v>6131</v>
      </c>
      <c r="FZ1121" t="s">
        <v>8847</v>
      </c>
      <c r="GJ1121" t="s">
        <v>319</v>
      </c>
      <c r="GL1121" t="s">
        <v>320</v>
      </c>
      <c r="GO1121" t="s">
        <v>321</v>
      </c>
      <c r="GQ1121" t="s">
        <v>301</v>
      </c>
      <c r="GR1121" t="s">
        <v>301</v>
      </c>
      <c r="GU1121" t="s">
        <v>301</v>
      </c>
      <c r="GW1121" t="s">
        <v>8840</v>
      </c>
      <c r="HB1121" t="s">
        <v>322</v>
      </c>
      <c r="HD1121" t="s">
        <v>301</v>
      </c>
      <c r="HF1121" t="s">
        <v>654</v>
      </c>
      <c r="HG1121" t="s">
        <v>301</v>
      </c>
      <c r="HH1121" t="s">
        <v>301</v>
      </c>
      <c r="HL1121" t="s">
        <v>301</v>
      </c>
      <c r="HM1121" s="49">
        <v>0</v>
      </c>
      <c r="HN1121" s="49">
        <v>0</v>
      </c>
      <c r="HP1121" t="s">
        <v>395</v>
      </c>
      <c r="HQ1121" s="47">
        <v>0</v>
      </c>
      <c r="HR1121" s="47">
        <v>9658</v>
      </c>
      <c r="HS1121" t="s">
        <v>301</v>
      </c>
      <c r="HV1121" t="s">
        <v>301</v>
      </c>
      <c r="HW1121" t="s">
        <v>646</v>
      </c>
      <c r="HX1121" t="s">
        <v>306</v>
      </c>
      <c r="HY1121" t="s">
        <v>301</v>
      </c>
      <c r="HZ1121" t="s">
        <v>301</v>
      </c>
      <c r="IG1121" t="s">
        <v>325</v>
      </c>
      <c r="IH1121" t="s">
        <v>701</v>
      </c>
      <c r="II1121" t="s">
        <v>291</v>
      </c>
      <c r="IN1121" s="47">
        <v>1</v>
      </c>
      <c r="IO1121" s="47">
        <v>1</v>
      </c>
      <c r="IP1121" t="s">
        <v>301</v>
      </c>
      <c r="IQ1121" t="s">
        <v>312</v>
      </c>
      <c r="IR1121" t="s">
        <v>301</v>
      </c>
      <c r="IV1121" t="s">
        <v>7066</v>
      </c>
      <c r="IX1121" t="s">
        <v>7067</v>
      </c>
      <c r="IY1121" s="50">
        <v>1</v>
      </c>
      <c r="IZ1121" t="s">
        <v>301</v>
      </c>
      <c r="JA1121" t="s">
        <v>301</v>
      </c>
      <c r="JB1121" s="47">
        <v>9288</v>
      </c>
      <c r="JM1121" t="s">
        <v>301</v>
      </c>
      <c r="JN1121" t="s">
        <v>301</v>
      </c>
      <c r="JO1121" t="s">
        <v>301</v>
      </c>
      <c r="JP1121" t="s">
        <v>301</v>
      </c>
      <c r="JQ1121" t="s">
        <v>301</v>
      </c>
      <c r="JR1121" t="s">
        <v>327</v>
      </c>
      <c r="JS1121" t="s">
        <v>301</v>
      </c>
      <c r="JT1121" t="s">
        <v>301</v>
      </c>
      <c r="JU1121" t="s">
        <v>301</v>
      </c>
      <c r="JV1121" t="s">
        <v>301</v>
      </c>
    </row>
    <row r="1122" ht="15" customHeight="1" spans="1:282">
      <c r="A1122" t="s">
        <v>6131</v>
      </c>
      <c r="B1122" t="s">
        <v>283</v>
      </c>
      <c r="C1122" t="s">
        <v>8848</v>
      </c>
      <c r="D1122" t="s">
        <v>285</v>
      </c>
      <c r="E1122" t="s">
        <v>8849</v>
      </c>
      <c r="F1122" t="s">
        <v>8850</v>
      </c>
      <c r="G1122" t="s">
        <v>288</v>
      </c>
      <c r="H1122" t="s">
        <v>645</v>
      </c>
      <c r="I1122" t="s">
        <v>290</v>
      </c>
      <c r="J1122" t="s">
        <v>291</v>
      </c>
      <c r="L1122" t="s">
        <v>292</v>
      </c>
      <c r="M1122" t="s">
        <v>293</v>
      </c>
      <c r="O1122" t="s">
        <v>645</v>
      </c>
      <c r="R1122" t="s">
        <v>645</v>
      </c>
      <c r="T1122" t="s">
        <v>645</v>
      </c>
      <c r="U1122" t="s">
        <v>295</v>
      </c>
      <c r="V1122" t="s">
        <v>8851</v>
      </c>
      <c r="W1122" t="s">
        <v>295</v>
      </c>
      <c r="X1122" t="s">
        <v>8851</v>
      </c>
      <c r="Y1122" t="s">
        <v>295</v>
      </c>
      <c r="Z1122" t="s">
        <v>8852</v>
      </c>
      <c r="AA1122" t="s">
        <v>298</v>
      </c>
      <c r="AE1122" t="s">
        <v>299</v>
      </c>
      <c r="AH1122" t="s">
        <v>300</v>
      </c>
      <c r="AJ1122" t="s">
        <v>301</v>
      </c>
      <c r="AK1122" t="s">
        <v>302</v>
      </c>
      <c r="AL1122" t="s">
        <v>533</v>
      </c>
      <c r="AM1122" t="s">
        <v>534</v>
      </c>
      <c r="AN1122" t="s">
        <v>535</v>
      </c>
      <c r="AO1122" t="s">
        <v>306</v>
      </c>
      <c r="AP1122" t="s">
        <v>307</v>
      </c>
      <c r="AQ1122" s="47">
        <v>1</v>
      </c>
      <c r="AS1122" s="48">
        <v>2574</v>
      </c>
      <c r="AT1122" s="48">
        <v>2574</v>
      </c>
      <c r="AX1122" s="47">
        <v>2574</v>
      </c>
      <c r="AY1122" s="47">
        <v>2574</v>
      </c>
      <c r="AZ1122" t="s">
        <v>282</v>
      </c>
      <c r="BA1122" t="s">
        <v>2805</v>
      </c>
      <c r="BB1122" s="48">
        <v>2574</v>
      </c>
      <c r="BD1122" t="s">
        <v>310</v>
      </c>
      <c r="BE1122" t="s">
        <v>292</v>
      </c>
      <c r="BG1122" s="47">
        <v>1</v>
      </c>
      <c r="BI1122" t="s">
        <v>292</v>
      </c>
      <c r="BL1122" t="s">
        <v>307</v>
      </c>
      <c r="BM1122" s="48">
        <v>2574</v>
      </c>
      <c r="BN1122" s="48">
        <v>2574</v>
      </c>
      <c r="BP1122" t="s">
        <v>301</v>
      </c>
      <c r="BS1122" t="s">
        <v>311</v>
      </c>
      <c r="BT1122" t="s">
        <v>292</v>
      </c>
      <c r="BU1122" t="s">
        <v>301</v>
      </c>
      <c r="BY1122" t="s">
        <v>307</v>
      </c>
      <c r="BZ1122" s="47">
        <v>1</v>
      </c>
      <c r="CE1122" t="s">
        <v>312</v>
      </c>
      <c r="CF1122" s="47">
        <v>1</v>
      </c>
      <c r="CG1122" s="47">
        <v>1</v>
      </c>
      <c r="CH1122" s="47">
        <v>1</v>
      </c>
      <c r="CI1122" s="47">
        <v>1</v>
      </c>
      <c r="CK1122" s="47">
        <v>1</v>
      </c>
      <c r="CR1122" s="47">
        <v>1</v>
      </c>
      <c r="CS1122" s="47">
        <v>1</v>
      </c>
      <c r="CX1122" s="47">
        <v>2574</v>
      </c>
      <c r="CY1122" s="47">
        <v>2574</v>
      </c>
      <c r="CZ1122" s="47">
        <v>1</v>
      </c>
      <c r="DA1122" t="s">
        <v>313</v>
      </c>
      <c r="DC1122" t="s">
        <v>298</v>
      </c>
      <c r="DG1122" t="s">
        <v>298</v>
      </c>
      <c r="DO1122" s="47">
        <v>1</v>
      </c>
      <c r="DS1122" s="47">
        <v>1</v>
      </c>
      <c r="DZ1122" t="s">
        <v>292</v>
      </c>
      <c r="EA1122" s="47">
        <v>1</v>
      </c>
      <c r="EB1122" s="47">
        <v>1</v>
      </c>
      <c r="EC1122" t="s">
        <v>307</v>
      </c>
      <c r="ED1122" s="47">
        <v>1</v>
      </c>
      <c r="EH1122" s="47">
        <v>1</v>
      </c>
      <c r="ES1122" t="s">
        <v>8853</v>
      </c>
      <c r="EV1122" t="s">
        <v>41</v>
      </c>
      <c r="EW1122" t="s">
        <v>315</v>
      </c>
      <c r="FC1122" t="s">
        <v>301</v>
      </c>
      <c r="FS1122" t="s">
        <v>8848</v>
      </c>
      <c r="FY1122" t="s">
        <v>6131</v>
      </c>
      <c r="FZ1122" t="s">
        <v>8854</v>
      </c>
      <c r="GC1122" t="s">
        <v>8855</v>
      </c>
      <c r="GJ1122" t="s">
        <v>319</v>
      </c>
      <c r="GL1122" t="s">
        <v>320</v>
      </c>
      <c r="GO1122" t="s">
        <v>321</v>
      </c>
      <c r="GQ1122" t="s">
        <v>301</v>
      </c>
      <c r="GR1122" t="s">
        <v>312</v>
      </c>
      <c r="GU1122" t="s">
        <v>301</v>
      </c>
      <c r="GW1122" t="s">
        <v>8848</v>
      </c>
      <c r="HB1122" t="s">
        <v>322</v>
      </c>
      <c r="HD1122" t="s">
        <v>301</v>
      </c>
      <c r="HF1122" t="s">
        <v>654</v>
      </c>
      <c r="HG1122" t="s">
        <v>301</v>
      </c>
      <c r="HH1122" t="s">
        <v>301</v>
      </c>
      <c r="HL1122" t="s">
        <v>301</v>
      </c>
      <c r="HM1122" s="49">
        <v>0</v>
      </c>
      <c r="HN1122" s="49">
        <v>0</v>
      </c>
      <c r="HP1122" t="s">
        <v>349</v>
      </c>
      <c r="HQ1122" s="47">
        <v>0</v>
      </c>
      <c r="HR1122" s="47">
        <v>2574</v>
      </c>
      <c r="HS1122" t="s">
        <v>301</v>
      </c>
      <c r="HV1122" t="s">
        <v>301</v>
      </c>
      <c r="HW1122" t="s">
        <v>295</v>
      </c>
      <c r="HX1122" t="s">
        <v>306</v>
      </c>
      <c r="HY1122" t="s">
        <v>301</v>
      </c>
      <c r="HZ1122" t="s">
        <v>301</v>
      </c>
      <c r="IG1122" t="s">
        <v>325</v>
      </c>
      <c r="IH1122" t="s">
        <v>655</v>
      </c>
      <c r="II1122" t="s">
        <v>291</v>
      </c>
      <c r="IN1122" s="47">
        <v>1</v>
      </c>
      <c r="IO1122" s="47">
        <v>1</v>
      </c>
      <c r="IP1122" t="s">
        <v>301</v>
      </c>
      <c r="IQ1122" t="s">
        <v>312</v>
      </c>
      <c r="IR1122" t="s">
        <v>301</v>
      </c>
      <c r="IZ1122" t="s">
        <v>301</v>
      </c>
      <c r="JA1122" t="s">
        <v>301</v>
      </c>
      <c r="JM1122" t="s">
        <v>301</v>
      </c>
      <c r="JN1122" t="s">
        <v>301</v>
      </c>
      <c r="JO1122" t="s">
        <v>301</v>
      </c>
      <c r="JP1122" t="s">
        <v>301</v>
      </c>
      <c r="JQ1122" t="s">
        <v>301</v>
      </c>
      <c r="JR1122" t="s">
        <v>327</v>
      </c>
      <c r="JS1122" t="s">
        <v>301</v>
      </c>
      <c r="JT1122" t="s">
        <v>301</v>
      </c>
      <c r="JU1122" t="s">
        <v>301</v>
      </c>
      <c r="JV1122" t="s">
        <v>301</v>
      </c>
    </row>
    <row r="1123" ht="15" customHeight="1" spans="1:282">
      <c r="A1123" t="s">
        <v>6131</v>
      </c>
      <c r="B1123" t="s">
        <v>283</v>
      </c>
      <c r="C1123" t="s">
        <v>8856</v>
      </c>
      <c r="D1123" t="s">
        <v>285</v>
      </c>
      <c r="E1123" t="s">
        <v>711</v>
      </c>
      <c r="F1123" t="s">
        <v>8857</v>
      </c>
      <c r="G1123" t="s">
        <v>288</v>
      </c>
      <c r="H1123" t="s">
        <v>645</v>
      </c>
      <c r="I1123" t="s">
        <v>290</v>
      </c>
      <c r="J1123" t="s">
        <v>291</v>
      </c>
      <c r="L1123" t="s">
        <v>292</v>
      </c>
      <c r="M1123" t="s">
        <v>293</v>
      </c>
      <c r="O1123" t="s">
        <v>645</v>
      </c>
      <c r="R1123" t="s">
        <v>645</v>
      </c>
      <c r="T1123" t="s">
        <v>645</v>
      </c>
      <c r="U1123" t="s">
        <v>295</v>
      </c>
      <c r="V1123" t="s">
        <v>8858</v>
      </c>
      <c r="W1123" t="s">
        <v>295</v>
      </c>
      <c r="X1123" t="s">
        <v>8858</v>
      </c>
      <c r="Y1123" t="s">
        <v>295</v>
      </c>
      <c r="Z1123" t="s">
        <v>8859</v>
      </c>
      <c r="AA1123" t="s">
        <v>298</v>
      </c>
      <c r="AE1123" t="s">
        <v>299</v>
      </c>
      <c r="AH1123" t="s">
        <v>300</v>
      </c>
      <c r="AJ1123" t="s">
        <v>301</v>
      </c>
      <c r="AK1123" t="s">
        <v>302</v>
      </c>
      <c r="AL1123" t="s">
        <v>991</v>
      </c>
      <c r="AM1123" t="s">
        <v>992</v>
      </c>
      <c r="AN1123" t="s">
        <v>993</v>
      </c>
      <c r="AO1123" t="s">
        <v>306</v>
      </c>
      <c r="AP1123" t="s">
        <v>307</v>
      </c>
      <c r="AQ1123" s="47">
        <v>1</v>
      </c>
      <c r="AS1123" s="48">
        <v>2976</v>
      </c>
      <c r="AT1123" s="48">
        <v>2976</v>
      </c>
      <c r="AX1123" s="47">
        <v>2976</v>
      </c>
      <c r="AY1123" s="47">
        <v>2976</v>
      </c>
      <c r="AZ1123" t="s">
        <v>282</v>
      </c>
      <c r="BA1123" t="s">
        <v>2805</v>
      </c>
      <c r="BB1123" s="48">
        <v>2976</v>
      </c>
      <c r="BD1123" t="s">
        <v>310</v>
      </c>
      <c r="BE1123" t="s">
        <v>292</v>
      </c>
      <c r="BG1123" s="47">
        <v>1</v>
      </c>
      <c r="BI1123" t="s">
        <v>292</v>
      </c>
      <c r="BL1123" t="s">
        <v>307</v>
      </c>
      <c r="BM1123" s="48">
        <v>2976</v>
      </c>
      <c r="BN1123" s="48">
        <v>2976</v>
      </c>
      <c r="BP1123" t="s">
        <v>301</v>
      </c>
      <c r="BS1123" t="s">
        <v>311</v>
      </c>
      <c r="BT1123" t="s">
        <v>292</v>
      </c>
      <c r="BU1123" t="s">
        <v>301</v>
      </c>
      <c r="BY1123" t="s">
        <v>307</v>
      </c>
      <c r="BZ1123" s="47">
        <v>1</v>
      </c>
      <c r="CE1123" t="s">
        <v>312</v>
      </c>
      <c r="CF1123" s="47">
        <v>1</v>
      </c>
      <c r="CG1123" s="47">
        <v>1</v>
      </c>
      <c r="CH1123" s="47">
        <v>1</v>
      </c>
      <c r="CI1123" s="47">
        <v>1</v>
      </c>
      <c r="CK1123" s="47">
        <v>1</v>
      </c>
      <c r="CR1123" s="47">
        <v>1</v>
      </c>
      <c r="CS1123" s="47">
        <v>1</v>
      </c>
      <c r="CX1123" s="47">
        <v>2976</v>
      </c>
      <c r="CY1123" s="47">
        <v>2976</v>
      </c>
      <c r="CZ1123" s="47">
        <v>1</v>
      </c>
      <c r="DA1123" t="s">
        <v>313</v>
      </c>
      <c r="DC1123" t="s">
        <v>298</v>
      </c>
      <c r="DG1123" t="s">
        <v>298</v>
      </c>
      <c r="DO1123" s="47">
        <v>1</v>
      </c>
      <c r="DS1123" s="47">
        <v>1</v>
      </c>
      <c r="DZ1123" t="s">
        <v>292</v>
      </c>
      <c r="EA1123" s="47">
        <v>1</v>
      </c>
      <c r="EB1123" s="47">
        <v>1</v>
      </c>
      <c r="EC1123" t="s">
        <v>307</v>
      </c>
      <c r="ED1123" s="47">
        <v>1</v>
      </c>
      <c r="EH1123" s="47">
        <v>1</v>
      </c>
      <c r="ES1123" t="s">
        <v>8860</v>
      </c>
      <c r="EV1123" t="s">
        <v>41</v>
      </c>
      <c r="EW1123" t="s">
        <v>315</v>
      </c>
      <c r="FC1123" t="s">
        <v>301</v>
      </c>
      <c r="FS1123" t="s">
        <v>8856</v>
      </c>
      <c r="FY1123" t="s">
        <v>6131</v>
      </c>
      <c r="FZ1123" t="s">
        <v>8861</v>
      </c>
      <c r="GC1123" t="s">
        <v>8742</v>
      </c>
      <c r="GJ1123" t="s">
        <v>319</v>
      </c>
      <c r="GL1123" t="s">
        <v>320</v>
      </c>
      <c r="GO1123" t="s">
        <v>321</v>
      </c>
      <c r="GQ1123" t="s">
        <v>301</v>
      </c>
      <c r="GR1123" t="s">
        <v>312</v>
      </c>
      <c r="GU1123" t="s">
        <v>301</v>
      </c>
      <c r="GW1123" t="s">
        <v>8856</v>
      </c>
      <c r="HB1123" t="s">
        <v>322</v>
      </c>
      <c r="HD1123" t="s">
        <v>301</v>
      </c>
      <c r="HF1123" t="s">
        <v>654</v>
      </c>
      <c r="HG1123" t="s">
        <v>301</v>
      </c>
      <c r="HH1123" t="s">
        <v>301</v>
      </c>
      <c r="HL1123" t="s">
        <v>301</v>
      </c>
      <c r="HM1123" s="49">
        <v>0</v>
      </c>
      <c r="HN1123" s="49">
        <v>0</v>
      </c>
      <c r="HP1123" t="s">
        <v>349</v>
      </c>
      <c r="HQ1123" s="47">
        <v>0</v>
      </c>
      <c r="HR1123" s="47">
        <v>2976</v>
      </c>
      <c r="HS1123" t="s">
        <v>301</v>
      </c>
      <c r="HV1123" t="s">
        <v>301</v>
      </c>
      <c r="HW1123" t="s">
        <v>295</v>
      </c>
      <c r="HX1123" t="s">
        <v>306</v>
      </c>
      <c r="HY1123" t="s">
        <v>301</v>
      </c>
      <c r="HZ1123" t="s">
        <v>301</v>
      </c>
      <c r="IG1123" t="s">
        <v>325</v>
      </c>
      <c r="IH1123" t="s">
        <v>655</v>
      </c>
      <c r="II1123" t="s">
        <v>291</v>
      </c>
      <c r="IN1123" s="47">
        <v>1</v>
      </c>
      <c r="IO1123" s="47">
        <v>1</v>
      </c>
      <c r="IP1123" t="s">
        <v>301</v>
      </c>
      <c r="IQ1123" t="s">
        <v>312</v>
      </c>
      <c r="IR1123" t="s">
        <v>301</v>
      </c>
      <c r="IZ1123" t="s">
        <v>301</v>
      </c>
      <c r="JA1123" t="s">
        <v>301</v>
      </c>
      <c r="JB1123" s="47">
        <v>3418</v>
      </c>
      <c r="JM1123" t="s">
        <v>301</v>
      </c>
      <c r="JN1123" t="s">
        <v>301</v>
      </c>
      <c r="JO1123" t="s">
        <v>301</v>
      </c>
      <c r="JP1123" t="s">
        <v>301</v>
      </c>
      <c r="JQ1123" t="s">
        <v>301</v>
      </c>
      <c r="JR1123" t="s">
        <v>327</v>
      </c>
      <c r="JS1123" t="s">
        <v>301</v>
      </c>
      <c r="JT1123" t="s">
        <v>301</v>
      </c>
      <c r="JU1123" t="s">
        <v>301</v>
      </c>
      <c r="JV1123" t="s">
        <v>301</v>
      </c>
    </row>
    <row r="1124" ht="15" customHeight="1" spans="1:282">
      <c r="A1124" t="s">
        <v>6131</v>
      </c>
      <c r="B1124" t="s">
        <v>283</v>
      </c>
      <c r="C1124" t="s">
        <v>8862</v>
      </c>
      <c r="D1124" t="s">
        <v>285</v>
      </c>
      <c r="E1124" t="s">
        <v>8863</v>
      </c>
      <c r="F1124" t="s">
        <v>8864</v>
      </c>
      <c r="G1124" t="s">
        <v>288</v>
      </c>
      <c r="H1124" t="s">
        <v>645</v>
      </c>
      <c r="I1124" t="s">
        <v>290</v>
      </c>
      <c r="J1124" t="s">
        <v>291</v>
      </c>
      <c r="L1124" t="s">
        <v>292</v>
      </c>
      <c r="M1124" t="s">
        <v>293</v>
      </c>
      <c r="O1124" t="s">
        <v>645</v>
      </c>
      <c r="R1124" t="s">
        <v>645</v>
      </c>
      <c r="T1124" t="s">
        <v>645</v>
      </c>
      <c r="U1124" t="s">
        <v>295</v>
      </c>
      <c r="V1124" t="s">
        <v>8865</v>
      </c>
      <c r="W1124" t="s">
        <v>295</v>
      </c>
      <c r="X1124" t="s">
        <v>8865</v>
      </c>
      <c r="Y1124" t="s">
        <v>295</v>
      </c>
      <c r="Z1124" t="s">
        <v>8866</v>
      </c>
      <c r="AA1124" t="s">
        <v>298</v>
      </c>
      <c r="AE1124" t="s">
        <v>299</v>
      </c>
      <c r="AH1124" t="s">
        <v>300</v>
      </c>
      <c r="AJ1124" t="s">
        <v>301</v>
      </c>
      <c r="AK1124" t="s">
        <v>302</v>
      </c>
      <c r="AL1124" t="s">
        <v>1185</v>
      </c>
      <c r="AM1124" t="s">
        <v>1186</v>
      </c>
      <c r="AN1124" t="s">
        <v>1187</v>
      </c>
      <c r="AO1124" t="s">
        <v>306</v>
      </c>
      <c r="AP1124" t="s">
        <v>307</v>
      </c>
      <c r="AQ1124" s="47">
        <v>1</v>
      </c>
      <c r="AS1124" s="48">
        <v>4344</v>
      </c>
      <c r="AT1124" s="48">
        <v>4344</v>
      </c>
      <c r="AX1124" s="47">
        <v>4344</v>
      </c>
      <c r="AY1124" s="47">
        <v>4344</v>
      </c>
      <c r="AZ1124" t="s">
        <v>282</v>
      </c>
      <c r="BA1124" t="s">
        <v>2805</v>
      </c>
      <c r="BB1124" s="48">
        <v>4344</v>
      </c>
      <c r="BD1124" t="s">
        <v>310</v>
      </c>
      <c r="BE1124" t="s">
        <v>292</v>
      </c>
      <c r="BG1124" s="47">
        <v>1</v>
      </c>
      <c r="BI1124" t="s">
        <v>292</v>
      </c>
      <c r="BL1124" t="s">
        <v>307</v>
      </c>
      <c r="BM1124" s="48">
        <v>4344</v>
      </c>
      <c r="BN1124" s="48">
        <v>4344</v>
      </c>
      <c r="BP1124" t="s">
        <v>301</v>
      </c>
      <c r="BS1124" t="s">
        <v>311</v>
      </c>
      <c r="BT1124" t="s">
        <v>292</v>
      </c>
      <c r="BU1124" t="s">
        <v>301</v>
      </c>
      <c r="BY1124" t="s">
        <v>307</v>
      </c>
      <c r="BZ1124" s="47">
        <v>1</v>
      </c>
      <c r="CE1124" t="s">
        <v>312</v>
      </c>
      <c r="CF1124" s="47">
        <v>1</v>
      </c>
      <c r="CG1124" s="47">
        <v>1</v>
      </c>
      <c r="CH1124" s="47">
        <v>1</v>
      </c>
      <c r="CI1124" s="47">
        <v>1</v>
      </c>
      <c r="CK1124" s="47">
        <v>1</v>
      </c>
      <c r="CR1124" s="47">
        <v>1</v>
      </c>
      <c r="CS1124" s="47">
        <v>1</v>
      </c>
      <c r="CX1124" s="47">
        <v>4344</v>
      </c>
      <c r="CY1124" s="47">
        <v>4344</v>
      </c>
      <c r="CZ1124" s="47">
        <v>1</v>
      </c>
      <c r="DA1124" t="s">
        <v>313</v>
      </c>
      <c r="DC1124" t="s">
        <v>298</v>
      </c>
      <c r="DG1124" t="s">
        <v>298</v>
      </c>
      <c r="DO1124" s="47">
        <v>1</v>
      </c>
      <c r="DS1124" s="47">
        <v>1</v>
      </c>
      <c r="DZ1124" t="s">
        <v>292</v>
      </c>
      <c r="EA1124" s="47">
        <v>1</v>
      </c>
      <c r="EB1124" s="47">
        <v>1</v>
      </c>
      <c r="EC1124" t="s">
        <v>307</v>
      </c>
      <c r="ED1124" s="47">
        <v>1</v>
      </c>
      <c r="EH1124" s="47">
        <v>1</v>
      </c>
      <c r="ES1124" t="s">
        <v>8867</v>
      </c>
      <c r="EV1124" t="s">
        <v>41</v>
      </c>
      <c r="EW1124" t="s">
        <v>315</v>
      </c>
      <c r="FC1124" t="s">
        <v>301</v>
      </c>
      <c r="FS1124" t="s">
        <v>8862</v>
      </c>
      <c r="FY1124" t="s">
        <v>6131</v>
      </c>
      <c r="FZ1124" t="s">
        <v>8868</v>
      </c>
      <c r="GC1124" t="s">
        <v>8869</v>
      </c>
      <c r="GJ1124" t="s">
        <v>319</v>
      </c>
      <c r="GL1124" t="s">
        <v>320</v>
      </c>
      <c r="GO1124" t="s">
        <v>321</v>
      </c>
      <c r="GQ1124" t="s">
        <v>301</v>
      </c>
      <c r="GR1124" t="s">
        <v>312</v>
      </c>
      <c r="GU1124" t="s">
        <v>301</v>
      </c>
      <c r="GW1124" t="s">
        <v>8862</v>
      </c>
      <c r="HB1124" t="s">
        <v>322</v>
      </c>
      <c r="HD1124" t="s">
        <v>301</v>
      </c>
      <c r="HF1124" t="s">
        <v>654</v>
      </c>
      <c r="HG1124" t="s">
        <v>301</v>
      </c>
      <c r="HH1124" t="s">
        <v>301</v>
      </c>
      <c r="HL1124" t="s">
        <v>301</v>
      </c>
      <c r="HM1124" s="49">
        <v>0</v>
      </c>
      <c r="HN1124" s="49">
        <v>0</v>
      </c>
      <c r="HP1124" t="s">
        <v>324</v>
      </c>
      <c r="HQ1124" s="47">
        <v>0</v>
      </c>
      <c r="HR1124" s="47">
        <v>4344</v>
      </c>
      <c r="HS1124" t="s">
        <v>301</v>
      </c>
      <c r="HV1124" t="s">
        <v>301</v>
      </c>
      <c r="HW1124" t="s">
        <v>295</v>
      </c>
      <c r="HX1124" t="s">
        <v>306</v>
      </c>
      <c r="HY1124" t="s">
        <v>301</v>
      </c>
      <c r="HZ1124" t="s">
        <v>301</v>
      </c>
      <c r="IG1124" t="s">
        <v>325</v>
      </c>
      <c r="IH1124" t="s">
        <v>655</v>
      </c>
      <c r="II1124" t="s">
        <v>291</v>
      </c>
      <c r="IN1124" s="47">
        <v>1</v>
      </c>
      <c r="IO1124" s="47">
        <v>1</v>
      </c>
      <c r="IP1124" t="s">
        <v>301</v>
      </c>
      <c r="IQ1124" t="s">
        <v>312</v>
      </c>
      <c r="IR1124" t="s">
        <v>301</v>
      </c>
      <c r="IZ1124" t="s">
        <v>301</v>
      </c>
      <c r="JA1124" t="s">
        <v>301</v>
      </c>
      <c r="JB1124" s="47">
        <v>4728</v>
      </c>
      <c r="JM1124" t="s">
        <v>301</v>
      </c>
      <c r="JN1124" t="s">
        <v>301</v>
      </c>
      <c r="JO1124" t="s">
        <v>301</v>
      </c>
      <c r="JP1124" t="s">
        <v>301</v>
      </c>
      <c r="JQ1124" t="s">
        <v>301</v>
      </c>
      <c r="JR1124" t="s">
        <v>327</v>
      </c>
      <c r="JS1124" t="s">
        <v>301</v>
      </c>
      <c r="JT1124" t="s">
        <v>301</v>
      </c>
      <c r="JU1124" t="s">
        <v>301</v>
      </c>
      <c r="JV1124" t="s">
        <v>301</v>
      </c>
    </row>
    <row r="1125" ht="15" customHeight="1" spans="1:282">
      <c r="A1125" t="s">
        <v>6131</v>
      </c>
      <c r="B1125" t="s">
        <v>283</v>
      </c>
      <c r="C1125" t="s">
        <v>8870</v>
      </c>
      <c r="D1125" t="s">
        <v>285</v>
      </c>
      <c r="E1125" t="s">
        <v>8871</v>
      </c>
      <c r="F1125" t="s">
        <v>8872</v>
      </c>
      <c r="G1125" t="s">
        <v>288</v>
      </c>
      <c r="H1125" t="s">
        <v>645</v>
      </c>
      <c r="I1125" t="s">
        <v>290</v>
      </c>
      <c r="J1125" t="s">
        <v>291</v>
      </c>
      <c r="L1125" t="s">
        <v>292</v>
      </c>
      <c r="M1125" t="s">
        <v>293</v>
      </c>
      <c r="O1125" t="s">
        <v>645</v>
      </c>
      <c r="R1125" t="s">
        <v>645</v>
      </c>
      <c r="T1125" t="s">
        <v>645</v>
      </c>
      <c r="U1125" t="s">
        <v>295</v>
      </c>
      <c r="V1125" t="s">
        <v>8873</v>
      </c>
      <c r="W1125" t="s">
        <v>295</v>
      </c>
      <c r="X1125" t="s">
        <v>8873</v>
      </c>
      <c r="Y1125" t="s">
        <v>295</v>
      </c>
      <c r="Z1125" t="s">
        <v>8874</v>
      </c>
      <c r="AA1125" t="s">
        <v>298</v>
      </c>
      <c r="AE1125" t="s">
        <v>299</v>
      </c>
      <c r="AH1125" t="s">
        <v>300</v>
      </c>
      <c r="AJ1125" t="s">
        <v>301</v>
      </c>
      <c r="AK1125" t="s">
        <v>302</v>
      </c>
      <c r="AL1125" t="s">
        <v>649</v>
      </c>
      <c r="AM1125" t="s">
        <v>650</v>
      </c>
      <c r="AN1125" t="s">
        <v>651</v>
      </c>
      <c r="AO1125" t="s">
        <v>306</v>
      </c>
      <c r="AP1125" t="s">
        <v>307</v>
      </c>
      <c r="AQ1125" s="47">
        <v>1</v>
      </c>
      <c r="AS1125" s="48">
        <v>2686</v>
      </c>
      <c r="AT1125" s="48">
        <v>2686</v>
      </c>
      <c r="AX1125" s="47">
        <v>2686</v>
      </c>
      <c r="AY1125" s="47">
        <v>2686</v>
      </c>
      <c r="AZ1125" t="s">
        <v>282</v>
      </c>
      <c r="BA1125" t="s">
        <v>2805</v>
      </c>
      <c r="BB1125" s="48">
        <v>2686</v>
      </c>
      <c r="BD1125" t="s">
        <v>310</v>
      </c>
      <c r="BE1125" t="s">
        <v>292</v>
      </c>
      <c r="BG1125" s="47">
        <v>1</v>
      </c>
      <c r="BI1125" t="s">
        <v>292</v>
      </c>
      <c r="BL1125" t="s">
        <v>307</v>
      </c>
      <c r="BM1125" s="48">
        <v>2686</v>
      </c>
      <c r="BN1125" s="48">
        <v>2686</v>
      </c>
      <c r="BP1125" t="s">
        <v>301</v>
      </c>
      <c r="BS1125" t="s">
        <v>311</v>
      </c>
      <c r="BT1125" t="s">
        <v>292</v>
      </c>
      <c r="BU1125" t="s">
        <v>301</v>
      </c>
      <c r="BY1125" t="s">
        <v>307</v>
      </c>
      <c r="BZ1125" s="47">
        <v>1</v>
      </c>
      <c r="CE1125" t="s">
        <v>312</v>
      </c>
      <c r="CF1125" s="47">
        <v>1</v>
      </c>
      <c r="CG1125" s="47">
        <v>1</v>
      </c>
      <c r="CH1125" s="47">
        <v>1</v>
      </c>
      <c r="CI1125" s="47">
        <v>1</v>
      </c>
      <c r="CK1125" s="47">
        <v>1</v>
      </c>
      <c r="CR1125" s="47">
        <v>1</v>
      </c>
      <c r="CS1125" s="47">
        <v>1</v>
      </c>
      <c r="CX1125" s="47">
        <v>2686</v>
      </c>
      <c r="CY1125" s="47">
        <v>2686</v>
      </c>
      <c r="CZ1125" s="47">
        <v>1</v>
      </c>
      <c r="DA1125" t="s">
        <v>313</v>
      </c>
      <c r="DC1125" t="s">
        <v>298</v>
      </c>
      <c r="DG1125" t="s">
        <v>298</v>
      </c>
      <c r="DO1125" s="47">
        <v>1</v>
      </c>
      <c r="DS1125" s="47">
        <v>1</v>
      </c>
      <c r="DZ1125" t="s">
        <v>292</v>
      </c>
      <c r="EA1125" s="47">
        <v>1</v>
      </c>
      <c r="EB1125" s="47">
        <v>1</v>
      </c>
      <c r="EC1125" t="s">
        <v>307</v>
      </c>
      <c r="ED1125" s="47">
        <v>1</v>
      </c>
      <c r="EH1125" s="47">
        <v>1</v>
      </c>
      <c r="ES1125" t="s">
        <v>8875</v>
      </c>
      <c r="EV1125" t="s">
        <v>41</v>
      </c>
      <c r="EW1125" t="s">
        <v>315</v>
      </c>
      <c r="FC1125" t="s">
        <v>301</v>
      </c>
      <c r="FS1125" t="s">
        <v>8870</v>
      </c>
      <c r="FY1125" t="s">
        <v>6131</v>
      </c>
      <c r="FZ1125" t="s">
        <v>8876</v>
      </c>
      <c r="GC1125" t="s">
        <v>8877</v>
      </c>
      <c r="GJ1125" t="s">
        <v>319</v>
      </c>
      <c r="GL1125" t="s">
        <v>320</v>
      </c>
      <c r="GO1125" t="s">
        <v>321</v>
      </c>
      <c r="GQ1125" t="s">
        <v>301</v>
      </c>
      <c r="GR1125" t="s">
        <v>312</v>
      </c>
      <c r="GU1125" t="s">
        <v>301</v>
      </c>
      <c r="GW1125" t="s">
        <v>8870</v>
      </c>
      <c r="HB1125" t="s">
        <v>322</v>
      </c>
      <c r="HD1125" t="s">
        <v>301</v>
      </c>
      <c r="HF1125" t="s">
        <v>654</v>
      </c>
      <c r="HG1125" t="s">
        <v>301</v>
      </c>
      <c r="HH1125" t="s">
        <v>301</v>
      </c>
      <c r="HL1125" t="s">
        <v>301</v>
      </c>
      <c r="HM1125" s="49">
        <v>0</v>
      </c>
      <c r="HN1125" s="49">
        <v>0</v>
      </c>
      <c r="HP1125" t="s">
        <v>395</v>
      </c>
      <c r="HQ1125" s="47">
        <v>0</v>
      </c>
      <c r="HR1125" s="47">
        <v>2686</v>
      </c>
      <c r="HS1125" t="s">
        <v>301</v>
      </c>
      <c r="HV1125" t="s">
        <v>301</v>
      </c>
      <c r="HW1125" t="s">
        <v>295</v>
      </c>
      <c r="HX1125" t="s">
        <v>306</v>
      </c>
      <c r="HY1125" t="s">
        <v>301</v>
      </c>
      <c r="HZ1125" t="s">
        <v>301</v>
      </c>
      <c r="IG1125" t="s">
        <v>325</v>
      </c>
      <c r="IH1125" t="s">
        <v>655</v>
      </c>
      <c r="II1125" t="s">
        <v>291</v>
      </c>
      <c r="IN1125" s="47">
        <v>1</v>
      </c>
      <c r="IO1125" s="47">
        <v>1</v>
      </c>
      <c r="IP1125" t="s">
        <v>301</v>
      </c>
      <c r="IQ1125" t="s">
        <v>312</v>
      </c>
      <c r="IR1125" t="s">
        <v>301</v>
      </c>
      <c r="IZ1125" t="s">
        <v>301</v>
      </c>
      <c r="JA1125" t="s">
        <v>301</v>
      </c>
      <c r="JM1125" t="s">
        <v>301</v>
      </c>
      <c r="JN1125" t="s">
        <v>301</v>
      </c>
      <c r="JO1125" t="s">
        <v>301</v>
      </c>
      <c r="JP1125" t="s">
        <v>301</v>
      </c>
      <c r="JQ1125" t="s">
        <v>301</v>
      </c>
      <c r="JR1125" t="s">
        <v>327</v>
      </c>
      <c r="JS1125" t="s">
        <v>301</v>
      </c>
      <c r="JT1125" t="s">
        <v>301</v>
      </c>
      <c r="JU1125" t="s">
        <v>301</v>
      </c>
      <c r="JV1125" t="s">
        <v>301</v>
      </c>
    </row>
    <row r="1126" ht="15" customHeight="1" spans="1:282">
      <c r="A1126" t="s">
        <v>6131</v>
      </c>
      <c r="B1126" t="s">
        <v>283</v>
      </c>
      <c r="C1126" t="s">
        <v>8878</v>
      </c>
      <c r="D1126" t="s">
        <v>285</v>
      </c>
      <c r="E1126" t="s">
        <v>8879</v>
      </c>
      <c r="F1126" t="s">
        <v>8880</v>
      </c>
      <c r="G1126" t="s">
        <v>288</v>
      </c>
      <c r="H1126" t="s">
        <v>645</v>
      </c>
      <c r="I1126" t="s">
        <v>290</v>
      </c>
      <c r="J1126" t="s">
        <v>291</v>
      </c>
      <c r="L1126" t="s">
        <v>292</v>
      </c>
      <c r="M1126" t="s">
        <v>293</v>
      </c>
      <c r="O1126" t="s">
        <v>645</v>
      </c>
      <c r="R1126" t="s">
        <v>645</v>
      </c>
      <c r="T1126" t="s">
        <v>645</v>
      </c>
      <c r="U1126" t="s">
        <v>295</v>
      </c>
      <c r="V1126" t="s">
        <v>8881</v>
      </c>
      <c r="W1126" t="s">
        <v>295</v>
      </c>
      <c r="X1126" t="s">
        <v>8881</v>
      </c>
      <c r="Y1126" t="s">
        <v>295</v>
      </c>
      <c r="Z1126" t="s">
        <v>8882</v>
      </c>
      <c r="AA1126" t="s">
        <v>298</v>
      </c>
      <c r="AE1126" t="s">
        <v>299</v>
      </c>
      <c r="AH1126" t="s">
        <v>300</v>
      </c>
      <c r="AJ1126" t="s">
        <v>301</v>
      </c>
      <c r="AK1126" t="s">
        <v>302</v>
      </c>
      <c r="AL1126" t="s">
        <v>649</v>
      </c>
      <c r="AM1126" t="s">
        <v>650</v>
      </c>
      <c r="AN1126" t="s">
        <v>651</v>
      </c>
      <c r="AO1126" t="s">
        <v>306</v>
      </c>
      <c r="AP1126" t="s">
        <v>307</v>
      </c>
      <c r="AQ1126" s="47">
        <v>1</v>
      </c>
      <c r="AS1126" s="48">
        <v>2686</v>
      </c>
      <c r="AT1126" s="48">
        <v>2686</v>
      </c>
      <c r="AX1126" s="47">
        <v>2686</v>
      </c>
      <c r="AY1126" s="47">
        <v>2686</v>
      </c>
      <c r="AZ1126" t="s">
        <v>282</v>
      </c>
      <c r="BA1126" t="s">
        <v>2805</v>
      </c>
      <c r="BB1126" s="48">
        <v>2686</v>
      </c>
      <c r="BD1126" t="s">
        <v>310</v>
      </c>
      <c r="BE1126" t="s">
        <v>292</v>
      </c>
      <c r="BG1126" s="47">
        <v>1</v>
      </c>
      <c r="BI1126" t="s">
        <v>292</v>
      </c>
      <c r="BL1126" t="s">
        <v>307</v>
      </c>
      <c r="BM1126" s="48">
        <v>2686</v>
      </c>
      <c r="BN1126" s="48">
        <v>2686</v>
      </c>
      <c r="BP1126" t="s">
        <v>301</v>
      </c>
      <c r="BS1126" t="s">
        <v>311</v>
      </c>
      <c r="BT1126" t="s">
        <v>292</v>
      </c>
      <c r="BU1126" t="s">
        <v>301</v>
      </c>
      <c r="BY1126" t="s">
        <v>307</v>
      </c>
      <c r="BZ1126" s="47">
        <v>1</v>
      </c>
      <c r="CE1126" t="s">
        <v>312</v>
      </c>
      <c r="CF1126" s="47">
        <v>1</v>
      </c>
      <c r="CG1126" s="47">
        <v>1</v>
      </c>
      <c r="CH1126" s="47">
        <v>1</v>
      </c>
      <c r="CI1126" s="47">
        <v>1</v>
      </c>
      <c r="CK1126" s="47">
        <v>1</v>
      </c>
      <c r="CR1126" s="47">
        <v>1</v>
      </c>
      <c r="CS1126" s="47">
        <v>1</v>
      </c>
      <c r="CX1126" s="47">
        <v>2686</v>
      </c>
      <c r="CY1126" s="47">
        <v>2686</v>
      </c>
      <c r="CZ1126" s="47">
        <v>1</v>
      </c>
      <c r="DA1126" t="s">
        <v>313</v>
      </c>
      <c r="DC1126" t="s">
        <v>298</v>
      </c>
      <c r="DG1126" t="s">
        <v>298</v>
      </c>
      <c r="DO1126" s="47">
        <v>1</v>
      </c>
      <c r="DS1126" s="47">
        <v>1</v>
      </c>
      <c r="DZ1126" t="s">
        <v>292</v>
      </c>
      <c r="EA1126" s="47">
        <v>1</v>
      </c>
      <c r="EB1126" s="47">
        <v>1</v>
      </c>
      <c r="EC1126" t="s">
        <v>307</v>
      </c>
      <c r="ED1126" s="47">
        <v>1</v>
      </c>
      <c r="EH1126" s="47">
        <v>1</v>
      </c>
      <c r="ES1126" t="s">
        <v>8883</v>
      </c>
      <c r="EV1126" t="s">
        <v>41</v>
      </c>
      <c r="EW1126" t="s">
        <v>315</v>
      </c>
      <c r="FC1126" t="s">
        <v>301</v>
      </c>
      <c r="FS1126" t="s">
        <v>8878</v>
      </c>
      <c r="FY1126" t="s">
        <v>6131</v>
      </c>
      <c r="FZ1126" t="s">
        <v>8884</v>
      </c>
      <c r="GC1126" t="s">
        <v>8885</v>
      </c>
      <c r="GJ1126" t="s">
        <v>319</v>
      </c>
      <c r="GL1126" t="s">
        <v>320</v>
      </c>
      <c r="GO1126" t="s">
        <v>321</v>
      </c>
      <c r="GQ1126" t="s">
        <v>301</v>
      </c>
      <c r="GR1126" t="s">
        <v>312</v>
      </c>
      <c r="GU1126" t="s">
        <v>301</v>
      </c>
      <c r="GW1126" t="s">
        <v>8878</v>
      </c>
      <c r="HB1126" t="s">
        <v>322</v>
      </c>
      <c r="HD1126" t="s">
        <v>301</v>
      </c>
      <c r="HF1126" t="s">
        <v>654</v>
      </c>
      <c r="HG1126" t="s">
        <v>301</v>
      </c>
      <c r="HH1126" t="s">
        <v>301</v>
      </c>
      <c r="HL1126" t="s">
        <v>301</v>
      </c>
      <c r="HM1126" s="49">
        <v>0</v>
      </c>
      <c r="HN1126" s="49">
        <v>0</v>
      </c>
      <c r="HP1126" t="s">
        <v>395</v>
      </c>
      <c r="HQ1126" s="47">
        <v>0</v>
      </c>
      <c r="HR1126" s="47">
        <v>2686</v>
      </c>
      <c r="HS1126" t="s">
        <v>301</v>
      </c>
      <c r="HV1126" t="s">
        <v>301</v>
      </c>
      <c r="HW1126" t="s">
        <v>295</v>
      </c>
      <c r="HX1126" t="s">
        <v>306</v>
      </c>
      <c r="HY1126" t="s">
        <v>301</v>
      </c>
      <c r="HZ1126" t="s">
        <v>301</v>
      </c>
      <c r="IG1126" t="s">
        <v>325</v>
      </c>
      <c r="IH1126" t="s">
        <v>655</v>
      </c>
      <c r="II1126" t="s">
        <v>291</v>
      </c>
      <c r="IN1126" s="47">
        <v>1</v>
      </c>
      <c r="IO1126" s="47">
        <v>1</v>
      </c>
      <c r="IP1126" t="s">
        <v>301</v>
      </c>
      <c r="IQ1126" t="s">
        <v>312</v>
      </c>
      <c r="IR1126" t="s">
        <v>301</v>
      </c>
      <c r="IZ1126" t="s">
        <v>301</v>
      </c>
      <c r="JA1126" t="s">
        <v>301</v>
      </c>
      <c r="JM1126" t="s">
        <v>301</v>
      </c>
      <c r="JN1126" t="s">
        <v>301</v>
      </c>
      <c r="JO1126" t="s">
        <v>301</v>
      </c>
      <c r="JP1126" t="s">
        <v>301</v>
      </c>
      <c r="JQ1126" t="s">
        <v>301</v>
      </c>
      <c r="JR1126" t="s">
        <v>327</v>
      </c>
      <c r="JS1126" t="s">
        <v>301</v>
      </c>
      <c r="JT1126" t="s">
        <v>301</v>
      </c>
      <c r="JU1126" t="s">
        <v>301</v>
      </c>
      <c r="JV1126" t="s">
        <v>301</v>
      </c>
    </row>
    <row r="1127" ht="15" customHeight="1" spans="1:282">
      <c r="A1127" t="s">
        <v>6131</v>
      </c>
      <c r="B1127" t="s">
        <v>283</v>
      </c>
      <c r="C1127" t="s">
        <v>8886</v>
      </c>
      <c r="D1127" t="s">
        <v>285</v>
      </c>
      <c r="E1127" t="s">
        <v>8887</v>
      </c>
      <c r="F1127" t="s">
        <v>8888</v>
      </c>
      <c r="G1127" t="s">
        <v>288</v>
      </c>
      <c r="H1127" t="s">
        <v>645</v>
      </c>
      <c r="I1127" t="s">
        <v>290</v>
      </c>
      <c r="J1127" t="s">
        <v>291</v>
      </c>
      <c r="L1127" t="s">
        <v>292</v>
      </c>
      <c r="M1127" t="s">
        <v>293</v>
      </c>
      <c r="O1127" t="s">
        <v>645</v>
      </c>
      <c r="R1127" t="s">
        <v>645</v>
      </c>
      <c r="T1127" t="s">
        <v>645</v>
      </c>
      <c r="U1127" t="s">
        <v>295</v>
      </c>
      <c r="V1127" t="s">
        <v>8889</v>
      </c>
      <c r="W1127" t="s">
        <v>295</v>
      </c>
      <c r="X1127" t="s">
        <v>8889</v>
      </c>
      <c r="Y1127" t="s">
        <v>295</v>
      </c>
      <c r="Z1127" t="s">
        <v>8890</v>
      </c>
      <c r="AA1127" t="s">
        <v>298</v>
      </c>
      <c r="AE1127" t="s">
        <v>299</v>
      </c>
      <c r="AH1127" t="s">
        <v>300</v>
      </c>
      <c r="AJ1127" t="s">
        <v>301</v>
      </c>
      <c r="AK1127" t="s">
        <v>302</v>
      </c>
      <c r="AL1127" t="s">
        <v>1333</v>
      </c>
      <c r="AM1127" t="s">
        <v>1334</v>
      </c>
      <c r="AN1127" t="s">
        <v>1335</v>
      </c>
      <c r="AO1127" t="s">
        <v>306</v>
      </c>
      <c r="AP1127" t="s">
        <v>307</v>
      </c>
      <c r="AQ1127" s="47">
        <v>1</v>
      </c>
      <c r="AS1127" s="48">
        <v>3932</v>
      </c>
      <c r="AT1127" s="48">
        <v>3932</v>
      </c>
      <c r="AX1127" s="47">
        <v>3932</v>
      </c>
      <c r="AY1127" s="47">
        <v>3932</v>
      </c>
      <c r="AZ1127" t="s">
        <v>282</v>
      </c>
      <c r="BA1127" t="s">
        <v>2805</v>
      </c>
      <c r="BB1127" s="48">
        <v>3932</v>
      </c>
      <c r="BD1127" t="s">
        <v>310</v>
      </c>
      <c r="BE1127" t="s">
        <v>292</v>
      </c>
      <c r="BG1127" s="47">
        <v>1</v>
      </c>
      <c r="BI1127" t="s">
        <v>292</v>
      </c>
      <c r="BL1127" t="s">
        <v>307</v>
      </c>
      <c r="BM1127" s="48">
        <v>3932</v>
      </c>
      <c r="BN1127" s="48">
        <v>3932</v>
      </c>
      <c r="BP1127" t="s">
        <v>301</v>
      </c>
      <c r="BS1127" t="s">
        <v>311</v>
      </c>
      <c r="BT1127" t="s">
        <v>292</v>
      </c>
      <c r="BU1127" t="s">
        <v>301</v>
      </c>
      <c r="BY1127" t="s">
        <v>307</v>
      </c>
      <c r="BZ1127" s="47">
        <v>1</v>
      </c>
      <c r="CE1127" t="s">
        <v>312</v>
      </c>
      <c r="CF1127" s="47">
        <v>1</v>
      </c>
      <c r="CG1127" s="47">
        <v>1</v>
      </c>
      <c r="CH1127" s="47">
        <v>1</v>
      </c>
      <c r="CI1127" s="47">
        <v>1</v>
      </c>
      <c r="CK1127" s="47">
        <v>1</v>
      </c>
      <c r="CR1127" s="47">
        <v>1</v>
      </c>
      <c r="CS1127" s="47">
        <v>1</v>
      </c>
      <c r="CX1127" s="47">
        <v>3932</v>
      </c>
      <c r="CY1127" s="47">
        <v>3932</v>
      </c>
      <c r="CZ1127" s="47">
        <v>1</v>
      </c>
      <c r="DA1127" t="s">
        <v>313</v>
      </c>
      <c r="DC1127" t="s">
        <v>298</v>
      </c>
      <c r="DG1127" t="s">
        <v>298</v>
      </c>
      <c r="DO1127" s="47">
        <v>1</v>
      </c>
      <c r="DS1127" s="47">
        <v>1</v>
      </c>
      <c r="DZ1127" t="s">
        <v>292</v>
      </c>
      <c r="EA1127" s="47">
        <v>1</v>
      </c>
      <c r="EB1127" s="47">
        <v>1</v>
      </c>
      <c r="EC1127" t="s">
        <v>307</v>
      </c>
      <c r="ED1127" s="47">
        <v>1</v>
      </c>
      <c r="EH1127" s="47">
        <v>1</v>
      </c>
      <c r="ES1127" t="s">
        <v>8891</v>
      </c>
      <c r="EV1127" t="s">
        <v>41</v>
      </c>
      <c r="EW1127" t="s">
        <v>315</v>
      </c>
      <c r="FC1127" t="s">
        <v>301</v>
      </c>
      <c r="FS1127" t="s">
        <v>8886</v>
      </c>
      <c r="FY1127" t="s">
        <v>6131</v>
      </c>
      <c r="FZ1127" t="s">
        <v>8892</v>
      </c>
      <c r="GC1127" t="s">
        <v>8893</v>
      </c>
      <c r="GJ1127" t="s">
        <v>319</v>
      </c>
      <c r="GL1127" t="s">
        <v>320</v>
      </c>
      <c r="GO1127" t="s">
        <v>321</v>
      </c>
      <c r="GQ1127" t="s">
        <v>301</v>
      </c>
      <c r="GR1127" t="s">
        <v>312</v>
      </c>
      <c r="GU1127" t="s">
        <v>301</v>
      </c>
      <c r="GW1127" t="s">
        <v>8886</v>
      </c>
      <c r="HB1127" t="s">
        <v>322</v>
      </c>
      <c r="HD1127" t="s">
        <v>301</v>
      </c>
      <c r="HF1127" t="s">
        <v>654</v>
      </c>
      <c r="HG1127" t="s">
        <v>301</v>
      </c>
      <c r="HH1127" t="s">
        <v>301</v>
      </c>
      <c r="HL1127" t="s">
        <v>301</v>
      </c>
      <c r="HM1127" s="49">
        <v>0</v>
      </c>
      <c r="HN1127" s="49">
        <v>0</v>
      </c>
      <c r="HP1127" t="s">
        <v>324</v>
      </c>
      <c r="HQ1127" s="47">
        <v>0</v>
      </c>
      <c r="HR1127" s="47">
        <v>3932</v>
      </c>
      <c r="HS1127" t="s">
        <v>301</v>
      </c>
      <c r="HV1127" t="s">
        <v>301</v>
      </c>
      <c r="HW1127" t="s">
        <v>295</v>
      </c>
      <c r="HX1127" t="s">
        <v>306</v>
      </c>
      <c r="HY1127" t="s">
        <v>301</v>
      </c>
      <c r="HZ1127" t="s">
        <v>301</v>
      </c>
      <c r="IG1127" t="s">
        <v>325</v>
      </c>
      <c r="IH1127" t="s">
        <v>655</v>
      </c>
      <c r="II1127" t="s">
        <v>291</v>
      </c>
      <c r="IN1127" s="47">
        <v>1</v>
      </c>
      <c r="IO1127" s="47">
        <v>1</v>
      </c>
      <c r="IP1127" t="s">
        <v>301</v>
      </c>
      <c r="IQ1127" t="s">
        <v>312</v>
      </c>
      <c r="IR1127" t="s">
        <v>301</v>
      </c>
      <c r="IZ1127" t="s">
        <v>301</v>
      </c>
      <c r="JA1127" t="s">
        <v>301</v>
      </c>
      <c r="JM1127" t="s">
        <v>301</v>
      </c>
      <c r="JN1127" t="s">
        <v>301</v>
      </c>
      <c r="JO1127" t="s">
        <v>301</v>
      </c>
      <c r="JP1127" t="s">
        <v>301</v>
      </c>
      <c r="JQ1127" t="s">
        <v>301</v>
      </c>
      <c r="JR1127" t="s">
        <v>327</v>
      </c>
      <c r="JS1127" t="s">
        <v>301</v>
      </c>
      <c r="JT1127" t="s">
        <v>301</v>
      </c>
      <c r="JU1127" t="s">
        <v>301</v>
      </c>
      <c r="JV1127" t="s">
        <v>301</v>
      </c>
    </row>
    <row r="1128" ht="15" customHeight="1" spans="1:282">
      <c r="A1128" t="s">
        <v>6131</v>
      </c>
      <c r="B1128" t="s">
        <v>329</v>
      </c>
      <c r="C1128" t="s">
        <v>8894</v>
      </c>
      <c r="D1128" t="s">
        <v>285</v>
      </c>
      <c r="E1128" t="s">
        <v>8895</v>
      </c>
      <c r="F1128" t="s">
        <v>8896</v>
      </c>
      <c r="G1128" t="s">
        <v>288</v>
      </c>
      <c r="H1128" t="s">
        <v>478</v>
      </c>
      <c r="I1128" t="s">
        <v>290</v>
      </c>
      <c r="J1128" t="s">
        <v>291</v>
      </c>
      <c r="L1128" t="s">
        <v>292</v>
      </c>
      <c r="M1128" t="s">
        <v>293</v>
      </c>
      <c r="O1128" t="s">
        <v>478</v>
      </c>
      <c r="R1128" t="s">
        <v>478</v>
      </c>
      <c r="T1128" t="s">
        <v>478</v>
      </c>
      <c r="U1128" t="s">
        <v>479</v>
      </c>
      <c r="V1128" t="s">
        <v>8897</v>
      </c>
      <c r="W1128" t="s">
        <v>479</v>
      </c>
      <c r="X1128" t="s">
        <v>8897</v>
      </c>
      <c r="Y1128" t="s">
        <v>479</v>
      </c>
      <c r="Z1128" t="s">
        <v>8898</v>
      </c>
      <c r="AA1128" t="s">
        <v>441</v>
      </c>
      <c r="AB1128" t="s">
        <v>442</v>
      </c>
      <c r="AC1128" t="s">
        <v>2041</v>
      </c>
      <c r="AE1128" t="s">
        <v>299</v>
      </c>
      <c r="AH1128" t="s">
        <v>300</v>
      </c>
      <c r="AJ1128" t="s">
        <v>301</v>
      </c>
      <c r="AK1128" t="s">
        <v>302</v>
      </c>
      <c r="AL1128" t="s">
        <v>6312</v>
      </c>
      <c r="AM1128" t="s">
        <v>6313</v>
      </c>
      <c r="AN1128" t="s">
        <v>6314</v>
      </c>
      <c r="AO1128" t="s">
        <v>306</v>
      </c>
      <c r="AP1128" t="s">
        <v>307</v>
      </c>
      <c r="AQ1128" s="47">
        <v>1</v>
      </c>
      <c r="AS1128" s="48">
        <v>5808</v>
      </c>
      <c r="AT1128" s="48">
        <v>5808</v>
      </c>
      <c r="AX1128" s="47">
        <v>4647</v>
      </c>
      <c r="AY1128" s="47">
        <v>4647</v>
      </c>
      <c r="AZ1128" t="s">
        <v>4248</v>
      </c>
      <c r="BA1128" t="s">
        <v>6131</v>
      </c>
      <c r="BB1128" s="48">
        <v>4647</v>
      </c>
      <c r="BD1128" t="s">
        <v>310</v>
      </c>
      <c r="BE1128" t="s">
        <v>292</v>
      </c>
      <c r="BG1128" s="47">
        <v>1</v>
      </c>
      <c r="BI1128" t="s">
        <v>292</v>
      </c>
      <c r="BJ1128" s="48">
        <v>19.989669</v>
      </c>
      <c r="BL1128" t="s">
        <v>307</v>
      </c>
      <c r="BM1128" s="48">
        <v>5808</v>
      </c>
      <c r="BN1128" s="48">
        <v>5808</v>
      </c>
      <c r="BP1128" t="s">
        <v>301</v>
      </c>
      <c r="BS1128" t="s">
        <v>311</v>
      </c>
      <c r="BT1128" t="s">
        <v>292</v>
      </c>
      <c r="BU1128" t="s">
        <v>301</v>
      </c>
      <c r="BY1128" t="s">
        <v>307</v>
      </c>
      <c r="BZ1128" s="47">
        <v>1</v>
      </c>
      <c r="CE1128" t="s">
        <v>312</v>
      </c>
      <c r="CF1128" s="47">
        <v>1</v>
      </c>
      <c r="CG1128" s="47">
        <v>1</v>
      </c>
      <c r="CH1128" s="47">
        <v>1</v>
      </c>
      <c r="CI1128" s="47">
        <v>1</v>
      </c>
      <c r="CJ1128" s="47">
        <v>1</v>
      </c>
      <c r="CK1128" s="47">
        <v>1</v>
      </c>
      <c r="CP1128" s="47">
        <v>1</v>
      </c>
      <c r="CR1128" s="47">
        <v>1</v>
      </c>
      <c r="CS1128" s="47">
        <v>1</v>
      </c>
      <c r="CV1128" s="47">
        <v>1</v>
      </c>
      <c r="CX1128" s="47">
        <v>5808</v>
      </c>
      <c r="CY1128" s="47">
        <v>5808</v>
      </c>
      <c r="DA1128" t="s">
        <v>104</v>
      </c>
      <c r="DC1128" t="s">
        <v>298</v>
      </c>
      <c r="DG1128" t="s">
        <v>298</v>
      </c>
      <c r="DH1128" s="47">
        <v>1</v>
      </c>
      <c r="DM1128" s="47">
        <v>1</v>
      </c>
      <c r="DN1128" s="47">
        <v>1</v>
      </c>
      <c r="DO1128" s="47">
        <v>1</v>
      </c>
      <c r="DP1128" s="47">
        <v>1</v>
      </c>
      <c r="DT1128" s="47">
        <v>4647</v>
      </c>
      <c r="DZ1128" t="s">
        <v>292</v>
      </c>
      <c r="EA1128" s="47">
        <v>1</v>
      </c>
      <c r="EB1128" s="47">
        <v>1</v>
      </c>
      <c r="EC1128" t="s">
        <v>307</v>
      </c>
      <c r="ED1128" s="47">
        <v>1</v>
      </c>
      <c r="EF1128" s="47">
        <v>1</v>
      </c>
      <c r="EG1128" s="47">
        <v>1</v>
      </c>
      <c r="EH1128" s="47">
        <v>1</v>
      </c>
      <c r="EP1128" s="47">
        <v>1</v>
      </c>
      <c r="EQ1128" s="47">
        <v>1</v>
      </c>
      <c r="ES1128" t="s">
        <v>8899</v>
      </c>
      <c r="EU1128" t="s">
        <v>489</v>
      </c>
      <c r="EV1128" t="s">
        <v>41</v>
      </c>
      <c r="EW1128" t="s">
        <v>315</v>
      </c>
      <c r="FC1128" t="s">
        <v>301</v>
      </c>
      <c r="FY1128" t="s">
        <v>6131</v>
      </c>
      <c r="FZ1128" t="s">
        <v>8900</v>
      </c>
      <c r="GC1128" t="s">
        <v>491</v>
      </c>
      <c r="GJ1128" t="s">
        <v>319</v>
      </c>
      <c r="GL1128" t="s">
        <v>320</v>
      </c>
      <c r="GO1128" t="s">
        <v>321</v>
      </c>
      <c r="GQ1128" t="s">
        <v>301</v>
      </c>
      <c r="GR1128" t="s">
        <v>312</v>
      </c>
      <c r="GU1128" t="s">
        <v>301</v>
      </c>
      <c r="HB1128" t="s">
        <v>322</v>
      </c>
      <c r="HD1128" t="s">
        <v>301</v>
      </c>
      <c r="HF1128" t="s">
        <v>381</v>
      </c>
      <c r="HG1128" t="s">
        <v>301</v>
      </c>
      <c r="HH1128" t="s">
        <v>301</v>
      </c>
      <c r="HL1128" t="s">
        <v>301</v>
      </c>
      <c r="HM1128" s="49">
        <v>0</v>
      </c>
      <c r="HN1128" s="49">
        <v>0</v>
      </c>
      <c r="HP1128" t="s">
        <v>395</v>
      </c>
      <c r="HQ1128" s="47">
        <v>0</v>
      </c>
      <c r="HR1128" s="47">
        <v>5808</v>
      </c>
      <c r="HS1128" t="s">
        <v>301</v>
      </c>
      <c r="HV1128" t="s">
        <v>301</v>
      </c>
      <c r="HW1128" t="s">
        <v>479</v>
      </c>
      <c r="HX1128" t="s">
        <v>306</v>
      </c>
      <c r="HY1128" t="s">
        <v>301</v>
      </c>
      <c r="HZ1128" t="s">
        <v>301</v>
      </c>
      <c r="IG1128" t="s">
        <v>325</v>
      </c>
      <c r="IH1128" t="s">
        <v>494</v>
      </c>
      <c r="II1128" t="s">
        <v>291</v>
      </c>
      <c r="IN1128" s="47">
        <v>1</v>
      </c>
      <c r="IO1128" s="47">
        <v>1</v>
      </c>
      <c r="IP1128" t="s">
        <v>301</v>
      </c>
      <c r="IQ1128" t="s">
        <v>312</v>
      </c>
      <c r="IR1128" t="s">
        <v>301</v>
      </c>
      <c r="IX1128" t="s">
        <v>8901</v>
      </c>
      <c r="IY1128" s="50">
        <v>1</v>
      </c>
      <c r="IZ1128" t="s">
        <v>301</v>
      </c>
      <c r="JA1128" t="s">
        <v>301</v>
      </c>
      <c r="JB1128" s="47">
        <v>9888</v>
      </c>
      <c r="JM1128" t="s">
        <v>301</v>
      </c>
      <c r="JN1128" t="s">
        <v>301</v>
      </c>
      <c r="JO1128" t="s">
        <v>301</v>
      </c>
      <c r="JP1128" t="s">
        <v>301</v>
      </c>
      <c r="JQ1128" t="s">
        <v>301</v>
      </c>
      <c r="JS1128" t="s">
        <v>301</v>
      </c>
      <c r="JT1128" t="s">
        <v>301</v>
      </c>
      <c r="JU1128" t="s">
        <v>312</v>
      </c>
      <c r="JV1128" t="s">
        <v>312</v>
      </c>
    </row>
    <row r="1129" ht="15" customHeight="1" spans="1:282">
      <c r="A1129" t="s">
        <v>6131</v>
      </c>
      <c r="B1129" t="s">
        <v>283</v>
      </c>
      <c r="C1129" t="s">
        <v>8902</v>
      </c>
      <c r="D1129" t="s">
        <v>285</v>
      </c>
      <c r="E1129" t="s">
        <v>8903</v>
      </c>
      <c r="F1129" t="s">
        <v>8904</v>
      </c>
      <c r="G1129" t="s">
        <v>288</v>
      </c>
      <c r="H1129" t="s">
        <v>645</v>
      </c>
      <c r="I1129" t="s">
        <v>290</v>
      </c>
      <c r="J1129" t="s">
        <v>291</v>
      </c>
      <c r="L1129" t="s">
        <v>292</v>
      </c>
      <c r="M1129" t="s">
        <v>293</v>
      </c>
      <c r="O1129" t="s">
        <v>645</v>
      </c>
      <c r="R1129" t="s">
        <v>645</v>
      </c>
      <c r="T1129" t="s">
        <v>645</v>
      </c>
      <c r="U1129" t="s">
        <v>295</v>
      </c>
      <c r="V1129" t="s">
        <v>8905</v>
      </c>
      <c r="W1129" t="s">
        <v>295</v>
      </c>
      <c r="X1129" t="s">
        <v>8905</v>
      </c>
      <c r="Y1129" t="s">
        <v>295</v>
      </c>
      <c r="Z1129" t="s">
        <v>8906</v>
      </c>
      <c r="AA1129" t="s">
        <v>298</v>
      </c>
      <c r="AE1129" t="s">
        <v>299</v>
      </c>
      <c r="AH1129" t="s">
        <v>300</v>
      </c>
      <c r="AJ1129" t="s">
        <v>301</v>
      </c>
      <c r="AK1129" t="s">
        <v>302</v>
      </c>
      <c r="AL1129" t="s">
        <v>896</v>
      </c>
      <c r="AM1129" t="s">
        <v>601</v>
      </c>
      <c r="AN1129" t="s">
        <v>897</v>
      </c>
      <c r="AO1129" t="s">
        <v>306</v>
      </c>
      <c r="AP1129" t="s">
        <v>307</v>
      </c>
      <c r="AQ1129" s="47">
        <v>1</v>
      </c>
      <c r="AS1129" s="48">
        <v>3460</v>
      </c>
      <c r="AT1129" s="48">
        <v>3460</v>
      </c>
      <c r="AX1129" s="47">
        <v>3460</v>
      </c>
      <c r="AY1129" s="47">
        <v>3460</v>
      </c>
      <c r="AZ1129" t="s">
        <v>282</v>
      </c>
      <c r="BA1129" t="s">
        <v>2805</v>
      </c>
      <c r="BB1129" s="48">
        <v>3460</v>
      </c>
      <c r="BD1129" t="s">
        <v>310</v>
      </c>
      <c r="BE1129" t="s">
        <v>292</v>
      </c>
      <c r="BG1129" s="47">
        <v>1</v>
      </c>
      <c r="BI1129" t="s">
        <v>292</v>
      </c>
      <c r="BL1129" t="s">
        <v>307</v>
      </c>
      <c r="BM1129" s="48">
        <v>3460</v>
      </c>
      <c r="BN1129" s="48">
        <v>3460</v>
      </c>
      <c r="BP1129" t="s">
        <v>301</v>
      </c>
      <c r="BS1129" t="s">
        <v>311</v>
      </c>
      <c r="BT1129" t="s">
        <v>292</v>
      </c>
      <c r="BU1129" t="s">
        <v>301</v>
      </c>
      <c r="BY1129" t="s">
        <v>307</v>
      </c>
      <c r="BZ1129" s="47">
        <v>1</v>
      </c>
      <c r="CE1129" t="s">
        <v>312</v>
      </c>
      <c r="CF1129" s="47">
        <v>1</v>
      </c>
      <c r="CG1129" s="47">
        <v>1</v>
      </c>
      <c r="CH1129" s="47">
        <v>1</v>
      </c>
      <c r="CI1129" s="47">
        <v>1</v>
      </c>
      <c r="CK1129" s="47">
        <v>1</v>
      </c>
      <c r="CR1129" s="47">
        <v>1</v>
      </c>
      <c r="CS1129" s="47">
        <v>1</v>
      </c>
      <c r="CX1129" s="47">
        <v>3460</v>
      </c>
      <c r="CY1129" s="47">
        <v>3460</v>
      </c>
      <c r="CZ1129" s="47">
        <v>1</v>
      </c>
      <c r="DA1129" t="s">
        <v>313</v>
      </c>
      <c r="DC1129" t="s">
        <v>298</v>
      </c>
      <c r="DG1129" t="s">
        <v>298</v>
      </c>
      <c r="DO1129" s="47">
        <v>1</v>
      </c>
      <c r="DS1129" s="47">
        <v>1</v>
      </c>
      <c r="DZ1129" t="s">
        <v>292</v>
      </c>
      <c r="EA1129" s="47">
        <v>1</v>
      </c>
      <c r="EB1129" s="47">
        <v>1</v>
      </c>
      <c r="EC1129" t="s">
        <v>307</v>
      </c>
      <c r="ED1129" s="47">
        <v>1</v>
      </c>
      <c r="EH1129" s="47">
        <v>1</v>
      </c>
      <c r="ES1129" t="s">
        <v>8907</v>
      </c>
      <c r="EV1129" t="s">
        <v>41</v>
      </c>
      <c r="EW1129" t="s">
        <v>315</v>
      </c>
      <c r="FC1129" t="s">
        <v>301</v>
      </c>
      <c r="FS1129" t="s">
        <v>8902</v>
      </c>
      <c r="FY1129" t="s">
        <v>6131</v>
      </c>
      <c r="FZ1129" t="s">
        <v>8908</v>
      </c>
      <c r="GC1129" t="s">
        <v>8909</v>
      </c>
      <c r="GJ1129" t="s">
        <v>319</v>
      </c>
      <c r="GL1129" t="s">
        <v>320</v>
      </c>
      <c r="GO1129" t="s">
        <v>321</v>
      </c>
      <c r="GQ1129" t="s">
        <v>301</v>
      </c>
      <c r="GR1129" t="s">
        <v>312</v>
      </c>
      <c r="GU1129" t="s">
        <v>301</v>
      </c>
      <c r="GW1129" t="s">
        <v>8902</v>
      </c>
      <c r="HB1129" t="s">
        <v>322</v>
      </c>
      <c r="HD1129" t="s">
        <v>301</v>
      </c>
      <c r="HF1129" t="s">
        <v>654</v>
      </c>
      <c r="HG1129" t="s">
        <v>301</v>
      </c>
      <c r="HH1129" t="s">
        <v>301</v>
      </c>
      <c r="HL1129" t="s">
        <v>301</v>
      </c>
      <c r="HM1129" s="49">
        <v>0</v>
      </c>
      <c r="HN1129" s="49">
        <v>0</v>
      </c>
      <c r="HP1129" t="s">
        <v>349</v>
      </c>
      <c r="HQ1129" s="47">
        <v>0</v>
      </c>
      <c r="HR1129" s="47">
        <v>3460</v>
      </c>
      <c r="HS1129" t="s">
        <v>301</v>
      </c>
      <c r="HV1129" t="s">
        <v>301</v>
      </c>
      <c r="HW1129" t="s">
        <v>295</v>
      </c>
      <c r="HX1129" t="s">
        <v>306</v>
      </c>
      <c r="HY1129" t="s">
        <v>301</v>
      </c>
      <c r="HZ1129" t="s">
        <v>301</v>
      </c>
      <c r="IG1129" t="s">
        <v>325</v>
      </c>
      <c r="IH1129" t="s">
        <v>655</v>
      </c>
      <c r="II1129" t="s">
        <v>291</v>
      </c>
      <c r="IN1129" s="47">
        <v>1</v>
      </c>
      <c r="IO1129" s="47">
        <v>1</v>
      </c>
      <c r="IP1129" t="s">
        <v>301</v>
      </c>
      <c r="IQ1129" t="s">
        <v>312</v>
      </c>
      <c r="IR1129" t="s">
        <v>301</v>
      </c>
      <c r="IZ1129" t="s">
        <v>301</v>
      </c>
      <c r="JA1129" t="s">
        <v>301</v>
      </c>
      <c r="JB1129" s="47">
        <v>4198</v>
      </c>
      <c r="JM1129" t="s">
        <v>301</v>
      </c>
      <c r="JN1129" t="s">
        <v>301</v>
      </c>
      <c r="JO1129" t="s">
        <v>301</v>
      </c>
      <c r="JP1129" t="s">
        <v>301</v>
      </c>
      <c r="JQ1129" t="s">
        <v>301</v>
      </c>
      <c r="JR1129" t="s">
        <v>327</v>
      </c>
      <c r="JS1129" t="s">
        <v>301</v>
      </c>
      <c r="JT1129" t="s">
        <v>301</v>
      </c>
      <c r="JU1129" t="s">
        <v>301</v>
      </c>
      <c r="JV1129" t="s">
        <v>301</v>
      </c>
    </row>
    <row r="1130" ht="15" customHeight="1" spans="1:282">
      <c r="A1130" t="s">
        <v>6131</v>
      </c>
      <c r="B1130" t="s">
        <v>283</v>
      </c>
      <c r="C1130" t="s">
        <v>8910</v>
      </c>
      <c r="D1130" t="s">
        <v>285</v>
      </c>
      <c r="E1130" t="s">
        <v>8911</v>
      </c>
      <c r="F1130" t="s">
        <v>8912</v>
      </c>
      <c r="G1130" t="s">
        <v>288</v>
      </c>
      <c r="H1130" t="s">
        <v>645</v>
      </c>
      <c r="I1130" t="s">
        <v>290</v>
      </c>
      <c r="J1130" t="s">
        <v>291</v>
      </c>
      <c r="L1130" t="s">
        <v>292</v>
      </c>
      <c r="M1130" t="s">
        <v>293</v>
      </c>
      <c r="O1130" t="s">
        <v>645</v>
      </c>
      <c r="R1130" t="s">
        <v>645</v>
      </c>
      <c r="T1130" t="s">
        <v>645</v>
      </c>
      <c r="U1130" t="s">
        <v>295</v>
      </c>
      <c r="V1130" t="s">
        <v>8913</v>
      </c>
      <c r="W1130" t="s">
        <v>295</v>
      </c>
      <c r="X1130" t="s">
        <v>8913</v>
      </c>
      <c r="Y1130" t="s">
        <v>295</v>
      </c>
      <c r="Z1130" t="s">
        <v>8914</v>
      </c>
      <c r="AA1130" t="s">
        <v>298</v>
      </c>
      <c r="AE1130" t="s">
        <v>299</v>
      </c>
      <c r="AH1130" t="s">
        <v>300</v>
      </c>
      <c r="AJ1130" t="s">
        <v>301</v>
      </c>
      <c r="AK1130" t="s">
        <v>302</v>
      </c>
      <c r="AL1130" t="s">
        <v>649</v>
      </c>
      <c r="AM1130" t="s">
        <v>650</v>
      </c>
      <c r="AN1130" t="s">
        <v>651</v>
      </c>
      <c r="AO1130" t="s">
        <v>306</v>
      </c>
      <c r="AP1130" t="s">
        <v>307</v>
      </c>
      <c r="AQ1130" s="47">
        <v>1</v>
      </c>
      <c r="AS1130" s="48">
        <v>2686</v>
      </c>
      <c r="AT1130" s="48">
        <v>2686</v>
      </c>
      <c r="AX1130" s="47">
        <v>2686</v>
      </c>
      <c r="AY1130" s="47">
        <v>2686</v>
      </c>
      <c r="AZ1130" t="s">
        <v>282</v>
      </c>
      <c r="BA1130" t="s">
        <v>2805</v>
      </c>
      <c r="BB1130" s="48">
        <v>2686</v>
      </c>
      <c r="BD1130" t="s">
        <v>310</v>
      </c>
      <c r="BE1130" t="s">
        <v>292</v>
      </c>
      <c r="BG1130" s="47">
        <v>1</v>
      </c>
      <c r="BI1130" t="s">
        <v>292</v>
      </c>
      <c r="BL1130" t="s">
        <v>307</v>
      </c>
      <c r="BM1130" s="48">
        <v>2686</v>
      </c>
      <c r="BN1130" s="48">
        <v>2686</v>
      </c>
      <c r="BP1130" t="s">
        <v>301</v>
      </c>
      <c r="BS1130" t="s">
        <v>311</v>
      </c>
      <c r="BT1130" t="s">
        <v>292</v>
      </c>
      <c r="BU1130" t="s">
        <v>301</v>
      </c>
      <c r="BY1130" t="s">
        <v>307</v>
      </c>
      <c r="BZ1130" s="47">
        <v>1</v>
      </c>
      <c r="CE1130" t="s">
        <v>312</v>
      </c>
      <c r="CF1130" s="47">
        <v>1</v>
      </c>
      <c r="CG1130" s="47">
        <v>1</v>
      </c>
      <c r="CH1130" s="47">
        <v>1</v>
      </c>
      <c r="CI1130" s="47">
        <v>1</v>
      </c>
      <c r="CK1130" s="47">
        <v>1</v>
      </c>
      <c r="CR1130" s="47">
        <v>1</v>
      </c>
      <c r="CS1130" s="47">
        <v>1</v>
      </c>
      <c r="CX1130" s="47">
        <v>2686</v>
      </c>
      <c r="CY1130" s="47">
        <v>2686</v>
      </c>
      <c r="CZ1130" s="47">
        <v>1</v>
      </c>
      <c r="DA1130" t="s">
        <v>313</v>
      </c>
      <c r="DC1130" t="s">
        <v>298</v>
      </c>
      <c r="DG1130" t="s">
        <v>298</v>
      </c>
      <c r="DO1130" s="47">
        <v>1</v>
      </c>
      <c r="DS1130" s="47">
        <v>1</v>
      </c>
      <c r="DZ1130" t="s">
        <v>292</v>
      </c>
      <c r="EA1130" s="47">
        <v>1</v>
      </c>
      <c r="EB1130" s="47">
        <v>1</v>
      </c>
      <c r="EC1130" t="s">
        <v>307</v>
      </c>
      <c r="ED1130" s="47">
        <v>1</v>
      </c>
      <c r="EH1130" s="47">
        <v>1</v>
      </c>
      <c r="ES1130" t="s">
        <v>8915</v>
      </c>
      <c r="EV1130" t="s">
        <v>41</v>
      </c>
      <c r="EW1130" t="s">
        <v>315</v>
      </c>
      <c r="FC1130" t="s">
        <v>301</v>
      </c>
      <c r="FS1130" t="s">
        <v>8910</v>
      </c>
      <c r="FY1130" t="s">
        <v>6131</v>
      </c>
      <c r="FZ1130" t="s">
        <v>8916</v>
      </c>
      <c r="GC1130" t="s">
        <v>8917</v>
      </c>
      <c r="GJ1130" t="s">
        <v>319</v>
      </c>
      <c r="GL1130" t="s">
        <v>320</v>
      </c>
      <c r="GO1130" t="s">
        <v>321</v>
      </c>
      <c r="GQ1130" t="s">
        <v>301</v>
      </c>
      <c r="GR1130" t="s">
        <v>312</v>
      </c>
      <c r="GU1130" t="s">
        <v>301</v>
      </c>
      <c r="GW1130" t="s">
        <v>8910</v>
      </c>
      <c r="HB1130" t="s">
        <v>322</v>
      </c>
      <c r="HD1130" t="s">
        <v>301</v>
      </c>
      <c r="HF1130" t="s">
        <v>654</v>
      </c>
      <c r="HG1130" t="s">
        <v>301</v>
      </c>
      <c r="HH1130" t="s">
        <v>301</v>
      </c>
      <c r="HL1130" t="s">
        <v>301</v>
      </c>
      <c r="HM1130" s="49">
        <v>0</v>
      </c>
      <c r="HN1130" s="49">
        <v>0</v>
      </c>
      <c r="HP1130" t="s">
        <v>395</v>
      </c>
      <c r="HQ1130" s="47">
        <v>0</v>
      </c>
      <c r="HR1130" s="47">
        <v>2686</v>
      </c>
      <c r="HS1130" t="s">
        <v>301</v>
      </c>
      <c r="HV1130" t="s">
        <v>301</v>
      </c>
      <c r="HW1130" t="s">
        <v>295</v>
      </c>
      <c r="HX1130" t="s">
        <v>306</v>
      </c>
      <c r="HY1130" t="s">
        <v>301</v>
      </c>
      <c r="HZ1130" t="s">
        <v>301</v>
      </c>
      <c r="IG1130" t="s">
        <v>325</v>
      </c>
      <c r="IH1130" t="s">
        <v>655</v>
      </c>
      <c r="II1130" t="s">
        <v>291</v>
      </c>
      <c r="IN1130" s="47">
        <v>1</v>
      </c>
      <c r="IO1130" s="47">
        <v>1</v>
      </c>
      <c r="IP1130" t="s">
        <v>301</v>
      </c>
      <c r="IQ1130" t="s">
        <v>312</v>
      </c>
      <c r="IR1130" t="s">
        <v>301</v>
      </c>
      <c r="IZ1130" t="s">
        <v>301</v>
      </c>
      <c r="JA1130" t="s">
        <v>301</v>
      </c>
      <c r="JM1130" t="s">
        <v>301</v>
      </c>
      <c r="JN1130" t="s">
        <v>301</v>
      </c>
      <c r="JO1130" t="s">
        <v>301</v>
      </c>
      <c r="JP1130" t="s">
        <v>301</v>
      </c>
      <c r="JQ1130" t="s">
        <v>301</v>
      </c>
      <c r="JR1130" t="s">
        <v>327</v>
      </c>
      <c r="JS1130" t="s">
        <v>301</v>
      </c>
      <c r="JT1130" t="s">
        <v>301</v>
      </c>
      <c r="JU1130" t="s">
        <v>301</v>
      </c>
      <c r="JV1130" t="s">
        <v>301</v>
      </c>
    </row>
    <row r="1131" ht="15" customHeight="1" spans="1:282">
      <c r="A1131" t="s">
        <v>6131</v>
      </c>
      <c r="B1131" t="s">
        <v>283</v>
      </c>
      <c r="C1131" t="s">
        <v>8918</v>
      </c>
      <c r="D1131" t="s">
        <v>285</v>
      </c>
      <c r="E1131" t="s">
        <v>8919</v>
      </c>
      <c r="F1131" t="s">
        <v>8920</v>
      </c>
      <c r="G1131" t="s">
        <v>288</v>
      </c>
      <c r="H1131" t="s">
        <v>645</v>
      </c>
      <c r="I1131" t="s">
        <v>290</v>
      </c>
      <c r="J1131" t="s">
        <v>291</v>
      </c>
      <c r="L1131" t="s">
        <v>292</v>
      </c>
      <c r="M1131" t="s">
        <v>293</v>
      </c>
      <c r="O1131" t="s">
        <v>645</v>
      </c>
      <c r="R1131" t="s">
        <v>645</v>
      </c>
      <c r="T1131" t="s">
        <v>645</v>
      </c>
      <c r="U1131" t="s">
        <v>295</v>
      </c>
      <c r="V1131" t="s">
        <v>8921</v>
      </c>
      <c r="W1131" t="s">
        <v>295</v>
      </c>
      <c r="X1131" t="s">
        <v>8921</v>
      </c>
      <c r="Y1131" t="s">
        <v>295</v>
      </c>
      <c r="Z1131" t="s">
        <v>8922</v>
      </c>
      <c r="AA1131" t="s">
        <v>298</v>
      </c>
      <c r="AE1131" t="s">
        <v>299</v>
      </c>
      <c r="AH1131" t="s">
        <v>300</v>
      </c>
      <c r="AJ1131" t="s">
        <v>301</v>
      </c>
      <c r="AK1131" t="s">
        <v>302</v>
      </c>
      <c r="AL1131" t="s">
        <v>662</v>
      </c>
      <c r="AM1131" t="s">
        <v>663</v>
      </c>
      <c r="AN1131" t="s">
        <v>664</v>
      </c>
      <c r="AO1131" t="s">
        <v>306</v>
      </c>
      <c r="AP1131" t="s">
        <v>307</v>
      </c>
      <c r="AQ1131" s="47">
        <v>1</v>
      </c>
      <c r="AS1131" s="48">
        <v>3701</v>
      </c>
      <c r="AT1131" s="48">
        <v>3701</v>
      </c>
      <c r="AX1131" s="47">
        <v>3701</v>
      </c>
      <c r="AY1131" s="47">
        <v>3701</v>
      </c>
      <c r="AZ1131" t="s">
        <v>282</v>
      </c>
      <c r="BA1131" t="s">
        <v>2805</v>
      </c>
      <c r="BB1131" s="48">
        <v>3701</v>
      </c>
      <c r="BD1131" t="s">
        <v>310</v>
      </c>
      <c r="BE1131" t="s">
        <v>292</v>
      </c>
      <c r="BG1131" s="47">
        <v>1</v>
      </c>
      <c r="BI1131" t="s">
        <v>292</v>
      </c>
      <c r="BL1131" t="s">
        <v>307</v>
      </c>
      <c r="BM1131" s="48">
        <v>3701</v>
      </c>
      <c r="BN1131" s="48">
        <v>3701</v>
      </c>
      <c r="BP1131" t="s">
        <v>301</v>
      </c>
      <c r="BS1131" t="s">
        <v>311</v>
      </c>
      <c r="BT1131" t="s">
        <v>292</v>
      </c>
      <c r="BU1131" t="s">
        <v>301</v>
      </c>
      <c r="BY1131" t="s">
        <v>307</v>
      </c>
      <c r="BZ1131" s="47">
        <v>1</v>
      </c>
      <c r="CE1131" t="s">
        <v>312</v>
      </c>
      <c r="CF1131" s="47">
        <v>1</v>
      </c>
      <c r="CG1131" s="47">
        <v>1</v>
      </c>
      <c r="CH1131" s="47">
        <v>1</v>
      </c>
      <c r="CI1131" s="47">
        <v>1</v>
      </c>
      <c r="CK1131" s="47">
        <v>1</v>
      </c>
      <c r="CR1131" s="47">
        <v>1</v>
      </c>
      <c r="CS1131" s="47">
        <v>1</v>
      </c>
      <c r="CX1131" s="47">
        <v>3701</v>
      </c>
      <c r="CY1131" s="47">
        <v>3701</v>
      </c>
      <c r="CZ1131" s="47">
        <v>1</v>
      </c>
      <c r="DA1131" t="s">
        <v>313</v>
      </c>
      <c r="DC1131" t="s">
        <v>298</v>
      </c>
      <c r="DG1131" t="s">
        <v>298</v>
      </c>
      <c r="DO1131" s="47">
        <v>1</v>
      </c>
      <c r="DS1131" s="47">
        <v>1</v>
      </c>
      <c r="DZ1131" t="s">
        <v>292</v>
      </c>
      <c r="EA1131" s="47">
        <v>1</v>
      </c>
      <c r="EB1131" s="47">
        <v>1</v>
      </c>
      <c r="EC1131" t="s">
        <v>307</v>
      </c>
      <c r="ED1131" s="47">
        <v>1</v>
      </c>
      <c r="EH1131" s="47">
        <v>1</v>
      </c>
      <c r="ES1131" t="s">
        <v>8923</v>
      </c>
      <c r="EV1131" t="s">
        <v>41</v>
      </c>
      <c r="EW1131" t="s">
        <v>315</v>
      </c>
      <c r="FC1131" t="s">
        <v>301</v>
      </c>
      <c r="FS1131" t="s">
        <v>8918</v>
      </c>
      <c r="FY1131" t="s">
        <v>6131</v>
      </c>
      <c r="FZ1131" t="s">
        <v>8924</v>
      </c>
      <c r="GC1131" t="s">
        <v>8925</v>
      </c>
      <c r="GJ1131" t="s">
        <v>319</v>
      </c>
      <c r="GL1131" t="s">
        <v>320</v>
      </c>
      <c r="GO1131" t="s">
        <v>321</v>
      </c>
      <c r="GQ1131" t="s">
        <v>301</v>
      </c>
      <c r="GR1131" t="s">
        <v>312</v>
      </c>
      <c r="GU1131" t="s">
        <v>301</v>
      </c>
      <c r="GW1131" t="s">
        <v>8918</v>
      </c>
      <c r="HB1131" t="s">
        <v>322</v>
      </c>
      <c r="HD1131" t="s">
        <v>301</v>
      </c>
      <c r="HF1131" t="s">
        <v>654</v>
      </c>
      <c r="HG1131" t="s">
        <v>301</v>
      </c>
      <c r="HH1131" t="s">
        <v>301</v>
      </c>
      <c r="HL1131" t="s">
        <v>301</v>
      </c>
      <c r="HM1131" s="49">
        <v>0</v>
      </c>
      <c r="HN1131" s="49">
        <v>0</v>
      </c>
      <c r="HP1131" t="s">
        <v>349</v>
      </c>
      <c r="HQ1131" s="47">
        <v>0</v>
      </c>
      <c r="HR1131" s="47">
        <v>3701</v>
      </c>
      <c r="HS1131" t="s">
        <v>301</v>
      </c>
      <c r="HV1131" t="s">
        <v>301</v>
      </c>
      <c r="HW1131" t="s">
        <v>295</v>
      </c>
      <c r="HX1131" t="s">
        <v>306</v>
      </c>
      <c r="HY1131" t="s">
        <v>301</v>
      </c>
      <c r="HZ1131" t="s">
        <v>301</v>
      </c>
      <c r="IG1131" t="s">
        <v>325</v>
      </c>
      <c r="IH1131" t="s">
        <v>655</v>
      </c>
      <c r="II1131" t="s">
        <v>291</v>
      </c>
      <c r="IN1131" s="47">
        <v>1</v>
      </c>
      <c r="IO1131" s="47">
        <v>1</v>
      </c>
      <c r="IP1131" t="s">
        <v>301</v>
      </c>
      <c r="IQ1131" t="s">
        <v>312</v>
      </c>
      <c r="IR1131" t="s">
        <v>301</v>
      </c>
      <c r="IZ1131" t="s">
        <v>301</v>
      </c>
      <c r="JA1131" t="s">
        <v>301</v>
      </c>
      <c r="JB1131" s="47">
        <v>4498000000</v>
      </c>
      <c r="JM1131" t="s">
        <v>301</v>
      </c>
      <c r="JN1131" t="s">
        <v>301</v>
      </c>
      <c r="JO1131" t="s">
        <v>301</v>
      </c>
      <c r="JP1131" t="s">
        <v>301</v>
      </c>
      <c r="JQ1131" t="s">
        <v>301</v>
      </c>
      <c r="JR1131" t="s">
        <v>327</v>
      </c>
      <c r="JS1131" t="s">
        <v>301</v>
      </c>
      <c r="JT1131" t="s">
        <v>301</v>
      </c>
      <c r="JU1131" t="s">
        <v>301</v>
      </c>
      <c r="JV1131" t="s">
        <v>301</v>
      </c>
    </row>
    <row r="1132" ht="15" customHeight="1" spans="1:282">
      <c r="A1132" t="s">
        <v>6131</v>
      </c>
      <c r="B1132" t="s">
        <v>283</v>
      </c>
      <c r="C1132" t="s">
        <v>8926</v>
      </c>
      <c r="D1132" t="s">
        <v>285</v>
      </c>
      <c r="E1132" t="s">
        <v>8927</v>
      </c>
      <c r="F1132" t="s">
        <v>8928</v>
      </c>
      <c r="G1132" t="s">
        <v>288</v>
      </c>
      <c r="H1132" t="s">
        <v>645</v>
      </c>
      <c r="I1132" t="s">
        <v>290</v>
      </c>
      <c r="J1132" t="s">
        <v>291</v>
      </c>
      <c r="L1132" t="s">
        <v>292</v>
      </c>
      <c r="M1132" t="s">
        <v>293</v>
      </c>
      <c r="O1132" t="s">
        <v>645</v>
      </c>
      <c r="R1132" t="s">
        <v>645</v>
      </c>
      <c r="T1132" t="s">
        <v>645</v>
      </c>
      <c r="U1132" t="s">
        <v>295</v>
      </c>
      <c r="V1132" t="s">
        <v>8929</v>
      </c>
      <c r="W1132" t="s">
        <v>295</v>
      </c>
      <c r="X1132" t="s">
        <v>8929</v>
      </c>
      <c r="Y1132" t="s">
        <v>295</v>
      </c>
      <c r="Z1132" t="s">
        <v>8930</v>
      </c>
      <c r="AA1132" t="s">
        <v>298</v>
      </c>
      <c r="AE1132" t="s">
        <v>299</v>
      </c>
      <c r="AH1132" t="s">
        <v>300</v>
      </c>
      <c r="AJ1132" t="s">
        <v>301</v>
      </c>
      <c r="AK1132" t="s">
        <v>302</v>
      </c>
      <c r="AL1132" t="s">
        <v>1175</v>
      </c>
      <c r="AM1132" t="s">
        <v>1176</v>
      </c>
      <c r="AN1132" t="s">
        <v>1177</v>
      </c>
      <c r="AO1132" t="s">
        <v>306</v>
      </c>
      <c r="AP1132" t="s">
        <v>307</v>
      </c>
      <c r="AQ1132" s="47">
        <v>1</v>
      </c>
      <c r="AS1132" s="48">
        <v>2172</v>
      </c>
      <c r="AT1132" s="48">
        <v>2172</v>
      </c>
      <c r="AX1132" s="47">
        <v>2172</v>
      </c>
      <c r="AY1132" s="47">
        <v>2172</v>
      </c>
      <c r="AZ1132" t="s">
        <v>282</v>
      </c>
      <c r="BA1132" t="s">
        <v>2805</v>
      </c>
      <c r="BB1132" s="48">
        <v>2172</v>
      </c>
      <c r="BD1132" t="s">
        <v>310</v>
      </c>
      <c r="BE1132" t="s">
        <v>292</v>
      </c>
      <c r="BG1132" s="47">
        <v>1</v>
      </c>
      <c r="BI1132" t="s">
        <v>292</v>
      </c>
      <c r="BL1132" t="s">
        <v>307</v>
      </c>
      <c r="BM1132" s="48">
        <v>2172</v>
      </c>
      <c r="BN1132" s="48">
        <v>2172</v>
      </c>
      <c r="BP1132" t="s">
        <v>301</v>
      </c>
      <c r="BS1132" t="s">
        <v>311</v>
      </c>
      <c r="BT1132" t="s">
        <v>292</v>
      </c>
      <c r="BU1132" t="s">
        <v>301</v>
      </c>
      <c r="BY1132" t="s">
        <v>307</v>
      </c>
      <c r="BZ1132" s="47">
        <v>1</v>
      </c>
      <c r="CE1132" t="s">
        <v>312</v>
      </c>
      <c r="CF1132" s="47">
        <v>1</v>
      </c>
      <c r="CG1132" s="47">
        <v>1</v>
      </c>
      <c r="CH1132" s="47">
        <v>1</v>
      </c>
      <c r="CI1132" s="47">
        <v>1</v>
      </c>
      <c r="CK1132" s="47">
        <v>1</v>
      </c>
      <c r="CR1132" s="47">
        <v>1</v>
      </c>
      <c r="CS1132" s="47">
        <v>1</v>
      </c>
      <c r="CX1132" s="47">
        <v>2172</v>
      </c>
      <c r="CY1132" s="47">
        <v>2172</v>
      </c>
      <c r="CZ1132" s="47">
        <v>1</v>
      </c>
      <c r="DA1132" t="s">
        <v>313</v>
      </c>
      <c r="DC1132" t="s">
        <v>298</v>
      </c>
      <c r="DG1132" t="s">
        <v>298</v>
      </c>
      <c r="DO1132" s="47">
        <v>1</v>
      </c>
      <c r="DS1132" s="47">
        <v>1</v>
      </c>
      <c r="DZ1132" t="s">
        <v>292</v>
      </c>
      <c r="EA1132" s="47">
        <v>1</v>
      </c>
      <c r="EB1132" s="47">
        <v>1</v>
      </c>
      <c r="EC1132" t="s">
        <v>307</v>
      </c>
      <c r="ED1132" s="47">
        <v>1</v>
      </c>
      <c r="EH1132" s="47">
        <v>1</v>
      </c>
      <c r="ES1132" t="s">
        <v>8931</v>
      </c>
      <c r="EV1132" t="s">
        <v>41</v>
      </c>
      <c r="EW1132" t="s">
        <v>315</v>
      </c>
      <c r="FC1132" t="s">
        <v>301</v>
      </c>
      <c r="FS1132" t="s">
        <v>8926</v>
      </c>
      <c r="FY1132" t="s">
        <v>6131</v>
      </c>
      <c r="FZ1132" t="s">
        <v>8932</v>
      </c>
      <c r="GC1132" t="s">
        <v>8694</v>
      </c>
      <c r="GJ1132" t="s">
        <v>319</v>
      </c>
      <c r="GL1132" t="s">
        <v>320</v>
      </c>
      <c r="GO1132" t="s">
        <v>321</v>
      </c>
      <c r="GQ1132" t="s">
        <v>301</v>
      </c>
      <c r="GR1132" t="s">
        <v>312</v>
      </c>
      <c r="GU1132" t="s">
        <v>301</v>
      </c>
      <c r="GW1132" t="s">
        <v>8926</v>
      </c>
      <c r="HB1132" t="s">
        <v>322</v>
      </c>
      <c r="HD1132" t="s">
        <v>301</v>
      </c>
      <c r="HF1132" t="s">
        <v>654</v>
      </c>
      <c r="HG1132" t="s">
        <v>301</v>
      </c>
      <c r="HH1132" t="s">
        <v>301</v>
      </c>
      <c r="HL1132" t="s">
        <v>301</v>
      </c>
      <c r="HM1132" s="49">
        <v>0</v>
      </c>
      <c r="HN1132" s="49">
        <v>0</v>
      </c>
      <c r="HP1132" t="s">
        <v>349</v>
      </c>
      <c r="HQ1132" s="47">
        <v>0</v>
      </c>
      <c r="HR1132" s="47">
        <v>2172</v>
      </c>
      <c r="HS1132" t="s">
        <v>301</v>
      </c>
      <c r="HV1132" t="s">
        <v>301</v>
      </c>
      <c r="HW1132" t="s">
        <v>295</v>
      </c>
      <c r="HX1132" t="s">
        <v>306</v>
      </c>
      <c r="HY1132" t="s">
        <v>301</v>
      </c>
      <c r="HZ1132" t="s">
        <v>301</v>
      </c>
      <c r="IG1132" t="s">
        <v>325</v>
      </c>
      <c r="IH1132" t="s">
        <v>655</v>
      </c>
      <c r="II1132" t="s">
        <v>291</v>
      </c>
      <c r="IN1132" s="47">
        <v>1</v>
      </c>
      <c r="IO1132" s="47">
        <v>1</v>
      </c>
      <c r="IP1132" t="s">
        <v>301</v>
      </c>
      <c r="IQ1132" t="s">
        <v>312</v>
      </c>
      <c r="IR1132" t="s">
        <v>301</v>
      </c>
      <c r="IZ1132" t="s">
        <v>301</v>
      </c>
      <c r="JA1132" t="s">
        <v>301</v>
      </c>
      <c r="JB1132" s="47">
        <v>2608</v>
      </c>
      <c r="JM1132" t="s">
        <v>301</v>
      </c>
      <c r="JN1132" t="s">
        <v>301</v>
      </c>
      <c r="JO1132" t="s">
        <v>301</v>
      </c>
      <c r="JP1132" t="s">
        <v>301</v>
      </c>
      <c r="JQ1132" t="s">
        <v>301</v>
      </c>
      <c r="JR1132" t="s">
        <v>327</v>
      </c>
      <c r="JS1132" t="s">
        <v>301</v>
      </c>
      <c r="JT1132" t="s">
        <v>301</v>
      </c>
      <c r="JU1132" t="s">
        <v>301</v>
      </c>
      <c r="JV1132" t="s">
        <v>301</v>
      </c>
    </row>
    <row r="1133" ht="15" customHeight="1" spans="1:282">
      <c r="A1133" t="s">
        <v>6131</v>
      </c>
      <c r="B1133" t="s">
        <v>283</v>
      </c>
      <c r="C1133" t="s">
        <v>8933</v>
      </c>
      <c r="D1133" t="s">
        <v>285</v>
      </c>
      <c r="E1133" t="s">
        <v>8934</v>
      </c>
      <c r="F1133" t="s">
        <v>8935</v>
      </c>
      <c r="G1133" t="s">
        <v>288</v>
      </c>
      <c r="H1133" t="s">
        <v>583</v>
      </c>
      <c r="I1133" t="s">
        <v>290</v>
      </c>
      <c r="J1133" t="s">
        <v>584</v>
      </c>
      <c r="L1133" t="s">
        <v>292</v>
      </c>
      <c r="M1133" t="s">
        <v>585</v>
      </c>
      <c r="O1133" t="s">
        <v>583</v>
      </c>
      <c r="R1133" t="s">
        <v>583</v>
      </c>
      <c r="T1133" t="s">
        <v>583</v>
      </c>
      <c r="U1133" t="s">
        <v>295</v>
      </c>
      <c r="V1133" t="s">
        <v>8936</v>
      </c>
      <c r="W1133" t="s">
        <v>295</v>
      </c>
      <c r="X1133" t="s">
        <v>8936</v>
      </c>
      <c r="Y1133" t="s">
        <v>295</v>
      </c>
      <c r="Z1133" t="s">
        <v>8937</v>
      </c>
      <c r="AA1133" t="s">
        <v>298</v>
      </c>
      <c r="AE1133" t="s">
        <v>299</v>
      </c>
      <c r="AH1133" t="s">
        <v>300</v>
      </c>
      <c r="AJ1133" t="s">
        <v>301</v>
      </c>
      <c r="AK1133" t="s">
        <v>302</v>
      </c>
      <c r="AL1133" t="s">
        <v>1897</v>
      </c>
      <c r="AM1133" t="s">
        <v>1898</v>
      </c>
      <c r="AN1133" t="s">
        <v>1899</v>
      </c>
      <c r="AO1133" t="s">
        <v>306</v>
      </c>
      <c r="AP1133" t="s">
        <v>307</v>
      </c>
      <c r="AQ1133" s="47">
        <v>1</v>
      </c>
      <c r="AS1133" s="48">
        <v>2971</v>
      </c>
      <c r="AT1133" s="48">
        <v>2971</v>
      </c>
      <c r="AX1133" s="47">
        <v>2971</v>
      </c>
      <c r="AY1133" s="47">
        <v>2971</v>
      </c>
      <c r="AZ1133" t="s">
        <v>4248</v>
      </c>
      <c r="BA1133" t="s">
        <v>7656</v>
      </c>
      <c r="BB1133" s="48">
        <v>2971</v>
      </c>
      <c r="BD1133" t="s">
        <v>310</v>
      </c>
      <c r="BE1133" t="s">
        <v>292</v>
      </c>
      <c r="BG1133" s="47">
        <v>1</v>
      </c>
      <c r="BI1133" t="s">
        <v>292</v>
      </c>
      <c r="BL1133" t="s">
        <v>307</v>
      </c>
      <c r="BM1133" s="48">
        <v>2971</v>
      </c>
      <c r="BN1133" s="48">
        <v>2971</v>
      </c>
      <c r="BP1133" t="s">
        <v>301</v>
      </c>
      <c r="BS1133" t="s">
        <v>311</v>
      </c>
      <c r="BT1133" t="s">
        <v>292</v>
      </c>
      <c r="BU1133" t="s">
        <v>301</v>
      </c>
      <c r="BY1133" t="s">
        <v>307</v>
      </c>
      <c r="BZ1133" s="47">
        <v>1</v>
      </c>
      <c r="CE1133" t="s">
        <v>312</v>
      </c>
      <c r="CF1133" s="47">
        <v>1</v>
      </c>
      <c r="CG1133" s="47">
        <v>1</v>
      </c>
      <c r="CH1133" s="47">
        <v>1</v>
      </c>
      <c r="CI1133" s="47">
        <v>1</v>
      </c>
      <c r="CK1133" s="47">
        <v>1</v>
      </c>
      <c r="CR1133" s="47">
        <v>1</v>
      </c>
      <c r="CS1133" s="47">
        <v>1</v>
      </c>
      <c r="CX1133" s="47">
        <v>2971</v>
      </c>
      <c r="CY1133" s="47">
        <v>2971</v>
      </c>
      <c r="CZ1133" s="47">
        <v>1</v>
      </c>
      <c r="DA1133" t="s">
        <v>313</v>
      </c>
      <c r="DC1133" t="s">
        <v>298</v>
      </c>
      <c r="DG1133" t="s">
        <v>298</v>
      </c>
      <c r="DO1133" s="47">
        <v>1</v>
      </c>
      <c r="DS1133" s="47">
        <v>1</v>
      </c>
      <c r="DZ1133" t="s">
        <v>292</v>
      </c>
      <c r="EA1133" s="47">
        <v>1</v>
      </c>
      <c r="EB1133" s="47">
        <v>1</v>
      </c>
      <c r="EC1133" t="s">
        <v>307</v>
      </c>
      <c r="ED1133" s="47">
        <v>1</v>
      </c>
      <c r="EH1133" s="47">
        <v>1</v>
      </c>
      <c r="ES1133" t="s">
        <v>8938</v>
      </c>
      <c r="EV1133" t="s">
        <v>41</v>
      </c>
      <c r="FC1133" t="s">
        <v>301</v>
      </c>
      <c r="FF1133" t="s">
        <v>366</v>
      </c>
      <c r="FG1133" s="48">
        <v>3297</v>
      </c>
      <c r="FQ1133" t="s">
        <v>596</v>
      </c>
      <c r="FU1133" t="s">
        <v>346</v>
      </c>
      <c r="FW1133" t="s">
        <v>597</v>
      </c>
      <c r="FY1133" t="s">
        <v>6131</v>
      </c>
      <c r="FZ1133" t="s">
        <v>8939</v>
      </c>
      <c r="GC1133" t="s">
        <v>2468</v>
      </c>
      <c r="GD1133" t="s">
        <v>600</v>
      </c>
      <c r="GE1133" t="s">
        <v>4250</v>
      </c>
      <c r="GF1133" t="s">
        <v>2680</v>
      </c>
      <c r="GG1133" t="s">
        <v>2891</v>
      </c>
      <c r="GH1133" t="s">
        <v>603</v>
      </c>
      <c r="GI1133" t="s">
        <v>673</v>
      </c>
      <c r="GJ1133" t="s">
        <v>319</v>
      </c>
      <c r="GK1133" t="s">
        <v>376</v>
      </c>
      <c r="GO1133" t="s">
        <v>321</v>
      </c>
      <c r="GQ1133" t="s">
        <v>301</v>
      </c>
      <c r="GR1133" t="s">
        <v>312</v>
      </c>
      <c r="GS1133" t="s">
        <v>377</v>
      </c>
      <c r="GT1133" t="s">
        <v>2682</v>
      </c>
      <c r="GU1133" t="s">
        <v>301</v>
      </c>
      <c r="GX1133" s="50">
        <v>3924</v>
      </c>
      <c r="GY1133" t="s">
        <v>4252</v>
      </c>
      <c r="HB1133" t="s">
        <v>606</v>
      </c>
      <c r="HD1133" t="s">
        <v>301</v>
      </c>
      <c r="HF1133" t="s">
        <v>607</v>
      </c>
      <c r="HG1133" t="s">
        <v>301</v>
      </c>
      <c r="HH1133" t="s">
        <v>301</v>
      </c>
      <c r="HL1133" t="s">
        <v>301</v>
      </c>
      <c r="HM1133" s="49">
        <v>0</v>
      </c>
      <c r="HN1133" s="49">
        <v>0</v>
      </c>
      <c r="HP1133" t="s">
        <v>349</v>
      </c>
      <c r="HQ1133" s="47">
        <v>0</v>
      </c>
      <c r="HR1133" s="47">
        <v>2971</v>
      </c>
      <c r="HS1133" t="s">
        <v>301</v>
      </c>
      <c r="HV1133" t="s">
        <v>301</v>
      </c>
      <c r="HW1133" t="s">
        <v>295</v>
      </c>
      <c r="HX1133" t="s">
        <v>306</v>
      </c>
      <c r="HY1133" t="s">
        <v>301</v>
      </c>
      <c r="HZ1133" t="s">
        <v>301</v>
      </c>
      <c r="IF1133" t="s">
        <v>384</v>
      </c>
      <c r="IG1133" t="s">
        <v>325</v>
      </c>
      <c r="IH1133" t="s">
        <v>608</v>
      </c>
      <c r="II1133" t="s">
        <v>584</v>
      </c>
      <c r="IJ1133" t="s">
        <v>609</v>
      </c>
      <c r="IN1133" s="47">
        <v>1</v>
      </c>
      <c r="IO1133" s="47">
        <v>1</v>
      </c>
      <c r="IP1133" t="s">
        <v>301</v>
      </c>
      <c r="IQ1133" t="s">
        <v>312</v>
      </c>
      <c r="IR1133" t="s">
        <v>301</v>
      </c>
      <c r="IZ1133" t="s">
        <v>301</v>
      </c>
      <c r="JA1133" t="s">
        <v>301</v>
      </c>
      <c r="JB1133" s="47">
        <v>3368</v>
      </c>
      <c r="JM1133" t="s">
        <v>301</v>
      </c>
      <c r="JN1133" t="s">
        <v>301</v>
      </c>
      <c r="JO1133" t="s">
        <v>301</v>
      </c>
      <c r="JP1133" t="s">
        <v>301</v>
      </c>
      <c r="JQ1133" t="s">
        <v>301</v>
      </c>
      <c r="JR1133" t="s">
        <v>327</v>
      </c>
      <c r="JS1133" t="s">
        <v>301</v>
      </c>
      <c r="JT1133" t="s">
        <v>301</v>
      </c>
      <c r="JU1133" t="s">
        <v>312</v>
      </c>
      <c r="JV1133" t="s">
        <v>312</v>
      </c>
    </row>
    <row r="1134" ht="15" customHeight="1" spans="1:282">
      <c r="A1134" t="s">
        <v>6131</v>
      </c>
      <c r="B1134" t="s">
        <v>397</v>
      </c>
      <c r="C1134" t="s">
        <v>8940</v>
      </c>
      <c r="D1134" t="s">
        <v>285</v>
      </c>
      <c r="E1134" t="s">
        <v>1941</v>
      </c>
      <c r="F1134" t="s">
        <v>1942</v>
      </c>
      <c r="G1134" t="s">
        <v>288</v>
      </c>
      <c r="H1134" t="s">
        <v>1943</v>
      </c>
      <c r="I1134" t="s">
        <v>290</v>
      </c>
      <c r="J1134" t="s">
        <v>291</v>
      </c>
      <c r="L1134" t="s">
        <v>292</v>
      </c>
      <c r="M1134" t="s">
        <v>293</v>
      </c>
      <c r="O1134" t="s">
        <v>1943</v>
      </c>
      <c r="P1134" t="s">
        <v>1941</v>
      </c>
      <c r="R1134" t="s">
        <v>1943</v>
      </c>
      <c r="S1134" t="s">
        <v>1942</v>
      </c>
      <c r="T1134" t="s">
        <v>1943</v>
      </c>
      <c r="U1134" t="s">
        <v>1944</v>
      </c>
      <c r="V1134" t="s">
        <v>8941</v>
      </c>
      <c r="W1134" t="s">
        <v>295</v>
      </c>
      <c r="X1134" t="s">
        <v>8942</v>
      </c>
      <c r="Y1134" t="s">
        <v>295</v>
      </c>
      <c r="Z1134" t="s">
        <v>8943</v>
      </c>
      <c r="AA1134" t="s">
        <v>441</v>
      </c>
      <c r="AB1134" t="s">
        <v>442</v>
      </c>
      <c r="AC1134" t="s">
        <v>2041</v>
      </c>
      <c r="AE1134" t="s">
        <v>299</v>
      </c>
      <c r="AH1134" t="s">
        <v>300</v>
      </c>
      <c r="AJ1134" t="s">
        <v>301</v>
      </c>
      <c r="AK1134" t="s">
        <v>302</v>
      </c>
      <c r="AL1134" t="s">
        <v>919</v>
      </c>
      <c r="AM1134" t="s">
        <v>920</v>
      </c>
      <c r="AN1134" t="s">
        <v>921</v>
      </c>
      <c r="AO1134" t="s">
        <v>349</v>
      </c>
      <c r="AP1134" t="s">
        <v>524</v>
      </c>
      <c r="AQ1134" s="51">
        <v>2</v>
      </c>
      <c r="AS1134" s="48">
        <v>1479</v>
      </c>
      <c r="AT1134" s="48">
        <v>1479</v>
      </c>
      <c r="AX1134" s="47">
        <v>2958</v>
      </c>
      <c r="AY1134" s="47">
        <v>2958</v>
      </c>
      <c r="AZ1134" t="s">
        <v>4248</v>
      </c>
      <c r="BA1134" t="s">
        <v>6131</v>
      </c>
      <c r="BB1134" s="48">
        <v>1479</v>
      </c>
      <c r="BD1134" t="s">
        <v>310</v>
      </c>
      <c r="BE1134" t="s">
        <v>292</v>
      </c>
      <c r="BG1134" s="47">
        <v>1</v>
      </c>
      <c r="BI1134" t="s">
        <v>292</v>
      </c>
      <c r="BL1134" t="s">
        <v>524</v>
      </c>
      <c r="BM1134" s="48">
        <v>1479</v>
      </c>
      <c r="BN1134" s="48">
        <v>1479</v>
      </c>
      <c r="BP1134" t="s">
        <v>301</v>
      </c>
      <c r="BS1134" t="s">
        <v>311</v>
      </c>
      <c r="BT1134" t="s">
        <v>292</v>
      </c>
      <c r="BU1134" t="s">
        <v>301</v>
      </c>
      <c r="BY1134" t="s">
        <v>524</v>
      </c>
      <c r="BZ1134" s="51">
        <v>2</v>
      </c>
      <c r="CE1134" t="s">
        <v>312</v>
      </c>
      <c r="CF1134" s="51">
        <v>2</v>
      </c>
      <c r="CG1134" s="51">
        <v>2</v>
      </c>
      <c r="CH1134" s="51">
        <v>2</v>
      </c>
      <c r="CI1134" s="51">
        <v>2</v>
      </c>
      <c r="CJ1134" s="51">
        <v>2</v>
      </c>
      <c r="CK1134" s="51">
        <v>2</v>
      </c>
      <c r="CP1134" s="51">
        <v>2</v>
      </c>
      <c r="CR1134" s="51">
        <v>2</v>
      </c>
      <c r="CS1134" s="51">
        <v>2</v>
      </c>
      <c r="CV1134" s="51">
        <v>2</v>
      </c>
      <c r="CX1134" s="47">
        <v>2958</v>
      </c>
      <c r="CY1134" s="47">
        <v>2958</v>
      </c>
      <c r="DA1134" t="s">
        <v>104</v>
      </c>
      <c r="DC1134" t="s">
        <v>298</v>
      </c>
      <c r="DG1134" t="s">
        <v>298</v>
      </c>
      <c r="DH1134" s="51">
        <v>2</v>
      </c>
      <c r="DM1134" s="51">
        <v>2</v>
      </c>
      <c r="DN1134" s="51">
        <v>2</v>
      </c>
      <c r="DO1134" s="51">
        <v>2</v>
      </c>
      <c r="DP1134" s="51">
        <v>2</v>
      </c>
      <c r="DZ1134" t="s">
        <v>292</v>
      </c>
      <c r="EA1134" s="51">
        <v>2</v>
      </c>
      <c r="EB1134" s="51">
        <v>2</v>
      </c>
      <c r="EC1134" t="s">
        <v>524</v>
      </c>
      <c r="ED1134" s="51">
        <v>2</v>
      </c>
      <c r="EF1134" s="51">
        <v>2</v>
      </c>
      <c r="EG1134" s="51">
        <v>2</v>
      </c>
      <c r="EH1134" s="51">
        <v>2</v>
      </c>
      <c r="EP1134" s="51">
        <v>2</v>
      </c>
      <c r="EQ1134" s="51">
        <v>2</v>
      </c>
      <c r="ES1134" t="s">
        <v>8944</v>
      </c>
      <c r="EV1134" t="s">
        <v>41</v>
      </c>
      <c r="EW1134" t="s">
        <v>315</v>
      </c>
      <c r="FC1134" t="s">
        <v>301</v>
      </c>
      <c r="FY1134" t="s">
        <v>6131</v>
      </c>
      <c r="FZ1134" t="s">
        <v>1949</v>
      </c>
      <c r="GJ1134" t="s">
        <v>319</v>
      </c>
      <c r="GL1134" t="s">
        <v>320</v>
      </c>
      <c r="GO1134" t="s">
        <v>321</v>
      </c>
      <c r="GQ1134" t="s">
        <v>301</v>
      </c>
      <c r="GR1134" t="s">
        <v>301</v>
      </c>
      <c r="GU1134" t="s">
        <v>301</v>
      </c>
      <c r="HB1134" t="s">
        <v>1950</v>
      </c>
      <c r="HD1134" t="s">
        <v>301</v>
      </c>
      <c r="HG1134" t="s">
        <v>301</v>
      </c>
      <c r="HH1134" t="s">
        <v>301</v>
      </c>
      <c r="HL1134" t="s">
        <v>301</v>
      </c>
      <c r="HM1134" s="49">
        <v>0</v>
      </c>
      <c r="HN1134" s="49">
        <v>0</v>
      </c>
      <c r="HP1134" t="s">
        <v>925</v>
      </c>
      <c r="HQ1134" s="51">
        <v>0</v>
      </c>
      <c r="HR1134" s="47">
        <v>2958</v>
      </c>
      <c r="HS1134" t="s">
        <v>301</v>
      </c>
      <c r="HV1134" t="s">
        <v>301</v>
      </c>
      <c r="HW1134" t="s">
        <v>295</v>
      </c>
      <c r="HX1134" t="s">
        <v>306</v>
      </c>
      <c r="HY1134" t="s">
        <v>301</v>
      </c>
      <c r="HZ1134" t="s">
        <v>301</v>
      </c>
      <c r="IG1134" t="s">
        <v>325</v>
      </c>
      <c r="IN1134" s="51">
        <v>2</v>
      </c>
      <c r="IO1134" s="51">
        <v>2</v>
      </c>
      <c r="IP1134" t="s">
        <v>301</v>
      </c>
      <c r="IQ1134" t="s">
        <v>301</v>
      </c>
      <c r="IR1134" t="s">
        <v>301</v>
      </c>
      <c r="IZ1134" t="s">
        <v>301</v>
      </c>
      <c r="JA1134" t="s">
        <v>301</v>
      </c>
      <c r="JB1134" s="47">
        <v>2559</v>
      </c>
      <c r="JM1134" t="s">
        <v>301</v>
      </c>
      <c r="JN1134" t="s">
        <v>301</v>
      </c>
      <c r="JO1134" t="s">
        <v>301</v>
      </c>
      <c r="JP1134" t="s">
        <v>301</v>
      </c>
      <c r="JQ1134" t="s">
        <v>301</v>
      </c>
      <c r="JR1134" t="s">
        <v>350</v>
      </c>
      <c r="JS1134" t="s">
        <v>301</v>
      </c>
      <c r="JT1134" t="s">
        <v>301</v>
      </c>
      <c r="JU1134" t="s">
        <v>301</v>
      </c>
      <c r="JV1134" t="s">
        <v>312</v>
      </c>
    </row>
    <row r="1135" ht="15" customHeight="1" spans="1:282">
      <c r="AK1135" t="s">
        <v>302</v>
      </c>
      <c r="AL1135" t="s">
        <v>705</v>
      </c>
      <c r="AM1135" t="s">
        <v>706</v>
      </c>
      <c r="AN1135" t="s">
        <v>707</v>
      </c>
      <c r="AO1135" t="s">
        <v>306</v>
      </c>
      <c r="AP1135" t="s">
        <v>307</v>
      </c>
      <c r="AQ1135" s="47">
        <v>3</v>
      </c>
      <c r="AS1135" s="48">
        <v>3377</v>
      </c>
      <c r="AT1135" s="48">
        <v>3377</v>
      </c>
      <c r="AX1135" s="47">
        <v>10131</v>
      </c>
      <c r="AY1135" s="47">
        <v>10131</v>
      </c>
      <c r="AZ1135" t="s">
        <v>4248</v>
      </c>
      <c r="BA1135" t="s">
        <v>6131</v>
      </c>
      <c r="BB1135" s="48">
        <v>3377</v>
      </c>
      <c r="BD1135" t="s">
        <v>310</v>
      </c>
      <c r="BE1135" t="s">
        <v>292</v>
      </c>
      <c r="BG1135" s="47">
        <v>1</v>
      </c>
      <c r="BI1135" t="s">
        <v>292</v>
      </c>
      <c r="BL1135" t="s">
        <v>307</v>
      </c>
      <c r="BM1135" s="48">
        <v>3377</v>
      </c>
      <c r="BN1135" s="48">
        <v>3377</v>
      </c>
      <c r="BP1135" t="s">
        <v>301</v>
      </c>
      <c r="BS1135" t="s">
        <v>311</v>
      </c>
      <c r="BT1135" t="s">
        <v>292</v>
      </c>
      <c r="BU1135" t="s">
        <v>301</v>
      </c>
      <c r="BY1135" t="s">
        <v>307</v>
      </c>
      <c r="BZ1135" s="47">
        <v>3</v>
      </c>
      <c r="CE1135" t="s">
        <v>312</v>
      </c>
      <c r="CF1135" s="47">
        <v>3</v>
      </c>
      <c r="CG1135" s="47">
        <v>3</v>
      </c>
      <c r="CH1135" s="47">
        <v>3</v>
      </c>
      <c r="CI1135" s="47">
        <v>3</v>
      </c>
      <c r="CJ1135" s="47">
        <v>3</v>
      </c>
      <c r="CK1135" s="47">
        <v>3</v>
      </c>
      <c r="CP1135" s="47">
        <v>3</v>
      </c>
      <c r="CR1135" s="47">
        <v>3</v>
      </c>
      <c r="CS1135" s="47">
        <v>3</v>
      </c>
      <c r="CV1135" s="47">
        <v>3</v>
      </c>
      <c r="CX1135" s="47">
        <v>10131</v>
      </c>
      <c r="CY1135" s="47">
        <v>10131</v>
      </c>
      <c r="DA1135" t="s">
        <v>104</v>
      </c>
      <c r="DC1135" t="s">
        <v>298</v>
      </c>
      <c r="DG1135" t="s">
        <v>298</v>
      </c>
      <c r="DH1135" s="47">
        <v>3</v>
      </c>
      <c r="DM1135" s="47">
        <v>3</v>
      </c>
      <c r="DN1135" s="47">
        <v>3</v>
      </c>
      <c r="DO1135" s="47">
        <v>3</v>
      </c>
      <c r="DP1135" s="47">
        <v>3</v>
      </c>
      <c r="DZ1135" t="s">
        <v>292</v>
      </c>
      <c r="EA1135" s="47">
        <v>3</v>
      </c>
      <c r="EB1135" s="47">
        <v>3</v>
      </c>
      <c r="EC1135" t="s">
        <v>307</v>
      </c>
      <c r="ED1135" s="47">
        <v>3</v>
      </c>
      <c r="EF1135" s="47">
        <v>3</v>
      </c>
      <c r="EG1135" s="47">
        <v>3</v>
      </c>
      <c r="EH1135" s="47">
        <v>3</v>
      </c>
      <c r="EP1135" s="47">
        <v>3</v>
      </c>
      <c r="EQ1135" s="47">
        <v>3</v>
      </c>
      <c r="ES1135" t="s">
        <v>8945</v>
      </c>
      <c r="EV1135" t="s">
        <v>41</v>
      </c>
      <c r="FC1135" t="s">
        <v>301</v>
      </c>
      <c r="GU1135" t="s">
        <v>312</v>
      </c>
      <c r="HD1135" t="s">
        <v>301</v>
      </c>
      <c r="HG1135" t="s">
        <v>301</v>
      </c>
      <c r="HH1135" t="s">
        <v>301</v>
      </c>
      <c r="HM1135" s="49">
        <v>0</v>
      </c>
      <c r="HN1135" s="49">
        <v>0</v>
      </c>
      <c r="HP1135" t="s">
        <v>395</v>
      </c>
      <c r="HQ1135" s="47">
        <v>0</v>
      </c>
      <c r="HR1135" s="47">
        <v>10131</v>
      </c>
      <c r="HS1135" t="s">
        <v>301</v>
      </c>
      <c r="IN1135" s="47">
        <v>3</v>
      </c>
      <c r="IO1135" s="47">
        <v>3</v>
      </c>
      <c r="IP1135" t="s">
        <v>301</v>
      </c>
      <c r="IQ1135" t="s">
        <v>312</v>
      </c>
      <c r="JB1135" s="47">
        <v>4748</v>
      </c>
      <c r="JU1135" t="s">
        <v>312</v>
      </c>
      <c r="JV1135" t="s">
        <v>312</v>
      </c>
    </row>
    <row r="1136" ht="15" customHeight="1" spans="1:282">
      <c r="AK1136" t="s">
        <v>302</v>
      </c>
      <c r="AL1136" t="s">
        <v>2674</v>
      </c>
      <c r="AM1136" t="s">
        <v>2675</v>
      </c>
      <c r="AN1136" t="s">
        <v>2676</v>
      </c>
      <c r="AO1136" t="s">
        <v>306</v>
      </c>
      <c r="AP1136" t="s">
        <v>307</v>
      </c>
      <c r="AQ1136" s="47">
        <v>3</v>
      </c>
      <c r="AS1136" s="48">
        <v>2877</v>
      </c>
      <c r="AT1136" s="48">
        <v>2877</v>
      </c>
      <c r="AX1136" s="47">
        <v>8631</v>
      </c>
      <c r="AY1136" s="47">
        <v>8631</v>
      </c>
      <c r="AZ1136" t="s">
        <v>4248</v>
      </c>
      <c r="BA1136" t="s">
        <v>6131</v>
      </c>
      <c r="BB1136" s="48">
        <v>2877</v>
      </c>
      <c r="BD1136" t="s">
        <v>310</v>
      </c>
      <c r="BE1136" t="s">
        <v>292</v>
      </c>
      <c r="BG1136" s="47">
        <v>1</v>
      </c>
      <c r="BI1136" t="s">
        <v>292</v>
      </c>
      <c r="BL1136" t="s">
        <v>307</v>
      </c>
      <c r="BM1136" s="48">
        <v>2877</v>
      </c>
      <c r="BN1136" s="48">
        <v>2877</v>
      </c>
      <c r="BP1136" t="s">
        <v>301</v>
      </c>
      <c r="BS1136" t="s">
        <v>311</v>
      </c>
      <c r="BT1136" t="s">
        <v>292</v>
      </c>
      <c r="BU1136" t="s">
        <v>301</v>
      </c>
      <c r="BY1136" t="s">
        <v>307</v>
      </c>
      <c r="BZ1136" s="47">
        <v>3</v>
      </c>
      <c r="CE1136" t="s">
        <v>312</v>
      </c>
      <c r="CF1136" s="47">
        <v>3</v>
      </c>
      <c r="CG1136" s="47">
        <v>3</v>
      </c>
      <c r="CH1136" s="47">
        <v>3</v>
      </c>
      <c r="CI1136" s="47">
        <v>3</v>
      </c>
      <c r="CJ1136" s="47">
        <v>3</v>
      </c>
      <c r="CK1136" s="47">
        <v>3</v>
      </c>
      <c r="CP1136" s="47">
        <v>3</v>
      </c>
      <c r="CR1136" s="47">
        <v>3</v>
      </c>
      <c r="CS1136" s="47">
        <v>3</v>
      </c>
      <c r="CV1136" s="47">
        <v>3</v>
      </c>
      <c r="CX1136" s="47">
        <v>8631</v>
      </c>
      <c r="CY1136" s="47">
        <v>8631</v>
      </c>
      <c r="DA1136" t="s">
        <v>104</v>
      </c>
      <c r="DC1136" t="s">
        <v>298</v>
      </c>
      <c r="DG1136" t="s">
        <v>298</v>
      </c>
      <c r="DH1136" s="47">
        <v>3</v>
      </c>
      <c r="DM1136" s="47">
        <v>3</v>
      </c>
      <c r="DN1136" s="47">
        <v>3</v>
      </c>
      <c r="DO1136" s="47">
        <v>3</v>
      </c>
      <c r="DP1136" s="47">
        <v>3</v>
      </c>
      <c r="DZ1136" t="s">
        <v>292</v>
      </c>
      <c r="EA1136" s="47">
        <v>3</v>
      </c>
      <c r="EB1136" s="47">
        <v>3</v>
      </c>
      <c r="EC1136" t="s">
        <v>307</v>
      </c>
      <c r="ED1136" s="47">
        <v>3</v>
      </c>
      <c r="EF1136" s="47">
        <v>3</v>
      </c>
      <c r="EG1136" s="47">
        <v>3</v>
      </c>
      <c r="EH1136" s="47">
        <v>3</v>
      </c>
      <c r="EP1136" s="47">
        <v>3</v>
      </c>
      <c r="EQ1136" s="47">
        <v>3</v>
      </c>
      <c r="ES1136" t="s">
        <v>8946</v>
      </c>
      <c r="EV1136" t="s">
        <v>41</v>
      </c>
      <c r="FC1136" t="s">
        <v>301</v>
      </c>
      <c r="GU1136" t="s">
        <v>312</v>
      </c>
      <c r="HD1136" t="s">
        <v>301</v>
      </c>
      <c r="HG1136" t="s">
        <v>301</v>
      </c>
      <c r="HH1136" t="s">
        <v>301</v>
      </c>
      <c r="HM1136" s="49">
        <v>0</v>
      </c>
      <c r="HN1136" s="49">
        <v>0</v>
      </c>
      <c r="HP1136" t="s">
        <v>395</v>
      </c>
      <c r="HQ1136" s="47">
        <v>0</v>
      </c>
      <c r="HR1136" s="47">
        <v>8631</v>
      </c>
      <c r="HS1136" t="s">
        <v>301</v>
      </c>
      <c r="IN1136" s="47">
        <v>3</v>
      </c>
      <c r="IO1136" s="47">
        <v>3</v>
      </c>
      <c r="IP1136" t="s">
        <v>301</v>
      </c>
      <c r="IQ1136" t="s">
        <v>312</v>
      </c>
      <c r="JB1136" s="47">
        <v>3988</v>
      </c>
      <c r="JU1136" t="s">
        <v>312</v>
      </c>
      <c r="JV1136" t="s">
        <v>312</v>
      </c>
    </row>
    <row r="1137" ht="15" customHeight="1" spans="1:282">
      <c r="AK1137" t="s">
        <v>302</v>
      </c>
      <c r="AL1137" t="s">
        <v>339</v>
      </c>
      <c r="AM1137" t="s">
        <v>340</v>
      </c>
      <c r="AN1137" t="s">
        <v>341</v>
      </c>
      <c r="AO1137" t="s">
        <v>306</v>
      </c>
      <c r="AP1137" t="s">
        <v>307</v>
      </c>
      <c r="AQ1137" s="47">
        <v>3</v>
      </c>
      <c r="AS1137" s="48">
        <v>729</v>
      </c>
      <c r="AT1137" s="48">
        <v>729</v>
      </c>
      <c r="AX1137" s="47">
        <v>2187</v>
      </c>
      <c r="AY1137" s="47">
        <v>2187</v>
      </c>
      <c r="AZ1137" t="s">
        <v>4248</v>
      </c>
      <c r="BA1137" t="s">
        <v>6131</v>
      </c>
      <c r="BB1137" s="48">
        <v>729</v>
      </c>
      <c r="BD1137" t="s">
        <v>310</v>
      </c>
      <c r="BE1137" t="s">
        <v>292</v>
      </c>
      <c r="BG1137" s="47">
        <v>1</v>
      </c>
      <c r="BI1137" t="s">
        <v>292</v>
      </c>
      <c r="BL1137" t="s">
        <v>307</v>
      </c>
      <c r="BM1137" s="48">
        <v>729</v>
      </c>
      <c r="BN1137" s="48">
        <v>729</v>
      </c>
      <c r="BP1137" t="s">
        <v>301</v>
      </c>
      <c r="BS1137" t="s">
        <v>311</v>
      </c>
      <c r="BT1137" t="s">
        <v>292</v>
      </c>
      <c r="BU1137" t="s">
        <v>301</v>
      </c>
      <c r="BY1137" t="s">
        <v>307</v>
      </c>
      <c r="BZ1137" s="47">
        <v>3</v>
      </c>
      <c r="CE1137" t="s">
        <v>312</v>
      </c>
      <c r="CF1137" s="47">
        <v>3</v>
      </c>
      <c r="CG1137" s="47">
        <v>3</v>
      </c>
      <c r="CH1137" s="47">
        <v>3</v>
      </c>
      <c r="CI1137" s="47">
        <v>3</v>
      </c>
      <c r="CJ1137" s="47">
        <v>3</v>
      </c>
      <c r="CK1137" s="47">
        <v>3</v>
      </c>
      <c r="CP1137" s="47">
        <v>3</v>
      </c>
      <c r="CR1137" s="47">
        <v>3</v>
      </c>
      <c r="CS1137" s="47">
        <v>3</v>
      </c>
      <c r="CV1137" s="47">
        <v>3</v>
      </c>
      <c r="CX1137" s="47">
        <v>2187</v>
      </c>
      <c r="CY1137" s="47">
        <v>2187</v>
      </c>
      <c r="DA1137" t="s">
        <v>104</v>
      </c>
      <c r="DC1137" t="s">
        <v>298</v>
      </c>
      <c r="DG1137" t="s">
        <v>298</v>
      </c>
      <c r="DH1137" s="47">
        <v>3</v>
      </c>
      <c r="DM1137" s="47">
        <v>3</v>
      </c>
      <c r="DN1137" s="47">
        <v>3</v>
      </c>
      <c r="DO1137" s="47">
        <v>3</v>
      </c>
      <c r="DP1137" s="47">
        <v>3</v>
      </c>
      <c r="DZ1137" t="s">
        <v>292</v>
      </c>
      <c r="EA1137" s="47">
        <v>3</v>
      </c>
      <c r="EB1137" s="47">
        <v>3</v>
      </c>
      <c r="EC1137" t="s">
        <v>307</v>
      </c>
      <c r="ED1137" s="47">
        <v>3</v>
      </c>
      <c r="EF1137" s="47">
        <v>3</v>
      </c>
      <c r="EG1137" s="47">
        <v>3</v>
      </c>
      <c r="EH1137" s="47">
        <v>3</v>
      </c>
      <c r="EP1137" s="47">
        <v>3</v>
      </c>
      <c r="EQ1137" s="47">
        <v>3</v>
      </c>
      <c r="ES1137" t="s">
        <v>8947</v>
      </c>
      <c r="EV1137" t="s">
        <v>41</v>
      </c>
      <c r="FC1137" t="s">
        <v>301</v>
      </c>
      <c r="GU1137" t="s">
        <v>301</v>
      </c>
      <c r="HD1137" t="s">
        <v>301</v>
      </c>
      <c r="HG1137" t="s">
        <v>301</v>
      </c>
      <c r="HH1137" t="s">
        <v>301</v>
      </c>
      <c r="HM1137" s="49">
        <v>0</v>
      </c>
      <c r="HN1137" s="49">
        <v>0</v>
      </c>
      <c r="HP1137" t="s">
        <v>349</v>
      </c>
      <c r="HQ1137" s="47">
        <v>0</v>
      </c>
      <c r="HR1137" s="47">
        <v>2187</v>
      </c>
      <c r="HS1137" t="s">
        <v>301</v>
      </c>
      <c r="IN1137" s="47">
        <v>3</v>
      </c>
      <c r="IO1137" s="47">
        <v>3</v>
      </c>
      <c r="IP1137" t="s">
        <v>301</v>
      </c>
      <c r="IQ1137" t="s">
        <v>312</v>
      </c>
      <c r="JB1137" s="47">
        <v>828</v>
      </c>
      <c r="JU1137" t="s">
        <v>301</v>
      </c>
      <c r="JV1137" t="s">
        <v>312</v>
      </c>
    </row>
    <row r="1138" ht="15" customHeight="1" spans="1:282">
      <c r="AK1138" t="s">
        <v>302</v>
      </c>
      <c r="AL1138" t="s">
        <v>511</v>
      </c>
      <c r="AM1138" t="s">
        <v>512</v>
      </c>
      <c r="AN1138" t="s">
        <v>513</v>
      </c>
      <c r="AO1138" t="s">
        <v>306</v>
      </c>
      <c r="AP1138" t="s">
        <v>307</v>
      </c>
      <c r="AQ1138" s="47">
        <v>2</v>
      </c>
      <c r="AS1138" s="48">
        <v>790</v>
      </c>
      <c r="AT1138" s="48">
        <v>790</v>
      </c>
      <c r="AX1138" s="47">
        <v>1580</v>
      </c>
      <c r="AY1138" s="47">
        <v>1580</v>
      </c>
      <c r="AZ1138" t="s">
        <v>4248</v>
      </c>
      <c r="BA1138" t="s">
        <v>6131</v>
      </c>
      <c r="BB1138" s="48">
        <v>790</v>
      </c>
      <c r="BD1138" t="s">
        <v>310</v>
      </c>
      <c r="BE1138" t="s">
        <v>292</v>
      </c>
      <c r="BG1138" s="47">
        <v>1</v>
      </c>
      <c r="BI1138" t="s">
        <v>292</v>
      </c>
      <c r="BL1138" t="s">
        <v>307</v>
      </c>
      <c r="BM1138" s="48">
        <v>790</v>
      </c>
      <c r="BN1138" s="48">
        <v>790</v>
      </c>
      <c r="BP1138" t="s">
        <v>301</v>
      </c>
      <c r="BS1138" t="s">
        <v>311</v>
      </c>
      <c r="BT1138" t="s">
        <v>292</v>
      </c>
      <c r="BU1138" t="s">
        <v>301</v>
      </c>
      <c r="BY1138" t="s">
        <v>307</v>
      </c>
      <c r="BZ1138" s="47">
        <v>2</v>
      </c>
      <c r="CE1138" t="s">
        <v>312</v>
      </c>
      <c r="CF1138" s="47">
        <v>2</v>
      </c>
      <c r="CG1138" s="47">
        <v>2</v>
      </c>
      <c r="CH1138" s="47">
        <v>2</v>
      </c>
      <c r="CI1138" s="47">
        <v>2</v>
      </c>
      <c r="CJ1138" s="47">
        <v>2</v>
      </c>
      <c r="CK1138" s="47">
        <v>2</v>
      </c>
      <c r="CP1138" s="47">
        <v>2</v>
      </c>
      <c r="CR1138" s="47">
        <v>2</v>
      </c>
      <c r="CS1138" s="47">
        <v>2</v>
      </c>
      <c r="CV1138" s="47">
        <v>2</v>
      </c>
      <c r="CX1138" s="47">
        <v>1580</v>
      </c>
      <c r="CY1138" s="47">
        <v>1580</v>
      </c>
      <c r="DA1138" t="s">
        <v>104</v>
      </c>
      <c r="DC1138" t="s">
        <v>298</v>
      </c>
      <c r="DG1138" t="s">
        <v>298</v>
      </c>
      <c r="DH1138" s="47">
        <v>2</v>
      </c>
      <c r="DM1138" s="47">
        <v>2</v>
      </c>
      <c r="DN1138" s="47">
        <v>2</v>
      </c>
      <c r="DO1138" s="47">
        <v>2</v>
      </c>
      <c r="DP1138" s="47">
        <v>2</v>
      </c>
      <c r="DZ1138" t="s">
        <v>292</v>
      </c>
      <c r="EA1138" s="47">
        <v>2</v>
      </c>
      <c r="EB1138" s="47">
        <v>2</v>
      </c>
      <c r="EC1138" t="s">
        <v>307</v>
      </c>
      <c r="ED1138" s="47">
        <v>2</v>
      </c>
      <c r="EF1138" s="47">
        <v>2</v>
      </c>
      <c r="EG1138" s="47">
        <v>2</v>
      </c>
      <c r="EH1138" s="47">
        <v>2</v>
      </c>
      <c r="EP1138" s="47">
        <v>2</v>
      </c>
      <c r="EQ1138" s="47">
        <v>2</v>
      </c>
      <c r="ES1138" t="s">
        <v>8948</v>
      </c>
      <c r="EV1138" t="s">
        <v>41</v>
      </c>
      <c r="FC1138" t="s">
        <v>301</v>
      </c>
      <c r="GU1138" t="s">
        <v>301</v>
      </c>
      <c r="HD1138" t="s">
        <v>301</v>
      </c>
      <c r="HG1138" t="s">
        <v>301</v>
      </c>
      <c r="HH1138" t="s">
        <v>301</v>
      </c>
      <c r="HM1138" s="49">
        <v>0</v>
      </c>
      <c r="HN1138" s="49">
        <v>0</v>
      </c>
      <c r="HP1138" t="s">
        <v>349</v>
      </c>
      <c r="HQ1138" s="47">
        <v>0</v>
      </c>
      <c r="HR1138" s="47">
        <v>1580</v>
      </c>
      <c r="HS1138" t="s">
        <v>301</v>
      </c>
      <c r="IN1138" s="47">
        <v>2</v>
      </c>
      <c r="IO1138" s="47">
        <v>2</v>
      </c>
      <c r="IP1138" t="s">
        <v>301</v>
      </c>
      <c r="IQ1138" t="s">
        <v>312</v>
      </c>
      <c r="JB1138" s="47">
        <v>898</v>
      </c>
      <c r="JU1138" t="s">
        <v>301</v>
      </c>
      <c r="JV1138" t="s">
        <v>312</v>
      </c>
    </row>
    <row r="1139" ht="15" customHeight="1" spans="1:282">
      <c r="AK1139" t="s">
        <v>302</v>
      </c>
      <c r="AL1139" t="s">
        <v>1185</v>
      </c>
      <c r="AM1139" t="s">
        <v>1186</v>
      </c>
      <c r="AN1139" t="s">
        <v>1187</v>
      </c>
      <c r="AO1139" t="s">
        <v>306</v>
      </c>
      <c r="AP1139" t="s">
        <v>307</v>
      </c>
      <c r="AQ1139" s="47">
        <v>1</v>
      </c>
      <c r="AS1139" s="48">
        <v>3797</v>
      </c>
      <c r="AT1139" s="48">
        <v>3797</v>
      </c>
      <c r="AX1139" s="47">
        <v>3797</v>
      </c>
      <c r="AY1139" s="47">
        <v>3797</v>
      </c>
      <c r="AZ1139" t="s">
        <v>4248</v>
      </c>
      <c r="BA1139" t="s">
        <v>6131</v>
      </c>
      <c r="BB1139" s="48">
        <v>3797</v>
      </c>
      <c r="BD1139" t="s">
        <v>310</v>
      </c>
      <c r="BE1139" t="s">
        <v>292</v>
      </c>
      <c r="BG1139" s="47">
        <v>1</v>
      </c>
      <c r="BI1139" t="s">
        <v>292</v>
      </c>
      <c r="BL1139" t="s">
        <v>307</v>
      </c>
      <c r="BM1139" s="48">
        <v>3797</v>
      </c>
      <c r="BN1139" s="48">
        <v>3797</v>
      </c>
      <c r="BP1139" t="s">
        <v>301</v>
      </c>
      <c r="BS1139" t="s">
        <v>311</v>
      </c>
      <c r="BT1139" t="s">
        <v>292</v>
      </c>
      <c r="BU1139" t="s">
        <v>301</v>
      </c>
      <c r="BY1139" t="s">
        <v>307</v>
      </c>
      <c r="BZ1139" s="47">
        <v>1</v>
      </c>
      <c r="CE1139" t="s">
        <v>312</v>
      </c>
      <c r="CF1139" s="47">
        <v>1</v>
      </c>
      <c r="CG1139" s="47">
        <v>1</v>
      </c>
      <c r="CH1139" s="47">
        <v>1</v>
      </c>
      <c r="CI1139" s="47">
        <v>1</v>
      </c>
      <c r="CJ1139" s="47">
        <v>1</v>
      </c>
      <c r="CK1139" s="47">
        <v>1</v>
      </c>
      <c r="CP1139" s="47">
        <v>1</v>
      </c>
      <c r="CR1139" s="47">
        <v>1</v>
      </c>
      <c r="CS1139" s="47">
        <v>1</v>
      </c>
      <c r="CV1139" s="47">
        <v>1</v>
      </c>
      <c r="CX1139" s="47">
        <v>3797</v>
      </c>
      <c r="CY1139" s="47">
        <v>3797</v>
      </c>
      <c r="DA1139" t="s">
        <v>104</v>
      </c>
      <c r="DC1139" t="s">
        <v>298</v>
      </c>
      <c r="DG1139" t="s">
        <v>298</v>
      </c>
      <c r="DH1139" s="47">
        <v>1</v>
      </c>
      <c r="DM1139" s="47">
        <v>1</v>
      </c>
      <c r="DN1139" s="47">
        <v>1</v>
      </c>
      <c r="DO1139" s="47">
        <v>1</v>
      </c>
      <c r="DP1139" s="47">
        <v>1</v>
      </c>
      <c r="DZ1139" t="s">
        <v>292</v>
      </c>
      <c r="EA1139" s="47">
        <v>1</v>
      </c>
      <c r="EB1139" s="47">
        <v>1</v>
      </c>
      <c r="EC1139" t="s">
        <v>307</v>
      </c>
      <c r="ED1139" s="47">
        <v>1</v>
      </c>
      <c r="EF1139" s="47">
        <v>1</v>
      </c>
      <c r="EG1139" s="47">
        <v>1</v>
      </c>
      <c r="EH1139" s="47">
        <v>1</v>
      </c>
      <c r="EP1139" s="47">
        <v>1</v>
      </c>
      <c r="EQ1139" s="47">
        <v>1</v>
      </c>
      <c r="ES1139" t="s">
        <v>8949</v>
      </c>
      <c r="EV1139" t="s">
        <v>41</v>
      </c>
      <c r="FC1139" t="s">
        <v>301</v>
      </c>
      <c r="GU1139" t="s">
        <v>312</v>
      </c>
      <c r="HD1139" t="s">
        <v>301</v>
      </c>
      <c r="HG1139" t="s">
        <v>301</v>
      </c>
      <c r="HH1139" t="s">
        <v>301</v>
      </c>
      <c r="HM1139" s="49">
        <v>0</v>
      </c>
      <c r="HN1139" s="49">
        <v>0</v>
      </c>
      <c r="HP1139" t="s">
        <v>324</v>
      </c>
      <c r="HQ1139" s="47">
        <v>0</v>
      </c>
      <c r="HR1139" s="47">
        <v>3797</v>
      </c>
      <c r="HS1139" t="s">
        <v>301</v>
      </c>
      <c r="IN1139" s="47">
        <v>1</v>
      </c>
      <c r="IO1139" s="47">
        <v>1</v>
      </c>
      <c r="IP1139" t="s">
        <v>301</v>
      </c>
      <c r="IQ1139" t="s">
        <v>312</v>
      </c>
      <c r="JB1139" s="47">
        <v>4728</v>
      </c>
      <c r="JU1139" t="s">
        <v>312</v>
      </c>
      <c r="JV1139" t="s">
        <v>312</v>
      </c>
    </row>
    <row r="1140" ht="15" customHeight="1" spans="1:282">
      <c r="AK1140" t="s">
        <v>302</v>
      </c>
      <c r="AL1140" t="s">
        <v>2317</v>
      </c>
      <c r="AM1140" t="s">
        <v>2318</v>
      </c>
      <c r="AN1140" t="s">
        <v>2319</v>
      </c>
      <c r="AO1140" t="s">
        <v>306</v>
      </c>
      <c r="AP1140" t="s">
        <v>307</v>
      </c>
      <c r="AQ1140" s="47">
        <v>2</v>
      </c>
      <c r="AS1140" s="48">
        <v>2986</v>
      </c>
      <c r="AT1140" s="48">
        <v>2986</v>
      </c>
      <c r="AX1140" s="47">
        <v>5972</v>
      </c>
      <c r="AY1140" s="47">
        <v>5972</v>
      </c>
      <c r="AZ1140" t="s">
        <v>4248</v>
      </c>
      <c r="BA1140" t="s">
        <v>6131</v>
      </c>
      <c r="BB1140" s="48">
        <v>2986</v>
      </c>
      <c r="BD1140" t="s">
        <v>310</v>
      </c>
      <c r="BE1140" t="s">
        <v>292</v>
      </c>
      <c r="BG1140" s="47">
        <v>1</v>
      </c>
      <c r="BI1140" t="s">
        <v>292</v>
      </c>
      <c r="BL1140" t="s">
        <v>307</v>
      </c>
      <c r="BM1140" s="48">
        <v>2986</v>
      </c>
      <c r="BN1140" s="48">
        <v>2986</v>
      </c>
      <c r="BP1140" t="s">
        <v>301</v>
      </c>
      <c r="BS1140" t="s">
        <v>311</v>
      </c>
      <c r="BT1140" t="s">
        <v>292</v>
      </c>
      <c r="BU1140" t="s">
        <v>301</v>
      </c>
      <c r="BY1140" t="s">
        <v>307</v>
      </c>
      <c r="BZ1140" s="47">
        <v>2</v>
      </c>
      <c r="CE1140" t="s">
        <v>312</v>
      </c>
      <c r="CF1140" s="47">
        <v>2</v>
      </c>
      <c r="CG1140" s="47">
        <v>2</v>
      </c>
      <c r="CH1140" s="47">
        <v>2</v>
      </c>
      <c r="CI1140" s="47">
        <v>2</v>
      </c>
      <c r="CJ1140" s="47">
        <v>2</v>
      </c>
      <c r="CK1140" s="47">
        <v>2</v>
      </c>
      <c r="CP1140" s="47">
        <v>2</v>
      </c>
      <c r="CR1140" s="47">
        <v>2</v>
      </c>
      <c r="CS1140" s="47">
        <v>2</v>
      </c>
      <c r="CV1140" s="47">
        <v>2</v>
      </c>
      <c r="CX1140" s="47">
        <v>5972</v>
      </c>
      <c r="CY1140" s="47">
        <v>5972</v>
      </c>
      <c r="DA1140" t="s">
        <v>104</v>
      </c>
      <c r="DC1140" t="s">
        <v>298</v>
      </c>
      <c r="DG1140" t="s">
        <v>298</v>
      </c>
      <c r="DH1140" s="47">
        <v>2</v>
      </c>
      <c r="DM1140" s="47">
        <v>2</v>
      </c>
      <c r="DN1140" s="47">
        <v>2</v>
      </c>
      <c r="DO1140" s="47">
        <v>2</v>
      </c>
      <c r="DP1140" s="47">
        <v>2</v>
      </c>
      <c r="DZ1140" t="s">
        <v>292</v>
      </c>
      <c r="EA1140" s="47">
        <v>2</v>
      </c>
      <c r="EB1140" s="47">
        <v>2</v>
      </c>
      <c r="EC1140" t="s">
        <v>307</v>
      </c>
      <c r="ED1140" s="47">
        <v>2</v>
      </c>
      <c r="EF1140" s="47">
        <v>2</v>
      </c>
      <c r="EG1140" s="47">
        <v>2</v>
      </c>
      <c r="EH1140" s="47">
        <v>2</v>
      </c>
      <c r="EP1140" s="47">
        <v>2</v>
      </c>
      <c r="EQ1140" s="47">
        <v>2</v>
      </c>
      <c r="ES1140" t="s">
        <v>8950</v>
      </c>
      <c r="EV1140" t="s">
        <v>41</v>
      </c>
      <c r="FC1140" t="s">
        <v>301</v>
      </c>
      <c r="GU1140" t="s">
        <v>312</v>
      </c>
      <c r="HD1140" t="s">
        <v>301</v>
      </c>
      <c r="HG1140" t="s">
        <v>301</v>
      </c>
      <c r="HH1140" t="s">
        <v>301</v>
      </c>
      <c r="HM1140" s="49">
        <v>0</v>
      </c>
      <c r="HN1140" s="49">
        <v>0</v>
      </c>
      <c r="HP1140" t="s">
        <v>324</v>
      </c>
      <c r="HQ1140" s="47">
        <v>0</v>
      </c>
      <c r="HR1140" s="47">
        <v>5972</v>
      </c>
      <c r="HS1140" t="s">
        <v>301</v>
      </c>
      <c r="IN1140" s="47">
        <v>2</v>
      </c>
      <c r="IO1140" s="47">
        <v>2</v>
      </c>
      <c r="IP1140" t="s">
        <v>301</v>
      </c>
      <c r="IQ1140" t="s">
        <v>312</v>
      </c>
      <c r="JB1140" s="47">
        <v>3988</v>
      </c>
      <c r="JU1140" t="s">
        <v>312</v>
      </c>
      <c r="JV1140" t="s">
        <v>312</v>
      </c>
    </row>
    <row r="1141" ht="15" customHeight="1" spans="1:282">
      <c r="AK1141" t="s">
        <v>302</v>
      </c>
      <c r="AL1141" t="s">
        <v>730</v>
      </c>
      <c r="AM1141" t="s">
        <v>731</v>
      </c>
      <c r="AN1141" t="s">
        <v>732</v>
      </c>
      <c r="AO1141" t="s">
        <v>306</v>
      </c>
      <c r="AP1141" t="s">
        <v>307</v>
      </c>
      <c r="AQ1141" s="47">
        <v>5</v>
      </c>
      <c r="AS1141" s="48">
        <v>1585</v>
      </c>
      <c r="AT1141" s="48">
        <v>1585</v>
      </c>
      <c r="AX1141" s="47">
        <v>7925</v>
      </c>
      <c r="AY1141" s="47">
        <v>7925</v>
      </c>
      <c r="AZ1141" t="s">
        <v>4248</v>
      </c>
      <c r="BA1141" t="s">
        <v>6131</v>
      </c>
      <c r="BB1141" s="48">
        <v>1585</v>
      </c>
      <c r="BD1141" t="s">
        <v>310</v>
      </c>
      <c r="BE1141" t="s">
        <v>292</v>
      </c>
      <c r="BG1141" s="47">
        <v>1</v>
      </c>
      <c r="BI1141" t="s">
        <v>292</v>
      </c>
      <c r="BL1141" t="s">
        <v>307</v>
      </c>
      <c r="BM1141" s="48">
        <v>1585</v>
      </c>
      <c r="BN1141" s="48">
        <v>1585</v>
      </c>
      <c r="BP1141" t="s">
        <v>301</v>
      </c>
      <c r="BS1141" t="s">
        <v>311</v>
      </c>
      <c r="BT1141" t="s">
        <v>292</v>
      </c>
      <c r="BU1141" t="s">
        <v>301</v>
      </c>
      <c r="BY1141" t="s">
        <v>307</v>
      </c>
      <c r="BZ1141" s="47">
        <v>5</v>
      </c>
      <c r="CE1141" t="s">
        <v>312</v>
      </c>
      <c r="CF1141" s="47">
        <v>5</v>
      </c>
      <c r="CG1141" s="47">
        <v>5</v>
      </c>
      <c r="CH1141" s="47">
        <v>5</v>
      </c>
      <c r="CI1141" s="47">
        <v>5</v>
      </c>
      <c r="CJ1141" s="47">
        <v>5</v>
      </c>
      <c r="CK1141" s="47">
        <v>5</v>
      </c>
      <c r="CP1141" s="47">
        <v>5</v>
      </c>
      <c r="CR1141" s="47">
        <v>5</v>
      </c>
      <c r="CS1141" s="47">
        <v>5</v>
      </c>
      <c r="CV1141" s="47">
        <v>5</v>
      </c>
      <c r="CX1141" s="47">
        <v>7925</v>
      </c>
      <c r="CY1141" s="47">
        <v>7925</v>
      </c>
      <c r="DA1141" t="s">
        <v>104</v>
      </c>
      <c r="DC1141" t="s">
        <v>298</v>
      </c>
      <c r="DG1141" t="s">
        <v>298</v>
      </c>
      <c r="DH1141" s="47">
        <v>5</v>
      </c>
      <c r="DM1141" s="47">
        <v>5</v>
      </c>
      <c r="DN1141" s="47">
        <v>5</v>
      </c>
      <c r="DO1141" s="47">
        <v>5</v>
      </c>
      <c r="DP1141" s="47">
        <v>5</v>
      </c>
      <c r="DZ1141" t="s">
        <v>292</v>
      </c>
      <c r="EA1141" s="47">
        <v>5</v>
      </c>
      <c r="EB1141" s="47">
        <v>5</v>
      </c>
      <c r="EC1141" t="s">
        <v>307</v>
      </c>
      <c r="ED1141" s="47">
        <v>5</v>
      </c>
      <c r="EF1141" s="47">
        <v>5</v>
      </c>
      <c r="EG1141" s="47">
        <v>5</v>
      </c>
      <c r="EH1141" s="47">
        <v>5</v>
      </c>
      <c r="EP1141" s="47">
        <v>5</v>
      </c>
      <c r="EQ1141" s="47">
        <v>5</v>
      </c>
      <c r="ES1141" t="s">
        <v>8951</v>
      </c>
      <c r="EV1141" t="s">
        <v>41</v>
      </c>
      <c r="FC1141" t="s">
        <v>301</v>
      </c>
      <c r="GU1141" t="s">
        <v>312</v>
      </c>
      <c r="HD1141" t="s">
        <v>301</v>
      </c>
      <c r="HG1141" t="s">
        <v>301</v>
      </c>
      <c r="HH1141" t="s">
        <v>301</v>
      </c>
      <c r="HM1141" s="49">
        <v>0</v>
      </c>
      <c r="HN1141" s="49">
        <v>0</v>
      </c>
      <c r="HP1141" t="s">
        <v>395</v>
      </c>
      <c r="HQ1141" s="47">
        <v>0</v>
      </c>
      <c r="HR1141" s="47">
        <v>7925</v>
      </c>
      <c r="HS1141" t="s">
        <v>301</v>
      </c>
      <c r="IN1141" s="47">
        <v>5</v>
      </c>
      <c r="IO1141" s="47">
        <v>5</v>
      </c>
      <c r="IP1141" t="s">
        <v>301</v>
      </c>
      <c r="IQ1141" t="s">
        <v>312</v>
      </c>
      <c r="JB1141" s="47">
        <v>2588</v>
      </c>
      <c r="JU1141" t="s">
        <v>312</v>
      </c>
      <c r="JV1141" t="s">
        <v>312</v>
      </c>
    </row>
    <row r="1142" ht="15" customHeight="1" spans="1:282">
      <c r="AK1142" t="s">
        <v>302</v>
      </c>
      <c r="AL1142" t="s">
        <v>1001</v>
      </c>
      <c r="AM1142" t="s">
        <v>1002</v>
      </c>
      <c r="AN1142" t="s">
        <v>1003</v>
      </c>
      <c r="AO1142" t="s">
        <v>306</v>
      </c>
      <c r="AP1142" t="s">
        <v>307</v>
      </c>
      <c r="AQ1142" s="47">
        <v>1</v>
      </c>
      <c r="AS1142" s="48">
        <v>3736</v>
      </c>
      <c r="AT1142" s="48">
        <v>3736</v>
      </c>
      <c r="AX1142" s="47">
        <v>3736</v>
      </c>
      <c r="AY1142" s="47">
        <v>3736</v>
      </c>
      <c r="AZ1142" t="s">
        <v>4248</v>
      </c>
      <c r="BA1142" t="s">
        <v>6131</v>
      </c>
      <c r="BB1142" s="48">
        <v>3736</v>
      </c>
      <c r="BD1142" t="s">
        <v>310</v>
      </c>
      <c r="BE1142" t="s">
        <v>292</v>
      </c>
      <c r="BG1142" s="47">
        <v>1</v>
      </c>
      <c r="BI1142" t="s">
        <v>292</v>
      </c>
      <c r="BL1142" t="s">
        <v>307</v>
      </c>
      <c r="BM1142" s="48">
        <v>3736</v>
      </c>
      <c r="BN1142" s="48">
        <v>3736</v>
      </c>
      <c r="BP1142" t="s">
        <v>301</v>
      </c>
      <c r="BS1142" t="s">
        <v>311</v>
      </c>
      <c r="BT1142" t="s">
        <v>292</v>
      </c>
      <c r="BU1142" t="s">
        <v>301</v>
      </c>
      <c r="BY1142" t="s">
        <v>307</v>
      </c>
      <c r="BZ1142" s="47">
        <v>1</v>
      </c>
      <c r="CE1142" t="s">
        <v>312</v>
      </c>
      <c r="CF1142" s="47">
        <v>1</v>
      </c>
      <c r="CG1142" s="47">
        <v>1</v>
      </c>
      <c r="CH1142" s="47">
        <v>1</v>
      </c>
      <c r="CI1142" s="47">
        <v>1</v>
      </c>
      <c r="CJ1142" s="47">
        <v>1</v>
      </c>
      <c r="CK1142" s="47">
        <v>1</v>
      </c>
      <c r="CP1142" s="47">
        <v>1</v>
      </c>
      <c r="CR1142" s="47">
        <v>1</v>
      </c>
      <c r="CS1142" s="47">
        <v>1</v>
      </c>
      <c r="CV1142" s="47">
        <v>1</v>
      </c>
      <c r="CX1142" s="47">
        <v>3736</v>
      </c>
      <c r="CY1142" s="47">
        <v>3736</v>
      </c>
      <c r="DA1142" t="s">
        <v>104</v>
      </c>
      <c r="DC1142" t="s">
        <v>298</v>
      </c>
      <c r="DG1142" t="s">
        <v>298</v>
      </c>
      <c r="DH1142" s="47">
        <v>1</v>
      </c>
      <c r="DM1142" s="47">
        <v>1</v>
      </c>
      <c r="DN1142" s="47">
        <v>1</v>
      </c>
      <c r="DO1142" s="47">
        <v>1</v>
      </c>
      <c r="DP1142" s="47">
        <v>1</v>
      </c>
      <c r="DZ1142" t="s">
        <v>292</v>
      </c>
      <c r="EA1142" s="47">
        <v>1</v>
      </c>
      <c r="EB1142" s="47">
        <v>1</v>
      </c>
      <c r="EC1142" t="s">
        <v>307</v>
      </c>
      <c r="ED1142" s="47">
        <v>1</v>
      </c>
      <c r="EF1142" s="47">
        <v>1</v>
      </c>
      <c r="EG1142" s="47">
        <v>1</v>
      </c>
      <c r="EH1142" s="47">
        <v>1</v>
      </c>
      <c r="EP1142" s="47">
        <v>1</v>
      </c>
      <c r="EQ1142" s="47">
        <v>1</v>
      </c>
      <c r="ES1142" t="s">
        <v>8952</v>
      </c>
      <c r="EV1142" t="s">
        <v>41</v>
      </c>
      <c r="FC1142" t="s">
        <v>301</v>
      </c>
      <c r="GU1142" t="s">
        <v>312</v>
      </c>
      <c r="HD1142" t="s">
        <v>301</v>
      </c>
      <c r="HG1142" t="s">
        <v>301</v>
      </c>
      <c r="HH1142" t="s">
        <v>301</v>
      </c>
      <c r="HM1142" s="49">
        <v>0</v>
      </c>
      <c r="HN1142" s="49">
        <v>0</v>
      </c>
      <c r="HP1142" t="s">
        <v>324</v>
      </c>
      <c r="HQ1142" s="47">
        <v>0</v>
      </c>
      <c r="HR1142" s="47">
        <v>3736</v>
      </c>
      <c r="HS1142" t="s">
        <v>301</v>
      </c>
      <c r="IN1142" s="47">
        <v>1</v>
      </c>
      <c r="IO1142" s="47">
        <v>1</v>
      </c>
      <c r="IP1142" t="s">
        <v>301</v>
      </c>
      <c r="IQ1142" t="s">
        <v>312</v>
      </c>
      <c r="JU1142" t="s">
        <v>312</v>
      </c>
      <c r="JV1142" t="s">
        <v>312</v>
      </c>
    </row>
    <row r="1143" ht="15" customHeight="1" spans="1:282">
      <c r="AK1143" t="s">
        <v>302</v>
      </c>
      <c r="AL1143" t="s">
        <v>862</v>
      </c>
      <c r="AM1143" t="s">
        <v>863</v>
      </c>
      <c r="AN1143" t="s">
        <v>864</v>
      </c>
      <c r="AO1143" t="s">
        <v>306</v>
      </c>
      <c r="AP1143" t="s">
        <v>307</v>
      </c>
      <c r="AQ1143" s="47">
        <v>1</v>
      </c>
      <c r="AS1143" s="48">
        <v>4035</v>
      </c>
      <c r="AT1143" s="48">
        <v>4035</v>
      </c>
      <c r="AX1143" s="47">
        <v>4035</v>
      </c>
      <c r="AY1143" s="47">
        <v>4035</v>
      </c>
      <c r="AZ1143" t="s">
        <v>4248</v>
      </c>
      <c r="BA1143" t="s">
        <v>6131</v>
      </c>
      <c r="BB1143" s="48">
        <v>4035</v>
      </c>
      <c r="BD1143" t="s">
        <v>310</v>
      </c>
      <c r="BE1143" t="s">
        <v>292</v>
      </c>
      <c r="BG1143" s="47">
        <v>1</v>
      </c>
      <c r="BI1143" t="s">
        <v>292</v>
      </c>
      <c r="BL1143" t="s">
        <v>307</v>
      </c>
      <c r="BM1143" s="48">
        <v>4035</v>
      </c>
      <c r="BN1143" s="48">
        <v>4035</v>
      </c>
      <c r="BP1143" t="s">
        <v>301</v>
      </c>
      <c r="BS1143" t="s">
        <v>311</v>
      </c>
      <c r="BT1143" t="s">
        <v>292</v>
      </c>
      <c r="BU1143" t="s">
        <v>301</v>
      </c>
      <c r="BY1143" t="s">
        <v>307</v>
      </c>
      <c r="BZ1143" s="47">
        <v>1</v>
      </c>
      <c r="CE1143" t="s">
        <v>312</v>
      </c>
      <c r="CF1143" s="47">
        <v>1</v>
      </c>
      <c r="CG1143" s="47">
        <v>1</v>
      </c>
      <c r="CH1143" s="47">
        <v>1</v>
      </c>
      <c r="CI1143" s="47">
        <v>1</v>
      </c>
      <c r="CJ1143" s="47">
        <v>1</v>
      </c>
      <c r="CK1143" s="47">
        <v>1</v>
      </c>
      <c r="CP1143" s="47">
        <v>1</v>
      </c>
      <c r="CR1143" s="47">
        <v>1</v>
      </c>
      <c r="CS1143" s="47">
        <v>1</v>
      </c>
      <c r="CV1143" s="47">
        <v>1</v>
      </c>
      <c r="CX1143" s="47">
        <v>4035</v>
      </c>
      <c r="CY1143" s="47">
        <v>4035</v>
      </c>
      <c r="DA1143" t="s">
        <v>104</v>
      </c>
      <c r="DC1143" t="s">
        <v>298</v>
      </c>
      <c r="DG1143" t="s">
        <v>298</v>
      </c>
      <c r="DH1143" s="47">
        <v>1</v>
      </c>
      <c r="DM1143" s="47">
        <v>1</v>
      </c>
      <c r="DN1143" s="47">
        <v>1</v>
      </c>
      <c r="DO1143" s="47">
        <v>1</v>
      </c>
      <c r="DP1143" s="47">
        <v>1</v>
      </c>
      <c r="DZ1143" t="s">
        <v>292</v>
      </c>
      <c r="EA1143" s="47">
        <v>1</v>
      </c>
      <c r="EB1143" s="47">
        <v>1</v>
      </c>
      <c r="EC1143" t="s">
        <v>307</v>
      </c>
      <c r="ED1143" s="47">
        <v>1</v>
      </c>
      <c r="EF1143" s="47">
        <v>1</v>
      </c>
      <c r="EG1143" s="47">
        <v>1</v>
      </c>
      <c r="EH1143" s="47">
        <v>1</v>
      </c>
      <c r="EP1143" s="47">
        <v>1</v>
      </c>
      <c r="EQ1143" s="47">
        <v>1</v>
      </c>
      <c r="ES1143" t="s">
        <v>8953</v>
      </c>
      <c r="EV1143" t="s">
        <v>41</v>
      </c>
      <c r="FC1143" t="s">
        <v>301</v>
      </c>
      <c r="GU1143" t="s">
        <v>312</v>
      </c>
      <c r="HD1143" t="s">
        <v>301</v>
      </c>
      <c r="HG1143" t="s">
        <v>301</v>
      </c>
      <c r="HH1143" t="s">
        <v>301</v>
      </c>
      <c r="HM1143" s="49">
        <v>0</v>
      </c>
      <c r="HN1143" s="49">
        <v>0</v>
      </c>
      <c r="HP1143" t="s">
        <v>324</v>
      </c>
      <c r="HQ1143" s="47">
        <v>0</v>
      </c>
      <c r="HR1143" s="47">
        <v>4035</v>
      </c>
      <c r="HS1143" t="s">
        <v>301</v>
      </c>
      <c r="IN1143" s="47">
        <v>1</v>
      </c>
      <c r="IO1143" s="47">
        <v>1</v>
      </c>
      <c r="IP1143" t="s">
        <v>301</v>
      </c>
      <c r="IQ1143" t="s">
        <v>312</v>
      </c>
      <c r="JU1143" t="s">
        <v>312</v>
      </c>
      <c r="JV1143" t="s">
        <v>312</v>
      </c>
    </row>
    <row r="1144" ht="15" customHeight="1" spans="1:282">
      <c r="A1144" t="s">
        <v>6131</v>
      </c>
      <c r="B1144" t="s">
        <v>329</v>
      </c>
      <c r="C1144" t="s">
        <v>8954</v>
      </c>
      <c r="D1144" t="s">
        <v>285</v>
      </c>
      <c r="E1144" t="s">
        <v>8955</v>
      </c>
      <c r="F1144" t="s">
        <v>8956</v>
      </c>
      <c r="G1144" t="s">
        <v>288</v>
      </c>
      <c r="H1144" t="s">
        <v>1164</v>
      </c>
      <c r="I1144" t="s">
        <v>290</v>
      </c>
      <c r="J1144" t="s">
        <v>291</v>
      </c>
      <c r="L1144" t="s">
        <v>292</v>
      </c>
      <c r="M1144" t="s">
        <v>293</v>
      </c>
      <c r="O1144" t="s">
        <v>1164</v>
      </c>
      <c r="R1144" t="s">
        <v>1164</v>
      </c>
      <c r="T1144" t="s">
        <v>1164</v>
      </c>
      <c r="U1144" t="s">
        <v>1165</v>
      </c>
      <c r="V1144" t="s">
        <v>8957</v>
      </c>
      <c r="W1144" t="s">
        <v>337</v>
      </c>
      <c r="X1144" t="s">
        <v>8958</v>
      </c>
      <c r="Y1144" t="s">
        <v>337</v>
      </c>
      <c r="Z1144" t="s">
        <v>8959</v>
      </c>
      <c r="AA1144" t="s">
        <v>441</v>
      </c>
      <c r="AB1144" t="s">
        <v>442</v>
      </c>
      <c r="AC1144" t="s">
        <v>2041</v>
      </c>
      <c r="AE1144" t="s">
        <v>299</v>
      </c>
      <c r="AH1144" t="s">
        <v>300</v>
      </c>
      <c r="AJ1144" t="s">
        <v>301</v>
      </c>
      <c r="AK1144" t="s">
        <v>302</v>
      </c>
      <c r="AL1144" t="s">
        <v>1209</v>
      </c>
      <c r="AM1144" t="s">
        <v>1210</v>
      </c>
      <c r="AN1144" t="s">
        <v>1211</v>
      </c>
      <c r="AO1144" t="s">
        <v>306</v>
      </c>
      <c r="AP1144" t="s">
        <v>307</v>
      </c>
      <c r="AQ1144" s="47">
        <v>1</v>
      </c>
      <c r="AS1144" s="48">
        <v>7418</v>
      </c>
      <c r="AT1144" s="48">
        <v>7418</v>
      </c>
      <c r="AX1144" s="47">
        <v>5000</v>
      </c>
      <c r="AY1144" s="47">
        <v>5000</v>
      </c>
      <c r="AZ1144" t="s">
        <v>4248</v>
      </c>
      <c r="BA1144" t="s">
        <v>6131</v>
      </c>
      <c r="BB1144" s="48">
        <v>5000</v>
      </c>
      <c r="BD1144" t="s">
        <v>310</v>
      </c>
      <c r="BE1144" t="s">
        <v>292</v>
      </c>
      <c r="BG1144" s="47">
        <v>1</v>
      </c>
      <c r="BI1144" t="s">
        <v>292</v>
      </c>
      <c r="BJ1144" s="48">
        <v>32.596387</v>
      </c>
      <c r="BK1144" s="47">
        <v>2418</v>
      </c>
      <c r="BL1144" t="s">
        <v>307</v>
      </c>
      <c r="BM1144" s="48">
        <v>7418</v>
      </c>
      <c r="BN1144" s="48">
        <v>7418</v>
      </c>
      <c r="BP1144" t="s">
        <v>301</v>
      </c>
      <c r="BS1144" t="s">
        <v>311</v>
      </c>
      <c r="BT1144" t="s">
        <v>292</v>
      </c>
      <c r="BU1144" t="s">
        <v>301</v>
      </c>
      <c r="BY1144" t="s">
        <v>307</v>
      </c>
      <c r="BZ1144" s="47">
        <v>1</v>
      </c>
      <c r="CE1144" t="s">
        <v>312</v>
      </c>
      <c r="CF1144" s="47">
        <v>1</v>
      </c>
      <c r="CG1144" s="47">
        <v>1</v>
      </c>
      <c r="CH1144" s="47">
        <v>1</v>
      </c>
      <c r="CI1144" s="47">
        <v>1</v>
      </c>
      <c r="CJ1144" s="47">
        <v>1</v>
      </c>
      <c r="CK1144" s="47">
        <v>1</v>
      </c>
      <c r="CP1144" s="47">
        <v>1</v>
      </c>
      <c r="CR1144" s="47">
        <v>1</v>
      </c>
      <c r="CS1144" s="47">
        <v>1</v>
      </c>
      <c r="CV1144" s="47">
        <v>1</v>
      </c>
      <c r="CX1144" s="47">
        <v>5000</v>
      </c>
      <c r="CY1144" s="47">
        <v>5000</v>
      </c>
      <c r="DA1144" t="s">
        <v>104</v>
      </c>
      <c r="DC1144" t="s">
        <v>298</v>
      </c>
      <c r="DG1144" t="s">
        <v>298</v>
      </c>
      <c r="DH1144" s="47">
        <v>1</v>
      </c>
      <c r="DM1144" s="47">
        <v>1</v>
      </c>
      <c r="DN1144" s="47">
        <v>1</v>
      </c>
      <c r="DO1144" s="47">
        <v>1</v>
      </c>
      <c r="DP1144" s="47">
        <v>1</v>
      </c>
      <c r="DT1144" s="47">
        <v>5000</v>
      </c>
      <c r="DZ1144" t="s">
        <v>292</v>
      </c>
      <c r="EA1144" s="47">
        <v>1</v>
      </c>
      <c r="EB1144" s="47">
        <v>1</v>
      </c>
      <c r="EC1144" t="s">
        <v>307</v>
      </c>
      <c r="ED1144" s="47">
        <v>1</v>
      </c>
      <c r="EF1144" s="47">
        <v>1</v>
      </c>
      <c r="EG1144" s="47">
        <v>1</v>
      </c>
      <c r="EH1144" s="47">
        <v>1</v>
      </c>
      <c r="EP1144" s="47">
        <v>1</v>
      </c>
      <c r="EQ1144" s="47">
        <v>1</v>
      </c>
      <c r="ES1144" t="s">
        <v>8960</v>
      </c>
      <c r="EV1144" t="s">
        <v>41</v>
      </c>
      <c r="EW1144" t="s">
        <v>315</v>
      </c>
      <c r="FC1144" t="s">
        <v>301</v>
      </c>
      <c r="FY1144" t="s">
        <v>6131</v>
      </c>
      <c r="FZ1144" t="s">
        <v>8961</v>
      </c>
      <c r="GC1144" t="s">
        <v>8962</v>
      </c>
      <c r="GJ1144" t="s">
        <v>319</v>
      </c>
      <c r="GL1144" t="s">
        <v>320</v>
      </c>
      <c r="GO1144" t="s">
        <v>321</v>
      </c>
      <c r="GQ1144" t="s">
        <v>301</v>
      </c>
      <c r="GR1144" t="s">
        <v>312</v>
      </c>
      <c r="GU1144" t="s">
        <v>301</v>
      </c>
      <c r="HB1144" t="s">
        <v>1056</v>
      </c>
      <c r="HD1144" t="s">
        <v>301</v>
      </c>
      <c r="HF1144" t="s">
        <v>381</v>
      </c>
      <c r="HG1144" t="s">
        <v>301</v>
      </c>
      <c r="HH1144" t="s">
        <v>301</v>
      </c>
      <c r="HL1144" t="s">
        <v>301</v>
      </c>
      <c r="HM1144" s="49">
        <v>0</v>
      </c>
      <c r="HN1144" s="49">
        <v>0</v>
      </c>
      <c r="HP1144" t="s">
        <v>459</v>
      </c>
      <c r="HQ1144" s="47">
        <v>0</v>
      </c>
      <c r="HR1144" s="47">
        <v>7418</v>
      </c>
      <c r="HS1144" t="s">
        <v>301</v>
      </c>
      <c r="HV1144" t="s">
        <v>301</v>
      </c>
      <c r="HW1144" t="s">
        <v>1165</v>
      </c>
      <c r="HX1144" t="s">
        <v>306</v>
      </c>
      <c r="HY1144" t="s">
        <v>301</v>
      </c>
      <c r="HZ1144" t="s">
        <v>301</v>
      </c>
      <c r="IG1144" t="s">
        <v>325</v>
      </c>
      <c r="IH1144" t="s">
        <v>1170</v>
      </c>
      <c r="II1144" t="s">
        <v>291</v>
      </c>
      <c r="IN1144" s="47">
        <v>1</v>
      </c>
      <c r="IO1144" s="47">
        <v>1</v>
      </c>
      <c r="IP1144" t="s">
        <v>301</v>
      </c>
      <c r="IQ1144" t="s">
        <v>312</v>
      </c>
      <c r="IR1144" t="s">
        <v>301</v>
      </c>
      <c r="IZ1144" t="s">
        <v>301</v>
      </c>
      <c r="JA1144" t="s">
        <v>301</v>
      </c>
      <c r="JB1144" s="47">
        <v>6998</v>
      </c>
      <c r="JM1144" t="s">
        <v>301</v>
      </c>
      <c r="JN1144" t="s">
        <v>301</v>
      </c>
      <c r="JO1144" t="s">
        <v>301</v>
      </c>
      <c r="JP1144" t="s">
        <v>301</v>
      </c>
      <c r="JQ1144" t="s">
        <v>301</v>
      </c>
      <c r="JR1144" t="s">
        <v>350</v>
      </c>
      <c r="JS1144" t="s">
        <v>301</v>
      </c>
      <c r="JT1144" t="s">
        <v>301</v>
      </c>
      <c r="JU1144" t="s">
        <v>312</v>
      </c>
      <c r="JV1144" t="s">
        <v>312</v>
      </c>
    </row>
    <row r="1145" ht="15" customHeight="1" spans="1:282">
      <c r="A1145" t="s">
        <v>4095</v>
      </c>
      <c r="B1145" t="s">
        <v>283</v>
      </c>
      <c r="C1145" t="s">
        <v>8963</v>
      </c>
      <c r="D1145" t="s">
        <v>285</v>
      </c>
      <c r="E1145" t="s">
        <v>8964</v>
      </c>
      <c r="F1145" t="s">
        <v>8965</v>
      </c>
      <c r="G1145" t="s">
        <v>288</v>
      </c>
      <c r="H1145" t="s">
        <v>289</v>
      </c>
      <c r="I1145" t="s">
        <v>290</v>
      </c>
      <c r="J1145" t="s">
        <v>291</v>
      </c>
      <c r="L1145" t="s">
        <v>292</v>
      </c>
      <c r="M1145" t="s">
        <v>293</v>
      </c>
      <c r="N1145" t="s">
        <v>294</v>
      </c>
      <c r="O1145" t="s">
        <v>289</v>
      </c>
      <c r="R1145" t="s">
        <v>289</v>
      </c>
      <c r="T1145" t="s">
        <v>289</v>
      </c>
      <c r="U1145" t="s">
        <v>295</v>
      </c>
      <c r="V1145" t="s">
        <v>8966</v>
      </c>
      <c r="W1145" t="s">
        <v>295</v>
      </c>
      <c r="X1145" t="s">
        <v>8966</v>
      </c>
      <c r="Y1145" t="s">
        <v>295</v>
      </c>
      <c r="Z1145" t="s">
        <v>8967</v>
      </c>
      <c r="AA1145" t="s">
        <v>298</v>
      </c>
      <c r="AE1145" t="s">
        <v>299</v>
      </c>
      <c r="AH1145" t="s">
        <v>300</v>
      </c>
      <c r="AJ1145" t="s">
        <v>301</v>
      </c>
      <c r="AK1145" t="s">
        <v>302</v>
      </c>
      <c r="AL1145" t="s">
        <v>862</v>
      </c>
      <c r="AM1145" t="s">
        <v>863</v>
      </c>
      <c r="AN1145" t="s">
        <v>864</v>
      </c>
      <c r="AO1145" t="s">
        <v>306</v>
      </c>
      <c r="AP1145" t="s">
        <v>307</v>
      </c>
      <c r="AQ1145" s="47">
        <v>1</v>
      </c>
      <c r="AS1145" s="48">
        <v>5798</v>
      </c>
      <c r="AT1145" s="48">
        <v>5798</v>
      </c>
      <c r="AX1145" s="47">
        <v>5798</v>
      </c>
      <c r="AY1145" s="47">
        <v>5798</v>
      </c>
      <c r="AZ1145" t="s">
        <v>308</v>
      </c>
      <c r="BA1145" t="s">
        <v>8968</v>
      </c>
      <c r="BB1145" s="48">
        <v>5798</v>
      </c>
      <c r="BD1145" t="s">
        <v>310</v>
      </c>
      <c r="BE1145" t="s">
        <v>292</v>
      </c>
      <c r="BG1145" s="47">
        <v>1</v>
      </c>
      <c r="BI1145" t="s">
        <v>292</v>
      </c>
      <c r="BL1145" t="s">
        <v>307</v>
      </c>
      <c r="BM1145" s="48">
        <v>5798</v>
      </c>
      <c r="BN1145" s="48">
        <v>5798</v>
      </c>
      <c r="BP1145" t="s">
        <v>301</v>
      </c>
      <c r="BS1145" t="s">
        <v>311</v>
      </c>
      <c r="BT1145" t="s">
        <v>292</v>
      </c>
      <c r="BU1145" t="s">
        <v>301</v>
      </c>
      <c r="BY1145" t="s">
        <v>307</v>
      </c>
      <c r="BZ1145" s="47">
        <v>1</v>
      </c>
      <c r="CE1145" t="s">
        <v>312</v>
      </c>
      <c r="CF1145" s="47">
        <v>1</v>
      </c>
      <c r="CG1145" s="47">
        <v>1</v>
      </c>
      <c r="CH1145" s="47">
        <v>1</v>
      </c>
      <c r="CI1145" s="47">
        <v>1</v>
      </c>
      <c r="CK1145" s="47">
        <v>1</v>
      </c>
      <c r="CR1145" s="47">
        <v>1</v>
      </c>
      <c r="CS1145" s="47">
        <v>1</v>
      </c>
      <c r="CX1145" s="47">
        <v>5798</v>
      </c>
      <c r="CY1145" s="47">
        <v>5798</v>
      </c>
      <c r="CZ1145" s="47">
        <v>1</v>
      </c>
      <c r="DA1145" t="s">
        <v>313</v>
      </c>
      <c r="DC1145" t="s">
        <v>298</v>
      </c>
      <c r="DG1145" t="s">
        <v>298</v>
      </c>
      <c r="DO1145" s="47">
        <v>1</v>
      </c>
      <c r="DS1145" s="47">
        <v>1</v>
      </c>
      <c r="DZ1145" t="s">
        <v>292</v>
      </c>
      <c r="EA1145" s="47">
        <v>1</v>
      </c>
      <c r="EB1145" s="47">
        <v>1</v>
      </c>
      <c r="EC1145" t="s">
        <v>307</v>
      </c>
      <c r="ED1145" s="47">
        <v>1</v>
      </c>
      <c r="ES1145" t="s">
        <v>8969</v>
      </c>
      <c r="EV1145" t="s">
        <v>41</v>
      </c>
      <c r="FC1145" t="s">
        <v>301</v>
      </c>
      <c r="FF1145" t="s">
        <v>366</v>
      </c>
      <c r="FG1145" s="48">
        <v>4858</v>
      </c>
      <c r="FS1145" t="s">
        <v>8970</v>
      </c>
      <c r="FY1145" t="s">
        <v>4095</v>
      </c>
      <c r="FZ1145" t="s">
        <v>8971</v>
      </c>
      <c r="GC1145" t="s">
        <v>1294</v>
      </c>
      <c r="GD1145" t="s">
        <v>1295</v>
      </c>
      <c r="GE1145" t="s">
        <v>1615</v>
      </c>
      <c r="GF1145" t="s">
        <v>1297</v>
      </c>
      <c r="GH1145" t="s">
        <v>416</v>
      </c>
      <c r="GI1145" t="s">
        <v>375</v>
      </c>
      <c r="GJ1145" t="s">
        <v>319</v>
      </c>
      <c r="GK1145" t="s">
        <v>417</v>
      </c>
      <c r="GO1145" t="s">
        <v>321</v>
      </c>
      <c r="GQ1145" t="s">
        <v>301</v>
      </c>
      <c r="GR1145" t="s">
        <v>312</v>
      </c>
      <c r="GS1145" t="s">
        <v>377</v>
      </c>
      <c r="GT1145" t="s">
        <v>1088</v>
      </c>
      <c r="GU1145" t="s">
        <v>301</v>
      </c>
      <c r="GW1145" t="s">
        <v>8970</v>
      </c>
      <c r="GX1145" s="50">
        <v>4858</v>
      </c>
      <c r="GY1145" t="s">
        <v>8972</v>
      </c>
      <c r="HB1145" t="s">
        <v>322</v>
      </c>
      <c r="HD1145" t="s">
        <v>301</v>
      </c>
      <c r="HF1145" t="s">
        <v>323</v>
      </c>
      <c r="HG1145" t="s">
        <v>301</v>
      </c>
      <c r="HH1145" t="s">
        <v>301</v>
      </c>
      <c r="HL1145" t="s">
        <v>301</v>
      </c>
      <c r="HM1145" s="49">
        <v>0</v>
      </c>
      <c r="HN1145" s="49">
        <v>0</v>
      </c>
      <c r="HP1145" t="s">
        <v>324</v>
      </c>
      <c r="HQ1145" s="47">
        <v>0</v>
      </c>
      <c r="HR1145" s="47">
        <v>5798</v>
      </c>
      <c r="HS1145" t="s">
        <v>301</v>
      </c>
      <c r="HV1145" t="s">
        <v>301</v>
      </c>
      <c r="HW1145" t="s">
        <v>295</v>
      </c>
      <c r="HX1145" t="s">
        <v>306</v>
      </c>
      <c r="HY1145" t="s">
        <v>301</v>
      </c>
      <c r="HZ1145" t="s">
        <v>301</v>
      </c>
      <c r="IF1145" t="s">
        <v>384</v>
      </c>
      <c r="IG1145" t="s">
        <v>325</v>
      </c>
      <c r="IH1145" t="s">
        <v>326</v>
      </c>
      <c r="II1145" t="s">
        <v>291</v>
      </c>
      <c r="IJ1145" t="s">
        <v>1091</v>
      </c>
      <c r="IO1145" s="47">
        <v>1</v>
      </c>
      <c r="IP1145" t="s">
        <v>301</v>
      </c>
      <c r="IQ1145" t="s">
        <v>312</v>
      </c>
      <c r="IR1145" t="s">
        <v>301</v>
      </c>
      <c r="IZ1145" t="s">
        <v>301</v>
      </c>
      <c r="JA1145" t="s">
        <v>301</v>
      </c>
      <c r="JM1145" t="s">
        <v>301</v>
      </c>
      <c r="JN1145" t="s">
        <v>301</v>
      </c>
      <c r="JO1145" t="s">
        <v>301</v>
      </c>
      <c r="JP1145" t="s">
        <v>301</v>
      </c>
      <c r="JQ1145" t="s">
        <v>301</v>
      </c>
      <c r="JR1145" t="s">
        <v>327</v>
      </c>
      <c r="JS1145" t="s">
        <v>301</v>
      </c>
      <c r="JT1145" t="s">
        <v>301</v>
      </c>
      <c r="JU1145" t="s">
        <v>312</v>
      </c>
      <c r="JV1145" t="s">
        <v>312</v>
      </c>
    </row>
    <row r="1146" ht="15" customHeight="1" spans="1:282">
      <c r="A1146" t="s">
        <v>4095</v>
      </c>
      <c r="B1146" t="s">
        <v>283</v>
      </c>
      <c r="C1146" t="s">
        <v>8973</v>
      </c>
      <c r="D1146" t="s">
        <v>285</v>
      </c>
      <c r="E1146" t="s">
        <v>8974</v>
      </c>
      <c r="F1146" t="s">
        <v>8975</v>
      </c>
      <c r="G1146" t="s">
        <v>288</v>
      </c>
      <c r="H1146" t="s">
        <v>583</v>
      </c>
      <c r="I1146" t="s">
        <v>290</v>
      </c>
      <c r="J1146" t="s">
        <v>584</v>
      </c>
      <c r="L1146" t="s">
        <v>292</v>
      </c>
      <c r="M1146" t="s">
        <v>585</v>
      </c>
      <c r="O1146" t="s">
        <v>583</v>
      </c>
      <c r="R1146" t="s">
        <v>583</v>
      </c>
      <c r="T1146" t="s">
        <v>583</v>
      </c>
      <c r="U1146" t="s">
        <v>295</v>
      </c>
      <c r="V1146" t="s">
        <v>8976</v>
      </c>
      <c r="W1146" t="s">
        <v>295</v>
      </c>
      <c r="X1146" t="s">
        <v>8977</v>
      </c>
      <c r="Y1146" t="s">
        <v>295</v>
      </c>
      <c r="Z1146" t="s">
        <v>8978</v>
      </c>
      <c r="AA1146" t="s">
        <v>298</v>
      </c>
      <c r="AE1146" t="s">
        <v>299</v>
      </c>
      <c r="AH1146" t="s">
        <v>300</v>
      </c>
      <c r="AJ1146" t="s">
        <v>301</v>
      </c>
      <c r="AK1146" t="s">
        <v>302</v>
      </c>
      <c r="AL1146" t="s">
        <v>1502</v>
      </c>
      <c r="AM1146" t="s">
        <v>1503</v>
      </c>
      <c r="AN1146" t="s">
        <v>1504</v>
      </c>
      <c r="AO1146" t="s">
        <v>306</v>
      </c>
      <c r="AP1146" t="s">
        <v>524</v>
      </c>
      <c r="AQ1146" s="51">
        <v>1</v>
      </c>
      <c r="AS1146" s="48">
        <v>4681</v>
      </c>
      <c r="AT1146" s="48">
        <v>4681</v>
      </c>
      <c r="AX1146" s="47">
        <v>4681</v>
      </c>
      <c r="AY1146" s="47">
        <v>4681</v>
      </c>
      <c r="AZ1146" t="s">
        <v>4248</v>
      </c>
      <c r="BA1146" t="s">
        <v>7656</v>
      </c>
      <c r="BB1146" s="48">
        <v>4681</v>
      </c>
      <c r="BD1146" t="s">
        <v>310</v>
      </c>
      <c r="BE1146" t="s">
        <v>292</v>
      </c>
      <c r="BG1146" s="47">
        <v>1</v>
      </c>
      <c r="BI1146" t="s">
        <v>292</v>
      </c>
      <c r="BL1146" t="s">
        <v>524</v>
      </c>
      <c r="BM1146" s="48">
        <v>4681</v>
      </c>
      <c r="BN1146" s="48">
        <v>4681</v>
      </c>
      <c r="BP1146" t="s">
        <v>301</v>
      </c>
      <c r="BS1146" t="s">
        <v>311</v>
      </c>
      <c r="BT1146" t="s">
        <v>292</v>
      </c>
      <c r="BU1146" t="s">
        <v>301</v>
      </c>
      <c r="BY1146" t="s">
        <v>524</v>
      </c>
      <c r="BZ1146" s="51">
        <v>1</v>
      </c>
      <c r="CE1146" t="s">
        <v>312</v>
      </c>
      <c r="CF1146" s="51">
        <v>1</v>
      </c>
      <c r="CG1146" s="51">
        <v>1</v>
      </c>
      <c r="CH1146" s="51">
        <v>1</v>
      </c>
      <c r="CI1146" s="51">
        <v>1</v>
      </c>
      <c r="CK1146" s="51">
        <v>1</v>
      </c>
      <c r="CR1146" s="51">
        <v>1</v>
      </c>
      <c r="CS1146" s="51">
        <v>1</v>
      </c>
      <c r="CX1146" s="47">
        <v>4681</v>
      </c>
      <c r="CY1146" s="47">
        <v>4681</v>
      </c>
      <c r="CZ1146" s="51">
        <v>1</v>
      </c>
      <c r="DA1146" t="s">
        <v>313</v>
      </c>
      <c r="DC1146" t="s">
        <v>298</v>
      </c>
      <c r="DG1146" t="s">
        <v>298</v>
      </c>
      <c r="DO1146" s="51">
        <v>1</v>
      </c>
      <c r="DS1146" s="51">
        <v>1</v>
      </c>
      <c r="DZ1146" t="s">
        <v>292</v>
      </c>
      <c r="EA1146" s="51">
        <v>1</v>
      </c>
      <c r="EB1146" s="51">
        <v>1</v>
      </c>
      <c r="EC1146" t="s">
        <v>524</v>
      </c>
      <c r="ED1146" s="51">
        <v>1</v>
      </c>
      <c r="EH1146" s="51">
        <v>1</v>
      </c>
      <c r="ES1146" t="s">
        <v>8979</v>
      </c>
      <c r="EV1146" t="s">
        <v>41</v>
      </c>
      <c r="FC1146" t="s">
        <v>301</v>
      </c>
      <c r="FF1146" t="s">
        <v>366</v>
      </c>
      <c r="FG1146" s="48">
        <v>3297</v>
      </c>
      <c r="FQ1146" t="s">
        <v>596</v>
      </c>
      <c r="FU1146" t="s">
        <v>346</v>
      </c>
      <c r="FW1146" t="s">
        <v>597</v>
      </c>
      <c r="FY1146" t="s">
        <v>4095</v>
      </c>
      <c r="FZ1146" t="s">
        <v>8980</v>
      </c>
      <c r="GC1146" t="s">
        <v>599</v>
      </c>
      <c r="GD1146" t="s">
        <v>600</v>
      </c>
      <c r="GE1146" t="s">
        <v>4250</v>
      </c>
      <c r="GF1146" t="s">
        <v>2680</v>
      </c>
      <c r="GG1146" t="s">
        <v>8981</v>
      </c>
      <c r="GH1146" t="s">
        <v>603</v>
      </c>
      <c r="GI1146" t="s">
        <v>673</v>
      </c>
      <c r="GJ1146" t="s">
        <v>319</v>
      </c>
      <c r="GK1146" t="s">
        <v>376</v>
      </c>
      <c r="GO1146" t="s">
        <v>321</v>
      </c>
      <c r="GQ1146" t="s">
        <v>301</v>
      </c>
      <c r="GR1146" t="s">
        <v>312</v>
      </c>
      <c r="GS1146" t="s">
        <v>8775</v>
      </c>
      <c r="GT1146" t="s">
        <v>2682</v>
      </c>
      <c r="GU1146" t="s">
        <v>301</v>
      </c>
      <c r="GX1146" s="50">
        <v>6234</v>
      </c>
      <c r="GY1146" t="s">
        <v>4252</v>
      </c>
      <c r="HB1146" t="s">
        <v>606</v>
      </c>
      <c r="HD1146" t="s">
        <v>301</v>
      </c>
      <c r="HF1146" t="s">
        <v>607</v>
      </c>
      <c r="HG1146" t="s">
        <v>301</v>
      </c>
      <c r="HH1146" t="s">
        <v>301</v>
      </c>
      <c r="HL1146" t="s">
        <v>301</v>
      </c>
      <c r="HM1146" s="49">
        <v>0</v>
      </c>
      <c r="HN1146" s="49">
        <v>0</v>
      </c>
      <c r="HP1146" t="s">
        <v>349</v>
      </c>
      <c r="HQ1146" s="51">
        <v>0</v>
      </c>
      <c r="HR1146" s="47">
        <v>4681</v>
      </c>
      <c r="HS1146" t="s">
        <v>301</v>
      </c>
      <c r="HV1146" t="s">
        <v>301</v>
      </c>
      <c r="HW1146" t="s">
        <v>295</v>
      </c>
      <c r="HX1146" t="s">
        <v>306</v>
      </c>
      <c r="HY1146" t="s">
        <v>301</v>
      </c>
      <c r="HZ1146" t="s">
        <v>301</v>
      </c>
      <c r="IF1146" t="s">
        <v>384</v>
      </c>
      <c r="IG1146" t="s">
        <v>325</v>
      </c>
      <c r="IH1146" t="s">
        <v>608</v>
      </c>
      <c r="II1146" t="s">
        <v>584</v>
      </c>
      <c r="IJ1146" t="s">
        <v>609</v>
      </c>
      <c r="IN1146" s="51">
        <v>1</v>
      </c>
      <c r="IO1146" s="51">
        <v>1</v>
      </c>
      <c r="IP1146" t="s">
        <v>301</v>
      </c>
      <c r="IQ1146" t="s">
        <v>301</v>
      </c>
      <c r="IR1146" t="s">
        <v>301</v>
      </c>
      <c r="IZ1146" t="s">
        <v>301</v>
      </c>
      <c r="JA1146" t="s">
        <v>301</v>
      </c>
      <c r="JB1146" s="47">
        <v>5668</v>
      </c>
      <c r="JM1146" t="s">
        <v>301</v>
      </c>
      <c r="JN1146" t="s">
        <v>301</v>
      </c>
      <c r="JO1146" t="s">
        <v>301</v>
      </c>
      <c r="JP1146" t="s">
        <v>301</v>
      </c>
      <c r="JQ1146" t="s">
        <v>301</v>
      </c>
      <c r="JR1146" t="s">
        <v>327</v>
      </c>
      <c r="JS1146" t="s">
        <v>301</v>
      </c>
      <c r="JT1146" t="s">
        <v>301</v>
      </c>
      <c r="JU1146" t="s">
        <v>312</v>
      </c>
      <c r="JV1146" t="s">
        <v>312</v>
      </c>
    </row>
    <row r="1147" ht="15" customHeight="1" spans="1:282">
      <c r="A1147" t="s">
        <v>4095</v>
      </c>
      <c r="B1147" t="s">
        <v>329</v>
      </c>
      <c r="C1147" t="s">
        <v>8982</v>
      </c>
      <c r="D1147" t="s">
        <v>285</v>
      </c>
      <c r="E1147" t="s">
        <v>8983</v>
      </c>
      <c r="F1147" t="s">
        <v>8984</v>
      </c>
      <c r="G1147" t="s">
        <v>288</v>
      </c>
      <c r="H1147" t="s">
        <v>543</v>
      </c>
      <c r="I1147" t="s">
        <v>290</v>
      </c>
      <c r="J1147" t="s">
        <v>291</v>
      </c>
      <c r="L1147" t="s">
        <v>292</v>
      </c>
      <c r="M1147" t="s">
        <v>293</v>
      </c>
      <c r="O1147" t="s">
        <v>543</v>
      </c>
      <c r="R1147" t="s">
        <v>543</v>
      </c>
      <c r="T1147" t="s">
        <v>543</v>
      </c>
      <c r="U1147" t="s">
        <v>544</v>
      </c>
      <c r="V1147" t="s">
        <v>8985</v>
      </c>
      <c r="W1147" t="s">
        <v>337</v>
      </c>
      <c r="X1147" t="s">
        <v>8986</v>
      </c>
      <c r="Y1147" t="s">
        <v>337</v>
      </c>
      <c r="Z1147" t="s">
        <v>8987</v>
      </c>
      <c r="AA1147" t="s">
        <v>441</v>
      </c>
      <c r="AB1147" t="s">
        <v>442</v>
      </c>
      <c r="AC1147" t="s">
        <v>2041</v>
      </c>
      <c r="AE1147" t="s">
        <v>299</v>
      </c>
      <c r="AH1147" t="s">
        <v>300</v>
      </c>
      <c r="AJ1147" t="s">
        <v>301</v>
      </c>
      <c r="AK1147" t="s">
        <v>302</v>
      </c>
      <c r="AL1147" t="s">
        <v>362</v>
      </c>
      <c r="AM1147" t="s">
        <v>363</v>
      </c>
      <c r="AN1147" t="s">
        <v>364</v>
      </c>
      <c r="AO1147" t="s">
        <v>306</v>
      </c>
      <c r="AP1147" t="s">
        <v>307</v>
      </c>
      <c r="AQ1147" s="47">
        <v>1</v>
      </c>
      <c r="AS1147" s="48">
        <v>828</v>
      </c>
      <c r="AT1147" s="48">
        <v>828</v>
      </c>
      <c r="AX1147" s="47">
        <v>350</v>
      </c>
      <c r="AY1147" s="47">
        <v>350</v>
      </c>
      <c r="AZ1147" t="s">
        <v>4248</v>
      </c>
      <c r="BA1147" t="s">
        <v>4095</v>
      </c>
      <c r="BB1147" s="48">
        <v>350</v>
      </c>
      <c r="BD1147" t="s">
        <v>310</v>
      </c>
      <c r="BE1147" t="s">
        <v>292</v>
      </c>
      <c r="BG1147" s="47">
        <v>1</v>
      </c>
      <c r="BI1147" t="s">
        <v>292</v>
      </c>
      <c r="BJ1147" s="48">
        <v>57.729469</v>
      </c>
      <c r="BL1147" t="s">
        <v>307</v>
      </c>
      <c r="BM1147" s="48">
        <v>828</v>
      </c>
      <c r="BN1147" s="48">
        <v>828</v>
      </c>
      <c r="BP1147" t="s">
        <v>301</v>
      </c>
      <c r="BS1147" t="s">
        <v>311</v>
      </c>
      <c r="BT1147" t="s">
        <v>292</v>
      </c>
      <c r="BU1147" t="s">
        <v>301</v>
      </c>
      <c r="BY1147" t="s">
        <v>307</v>
      </c>
      <c r="BZ1147" s="47">
        <v>1</v>
      </c>
      <c r="CE1147" t="s">
        <v>312</v>
      </c>
      <c r="CF1147" s="47">
        <v>1</v>
      </c>
      <c r="CG1147" s="47">
        <v>1</v>
      </c>
      <c r="CH1147" s="47">
        <v>1</v>
      </c>
      <c r="CI1147" s="47">
        <v>1</v>
      </c>
      <c r="CJ1147" s="47">
        <v>1</v>
      </c>
      <c r="CK1147" s="47">
        <v>1</v>
      </c>
      <c r="CP1147" s="47">
        <v>1</v>
      </c>
      <c r="CR1147" s="47">
        <v>1</v>
      </c>
      <c r="CS1147" s="47">
        <v>1</v>
      </c>
      <c r="CV1147" s="47">
        <v>1</v>
      </c>
      <c r="CX1147" s="47">
        <v>828</v>
      </c>
      <c r="CY1147" s="47">
        <v>828</v>
      </c>
      <c r="DA1147" t="s">
        <v>104</v>
      </c>
      <c r="DC1147" t="s">
        <v>298</v>
      </c>
      <c r="DG1147" t="s">
        <v>298</v>
      </c>
      <c r="DH1147" s="47">
        <v>1</v>
      </c>
      <c r="DM1147" s="47">
        <v>1</v>
      </c>
      <c r="DN1147" s="47">
        <v>1</v>
      </c>
      <c r="DO1147" s="47">
        <v>1</v>
      </c>
      <c r="DP1147" s="47">
        <v>1</v>
      </c>
      <c r="DT1147" s="47">
        <v>350</v>
      </c>
      <c r="DZ1147" t="s">
        <v>292</v>
      </c>
      <c r="EA1147" s="47">
        <v>1</v>
      </c>
      <c r="EB1147" s="47">
        <v>1</v>
      </c>
      <c r="EC1147" t="s">
        <v>307</v>
      </c>
      <c r="ED1147" s="47">
        <v>1</v>
      </c>
      <c r="EF1147" s="47">
        <v>1</v>
      </c>
      <c r="EG1147" s="47">
        <v>1</v>
      </c>
      <c r="EH1147" s="47">
        <v>1</v>
      </c>
      <c r="EP1147" s="47">
        <v>1</v>
      </c>
      <c r="EQ1147" s="47">
        <v>1</v>
      </c>
      <c r="ES1147" t="s">
        <v>8988</v>
      </c>
      <c r="EU1147" t="s">
        <v>4055</v>
      </c>
      <c r="EV1147" t="s">
        <v>41</v>
      </c>
      <c r="EW1147" t="s">
        <v>315</v>
      </c>
      <c r="FC1147" t="s">
        <v>301</v>
      </c>
      <c r="FY1147" t="s">
        <v>4095</v>
      </c>
      <c r="FZ1147" t="s">
        <v>8989</v>
      </c>
      <c r="GC1147" t="s">
        <v>544</v>
      </c>
      <c r="GJ1147" t="s">
        <v>319</v>
      </c>
      <c r="GL1147" t="s">
        <v>320</v>
      </c>
      <c r="GO1147" t="s">
        <v>321</v>
      </c>
      <c r="GQ1147" t="s">
        <v>301</v>
      </c>
      <c r="GR1147" t="s">
        <v>301</v>
      </c>
      <c r="GU1147" t="s">
        <v>301</v>
      </c>
      <c r="GW1147" t="s">
        <v>8990</v>
      </c>
      <c r="HB1147" t="s">
        <v>562</v>
      </c>
      <c r="HD1147" t="s">
        <v>301</v>
      </c>
      <c r="HF1147" t="s">
        <v>765</v>
      </c>
      <c r="HG1147" t="s">
        <v>301</v>
      </c>
      <c r="HH1147" t="s">
        <v>301</v>
      </c>
      <c r="HL1147" t="s">
        <v>301</v>
      </c>
      <c r="HM1147" s="49">
        <v>0</v>
      </c>
      <c r="HN1147" s="49">
        <v>0</v>
      </c>
      <c r="HP1147" t="s">
        <v>382</v>
      </c>
      <c r="HQ1147" s="47">
        <v>0</v>
      </c>
      <c r="HR1147" s="47">
        <v>828</v>
      </c>
      <c r="HS1147" t="s">
        <v>301</v>
      </c>
      <c r="HV1147" t="s">
        <v>301</v>
      </c>
      <c r="HW1147" t="s">
        <v>295</v>
      </c>
      <c r="HX1147" t="s">
        <v>781</v>
      </c>
      <c r="HY1147" t="s">
        <v>301</v>
      </c>
      <c r="HZ1147" t="s">
        <v>301</v>
      </c>
      <c r="IG1147" t="s">
        <v>325</v>
      </c>
      <c r="IH1147" t="s">
        <v>543</v>
      </c>
      <c r="II1147" t="s">
        <v>291</v>
      </c>
      <c r="IN1147" s="47">
        <v>1</v>
      </c>
      <c r="IO1147" s="47">
        <v>1</v>
      </c>
      <c r="IP1147" t="s">
        <v>301</v>
      </c>
      <c r="IQ1147" t="s">
        <v>312</v>
      </c>
      <c r="IR1147" t="s">
        <v>312</v>
      </c>
      <c r="IZ1147" t="s">
        <v>301</v>
      </c>
      <c r="JA1147" t="s">
        <v>301</v>
      </c>
      <c r="JB1147" s="47">
        <v>828</v>
      </c>
      <c r="JM1147" t="s">
        <v>301</v>
      </c>
      <c r="JN1147" t="s">
        <v>301</v>
      </c>
      <c r="JO1147" t="s">
        <v>301</v>
      </c>
      <c r="JP1147" t="s">
        <v>301</v>
      </c>
      <c r="JQ1147" t="s">
        <v>301</v>
      </c>
      <c r="JS1147" t="s">
        <v>301</v>
      </c>
      <c r="JT1147" t="s">
        <v>301</v>
      </c>
      <c r="JU1147" t="s">
        <v>301</v>
      </c>
      <c r="JV1147" t="s">
        <v>301</v>
      </c>
    </row>
    <row r="1148" ht="15" customHeight="1" spans="1:282">
      <c r="A1148" t="s">
        <v>4095</v>
      </c>
      <c r="B1148" t="s">
        <v>329</v>
      </c>
      <c r="C1148" t="s">
        <v>8991</v>
      </c>
      <c r="D1148" t="s">
        <v>285</v>
      </c>
      <c r="E1148" t="s">
        <v>8983</v>
      </c>
      <c r="F1148" t="s">
        <v>8984</v>
      </c>
      <c r="G1148" t="s">
        <v>288</v>
      </c>
      <c r="H1148" t="s">
        <v>543</v>
      </c>
      <c r="I1148" t="s">
        <v>290</v>
      </c>
      <c r="J1148" t="s">
        <v>291</v>
      </c>
      <c r="L1148" t="s">
        <v>292</v>
      </c>
      <c r="M1148" t="s">
        <v>293</v>
      </c>
      <c r="O1148" t="s">
        <v>543</v>
      </c>
      <c r="R1148" t="s">
        <v>543</v>
      </c>
      <c r="T1148" t="s">
        <v>543</v>
      </c>
      <c r="U1148" t="s">
        <v>544</v>
      </c>
      <c r="V1148" t="s">
        <v>8992</v>
      </c>
      <c r="W1148" t="s">
        <v>337</v>
      </c>
      <c r="X1148" t="s">
        <v>8993</v>
      </c>
      <c r="Y1148" t="s">
        <v>337</v>
      </c>
      <c r="Z1148" t="s">
        <v>8994</v>
      </c>
      <c r="AA1148" t="s">
        <v>441</v>
      </c>
      <c r="AB1148" t="s">
        <v>442</v>
      </c>
      <c r="AC1148" t="s">
        <v>2041</v>
      </c>
      <c r="AE1148" t="s">
        <v>299</v>
      </c>
      <c r="AH1148" t="s">
        <v>300</v>
      </c>
      <c r="AJ1148" t="s">
        <v>301</v>
      </c>
      <c r="AK1148" t="s">
        <v>302</v>
      </c>
      <c r="AL1148" t="s">
        <v>705</v>
      </c>
      <c r="AM1148" t="s">
        <v>706</v>
      </c>
      <c r="AN1148" t="s">
        <v>707</v>
      </c>
      <c r="AO1148" t="s">
        <v>306</v>
      </c>
      <c r="AP1148" t="s">
        <v>307</v>
      </c>
      <c r="AQ1148" s="47">
        <v>1</v>
      </c>
      <c r="AS1148" s="48">
        <v>4848</v>
      </c>
      <c r="AT1148" s="48">
        <v>4848</v>
      </c>
      <c r="AX1148" s="47">
        <v>3395</v>
      </c>
      <c r="AY1148" s="47">
        <v>3395</v>
      </c>
      <c r="AZ1148" t="s">
        <v>4248</v>
      </c>
      <c r="BA1148" t="s">
        <v>2037</v>
      </c>
      <c r="BB1148" s="48">
        <v>3395</v>
      </c>
      <c r="BD1148" t="s">
        <v>310</v>
      </c>
      <c r="BE1148" t="s">
        <v>292</v>
      </c>
      <c r="BG1148" s="47">
        <v>1</v>
      </c>
      <c r="BI1148" t="s">
        <v>292</v>
      </c>
      <c r="BJ1148" s="48">
        <v>29.971122</v>
      </c>
      <c r="BL1148" t="s">
        <v>307</v>
      </c>
      <c r="BM1148" s="48">
        <v>4848</v>
      </c>
      <c r="BN1148" s="48">
        <v>4848</v>
      </c>
      <c r="BP1148" t="s">
        <v>301</v>
      </c>
      <c r="BS1148" t="s">
        <v>311</v>
      </c>
      <c r="BT1148" t="s">
        <v>292</v>
      </c>
      <c r="BU1148" t="s">
        <v>301</v>
      </c>
      <c r="BY1148" t="s">
        <v>307</v>
      </c>
      <c r="BZ1148" s="47">
        <v>1</v>
      </c>
      <c r="CE1148" t="s">
        <v>312</v>
      </c>
      <c r="CF1148" s="47">
        <v>1</v>
      </c>
      <c r="CG1148" s="47">
        <v>1</v>
      </c>
      <c r="CH1148" s="47">
        <v>1</v>
      </c>
      <c r="CI1148" s="47">
        <v>1</v>
      </c>
      <c r="CJ1148" s="47">
        <v>1</v>
      </c>
      <c r="CK1148" s="47">
        <v>1</v>
      </c>
      <c r="CP1148" s="47">
        <v>1</v>
      </c>
      <c r="CR1148" s="47">
        <v>1</v>
      </c>
      <c r="CS1148" s="47">
        <v>1</v>
      </c>
      <c r="CV1148" s="47">
        <v>1</v>
      </c>
      <c r="CX1148" s="47">
        <v>4848</v>
      </c>
      <c r="CY1148" s="47">
        <v>4848</v>
      </c>
      <c r="DA1148" t="s">
        <v>104</v>
      </c>
      <c r="DC1148" t="s">
        <v>298</v>
      </c>
      <c r="DG1148" t="s">
        <v>298</v>
      </c>
      <c r="DH1148" s="47">
        <v>1</v>
      </c>
      <c r="DM1148" s="47">
        <v>1</v>
      </c>
      <c r="DN1148" s="47">
        <v>1</v>
      </c>
      <c r="DO1148" s="47">
        <v>1</v>
      </c>
      <c r="DP1148" s="47">
        <v>1</v>
      </c>
      <c r="DT1148" s="47">
        <v>3395</v>
      </c>
      <c r="DZ1148" t="s">
        <v>292</v>
      </c>
      <c r="EA1148" s="47">
        <v>1</v>
      </c>
      <c r="EB1148" s="47">
        <v>1</v>
      </c>
      <c r="EC1148" t="s">
        <v>307</v>
      </c>
      <c r="ED1148" s="47">
        <v>1</v>
      </c>
      <c r="EF1148" s="47">
        <v>1</v>
      </c>
      <c r="EG1148" s="47">
        <v>1</v>
      </c>
      <c r="EH1148" s="47">
        <v>1</v>
      </c>
      <c r="EP1148" s="47">
        <v>1</v>
      </c>
      <c r="EQ1148" s="47">
        <v>1</v>
      </c>
      <c r="ES1148" t="s">
        <v>8995</v>
      </c>
      <c r="EV1148" t="s">
        <v>41</v>
      </c>
      <c r="EW1148" t="s">
        <v>315</v>
      </c>
      <c r="FC1148" t="s">
        <v>301</v>
      </c>
      <c r="FY1148" t="s">
        <v>4095</v>
      </c>
      <c r="FZ1148" t="s">
        <v>8989</v>
      </c>
      <c r="GC1148" t="s">
        <v>544</v>
      </c>
      <c r="GJ1148" t="s">
        <v>319</v>
      </c>
      <c r="GL1148" t="s">
        <v>320</v>
      </c>
      <c r="GO1148" t="s">
        <v>321</v>
      </c>
      <c r="GQ1148" t="s">
        <v>301</v>
      </c>
      <c r="GR1148" t="s">
        <v>312</v>
      </c>
      <c r="GU1148" t="s">
        <v>301</v>
      </c>
      <c r="HB1148" t="s">
        <v>562</v>
      </c>
      <c r="HD1148" t="s">
        <v>301</v>
      </c>
      <c r="HF1148" t="s">
        <v>381</v>
      </c>
      <c r="HG1148" t="s">
        <v>301</v>
      </c>
      <c r="HH1148" t="s">
        <v>301</v>
      </c>
      <c r="HL1148" t="s">
        <v>301</v>
      </c>
      <c r="HM1148" s="49">
        <v>0</v>
      </c>
      <c r="HN1148" s="49">
        <v>0</v>
      </c>
      <c r="HP1148" t="s">
        <v>395</v>
      </c>
      <c r="HQ1148" s="47">
        <v>0</v>
      </c>
      <c r="HR1148" s="47">
        <v>4848</v>
      </c>
      <c r="HS1148" t="s">
        <v>301</v>
      </c>
      <c r="HV1148" t="s">
        <v>301</v>
      </c>
      <c r="HW1148" t="s">
        <v>295</v>
      </c>
      <c r="HX1148" t="s">
        <v>306</v>
      </c>
      <c r="HY1148" t="s">
        <v>301</v>
      </c>
      <c r="HZ1148" t="s">
        <v>301</v>
      </c>
      <c r="IG1148" t="s">
        <v>325</v>
      </c>
      <c r="IH1148" t="s">
        <v>543</v>
      </c>
      <c r="II1148" t="s">
        <v>291</v>
      </c>
      <c r="IN1148" s="47">
        <v>1</v>
      </c>
      <c r="IO1148" s="47">
        <v>1</v>
      </c>
      <c r="IP1148" t="s">
        <v>301</v>
      </c>
      <c r="IQ1148" t="s">
        <v>312</v>
      </c>
      <c r="IR1148" t="s">
        <v>301</v>
      </c>
      <c r="IZ1148" t="s">
        <v>301</v>
      </c>
      <c r="JA1148" t="s">
        <v>301</v>
      </c>
      <c r="JB1148" s="47">
        <v>4748</v>
      </c>
      <c r="JM1148" t="s">
        <v>301</v>
      </c>
      <c r="JN1148" t="s">
        <v>301</v>
      </c>
      <c r="JO1148" t="s">
        <v>301</v>
      </c>
      <c r="JP1148" t="s">
        <v>301</v>
      </c>
      <c r="JQ1148" t="s">
        <v>301</v>
      </c>
      <c r="JS1148" t="s">
        <v>301</v>
      </c>
      <c r="JT1148" t="s">
        <v>301</v>
      </c>
      <c r="JU1148" t="s">
        <v>312</v>
      </c>
      <c r="JV1148" t="s">
        <v>312</v>
      </c>
    </row>
    <row r="1149" ht="15" customHeight="1" spans="1:282">
      <c r="A1149" t="s">
        <v>4095</v>
      </c>
      <c r="B1149" t="s">
        <v>283</v>
      </c>
      <c r="C1149" t="s">
        <v>8996</v>
      </c>
      <c r="D1149" t="s">
        <v>285</v>
      </c>
      <c r="E1149" t="s">
        <v>8997</v>
      </c>
      <c r="F1149" t="s">
        <v>8998</v>
      </c>
      <c r="G1149" t="s">
        <v>288</v>
      </c>
      <c r="H1149" t="s">
        <v>583</v>
      </c>
      <c r="I1149" t="s">
        <v>290</v>
      </c>
      <c r="J1149" t="s">
        <v>584</v>
      </c>
      <c r="L1149" t="s">
        <v>292</v>
      </c>
      <c r="M1149" t="s">
        <v>585</v>
      </c>
      <c r="O1149" t="s">
        <v>583</v>
      </c>
      <c r="R1149" t="s">
        <v>583</v>
      </c>
      <c r="T1149" t="s">
        <v>583</v>
      </c>
      <c r="U1149" t="s">
        <v>295</v>
      </c>
      <c r="V1149" t="s">
        <v>8999</v>
      </c>
      <c r="W1149" t="s">
        <v>295</v>
      </c>
      <c r="X1149" t="s">
        <v>8999</v>
      </c>
      <c r="Y1149" t="s">
        <v>295</v>
      </c>
      <c r="Z1149" t="s">
        <v>9000</v>
      </c>
      <c r="AA1149" t="s">
        <v>298</v>
      </c>
      <c r="AE1149" t="s">
        <v>299</v>
      </c>
      <c r="AH1149" t="s">
        <v>300</v>
      </c>
      <c r="AJ1149" t="s">
        <v>301</v>
      </c>
      <c r="AK1149" t="s">
        <v>302</v>
      </c>
      <c r="AL1149" t="s">
        <v>1622</v>
      </c>
      <c r="AM1149" t="s">
        <v>1623</v>
      </c>
      <c r="AN1149" t="s">
        <v>1624</v>
      </c>
      <c r="AO1149" t="s">
        <v>306</v>
      </c>
      <c r="AP1149" t="s">
        <v>307</v>
      </c>
      <c r="AQ1149" s="47">
        <v>1</v>
      </c>
      <c r="AS1149" s="48">
        <v>5185</v>
      </c>
      <c r="AT1149" s="48">
        <v>5185</v>
      </c>
      <c r="AX1149" s="47">
        <v>5185</v>
      </c>
      <c r="AY1149" s="47">
        <v>5185</v>
      </c>
      <c r="AZ1149" t="s">
        <v>6131</v>
      </c>
      <c r="BA1149" t="s">
        <v>282</v>
      </c>
      <c r="BB1149" s="48">
        <v>5185</v>
      </c>
      <c r="BD1149" t="s">
        <v>310</v>
      </c>
      <c r="BE1149" t="s">
        <v>292</v>
      </c>
      <c r="BG1149" s="47">
        <v>1</v>
      </c>
      <c r="BI1149" t="s">
        <v>292</v>
      </c>
      <c r="BL1149" t="s">
        <v>307</v>
      </c>
      <c r="BM1149" s="48">
        <v>5185</v>
      </c>
      <c r="BN1149" s="48">
        <v>5185</v>
      </c>
      <c r="BP1149" t="s">
        <v>301</v>
      </c>
      <c r="BS1149" t="s">
        <v>311</v>
      </c>
      <c r="BT1149" t="s">
        <v>292</v>
      </c>
      <c r="BU1149" t="s">
        <v>301</v>
      </c>
      <c r="BY1149" t="s">
        <v>307</v>
      </c>
      <c r="BZ1149" s="47">
        <v>1</v>
      </c>
      <c r="CE1149" t="s">
        <v>312</v>
      </c>
      <c r="CF1149" s="47">
        <v>1</v>
      </c>
      <c r="CG1149" s="47">
        <v>1</v>
      </c>
      <c r="CH1149" s="47">
        <v>1</v>
      </c>
      <c r="CI1149" s="47">
        <v>1</v>
      </c>
      <c r="CK1149" s="47">
        <v>1</v>
      </c>
      <c r="CR1149" s="47">
        <v>1</v>
      </c>
      <c r="CS1149" s="47">
        <v>1</v>
      </c>
      <c r="CX1149" s="47">
        <v>5185</v>
      </c>
      <c r="CY1149" s="47">
        <v>5185</v>
      </c>
      <c r="CZ1149" s="47">
        <v>1</v>
      </c>
      <c r="DA1149" t="s">
        <v>313</v>
      </c>
      <c r="DC1149" t="s">
        <v>298</v>
      </c>
      <c r="DG1149" t="s">
        <v>298</v>
      </c>
      <c r="DO1149" s="47">
        <v>1</v>
      </c>
      <c r="DS1149" s="47">
        <v>1</v>
      </c>
      <c r="DZ1149" t="s">
        <v>292</v>
      </c>
      <c r="EA1149" s="47">
        <v>1</v>
      </c>
      <c r="EB1149" s="47">
        <v>1</v>
      </c>
      <c r="EC1149" t="s">
        <v>307</v>
      </c>
      <c r="ED1149" s="47">
        <v>1</v>
      </c>
      <c r="EH1149" s="47">
        <v>1</v>
      </c>
      <c r="ES1149" t="s">
        <v>9001</v>
      </c>
      <c r="EV1149" t="s">
        <v>41</v>
      </c>
      <c r="FC1149" t="s">
        <v>301</v>
      </c>
      <c r="FF1149" t="s">
        <v>366</v>
      </c>
      <c r="FG1149" s="48">
        <v>3297</v>
      </c>
      <c r="FY1149" t="s">
        <v>4095</v>
      </c>
      <c r="FZ1149" t="s">
        <v>9002</v>
      </c>
      <c r="GC1149" t="s">
        <v>1591</v>
      </c>
      <c r="GD1149" t="s">
        <v>600</v>
      </c>
      <c r="GE1149" t="s">
        <v>4250</v>
      </c>
      <c r="GF1149" t="s">
        <v>2680</v>
      </c>
      <c r="GG1149" t="s">
        <v>9003</v>
      </c>
      <c r="GH1149" t="s">
        <v>603</v>
      </c>
      <c r="GI1149" t="s">
        <v>747</v>
      </c>
      <c r="GJ1149" t="s">
        <v>319</v>
      </c>
      <c r="GK1149" t="s">
        <v>417</v>
      </c>
      <c r="GO1149" t="s">
        <v>321</v>
      </c>
      <c r="GQ1149" t="s">
        <v>301</v>
      </c>
      <c r="GR1149" t="s">
        <v>312</v>
      </c>
      <c r="GS1149" t="s">
        <v>8775</v>
      </c>
      <c r="GT1149" t="s">
        <v>2682</v>
      </c>
      <c r="GU1149" t="s">
        <v>301</v>
      </c>
      <c r="GX1149" s="50">
        <v>5794</v>
      </c>
      <c r="GY1149" t="s">
        <v>4252</v>
      </c>
      <c r="HB1149" t="s">
        <v>606</v>
      </c>
      <c r="HD1149" t="s">
        <v>301</v>
      </c>
      <c r="HF1149" t="s">
        <v>607</v>
      </c>
      <c r="HG1149" t="s">
        <v>301</v>
      </c>
      <c r="HH1149" t="s">
        <v>301</v>
      </c>
      <c r="HL1149" t="s">
        <v>301</v>
      </c>
      <c r="HM1149" s="49">
        <v>0</v>
      </c>
      <c r="HN1149" s="49">
        <v>0</v>
      </c>
      <c r="HP1149" t="s">
        <v>324</v>
      </c>
      <c r="HQ1149" s="47">
        <v>0</v>
      </c>
      <c r="HR1149" s="47">
        <v>5185</v>
      </c>
      <c r="HS1149" t="s">
        <v>301</v>
      </c>
      <c r="HV1149" t="s">
        <v>301</v>
      </c>
      <c r="HW1149" t="s">
        <v>295</v>
      </c>
      <c r="HX1149" t="s">
        <v>306</v>
      </c>
      <c r="HY1149" t="s">
        <v>301</v>
      </c>
      <c r="HZ1149" t="s">
        <v>301</v>
      </c>
      <c r="IF1149" t="s">
        <v>384</v>
      </c>
      <c r="IG1149" t="s">
        <v>325</v>
      </c>
      <c r="IH1149" t="s">
        <v>1592</v>
      </c>
      <c r="II1149" t="s">
        <v>584</v>
      </c>
      <c r="IJ1149" t="s">
        <v>609</v>
      </c>
      <c r="IN1149" s="47">
        <v>1</v>
      </c>
      <c r="IO1149" s="47">
        <v>1</v>
      </c>
      <c r="IP1149" t="s">
        <v>301</v>
      </c>
      <c r="IQ1149" t="s">
        <v>312</v>
      </c>
      <c r="IR1149" t="s">
        <v>301</v>
      </c>
      <c r="IZ1149" t="s">
        <v>301</v>
      </c>
      <c r="JA1149" t="s">
        <v>301</v>
      </c>
      <c r="JB1149" s="47">
        <v>3758</v>
      </c>
      <c r="JM1149" t="s">
        <v>301</v>
      </c>
      <c r="JN1149" t="s">
        <v>301</v>
      </c>
      <c r="JO1149" t="s">
        <v>301</v>
      </c>
      <c r="JP1149" t="s">
        <v>301</v>
      </c>
      <c r="JQ1149" t="s">
        <v>301</v>
      </c>
      <c r="JR1149" t="s">
        <v>327</v>
      </c>
      <c r="JS1149" t="s">
        <v>301</v>
      </c>
      <c r="JT1149" t="s">
        <v>301</v>
      </c>
      <c r="JU1149" t="s">
        <v>312</v>
      </c>
      <c r="JV1149" t="s">
        <v>312</v>
      </c>
    </row>
    <row r="1150" ht="15" customHeight="1" spans="1:282">
      <c r="A1150" t="s">
        <v>4095</v>
      </c>
      <c r="B1150" t="s">
        <v>329</v>
      </c>
      <c r="C1150" t="s">
        <v>9004</v>
      </c>
      <c r="D1150" t="s">
        <v>285</v>
      </c>
      <c r="E1150" t="s">
        <v>2230</v>
      </c>
      <c r="F1150" t="s">
        <v>9005</v>
      </c>
      <c r="G1150" t="s">
        <v>288</v>
      </c>
      <c r="H1150" t="s">
        <v>2232</v>
      </c>
      <c r="I1150" t="s">
        <v>290</v>
      </c>
      <c r="J1150" t="s">
        <v>584</v>
      </c>
      <c r="L1150" t="s">
        <v>292</v>
      </c>
      <c r="M1150" t="s">
        <v>585</v>
      </c>
      <c r="N1150" t="s">
        <v>2233</v>
      </c>
      <c r="O1150" t="s">
        <v>2232</v>
      </c>
      <c r="R1150" t="s">
        <v>2232</v>
      </c>
      <c r="T1150" t="s">
        <v>2232</v>
      </c>
      <c r="U1150" t="s">
        <v>295</v>
      </c>
      <c r="V1150" t="s">
        <v>9006</v>
      </c>
      <c r="W1150" t="s">
        <v>295</v>
      </c>
      <c r="X1150" t="s">
        <v>9007</v>
      </c>
      <c r="Y1150" t="s">
        <v>337</v>
      </c>
      <c r="Z1150" t="s">
        <v>9008</v>
      </c>
      <c r="AA1150" t="s">
        <v>441</v>
      </c>
      <c r="AB1150" t="s">
        <v>442</v>
      </c>
      <c r="AC1150" t="s">
        <v>2041</v>
      </c>
      <c r="AE1150" t="s">
        <v>299</v>
      </c>
      <c r="AH1150" t="s">
        <v>300</v>
      </c>
      <c r="AJ1150" t="s">
        <v>301</v>
      </c>
      <c r="AK1150" t="s">
        <v>302</v>
      </c>
      <c r="AL1150" t="s">
        <v>2237</v>
      </c>
      <c r="AM1150" t="s">
        <v>2238</v>
      </c>
      <c r="AN1150" t="s">
        <v>2239</v>
      </c>
      <c r="AO1150" t="s">
        <v>306</v>
      </c>
      <c r="AP1150" t="s">
        <v>307</v>
      </c>
      <c r="AQ1150" s="47">
        <v>1</v>
      </c>
      <c r="AS1150" s="48">
        <v>5718</v>
      </c>
      <c r="AT1150" s="48">
        <v>5718</v>
      </c>
      <c r="AX1150" s="47">
        <v>4481</v>
      </c>
      <c r="AY1150" s="47">
        <v>4481</v>
      </c>
      <c r="AZ1150" t="s">
        <v>6131</v>
      </c>
      <c r="BA1150" t="s">
        <v>2805</v>
      </c>
      <c r="BB1150" s="48">
        <v>4481</v>
      </c>
      <c r="BD1150" t="s">
        <v>310</v>
      </c>
      <c r="BE1150" t="s">
        <v>292</v>
      </c>
      <c r="BG1150" s="47">
        <v>1</v>
      </c>
      <c r="BI1150" t="s">
        <v>292</v>
      </c>
      <c r="BJ1150" s="48">
        <v>21.633438</v>
      </c>
      <c r="BL1150" t="s">
        <v>307</v>
      </c>
      <c r="BM1150" s="48">
        <v>5718</v>
      </c>
      <c r="BN1150" s="48">
        <v>5718</v>
      </c>
      <c r="BP1150" t="s">
        <v>301</v>
      </c>
      <c r="BS1150" t="s">
        <v>311</v>
      </c>
      <c r="BT1150" t="s">
        <v>292</v>
      </c>
      <c r="BU1150" t="s">
        <v>301</v>
      </c>
      <c r="BY1150" t="s">
        <v>307</v>
      </c>
      <c r="BZ1150" s="47">
        <v>1</v>
      </c>
      <c r="CE1150" t="s">
        <v>312</v>
      </c>
      <c r="CF1150" s="47">
        <v>1</v>
      </c>
      <c r="CG1150" s="47">
        <v>1</v>
      </c>
      <c r="CH1150" s="47">
        <v>1</v>
      </c>
      <c r="CI1150" s="47">
        <v>1</v>
      </c>
      <c r="CJ1150" s="47">
        <v>1</v>
      </c>
      <c r="CK1150" s="47">
        <v>1</v>
      </c>
      <c r="CP1150" s="47">
        <v>1</v>
      </c>
      <c r="CR1150" s="47">
        <v>1</v>
      </c>
      <c r="CS1150" s="47">
        <v>1</v>
      </c>
      <c r="CV1150" s="47">
        <v>1</v>
      </c>
      <c r="CX1150" s="47">
        <v>5718</v>
      </c>
      <c r="CY1150" s="47">
        <v>5718</v>
      </c>
      <c r="DA1150" t="s">
        <v>104</v>
      </c>
      <c r="DC1150" t="s">
        <v>298</v>
      </c>
      <c r="DG1150" t="s">
        <v>298</v>
      </c>
      <c r="DH1150" s="47">
        <v>1</v>
      </c>
      <c r="DM1150" s="47">
        <v>1</v>
      </c>
      <c r="DN1150" s="47">
        <v>1</v>
      </c>
      <c r="DO1150" s="47">
        <v>1</v>
      </c>
      <c r="DP1150" s="47">
        <v>1</v>
      </c>
      <c r="DT1150" s="47">
        <v>4481</v>
      </c>
      <c r="DZ1150" t="s">
        <v>292</v>
      </c>
      <c r="EA1150" s="47">
        <v>1</v>
      </c>
      <c r="EB1150" s="47">
        <v>1</v>
      </c>
      <c r="EC1150" t="s">
        <v>307</v>
      </c>
      <c r="ED1150" s="47">
        <v>1</v>
      </c>
      <c r="EF1150" s="47">
        <v>1</v>
      </c>
      <c r="EG1150" s="47">
        <v>1</v>
      </c>
      <c r="EH1150" s="47">
        <v>1</v>
      </c>
      <c r="EP1150" s="47">
        <v>1</v>
      </c>
      <c r="EQ1150" s="47">
        <v>1</v>
      </c>
      <c r="ES1150" t="s">
        <v>9009</v>
      </c>
      <c r="EU1150" t="s">
        <v>9010</v>
      </c>
      <c r="EV1150" t="s">
        <v>41</v>
      </c>
      <c r="EW1150" t="s">
        <v>315</v>
      </c>
      <c r="FC1150" t="s">
        <v>301</v>
      </c>
      <c r="FY1150" t="s">
        <v>4095</v>
      </c>
      <c r="FZ1150" t="s">
        <v>9011</v>
      </c>
      <c r="GJ1150" t="s">
        <v>319</v>
      </c>
      <c r="GL1150" t="s">
        <v>320</v>
      </c>
      <c r="GO1150" t="s">
        <v>321</v>
      </c>
      <c r="GQ1150" t="s">
        <v>301</v>
      </c>
      <c r="GR1150" t="s">
        <v>312</v>
      </c>
      <c r="GU1150" t="s">
        <v>301</v>
      </c>
      <c r="GW1150" t="s">
        <v>9012</v>
      </c>
      <c r="HB1150" t="s">
        <v>606</v>
      </c>
      <c r="HD1150" t="s">
        <v>301</v>
      </c>
      <c r="HF1150" t="s">
        <v>450</v>
      </c>
      <c r="HG1150" t="s">
        <v>301</v>
      </c>
      <c r="HH1150" t="s">
        <v>301</v>
      </c>
      <c r="HL1150" t="s">
        <v>301</v>
      </c>
      <c r="HM1150" s="49">
        <v>0</v>
      </c>
      <c r="HN1150" s="49">
        <v>0</v>
      </c>
      <c r="HP1150" t="s">
        <v>324</v>
      </c>
      <c r="HQ1150" s="47">
        <v>0</v>
      </c>
      <c r="HR1150" s="47">
        <v>5718</v>
      </c>
      <c r="HS1150" t="s">
        <v>301</v>
      </c>
      <c r="HV1150" t="s">
        <v>301</v>
      </c>
      <c r="HW1150" t="s">
        <v>295</v>
      </c>
      <c r="HX1150" t="s">
        <v>306</v>
      </c>
      <c r="HY1150" t="s">
        <v>301</v>
      </c>
      <c r="HZ1150" t="s">
        <v>301</v>
      </c>
      <c r="IG1150" t="s">
        <v>325</v>
      </c>
      <c r="IN1150" s="47">
        <v>1</v>
      </c>
      <c r="IO1150" s="47">
        <v>1</v>
      </c>
      <c r="IP1150" t="s">
        <v>301</v>
      </c>
      <c r="IQ1150" t="s">
        <v>312</v>
      </c>
      <c r="IR1150" t="s">
        <v>301</v>
      </c>
      <c r="IZ1150" t="s">
        <v>301</v>
      </c>
      <c r="JA1150" t="s">
        <v>301</v>
      </c>
      <c r="JB1150" s="47">
        <v>5558</v>
      </c>
      <c r="JM1150" t="s">
        <v>301</v>
      </c>
      <c r="JN1150" t="s">
        <v>301</v>
      </c>
      <c r="JO1150" t="s">
        <v>301</v>
      </c>
      <c r="JP1150" t="s">
        <v>301</v>
      </c>
      <c r="JQ1150" t="s">
        <v>301</v>
      </c>
      <c r="JR1150" t="s">
        <v>350</v>
      </c>
      <c r="JS1150" t="s">
        <v>301</v>
      </c>
      <c r="JT1150" t="s">
        <v>301</v>
      </c>
      <c r="JU1150" t="s">
        <v>301</v>
      </c>
      <c r="JV1150" t="s">
        <v>301</v>
      </c>
    </row>
    <row r="1151" ht="15" customHeight="1" spans="1:282">
      <c r="A1151" t="s">
        <v>4095</v>
      </c>
      <c r="B1151" t="s">
        <v>283</v>
      </c>
      <c r="C1151" t="s">
        <v>9013</v>
      </c>
      <c r="D1151" t="s">
        <v>285</v>
      </c>
      <c r="E1151" t="s">
        <v>9014</v>
      </c>
      <c r="F1151" t="s">
        <v>9015</v>
      </c>
      <c r="G1151" t="s">
        <v>288</v>
      </c>
      <c r="H1151" t="s">
        <v>583</v>
      </c>
      <c r="I1151" t="s">
        <v>290</v>
      </c>
      <c r="J1151" t="s">
        <v>584</v>
      </c>
      <c r="L1151" t="s">
        <v>292</v>
      </c>
      <c r="M1151" t="s">
        <v>585</v>
      </c>
      <c r="O1151" t="s">
        <v>583</v>
      </c>
      <c r="R1151" t="s">
        <v>583</v>
      </c>
      <c r="T1151" t="s">
        <v>583</v>
      </c>
      <c r="U1151" t="s">
        <v>295</v>
      </c>
      <c r="V1151" t="s">
        <v>9016</v>
      </c>
      <c r="W1151" t="s">
        <v>295</v>
      </c>
      <c r="X1151" t="s">
        <v>9016</v>
      </c>
      <c r="Y1151" t="s">
        <v>295</v>
      </c>
      <c r="Z1151" t="s">
        <v>9017</v>
      </c>
      <c r="AA1151" t="s">
        <v>298</v>
      </c>
      <c r="AE1151" t="s">
        <v>299</v>
      </c>
      <c r="AH1151" t="s">
        <v>300</v>
      </c>
      <c r="AJ1151" t="s">
        <v>301</v>
      </c>
      <c r="AK1151" t="s">
        <v>302</v>
      </c>
      <c r="AL1151" t="s">
        <v>1185</v>
      </c>
      <c r="AM1151" t="s">
        <v>1186</v>
      </c>
      <c r="AN1151" t="s">
        <v>1187</v>
      </c>
      <c r="AO1151" t="s">
        <v>306</v>
      </c>
      <c r="AP1151" t="s">
        <v>307</v>
      </c>
      <c r="AQ1151" s="47">
        <v>1</v>
      </c>
      <c r="AS1151" s="48">
        <v>4361</v>
      </c>
      <c r="AT1151" s="48">
        <v>4361</v>
      </c>
      <c r="AX1151" s="47">
        <v>4361</v>
      </c>
      <c r="AY1151" s="47">
        <v>4361</v>
      </c>
      <c r="AZ1151" t="s">
        <v>9018</v>
      </c>
      <c r="BA1151" t="s">
        <v>9019</v>
      </c>
      <c r="BB1151" s="48">
        <v>4361</v>
      </c>
      <c r="BD1151" t="s">
        <v>310</v>
      </c>
      <c r="BE1151" t="s">
        <v>292</v>
      </c>
      <c r="BG1151" s="47">
        <v>1</v>
      </c>
      <c r="BI1151" t="s">
        <v>292</v>
      </c>
      <c r="BL1151" t="s">
        <v>307</v>
      </c>
      <c r="BM1151" s="48">
        <v>4361</v>
      </c>
      <c r="BN1151" s="48">
        <v>4361</v>
      </c>
      <c r="BP1151" t="s">
        <v>301</v>
      </c>
      <c r="BS1151" t="s">
        <v>311</v>
      </c>
      <c r="BT1151" t="s">
        <v>292</v>
      </c>
      <c r="BU1151" t="s">
        <v>301</v>
      </c>
      <c r="BY1151" t="s">
        <v>307</v>
      </c>
      <c r="BZ1151" s="47">
        <v>1</v>
      </c>
      <c r="CE1151" t="s">
        <v>312</v>
      </c>
      <c r="CF1151" s="47">
        <v>1</v>
      </c>
      <c r="CG1151" s="47">
        <v>1</v>
      </c>
      <c r="CH1151" s="47">
        <v>1</v>
      </c>
      <c r="CI1151" s="47">
        <v>1</v>
      </c>
      <c r="CK1151" s="47">
        <v>1</v>
      </c>
      <c r="CR1151" s="47">
        <v>1</v>
      </c>
      <c r="CS1151" s="47">
        <v>1</v>
      </c>
      <c r="CX1151" s="47">
        <v>4361</v>
      </c>
      <c r="CY1151" s="47">
        <v>4361</v>
      </c>
      <c r="CZ1151" s="47">
        <v>1</v>
      </c>
      <c r="DA1151" t="s">
        <v>313</v>
      </c>
      <c r="DC1151" t="s">
        <v>298</v>
      </c>
      <c r="DG1151" t="s">
        <v>298</v>
      </c>
      <c r="DO1151" s="47">
        <v>1</v>
      </c>
      <c r="DS1151" s="47">
        <v>1</v>
      </c>
      <c r="DZ1151" t="s">
        <v>292</v>
      </c>
      <c r="EA1151" s="47">
        <v>1</v>
      </c>
      <c r="EB1151" s="47">
        <v>1</v>
      </c>
      <c r="EC1151" t="s">
        <v>307</v>
      </c>
      <c r="ED1151" s="47">
        <v>1</v>
      </c>
      <c r="ES1151" t="s">
        <v>9020</v>
      </c>
      <c r="EV1151" t="s">
        <v>41</v>
      </c>
      <c r="FC1151" t="s">
        <v>301</v>
      </c>
      <c r="FF1151" t="s">
        <v>366</v>
      </c>
      <c r="FG1151" s="48">
        <v>3297</v>
      </c>
      <c r="FQ1151" t="s">
        <v>596</v>
      </c>
      <c r="FU1151" t="s">
        <v>346</v>
      </c>
      <c r="FW1151" t="s">
        <v>597</v>
      </c>
      <c r="FY1151" t="s">
        <v>4095</v>
      </c>
      <c r="FZ1151" t="s">
        <v>9021</v>
      </c>
      <c r="GC1151" t="s">
        <v>2468</v>
      </c>
      <c r="GD1151" t="s">
        <v>600</v>
      </c>
      <c r="GE1151" t="s">
        <v>4250</v>
      </c>
      <c r="GF1151" t="s">
        <v>2680</v>
      </c>
      <c r="GH1151" t="s">
        <v>603</v>
      </c>
      <c r="GI1151" t="s">
        <v>375</v>
      </c>
      <c r="GJ1151" t="s">
        <v>319</v>
      </c>
      <c r="GK1151" t="s">
        <v>376</v>
      </c>
      <c r="GO1151" t="s">
        <v>321</v>
      </c>
      <c r="GQ1151" t="s">
        <v>301</v>
      </c>
      <c r="GR1151" t="s">
        <v>312</v>
      </c>
      <c r="GS1151" t="s">
        <v>8775</v>
      </c>
      <c r="GT1151" t="s">
        <v>2682</v>
      </c>
      <c r="GU1151" t="s">
        <v>301</v>
      </c>
      <c r="GX1151" s="50">
        <v>5827</v>
      </c>
      <c r="GY1151" t="s">
        <v>4252</v>
      </c>
      <c r="HB1151" t="s">
        <v>606</v>
      </c>
      <c r="HD1151" t="s">
        <v>301</v>
      </c>
      <c r="HF1151" t="s">
        <v>607</v>
      </c>
      <c r="HG1151" t="s">
        <v>301</v>
      </c>
      <c r="HH1151" t="s">
        <v>301</v>
      </c>
      <c r="HL1151" t="s">
        <v>301</v>
      </c>
      <c r="HM1151" s="49">
        <v>0</v>
      </c>
      <c r="HN1151" s="49">
        <v>0</v>
      </c>
      <c r="HP1151" t="s">
        <v>324</v>
      </c>
      <c r="HQ1151" s="47">
        <v>0</v>
      </c>
      <c r="HR1151" s="47">
        <v>4361</v>
      </c>
      <c r="HS1151" t="s">
        <v>301</v>
      </c>
      <c r="HV1151" t="s">
        <v>301</v>
      </c>
      <c r="HW1151" t="s">
        <v>295</v>
      </c>
      <c r="HX1151" t="s">
        <v>306</v>
      </c>
      <c r="HY1151" t="s">
        <v>301</v>
      </c>
      <c r="HZ1151" t="s">
        <v>301</v>
      </c>
      <c r="IF1151" t="s">
        <v>384</v>
      </c>
      <c r="IG1151" t="s">
        <v>325</v>
      </c>
      <c r="IH1151" t="s">
        <v>608</v>
      </c>
      <c r="II1151" t="s">
        <v>584</v>
      </c>
      <c r="IJ1151" t="s">
        <v>609</v>
      </c>
      <c r="IO1151" s="47">
        <v>1</v>
      </c>
      <c r="IP1151" t="s">
        <v>301</v>
      </c>
      <c r="IQ1151" t="s">
        <v>312</v>
      </c>
      <c r="IR1151" t="s">
        <v>301</v>
      </c>
      <c r="IZ1151" t="s">
        <v>301</v>
      </c>
      <c r="JA1151" t="s">
        <v>301</v>
      </c>
      <c r="JB1151" s="47">
        <v>4728</v>
      </c>
      <c r="JM1151" t="s">
        <v>301</v>
      </c>
      <c r="JN1151" t="s">
        <v>301</v>
      </c>
      <c r="JO1151" t="s">
        <v>301</v>
      </c>
      <c r="JP1151" t="s">
        <v>301</v>
      </c>
      <c r="JQ1151" t="s">
        <v>301</v>
      </c>
      <c r="JR1151" t="s">
        <v>327</v>
      </c>
      <c r="JS1151" t="s">
        <v>301</v>
      </c>
      <c r="JT1151" t="s">
        <v>301</v>
      </c>
      <c r="JU1151" t="s">
        <v>312</v>
      </c>
      <c r="JV1151" t="s">
        <v>312</v>
      </c>
    </row>
    <row r="1152" ht="15" customHeight="1" spans="1:282">
      <c r="A1152" t="s">
        <v>4095</v>
      </c>
      <c r="B1152" t="s">
        <v>283</v>
      </c>
      <c r="C1152" t="s">
        <v>9022</v>
      </c>
      <c r="D1152" t="s">
        <v>285</v>
      </c>
      <c r="E1152" t="s">
        <v>9023</v>
      </c>
      <c r="F1152" t="s">
        <v>9024</v>
      </c>
      <c r="G1152" t="s">
        <v>288</v>
      </c>
      <c r="H1152" t="s">
        <v>645</v>
      </c>
      <c r="I1152" t="s">
        <v>290</v>
      </c>
      <c r="J1152" t="s">
        <v>291</v>
      </c>
      <c r="L1152" t="s">
        <v>292</v>
      </c>
      <c r="M1152" t="s">
        <v>293</v>
      </c>
      <c r="O1152" t="s">
        <v>645</v>
      </c>
      <c r="R1152" t="s">
        <v>645</v>
      </c>
      <c r="T1152" t="s">
        <v>645</v>
      </c>
      <c r="U1152" t="s">
        <v>295</v>
      </c>
      <c r="V1152" t="s">
        <v>9025</v>
      </c>
      <c r="W1152" t="s">
        <v>295</v>
      </c>
      <c r="X1152" t="s">
        <v>9025</v>
      </c>
      <c r="Y1152" t="s">
        <v>295</v>
      </c>
      <c r="Z1152" t="s">
        <v>9026</v>
      </c>
      <c r="AA1152" t="s">
        <v>298</v>
      </c>
      <c r="AE1152" t="s">
        <v>299</v>
      </c>
      <c r="AH1152" t="s">
        <v>300</v>
      </c>
      <c r="AJ1152" t="s">
        <v>301</v>
      </c>
      <c r="AK1152" t="s">
        <v>302</v>
      </c>
      <c r="AL1152" t="s">
        <v>649</v>
      </c>
      <c r="AM1152" t="s">
        <v>650</v>
      </c>
      <c r="AN1152" t="s">
        <v>651</v>
      </c>
      <c r="AO1152" t="s">
        <v>306</v>
      </c>
      <c r="AP1152" t="s">
        <v>307</v>
      </c>
      <c r="AQ1152" s="47">
        <v>1</v>
      </c>
      <c r="AS1152" s="48">
        <v>2686</v>
      </c>
      <c r="AT1152" s="48">
        <v>2686</v>
      </c>
      <c r="AX1152" s="47">
        <v>2686</v>
      </c>
      <c r="AY1152" s="47">
        <v>2686</v>
      </c>
      <c r="AZ1152" t="s">
        <v>6131</v>
      </c>
      <c r="BA1152" t="s">
        <v>2805</v>
      </c>
      <c r="BB1152" s="48">
        <v>2686</v>
      </c>
      <c r="BD1152" t="s">
        <v>310</v>
      </c>
      <c r="BE1152" t="s">
        <v>292</v>
      </c>
      <c r="BG1152" s="47">
        <v>1</v>
      </c>
      <c r="BI1152" t="s">
        <v>292</v>
      </c>
      <c r="BL1152" t="s">
        <v>307</v>
      </c>
      <c r="BM1152" s="48">
        <v>2686</v>
      </c>
      <c r="BN1152" s="48">
        <v>2686</v>
      </c>
      <c r="BP1152" t="s">
        <v>301</v>
      </c>
      <c r="BS1152" t="s">
        <v>311</v>
      </c>
      <c r="BT1152" t="s">
        <v>292</v>
      </c>
      <c r="BU1152" t="s">
        <v>301</v>
      </c>
      <c r="BY1152" t="s">
        <v>307</v>
      </c>
      <c r="BZ1152" s="47">
        <v>1</v>
      </c>
      <c r="CE1152" t="s">
        <v>312</v>
      </c>
      <c r="CF1152" s="47">
        <v>1</v>
      </c>
      <c r="CG1152" s="47">
        <v>1</v>
      </c>
      <c r="CH1152" s="47">
        <v>1</v>
      </c>
      <c r="CI1152" s="47">
        <v>1</v>
      </c>
      <c r="CK1152" s="47">
        <v>1</v>
      </c>
      <c r="CR1152" s="47">
        <v>1</v>
      </c>
      <c r="CS1152" s="47">
        <v>1</v>
      </c>
      <c r="CX1152" s="47">
        <v>2686</v>
      </c>
      <c r="CY1152" s="47">
        <v>2686</v>
      </c>
      <c r="CZ1152" s="47">
        <v>1</v>
      </c>
      <c r="DA1152" t="s">
        <v>313</v>
      </c>
      <c r="DC1152" t="s">
        <v>298</v>
      </c>
      <c r="DG1152" t="s">
        <v>298</v>
      </c>
      <c r="DO1152" s="47">
        <v>1</v>
      </c>
      <c r="DS1152" s="47">
        <v>1</v>
      </c>
      <c r="DZ1152" t="s">
        <v>292</v>
      </c>
      <c r="EA1152" s="47">
        <v>1</v>
      </c>
      <c r="EB1152" s="47">
        <v>1</v>
      </c>
      <c r="EC1152" t="s">
        <v>307</v>
      </c>
      <c r="ED1152" s="47">
        <v>1</v>
      </c>
      <c r="EH1152" s="47">
        <v>1</v>
      </c>
      <c r="ES1152" t="s">
        <v>9027</v>
      </c>
      <c r="EV1152" t="s">
        <v>41</v>
      </c>
      <c r="EW1152" t="s">
        <v>315</v>
      </c>
      <c r="FC1152" t="s">
        <v>301</v>
      </c>
      <c r="FS1152" t="s">
        <v>9022</v>
      </c>
      <c r="FY1152" t="s">
        <v>4095</v>
      </c>
      <c r="FZ1152" t="s">
        <v>9028</v>
      </c>
      <c r="GC1152" t="s">
        <v>8694</v>
      </c>
      <c r="GJ1152" t="s">
        <v>319</v>
      </c>
      <c r="GL1152" t="s">
        <v>320</v>
      </c>
      <c r="GO1152" t="s">
        <v>321</v>
      </c>
      <c r="GQ1152" t="s">
        <v>301</v>
      </c>
      <c r="GR1152" t="s">
        <v>312</v>
      </c>
      <c r="GU1152" t="s">
        <v>301</v>
      </c>
      <c r="GW1152" t="s">
        <v>9022</v>
      </c>
      <c r="HB1152" t="s">
        <v>322</v>
      </c>
      <c r="HD1152" t="s">
        <v>301</v>
      </c>
      <c r="HF1152" t="s">
        <v>654</v>
      </c>
      <c r="HG1152" t="s">
        <v>301</v>
      </c>
      <c r="HH1152" t="s">
        <v>301</v>
      </c>
      <c r="HL1152" t="s">
        <v>301</v>
      </c>
      <c r="HM1152" s="49">
        <v>0</v>
      </c>
      <c r="HN1152" s="49">
        <v>0</v>
      </c>
      <c r="HP1152" t="s">
        <v>395</v>
      </c>
      <c r="HQ1152" s="47">
        <v>0</v>
      </c>
      <c r="HR1152" s="47">
        <v>2686</v>
      </c>
      <c r="HS1152" t="s">
        <v>301</v>
      </c>
      <c r="HV1152" t="s">
        <v>301</v>
      </c>
      <c r="HW1152" t="s">
        <v>295</v>
      </c>
      <c r="HX1152" t="s">
        <v>306</v>
      </c>
      <c r="HY1152" t="s">
        <v>301</v>
      </c>
      <c r="HZ1152" t="s">
        <v>301</v>
      </c>
      <c r="IG1152" t="s">
        <v>325</v>
      </c>
      <c r="IH1152" t="s">
        <v>655</v>
      </c>
      <c r="II1152" t="s">
        <v>291</v>
      </c>
      <c r="IN1152" s="47">
        <v>1</v>
      </c>
      <c r="IO1152" s="47">
        <v>1</v>
      </c>
      <c r="IP1152" t="s">
        <v>301</v>
      </c>
      <c r="IQ1152" t="s">
        <v>312</v>
      </c>
      <c r="IR1152" t="s">
        <v>301</v>
      </c>
      <c r="IZ1152" t="s">
        <v>301</v>
      </c>
      <c r="JA1152" t="s">
        <v>301</v>
      </c>
      <c r="JM1152" t="s">
        <v>301</v>
      </c>
      <c r="JN1152" t="s">
        <v>301</v>
      </c>
      <c r="JO1152" t="s">
        <v>301</v>
      </c>
      <c r="JP1152" t="s">
        <v>301</v>
      </c>
      <c r="JQ1152" t="s">
        <v>301</v>
      </c>
      <c r="JR1152" t="s">
        <v>327</v>
      </c>
      <c r="JS1152" t="s">
        <v>301</v>
      </c>
      <c r="JT1152" t="s">
        <v>301</v>
      </c>
      <c r="JU1152" t="s">
        <v>301</v>
      </c>
      <c r="JV1152" t="s">
        <v>301</v>
      </c>
    </row>
    <row r="1153" ht="15" customHeight="1" spans="1:284">
      <c r="A1153" t="s">
        <v>4095</v>
      </c>
      <c r="B1153" t="s">
        <v>283</v>
      </c>
      <c r="C1153" t="s">
        <v>9029</v>
      </c>
      <c r="D1153" t="s">
        <v>285</v>
      </c>
      <c r="E1153" t="s">
        <v>9030</v>
      </c>
      <c r="F1153" t="s">
        <v>9031</v>
      </c>
      <c r="G1153" t="s">
        <v>288</v>
      </c>
      <c r="H1153" t="s">
        <v>645</v>
      </c>
      <c r="I1153" t="s">
        <v>290</v>
      </c>
      <c r="J1153" t="s">
        <v>291</v>
      </c>
      <c r="L1153" t="s">
        <v>292</v>
      </c>
      <c r="M1153" t="s">
        <v>293</v>
      </c>
      <c r="O1153" t="s">
        <v>645</v>
      </c>
      <c r="R1153" t="s">
        <v>645</v>
      </c>
      <c r="T1153" t="s">
        <v>645</v>
      </c>
      <c r="U1153" t="s">
        <v>295</v>
      </c>
      <c r="V1153" t="s">
        <v>9032</v>
      </c>
      <c r="W1153" t="s">
        <v>295</v>
      </c>
      <c r="X1153" t="s">
        <v>9032</v>
      </c>
      <c r="Y1153" t="s">
        <v>295</v>
      </c>
      <c r="Z1153" t="s">
        <v>9033</v>
      </c>
      <c r="AA1153" t="s">
        <v>298</v>
      </c>
      <c r="AE1153" t="s">
        <v>299</v>
      </c>
      <c r="AH1153" t="s">
        <v>300</v>
      </c>
      <c r="AJ1153" t="s">
        <v>301</v>
      </c>
      <c r="AK1153" t="s">
        <v>302</v>
      </c>
      <c r="AL1153" t="s">
        <v>649</v>
      </c>
      <c r="AM1153" t="s">
        <v>650</v>
      </c>
      <c r="AN1153" t="s">
        <v>651</v>
      </c>
      <c r="AO1153" t="s">
        <v>306</v>
      </c>
      <c r="AP1153" t="s">
        <v>307</v>
      </c>
      <c r="AQ1153" s="47">
        <v>1</v>
      </c>
      <c r="AS1153" s="48">
        <v>2686</v>
      </c>
      <c r="AT1153" s="48">
        <v>2686</v>
      </c>
      <c r="AX1153" s="47">
        <v>2686</v>
      </c>
      <c r="AY1153" s="47">
        <v>2686</v>
      </c>
      <c r="AZ1153" t="s">
        <v>6131</v>
      </c>
      <c r="BA1153" t="s">
        <v>2805</v>
      </c>
      <c r="BB1153" s="48">
        <v>2686</v>
      </c>
      <c r="BD1153" t="s">
        <v>310</v>
      </c>
      <c r="BE1153" t="s">
        <v>292</v>
      </c>
      <c r="BG1153" s="47">
        <v>1</v>
      </c>
      <c r="BI1153" t="s">
        <v>292</v>
      </c>
      <c r="BL1153" t="s">
        <v>307</v>
      </c>
      <c r="BM1153" s="48">
        <v>2686</v>
      </c>
      <c r="BN1153" s="48">
        <v>2686</v>
      </c>
      <c r="BP1153" t="s">
        <v>301</v>
      </c>
      <c r="BS1153" t="s">
        <v>311</v>
      </c>
      <c r="BT1153" t="s">
        <v>292</v>
      </c>
      <c r="BU1153" t="s">
        <v>301</v>
      </c>
      <c r="BY1153" t="s">
        <v>307</v>
      </c>
      <c r="BZ1153" s="47">
        <v>1</v>
      </c>
      <c r="CE1153" t="s">
        <v>312</v>
      </c>
      <c r="CF1153" s="47">
        <v>1</v>
      </c>
      <c r="CG1153" s="47">
        <v>1</v>
      </c>
      <c r="CH1153" s="47">
        <v>1</v>
      </c>
      <c r="CI1153" s="47">
        <v>1</v>
      </c>
      <c r="CK1153" s="47">
        <v>1</v>
      </c>
      <c r="CR1153" s="47">
        <v>1</v>
      </c>
      <c r="CS1153" s="47">
        <v>1</v>
      </c>
      <c r="CX1153" s="47">
        <v>2686</v>
      </c>
      <c r="CY1153" s="47">
        <v>2686</v>
      </c>
      <c r="CZ1153" s="47">
        <v>1</v>
      </c>
      <c r="DA1153" t="s">
        <v>313</v>
      </c>
      <c r="DC1153" t="s">
        <v>298</v>
      </c>
      <c r="DG1153" t="s">
        <v>298</v>
      </c>
      <c r="DO1153" s="47">
        <v>1</v>
      </c>
      <c r="DS1153" s="47">
        <v>1</v>
      </c>
      <c r="DZ1153" t="s">
        <v>292</v>
      </c>
      <c r="EA1153" s="47">
        <v>1</v>
      </c>
      <c r="EB1153" s="47">
        <v>1</v>
      </c>
      <c r="EC1153" t="s">
        <v>307</v>
      </c>
      <c r="ED1153" s="47">
        <v>1</v>
      </c>
      <c r="EH1153" s="47">
        <v>1</v>
      </c>
      <c r="ES1153" t="s">
        <v>9034</v>
      </c>
      <c r="EV1153" t="s">
        <v>41</v>
      </c>
      <c r="EW1153" t="s">
        <v>315</v>
      </c>
      <c r="FC1153" t="s">
        <v>301</v>
      </c>
      <c r="FS1153" t="s">
        <v>9029</v>
      </c>
      <c r="FY1153" t="s">
        <v>4095</v>
      </c>
      <c r="FZ1153" t="s">
        <v>9035</v>
      </c>
      <c r="GC1153" t="s">
        <v>9036</v>
      </c>
      <c r="GJ1153" t="s">
        <v>319</v>
      </c>
      <c r="GL1153" t="s">
        <v>320</v>
      </c>
      <c r="GO1153" t="s">
        <v>321</v>
      </c>
      <c r="GQ1153" t="s">
        <v>301</v>
      </c>
      <c r="GR1153" t="s">
        <v>312</v>
      </c>
      <c r="GU1153" t="s">
        <v>301</v>
      </c>
      <c r="GW1153" t="s">
        <v>9029</v>
      </c>
      <c r="HB1153" t="s">
        <v>322</v>
      </c>
      <c r="HD1153" t="s">
        <v>301</v>
      </c>
      <c r="HF1153" t="s">
        <v>654</v>
      </c>
      <c r="HG1153" t="s">
        <v>301</v>
      </c>
      <c r="HH1153" t="s">
        <v>301</v>
      </c>
      <c r="HL1153" t="s">
        <v>301</v>
      </c>
      <c r="HM1153" s="49">
        <v>0</v>
      </c>
      <c r="HN1153" s="49">
        <v>0</v>
      </c>
      <c r="HP1153" t="s">
        <v>395</v>
      </c>
      <c r="HQ1153" s="47">
        <v>0</v>
      </c>
      <c r="HR1153" s="47">
        <v>2686</v>
      </c>
      <c r="HS1153" t="s">
        <v>301</v>
      </c>
      <c r="HV1153" t="s">
        <v>301</v>
      </c>
      <c r="HW1153" t="s">
        <v>295</v>
      </c>
      <c r="HX1153" t="s">
        <v>306</v>
      </c>
      <c r="HY1153" t="s">
        <v>301</v>
      </c>
      <c r="HZ1153" t="s">
        <v>301</v>
      </c>
      <c r="IG1153" t="s">
        <v>325</v>
      </c>
      <c r="IH1153" t="s">
        <v>655</v>
      </c>
      <c r="II1153" t="s">
        <v>291</v>
      </c>
      <c r="IN1153" s="47">
        <v>1</v>
      </c>
      <c r="IO1153" s="47">
        <v>1</v>
      </c>
      <c r="IP1153" t="s">
        <v>301</v>
      </c>
      <c r="IQ1153" t="s">
        <v>312</v>
      </c>
      <c r="IR1153" t="s">
        <v>301</v>
      </c>
      <c r="IZ1153" t="s">
        <v>301</v>
      </c>
      <c r="JA1153" t="s">
        <v>301</v>
      </c>
      <c r="JM1153" t="s">
        <v>301</v>
      </c>
      <c r="JN1153" t="s">
        <v>301</v>
      </c>
      <c r="JO1153" t="s">
        <v>301</v>
      </c>
      <c r="JP1153" t="s">
        <v>301</v>
      </c>
      <c r="JQ1153" t="s">
        <v>301</v>
      </c>
      <c r="JR1153" t="s">
        <v>327</v>
      </c>
      <c r="JS1153" t="s">
        <v>301</v>
      </c>
      <c r="JT1153" t="s">
        <v>301</v>
      </c>
      <c r="JU1153" t="s">
        <v>301</v>
      </c>
      <c r="JV1153" t="s">
        <v>301</v>
      </c>
    </row>
    <row r="1154" ht="15" customHeight="1" spans="1:284">
      <c r="A1154" t="s">
        <v>4095</v>
      </c>
      <c r="B1154" t="s">
        <v>283</v>
      </c>
      <c r="C1154" t="s">
        <v>9037</v>
      </c>
      <c r="D1154" t="s">
        <v>285</v>
      </c>
      <c r="E1154" t="s">
        <v>9038</v>
      </c>
      <c r="F1154" t="s">
        <v>9039</v>
      </c>
      <c r="G1154" t="s">
        <v>288</v>
      </c>
      <c r="H1154" t="s">
        <v>645</v>
      </c>
      <c r="I1154" t="s">
        <v>290</v>
      </c>
      <c r="J1154" t="s">
        <v>291</v>
      </c>
      <c r="L1154" t="s">
        <v>292</v>
      </c>
      <c r="M1154" t="s">
        <v>293</v>
      </c>
      <c r="O1154" t="s">
        <v>645</v>
      </c>
      <c r="R1154" t="s">
        <v>645</v>
      </c>
      <c r="T1154" t="s">
        <v>645</v>
      </c>
      <c r="U1154" t="s">
        <v>295</v>
      </c>
      <c r="V1154" t="s">
        <v>9040</v>
      </c>
      <c r="W1154" t="s">
        <v>295</v>
      </c>
      <c r="X1154" t="s">
        <v>9040</v>
      </c>
      <c r="Y1154" t="s">
        <v>295</v>
      </c>
      <c r="Z1154" t="s">
        <v>9041</v>
      </c>
      <c r="AA1154" t="s">
        <v>298</v>
      </c>
      <c r="AE1154" t="s">
        <v>299</v>
      </c>
      <c r="AH1154" t="s">
        <v>300</v>
      </c>
      <c r="AJ1154" t="s">
        <v>301</v>
      </c>
      <c r="AK1154" t="s">
        <v>302</v>
      </c>
      <c r="AL1154" t="s">
        <v>4369</v>
      </c>
      <c r="AM1154" t="s">
        <v>4370</v>
      </c>
      <c r="AN1154" t="s">
        <v>4371</v>
      </c>
      <c r="AO1154" t="s">
        <v>306</v>
      </c>
      <c r="AP1154" t="s">
        <v>307</v>
      </c>
      <c r="AQ1154" s="47">
        <v>1</v>
      </c>
      <c r="AS1154" s="48">
        <v>6002</v>
      </c>
      <c r="AT1154" s="48">
        <v>6002</v>
      </c>
      <c r="AX1154" s="47">
        <v>6002</v>
      </c>
      <c r="AY1154" s="47">
        <v>6002</v>
      </c>
      <c r="AZ1154" t="s">
        <v>6131</v>
      </c>
      <c r="BA1154" t="s">
        <v>2805</v>
      </c>
      <c r="BB1154" s="48">
        <v>6002</v>
      </c>
      <c r="BD1154" t="s">
        <v>310</v>
      </c>
      <c r="BE1154" t="s">
        <v>292</v>
      </c>
      <c r="BG1154" s="47">
        <v>1</v>
      </c>
      <c r="BI1154" t="s">
        <v>292</v>
      </c>
      <c r="BL1154" t="s">
        <v>307</v>
      </c>
      <c r="BM1154" s="48">
        <v>6002</v>
      </c>
      <c r="BN1154" s="48">
        <v>6002</v>
      </c>
      <c r="BP1154" t="s">
        <v>301</v>
      </c>
      <c r="BS1154" t="s">
        <v>311</v>
      </c>
      <c r="BT1154" t="s">
        <v>292</v>
      </c>
      <c r="BU1154" t="s">
        <v>301</v>
      </c>
      <c r="BY1154" t="s">
        <v>307</v>
      </c>
      <c r="BZ1154" s="47">
        <v>1</v>
      </c>
      <c r="CE1154" t="s">
        <v>312</v>
      </c>
      <c r="CF1154" s="47">
        <v>1</v>
      </c>
      <c r="CG1154" s="47">
        <v>1</v>
      </c>
      <c r="CH1154" s="47">
        <v>1</v>
      </c>
      <c r="CI1154" s="47">
        <v>1</v>
      </c>
      <c r="CK1154" s="47">
        <v>1</v>
      </c>
      <c r="CR1154" s="47">
        <v>1</v>
      </c>
      <c r="CS1154" s="47">
        <v>1</v>
      </c>
      <c r="CX1154" s="47">
        <v>6002</v>
      </c>
      <c r="CY1154" s="47">
        <v>6002</v>
      </c>
      <c r="CZ1154" s="47">
        <v>1</v>
      </c>
      <c r="DA1154" t="s">
        <v>313</v>
      </c>
      <c r="DC1154" t="s">
        <v>298</v>
      </c>
      <c r="DG1154" t="s">
        <v>298</v>
      </c>
      <c r="DO1154" s="47">
        <v>1</v>
      </c>
      <c r="DS1154" s="47">
        <v>1</v>
      </c>
      <c r="DZ1154" t="s">
        <v>292</v>
      </c>
      <c r="EA1154" s="47">
        <v>1</v>
      </c>
      <c r="EB1154" s="47">
        <v>1</v>
      </c>
      <c r="EC1154" t="s">
        <v>307</v>
      </c>
      <c r="ED1154" s="47">
        <v>1</v>
      </c>
      <c r="EH1154" s="47">
        <v>1</v>
      </c>
      <c r="ES1154" t="s">
        <v>9042</v>
      </c>
      <c r="EV1154" t="s">
        <v>41</v>
      </c>
      <c r="EW1154" t="s">
        <v>315</v>
      </c>
      <c r="FC1154" t="s">
        <v>301</v>
      </c>
      <c r="FS1154" t="s">
        <v>9037</v>
      </c>
      <c r="FY1154" t="s">
        <v>4095</v>
      </c>
      <c r="FZ1154" t="s">
        <v>9043</v>
      </c>
      <c r="GC1154" t="s">
        <v>8855</v>
      </c>
      <c r="GJ1154" t="s">
        <v>319</v>
      </c>
      <c r="GL1154" t="s">
        <v>320</v>
      </c>
      <c r="GO1154" t="s">
        <v>321</v>
      </c>
      <c r="GQ1154" t="s">
        <v>301</v>
      </c>
      <c r="GR1154" t="s">
        <v>312</v>
      </c>
      <c r="GU1154" t="s">
        <v>301</v>
      </c>
      <c r="GW1154" t="s">
        <v>9037</v>
      </c>
      <c r="HB1154" t="s">
        <v>322</v>
      </c>
      <c r="HD1154" t="s">
        <v>301</v>
      </c>
      <c r="HF1154" t="s">
        <v>654</v>
      </c>
      <c r="HG1154" t="s">
        <v>301</v>
      </c>
      <c r="HH1154" t="s">
        <v>301</v>
      </c>
      <c r="HL1154" t="s">
        <v>301</v>
      </c>
      <c r="HM1154" s="49">
        <v>0</v>
      </c>
      <c r="HN1154" s="49">
        <v>0</v>
      </c>
      <c r="HP1154" t="s">
        <v>324</v>
      </c>
      <c r="HQ1154" s="47">
        <v>0</v>
      </c>
      <c r="HR1154" s="47">
        <v>6002</v>
      </c>
      <c r="HS1154" t="s">
        <v>301</v>
      </c>
      <c r="HV1154" t="s">
        <v>301</v>
      </c>
      <c r="HW1154" t="s">
        <v>295</v>
      </c>
      <c r="HX1154" t="s">
        <v>306</v>
      </c>
      <c r="HY1154" t="s">
        <v>301</v>
      </c>
      <c r="HZ1154" t="s">
        <v>301</v>
      </c>
      <c r="IG1154" t="s">
        <v>325</v>
      </c>
      <c r="IH1154" t="s">
        <v>655</v>
      </c>
      <c r="II1154" t="s">
        <v>291</v>
      </c>
      <c r="IN1154" s="47">
        <v>1</v>
      </c>
      <c r="IO1154" s="47">
        <v>1</v>
      </c>
      <c r="IP1154" t="s">
        <v>301</v>
      </c>
      <c r="IQ1154" t="s">
        <v>312</v>
      </c>
      <c r="IR1154" t="s">
        <v>301</v>
      </c>
      <c r="IZ1154" t="s">
        <v>301</v>
      </c>
      <c r="JA1154" t="s">
        <v>301</v>
      </c>
      <c r="JB1154" s="47">
        <v>7358</v>
      </c>
      <c r="JM1154" t="s">
        <v>301</v>
      </c>
      <c r="JN1154" t="s">
        <v>301</v>
      </c>
      <c r="JO1154" t="s">
        <v>301</v>
      </c>
      <c r="JP1154" t="s">
        <v>301</v>
      </c>
      <c r="JQ1154" t="s">
        <v>301</v>
      </c>
      <c r="JR1154" t="s">
        <v>327</v>
      </c>
      <c r="JS1154" t="s">
        <v>301</v>
      </c>
      <c r="JT1154" t="s">
        <v>301</v>
      </c>
      <c r="JU1154" t="s">
        <v>301</v>
      </c>
      <c r="JV1154" t="s">
        <v>301</v>
      </c>
    </row>
    <row r="1155" ht="15" customHeight="1" spans="1:284">
      <c r="A1155" t="s">
        <v>4095</v>
      </c>
      <c r="B1155" t="s">
        <v>283</v>
      </c>
      <c r="C1155" t="s">
        <v>9044</v>
      </c>
      <c r="D1155" t="s">
        <v>285</v>
      </c>
      <c r="E1155" t="s">
        <v>9045</v>
      </c>
      <c r="F1155" t="s">
        <v>9046</v>
      </c>
      <c r="G1155" t="s">
        <v>288</v>
      </c>
      <c r="H1155" t="s">
        <v>645</v>
      </c>
      <c r="I1155" t="s">
        <v>290</v>
      </c>
      <c r="J1155" t="s">
        <v>291</v>
      </c>
      <c r="L1155" t="s">
        <v>292</v>
      </c>
      <c r="M1155" t="s">
        <v>293</v>
      </c>
      <c r="O1155" t="s">
        <v>645</v>
      </c>
      <c r="R1155" t="s">
        <v>645</v>
      </c>
      <c r="T1155" t="s">
        <v>645</v>
      </c>
      <c r="U1155" t="s">
        <v>295</v>
      </c>
      <c r="V1155" t="s">
        <v>9047</v>
      </c>
      <c r="W1155" t="s">
        <v>295</v>
      </c>
      <c r="X1155" t="s">
        <v>9047</v>
      </c>
      <c r="Y1155" t="s">
        <v>295</v>
      </c>
      <c r="Z1155" t="s">
        <v>9048</v>
      </c>
      <c r="AA1155" t="s">
        <v>298</v>
      </c>
      <c r="AE1155" t="s">
        <v>299</v>
      </c>
      <c r="AH1155" t="s">
        <v>300</v>
      </c>
      <c r="AJ1155" t="s">
        <v>301</v>
      </c>
      <c r="AK1155" t="s">
        <v>302</v>
      </c>
      <c r="AL1155" t="s">
        <v>649</v>
      </c>
      <c r="AM1155" t="s">
        <v>650</v>
      </c>
      <c r="AN1155" t="s">
        <v>651</v>
      </c>
      <c r="AO1155" t="s">
        <v>306</v>
      </c>
      <c r="AP1155" t="s">
        <v>307</v>
      </c>
      <c r="AQ1155" s="47">
        <v>1</v>
      </c>
      <c r="AS1155" s="48">
        <v>2686</v>
      </c>
      <c r="AT1155" s="48">
        <v>2686</v>
      </c>
      <c r="AX1155" s="47">
        <v>2686</v>
      </c>
      <c r="AY1155" s="47">
        <v>2686</v>
      </c>
      <c r="AZ1155" t="s">
        <v>6131</v>
      </c>
      <c r="BA1155" t="s">
        <v>2805</v>
      </c>
      <c r="BB1155" s="48">
        <v>2686</v>
      </c>
      <c r="BD1155" t="s">
        <v>310</v>
      </c>
      <c r="BE1155" t="s">
        <v>292</v>
      </c>
      <c r="BG1155" s="47">
        <v>1</v>
      </c>
      <c r="BI1155" t="s">
        <v>292</v>
      </c>
      <c r="BL1155" t="s">
        <v>307</v>
      </c>
      <c r="BM1155" s="48">
        <v>2686</v>
      </c>
      <c r="BN1155" s="48">
        <v>2686</v>
      </c>
      <c r="BP1155" t="s">
        <v>301</v>
      </c>
      <c r="BS1155" t="s">
        <v>311</v>
      </c>
      <c r="BT1155" t="s">
        <v>292</v>
      </c>
      <c r="BU1155" t="s">
        <v>301</v>
      </c>
      <c r="BY1155" t="s">
        <v>307</v>
      </c>
      <c r="BZ1155" s="47">
        <v>1</v>
      </c>
      <c r="CE1155" t="s">
        <v>312</v>
      </c>
      <c r="CF1155" s="47">
        <v>1</v>
      </c>
      <c r="CG1155" s="47">
        <v>1</v>
      </c>
      <c r="CH1155" s="47">
        <v>1</v>
      </c>
      <c r="CI1155" s="47">
        <v>1</v>
      </c>
      <c r="CK1155" s="47">
        <v>1</v>
      </c>
      <c r="CR1155" s="47">
        <v>1</v>
      </c>
      <c r="CS1155" s="47">
        <v>1</v>
      </c>
      <c r="CX1155" s="47">
        <v>2686</v>
      </c>
      <c r="CY1155" s="47">
        <v>2686</v>
      </c>
      <c r="CZ1155" s="47">
        <v>1</v>
      </c>
      <c r="DA1155" t="s">
        <v>313</v>
      </c>
      <c r="DC1155" t="s">
        <v>298</v>
      </c>
      <c r="DG1155" t="s">
        <v>298</v>
      </c>
      <c r="DO1155" s="47">
        <v>1</v>
      </c>
      <c r="DS1155" s="47">
        <v>1</v>
      </c>
      <c r="DZ1155" t="s">
        <v>292</v>
      </c>
      <c r="EA1155" s="47">
        <v>1</v>
      </c>
      <c r="EB1155" s="47">
        <v>1</v>
      </c>
      <c r="EC1155" t="s">
        <v>307</v>
      </c>
      <c r="ED1155" s="47">
        <v>1</v>
      </c>
      <c r="EH1155" s="47">
        <v>1</v>
      </c>
      <c r="ES1155" t="s">
        <v>9049</v>
      </c>
      <c r="EV1155" t="s">
        <v>41</v>
      </c>
      <c r="EW1155" t="s">
        <v>315</v>
      </c>
      <c r="FC1155" t="s">
        <v>301</v>
      </c>
      <c r="FS1155" t="s">
        <v>9044</v>
      </c>
      <c r="FY1155" t="s">
        <v>4095</v>
      </c>
      <c r="FZ1155" t="s">
        <v>9050</v>
      </c>
      <c r="GC1155" t="s">
        <v>9051</v>
      </c>
      <c r="GJ1155" t="s">
        <v>319</v>
      </c>
      <c r="GL1155" t="s">
        <v>320</v>
      </c>
      <c r="GO1155" t="s">
        <v>321</v>
      </c>
      <c r="GQ1155" t="s">
        <v>301</v>
      </c>
      <c r="GR1155" t="s">
        <v>312</v>
      </c>
      <c r="GU1155" t="s">
        <v>301</v>
      </c>
      <c r="GW1155" t="s">
        <v>9044</v>
      </c>
      <c r="HB1155" t="s">
        <v>322</v>
      </c>
      <c r="HD1155" t="s">
        <v>301</v>
      </c>
      <c r="HF1155" t="s">
        <v>654</v>
      </c>
      <c r="HG1155" t="s">
        <v>301</v>
      </c>
      <c r="HH1155" t="s">
        <v>301</v>
      </c>
      <c r="HL1155" t="s">
        <v>301</v>
      </c>
      <c r="HM1155" s="49">
        <v>0</v>
      </c>
      <c r="HN1155" s="49">
        <v>0</v>
      </c>
      <c r="HP1155" t="s">
        <v>395</v>
      </c>
      <c r="HQ1155" s="47">
        <v>0</v>
      </c>
      <c r="HR1155" s="47">
        <v>2686</v>
      </c>
      <c r="HS1155" t="s">
        <v>301</v>
      </c>
      <c r="HV1155" t="s">
        <v>301</v>
      </c>
      <c r="HW1155" t="s">
        <v>295</v>
      </c>
      <c r="HX1155" t="s">
        <v>306</v>
      </c>
      <c r="HY1155" t="s">
        <v>301</v>
      </c>
      <c r="HZ1155" t="s">
        <v>301</v>
      </c>
      <c r="IG1155" t="s">
        <v>325</v>
      </c>
      <c r="IH1155" t="s">
        <v>655</v>
      </c>
      <c r="II1155" t="s">
        <v>291</v>
      </c>
      <c r="IN1155" s="47">
        <v>1</v>
      </c>
      <c r="IO1155" s="47">
        <v>1</v>
      </c>
      <c r="IP1155" t="s">
        <v>301</v>
      </c>
      <c r="IQ1155" t="s">
        <v>312</v>
      </c>
      <c r="IR1155" t="s">
        <v>301</v>
      </c>
      <c r="IZ1155" t="s">
        <v>301</v>
      </c>
      <c r="JA1155" t="s">
        <v>301</v>
      </c>
      <c r="JM1155" t="s">
        <v>301</v>
      </c>
      <c r="JN1155" t="s">
        <v>301</v>
      </c>
      <c r="JO1155" t="s">
        <v>301</v>
      </c>
      <c r="JP1155" t="s">
        <v>301</v>
      </c>
      <c r="JQ1155" t="s">
        <v>301</v>
      </c>
      <c r="JR1155" t="s">
        <v>327</v>
      </c>
      <c r="JS1155" t="s">
        <v>301</v>
      </c>
      <c r="JT1155" t="s">
        <v>301</v>
      </c>
      <c r="JU1155" t="s">
        <v>301</v>
      </c>
      <c r="JV1155" t="s">
        <v>301</v>
      </c>
    </row>
    <row r="1156" ht="15" customHeight="1" spans="1:284">
      <c r="A1156" t="s">
        <v>4095</v>
      </c>
      <c r="B1156" t="s">
        <v>283</v>
      </c>
      <c r="C1156" t="s">
        <v>9052</v>
      </c>
      <c r="D1156" t="s">
        <v>285</v>
      </c>
      <c r="E1156" t="s">
        <v>9053</v>
      </c>
      <c r="F1156" t="s">
        <v>9054</v>
      </c>
      <c r="G1156" t="s">
        <v>288</v>
      </c>
      <c r="H1156" t="s">
        <v>645</v>
      </c>
      <c r="I1156" t="s">
        <v>290</v>
      </c>
      <c r="J1156" t="s">
        <v>291</v>
      </c>
      <c r="L1156" t="s">
        <v>292</v>
      </c>
      <c r="M1156" t="s">
        <v>293</v>
      </c>
      <c r="O1156" t="s">
        <v>645</v>
      </c>
      <c r="R1156" t="s">
        <v>645</v>
      </c>
      <c r="T1156" t="s">
        <v>645</v>
      </c>
      <c r="U1156" t="s">
        <v>295</v>
      </c>
      <c r="V1156" t="s">
        <v>9055</v>
      </c>
      <c r="W1156" t="s">
        <v>295</v>
      </c>
      <c r="X1156" t="s">
        <v>9055</v>
      </c>
      <c r="Y1156" t="s">
        <v>295</v>
      </c>
      <c r="Z1156" t="s">
        <v>9056</v>
      </c>
      <c r="AA1156" t="s">
        <v>298</v>
      </c>
      <c r="AE1156" t="s">
        <v>299</v>
      </c>
      <c r="AH1156" t="s">
        <v>300</v>
      </c>
      <c r="AJ1156" t="s">
        <v>301</v>
      </c>
      <c r="AK1156" t="s">
        <v>302</v>
      </c>
      <c r="AL1156" t="s">
        <v>649</v>
      </c>
      <c r="AM1156" t="s">
        <v>650</v>
      </c>
      <c r="AN1156" t="s">
        <v>651</v>
      </c>
      <c r="AO1156" t="s">
        <v>306</v>
      </c>
      <c r="AP1156" t="s">
        <v>307</v>
      </c>
      <c r="AQ1156" s="47">
        <v>1</v>
      </c>
      <c r="AS1156" s="48">
        <v>2686</v>
      </c>
      <c r="AT1156" s="48">
        <v>2686</v>
      </c>
      <c r="AX1156" s="47">
        <v>2686</v>
      </c>
      <c r="AY1156" s="47">
        <v>2686</v>
      </c>
      <c r="AZ1156" t="s">
        <v>6131</v>
      </c>
      <c r="BA1156" t="s">
        <v>2805</v>
      </c>
      <c r="BB1156" s="48">
        <v>2686</v>
      </c>
      <c r="BD1156" t="s">
        <v>310</v>
      </c>
      <c r="BE1156" t="s">
        <v>292</v>
      </c>
      <c r="BG1156" s="47">
        <v>1</v>
      </c>
      <c r="BI1156" t="s">
        <v>292</v>
      </c>
      <c r="BL1156" t="s">
        <v>307</v>
      </c>
      <c r="BM1156" s="48">
        <v>2686</v>
      </c>
      <c r="BN1156" s="48">
        <v>2686</v>
      </c>
      <c r="BP1156" t="s">
        <v>301</v>
      </c>
      <c r="BS1156" t="s">
        <v>311</v>
      </c>
      <c r="BT1156" t="s">
        <v>292</v>
      </c>
      <c r="BU1156" t="s">
        <v>301</v>
      </c>
      <c r="BY1156" t="s">
        <v>307</v>
      </c>
      <c r="BZ1156" s="47">
        <v>1</v>
      </c>
      <c r="CE1156" t="s">
        <v>312</v>
      </c>
      <c r="CF1156" s="47">
        <v>1</v>
      </c>
      <c r="CG1156" s="47">
        <v>1</v>
      </c>
      <c r="CH1156" s="47">
        <v>1</v>
      </c>
      <c r="CI1156" s="47">
        <v>1</v>
      </c>
      <c r="CK1156" s="47">
        <v>1</v>
      </c>
      <c r="CR1156" s="47">
        <v>1</v>
      </c>
      <c r="CS1156" s="47">
        <v>1</v>
      </c>
      <c r="CX1156" s="47">
        <v>2686</v>
      </c>
      <c r="CY1156" s="47">
        <v>2686</v>
      </c>
      <c r="CZ1156" s="47">
        <v>1</v>
      </c>
      <c r="DA1156" t="s">
        <v>313</v>
      </c>
      <c r="DC1156" t="s">
        <v>298</v>
      </c>
      <c r="DG1156" t="s">
        <v>298</v>
      </c>
      <c r="DO1156" s="47">
        <v>1</v>
      </c>
      <c r="DS1156" s="47">
        <v>1</v>
      </c>
      <c r="DZ1156" t="s">
        <v>292</v>
      </c>
      <c r="EA1156" s="47">
        <v>1</v>
      </c>
      <c r="EB1156" s="47">
        <v>1</v>
      </c>
      <c r="EC1156" t="s">
        <v>307</v>
      </c>
      <c r="ED1156" s="47">
        <v>1</v>
      </c>
      <c r="EH1156" s="47">
        <v>1</v>
      </c>
      <c r="ES1156" t="s">
        <v>9057</v>
      </c>
      <c r="EV1156" t="s">
        <v>41</v>
      </c>
      <c r="EW1156" t="s">
        <v>315</v>
      </c>
      <c r="FC1156" t="s">
        <v>301</v>
      </c>
      <c r="FS1156" t="s">
        <v>9052</v>
      </c>
      <c r="FY1156" t="s">
        <v>4095</v>
      </c>
      <c r="FZ1156" t="s">
        <v>9058</v>
      </c>
      <c r="GC1156" t="s">
        <v>9059</v>
      </c>
      <c r="GJ1156" t="s">
        <v>319</v>
      </c>
      <c r="GL1156" t="s">
        <v>320</v>
      </c>
      <c r="GO1156" t="s">
        <v>321</v>
      </c>
      <c r="GQ1156" t="s">
        <v>301</v>
      </c>
      <c r="GR1156" t="s">
        <v>312</v>
      </c>
      <c r="GU1156" t="s">
        <v>301</v>
      </c>
      <c r="GW1156" t="s">
        <v>9052</v>
      </c>
      <c r="HB1156" t="s">
        <v>322</v>
      </c>
      <c r="HD1156" t="s">
        <v>301</v>
      </c>
      <c r="HF1156" t="s">
        <v>654</v>
      </c>
      <c r="HG1156" t="s">
        <v>301</v>
      </c>
      <c r="HH1156" t="s">
        <v>301</v>
      </c>
      <c r="HL1156" t="s">
        <v>301</v>
      </c>
      <c r="HM1156" s="49">
        <v>0</v>
      </c>
      <c r="HN1156" s="49">
        <v>0</v>
      </c>
      <c r="HP1156" t="s">
        <v>395</v>
      </c>
      <c r="HQ1156" s="47">
        <v>0</v>
      </c>
      <c r="HR1156" s="47">
        <v>2686</v>
      </c>
      <c r="HS1156" t="s">
        <v>301</v>
      </c>
      <c r="HV1156" t="s">
        <v>301</v>
      </c>
      <c r="HW1156" t="s">
        <v>295</v>
      </c>
      <c r="HX1156" t="s">
        <v>306</v>
      </c>
      <c r="HY1156" t="s">
        <v>301</v>
      </c>
      <c r="HZ1156" t="s">
        <v>301</v>
      </c>
      <c r="IG1156" t="s">
        <v>325</v>
      </c>
      <c r="IH1156" t="s">
        <v>655</v>
      </c>
      <c r="II1156" t="s">
        <v>291</v>
      </c>
      <c r="IN1156" s="47">
        <v>1</v>
      </c>
      <c r="IO1156" s="47">
        <v>1</v>
      </c>
      <c r="IP1156" t="s">
        <v>301</v>
      </c>
      <c r="IQ1156" t="s">
        <v>312</v>
      </c>
      <c r="IR1156" t="s">
        <v>301</v>
      </c>
      <c r="IZ1156" t="s">
        <v>301</v>
      </c>
      <c r="JA1156" t="s">
        <v>301</v>
      </c>
      <c r="JM1156" t="s">
        <v>301</v>
      </c>
      <c r="JN1156" t="s">
        <v>301</v>
      </c>
      <c r="JO1156" t="s">
        <v>301</v>
      </c>
      <c r="JP1156" t="s">
        <v>301</v>
      </c>
      <c r="JQ1156" t="s">
        <v>301</v>
      </c>
      <c r="JR1156" t="s">
        <v>327</v>
      </c>
      <c r="JS1156" t="s">
        <v>301</v>
      </c>
      <c r="JT1156" t="s">
        <v>301</v>
      </c>
      <c r="JU1156" t="s">
        <v>301</v>
      </c>
      <c r="JV1156" t="s">
        <v>301</v>
      </c>
    </row>
    <row r="1157" ht="15" customHeight="1" spans="1:284">
      <c r="A1157" t="s">
        <v>4095</v>
      </c>
      <c r="B1157" t="s">
        <v>283</v>
      </c>
      <c r="C1157" t="s">
        <v>9060</v>
      </c>
      <c r="D1157" t="s">
        <v>285</v>
      </c>
      <c r="E1157" t="s">
        <v>9061</v>
      </c>
      <c r="F1157" t="s">
        <v>9062</v>
      </c>
      <c r="G1157" t="s">
        <v>288</v>
      </c>
      <c r="H1157" t="s">
        <v>645</v>
      </c>
      <c r="I1157" t="s">
        <v>290</v>
      </c>
      <c r="J1157" t="s">
        <v>291</v>
      </c>
      <c r="L1157" t="s">
        <v>292</v>
      </c>
      <c r="M1157" t="s">
        <v>293</v>
      </c>
      <c r="O1157" t="s">
        <v>645</v>
      </c>
      <c r="R1157" t="s">
        <v>645</v>
      </c>
      <c r="T1157" t="s">
        <v>645</v>
      </c>
      <c r="U1157" t="s">
        <v>295</v>
      </c>
      <c r="V1157" t="s">
        <v>9063</v>
      </c>
      <c r="W1157" t="s">
        <v>295</v>
      </c>
      <c r="X1157" t="s">
        <v>9063</v>
      </c>
      <c r="Y1157" t="s">
        <v>295</v>
      </c>
      <c r="Z1157" t="s">
        <v>9064</v>
      </c>
      <c r="AA1157" t="s">
        <v>298</v>
      </c>
      <c r="AE1157" t="s">
        <v>299</v>
      </c>
      <c r="AH1157" t="s">
        <v>300</v>
      </c>
      <c r="AJ1157" t="s">
        <v>301</v>
      </c>
      <c r="AK1157" t="s">
        <v>302</v>
      </c>
      <c r="AL1157" t="s">
        <v>3633</v>
      </c>
      <c r="AM1157" t="s">
        <v>3634</v>
      </c>
      <c r="AN1157" t="s">
        <v>3635</v>
      </c>
      <c r="AO1157" t="s">
        <v>349</v>
      </c>
      <c r="AP1157" t="s">
        <v>524</v>
      </c>
      <c r="AQ1157" s="51">
        <v>1</v>
      </c>
      <c r="AS1157" s="48">
        <v>2614</v>
      </c>
      <c r="AT1157" s="48">
        <v>2614</v>
      </c>
      <c r="AX1157" s="47">
        <v>2614</v>
      </c>
      <c r="AY1157" s="47">
        <v>2614</v>
      </c>
      <c r="AZ1157" t="s">
        <v>4095</v>
      </c>
      <c r="BA1157" t="s">
        <v>2805</v>
      </c>
      <c r="BB1157" s="48">
        <v>2614</v>
      </c>
      <c r="BD1157" t="s">
        <v>310</v>
      </c>
      <c r="BE1157" t="s">
        <v>292</v>
      </c>
      <c r="BG1157" s="47">
        <v>1</v>
      </c>
      <c r="BI1157" t="s">
        <v>292</v>
      </c>
      <c r="BL1157" t="s">
        <v>524</v>
      </c>
      <c r="BM1157" s="48">
        <v>2614</v>
      </c>
      <c r="BN1157" s="48">
        <v>2614</v>
      </c>
      <c r="BP1157" t="s">
        <v>301</v>
      </c>
      <c r="BS1157" t="s">
        <v>311</v>
      </c>
      <c r="BT1157" t="s">
        <v>292</v>
      </c>
      <c r="BU1157" t="s">
        <v>301</v>
      </c>
      <c r="BY1157" t="s">
        <v>524</v>
      </c>
      <c r="BZ1157" s="51">
        <v>1</v>
      </c>
      <c r="CE1157" t="s">
        <v>312</v>
      </c>
      <c r="CF1157" s="51">
        <v>1</v>
      </c>
      <c r="CG1157" s="51">
        <v>1</v>
      </c>
      <c r="CH1157" s="51">
        <v>1</v>
      </c>
      <c r="CI1157" s="51">
        <v>1</v>
      </c>
      <c r="CK1157" s="51">
        <v>1</v>
      </c>
      <c r="CR1157" s="51">
        <v>1</v>
      </c>
      <c r="CS1157" s="51">
        <v>1</v>
      </c>
      <c r="CX1157" s="47">
        <v>2614</v>
      </c>
      <c r="CY1157" s="47">
        <v>2614</v>
      </c>
      <c r="CZ1157" s="51">
        <v>1</v>
      </c>
      <c r="DA1157" t="s">
        <v>313</v>
      </c>
      <c r="DC1157" t="s">
        <v>298</v>
      </c>
      <c r="DG1157" t="s">
        <v>298</v>
      </c>
      <c r="DO1157" s="51">
        <v>1</v>
      </c>
      <c r="DS1157" s="51">
        <v>1</v>
      </c>
      <c r="DZ1157" t="s">
        <v>292</v>
      </c>
      <c r="EA1157" s="51">
        <v>1</v>
      </c>
      <c r="EB1157" s="51">
        <v>1</v>
      </c>
      <c r="EC1157" t="s">
        <v>524</v>
      </c>
      <c r="ED1157" s="51">
        <v>1</v>
      </c>
      <c r="EH1157" s="51">
        <v>1</v>
      </c>
      <c r="ES1157" t="s">
        <v>9065</v>
      </c>
      <c r="EV1157" t="s">
        <v>41</v>
      </c>
      <c r="EW1157" t="s">
        <v>315</v>
      </c>
      <c r="FC1157" t="s">
        <v>301</v>
      </c>
      <c r="FS1157" t="s">
        <v>9060</v>
      </c>
      <c r="FY1157" t="s">
        <v>4095</v>
      </c>
      <c r="FZ1157" t="s">
        <v>9066</v>
      </c>
      <c r="GC1157" t="s">
        <v>8694</v>
      </c>
      <c r="GJ1157" t="s">
        <v>319</v>
      </c>
      <c r="GL1157" t="s">
        <v>320</v>
      </c>
      <c r="GO1157" t="s">
        <v>321</v>
      </c>
      <c r="GQ1157" t="s">
        <v>301</v>
      </c>
      <c r="GR1157" t="s">
        <v>312</v>
      </c>
      <c r="GU1157" t="s">
        <v>301</v>
      </c>
      <c r="GW1157" t="s">
        <v>9060</v>
      </c>
      <c r="HB1157" t="s">
        <v>322</v>
      </c>
      <c r="HD1157" t="s">
        <v>301</v>
      </c>
      <c r="HF1157" t="s">
        <v>654</v>
      </c>
      <c r="HG1157" t="s">
        <v>301</v>
      </c>
      <c r="HH1157" t="s">
        <v>301</v>
      </c>
      <c r="HL1157" t="s">
        <v>301</v>
      </c>
      <c r="HM1157" s="49">
        <v>0</v>
      </c>
      <c r="HN1157" s="49">
        <v>0</v>
      </c>
      <c r="HP1157" t="s">
        <v>925</v>
      </c>
      <c r="HQ1157" s="51">
        <v>0</v>
      </c>
      <c r="HR1157" s="47">
        <v>2614</v>
      </c>
      <c r="HS1157" t="s">
        <v>301</v>
      </c>
      <c r="HV1157" t="s">
        <v>301</v>
      </c>
      <c r="HW1157" t="s">
        <v>295</v>
      </c>
      <c r="HX1157" t="s">
        <v>306</v>
      </c>
      <c r="HY1157" t="s">
        <v>301</v>
      </c>
      <c r="HZ1157" t="s">
        <v>301</v>
      </c>
      <c r="IG1157" t="s">
        <v>325</v>
      </c>
      <c r="IH1157" t="s">
        <v>655</v>
      </c>
      <c r="II1157" t="s">
        <v>291</v>
      </c>
      <c r="IN1157" s="51">
        <v>1</v>
      </c>
      <c r="IO1157" s="51">
        <v>1</v>
      </c>
      <c r="IP1157" t="s">
        <v>301</v>
      </c>
      <c r="IQ1157" t="s">
        <v>301</v>
      </c>
      <c r="IR1157" t="s">
        <v>301</v>
      </c>
      <c r="IZ1157" t="s">
        <v>301</v>
      </c>
      <c r="JA1157" t="s">
        <v>301</v>
      </c>
      <c r="JB1157" s="47">
        <v>2889</v>
      </c>
      <c r="JM1157" t="s">
        <v>301</v>
      </c>
      <c r="JN1157" t="s">
        <v>301</v>
      </c>
      <c r="JO1157" t="s">
        <v>301</v>
      </c>
      <c r="JP1157" t="s">
        <v>301</v>
      </c>
      <c r="JQ1157" t="s">
        <v>301</v>
      </c>
      <c r="JR1157" t="s">
        <v>327</v>
      </c>
      <c r="JS1157" t="s">
        <v>301</v>
      </c>
      <c r="JT1157" t="s">
        <v>301</v>
      </c>
      <c r="JU1157" t="s">
        <v>301</v>
      </c>
      <c r="JV1157" t="s">
        <v>301</v>
      </c>
    </row>
    <row r="1158" ht="15" customHeight="1" spans="1:284">
      <c r="A1158" t="s">
        <v>4095</v>
      </c>
      <c r="B1158" t="s">
        <v>397</v>
      </c>
      <c r="C1158" t="s">
        <v>9067</v>
      </c>
      <c r="D1158" t="s">
        <v>285</v>
      </c>
      <c r="E1158" t="s">
        <v>9068</v>
      </c>
      <c r="F1158" t="s">
        <v>9069</v>
      </c>
      <c r="G1158" t="s">
        <v>288</v>
      </c>
      <c r="H1158" t="s">
        <v>811</v>
      </c>
      <c r="I1158" t="s">
        <v>290</v>
      </c>
      <c r="J1158" t="s">
        <v>291</v>
      </c>
      <c r="L1158" t="s">
        <v>292</v>
      </c>
      <c r="M1158" t="s">
        <v>293</v>
      </c>
      <c r="N1158" t="s">
        <v>801</v>
      </c>
      <c r="O1158" t="s">
        <v>811</v>
      </c>
      <c r="R1158" t="s">
        <v>811</v>
      </c>
      <c r="T1158" t="s">
        <v>811</v>
      </c>
      <c r="U1158" t="s">
        <v>295</v>
      </c>
      <c r="V1158" t="s">
        <v>9070</v>
      </c>
      <c r="W1158" t="s">
        <v>295</v>
      </c>
      <c r="X1158" t="s">
        <v>9070</v>
      </c>
      <c r="Y1158" t="s">
        <v>295</v>
      </c>
      <c r="Z1158" t="s">
        <v>9071</v>
      </c>
      <c r="AA1158" t="s">
        <v>441</v>
      </c>
      <c r="AB1158" t="s">
        <v>442</v>
      </c>
      <c r="AC1158" t="s">
        <v>2041</v>
      </c>
      <c r="AE1158" t="s">
        <v>299</v>
      </c>
      <c r="AH1158" t="s">
        <v>300</v>
      </c>
      <c r="AJ1158" t="s">
        <v>301</v>
      </c>
      <c r="AK1158" t="s">
        <v>302</v>
      </c>
      <c r="AL1158" t="s">
        <v>906</v>
      </c>
      <c r="AM1158" t="s">
        <v>907</v>
      </c>
      <c r="AN1158" t="s">
        <v>908</v>
      </c>
      <c r="AO1158" t="s">
        <v>306</v>
      </c>
      <c r="AP1158" t="s">
        <v>307</v>
      </c>
      <c r="AQ1158" s="47">
        <v>1</v>
      </c>
      <c r="AS1158" s="48">
        <v>3238</v>
      </c>
      <c r="AT1158" s="48">
        <v>3238</v>
      </c>
      <c r="AX1158" s="47">
        <v>3238</v>
      </c>
      <c r="AY1158" s="47">
        <v>3238</v>
      </c>
      <c r="AZ1158" t="s">
        <v>6131</v>
      </c>
      <c r="BA1158" t="s">
        <v>4095</v>
      </c>
      <c r="BB1158" s="48">
        <v>3238</v>
      </c>
      <c r="BD1158" t="s">
        <v>310</v>
      </c>
      <c r="BE1158" t="s">
        <v>292</v>
      </c>
      <c r="BG1158" s="47">
        <v>1</v>
      </c>
      <c r="BI1158" t="s">
        <v>292</v>
      </c>
      <c r="BL1158" t="s">
        <v>307</v>
      </c>
      <c r="BM1158" s="48">
        <v>3238</v>
      </c>
      <c r="BN1158" s="48">
        <v>3238</v>
      </c>
      <c r="BP1158" t="s">
        <v>301</v>
      </c>
      <c r="BS1158" t="s">
        <v>311</v>
      </c>
      <c r="BT1158" t="s">
        <v>292</v>
      </c>
      <c r="BU1158" t="s">
        <v>301</v>
      </c>
      <c r="BY1158" t="s">
        <v>307</v>
      </c>
      <c r="BZ1158" s="47">
        <v>1</v>
      </c>
      <c r="CE1158" t="s">
        <v>312</v>
      </c>
      <c r="CF1158" s="47">
        <v>1</v>
      </c>
      <c r="CG1158" s="47">
        <v>1</v>
      </c>
      <c r="CH1158" s="47">
        <v>1</v>
      </c>
      <c r="CI1158" s="47">
        <v>1</v>
      </c>
      <c r="CJ1158" s="47">
        <v>1</v>
      </c>
      <c r="CK1158" s="47">
        <v>1</v>
      </c>
      <c r="CP1158" s="47">
        <v>1</v>
      </c>
      <c r="CR1158" s="47">
        <v>1</v>
      </c>
      <c r="CS1158" s="47">
        <v>1</v>
      </c>
      <c r="CV1158" s="47">
        <v>1</v>
      </c>
      <c r="CX1158" s="47">
        <v>3238</v>
      </c>
      <c r="CY1158" s="47">
        <v>3238</v>
      </c>
      <c r="DA1158" t="s">
        <v>104</v>
      </c>
      <c r="DC1158" t="s">
        <v>298</v>
      </c>
      <c r="DG1158" t="s">
        <v>298</v>
      </c>
      <c r="DH1158" s="47">
        <v>1</v>
      </c>
      <c r="DM1158" s="47">
        <v>1</v>
      </c>
      <c r="DN1158" s="47">
        <v>1</v>
      </c>
      <c r="DO1158" s="47">
        <v>1</v>
      </c>
      <c r="DP1158" s="47">
        <v>1</v>
      </c>
      <c r="DZ1158" t="s">
        <v>292</v>
      </c>
      <c r="EA1158" s="47">
        <v>1</v>
      </c>
      <c r="EB1158" s="47">
        <v>1</v>
      </c>
      <c r="EC1158" t="s">
        <v>307</v>
      </c>
      <c r="ED1158" s="47">
        <v>1</v>
      </c>
      <c r="EF1158" s="47">
        <v>1</v>
      </c>
      <c r="EG1158" s="47">
        <v>1</v>
      </c>
      <c r="EH1158" s="47">
        <v>1</v>
      </c>
      <c r="EP1158" s="47">
        <v>1</v>
      </c>
      <c r="EQ1158" s="47">
        <v>1</v>
      </c>
      <c r="ES1158" t="s">
        <v>9072</v>
      </c>
      <c r="EV1158" t="s">
        <v>41</v>
      </c>
      <c r="EW1158" t="s">
        <v>315</v>
      </c>
      <c r="FC1158" t="s">
        <v>301</v>
      </c>
      <c r="FY1158" t="s">
        <v>4095</v>
      </c>
      <c r="FZ1158" t="s">
        <v>9073</v>
      </c>
      <c r="GJ1158" t="s">
        <v>319</v>
      </c>
      <c r="GL1158" t="s">
        <v>320</v>
      </c>
      <c r="GO1158" t="s">
        <v>321</v>
      </c>
      <c r="GQ1158" t="s">
        <v>301</v>
      </c>
      <c r="GR1158" t="s">
        <v>301</v>
      </c>
      <c r="GU1158" t="s">
        <v>301</v>
      </c>
      <c r="HB1158" t="s">
        <v>562</v>
      </c>
      <c r="HD1158" t="s">
        <v>301</v>
      </c>
      <c r="HG1158" t="s">
        <v>301</v>
      </c>
      <c r="HH1158" t="s">
        <v>301</v>
      </c>
      <c r="HL1158" t="s">
        <v>301</v>
      </c>
      <c r="HM1158" s="49">
        <v>0</v>
      </c>
      <c r="HN1158" s="49">
        <v>0</v>
      </c>
      <c r="HP1158" t="s">
        <v>349</v>
      </c>
      <c r="HQ1158" s="47">
        <v>0</v>
      </c>
      <c r="HR1158" s="47">
        <v>3238</v>
      </c>
      <c r="HS1158" t="s">
        <v>301</v>
      </c>
      <c r="HV1158" t="s">
        <v>301</v>
      </c>
      <c r="HW1158" t="s">
        <v>295</v>
      </c>
      <c r="HX1158" t="s">
        <v>306</v>
      </c>
      <c r="HY1158" t="s">
        <v>301</v>
      </c>
      <c r="HZ1158" t="s">
        <v>301</v>
      </c>
      <c r="IG1158" t="s">
        <v>325</v>
      </c>
      <c r="IN1158" s="47">
        <v>1</v>
      </c>
      <c r="IO1158" s="47">
        <v>1</v>
      </c>
      <c r="IP1158" t="s">
        <v>301</v>
      </c>
      <c r="IQ1158" t="s">
        <v>312</v>
      </c>
      <c r="IR1158" t="s">
        <v>301</v>
      </c>
      <c r="IZ1158" t="s">
        <v>301</v>
      </c>
      <c r="JA1158" t="s">
        <v>301</v>
      </c>
      <c r="JB1158" s="47">
        <v>3638</v>
      </c>
      <c r="JM1158" t="s">
        <v>301</v>
      </c>
      <c r="JN1158" t="s">
        <v>301</v>
      </c>
      <c r="JO1158" t="s">
        <v>301</v>
      </c>
      <c r="JP1158" t="s">
        <v>301</v>
      </c>
      <c r="JQ1158" t="s">
        <v>301</v>
      </c>
      <c r="JR1158" t="s">
        <v>350</v>
      </c>
      <c r="JS1158" t="s">
        <v>301</v>
      </c>
      <c r="JT1158" t="s">
        <v>301</v>
      </c>
      <c r="JU1158" t="s">
        <v>312</v>
      </c>
      <c r="JV1158" t="s">
        <v>312</v>
      </c>
    </row>
    <row r="1159" ht="15" customHeight="1" spans="1:284">
      <c r="A1159" t="s">
        <v>4095</v>
      </c>
      <c r="B1159" t="s">
        <v>397</v>
      </c>
      <c r="C1159" t="s">
        <v>9074</v>
      </c>
      <c r="D1159" t="s">
        <v>285</v>
      </c>
      <c r="E1159" t="s">
        <v>9075</v>
      </c>
      <c r="F1159" t="s">
        <v>9076</v>
      </c>
      <c r="G1159" t="s">
        <v>288</v>
      </c>
      <c r="H1159" t="s">
        <v>811</v>
      </c>
      <c r="I1159" t="s">
        <v>290</v>
      </c>
      <c r="J1159" t="s">
        <v>291</v>
      </c>
      <c r="L1159" t="s">
        <v>292</v>
      </c>
      <c r="M1159" t="s">
        <v>293</v>
      </c>
      <c r="N1159" t="s">
        <v>801</v>
      </c>
      <c r="O1159" t="s">
        <v>811</v>
      </c>
      <c r="R1159" t="s">
        <v>811</v>
      </c>
      <c r="T1159" t="s">
        <v>811</v>
      </c>
      <c r="U1159" t="s">
        <v>295</v>
      </c>
      <c r="V1159" t="s">
        <v>9077</v>
      </c>
      <c r="W1159" t="s">
        <v>295</v>
      </c>
      <c r="X1159" t="s">
        <v>9077</v>
      </c>
      <c r="Y1159" t="s">
        <v>295</v>
      </c>
      <c r="Z1159" t="s">
        <v>9078</v>
      </c>
      <c r="AA1159" t="s">
        <v>441</v>
      </c>
      <c r="AB1159" t="s">
        <v>442</v>
      </c>
      <c r="AC1159" t="s">
        <v>2041</v>
      </c>
      <c r="AE1159" t="s">
        <v>299</v>
      </c>
      <c r="AH1159" t="s">
        <v>300</v>
      </c>
      <c r="AJ1159" t="s">
        <v>301</v>
      </c>
      <c r="AK1159" t="s">
        <v>302</v>
      </c>
      <c r="AL1159" t="s">
        <v>1502</v>
      </c>
      <c r="AM1159" t="s">
        <v>1503</v>
      </c>
      <c r="AN1159" t="s">
        <v>1504</v>
      </c>
      <c r="AO1159" t="s">
        <v>306</v>
      </c>
      <c r="AP1159" t="s">
        <v>524</v>
      </c>
      <c r="AQ1159" s="51">
        <v>1</v>
      </c>
      <c r="AS1159" s="48">
        <v>5100</v>
      </c>
      <c r="AT1159" s="48">
        <v>5100</v>
      </c>
      <c r="AX1159" s="47">
        <v>5250</v>
      </c>
      <c r="AY1159" s="47">
        <v>5250</v>
      </c>
      <c r="AZ1159" t="s">
        <v>6131</v>
      </c>
      <c r="BA1159" t="s">
        <v>4095</v>
      </c>
      <c r="BB1159" s="48">
        <v>5250</v>
      </c>
      <c r="BD1159" t="s">
        <v>310</v>
      </c>
      <c r="BE1159" t="s">
        <v>292</v>
      </c>
      <c r="BG1159" s="47">
        <v>1</v>
      </c>
      <c r="BI1159" t="s">
        <v>292</v>
      </c>
      <c r="BJ1159" s="48">
        <v>-2.941176</v>
      </c>
      <c r="BL1159" t="s">
        <v>524</v>
      </c>
      <c r="BM1159" s="48">
        <v>5100</v>
      </c>
      <c r="BN1159" s="48">
        <v>5100</v>
      </c>
      <c r="BP1159" t="s">
        <v>301</v>
      </c>
      <c r="BS1159" t="s">
        <v>311</v>
      </c>
      <c r="BT1159" t="s">
        <v>292</v>
      </c>
      <c r="BU1159" t="s">
        <v>301</v>
      </c>
      <c r="BY1159" t="s">
        <v>524</v>
      </c>
      <c r="BZ1159" s="51">
        <v>1</v>
      </c>
      <c r="CE1159" t="s">
        <v>312</v>
      </c>
      <c r="CF1159" s="51">
        <v>1</v>
      </c>
      <c r="CG1159" s="51">
        <v>1</v>
      </c>
      <c r="CH1159" s="51">
        <v>1</v>
      </c>
      <c r="CI1159" s="51">
        <v>1</v>
      </c>
      <c r="CJ1159" s="51">
        <v>1</v>
      </c>
      <c r="CK1159" s="51">
        <v>1</v>
      </c>
      <c r="CP1159" s="51">
        <v>1</v>
      </c>
      <c r="CR1159" s="51">
        <v>1</v>
      </c>
      <c r="CS1159" s="51">
        <v>1</v>
      </c>
      <c r="CV1159" s="51">
        <v>1</v>
      </c>
      <c r="CX1159" s="47">
        <v>5100</v>
      </c>
      <c r="CY1159" s="47">
        <v>5100</v>
      </c>
      <c r="DA1159" t="s">
        <v>104</v>
      </c>
      <c r="DC1159" t="s">
        <v>298</v>
      </c>
      <c r="DG1159" t="s">
        <v>298</v>
      </c>
      <c r="DH1159" s="51">
        <v>1</v>
      </c>
      <c r="DM1159" s="51">
        <v>1</v>
      </c>
      <c r="DN1159" s="51">
        <v>1</v>
      </c>
      <c r="DO1159" s="51">
        <v>1</v>
      </c>
      <c r="DP1159" s="51">
        <v>1</v>
      </c>
      <c r="DZ1159" t="s">
        <v>292</v>
      </c>
      <c r="EA1159" s="51">
        <v>1</v>
      </c>
      <c r="EB1159" s="51">
        <v>1</v>
      </c>
      <c r="EC1159" t="s">
        <v>524</v>
      </c>
      <c r="ED1159" s="51">
        <v>1</v>
      </c>
      <c r="EF1159" s="51">
        <v>1</v>
      </c>
      <c r="EG1159" s="51">
        <v>1</v>
      </c>
      <c r="EH1159" s="51">
        <v>1</v>
      </c>
      <c r="EP1159" s="51">
        <v>1</v>
      </c>
      <c r="EQ1159" s="51">
        <v>1</v>
      </c>
      <c r="ES1159" t="s">
        <v>9079</v>
      </c>
      <c r="EV1159" t="s">
        <v>41</v>
      </c>
      <c r="EW1159" t="s">
        <v>315</v>
      </c>
      <c r="FC1159" t="s">
        <v>301</v>
      </c>
      <c r="FY1159" t="s">
        <v>4095</v>
      </c>
      <c r="FZ1159" t="s">
        <v>9080</v>
      </c>
      <c r="GJ1159" t="s">
        <v>319</v>
      </c>
      <c r="GL1159" t="s">
        <v>320</v>
      </c>
      <c r="GO1159" t="s">
        <v>321</v>
      </c>
      <c r="GQ1159" t="s">
        <v>301</v>
      </c>
      <c r="GR1159" t="s">
        <v>301</v>
      </c>
      <c r="GU1159" t="s">
        <v>301</v>
      </c>
      <c r="HB1159" t="s">
        <v>562</v>
      </c>
      <c r="HD1159" t="s">
        <v>301</v>
      </c>
      <c r="HG1159" t="s">
        <v>301</v>
      </c>
      <c r="HH1159" t="s">
        <v>301</v>
      </c>
      <c r="HL1159" t="s">
        <v>301</v>
      </c>
      <c r="HM1159" s="49">
        <v>0</v>
      </c>
      <c r="HN1159" s="49">
        <v>0</v>
      </c>
      <c r="HP1159" t="s">
        <v>349</v>
      </c>
      <c r="HQ1159" s="51">
        <v>0</v>
      </c>
      <c r="HR1159" s="47">
        <v>5100</v>
      </c>
      <c r="HS1159" t="s">
        <v>301</v>
      </c>
      <c r="HV1159" t="s">
        <v>301</v>
      </c>
      <c r="HW1159" t="s">
        <v>295</v>
      </c>
      <c r="HX1159" t="s">
        <v>306</v>
      </c>
      <c r="HY1159" t="s">
        <v>301</v>
      </c>
      <c r="HZ1159" t="s">
        <v>301</v>
      </c>
      <c r="IG1159" t="s">
        <v>325</v>
      </c>
      <c r="IN1159" s="51">
        <v>1</v>
      </c>
      <c r="IO1159" s="51">
        <v>1</v>
      </c>
      <c r="IP1159" t="s">
        <v>301</v>
      </c>
      <c r="IQ1159" t="s">
        <v>301</v>
      </c>
      <c r="IR1159" t="s">
        <v>301</v>
      </c>
      <c r="IZ1159" t="s">
        <v>301</v>
      </c>
      <c r="JA1159" t="s">
        <v>301</v>
      </c>
      <c r="JB1159" s="47">
        <v>5668</v>
      </c>
      <c r="JM1159" t="s">
        <v>301</v>
      </c>
      <c r="JN1159" t="s">
        <v>301</v>
      </c>
      <c r="JO1159" t="s">
        <v>301</v>
      </c>
      <c r="JP1159" t="s">
        <v>301</v>
      </c>
      <c r="JQ1159" t="s">
        <v>301</v>
      </c>
      <c r="JR1159" t="s">
        <v>350</v>
      </c>
      <c r="JS1159" t="s">
        <v>301</v>
      </c>
      <c r="JT1159" t="s">
        <v>301</v>
      </c>
      <c r="JU1159" t="s">
        <v>312</v>
      </c>
      <c r="JV1159" t="s">
        <v>312</v>
      </c>
    </row>
    <row r="1160" ht="15" customHeight="1" spans="1:284">
      <c r="A1160" t="s">
        <v>4095</v>
      </c>
      <c r="B1160" t="s">
        <v>329</v>
      </c>
      <c r="C1160" t="s">
        <v>9081</v>
      </c>
      <c r="D1160" t="s">
        <v>285</v>
      </c>
      <c r="E1160" t="s">
        <v>7994</v>
      </c>
      <c r="F1160" t="s">
        <v>7995</v>
      </c>
      <c r="G1160" t="s">
        <v>288</v>
      </c>
      <c r="H1160" t="s">
        <v>478</v>
      </c>
      <c r="I1160" t="s">
        <v>290</v>
      </c>
      <c r="J1160" t="s">
        <v>291</v>
      </c>
      <c r="L1160" t="s">
        <v>292</v>
      </c>
      <c r="M1160" t="s">
        <v>293</v>
      </c>
      <c r="O1160" t="s">
        <v>478</v>
      </c>
      <c r="R1160" t="s">
        <v>478</v>
      </c>
      <c r="T1160" t="s">
        <v>478</v>
      </c>
      <c r="U1160" t="s">
        <v>479</v>
      </c>
      <c r="V1160" t="s">
        <v>9082</v>
      </c>
      <c r="W1160" t="s">
        <v>481</v>
      </c>
      <c r="X1160" t="s">
        <v>9083</v>
      </c>
      <c r="Y1160" t="s">
        <v>479</v>
      </c>
      <c r="Z1160" t="s">
        <v>9084</v>
      </c>
      <c r="AA1160" t="s">
        <v>441</v>
      </c>
      <c r="AB1160" t="s">
        <v>442</v>
      </c>
      <c r="AC1160" t="s">
        <v>2041</v>
      </c>
      <c r="AE1160" t="s">
        <v>299</v>
      </c>
      <c r="AH1160" t="s">
        <v>300</v>
      </c>
      <c r="AJ1160" t="s">
        <v>301</v>
      </c>
      <c r="AK1160" t="s">
        <v>302</v>
      </c>
      <c r="AL1160" t="s">
        <v>896</v>
      </c>
      <c r="AM1160" t="s">
        <v>601</v>
      </c>
      <c r="AN1160" t="s">
        <v>897</v>
      </c>
      <c r="AO1160" t="s">
        <v>306</v>
      </c>
      <c r="AP1160" t="s">
        <v>307</v>
      </c>
      <c r="AQ1160" s="47">
        <v>1</v>
      </c>
      <c r="AS1160" s="48">
        <v>4298</v>
      </c>
      <c r="AT1160" s="48">
        <v>4298</v>
      </c>
      <c r="AX1160" s="47">
        <v>3639</v>
      </c>
      <c r="AY1160" s="47">
        <v>3639</v>
      </c>
      <c r="AZ1160" t="s">
        <v>6131</v>
      </c>
      <c r="BA1160" t="s">
        <v>282</v>
      </c>
      <c r="BB1160" s="48">
        <v>3639</v>
      </c>
      <c r="BD1160" t="s">
        <v>310</v>
      </c>
      <c r="BE1160" t="s">
        <v>292</v>
      </c>
      <c r="BG1160" s="47">
        <v>1</v>
      </c>
      <c r="BI1160" t="s">
        <v>292</v>
      </c>
      <c r="BJ1160" s="48">
        <v>15.332713</v>
      </c>
      <c r="BL1160" t="s">
        <v>307</v>
      </c>
      <c r="BM1160" s="48">
        <v>4298</v>
      </c>
      <c r="BN1160" s="48">
        <v>4298</v>
      </c>
      <c r="BP1160" t="s">
        <v>301</v>
      </c>
      <c r="BS1160" t="s">
        <v>311</v>
      </c>
      <c r="BT1160" t="s">
        <v>292</v>
      </c>
      <c r="BU1160" t="s">
        <v>301</v>
      </c>
      <c r="BY1160" t="s">
        <v>307</v>
      </c>
      <c r="BZ1160" s="47">
        <v>1</v>
      </c>
      <c r="CE1160" t="s">
        <v>312</v>
      </c>
      <c r="CF1160" s="47">
        <v>1</v>
      </c>
      <c r="CG1160" s="47">
        <v>1</v>
      </c>
      <c r="CH1160" s="47">
        <v>1</v>
      </c>
      <c r="CI1160" s="47">
        <v>1</v>
      </c>
      <c r="CJ1160" s="47">
        <v>1</v>
      </c>
      <c r="CK1160" s="47">
        <v>1</v>
      </c>
      <c r="CP1160" s="47">
        <v>1</v>
      </c>
      <c r="CR1160" s="47">
        <v>1</v>
      </c>
      <c r="CS1160" s="47">
        <v>1</v>
      </c>
      <c r="CV1160" s="47">
        <v>1</v>
      </c>
      <c r="CX1160" s="47">
        <v>4298</v>
      </c>
      <c r="CY1160" s="47">
        <v>4298</v>
      </c>
      <c r="DA1160" t="s">
        <v>104</v>
      </c>
      <c r="DC1160" t="s">
        <v>298</v>
      </c>
      <c r="DG1160" t="s">
        <v>298</v>
      </c>
      <c r="DH1160" s="47">
        <v>1</v>
      </c>
      <c r="DM1160" s="47">
        <v>1</v>
      </c>
      <c r="DN1160" s="47">
        <v>1</v>
      </c>
      <c r="DO1160" s="47">
        <v>1</v>
      </c>
      <c r="DP1160" s="47">
        <v>1</v>
      </c>
      <c r="DT1160" s="47">
        <v>3639</v>
      </c>
      <c r="DZ1160" t="s">
        <v>292</v>
      </c>
      <c r="EA1160" s="47">
        <v>1</v>
      </c>
      <c r="EB1160" s="47">
        <v>1</v>
      </c>
      <c r="EC1160" t="s">
        <v>307</v>
      </c>
      <c r="ED1160" s="47">
        <v>1</v>
      </c>
      <c r="EF1160" s="47">
        <v>1</v>
      </c>
      <c r="EG1160" s="47">
        <v>1</v>
      </c>
      <c r="EH1160" s="47">
        <v>1</v>
      </c>
      <c r="EP1160" s="47">
        <v>1</v>
      </c>
      <c r="EQ1160" s="47">
        <v>1</v>
      </c>
      <c r="ES1160" t="s">
        <v>8006</v>
      </c>
      <c r="EU1160" t="s">
        <v>666</v>
      </c>
      <c r="EV1160" t="s">
        <v>41</v>
      </c>
      <c r="EW1160" t="s">
        <v>315</v>
      </c>
      <c r="FC1160" t="s">
        <v>301</v>
      </c>
      <c r="FQ1160" t="s">
        <v>667</v>
      </c>
      <c r="FU1160" t="s">
        <v>346</v>
      </c>
      <c r="FW1160" t="s">
        <v>1154</v>
      </c>
      <c r="FY1160" t="s">
        <v>4095</v>
      </c>
      <c r="FZ1160" t="s">
        <v>9085</v>
      </c>
      <c r="GC1160" t="s">
        <v>491</v>
      </c>
      <c r="GG1160" t="s">
        <v>8007</v>
      </c>
      <c r="GH1160" t="s">
        <v>672</v>
      </c>
      <c r="GI1160" t="s">
        <v>2095</v>
      </c>
      <c r="GJ1160" t="s">
        <v>319</v>
      </c>
      <c r="GK1160" t="s">
        <v>376</v>
      </c>
      <c r="GO1160" t="s">
        <v>321</v>
      </c>
      <c r="GQ1160" t="s">
        <v>301</v>
      </c>
      <c r="GR1160" t="s">
        <v>312</v>
      </c>
      <c r="GS1160" t="s">
        <v>674</v>
      </c>
      <c r="GU1160" t="s">
        <v>301</v>
      </c>
      <c r="GX1160" s="50">
        <v>3639</v>
      </c>
      <c r="GZ1160" s="47">
        <v>1</v>
      </c>
      <c r="HB1160" t="s">
        <v>322</v>
      </c>
      <c r="HD1160" t="s">
        <v>301</v>
      </c>
      <c r="HF1160" t="s">
        <v>381</v>
      </c>
      <c r="HG1160" t="s">
        <v>301</v>
      </c>
      <c r="HH1160" t="s">
        <v>301</v>
      </c>
      <c r="HL1160" t="s">
        <v>301</v>
      </c>
      <c r="HM1160" s="49">
        <v>0</v>
      </c>
      <c r="HN1160" s="49">
        <v>0</v>
      </c>
      <c r="HP1160" t="s">
        <v>349</v>
      </c>
      <c r="HQ1160" s="47">
        <v>0</v>
      </c>
      <c r="HR1160" s="47">
        <v>4298</v>
      </c>
      <c r="HS1160" t="s">
        <v>301</v>
      </c>
      <c r="HV1160" t="s">
        <v>301</v>
      </c>
      <c r="HW1160" t="s">
        <v>479</v>
      </c>
      <c r="HX1160" t="s">
        <v>306</v>
      </c>
      <c r="HY1160" t="s">
        <v>301</v>
      </c>
      <c r="HZ1160" t="s">
        <v>301</v>
      </c>
      <c r="IF1160" t="s">
        <v>384</v>
      </c>
      <c r="IG1160" t="s">
        <v>325</v>
      </c>
      <c r="IH1160" t="s">
        <v>494</v>
      </c>
      <c r="II1160" t="s">
        <v>291</v>
      </c>
      <c r="IN1160" s="47">
        <v>1</v>
      </c>
      <c r="IO1160" s="47">
        <v>1</v>
      </c>
      <c r="IP1160" t="s">
        <v>301</v>
      </c>
      <c r="IQ1160" t="s">
        <v>312</v>
      </c>
      <c r="IR1160" t="s">
        <v>301</v>
      </c>
      <c r="IZ1160" t="s">
        <v>301</v>
      </c>
      <c r="JA1160" t="s">
        <v>301</v>
      </c>
      <c r="JB1160" s="47">
        <v>4198</v>
      </c>
      <c r="JM1160" t="s">
        <v>301</v>
      </c>
      <c r="JN1160" t="s">
        <v>301</v>
      </c>
      <c r="JO1160" t="s">
        <v>301</v>
      </c>
      <c r="JP1160" t="s">
        <v>301</v>
      </c>
      <c r="JQ1160" t="s">
        <v>301</v>
      </c>
      <c r="JS1160" t="s">
        <v>301</v>
      </c>
      <c r="JT1160" t="s">
        <v>301</v>
      </c>
      <c r="JU1160" t="s">
        <v>312</v>
      </c>
      <c r="JV1160" t="s">
        <v>312</v>
      </c>
      <c r="JW1160" t="s">
        <v>312</v>
      </c>
      <c r="JX1160" s="47">
        <v>200</v>
      </c>
    </row>
    <row r="1161" ht="15" customHeight="1" spans="1:284">
      <c r="A1161" t="s">
        <v>4095</v>
      </c>
      <c r="B1161" t="s">
        <v>397</v>
      </c>
      <c r="C1161" t="s">
        <v>9086</v>
      </c>
      <c r="D1161" t="s">
        <v>285</v>
      </c>
      <c r="E1161" t="s">
        <v>9087</v>
      </c>
      <c r="F1161" t="s">
        <v>9088</v>
      </c>
      <c r="G1161" t="s">
        <v>288</v>
      </c>
      <c r="H1161" t="s">
        <v>2696</v>
      </c>
      <c r="I1161" t="s">
        <v>290</v>
      </c>
      <c r="L1161" t="s">
        <v>292</v>
      </c>
      <c r="M1161" t="s">
        <v>293</v>
      </c>
      <c r="O1161" t="s">
        <v>2696</v>
      </c>
      <c r="R1161" t="s">
        <v>2696</v>
      </c>
      <c r="T1161" t="s">
        <v>2696</v>
      </c>
      <c r="U1161" t="s">
        <v>295</v>
      </c>
      <c r="V1161" t="s">
        <v>9089</v>
      </c>
      <c r="W1161" t="s">
        <v>337</v>
      </c>
      <c r="X1161" t="s">
        <v>9090</v>
      </c>
      <c r="Y1161" t="s">
        <v>337</v>
      </c>
      <c r="Z1161" t="s">
        <v>9091</v>
      </c>
      <c r="AA1161" t="s">
        <v>441</v>
      </c>
      <c r="AB1161" t="s">
        <v>442</v>
      </c>
      <c r="AC1161" t="s">
        <v>2041</v>
      </c>
      <c r="AE1161" t="s">
        <v>299</v>
      </c>
      <c r="AH1161" t="s">
        <v>300</v>
      </c>
      <c r="AJ1161" t="s">
        <v>301</v>
      </c>
      <c r="AK1161" t="s">
        <v>302</v>
      </c>
      <c r="AL1161" t="s">
        <v>511</v>
      </c>
      <c r="AM1161" t="s">
        <v>512</v>
      </c>
      <c r="AN1161" t="s">
        <v>513</v>
      </c>
      <c r="AO1161" t="s">
        <v>306</v>
      </c>
      <c r="AP1161" t="s">
        <v>307</v>
      </c>
      <c r="AQ1161" s="47">
        <v>1</v>
      </c>
      <c r="AS1161" s="48">
        <v>898</v>
      </c>
      <c r="AT1161" s="48">
        <v>898</v>
      </c>
      <c r="AX1161" s="47">
        <v>790</v>
      </c>
      <c r="AY1161" s="47">
        <v>790</v>
      </c>
      <c r="AZ1161" t="s">
        <v>6131</v>
      </c>
      <c r="BA1161" t="s">
        <v>2700</v>
      </c>
      <c r="BB1161" s="48">
        <v>790</v>
      </c>
      <c r="BD1161" t="s">
        <v>310</v>
      </c>
      <c r="BE1161" t="s">
        <v>292</v>
      </c>
      <c r="BG1161" s="47">
        <v>1</v>
      </c>
      <c r="BI1161" t="s">
        <v>292</v>
      </c>
      <c r="BJ1161" s="48">
        <v>12.026726</v>
      </c>
      <c r="BL1161" t="s">
        <v>307</v>
      </c>
      <c r="BM1161" s="48">
        <v>898</v>
      </c>
      <c r="BN1161" s="48">
        <v>898</v>
      </c>
      <c r="BP1161" t="s">
        <v>301</v>
      </c>
      <c r="BS1161" t="s">
        <v>311</v>
      </c>
      <c r="BT1161" t="s">
        <v>292</v>
      </c>
      <c r="BU1161" t="s">
        <v>301</v>
      </c>
      <c r="BY1161" t="s">
        <v>307</v>
      </c>
      <c r="BZ1161" s="47">
        <v>1</v>
      </c>
      <c r="CE1161" t="s">
        <v>312</v>
      </c>
      <c r="CF1161" s="47">
        <v>1</v>
      </c>
      <c r="CG1161" s="47">
        <v>1</v>
      </c>
      <c r="CH1161" s="47">
        <v>1</v>
      </c>
      <c r="CI1161" s="47">
        <v>1</v>
      </c>
      <c r="CJ1161" s="47">
        <v>1</v>
      </c>
      <c r="CK1161" s="47">
        <v>1</v>
      </c>
      <c r="CP1161" s="47">
        <v>1</v>
      </c>
      <c r="CR1161" s="47">
        <v>1</v>
      </c>
      <c r="CS1161" s="47">
        <v>1</v>
      </c>
      <c r="CV1161" s="47">
        <v>1</v>
      </c>
      <c r="CX1161" s="47">
        <v>898</v>
      </c>
      <c r="CY1161" s="47">
        <v>898</v>
      </c>
      <c r="DA1161" t="s">
        <v>104</v>
      </c>
      <c r="DC1161" t="s">
        <v>298</v>
      </c>
      <c r="DG1161" t="s">
        <v>298</v>
      </c>
      <c r="DH1161" s="47">
        <v>1</v>
      </c>
      <c r="DM1161" s="47">
        <v>1</v>
      </c>
      <c r="DN1161" s="47">
        <v>1</v>
      </c>
      <c r="DO1161" s="47">
        <v>1</v>
      </c>
      <c r="DP1161" s="47">
        <v>1</v>
      </c>
      <c r="DZ1161" t="s">
        <v>292</v>
      </c>
      <c r="EA1161" s="47">
        <v>1</v>
      </c>
      <c r="EB1161" s="47">
        <v>1</v>
      </c>
      <c r="EC1161" t="s">
        <v>307</v>
      </c>
      <c r="ED1161" s="47">
        <v>1</v>
      </c>
      <c r="EF1161" s="47">
        <v>1</v>
      </c>
      <c r="EG1161" s="47">
        <v>1</v>
      </c>
      <c r="EH1161" s="47">
        <v>1</v>
      </c>
      <c r="EP1161" s="47">
        <v>1</v>
      </c>
      <c r="EQ1161" s="47">
        <v>1</v>
      </c>
      <c r="ES1161" t="s">
        <v>9092</v>
      </c>
      <c r="EV1161" t="s">
        <v>41</v>
      </c>
      <c r="EW1161" t="s">
        <v>315</v>
      </c>
      <c r="FC1161" t="s">
        <v>301</v>
      </c>
      <c r="FY1161" t="s">
        <v>4095</v>
      </c>
      <c r="FZ1161" t="s">
        <v>9093</v>
      </c>
      <c r="GC1161" t="s">
        <v>335</v>
      </c>
      <c r="GJ1161" t="s">
        <v>319</v>
      </c>
      <c r="GL1161" t="s">
        <v>320</v>
      </c>
      <c r="GO1161" t="s">
        <v>321</v>
      </c>
      <c r="GQ1161" t="s">
        <v>301</v>
      </c>
      <c r="GR1161" t="s">
        <v>312</v>
      </c>
      <c r="GU1161" t="s">
        <v>301</v>
      </c>
      <c r="HB1161" t="s">
        <v>347</v>
      </c>
      <c r="HD1161" t="s">
        <v>301</v>
      </c>
      <c r="HG1161" t="s">
        <v>301</v>
      </c>
      <c r="HH1161" t="s">
        <v>301</v>
      </c>
      <c r="HL1161" t="s">
        <v>301</v>
      </c>
      <c r="HM1161" s="49">
        <v>0</v>
      </c>
      <c r="HN1161" s="49">
        <v>0</v>
      </c>
      <c r="HP1161" t="s">
        <v>349</v>
      </c>
      <c r="HQ1161" s="47">
        <v>0</v>
      </c>
      <c r="HR1161" s="47">
        <v>898</v>
      </c>
      <c r="HS1161" t="s">
        <v>301</v>
      </c>
      <c r="HV1161" t="s">
        <v>301</v>
      </c>
      <c r="HW1161" t="s">
        <v>295</v>
      </c>
      <c r="HX1161" t="s">
        <v>306</v>
      </c>
      <c r="HY1161" t="s">
        <v>301</v>
      </c>
      <c r="HZ1161" t="s">
        <v>301</v>
      </c>
      <c r="IG1161" t="s">
        <v>325</v>
      </c>
      <c r="IN1161" s="47">
        <v>1</v>
      </c>
      <c r="IO1161" s="47">
        <v>1</v>
      </c>
      <c r="IP1161" t="s">
        <v>301</v>
      </c>
      <c r="IQ1161" t="s">
        <v>312</v>
      </c>
      <c r="IR1161" t="s">
        <v>301</v>
      </c>
      <c r="IZ1161" t="s">
        <v>301</v>
      </c>
      <c r="JA1161" t="s">
        <v>301</v>
      </c>
      <c r="JB1161" s="47">
        <v>898</v>
      </c>
      <c r="JM1161" t="s">
        <v>301</v>
      </c>
      <c r="JN1161" t="s">
        <v>301</v>
      </c>
      <c r="JO1161" t="s">
        <v>301</v>
      </c>
      <c r="JP1161" t="s">
        <v>301</v>
      </c>
      <c r="JQ1161" t="s">
        <v>301</v>
      </c>
      <c r="JR1161" t="s">
        <v>350</v>
      </c>
      <c r="JS1161" t="s">
        <v>301</v>
      </c>
      <c r="JT1161" t="s">
        <v>301</v>
      </c>
      <c r="JU1161" t="s">
        <v>301</v>
      </c>
      <c r="JV1161" t="s">
        <v>312</v>
      </c>
    </row>
    <row r="1162" ht="15" customHeight="1" spans="1:284">
      <c r="A1162" t="s">
        <v>4095</v>
      </c>
      <c r="B1162" t="s">
        <v>397</v>
      </c>
      <c r="C1162" t="s">
        <v>9094</v>
      </c>
      <c r="D1162" t="s">
        <v>285</v>
      </c>
      <c r="E1162" t="s">
        <v>9095</v>
      </c>
      <c r="F1162" t="s">
        <v>9096</v>
      </c>
      <c r="G1162" t="s">
        <v>288</v>
      </c>
      <c r="H1162" t="s">
        <v>2696</v>
      </c>
      <c r="I1162" t="s">
        <v>290</v>
      </c>
      <c r="L1162" t="s">
        <v>292</v>
      </c>
      <c r="M1162" t="s">
        <v>293</v>
      </c>
      <c r="O1162" t="s">
        <v>2696</v>
      </c>
      <c r="R1162" t="s">
        <v>2696</v>
      </c>
      <c r="T1162" t="s">
        <v>2696</v>
      </c>
      <c r="U1162" t="s">
        <v>295</v>
      </c>
      <c r="V1162" t="s">
        <v>9097</v>
      </c>
      <c r="W1162" t="s">
        <v>337</v>
      </c>
      <c r="X1162" t="s">
        <v>9098</v>
      </c>
      <c r="Y1162" t="s">
        <v>337</v>
      </c>
      <c r="Z1162" t="s">
        <v>9099</v>
      </c>
      <c r="AA1162" t="s">
        <v>441</v>
      </c>
      <c r="AB1162" t="s">
        <v>442</v>
      </c>
      <c r="AC1162" t="s">
        <v>2041</v>
      </c>
      <c r="AE1162" t="s">
        <v>299</v>
      </c>
      <c r="AH1162" t="s">
        <v>300</v>
      </c>
      <c r="AJ1162" t="s">
        <v>301</v>
      </c>
      <c r="AK1162" t="s">
        <v>302</v>
      </c>
      <c r="AL1162" t="s">
        <v>511</v>
      </c>
      <c r="AM1162" t="s">
        <v>512</v>
      </c>
      <c r="AN1162" t="s">
        <v>513</v>
      </c>
      <c r="AO1162" t="s">
        <v>306</v>
      </c>
      <c r="AP1162" t="s">
        <v>307</v>
      </c>
      <c r="AQ1162" s="47">
        <v>1</v>
      </c>
      <c r="AS1162" s="48">
        <v>898</v>
      </c>
      <c r="AT1162" s="48">
        <v>898</v>
      </c>
      <c r="AX1162" s="47">
        <v>790</v>
      </c>
      <c r="AY1162" s="47">
        <v>790</v>
      </c>
      <c r="AZ1162" t="s">
        <v>6131</v>
      </c>
      <c r="BA1162" t="s">
        <v>2700</v>
      </c>
      <c r="BB1162" s="48">
        <v>790</v>
      </c>
      <c r="BD1162" t="s">
        <v>310</v>
      </c>
      <c r="BE1162" t="s">
        <v>292</v>
      </c>
      <c r="BG1162" s="47">
        <v>1</v>
      </c>
      <c r="BI1162" t="s">
        <v>292</v>
      </c>
      <c r="BJ1162" s="48">
        <v>12.026726</v>
      </c>
      <c r="BL1162" t="s">
        <v>307</v>
      </c>
      <c r="BM1162" s="48">
        <v>898</v>
      </c>
      <c r="BN1162" s="48">
        <v>898</v>
      </c>
      <c r="BP1162" t="s">
        <v>301</v>
      </c>
      <c r="BS1162" t="s">
        <v>311</v>
      </c>
      <c r="BT1162" t="s">
        <v>292</v>
      </c>
      <c r="BU1162" t="s">
        <v>301</v>
      </c>
      <c r="BY1162" t="s">
        <v>307</v>
      </c>
      <c r="BZ1162" s="47">
        <v>1</v>
      </c>
      <c r="CE1162" t="s">
        <v>312</v>
      </c>
      <c r="CF1162" s="47">
        <v>1</v>
      </c>
      <c r="CG1162" s="47">
        <v>1</v>
      </c>
      <c r="CH1162" s="47">
        <v>1</v>
      </c>
      <c r="CI1162" s="47">
        <v>1</v>
      </c>
      <c r="CJ1162" s="47">
        <v>1</v>
      </c>
      <c r="CK1162" s="47">
        <v>1</v>
      </c>
      <c r="CP1162" s="47">
        <v>1</v>
      </c>
      <c r="CR1162" s="47">
        <v>1</v>
      </c>
      <c r="CS1162" s="47">
        <v>1</v>
      </c>
      <c r="CV1162" s="47">
        <v>1</v>
      </c>
      <c r="CX1162" s="47">
        <v>898</v>
      </c>
      <c r="CY1162" s="47">
        <v>898</v>
      </c>
      <c r="DA1162" t="s">
        <v>104</v>
      </c>
      <c r="DC1162" t="s">
        <v>298</v>
      </c>
      <c r="DG1162" t="s">
        <v>298</v>
      </c>
      <c r="DH1162" s="47">
        <v>1</v>
      </c>
      <c r="DM1162" s="47">
        <v>1</v>
      </c>
      <c r="DN1162" s="47">
        <v>1</v>
      </c>
      <c r="DO1162" s="47">
        <v>1</v>
      </c>
      <c r="DP1162" s="47">
        <v>1</v>
      </c>
      <c r="DZ1162" t="s">
        <v>292</v>
      </c>
      <c r="EA1162" s="47">
        <v>1</v>
      </c>
      <c r="EB1162" s="47">
        <v>1</v>
      </c>
      <c r="EC1162" t="s">
        <v>307</v>
      </c>
      <c r="ED1162" s="47">
        <v>1</v>
      </c>
      <c r="EF1162" s="47">
        <v>1</v>
      </c>
      <c r="EG1162" s="47">
        <v>1</v>
      </c>
      <c r="EH1162" s="47">
        <v>1</v>
      </c>
      <c r="EP1162" s="47">
        <v>1</v>
      </c>
      <c r="EQ1162" s="47">
        <v>1</v>
      </c>
      <c r="ES1162" t="s">
        <v>9100</v>
      </c>
      <c r="EV1162" t="s">
        <v>41</v>
      </c>
      <c r="EW1162" t="s">
        <v>315</v>
      </c>
      <c r="FC1162" t="s">
        <v>301</v>
      </c>
      <c r="FY1162" t="s">
        <v>4095</v>
      </c>
      <c r="FZ1162" t="s">
        <v>9101</v>
      </c>
      <c r="GC1162" t="s">
        <v>335</v>
      </c>
      <c r="GJ1162" t="s">
        <v>319</v>
      </c>
      <c r="GL1162" t="s">
        <v>320</v>
      </c>
      <c r="GO1162" t="s">
        <v>321</v>
      </c>
      <c r="GQ1162" t="s">
        <v>301</v>
      </c>
      <c r="GR1162" t="s">
        <v>312</v>
      </c>
      <c r="GU1162" t="s">
        <v>301</v>
      </c>
      <c r="HB1162" t="s">
        <v>347</v>
      </c>
      <c r="HD1162" t="s">
        <v>301</v>
      </c>
      <c r="HG1162" t="s">
        <v>301</v>
      </c>
      <c r="HH1162" t="s">
        <v>301</v>
      </c>
      <c r="HL1162" t="s">
        <v>301</v>
      </c>
      <c r="HM1162" s="49">
        <v>0</v>
      </c>
      <c r="HN1162" s="49">
        <v>0</v>
      </c>
      <c r="HP1162" t="s">
        <v>349</v>
      </c>
      <c r="HQ1162" s="47">
        <v>0</v>
      </c>
      <c r="HR1162" s="47">
        <v>898</v>
      </c>
      <c r="HS1162" t="s">
        <v>301</v>
      </c>
      <c r="HV1162" t="s">
        <v>301</v>
      </c>
      <c r="HW1162" t="s">
        <v>295</v>
      </c>
      <c r="HX1162" t="s">
        <v>306</v>
      </c>
      <c r="HY1162" t="s">
        <v>301</v>
      </c>
      <c r="HZ1162" t="s">
        <v>301</v>
      </c>
      <c r="IG1162" t="s">
        <v>325</v>
      </c>
      <c r="IN1162" s="47">
        <v>1</v>
      </c>
      <c r="IO1162" s="47">
        <v>1</v>
      </c>
      <c r="IP1162" t="s">
        <v>301</v>
      </c>
      <c r="IQ1162" t="s">
        <v>312</v>
      </c>
      <c r="IR1162" t="s">
        <v>301</v>
      </c>
      <c r="IZ1162" t="s">
        <v>301</v>
      </c>
      <c r="JA1162" t="s">
        <v>301</v>
      </c>
      <c r="JB1162" s="47">
        <v>898</v>
      </c>
      <c r="JM1162" t="s">
        <v>301</v>
      </c>
      <c r="JN1162" t="s">
        <v>301</v>
      </c>
      <c r="JO1162" t="s">
        <v>301</v>
      </c>
      <c r="JP1162" t="s">
        <v>301</v>
      </c>
      <c r="JQ1162" t="s">
        <v>301</v>
      </c>
      <c r="JR1162" t="s">
        <v>350</v>
      </c>
      <c r="JS1162" t="s">
        <v>301</v>
      </c>
      <c r="JT1162" t="s">
        <v>301</v>
      </c>
      <c r="JU1162" t="s">
        <v>301</v>
      </c>
      <c r="JV1162" t="s">
        <v>312</v>
      </c>
    </row>
    <row r="1163" ht="15" customHeight="1" spans="1:284">
      <c r="A1163" t="s">
        <v>4095</v>
      </c>
      <c r="B1163" t="s">
        <v>329</v>
      </c>
      <c r="C1163" t="s">
        <v>9102</v>
      </c>
      <c r="D1163" t="s">
        <v>285</v>
      </c>
      <c r="E1163" t="s">
        <v>8488</v>
      </c>
      <c r="F1163" t="s">
        <v>8489</v>
      </c>
      <c r="G1163" t="s">
        <v>288</v>
      </c>
      <c r="H1163" t="s">
        <v>518</v>
      </c>
      <c r="I1163" t="s">
        <v>290</v>
      </c>
      <c r="J1163" t="s">
        <v>291</v>
      </c>
      <c r="L1163" t="s">
        <v>292</v>
      </c>
      <c r="M1163" t="s">
        <v>293</v>
      </c>
      <c r="O1163" t="s">
        <v>518</v>
      </c>
      <c r="R1163" t="s">
        <v>518</v>
      </c>
      <c r="T1163" t="s">
        <v>518</v>
      </c>
      <c r="U1163" t="s">
        <v>295</v>
      </c>
      <c r="V1163" t="s">
        <v>9103</v>
      </c>
      <c r="W1163" t="s">
        <v>295</v>
      </c>
      <c r="X1163" t="s">
        <v>9103</v>
      </c>
      <c r="Y1163" t="s">
        <v>295</v>
      </c>
      <c r="Z1163" t="s">
        <v>9104</v>
      </c>
      <c r="AA1163" t="s">
        <v>441</v>
      </c>
      <c r="AB1163" t="s">
        <v>442</v>
      </c>
      <c r="AC1163" t="s">
        <v>2041</v>
      </c>
      <c r="AE1163" t="s">
        <v>299</v>
      </c>
      <c r="AH1163" t="s">
        <v>300</v>
      </c>
      <c r="AJ1163" t="s">
        <v>301</v>
      </c>
      <c r="AK1163" t="s">
        <v>302</v>
      </c>
      <c r="AL1163" t="s">
        <v>1050</v>
      </c>
      <c r="AM1163" t="s">
        <v>1051</v>
      </c>
      <c r="AN1163" t="s">
        <v>1052</v>
      </c>
      <c r="AO1163" t="s">
        <v>306</v>
      </c>
      <c r="AP1163" t="s">
        <v>307</v>
      </c>
      <c r="AQ1163" s="47">
        <v>1</v>
      </c>
      <c r="AS1163" s="48">
        <v>3238</v>
      </c>
      <c r="AT1163" s="48">
        <v>3238</v>
      </c>
      <c r="AX1163" s="47">
        <v>3076</v>
      </c>
      <c r="AY1163" s="47">
        <v>3076</v>
      </c>
      <c r="AZ1163" t="s">
        <v>308</v>
      </c>
      <c r="BA1163" t="s">
        <v>7634</v>
      </c>
      <c r="BB1163" s="48">
        <v>3076</v>
      </c>
      <c r="BD1163" t="s">
        <v>310</v>
      </c>
      <c r="BE1163" t="s">
        <v>292</v>
      </c>
      <c r="BG1163" s="47">
        <v>1</v>
      </c>
      <c r="BI1163" t="s">
        <v>292</v>
      </c>
      <c r="BJ1163" s="48">
        <v>5.003088</v>
      </c>
      <c r="BL1163" t="s">
        <v>307</v>
      </c>
      <c r="BM1163" s="48">
        <v>3238</v>
      </c>
      <c r="BN1163" s="48">
        <v>3238</v>
      </c>
      <c r="BP1163" t="s">
        <v>301</v>
      </c>
      <c r="BS1163" t="s">
        <v>311</v>
      </c>
      <c r="BT1163" t="s">
        <v>292</v>
      </c>
      <c r="BU1163" t="s">
        <v>301</v>
      </c>
      <c r="BY1163" t="s">
        <v>307</v>
      </c>
      <c r="BZ1163" s="47">
        <v>1</v>
      </c>
      <c r="CE1163" t="s">
        <v>312</v>
      </c>
      <c r="CF1163" s="47">
        <v>1</v>
      </c>
      <c r="CG1163" s="47">
        <v>1</v>
      </c>
      <c r="CH1163" s="47">
        <v>1</v>
      </c>
      <c r="CI1163" s="47">
        <v>1</v>
      </c>
      <c r="CJ1163" s="47">
        <v>1</v>
      </c>
      <c r="CK1163" s="47">
        <v>1</v>
      </c>
      <c r="CP1163" s="47">
        <v>1</v>
      </c>
      <c r="CV1163" s="47">
        <v>1</v>
      </c>
      <c r="CX1163" s="47">
        <v>3238</v>
      </c>
      <c r="CY1163" s="47">
        <v>3238</v>
      </c>
      <c r="DA1163" t="s">
        <v>104</v>
      </c>
      <c r="DC1163" t="s">
        <v>298</v>
      </c>
      <c r="DG1163" t="s">
        <v>298</v>
      </c>
      <c r="DH1163" s="47">
        <v>1</v>
      </c>
      <c r="DM1163" s="47">
        <v>1</v>
      </c>
      <c r="DN1163" s="47">
        <v>1</v>
      </c>
      <c r="DO1163" s="47">
        <v>1</v>
      </c>
      <c r="DP1163" s="47">
        <v>1</v>
      </c>
      <c r="DT1163" s="47">
        <v>3076</v>
      </c>
      <c r="DZ1163" t="s">
        <v>292</v>
      </c>
      <c r="EA1163" s="47">
        <v>1</v>
      </c>
      <c r="EB1163" s="47">
        <v>1</v>
      </c>
      <c r="EC1163" t="s">
        <v>307</v>
      </c>
      <c r="ED1163" s="47">
        <v>1</v>
      </c>
      <c r="EF1163" s="47">
        <v>1</v>
      </c>
      <c r="EG1163" s="47">
        <v>1</v>
      </c>
      <c r="EP1163" s="47">
        <v>1</v>
      </c>
      <c r="EQ1163" s="47">
        <v>1</v>
      </c>
      <c r="ES1163" t="s">
        <v>9105</v>
      </c>
      <c r="EU1163" t="s">
        <v>1029</v>
      </c>
      <c r="EV1163" t="s">
        <v>41</v>
      </c>
      <c r="EW1163" t="s">
        <v>315</v>
      </c>
      <c r="FC1163" t="s">
        <v>301</v>
      </c>
      <c r="FY1163" t="s">
        <v>3820</v>
      </c>
      <c r="FZ1163" t="s">
        <v>8495</v>
      </c>
      <c r="GC1163" t="s">
        <v>2295</v>
      </c>
      <c r="GH1163" t="s">
        <v>672</v>
      </c>
      <c r="GI1163" t="s">
        <v>673</v>
      </c>
      <c r="GJ1163" t="s">
        <v>319</v>
      </c>
      <c r="GK1163" t="s">
        <v>417</v>
      </c>
      <c r="GO1163" t="s">
        <v>321</v>
      </c>
      <c r="GQ1163" t="s">
        <v>301</v>
      </c>
      <c r="GR1163" t="s">
        <v>312</v>
      </c>
      <c r="GS1163" t="s">
        <v>377</v>
      </c>
      <c r="GU1163" t="s">
        <v>301</v>
      </c>
      <c r="GW1163" t="s">
        <v>9106</v>
      </c>
      <c r="GX1163" s="50">
        <v>3076</v>
      </c>
      <c r="HB1163" t="s">
        <v>419</v>
      </c>
      <c r="HD1163" t="s">
        <v>301</v>
      </c>
      <c r="HF1163" t="s">
        <v>381</v>
      </c>
      <c r="HG1163" t="s">
        <v>301</v>
      </c>
      <c r="HH1163" t="s">
        <v>301</v>
      </c>
      <c r="HL1163" t="s">
        <v>301</v>
      </c>
      <c r="HM1163" s="49">
        <v>0</v>
      </c>
      <c r="HN1163" s="49">
        <v>0</v>
      </c>
      <c r="HP1163" t="s">
        <v>349</v>
      </c>
      <c r="HQ1163" s="47">
        <v>0</v>
      </c>
      <c r="HR1163" s="47">
        <v>3238</v>
      </c>
      <c r="HS1163" t="s">
        <v>301</v>
      </c>
      <c r="HV1163" t="s">
        <v>301</v>
      </c>
      <c r="HW1163" t="s">
        <v>295</v>
      </c>
      <c r="HX1163" t="s">
        <v>306</v>
      </c>
      <c r="HY1163" t="s">
        <v>301</v>
      </c>
      <c r="HZ1163" t="s">
        <v>301</v>
      </c>
      <c r="IF1163" t="s">
        <v>384</v>
      </c>
      <c r="IG1163" t="s">
        <v>325</v>
      </c>
      <c r="IH1163" t="s">
        <v>529</v>
      </c>
      <c r="II1163" t="s">
        <v>291</v>
      </c>
      <c r="IP1163" t="s">
        <v>301</v>
      </c>
      <c r="IQ1163" t="s">
        <v>312</v>
      </c>
      <c r="IR1163" t="s">
        <v>301</v>
      </c>
      <c r="IX1163" t="s">
        <v>9107</v>
      </c>
      <c r="IY1163" s="50">
        <v>1</v>
      </c>
      <c r="IZ1163" t="s">
        <v>301</v>
      </c>
      <c r="JA1163" t="s">
        <v>301</v>
      </c>
      <c r="JM1163" t="s">
        <v>312</v>
      </c>
      <c r="JN1163" t="s">
        <v>301</v>
      </c>
      <c r="JO1163" t="s">
        <v>301</v>
      </c>
      <c r="JP1163" t="s">
        <v>301</v>
      </c>
      <c r="JQ1163" t="s">
        <v>301</v>
      </c>
      <c r="JR1163" t="s">
        <v>350</v>
      </c>
      <c r="JS1163" t="s">
        <v>312</v>
      </c>
      <c r="JT1163" t="s">
        <v>301</v>
      </c>
      <c r="JU1163" t="s">
        <v>312</v>
      </c>
      <c r="JV1163" t="s">
        <v>312</v>
      </c>
      <c r="JW1163" t="s">
        <v>312</v>
      </c>
      <c r="JX1163" s="47">
        <v>485</v>
      </c>
    </row>
    <row r="1164" ht="15" customHeight="1" spans="1:284">
      <c r="A1164" t="s">
        <v>4095</v>
      </c>
      <c r="B1164" t="s">
        <v>329</v>
      </c>
      <c r="C1164" t="s">
        <v>9108</v>
      </c>
      <c r="D1164" t="s">
        <v>285</v>
      </c>
      <c r="E1164" t="s">
        <v>9109</v>
      </c>
      <c r="F1164" t="s">
        <v>9110</v>
      </c>
      <c r="G1164" t="s">
        <v>288</v>
      </c>
      <c r="H1164" t="s">
        <v>518</v>
      </c>
      <c r="I1164" t="s">
        <v>290</v>
      </c>
      <c r="J1164" t="s">
        <v>291</v>
      </c>
      <c r="L1164" t="s">
        <v>292</v>
      </c>
      <c r="M1164" t="s">
        <v>293</v>
      </c>
      <c r="O1164" t="s">
        <v>518</v>
      </c>
      <c r="R1164" t="s">
        <v>518</v>
      </c>
      <c r="T1164" t="s">
        <v>518</v>
      </c>
      <c r="U1164" t="s">
        <v>295</v>
      </c>
      <c r="V1164" t="s">
        <v>9111</v>
      </c>
      <c r="W1164" t="s">
        <v>295</v>
      </c>
      <c r="X1164" t="s">
        <v>9112</v>
      </c>
      <c r="Y1164" t="s">
        <v>295</v>
      </c>
      <c r="Z1164" t="s">
        <v>9113</v>
      </c>
      <c r="AA1164" t="s">
        <v>441</v>
      </c>
      <c r="AB1164" t="s">
        <v>442</v>
      </c>
      <c r="AC1164" t="s">
        <v>2041</v>
      </c>
      <c r="AE1164" t="s">
        <v>299</v>
      </c>
      <c r="AH1164" t="s">
        <v>300</v>
      </c>
      <c r="AJ1164" t="s">
        <v>301</v>
      </c>
      <c r="AK1164" t="s">
        <v>302</v>
      </c>
      <c r="AL1164" t="s">
        <v>533</v>
      </c>
      <c r="AM1164" t="s">
        <v>534</v>
      </c>
      <c r="AN1164" t="s">
        <v>535</v>
      </c>
      <c r="AO1164" t="s">
        <v>306</v>
      </c>
      <c r="AP1164" t="s">
        <v>307</v>
      </c>
      <c r="AQ1164" s="47">
        <v>1</v>
      </c>
      <c r="AS1164" s="48">
        <v>3238</v>
      </c>
      <c r="AT1164" s="48">
        <v>3238</v>
      </c>
      <c r="AX1164" s="47">
        <v>2591</v>
      </c>
      <c r="AY1164" s="47">
        <v>2591</v>
      </c>
      <c r="AZ1164" t="s">
        <v>6131</v>
      </c>
      <c r="BA1164" t="s">
        <v>6131</v>
      </c>
      <c r="BB1164" s="48">
        <v>2591</v>
      </c>
      <c r="BD1164" t="s">
        <v>310</v>
      </c>
      <c r="BE1164" t="s">
        <v>292</v>
      </c>
      <c r="BG1164" s="47">
        <v>1</v>
      </c>
      <c r="BI1164" t="s">
        <v>292</v>
      </c>
      <c r="BJ1164" s="48">
        <v>19.98147</v>
      </c>
      <c r="BL1164" t="s">
        <v>307</v>
      </c>
      <c r="BM1164" s="48">
        <v>3238</v>
      </c>
      <c r="BN1164" s="48">
        <v>3238</v>
      </c>
      <c r="BP1164" t="s">
        <v>301</v>
      </c>
      <c r="BS1164" t="s">
        <v>311</v>
      </c>
      <c r="BT1164" t="s">
        <v>292</v>
      </c>
      <c r="BU1164" t="s">
        <v>301</v>
      </c>
      <c r="BY1164" t="s">
        <v>307</v>
      </c>
      <c r="BZ1164" s="47">
        <v>1</v>
      </c>
      <c r="CE1164" t="s">
        <v>312</v>
      </c>
      <c r="CF1164" s="47">
        <v>1</v>
      </c>
      <c r="CG1164" s="47">
        <v>1</v>
      </c>
      <c r="CH1164" s="47">
        <v>1</v>
      </c>
      <c r="CI1164" s="47">
        <v>1</v>
      </c>
      <c r="CJ1164" s="47">
        <v>1</v>
      </c>
      <c r="CK1164" s="47">
        <v>1</v>
      </c>
      <c r="CP1164" s="47">
        <v>1</v>
      </c>
      <c r="CR1164" s="47">
        <v>1</v>
      </c>
      <c r="CS1164" s="47">
        <v>1</v>
      </c>
      <c r="CV1164" s="47">
        <v>1</v>
      </c>
      <c r="CX1164" s="47">
        <v>3238</v>
      </c>
      <c r="CY1164" s="47">
        <v>3238</v>
      </c>
      <c r="DA1164" t="s">
        <v>104</v>
      </c>
      <c r="DC1164" t="s">
        <v>298</v>
      </c>
      <c r="DG1164" t="s">
        <v>298</v>
      </c>
      <c r="DH1164" s="47">
        <v>1</v>
      </c>
      <c r="DM1164" s="47">
        <v>1</v>
      </c>
      <c r="DN1164" s="47">
        <v>1</v>
      </c>
      <c r="DO1164" s="47">
        <v>1</v>
      </c>
      <c r="DP1164" s="47">
        <v>1</v>
      </c>
      <c r="DT1164" s="47">
        <v>2591</v>
      </c>
      <c r="DZ1164" t="s">
        <v>292</v>
      </c>
      <c r="EA1164" s="47">
        <v>1</v>
      </c>
      <c r="EB1164" s="47">
        <v>1</v>
      </c>
      <c r="EC1164" t="s">
        <v>307</v>
      </c>
      <c r="ED1164" s="47">
        <v>1</v>
      </c>
      <c r="EF1164" s="47">
        <v>1</v>
      </c>
      <c r="EG1164" s="47">
        <v>1</v>
      </c>
      <c r="EH1164" s="47">
        <v>1</v>
      </c>
      <c r="EP1164" s="47">
        <v>1</v>
      </c>
      <c r="EQ1164" s="47">
        <v>1</v>
      </c>
      <c r="ES1164" t="s">
        <v>9114</v>
      </c>
      <c r="EV1164" t="s">
        <v>41</v>
      </c>
      <c r="EW1164" t="s">
        <v>315</v>
      </c>
      <c r="FC1164" t="s">
        <v>301</v>
      </c>
      <c r="FQ1164" t="s">
        <v>667</v>
      </c>
      <c r="FU1164" t="s">
        <v>346</v>
      </c>
      <c r="FW1164" t="s">
        <v>668</v>
      </c>
      <c r="FY1164" t="s">
        <v>4095</v>
      </c>
      <c r="FZ1164" t="s">
        <v>9115</v>
      </c>
      <c r="GC1164" t="s">
        <v>527</v>
      </c>
      <c r="GH1164" t="s">
        <v>672</v>
      </c>
      <c r="GI1164" t="s">
        <v>673</v>
      </c>
      <c r="GJ1164" t="s">
        <v>319</v>
      </c>
      <c r="GK1164" t="s">
        <v>376</v>
      </c>
      <c r="GO1164" t="s">
        <v>321</v>
      </c>
      <c r="GQ1164" t="s">
        <v>301</v>
      </c>
      <c r="GR1164" t="s">
        <v>312</v>
      </c>
      <c r="GS1164" t="s">
        <v>377</v>
      </c>
      <c r="GU1164" t="s">
        <v>301</v>
      </c>
      <c r="GX1164" s="50">
        <v>2591</v>
      </c>
      <c r="HB1164" t="s">
        <v>419</v>
      </c>
      <c r="HD1164" t="s">
        <v>301</v>
      </c>
      <c r="HF1164" t="s">
        <v>381</v>
      </c>
      <c r="HG1164" t="s">
        <v>301</v>
      </c>
      <c r="HH1164" t="s">
        <v>301</v>
      </c>
      <c r="HL1164" t="s">
        <v>301</v>
      </c>
      <c r="HM1164" s="49">
        <v>0</v>
      </c>
      <c r="HN1164" s="49">
        <v>0</v>
      </c>
      <c r="HP1164" t="s">
        <v>349</v>
      </c>
      <c r="HQ1164" s="47">
        <v>0</v>
      </c>
      <c r="HR1164" s="47">
        <v>3238</v>
      </c>
      <c r="HS1164" t="s">
        <v>301</v>
      </c>
      <c r="HV1164" t="s">
        <v>301</v>
      </c>
      <c r="HW1164" t="s">
        <v>295</v>
      </c>
      <c r="HX1164" t="s">
        <v>306</v>
      </c>
      <c r="HY1164" t="s">
        <v>301</v>
      </c>
      <c r="HZ1164" t="s">
        <v>301</v>
      </c>
      <c r="IF1164" t="s">
        <v>384</v>
      </c>
      <c r="IG1164" t="s">
        <v>325</v>
      </c>
      <c r="IH1164" t="s">
        <v>529</v>
      </c>
      <c r="II1164" t="s">
        <v>291</v>
      </c>
      <c r="IN1164" s="47">
        <v>1</v>
      </c>
      <c r="IO1164" s="47">
        <v>1</v>
      </c>
      <c r="IP1164" t="s">
        <v>301</v>
      </c>
      <c r="IQ1164" t="s">
        <v>312</v>
      </c>
      <c r="IR1164" t="s">
        <v>301</v>
      </c>
      <c r="IZ1164" t="s">
        <v>301</v>
      </c>
      <c r="JA1164" t="s">
        <v>301</v>
      </c>
      <c r="JM1164" t="s">
        <v>301</v>
      </c>
      <c r="JN1164" t="s">
        <v>301</v>
      </c>
      <c r="JO1164" t="s">
        <v>301</v>
      </c>
      <c r="JP1164" t="s">
        <v>301</v>
      </c>
      <c r="JQ1164" t="s">
        <v>301</v>
      </c>
      <c r="JR1164" t="s">
        <v>350</v>
      </c>
      <c r="JS1164" t="s">
        <v>301</v>
      </c>
      <c r="JT1164" t="s">
        <v>301</v>
      </c>
      <c r="JU1164" t="s">
        <v>312</v>
      </c>
      <c r="JV1164" t="s">
        <v>312</v>
      </c>
    </row>
    <row r="1165" ht="15" customHeight="1" spans="1:284">
      <c r="A1165" t="s">
        <v>4095</v>
      </c>
      <c r="B1165" t="s">
        <v>397</v>
      </c>
      <c r="C1165" t="s">
        <v>9116</v>
      </c>
      <c r="D1165" t="s">
        <v>285</v>
      </c>
      <c r="E1165" t="s">
        <v>9117</v>
      </c>
      <c r="F1165" t="s">
        <v>9118</v>
      </c>
      <c r="G1165" t="s">
        <v>288</v>
      </c>
      <c r="H1165" t="s">
        <v>1047</v>
      </c>
      <c r="I1165" t="s">
        <v>290</v>
      </c>
      <c r="J1165" t="s">
        <v>291</v>
      </c>
      <c r="L1165" t="s">
        <v>292</v>
      </c>
      <c r="M1165" t="s">
        <v>293</v>
      </c>
      <c r="O1165" t="s">
        <v>1047</v>
      </c>
      <c r="R1165" t="s">
        <v>1047</v>
      </c>
      <c r="T1165" t="s">
        <v>1047</v>
      </c>
      <c r="U1165" t="s">
        <v>295</v>
      </c>
      <c r="V1165" t="s">
        <v>9119</v>
      </c>
      <c r="W1165" t="s">
        <v>295</v>
      </c>
      <c r="X1165" t="s">
        <v>9119</v>
      </c>
      <c r="Y1165" t="s">
        <v>295</v>
      </c>
      <c r="Z1165" t="s">
        <v>9120</v>
      </c>
      <c r="AA1165" t="s">
        <v>441</v>
      </c>
      <c r="AB1165" t="s">
        <v>442</v>
      </c>
      <c r="AC1165" t="s">
        <v>2041</v>
      </c>
      <c r="AE1165" t="s">
        <v>299</v>
      </c>
      <c r="AH1165" t="s">
        <v>300</v>
      </c>
      <c r="AJ1165" t="s">
        <v>301</v>
      </c>
      <c r="AK1165" t="s">
        <v>302</v>
      </c>
      <c r="AL1165" t="s">
        <v>1185</v>
      </c>
      <c r="AM1165" t="s">
        <v>1186</v>
      </c>
      <c r="AN1165" t="s">
        <v>1187</v>
      </c>
      <c r="AO1165" t="s">
        <v>306</v>
      </c>
      <c r="AP1165" t="s">
        <v>307</v>
      </c>
      <c r="AQ1165" s="47">
        <v>1</v>
      </c>
      <c r="AS1165" s="48">
        <v>4752</v>
      </c>
      <c r="AT1165" s="48">
        <v>4752</v>
      </c>
      <c r="AX1165" s="47">
        <v>4752</v>
      </c>
      <c r="AY1165" s="47">
        <v>4752</v>
      </c>
      <c r="AZ1165" t="s">
        <v>6131</v>
      </c>
      <c r="BA1165" t="s">
        <v>1053</v>
      </c>
      <c r="BB1165" s="48">
        <v>4752</v>
      </c>
      <c r="BD1165" t="s">
        <v>310</v>
      </c>
      <c r="BE1165" t="s">
        <v>292</v>
      </c>
      <c r="BG1165" s="47">
        <v>1</v>
      </c>
      <c r="BI1165" t="s">
        <v>292</v>
      </c>
      <c r="BL1165" t="s">
        <v>307</v>
      </c>
      <c r="BM1165" s="48">
        <v>4752</v>
      </c>
      <c r="BN1165" s="48">
        <v>4752</v>
      </c>
      <c r="BP1165" t="s">
        <v>301</v>
      </c>
      <c r="BS1165" t="s">
        <v>311</v>
      </c>
      <c r="BT1165" t="s">
        <v>292</v>
      </c>
      <c r="BU1165" t="s">
        <v>301</v>
      </c>
      <c r="BY1165" t="s">
        <v>307</v>
      </c>
      <c r="BZ1165" s="47">
        <v>1</v>
      </c>
      <c r="CE1165" t="s">
        <v>312</v>
      </c>
      <c r="CF1165" s="47">
        <v>1</v>
      </c>
      <c r="CG1165" s="47">
        <v>1</v>
      </c>
      <c r="CH1165" s="47">
        <v>1</v>
      </c>
      <c r="CI1165" s="47">
        <v>1</v>
      </c>
      <c r="CJ1165" s="47">
        <v>1</v>
      </c>
      <c r="CK1165" s="47">
        <v>1</v>
      </c>
      <c r="CP1165" s="47">
        <v>1</v>
      </c>
      <c r="CR1165" s="47">
        <v>1</v>
      </c>
      <c r="CS1165" s="47">
        <v>1</v>
      </c>
      <c r="CV1165" s="47">
        <v>1</v>
      </c>
      <c r="CX1165" s="47">
        <v>4752</v>
      </c>
      <c r="CY1165" s="47">
        <v>4752</v>
      </c>
      <c r="DA1165" t="s">
        <v>104</v>
      </c>
      <c r="DC1165" t="s">
        <v>298</v>
      </c>
      <c r="DG1165" t="s">
        <v>298</v>
      </c>
      <c r="DH1165" s="47">
        <v>1</v>
      </c>
      <c r="DM1165" s="47">
        <v>1</v>
      </c>
      <c r="DN1165" s="47">
        <v>1</v>
      </c>
      <c r="DO1165" s="47">
        <v>1</v>
      </c>
      <c r="DP1165" s="47">
        <v>1</v>
      </c>
      <c r="DZ1165" t="s">
        <v>292</v>
      </c>
      <c r="EA1165" s="47">
        <v>1</v>
      </c>
      <c r="EB1165" s="47">
        <v>1</v>
      </c>
      <c r="EC1165" t="s">
        <v>307</v>
      </c>
      <c r="ED1165" s="47">
        <v>1</v>
      </c>
      <c r="EF1165" s="47">
        <v>1</v>
      </c>
      <c r="EG1165" s="47">
        <v>1</v>
      </c>
      <c r="EH1165" s="47">
        <v>1</v>
      </c>
      <c r="EP1165" s="47">
        <v>1</v>
      </c>
      <c r="EQ1165" s="47">
        <v>1</v>
      </c>
      <c r="ES1165" t="s">
        <v>9121</v>
      </c>
      <c r="EV1165" t="s">
        <v>41</v>
      </c>
      <c r="EW1165" t="s">
        <v>315</v>
      </c>
      <c r="FC1165" t="s">
        <v>301</v>
      </c>
      <c r="FY1165" t="s">
        <v>4095</v>
      </c>
      <c r="FZ1165" t="s">
        <v>9122</v>
      </c>
      <c r="GJ1165" t="s">
        <v>319</v>
      </c>
      <c r="GL1165" t="s">
        <v>320</v>
      </c>
      <c r="GO1165" t="s">
        <v>321</v>
      </c>
      <c r="GQ1165" t="s">
        <v>301</v>
      </c>
      <c r="GR1165" t="s">
        <v>312</v>
      </c>
      <c r="GU1165" t="s">
        <v>301</v>
      </c>
      <c r="HB1165" t="s">
        <v>1056</v>
      </c>
      <c r="HD1165" t="s">
        <v>301</v>
      </c>
      <c r="HG1165" t="s">
        <v>301</v>
      </c>
      <c r="HH1165" t="s">
        <v>301</v>
      </c>
      <c r="HL1165" t="s">
        <v>301</v>
      </c>
      <c r="HM1165" s="49">
        <v>0</v>
      </c>
      <c r="HN1165" s="49">
        <v>0</v>
      </c>
      <c r="HP1165" t="s">
        <v>324</v>
      </c>
      <c r="HQ1165" s="47">
        <v>0</v>
      </c>
      <c r="HR1165" s="47">
        <v>4752</v>
      </c>
      <c r="HS1165" t="s">
        <v>301</v>
      </c>
      <c r="HV1165" t="s">
        <v>301</v>
      </c>
      <c r="HW1165" t="s">
        <v>295</v>
      </c>
      <c r="HX1165" t="s">
        <v>306</v>
      </c>
      <c r="HY1165" t="s">
        <v>301</v>
      </c>
      <c r="HZ1165" t="s">
        <v>301</v>
      </c>
      <c r="IG1165" t="s">
        <v>325</v>
      </c>
      <c r="IN1165" s="47">
        <v>1</v>
      </c>
      <c r="IO1165" s="47">
        <v>1</v>
      </c>
      <c r="IP1165" t="s">
        <v>301</v>
      </c>
      <c r="IQ1165" t="s">
        <v>312</v>
      </c>
      <c r="IR1165" t="s">
        <v>301</v>
      </c>
      <c r="IX1165" t="s">
        <v>6467</v>
      </c>
      <c r="IY1165" s="50">
        <v>1</v>
      </c>
      <c r="IZ1165" t="s">
        <v>301</v>
      </c>
      <c r="JA1165" t="s">
        <v>301</v>
      </c>
      <c r="JB1165" s="47">
        <v>4728</v>
      </c>
      <c r="JM1165" t="s">
        <v>301</v>
      </c>
      <c r="JN1165" t="s">
        <v>301</v>
      </c>
      <c r="JO1165" t="s">
        <v>301</v>
      </c>
      <c r="JP1165" t="s">
        <v>301</v>
      </c>
      <c r="JQ1165" t="s">
        <v>301</v>
      </c>
      <c r="JR1165" t="s">
        <v>350</v>
      </c>
      <c r="JS1165" t="s">
        <v>301</v>
      </c>
      <c r="JT1165" t="s">
        <v>301</v>
      </c>
      <c r="JU1165" t="s">
        <v>312</v>
      </c>
      <c r="JV1165" t="s">
        <v>312</v>
      </c>
    </row>
    <row r="1166" ht="15" customHeight="1" spans="1:284">
      <c r="A1166" t="s">
        <v>4095</v>
      </c>
      <c r="B1166" t="s">
        <v>397</v>
      </c>
      <c r="C1166" t="s">
        <v>9123</v>
      </c>
      <c r="D1166" t="s">
        <v>285</v>
      </c>
      <c r="E1166" t="s">
        <v>9124</v>
      </c>
      <c r="F1166" t="s">
        <v>9125</v>
      </c>
      <c r="G1166" t="s">
        <v>288</v>
      </c>
      <c r="H1166" t="s">
        <v>1047</v>
      </c>
      <c r="I1166" t="s">
        <v>290</v>
      </c>
      <c r="J1166" t="s">
        <v>291</v>
      </c>
      <c r="L1166" t="s">
        <v>292</v>
      </c>
      <c r="M1166" t="s">
        <v>293</v>
      </c>
      <c r="O1166" t="s">
        <v>1047</v>
      </c>
      <c r="R1166" t="s">
        <v>1047</v>
      </c>
      <c r="T1166" t="s">
        <v>1047</v>
      </c>
      <c r="U1166" t="s">
        <v>295</v>
      </c>
      <c r="V1166" t="s">
        <v>9126</v>
      </c>
      <c r="W1166" t="s">
        <v>295</v>
      </c>
      <c r="X1166" t="s">
        <v>9126</v>
      </c>
      <c r="Y1166" t="s">
        <v>295</v>
      </c>
      <c r="Z1166" t="s">
        <v>9127</v>
      </c>
      <c r="AA1166" t="s">
        <v>441</v>
      </c>
      <c r="AB1166" t="s">
        <v>442</v>
      </c>
      <c r="AC1166" t="s">
        <v>2041</v>
      </c>
      <c r="AE1166" t="s">
        <v>299</v>
      </c>
      <c r="AH1166" t="s">
        <v>300</v>
      </c>
      <c r="AJ1166" t="s">
        <v>301</v>
      </c>
      <c r="AK1166" t="s">
        <v>302</v>
      </c>
      <c r="AL1166" t="s">
        <v>1312</v>
      </c>
      <c r="AM1166" t="s">
        <v>1313</v>
      </c>
      <c r="AN1166" t="s">
        <v>1314</v>
      </c>
      <c r="AO1166" t="s">
        <v>349</v>
      </c>
      <c r="AP1166" t="s">
        <v>524</v>
      </c>
      <c r="AQ1166" s="51">
        <v>1</v>
      </c>
      <c r="AS1166" s="48">
        <v>1816</v>
      </c>
      <c r="AT1166" s="48">
        <v>1816</v>
      </c>
      <c r="AX1166" s="47">
        <v>1816</v>
      </c>
      <c r="AY1166" s="47">
        <v>1816</v>
      </c>
      <c r="AZ1166" t="s">
        <v>6131</v>
      </c>
      <c r="BA1166" t="s">
        <v>1053</v>
      </c>
      <c r="BB1166" s="48">
        <v>1816</v>
      </c>
      <c r="BD1166" t="s">
        <v>310</v>
      </c>
      <c r="BE1166" t="s">
        <v>292</v>
      </c>
      <c r="BG1166" s="47">
        <v>1</v>
      </c>
      <c r="BI1166" t="s">
        <v>292</v>
      </c>
      <c r="BL1166" t="s">
        <v>524</v>
      </c>
      <c r="BM1166" s="48">
        <v>1816</v>
      </c>
      <c r="BN1166" s="48">
        <v>1816</v>
      </c>
      <c r="BP1166" t="s">
        <v>301</v>
      </c>
      <c r="BS1166" t="s">
        <v>311</v>
      </c>
      <c r="BT1166" t="s">
        <v>292</v>
      </c>
      <c r="BU1166" t="s">
        <v>301</v>
      </c>
      <c r="BY1166" t="s">
        <v>524</v>
      </c>
      <c r="BZ1166" s="51">
        <v>1</v>
      </c>
      <c r="CE1166" t="s">
        <v>312</v>
      </c>
      <c r="CF1166" s="51">
        <v>1</v>
      </c>
      <c r="CG1166" s="51">
        <v>1</v>
      </c>
      <c r="CH1166" s="51">
        <v>1</v>
      </c>
      <c r="CI1166" s="51">
        <v>1</v>
      </c>
      <c r="CJ1166" s="51">
        <v>1</v>
      </c>
      <c r="CK1166" s="51">
        <v>1</v>
      </c>
      <c r="CP1166" s="51">
        <v>1</v>
      </c>
      <c r="CR1166" s="51">
        <v>1</v>
      </c>
      <c r="CS1166" s="51">
        <v>1</v>
      </c>
      <c r="CV1166" s="51">
        <v>1</v>
      </c>
      <c r="CX1166" s="47">
        <v>1816</v>
      </c>
      <c r="CY1166" s="47">
        <v>1816</v>
      </c>
      <c r="DA1166" t="s">
        <v>104</v>
      </c>
      <c r="DC1166" t="s">
        <v>298</v>
      </c>
      <c r="DG1166" t="s">
        <v>298</v>
      </c>
      <c r="DH1166" s="51">
        <v>1</v>
      </c>
      <c r="DM1166" s="51">
        <v>1</v>
      </c>
      <c r="DN1166" s="51">
        <v>1</v>
      </c>
      <c r="DO1166" s="51">
        <v>1</v>
      </c>
      <c r="DP1166" s="51">
        <v>1</v>
      </c>
      <c r="DZ1166" t="s">
        <v>292</v>
      </c>
      <c r="EA1166" s="51">
        <v>1</v>
      </c>
      <c r="EB1166" s="51">
        <v>1</v>
      </c>
      <c r="EC1166" t="s">
        <v>524</v>
      </c>
      <c r="ED1166" s="51">
        <v>1</v>
      </c>
      <c r="EF1166" s="51">
        <v>1</v>
      </c>
      <c r="EG1166" s="51">
        <v>1</v>
      </c>
      <c r="EH1166" s="51">
        <v>1</v>
      </c>
      <c r="EP1166" s="51">
        <v>1</v>
      </c>
      <c r="EQ1166" s="51">
        <v>1</v>
      </c>
      <c r="ES1166" t="s">
        <v>9128</v>
      </c>
      <c r="EV1166" t="s">
        <v>41</v>
      </c>
      <c r="EW1166" t="s">
        <v>315</v>
      </c>
      <c r="FC1166" t="s">
        <v>301</v>
      </c>
      <c r="FY1166" t="s">
        <v>4095</v>
      </c>
      <c r="FZ1166" t="s">
        <v>9129</v>
      </c>
      <c r="GJ1166" t="s">
        <v>319</v>
      </c>
      <c r="GL1166" t="s">
        <v>320</v>
      </c>
      <c r="GO1166" t="s">
        <v>321</v>
      </c>
      <c r="GQ1166" t="s">
        <v>301</v>
      </c>
      <c r="GR1166" t="s">
        <v>312</v>
      </c>
      <c r="GU1166" t="s">
        <v>301</v>
      </c>
      <c r="HB1166" t="s">
        <v>1056</v>
      </c>
      <c r="HD1166" t="s">
        <v>301</v>
      </c>
      <c r="HG1166" t="s">
        <v>301</v>
      </c>
      <c r="HH1166" t="s">
        <v>301</v>
      </c>
      <c r="HL1166" t="s">
        <v>301</v>
      </c>
      <c r="HM1166" s="49">
        <v>0</v>
      </c>
      <c r="HN1166" s="49">
        <v>0</v>
      </c>
      <c r="HP1166" t="s">
        <v>925</v>
      </c>
      <c r="HQ1166" s="51">
        <v>0</v>
      </c>
      <c r="HR1166" s="47">
        <v>1816</v>
      </c>
      <c r="HS1166" t="s">
        <v>301</v>
      </c>
      <c r="HV1166" t="s">
        <v>301</v>
      </c>
      <c r="HW1166" t="s">
        <v>295</v>
      </c>
      <c r="HX1166" t="s">
        <v>306</v>
      </c>
      <c r="HY1166" t="s">
        <v>301</v>
      </c>
      <c r="HZ1166" t="s">
        <v>301</v>
      </c>
      <c r="IG1166" t="s">
        <v>325</v>
      </c>
      <c r="IN1166" s="51">
        <v>1</v>
      </c>
      <c r="IO1166" s="51">
        <v>1</v>
      </c>
      <c r="IP1166" t="s">
        <v>301</v>
      </c>
      <c r="IQ1166" t="s">
        <v>301</v>
      </c>
      <c r="IR1166" t="s">
        <v>301</v>
      </c>
      <c r="IX1166" t="s">
        <v>6467</v>
      </c>
      <c r="IY1166" s="50">
        <v>1</v>
      </c>
      <c r="IZ1166" t="s">
        <v>301</v>
      </c>
      <c r="JA1166" t="s">
        <v>301</v>
      </c>
      <c r="JB1166" s="47">
        <v>2669</v>
      </c>
      <c r="JM1166" t="s">
        <v>301</v>
      </c>
      <c r="JN1166" t="s">
        <v>301</v>
      </c>
      <c r="JO1166" t="s">
        <v>301</v>
      </c>
      <c r="JP1166" t="s">
        <v>301</v>
      </c>
      <c r="JQ1166" t="s">
        <v>301</v>
      </c>
      <c r="JR1166" t="s">
        <v>350</v>
      </c>
      <c r="JS1166" t="s">
        <v>301</v>
      </c>
      <c r="JT1166" t="s">
        <v>301</v>
      </c>
      <c r="JU1166" t="s">
        <v>301</v>
      </c>
      <c r="JV1166" t="s">
        <v>312</v>
      </c>
    </row>
    <row r="1167" ht="15" customHeight="1" spans="1:284">
      <c r="A1167" t="s">
        <v>4095</v>
      </c>
      <c r="B1167" t="s">
        <v>329</v>
      </c>
      <c r="C1167" t="s">
        <v>9130</v>
      </c>
      <c r="D1167" t="s">
        <v>285</v>
      </c>
      <c r="E1167" t="s">
        <v>9131</v>
      </c>
      <c r="F1167" t="s">
        <v>9132</v>
      </c>
      <c r="G1167" t="s">
        <v>288</v>
      </c>
      <c r="H1167" t="s">
        <v>518</v>
      </c>
      <c r="I1167" t="s">
        <v>290</v>
      </c>
      <c r="J1167" t="s">
        <v>291</v>
      </c>
      <c r="L1167" t="s">
        <v>292</v>
      </c>
      <c r="M1167" t="s">
        <v>293</v>
      </c>
      <c r="O1167" t="s">
        <v>518</v>
      </c>
      <c r="R1167" t="s">
        <v>518</v>
      </c>
      <c r="T1167" t="s">
        <v>518</v>
      </c>
      <c r="U1167" t="s">
        <v>295</v>
      </c>
      <c r="V1167" t="s">
        <v>9133</v>
      </c>
      <c r="W1167" t="s">
        <v>295</v>
      </c>
      <c r="X1167" t="s">
        <v>9133</v>
      </c>
      <c r="Y1167" t="s">
        <v>295</v>
      </c>
      <c r="Z1167" t="s">
        <v>9134</v>
      </c>
      <c r="AA1167" t="s">
        <v>441</v>
      </c>
      <c r="AB1167" t="s">
        <v>442</v>
      </c>
      <c r="AC1167" t="s">
        <v>2041</v>
      </c>
      <c r="AE1167" t="s">
        <v>299</v>
      </c>
      <c r="AH1167" t="s">
        <v>300</v>
      </c>
      <c r="AJ1167" t="s">
        <v>301</v>
      </c>
      <c r="AK1167" t="s">
        <v>302</v>
      </c>
      <c r="AL1167" t="s">
        <v>1502</v>
      </c>
      <c r="AM1167" t="s">
        <v>1503</v>
      </c>
      <c r="AN1167" t="s">
        <v>1504</v>
      </c>
      <c r="AO1167" t="s">
        <v>306</v>
      </c>
      <c r="AP1167" t="s">
        <v>524</v>
      </c>
      <c r="AQ1167" s="51">
        <v>1</v>
      </c>
      <c r="AS1167" s="48">
        <v>5898</v>
      </c>
      <c r="AT1167" s="48">
        <v>5898</v>
      </c>
      <c r="AX1167" s="47">
        <v>5220</v>
      </c>
      <c r="AY1167" s="47">
        <v>5220</v>
      </c>
      <c r="AZ1167" t="s">
        <v>6131</v>
      </c>
      <c r="BA1167" t="s">
        <v>4095</v>
      </c>
      <c r="BB1167" s="48">
        <v>5220</v>
      </c>
      <c r="BD1167" t="s">
        <v>310</v>
      </c>
      <c r="BE1167" t="s">
        <v>292</v>
      </c>
      <c r="BG1167" s="47">
        <v>1</v>
      </c>
      <c r="BI1167" t="s">
        <v>292</v>
      </c>
      <c r="BJ1167" s="48">
        <v>11.495422</v>
      </c>
      <c r="BL1167" t="s">
        <v>524</v>
      </c>
      <c r="BM1167" s="48">
        <v>5898</v>
      </c>
      <c r="BN1167" s="48">
        <v>5898</v>
      </c>
      <c r="BP1167" t="s">
        <v>301</v>
      </c>
      <c r="BS1167" t="s">
        <v>311</v>
      </c>
      <c r="BT1167" t="s">
        <v>292</v>
      </c>
      <c r="BU1167" t="s">
        <v>301</v>
      </c>
      <c r="BY1167" t="s">
        <v>524</v>
      </c>
      <c r="BZ1167" s="51">
        <v>1</v>
      </c>
      <c r="CE1167" t="s">
        <v>312</v>
      </c>
      <c r="CF1167" s="51">
        <v>1</v>
      </c>
      <c r="CG1167" s="51">
        <v>1</v>
      </c>
      <c r="CH1167" s="51">
        <v>1</v>
      </c>
      <c r="CI1167" s="51">
        <v>1</v>
      </c>
      <c r="CJ1167" s="51">
        <v>1</v>
      </c>
      <c r="CK1167" s="51">
        <v>1</v>
      </c>
      <c r="CP1167" s="51">
        <v>1</v>
      </c>
      <c r="CR1167" s="51">
        <v>1</v>
      </c>
      <c r="CS1167" s="51">
        <v>1</v>
      </c>
      <c r="CV1167" s="51">
        <v>1</v>
      </c>
      <c r="CX1167" s="47">
        <v>5898</v>
      </c>
      <c r="CY1167" s="47">
        <v>5898</v>
      </c>
      <c r="DA1167" t="s">
        <v>104</v>
      </c>
      <c r="DC1167" t="s">
        <v>298</v>
      </c>
      <c r="DG1167" t="s">
        <v>298</v>
      </c>
      <c r="DH1167" s="51">
        <v>1</v>
      </c>
      <c r="DM1167" s="51">
        <v>1</v>
      </c>
      <c r="DN1167" s="51">
        <v>1</v>
      </c>
      <c r="DO1167" s="51">
        <v>1</v>
      </c>
      <c r="DP1167" s="51">
        <v>1</v>
      </c>
      <c r="DT1167" s="47">
        <v>5220</v>
      </c>
      <c r="DZ1167" t="s">
        <v>292</v>
      </c>
      <c r="EA1167" s="51">
        <v>1</v>
      </c>
      <c r="EB1167" s="51">
        <v>1</v>
      </c>
      <c r="EC1167" t="s">
        <v>524</v>
      </c>
      <c r="ED1167" s="51">
        <v>1</v>
      </c>
      <c r="EF1167" s="51">
        <v>1</v>
      </c>
      <c r="EG1167" s="51">
        <v>1</v>
      </c>
      <c r="EH1167" s="51">
        <v>1</v>
      </c>
      <c r="EP1167" s="51">
        <v>1</v>
      </c>
      <c r="EQ1167" s="51">
        <v>1</v>
      </c>
      <c r="ES1167" t="s">
        <v>9135</v>
      </c>
      <c r="EV1167" t="s">
        <v>41</v>
      </c>
      <c r="EW1167" t="s">
        <v>315</v>
      </c>
      <c r="FC1167" t="s">
        <v>301</v>
      </c>
      <c r="FY1167" t="s">
        <v>4095</v>
      </c>
      <c r="FZ1167" t="s">
        <v>9136</v>
      </c>
      <c r="GC1167" t="s">
        <v>779</v>
      </c>
      <c r="GJ1167" t="s">
        <v>319</v>
      </c>
      <c r="GL1167" t="s">
        <v>320</v>
      </c>
      <c r="GO1167" t="s">
        <v>321</v>
      </c>
      <c r="GQ1167" t="s">
        <v>301</v>
      </c>
      <c r="GR1167" t="s">
        <v>312</v>
      </c>
      <c r="GU1167" t="s">
        <v>301</v>
      </c>
      <c r="HB1167" t="s">
        <v>419</v>
      </c>
      <c r="HD1167" t="s">
        <v>301</v>
      </c>
      <c r="HF1167" t="s">
        <v>381</v>
      </c>
      <c r="HG1167" t="s">
        <v>301</v>
      </c>
      <c r="HH1167" t="s">
        <v>301</v>
      </c>
      <c r="HL1167" t="s">
        <v>301</v>
      </c>
      <c r="HM1167" s="49">
        <v>0</v>
      </c>
      <c r="HN1167" s="49">
        <v>0</v>
      </c>
      <c r="HP1167" t="s">
        <v>349</v>
      </c>
      <c r="HQ1167" s="51">
        <v>0</v>
      </c>
      <c r="HR1167" s="47">
        <v>5898</v>
      </c>
      <c r="HS1167" t="s">
        <v>301</v>
      </c>
      <c r="HV1167" t="s">
        <v>301</v>
      </c>
      <c r="HW1167" t="s">
        <v>295</v>
      </c>
      <c r="HX1167" t="s">
        <v>306</v>
      </c>
      <c r="HY1167" t="s">
        <v>301</v>
      </c>
      <c r="HZ1167" t="s">
        <v>301</v>
      </c>
      <c r="IG1167" t="s">
        <v>325</v>
      </c>
      <c r="IH1167" t="s">
        <v>529</v>
      </c>
      <c r="II1167" t="s">
        <v>291</v>
      </c>
      <c r="IN1167" s="51">
        <v>1</v>
      </c>
      <c r="IO1167" s="51">
        <v>1</v>
      </c>
      <c r="IP1167" t="s">
        <v>301</v>
      </c>
      <c r="IQ1167" t="s">
        <v>301</v>
      </c>
      <c r="IR1167" t="s">
        <v>301</v>
      </c>
      <c r="IX1167" t="s">
        <v>9137</v>
      </c>
      <c r="IY1167" s="50">
        <v>1</v>
      </c>
      <c r="IZ1167" t="s">
        <v>301</v>
      </c>
      <c r="JA1167" t="s">
        <v>301</v>
      </c>
      <c r="JB1167" s="47">
        <v>5668</v>
      </c>
      <c r="JM1167" t="s">
        <v>301</v>
      </c>
      <c r="JN1167" t="s">
        <v>301</v>
      </c>
      <c r="JO1167" t="s">
        <v>301</v>
      </c>
      <c r="JP1167" t="s">
        <v>301</v>
      </c>
      <c r="JQ1167" t="s">
        <v>301</v>
      </c>
      <c r="JR1167" t="s">
        <v>350</v>
      </c>
      <c r="JS1167" t="s">
        <v>301</v>
      </c>
      <c r="JT1167" t="s">
        <v>301</v>
      </c>
      <c r="JU1167" t="s">
        <v>312</v>
      </c>
      <c r="JV1167" t="s">
        <v>312</v>
      </c>
      <c r="JW1167" t="s">
        <v>312</v>
      </c>
      <c r="JX1167" s="47">
        <v>500</v>
      </c>
    </row>
    <row r="1168" ht="15" customHeight="1" spans="1:284">
      <c r="A1168" t="s">
        <v>4095</v>
      </c>
      <c r="B1168" t="s">
        <v>329</v>
      </c>
      <c r="C1168" t="s">
        <v>9138</v>
      </c>
      <c r="D1168" t="s">
        <v>285</v>
      </c>
      <c r="E1168" t="s">
        <v>9139</v>
      </c>
      <c r="F1168" t="s">
        <v>9140</v>
      </c>
      <c r="G1168" t="s">
        <v>288</v>
      </c>
      <c r="H1168" t="s">
        <v>543</v>
      </c>
      <c r="I1168" t="s">
        <v>290</v>
      </c>
      <c r="J1168" t="s">
        <v>291</v>
      </c>
      <c r="L1168" t="s">
        <v>292</v>
      </c>
      <c r="M1168" t="s">
        <v>293</v>
      </c>
      <c r="O1168" t="s">
        <v>543</v>
      </c>
      <c r="R1168" t="s">
        <v>543</v>
      </c>
      <c r="T1168" t="s">
        <v>543</v>
      </c>
      <c r="U1168" t="s">
        <v>544</v>
      </c>
      <c r="V1168" t="s">
        <v>9141</v>
      </c>
      <c r="W1168" t="s">
        <v>337</v>
      </c>
      <c r="X1168" t="s">
        <v>9142</v>
      </c>
      <c r="Y1168" t="s">
        <v>337</v>
      </c>
      <c r="Z1168" t="s">
        <v>9143</v>
      </c>
      <c r="AA1168" t="s">
        <v>441</v>
      </c>
      <c r="AB1168" t="s">
        <v>442</v>
      </c>
      <c r="AC1168" t="s">
        <v>2041</v>
      </c>
      <c r="AE1168" t="s">
        <v>299</v>
      </c>
      <c r="AH1168" t="s">
        <v>300</v>
      </c>
      <c r="AJ1168" t="s">
        <v>301</v>
      </c>
      <c r="AK1168" t="s">
        <v>302</v>
      </c>
      <c r="AL1168" t="s">
        <v>362</v>
      </c>
      <c r="AM1168" t="s">
        <v>363</v>
      </c>
      <c r="AN1168" t="s">
        <v>364</v>
      </c>
      <c r="AO1168" t="s">
        <v>306</v>
      </c>
      <c r="AP1168" t="s">
        <v>307</v>
      </c>
      <c r="AQ1168" s="47">
        <v>1</v>
      </c>
      <c r="AY1168" s="47">
        <v>0</v>
      </c>
      <c r="AZ1168" t="s">
        <v>6131</v>
      </c>
      <c r="BA1168" t="s">
        <v>4095</v>
      </c>
      <c r="BD1168" t="s">
        <v>310</v>
      </c>
      <c r="BE1168" t="s">
        <v>292</v>
      </c>
      <c r="BG1168" s="47">
        <v>1</v>
      </c>
      <c r="BI1168" t="s">
        <v>292</v>
      </c>
      <c r="BL1168" t="s">
        <v>307</v>
      </c>
      <c r="BM1168" s="48">
        <v>828</v>
      </c>
      <c r="BN1168" s="48">
        <v>828</v>
      </c>
      <c r="BP1168" t="s">
        <v>312</v>
      </c>
      <c r="BS1168" t="s">
        <v>311</v>
      </c>
      <c r="BT1168" t="s">
        <v>292</v>
      </c>
      <c r="BU1168" t="s">
        <v>301</v>
      </c>
      <c r="BY1168" t="s">
        <v>307</v>
      </c>
      <c r="BZ1168" s="47">
        <v>1</v>
      </c>
      <c r="CE1168" t="s">
        <v>312</v>
      </c>
      <c r="CF1168" s="47">
        <v>1</v>
      </c>
      <c r="CG1168" s="47">
        <v>1</v>
      </c>
      <c r="CH1168" s="47">
        <v>1</v>
      </c>
      <c r="CI1168" s="47">
        <v>1</v>
      </c>
      <c r="CJ1168" s="47">
        <v>1</v>
      </c>
      <c r="CK1168" s="47">
        <v>1</v>
      </c>
      <c r="CR1168" s="47">
        <v>1</v>
      </c>
      <c r="CS1168" s="47">
        <v>1</v>
      </c>
      <c r="DA1168" t="s">
        <v>104</v>
      </c>
      <c r="DC1168" t="s">
        <v>298</v>
      </c>
      <c r="DG1168" t="s">
        <v>298</v>
      </c>
      <c r="DM1168" s="47">
        <v>1</v>
      </c>
      <c r="DN1168" s="47">
        <v>1</v>
      </c>
      <c r="DO1168" s="47">
        <v>1</v>
      </c>
      <c r="DP1168" s="47">
        <v>1</v>
      </c>
      <c r="DZ1168" t="s">
        <v>292</v>
      </c>
      <c r="EA1168" s="47">
        <v>1</v>
      </c>
      <c r="EB1168" s="47">
        <v>1</v>
      </c>
      <c r="EC1168" t="s">
        <v>307</v>
      </c>
      <c r="ED1168" s="47">
        <v>1</v>
      </c>
      <c r="EF1168" s="47">
        <v>1</v>
      </c>
      <c r="EH1168" s="47">
        <v>1</v>
      </c>
      <c r="EQ1168" s="47">
        <v>1</v>
      </c>
      <c r="ES1168" t="s">
        <v>9144</v>
      </c>
      <c r="EU1168" t="s">
        <v>9145</v>
      </c>
      <c r="EV1168" t="s">
        <v>41</v>
      </c>
      <c r="EW1168" t="s">
        <v>315</v>
      </c>
      <c r="FC1168" t="s">
        <v>301</v>
      </c>
      <c r="FY1168" t="s">
        <v>4095</v>
      </c>
      <c r="FZ1168" t="s">
        <v>9146</v>
      </c>
      <c r="GC1168" t="s">
        <v>544</v>
      </c>
      <c r="GJ1168" t="s">
        <v>319</v>
      </c>
      <c r="GL1168" t="s">
        <v>320</v>
      </c>
      <c r="GO1168" t="s">
        <v>321</v>
      </c>
      <c r="GQ1168" t="s">
        <v>301</v>
      </c>
      <c r="GR1168" t="s">
        <v>301</v>
      </c>
      <c r="GU1168" t="s">
        <v>301</v>
      </c>
      <c r="GW1168" t="s">
        <v>9145</v>
      </c>
      <c r="HB1168" t="s">
        <v>562</v>
      </c>
      <c r="HD1168" t="s">
        <v>301</v>
      </c>
      <c r="HF1168" t="s">
        <v>765</v>
      </c>
      <c r="HG1168" t="s">
        <v>301</v>
      </c>
      <c r="HH1168" t="s">
        <v>301</v>
      </c>
      <c r="HL1168" t="s">
        <v>301</v>
      </c>
      <c r="HM1168" s="49">
        <v>0</v>
      </c>
      <c r="HN1168" s="49">
        <v>0</v>
      </c>
      <c r="HP1168" t="s">
        <v>382</v>
      </c>
      <c r="HQ1168" s="47">
        <v>0</v>
      </c>
      <c r="HR1168" s="47">
        <v>828</v>
      </c>
      <c r="HS1168" t="s">
        <v>301</v>
      </c>
      <c r="HV1168" t="s">
        <v>301</v>
      </c>
      <c r="HW1168" t="s">
        <v>544</v>
      </c>
      <c r="HX1168" t="s">
        <v>781</v>
      </c>
      <c r="HY1168" t="s">
        <v>301</v>
      </c>
      <c r="HZ1168" t="s">
        <v>301</v>
      </c>
      <c r="IG1168" t="s">
        <v>325</v>
      </c>
      <c r="IN1168" s="47">
        <v>1</v>
      </c>
      <c r="IO1168" s="47">
        <v>1</v>
      </c>
      <c r="IP1168" t="s">
        <v>301</v>
      </c>
      <c r="IQ1168" t="s">
        <v>312</v>
      </c>
      <c r="IR1168" t="s">
        <v>312</v>
      </c>
      <c r="IZ1168" t="s">
        <v>301</v>
      </c>
      <c r="JA1168" t="s">
        <v>301</v>
      </c>
      <c r="JB1168" s="47">
        <v>828</v>
      </c>
      <c r="JM1168" t="s">
        <v>301</v>
      </c>
      <c r="JN1168" t="s">
        <v>301</v>
      </c>
      <c r="JO1168" t="s">
        <v>301</v>
      </c>
      <c r="JP1168" t="s">
        <v>301</v>
      </c>
      <c r="JQ1168" t="s">
        <v>301</v>
      </c>
      <c r="JS1168" t="s">
        <v>301</v>
      </c>
      <c r="JT1168" t="s">
        <v>301</v>
      </c>
      <c r="JU1168" t="s">
        <v>301</v>
      </c>
      <c r="JV1168" t="s">
        <v>301</v>
      </c>
    </row>
    <row r="1169" ht="15" customHeight="1" spans="1:282">
      <c r="A1169" t="s">
        <v>4095</v>
      </c>
      <c r="B1169" t="s">
        <v>329</v>
      </c>
      <c r="C1169" t="s">
        <v>9147</v>
      </c>
      <c r="D1169" t="s">
        <v>285</v>
      </c>
      <c r="E1169" t="s">
        <v>9139</v>
      </c>
      <c r="F1169" t="s">
        <v>9140</v>
      </c>
      <c r="G1169" t="s">
        <v>288</v>
      </c>
      <c r="H1169" t="s">
        <v>543</v>
      </c>
      <c r="I1169" t="s">
        <v>290</v>
      </c>
      <c r="J1169" t="s">
        <v>291</v>
      </c>
      <c r="L1169" t="s">
        <v>292</v>
      </c>
      <c r="M1169" t="s">
        <v>293</v>
      </c>
      <c r="O1169" t="s">
        <v>543</v>
      </c>
      <c r="R1169" t="s">
        <v>543</v>
      </c>
      <c r="T1169" t="s">
        <v>543</v>
      </c>
      <c r="U1169" t="s">
        <v>544</v>
      </c>
      <c r="V1169" t="s">
        <v>9148</v>
      </c>
      <c r="W1169" t="s">
        <v>337</v>
      </c>
      <c r="X1169" t="s">
        <v>9149</v>
      </c>
      <c r="Y1169" t="s">
        <v>337</v>
      </c>
      <c r="Z1169" t="s">
        <v>9150</v>
      </c>
      <c r="AA1169" t="s">
        <v>441</v>
      </c>
      <c r="AB1169" t="s">
        <v>442</v>
      </c>
      <c r="AC1169" t="s">
        <v>2041</v>
      </c>
      <c r="AE1169" t="s">
        <v>299</v>
      </c>
      <c r="AH1169" t="s">
        <v>300</v>
      </c>
      <c r="AJ1169" t="s">
        <v>301</v>
      </c>
      <c r="AK1169" t="s">
        <v>302</v>
      </c>
      <c r="AL1169" t="s">
        <v>390</v>
      </c>
      <c r="AM1169" t="s">
        <v>391</v>
      </c>
      <c r="AN1169" t="s">
        <v>392</v>
      </c>
      <c r="AO1169" t="s">
        <v>306</v>
      </c>
      <c r="AP1169" t="s">
        <v>307</v>
      </c>
      <c r="AQ1169" s="47">
        <v>1</v>
      </c>
      <c r="AS1169" s="48">
        <v>8988</v>
      </c>
      <c r="AT1169" s="48">
        <v>8988</v>
      </c>
      <c r="AX1169" s="47">
        <v>6365</v>
      </c>
      <c r="AY1169" s="47">
        <v>6365</v>
      </c>
      <c r="AZ1169" t="s">
        <v>6131</v>
      </c>
      <c r="BA1169" t="s">
        <v>4095</v>
      </c>
      <c r="BB1169" s="48">
        <v>6365</v>
      </c>
      <c r="BD1169" t="s">
        <v>310</v>
      </c>
      <c r="BE1169" t="s">
        <v>292</v>
      </c>
      <c r="BG1169" s="47">
        <v>1</v>
      </c>
      <c r="BI1169" t="s">
        <v>292</v>
      </c>
      <c r="BJ1169" s="48">
        <v>29.183356</v>
      </c>
      <c r="BL1169" t="s">
        <v>307</v>
      </c>
      <c r="BM1169" s="48">
        <v>8988</v>
      </c>
      <c r="BN1169" s="48">
        <v>8988</v>
      </c>
      <c r="BP1169" t="s">
        <v>301</v>
      </c>
      <c r="BS1169" t="s">
        <v>311</v>
      </c>
      <c r="BT1169" t="s">
        <v>292</v>
      </c>
      <c r="BU1169" t="s">
        <v>301</v>
      </c>
      <c r="BY1169" t="s">
        <v>307</v>
      </c>
      <c r="BZ1169" s="47">
        <v>1</v>
      </c>
      <c r="CE1169" t="s">
        <v>312</v>
      </c>
      <c r="CF1169" s="47">
        <v>1</v>
      </c>
      <c r="CG1169" s="47">
        <v>1</v>
      </c>
      <c r="CH1169" s="47">
        <v>1</v>
      </c>
      <c r="CI1169" s="47">
        <v>1</v>
      </c>
      <c r="CJ1169" s="47">
        <v>1</v>
      </c>
      <c r="CK1169" s="47">
        <v>1</v>
      </c>
      <c r="CP1169" s="47">
        <v>1</v>
      </c>
      <c r="CR1169" s="47">
        <v>1</v>
      </c>
      <c r="CS1169" s="47">
        <v>1</v>
      </c>
      <c r="CV1169" s="47">
        <v>1</v>
      </c>
      <c r="CX1169" s="47">
        <v>8988</v>
      </c>
      <c r="CY1169" s="47">
        <v>8988</v>
      </c>
      <c r="DA1169" t="s">
        <v>104</v>
      </c>
      <c r="DC1169" t="s">
        <v>298</v>
      </c>
      <c r="DG1169" t="s">
        <v>298</v>
      </c>
      <c r="DH1169" s="47">
        <v>1</v>
      </c>
      <c r="DM1169" s="47">
        <v>1</v>
      </c>
      <c r="DN1169" s="47">
        <v>1</v>
      </c>
      <c r="DO1169" s="47">
        <v>1</v>
      </c>
      <c r="DP1169" s="47">
        <v>1</v>
      </c>
      <c r="DT1169" s="47">
        <v>6365</v>
      </c>
      <c r="DZ1169" t="s">
        <v>292</v>
      </c>
      <c r="EA1169" s="47">
        <v>1</v>
      </c>
      <c r="EB1169" s="47">
        <v>1</v>
      </c>
      <c r="EC1169" t="s">
        <v>307</v>
      </c>
      <c r="ED1169" s="47">
        <v>1</v>
      </c>
      <c r="EF1169" s="47">
        <v>1</v>
      </c>
      <c r="EG1169" s="47">
        <v>1</v>
      </c>
      <c r="EH1169" s="47">
        <v>1</v>
      </c>
      <c r="EP1169" s="47">
        <v>1</v>
      </c>
      <c r="EQ1169" s="47">
        <v>1</v>
      </c>
      <c r="ES1169" t="s">
        <v>9151</v>
      </c>
      <c r="EV1169" t="s">
        <v>41</v>
      </c>
      <c r="EW1169" t="s">
        <v>315</v>
      </c>
      <c r="FC1169" t="s">
        <v>301</v>
      </c>
      <c r="FY1169" t="s">
        <v>4095</v>
      </c>
      <c r="FZ1169" t="s">
        <v>9146</v>
      </c>
      <c r="GC1169" t="s">
        <v>544</v>
      </c>
      <c r="GJ1169" t="s">
        <v>319</v>
      </c>
      <c r="GL1169" t="s">
        <v>320</v>
      </c>
      <c r="GO1169" t="s">
        <v>321</v>
      </c>
      <c r="GQ1169" t="s">
        <v>301</v>
      </c>
      <c r="GR1169" t="s">
        <v>301</v>
      </c>
      <c r="GU1169" t="s">
        <v>301</v>
      </c>
      <c r="HB1169" t="s">
        <v>562</v>
      </c>
      <c r="HD1169" t="s">
        <v>301</v>
      </c>
      <c r="HF1169" t="s">
        <v>381</v>
      </c>
      <c r="HG1169" t="s">
        <v>301</v>
      </c>
      <c r="HH1169" t="s">
        <v>301</v>
      </c>
      <c r="HL1169" t="s">
        <v>301</v>
      </c>
      <c r="HM1169" s="49">
        <v>0</v>
      </c>
      <c r="HN1169" s="49">
        <v>0</v>
      </c>
      <c r="HP1169" t="s">
        <v>395</v>
      </c>
      <c r="HQ1169" s="47">
        <v>0</v>
      </c>
      <c r="HR1169" s="47">
        <v>8988</v>
      </c>
      <c r="HS1169" t="s">
        <v>301</v>
      </c>
      <c r="HV1169" t="s">
        <v>301</v>
      </c>
      <c r="HW1169" t="s">
        <v>295</v>
      </c>
      <c r="HX1169" t="s">
        <v>306</v>
      </c>
      <c r="HY1169" t="s">
        <v>301</v>
      </c>
      <c r="HZ1169" t="s">
        <v>301</v>
      </c>
      <c r="IG1169" t="s">
        <v>325</v>
      </c>
      <c r="IH1169" t="s">
        <v>543</v>
      </c>
      <c r="II1169" t="s">
        <v>291</v>
      </c>
      <c r="IN1169" s="47">
        <v>1</v>
      </c>
      <c r="IO1169" s="47">
        <v>1</v>
      </c>
      <c r="IP1169" t="s">
        <v>301</v>
      </c>
      <c r="IQ1169" t="s">
        <v>301</v>
      </c>
      <c r="IR1169" t="s">
        <v>301</v>
      </c>
      <c r="IZ1169" t="s">
        <v>301</v>
      </c>
      <c r="JA1169" t="s">
        <v>301</v>
      </c>
      <c r="JB1169" s="47">
        <v>9288</v>
      </c>
      <c r="JM1169" t="s">
        <v>301</v>
      </c>
      <c r="JN1169" t="s">
        <v>301</v>
      </c>
      <c r="JO1169" t="s">
        <v>301</v>
      </c>
      <c r="JP1169" t="s">
        <v>301</v>
      </c>
      <c r="JQ1169" t="s">
        <v>301</v>
      </c>
      <c r="JS1169" t="s">
        <v>301</v>
      </c>
      <c r="JT1169" t="s">
        <v>301</v>
      </c>
      <c r="JU1169" t="s">
        <v>312</v>
      </c>
      <c r="JV1169" t="s">
        <v>312</v>
      </c>
    </row>
    <row r="1170" ht="15" customHeight="1" spans="1:282">
      <c r="A1170" t="s">
        <v>9152</v>
      </c>
      <c r="B1170" t="s">
        <v>9153</v>
      </c>
      <c r="C1170" t="s">
        <v>9154</v>
      </c>
      <c r="D1170" t="s">
        <v>285</v>
      </c>
      <c r="G1170" t="s">
        <v>288</v>
      </c>
      <c r="H1170" t="s">
        <v>9155</v>
      </c>
      <c r="I1170" t="s">
        <v>290</v>
      </c>
      <c r="J1170" t="s">
        <v>355</v>
      </c>
      <c r="L1170" t="s">
        <v>292</v>
      </c>
      <c r="M1170" t="s">
        <v>356</v>
      </c>
      <c r="N1170" t="s">
        <v>2219</v>
      </c>
      <c r="O1170" t="s">
        <v>9155</v>
      </c>
      <c r="R1170" t="s">
        <v>9155</v>
      </c>
      <c r="T1170" t="s">
        <v>9155</v>
      </c>
      <c r="U1170" t="s">
        <v>499</v>
      </c>
      <c r="V1170" t="s">
        <v>9156</v>
      </c>
      <c r="W1170" t="s">
        <v>499</v>
      </c>
      <c r="X1170" t="s">
        <v>9156</v>
      </c>
      <c r="Y1170" t="s">
        <v>499</v>
      </c>
      <c r="Z1170" t="s">
        <v>9157</v>
      </c>
      <c r="AA1170" t="s">
        <v>441</v>
      </c>
      <c r="AB1170" t="s">
        <v>687</v>
      </c>
      <c r="AC1170" t="s">
        <v>4248</v>
      </c>
      <c r="AE1170" t="s">
        <v>299</v>
      </c>
      <c r="AH1170" t="s">
        <v>300</v>
      </c>
      <c r="AJ1170" t="s">
        <v>301</v>
      </c>
      <c r="AK1170" t="s">
        <v>302</v>
      </c>
      <c r="AL1170" t="s">
        <v>848</v>
      </c>
      <c r="AM1170" t="s">
        <v>849</v>
      </c>
      <c r="AN1170" t="s">
        <v>850</v>
      </c>
      <c r="AO1170" t="s">
        <v>306</v>
      </c>
      <c r="AP1170" t="s">
        <v>307</v>
      </c>
      <c r="AQ1170" s="47">
        <v>1</v>
      </c>
      <c r="AS1170" s="48">
        <v>1915</v>
      </c>
      <c r="AT1170" s="48">
        <v>1915</v>
      </c>
      <c r="AX1170" s="47">
        <v>1915</v>
      </c>
      <c r="AY1170" s="47">
        <v>1915</v>
      </c>
      <c r="AZ1170" t="s">
        <v>9152</v>
      </c>
      <c r="BA1170" t="s">
        <v>9152</v>
      </c>
      <c r="BB1170" s="48">
        <v>1915</v>
      </c>
      <c r="BD1170" t="s">
        <v>310</v>
      </c>
      <c r="BE1170" t="s">
        <v>292</v>
      </c>
      <c r="BG1170" s="47">
        <v>1</v>
      </c>
      <c r="BI1170" t="s">
        <v>292</v>
      </c>
      <c r="BL1170" t="s">
        <v>307</v>
      </c>
      <c r="BM1170" s="48">
        <v>1915</v>
      </c>
      <c r="BN1170" s="48">
        <v>1915</v>
      </c>
      <c r="BP1170" t="s">
        <v>301</v>
      </c>
      <c r="BS1170" t="s">
        <v>311</v>
      </c>
      <c r="BT1170" t="s">
        <v>292</v>
      </c>
      <c r="BU1170" t="s">
        <v>301</v>
      </c>
      <c r="BY1170" t="s">
        <v>307</v>
      </c>
      <c r="BZ1170" s="47">
        <v>1</v>
      </c>
      <c r="CE1170" t="s">
        <v>312</v>
      </c>
      <c r="CF1170" s="47">
        <v>1</v>
      </c>
      <c r="CG1170" s="47">
        <v>1</v>
      </c>
      <c r="CH1170" s="47">
        <v>1</v>
      </c>
      <c r="CI1170" s="47">
        <v>1</v>
      </c>
      <c r="CJ1170" s="47">
        <v>1</v>
      </c>
      <c r="CK1170" s="47">
        <v>1</v>
      </c>
      <c r="CP1170" s="47">
        <v>1</v>
      </c>
      <c r="CV1170" s="47">
        <v>1</v>
      </c>
      <c r="CX1170" s="47">
        <v>1915</v>
      </c>
      <c r="CY1170" s="47">
        <v>1915</v>
      </c>
      <c r="DA1170" t="s">
        <v>104</v>
      </c>
      <c r="DC1170" t="s">
        <v>298</v>
      </c>
      <c r="DG1170" t="s">
        <v>298</v>
      </c>
      <c r="DH1170" s="47">
        <v>1</v>
      </c>
      <c r="DM1170" s="47">
        <v>1</v>
      </c>
      <c r="DN1170" s="47">
        <v>1</v>
      </c>
      <c r="DO1170" s="47">
        <v>1</v>
      </c>
      <c r="DP1170" s="47">
        <v>1</v>
      </c>
      <c r="DZ1170" t="s">
        <v>292</v>
      </c>
      <c r="EA1170" s="47">
        <v>1</v>
      </c>
      <c r="EB1170" s="47">
        <v>1</v>
      </c>
      <c r="EC1170" t="s">
        <v>307</v>
      </c>
      <c r="ED1170" s="47">
        <v>1</v>
      </c>
      <c r="EF1170" s="47">
        <v>1</v>
      </c>
      <c r="EG1170" s="47">
        <v>1</v>
      </c>
      <c r="EP1170" s="47">
        <v>1</v>
      </c>
      <c r="EQ1170" s="47">
        <v>1</v>
      </c>
      <c r="ES1170" t="s">
        <v>9158</v>
      </c>
      <c r="EU1170" t="s">
        <v>9159</v>
      </c>
      <c r="EV1170" t="s">
        <v>41</v>
      </c>
      <c r="EW1170" t="s">
        <v>315</v>
      </c>
      <c r="FC1170" t="s">
        <v>301</v>
      </c>
      <c r="FY1170" t="s">
        <v>9152</v>
      </c>
      <c r="GJ1170" t="s">
        <v>319</v>
      </c>
      <c r="GL1170" t="s">
        <v>320</v>
      </c>
      <c r="GO1170" t="s">
        <v>321</v>
      </c>
      <c r="GQ1170" t="s">
        <v>301</v>
      </c>
      <c r="GR1170" t="s">
        <v>301</v>
      </c>
      <c r="GU1170" t="s">
        <v>301</v>
      </c>
      <c r="HB1170" t="s">
        <v>2225</v>
      </c>
      <c r="HD1170" t="s">
        <v>301</v>
      </c>
      <c r="HG1170" t="s">
        <v>301</v>
      </c>
      <c r="HH1170" t="s">
        <v>301</v>
      </c>
      <c r="HL1170" t="s">
        <v>301</v>
      </c>
      <c r="HM1170" s="49">
        <v>0</v>
      </c>
      <c r="HN1170" s="49">
        <v>0</v>
      </c>
      <c r="HP1170" t="s">
        <v>349</v>
      </c>
      <c r="HQ1170" s="47">
        <v>0</v>
      </c>
      <c r="HR1170" s="47">
        <v>1915</v>
      </c>
      <c r="HS1170" t="s">
        <v>301</v>
      </c>
      <c r="HV1170" t="s">
        <v>301</v>
      </c>
      <c r="HW1170" t="s">
        <v>499</v>
      </c>
      <c r="HX1170" t="s">
        <v>306</v>
      </c>
      <c r="HY1170" t="s">
        <v>301</v>
      </c>
      <c r="HZ1170" t="s">
        <v>301</v>
      </c>
      <c r="IG1170" t="s">
        <v>325</v>
      </c>
      <c r="IP1170" t="s">
        <v>301</v>
      </c>
      <c r="IQ1170" t="s">
        <v>312</v>
      </c>
      <c r="IR1170" t="s">
        <v>301</v>
      </c>
      <c r="IX1170" t="s">
        <v>9160</v>
      </c>
      <c r="IY1170" s="50">
        <v>1</v>
      </c>
      <c r="IZ1170" t="s">
        <v>301</v>
      </c>
      <c r="JA1170" t="s">
        <v>301</v>
      </c>
      <c r="JB1170" s="47">
        <v>1788</v>
      </c>
      <c r="JM1170" t="s">
        <v>301</v>
      </c>
      <c r="JN1170" t="s">
        <v>301</v>
      </c>
      <c r="JO1170" t="s">
        <v>301</v>
      </c>
      <c r="JP1170" t="s">
        <v>301</v>
      </c>
      <c r="JQ1170" t="s">
        <v>301</v>
      </c>
      <c r="JR1170" t="s">
        <v>327</v>
      </c>
      <c r="JS1170" t="s">
        <v>301</v>
      </c>
      <c r="JT1170" t="s">
        <v>301</v>
      </c>
      <c r="JU1170" t="s">
        <v>301</v>
      </c>
      <c r="JV1170" t="s">
        <v>312</v>
      </c>
    </row>
    <row r="1171" ht="15" customHeight="1" spans="1:282">
      <c r="AK1171" t="s">
        <v>302</v>
      </c>
      <c r="AL1171" t="s">
        <v>1897</v>
      </c>
      <c r="AM1171" t="s">
        <v>1898</v>
      </c>
      <c r="AN1171" t="s">
        <v>1899</v>
      </c>
      <c r="AO1171" t="s">
        <v>306</v>
      </c>
      <c r="AP1171" t="s">
        <v>307</v>
      </c>
      <c r="AQ1171" s="47">
        <v>1</v>
      </c>
      <c r="AS1171" s="48">
        <v>2820</v>
      </c>
      <c r="AT1171" s="48">
        <v>2820</v>
      </c>
      <c r="AX1171" s="47">
        <v>2820</v>
      </c>
      <c r="AY1171" s="47">
        <v>2820</v>
      </c>
      <c r="AZ1171" t="s">
        <v>9152</v>
      </c>
      <c r="BA1171" t="s">
        <v>9152</v>
      </c>
      <c r="BB1171" s="48">
        <v>2820</v>
      </c>
      <c r="BD1171" t="s">
        <v>310</v>
      </c>
      <c r="BE1171" t="s">
        <v>292</v>
      </c>
      <c r="BG1171" s="47">
        <v>1</v>
      </c>
      <c r="BI1171" t="s">
        <v>292</v>
      </c>
      <c r="BL1171" t="s">
        <v>307</v>
      </c>
      <c r="BM1171" s="48">
        <v>2820</v>
      </c>
      <c r="BN1171" s="48">
        <v>2820</v>
      </c>
      <c r="BP1171" t="s">
        <v>301</v>
      </c>
      <c r="BS1171" t="s">
        <v>311</v>
      </c>
      <c r="BT1171" t="s">
        <v>292</v>
      </c>
      <c r="BU1171" t="s">
        <v>301</v>
      </c>
      <c r="BY1171" t="s">
        <v>307</v>
      </c>
      <c r="BZ1171" s="47">
        <v>1</v>
      </c>
      <c r="CE1171" t="s">
        <v>312</v>
      </c>
      <c r="CF1171" s="47">
        <v>1</v>
      </c>
      <c r="CG1171" s="47">
        <v>1</v>
      </c>
      <c r="CH1171" s="47">
        <v>1</v>
      </c>
      <c r="CI1171" s="47">
        <v>1</v>
      </c>
      <c r="CJ1171" s="47">
        <v>1</v>
      </c>
      <c r="CK1171" s="47">
        <v>1</v>
      </c>
      <c r="CP1171" s="47">
        <v>1</v>
      </c>
      <c r="CV1171" s="47">
        <v>1</v>
      </c>
      <c r="CX1171" s="47">
        <v>2820</v>
      </c>
      <c r="CY1171" s="47">
        <v>2820</v>
      </c>
      <c r="DA1171" t="s">
        <v>104</v>
      </c>
      <c r="DC1171" t="s">
        <v>298</v>
      </c>
      <c r="DG1171" t="s">
        <v>298</v>
      </c>
      <c r="DH1171" s="47">
        <v>1</v>
      </c>
      <c r="DM1171" s="47">
        <v>1</v>
      </c>
      <c r="DN1171" s="47">
        <v>1</v>
      </c>
      <c r="DO1171" s="47">
        <v>1</v>
      </c>
      <c r="DP1171" s="47">
        <v>1</v>
      </c>
      <c r="DZ1171" t="s">
        <v>292</v>
      </c>
      <c r="EA1171" s="47">
        <v>1</v>
      </c>
      <c r="EB1171" s="47">
        <v>1</v>
      </c>
      <c r="EC1171" t="s">
        <v>307</v>
      </c>
      <c r="ED1171" s="47">
        <v>1</v>
      </c>
      <c r="EF1171" s="47">
        <v>1</v>
      </c>
      <c r="EG1171" s="47">
        <v>1</v>
      </c>
      <c r="EP1171" s="47">
        <v>1</v>
      </c>
      <c r="EQ1171" s="47">
        <v>1</v>
      </c>
      <c r="ES1171" t="s">
        <v>9161</v>
      </c>
      <c r="EV1171" t="s">
        <v>41</v>
      </c>
      <c r="FC1171" t="s">
        <v>301</v>
      </c>
      <c r="GU1171" t="s">
        <v>301</v>
      </c>
      <c r="HD1171" t="s">
        <v>301</v>
      </c>
      <c r="HG1171" t="s">
        <v>301</v>
      </c>
      <c r="HH1171" t="s">
        <v>301</v>
      </c>
      <c r="HM1171" s="49">
        <v>0</v>
      </c>
      <c r="HN1171" s="49">
        <v>0</v>
      </c>
      <c r="HP1171" t="s">
        <v>349</v>
      </c>
      <c r="HQ1171" s="47">
        <v>0</v>
      </c>
      <c r="HR1171" s="47">
        <v>2820</v>
      </c>
      <c r="HS1171" t="s">
        <v>301</v>
      </c>
      <c r="IP1171" t="s">
        <v>301</v>
      </c>
      <c r="IQ1171" t="s">
        <v>312</v>
      </c>
      <c r="IY1171" s="50">
        <v>1</v>
      </c>
      <c r="JB1171" s="47">
        <v>3368</v>
      </c>
      <c r="JU1171" t="s">
        <v>312</v>
      </c>
      <c r="JV1171" t="s">
        <v>312</v>
      </c>
    </row>
    <row r="1172" ht="15" customHeight="1" spans="1:282">
      <c r="AK1172" t="s">
        <v>302</v>
      </c>
      <c r="AL1172" t="s">
        <v>906</v>
      </c>
      <c r="AM1172" t="s">
        <v>907</v>
      </c>
      <c r="AN1172" t="s">
        <v>908</v>
      </c>
      <c r="AO1172" t="s">
        <v>306</v>
      </c>
      <c r="AP1172" t="s">
        <v>307</v>
      </c>
      <c r="AQ1172" s="47">
        <v>1</v>
      </c>
      <c r="AS1172" s="48">
        <v>2820</v>
      </c>
      <c r="AT1172" s="48">
        <v>2820</v>
      </c>
      <c r="AX1172" s="47">
        <v>2820</v>
      </c>
      <c r="AY1172" s="47">
        <v>2820</v>
      </c>
      <c r="AZ1172" t="s">
        <v>9152</v>
      </c>
      <c r="BA1172" t="s">
        <v>9152</v>
      </c>
      <c r="BB1172" s="48">
        <v>2820</v>
      </c>
      <c r="BD1172" t="s">
        <v>310</v>
      </c>
      <c r="BE1172" t="s">
        <v>292</v>
      </c>
      <c r="BG1172" s="47">
        <v>1</v>
      </c>
      <c r="BI1172" t="s">
        <v>292</v>
      </c>
      <c r="BL1172" t="s">
        <v>307</v>
      </c>
      <c r="BM1172" s="48">
        <v>2820</v>
      </c>
      <c r="BN1172" s="48">
        <v>2820</v>
      </c>
      <c r="BP1172" t="s">
        <v>301</v>
      </c>
      <c r="BS1172" t="s">
        <v>311</v>
      </c>
      <c r="BT1172" t="s">
        <v>292</v>
      </c>
      <c r="BU1172" t="s">
        <v>301</v>
      </c>
      <c r="BY1172" t="s">
        <v>307</v>
      </c>
      <c r="BZ1172" s="47">
        <v>1</v>
      </c>
      <c r="CE1172" t="s">
        <v>312</v>
      </c>
      <c r="CF1172" s="47">
        <v>1</v>
      </c>
      <c r="CG1172" s="47">
        <v>1</v>
      </c>
      <c r="CH1172" s="47">
        <v>1</v>
      </c>
      <c r="CI1172" s="47">
        <v>1</v>
      </c>
      <c r="CJ1172" s="47">
        <v>1</v>
      </c>
      <c r="CK1172" s="47">
        <v>1</v>
      </c>
      <c r="CP1172" s="47">
        <v>1</v>
      </c>
      <c r="CV1172" s="47">
        <v>1</v>
      </c>
      <c r="CX1172" s="47">
        <v>2820</v>
      </c>
      <c r="CY1172" s="47">
        <v>2820</v>
      </c>
      <c r="DA1172" t="s">
        <v>104</v>
      </c>
      <c r="DC1172" t="s">
        <v>298</v>
      </c>
      <c r="DG1172" t="s">
        <v>298</v>
      </c>
      <c r="DH1172" s="47">
        <v>1</v>
      </c>
      <c r="DM1172" s="47">
        <v>1</v>
      </c>
      <c r="DN1172" s="47">
        <v>1</v>
      </c>
      <c r="DO1172" s="47">
        <v>1</v>
      </c>
      <c r="DP1172" s="47">
        <v>1</v>
      </c>
      <c r="DZ1172" t="s">
        <v>292</v>
      </c>
      <c r="EA1172" s="47">
        <v>1</v>
      </c>
      <c r="EB1172" s="47">
        <v>1</v>
      </c>
      <c r="EC1172" t="s">
        <v>307</v>
      </c>
      <c r="ED1172" s="47">
        <v>1</v>
      </c>
      <c r="EF1172" s="47">
        <v>1</v>
      </c>
      <c r="EG1172" s="47">
        <v>1</v>
      </c>
      <c r="EP1172" s="47">
        <v>1</v>
      </c>
      <c r="EQ1172" s="47">
        <v>1</v>
      </c>
      <c r="ES1172" t="s">
        <v>9162</v>
      </c>
      <c r="EV1172" t="s">
        <v>41</v>
      </c>
      <c r="FC1172" t="s">
        <v>301</v>
      </c>
      <c r="GU1172" t="s">
        <v>301</v>
      </c>
      <c r="HD1172" t="s">
        <v>301</v>
      </c>
      <c r="HG1172" t="s">
        <v>301</v>
      </c>
      <c r="HH1172" t="s">
        <v>301</v>
      </c>
      <c r="HM1172" s="49">
        <v>0</v>
      </c>
      <c r="HN1172" s="49">
        <v>0</v>
      </c>
      <c r="HP1172" t="s">
        <v>349</v>
      </c>
      <c r="HQ1172" s="47">
        <v>0</v>
      </c>
      <c r="HR1172" s="47">
        <v>2820</v>
      </c>
      <c r="HS1172" t="s">
        <v>301</v>
      </c>
      <c r="IP1172" t="s">
        <v>301</v>
      </c>
      <c r="IQ1172" t="s">
        <v>312</v>
      </c>
      <c r="IY1172" s="50">
        <v>1</v>
      </c>
      <c r="JB1172" s="47">
        <v>3638</v>
      </c>
      <c r="JU1172" t="s">
        <v>312</v>
      </c>
      <c r="JV1172" t="s">
        <v>312</v>
      </c>
    </row>
    <row r="1173" ht="15" customHeight="1" spans="1:282">
      <c r="AK1173" t="s">
        <v>302</v>
      </c>
      <c r="AL1173" t="s">
        <v>7157</v>
      </c>
      <c r="AM1173" t="s">
        <v>7158</v>
      </c>
      <c r="AN1173" t="s">
        <v>7159</v>
      </c>
      <c r="AO1173" t="s">
        <v>306</v>
      </c>
      <c r="AP1173" t="s">
        <v>307</v>
      </c>
      <c r="AQ1173" s="47">
        <v>1</v>
      </c>
      <c r="AS1173" s="48">
        <v>3240</v>
      </c>
      <c r="AT1173" s="48">
        <v>3240</v>
      </c>
      <c r="AX1173" s="47">
        <v>3240</v>
      </c>
      <c r="AY1173" s="47">
        <v>3240</v>
      </c>
      <c r="AZ1173" t="s">
        <v>9152</v>
      </c>
      <c r="BA1173" t="s">
        <v>9152</v>
      </c>
      <c r="BB1173" s="48">
        <v>3240</v>
      </c>
      <c r="BD1173" t="s">
        <v>310</v>
      </c>
      <c r="BE1173" t="s">
        <v>292</v>
      </c>
      <c r="BG1173" s="47">
        <v>1</v>
      </c>
      <c r="BI1173" t="s">
        <v>292</v>
      </c>
      <c r="BL1173" t="s">
        <v>307</v>
      </c>
      <c r="BM1173" s="48">
        <v>3240</v>
      </c>
      <c r="BN1173" s="48">
        <v>3240</v>
      </c>
      <c r="BP1173" t="s">
        <v>301</v>
      </c>
      <c r="BS1173" t="s">
        <v>311</v>
      </c>
      <c r="BT1173" t="s">
        <v>292</v>
      </c>
      <c r="BU1173" t="s">
        <v>301</v>
      </c>
      <c r="BY1173" t="s">
        <v>307</v>
      </c>
      <c r="BZ1173" s="47">
        <v>1</v>
      </c>
      <c r="CE1173" t="s">
        <v>312</v>
      </c>
      <c r="CF1173" s="47">
        <v>1</v>
      </c>
      <c r="CG1173" s="47">
        <v>1</v>
      </c>
      <c r="CH1173" s="47">
        <v>1</v>
      </c>
      <c r="CI1173" s="47">
        <v>1</v>
      </c>
      <c r="CJ1173" s="47">
        <v>1</v>
      </c>
      <c r="CK1173" s="47">
        <v>1</v>
      </c>
      <c r="CP1173" s="47">
        <v>1</v>
      </c>
      <c r="CV1173" s="47">
        <v>1</v>
      </c>
      <c r="CX1173" s="47">
        <v>3240</v>
      </c>
      <c r="CY1173" s="47">
        <v>3240</v>
      </c>
      <c r="DA1173" t="s">
        <v>104</v>
      </c>
      <c r="DC1173" t="s">
        <v>298</v>
      </c>
      <c r="DG1173" t="s">
        <v>298</v>
      </c>
      <c r="DH1173" s="47">
        <v>1</v>
      </c>
      <c r="DM1173" s="47">
        <v>1</v>
      </c>
      <c r="DN1173" s="47">
        <v>1</v>
      </c>
      <c r="DO1173" s="47">
        <v>1</v>
      </c>
      <c r="DP1173" s="47">
        <v>1</v>
      </c>
      <c r="DZ1173" t="s">
        <v>292</v>
      </c>
      <c r="EA1173" s="47">
        <v>1</v>
      </c>
      <c r="EB1173" s="47">
        <v>1</v>
      </c>
      <c r="EC1173" t="s">
        <v>307</v>
      </c>
      <c r="ED1173" s="47">
        <v>1</v>
      </c>
      <c r="EF1173" s="47">
        <v>1</v>
      </c>
      <c r="EG1173" s="47">
        <v>1</v>
      </c>
      <c r="EP1173" s="47">
        <v>1</v>
      </c>
      <c r="EQ1173" s="47">
        <v>1</v>
      </c>
      <c r="ES1173" t="s">
        <v>9163</v>
      </c>
      <c r="EV1173" t="s">
        <v>41</v>
      </c>
      <c r="FC1173" t="s">
        <v>301</v>
      </c>
      <c r="GU1173" t="s">
        <v>301</v>
      </c>
      <c r="HD1173" t="s">
        <v>301</v>
      </c>
      <c r="HG1173" t="s">
        <v>301</v>
      </c>
      <c r="HH1173" t="s">
        <v>301</v>
      </c>
      <c r="HM1173" s="49">
        <v>0</v>
      </c>
      <c r="HN1173" s="49">
        <v>0</v>
      </c>
      <c r="HP1173" t="s">
        <v>349</v>
      </c>
      <c r="HQ1173" s="47">
        <v>0</v>
      </c>
      <c r="HR1173" s="47">
        <v>3240</v>
      </c>
      <c r="HS1173" t="s">
        <v>301</v>
      </c>
      <c r="IP1173" t="s">
        <v>301</v>
      </c>
      <c r="IQ1173" t="s">
        <v>312</v>
      </c>
      <c r="IY1173" s="50">
        <v>1</v>
      </c>
      <c r="JU1173" t="s">
        <v>312</v>
      </c>
      <c r="JV1173" t="s">
        <v>312</v>
      </c>
    </row>
    <row r="1174" ht="15" customHeight="1" spans="1:282">
      <c r="AK1174" t="s">
        <v>302</v>
      </c>
      <c r="AL1174" t="s">
        <v>9164</v>
      </c>
      <c r="AM1174" t="s">
        <v>9165</v>
      </c>
      <c r="AN1174" t="s">
        <v>9166</v>
      </c>
      <c r="AO1174" t="s">
        <v>306</v>
      </c>
      <c r="AP1174" t="s">
        <v>307</v>
      </c>
      <c r="AQ1174" s="47">
        <v>2</v>
      </c>
      <c r="AS1174" s="48">
        <v>4238</v>
      </c>
      <c r="AT1174" s="48">
        <v>4238</v>
      </c>
      <c r="AX1174" s="47">
        <v>8476</v>
      </c>
      <c r="AY1174" s="47">
        <v>8476</v>
      </c>
      <c r="AZ1174" t="s">
        <v>9152</v>
      </c>
      <c r="BA1174" t="s">
        <v>9152</v>
      </c>
      <c r="BB1174" s="48">
        <v>4238</v>
      </c>
      <c r="BD1174" t="s">
        <v>310</v>
      </c>
      <c r="BE1174" t="s">
        <v>292</v>
      </c>
      <c r="BG1174" s="47">
        <v>1</v>
      </c>
      <c r="BI1174" t="s">
        <v>292</v>
      </c>
      <c r="BL1174" t="s">
        <v>307</v>
      </c>
      <c r="BM1174" s="48">
        <v>4238</v>
      </c>
      <c r="BN1174" s="48">
        <v>4238</v>
      </c>
      <c r="BP1174" t="s">
        <v>301</v>
      </c>
      <c r="BS1174" t="s">
        <v>311</v>
      </c>
      <c r="BT1174" t="s">
        <v>292</v>
      </c>
      <c r="BU1174" t="s">
        <v>301</v>
      </c>
      <c r="BY1174" t="s">
        <v>307</v>
      </c>
      <c r="BZ1174" s="47">
        <v>2</v>
      </c>
      <c r="CE1174" t="s">
        <v>312</v>
      </c>
      <c r="CF1174" s="47">
        <v>2</v>
      </c>
      <c r="CG1174" s="47">
        <v>2</v>
      </c>
      <c r="CH1174" s="47">
        <v>2</v>
      </c>
      <c r="CI1174" s="47">
        <v>2</v>
      </c>
      <c r="CJ1174" s="47">
        <v>2</v>
      </c>
      <c r="CK1174" s="47">
        <v>2</v>
      </c>
      <c r="CP1174" s="47">
        <v>2</v>
      </c>
      <c r="CV1174" s="47">
        <v>2</v>
      </c>
      <c r="CX1174" s="47">
        <v>8476</v>
      </c>
      <c r="CY1174" s="47">
        <v>8476</v>
      </c>
      <c r="DA1174" t="s">
        <v>104</v>
      </c>
      <c r="DC1174" t="s">
        <v>298</v>
      </c>
      <c r="DG1174" t="s">
        <v>298</v>
      </c>
      <c r="DH1174" s="47">
        <v>2</v>
      </c>
      <c r="DM1174" s="47">
        <v>2</v>
      </c>
      <c r="DN1174" s="47">
        <v>2</v>
      </c>
      <c r="DO1174" s="47">
        <v>2</v>
      </c>
      <c r="DP1174" s="47">
        <v>2</v>
      </c>
      <c r="DZ1174" t="s">
        <v>292</v>
      </c>
      <c r="EA1174" s="47">
        <v>2</v>
      </c>
      <c r="EB1174" s="47">
        <v>2</v>
      </c>
      <c r="EC1174" t="s">
        <v>307</v>
      </c>
      <c r="ED1174" s="47">
        <v>2</v>
      </c>
      <c r="EF1174" s="47">
        <v>2</v>
      </c>
      <c r="EG1174" s="47">
        <v>2</v>
      </c>
      <c r="EP1174" s="47">
        <v>2</v>
      </c>
      <c r="EQ1174" s="47">
        <v>2</v>
      </c>
      <c r="ES1174" t="s">
        <v>9167</v>
      </c>
      <c r="EV1174" t="s">
        <v>41</v>
      </c>
      <c r="FC1174" t="s">
        <v>301</v>
      </c>
      <c r="GU1174" t="s">
        <v>301</v>
      </c>
      <c r="HD1174" t="s">
        <v>301</v>
      </c>
      <c r="HG1174" t="s">
        <v>301</v>
      </c>
      <c r="HH1174" t="s">
        <v>301</v>
      </c>
      <c r="HM1174" s="49">
        <v>0</v>
      </c>
      <c r="HN1174" s="49">
        <v>0</v>
      </c>
      <c r="HP1174" t="s">
        <v>349</v>
      </c>
      <c r="HQ1174" s="47">
        <v>0</v>
      </c>
      <c r="HR1174" s="47">
        <v>8476</v>
      </c>
      <c r="HS1174" t="s">
        <v>301</v>
      </c>
      <c r="IP1174" t="s">
        <v>301</v>
      </c>
      <c r="IQ1174" t="s">
        <v>312</v>
      </c>
      <c r="IY1174" s="50">
        <v>2</v>
      </c>
      <c r="JU1174" t="s">
        <v>312</v>
      </c>
      <c r="JV1174" t="s">
        <v>312</v>
      </c>
    </row>
    <row r="1175" ht="15" customHeight="1" spans="1:282">
      <c r="AK1175" t="s">
        <v>302</v>
      </c>
      <c r="AL1175" t="s">
        <v>730</v>
      </c>
      <c r="AM1175" t="s">
        <v>731</v>
      </c>
      <c r="AN1175" t="s">
        <v>732</v>
      </c>
      <c r="AO1175" t="s">
        <v>306</v>
      </c>
      <c r="AP1175" t="s">
        <v>307</v>
      </c>
      <c r="AQ1175" s="47">
        <v>1</v>
      </c>
      <c r="AS1175" s="48">
        <v>2244</v>
      </c>
      <c r="AT1175" s="48">
        <v>2244</v>
      </c>
      <c r="AX1175" s="47">
        <v>2244</v>
      </c>
      <c r="AY1175" s="47">
        <v>2244</v>
      </c>
      <c r="AZ1175" t="s">
        <v>9152</v>
      </c>
      <c r="BA1175" t="s">
        <v>9152</v>
      </c>
      <c r="BB1175" s="48">
        <v>2244</v>
      </c>
      <c r="BD1175" t="s">
        <v>310</v>
      </c>
      <c r="BE1175" t="s">
        <v>292</v>
      </c>
      <c r="BG1175" s="47">
        <v>1</v>
      </c>
      <c r="BI1175" t="s">
        <v>292</v>
      </c>
      <c r="BL1175" t="s">
        <v>307</v>
      </c>
      <c r="BM1175" s="48">
        <v>2244</v>
      </c>
      <c r="BN1175" s="48">
        <v>2244</v>
      </c>
      <c r="BP1175" t="s">
        <v>301</v>
      </c>
      <c r="BS1175" t="s">
        <v>311</v>
      </c>
      <c r="BT1175" t="s">
        <v>292</v>
      </c>
      <c r="BU1175" t="s">
        <v>301</v>
      </c>
      <c r="BY1175" t="s">
        <v>307</v>
      </c>
      <c r="BZ1175" s="47">
        <v>1</v>
      </c>
      <c r="CE1175" t="s">
        <v>312</v>
      </c>
      <c r="CF1175" s="47">
        <v>1</v>
      </c>
      <c r="CG1175" s="47">
        <v>1</v>
      </c>
      <c r="CH1175" s="47">
        <v>1</v>
      </c>
      <c r="CI1175" s="47">
        <v>1</v>
      </c>
      <c r="CJ1175" s="47">
        <v>1</v>
      </c>
      <c r="CK1175" s="47">
        <v>1</v>
      </c>
      <c r="CP1175" s="47">
        <v>1</v>
      </c>
      <c r="CV1175" s="47">
        <v>1</v>
      </c>
      <c r="CX1175" s="47">
        <v>2244</v>
      </c>
      <c r="CY1175" s="47">
        <v>2244</v>
      </c>
      <c r="DA1175" t="s">
        <v>104</v>
      </c>
      <c r="DC1175" t="s">
        <v>298</v>
      </c>
      <c r="DG1175" t="s">
        <v>298</v>
      </c>
      <c r="DH1175" s="47">
        <v>1</v>
      </c>
      <c r="DM1175" s="47">
        <v>1</v>
      </c>
      <c r="DN1175" s="47">
        <v>1</v>
      </c>
      <c r="DO1175" s="47">
        <v>1</v>
      </c>
      <c r="DP1175" s="47">
        <v>1</v>
      </c>
      <c r="DZ1175" t="s">
        <v>292</v>
      </c>
      <c r="EA1175" s="47">
        <v>1</v>
      </c>
      <c r="EB1175" s="47">
        <v>1</v>
      </c>
      <c r="EC1175" t="s">
        <v>307</v>
      </c>
      <c r="ED1175" s="47">
        <v>1</v>
      </c>
      <c r="EF1175" s="47">
        <v>1</v>
      </c>
      <c r="EG1175" s="47">
        <v>1</v>
      </c>
      <c r="EP1175" s="47">
        <v>1</v>
      </c>
      <c r="EQ1175" s="47">
        <v>1</v>
      </c>
      <c r="ES1175" t="s">
        <v>9168</v>
      </c>
      <c r="EV1175" t="s">
        <v>41</v>
      </c>
      <c r="FC1175" t="s">
        <v>301</v>
      </c>
      <c r="GU1175" t="s">
        <v>301</v>
      </c>
      <c r="HD1175" t="s">
        <v>301</v>
      </c>
      <c r="HG1175" t="s">
        <v>301</v>
      </c>
      <c r="HH1175" t="s">
        <v>301</v>
      </c>
      <c r="HM1175" s="49">
        <v>0</v>
      </c>
      <c r="HN1175" s="49">
        <v>0</v>
      </c>
      <c r="HP1175" t="s">
        <v>395</v>
      </c>
      <c r="HQ1175" s="47">
        <v>0</v>
      </c>
      <c r="HR1175" s="47">
        <v>2244</v>
      </c>
      <c r="HS1175" t="s">
        <v>301</v>
      </c>
      <c r="IP1175" t="s">
        <v>301</v>
      </c>
      <c r="IQ1175" t="s">
        <v>312</v>
      </c>
      <c r="IY1175" s="50">
        <v>1</v>
      </c>
      <c r="JB1175" s="47">
        <v>2588</v>
      </c>
      <c r="JU1175" t="s">
        <v>312</v>
      </c>
      <c r="JV1175" t="s">
        <v>312</v>
      </c>
    </row>
    <row r="1176" ht="15" customHeight="1" spans="1:282">
      <c r="AK1176" t="s">
        <v>302</v>
      </c>
      <c r="AL1176" t="s">
        <v>1312</v>
      </c>
      <c r="AM1176" t="s">
        <v>1313</v>
      </c>
      <c r="AN1176" t="s">
        <v>1314</v>
      </c>
      <c r="AO1176" t="s">
        <v>349</v>
      </c>
      <c r="AP1176" t="s">
        <v>524</v>
      </c>
      <c r="AQ1176" s="51">
        <v>2</v>
      </c>
      <c r="AS1176" s="48">
        <v>1651</v>
      </c>
      <c r="AT1176" s="48">
        <v>1651</v>
      </c>
      <c r="AX1176" s="47">
        <v>3302</v>
      </c>
      <c r="AY1176" s="47">
        <v>3302</v>
      </c>
      <c r="AZ1176" t="s">
        <v>9152</v>
      </c>
      <c r="BA1176" t="s">
        <v>9152</v>
      </c>
      <c r="BB1176" s="48">
        <v>1651</v>
      </c>
      <c r="BD1176" t="s">
        <v>310</v>
      </c>
      <c r="BE1176" t="s">
        <v>292</v>
      </c>
      <c r="BG1176" s="47">
        <v>1</v>
      </c>
      <c r="BI1176" t="s">
        <v>292</v>
      </c>
      <c r="BL1176" t="s">
        <v>524</v>
      </c>
      <c r="BM1176" s="48">
        <v>1651</v>
      </c>
      <c r="BN1176" s="48">
        <v>1651</v>
      </c>
      <c r="BP1176" t="s">
        <v>301</v>
      </c>
      <c r="BS1176" t="s">
        <v>311</v>
      </c>
      <c r="BT1176" t="s">
        <v>292</v>
      </c>
      <c r="BU1176" t="s">
        <v>301</v>
      </c>
      <c r="BY1176" t="s">
        <v>524</v>
      </c>
      <c r="BZ1176" s="51">
        <v>2</v>
      </c>
      <c r="CE1176" t="s">
        <v>312</v>
      </c>
      <c r="CF1176" s="51">
        <v>2</v>
      </c>
      <c r="CG1176" s="51">
        <v>2</v>
      </c>
      <c r="CH1176" s="51">
        <v>2</v>
      </c>
      <c r="CI1176" s="51">
        <v>2</v>
      </c>
      <c r="CJ1176" s="51">
        <v>2</v>
      </c>
      <c r="CK1176" s="51">
        <v>2</v>
      </c>
      <c r="CP1176" s="51">
        <v>2</v>
      </c>
      <c r="CV1176" s="51">
        <v>2</v>
      </c>
      <c r="CX1176" s="47">
        <v>3302</v>
      </c>
      <c r="CY1176" s="47">
        <v>3302</v>
      </c>
      <c r="DA1176" t="s">
        <v>104</v>
      </c>
      <c r="DC1176" t="s">
        <v>298</v>
      </c>
      <c r="DG1176" t="s">
        <v>298</v>
      </c>
      <c r="DH1176" s="51">
        <v>2</v>
      </c>
      <c r="DM1176" s="51">
        <v>2</v>
      </c>
      <c r="DN1176" s="51">
        <v>2</v>
      </c>
      <c r="DO1176" s="51">
        <v>2</v>
      </c>
      <c r="DP1176" s="51">
        <v>2</v>
      </c>
      <c r="DZ1176" t="s">
        <v>292</v>
      </c>
      <c r="EA1176" s="51">
        <v>2</v>
      </c>
      <c r="EB1176" s="51">
        <v>2</v>
      </c>
      <c r="EC1176" t="s">
        <v>524</v>
      </c>
      <c r="ED1176" s="51">
        <v>2</v>
      </c>
      <c r="EF1176" s="51">
        <v>2</v>
      </c>
      <c r="EG1176" s="51">
        <v>2</v>
      </c>
      <c r="EP1176" s="51">
        <v>2</v>
      </c>
      <c r="EQ1176" s="51">
        <v>2</v>
      </c>
      <c r="ES1176" t="s">
        <v>9169</v>
      </c>
      <c r="EV1176" t="s">
        <v>41</v>
      </c>
      <c r="FC1176" t="s">
        <v>301</v>
      </c>
      <c r="GU1176" t="s">
        <v>301</v>
      </c>
      <c r="HD1176" t="s">
        <v>301</v>
      </c>
      <c r="HG1176" t="s">
        <v>301</v>
      </c>
      <c r="HH1176" t="s">
        <v>301</v>
      </c>
      <c r="HM1176" s="49">
        <v>0</v>
      </c>
      <c r="HN1176" s="49">
        <v>0</v>
      </c>
      <c r="HP1176" t="s">
        <v>925</v>
      </c>
      <c r="HQ1176" s="51">
        <v>0</v>
      </c>
      <c r="HR1176" s="47">
        <v>3302</v>
      </c>
      <c r="HS1176" t="s">
        <v>301</v>
      </c>
      <c r="IP1176" t="s">
        <v>301</v>
      </c>
      <c r="IQ1176" t="s">
        <v>301</v>
      </c>
      <c r="IY1176" s="50">
        <v>2</v>
      </c>
      <c r="JB1176" s="47">
        <v>2669</v>
      </c>
      <c r="JU1176" t="s">
        <v>301</v>
      </c>
      <c r="JV1176" t="s">
        <v>312</v>
      </c>
    </row>
    <row r="1177" ht="15" customHeight="1" spans="1:282">
      <c r="AK1177" t="s">
        <v>302</v>
      </c>
      <c r="AL1177" t="s">
        <v>1477</v>
      </c>
      <c r="AM1177" t="s">
        <v>1478</v>
      </c>
      <c r="AN1177" t="s">
        <v>1479</v>
      </c>
      <c r="AO1177" t="s">
        <v>349</v>
      </c>
      <c r="AP1177" t="s">
        <v>524</v>
      </c>
      <c r="AQ1177" s="51">
        <v>2</v>
      </c>
      <c r="AS1177" s="48">
        <v>1439</v>
      </c>
      <c r="AT1177" s="48">
        <v>1439</v>
      </c>
      <c r="AX1177" s="47">
        <v>2878</v>
      </c>
      <c r="AY1177" s="47">
        <v>2878</v>
      </c>
      <c r="AZ1177" t="s">
        <v>9152</v>
      </c>
      <c r="BA1177" t="s">
        <v>9152</v>
      </c>
      <c r="BB1177" s="48">
        <v>1439</v>
      </c>
      <c r="BD1177" t="s">
        <v>310</v>
      </c>
      <c r="BE1177" t="s">
        <v>292</v>
      </c>
      <c r="BG1177" s="47">
        <v>1</v>
      </c>
      <c r="BI1177" t="s">
        <v>292</v>
      </c>
      <c r="BL1177" t="s">
        <v>524</v>
      </c>
      <c r="BM1177" s="48">
        <v>1439</v>
      </c>
      <c r="BN1177" s="48">
        <v>1439</v>
      </c>
      <c r="BP1177" t="s">
        <v>301</v>
      </c>
      <c r="BS1177" t="s">
        <v>311</v>
      </c>
      <c r="BT1177" t="s">
        <v>292</v>
      </c>
      <c r="BU1177" t="s">
        <v>301</v>
      </c>
      <c r="BY1177" t="s">
        <v>524</v>
      </c>
      <c r="BZ1177" s="51">
        <v>2</v>
      </c>
      <c r="CE1177" t="s">
        <v>312</v>
      </c>
      <c r="CF1177" s="51">
        <v>2</v>
      </c>
      <c r="CG1177" s="51">
        <v>2</v>
      </c>
      <c r="CH1177" s="51">
        <v>2</v>
      </c>
      <c r="CI1177" s="51">
        <v>2</v>
      </c>
      <c r="CJ1177" s="51">
        <v>2</v>
      </c>
      <c r="CK1177" s="51">
        <v>2</v>
      </c>
      <c r="CP1177" s="51">
        <v>2</v>
      </c>
      <c r="CV1177" s="51">
        <v>2</v>
      </c>
      <c r="CX1177" s="47">
        <v>2878</v>
      </c>
      <c r="CY1177" s="47">
        <v>2878</v>
      </c>
      <c r="DA1177" t="s">
        <v>104</v>
      </c>
      <c r="DC1177" t="s">
        <v>298</v>
      </c>
      <c r="DG1177" t="s">
        <v>298</v>
      </c>
      <c r="DH1177" s="51">
        <v>2</v>
      </c>
      <c r="DM1177" s="51">
        <v>2</v>
      </c>
      <c r="DN1177" s="51">
        <v>2</v>
      </c>
      <c r="DO1177" s="51">
        <v>2</v>
      </c>
      <c r="DP1177" s="51">
        <v>2</v>
      </c>
      <c r="DZ1177" t="s">
        <v>292</v>
      </c>
      <c r="EA1177" s="51">
        <v>2</v>
      </c>
      <c r="EB1177" s="51">
        <v>2</v>
      </c>
      <c r="EC1177" t="s">
        <v>524</v>
      </c>
      <c r="ED1177" s="51">
        <v>2</v>
      </c>
      <c r="EF1177" s="51">
        <v>2</v>
      </c>
      <c r="EG1177" s="51">
        <v>2</v>
      </c>
      <c r="EP1177" s="51">
        <v>2</v>
      </c>
      <c r="EQ1177" s="51">
        <v>2</v>
      </c>
      <c r="ES1177" t="s">
        <v>9170</v>
      </c>
      <c r="EV1177" t="s">
        <v>41</v>
      </c>
      <c r="FC1177" t="s">
        <v>301</v>
      </c>
      <c r="GU1177" t="s">
        <v>301</v>
      </c>
      <c r="HD1177" t="s">
        <v>301</v>
      </c>
      <c r="HG1177" t="s">
        <v>301</v>
      </c>
      <c r="HH1177" t="s">
        <v>301</v>
      </c>
      <c r="HM1177" s="49">
        <v>0</v>
      </c>
      <c r="HN1177" s="49">
        <v>0</v>
      </c>
      <c r="HP1177" t="s">
        <v>925</v>
      </c>
      <c r="HQ1177" s="51">
        <v>0</v>
      </c>
      <c r="HR1177" s="47">
        <v>2878</v>
      </c>
      <c r="HS1177" t="s">
        <v>301</v>
      </c>
      <c r="IP1177" t="s">
        <v>301</v>
      </c>
      <c r="IQ1177" t="s">
        <v>301</v>
      </c>
      <c r="IY1177" s="50">
        <v>2</v>
      </c>
      <c r="JB1177" s="47">
        <v>2449</v>
      </c>
      <c r="JU1177" t="s">
        <v>301</v>
      </c>
      <c r="JV1177" t="s">
        <v>312</v>
      </c>
    </row>
    <row r="1178" ht="15" customHeight="1" spans="1:282">
      <c r="AK1178" t="s">
        <v>302</v>
      </c>
      <c r="AL1178" t="s">
        <v>9171</v>
      </c>
      <c r="AM1178" t="s">
        <v>9172</v>
      </c>
      <c r="AN1178" t="s">
        <v>9173</v>
      </c>
      <c r="AO1178" t="s">
        <v>5566</v>
      </c>
      <c r="AP1178" t="s">
        <v>307</v>
      </c>
      <c r="AQ1178" s="47">
        <v>1</v>
      </c>
      <c r="AS1178" s="48">
        <v>2334</v>
      </c>
      <c r="AT1178" s="48">
        <v>2334</v>
      </c>
      <c r="AX1178" s="47">
        <v>2334</v>
      </c>
      <c r="AY1178" s="47">
        <v>2334</v>
      </c>
      <c r="AZ1178" t="s">
        <v>9152</v>
      </c>
      <c r="BA1178" t="s">
        <v>9152</v>
      </c>
      <c r="BB1178" s="48">
        <v>2334</v>
      </c>
      <c r="BD1178" t="s">
        <v>310</v>
      </c>
      <c r="BE1178" t="s">
        <v>292</v>
      </c>
      <c r="BG1178" s="47">
        <v>1</v>
      </c>
      <c r="BI1178" t="s">
        <v>292</v>
      </c>
      <c r="BL1178" t="s">
        <v>307</v>
      </c>
      <c r="BM1178" s="48">
        <v>2334</v>
      </c>
      <c r="BN1178" s="48">
        <v>2334</v>
      </c>
      <c r="BP1178" t="s">
        <v>301</v>
      </c>
      <c r="BS1178" t="s">
        <v>311</v>
      </c>
      <c r="BT1178" t="s">
        <v>292</v>
      </c>
      <c r="BU1178" t="s">
        <v>301</v>
      </c>
      <c r="BY1178" t="s">
        <v>307</v>
      </c>
      <c r="BZ1178" s="47">
        <v>1</v>
      </c>
      <c r="CE1178" t="s">
        <v>312</v>
      </c>
      <c r="CF1178" s="47">
        <v>1</v>
      </c>
      <c r="CG1178" s="47">
        <v>1</v>
      </c>
      <c r="CH1178" s="47">
        <v>1</v>
      </c>
      <c r="CI1178" s="47">
        <v>1</v>
      </c>
      <c r="CJ1178" s="47">
        <v>1</v>
      </c>
      <c r="CK1178" s="47">
        <v>1</v>
      </c>
      <c r="CP1178" s="47">
        <v>1</v>
      </c>
      <c r="CV1178" s="47">
        <v>1</v>
      </c>
      <c r="CX1178" s="47">
        <v>2334</v>
      </c>
      <c r="CY1178" s="47">
        <v>2334</v>
      </c>
      <c r="DA1178" t="s">
        <v>104</v>
      </c>
      <c r="DC1178" t="s">
        <v>298</v>
      </c>
      <c r="DG1178" t="s">
        <v>298</v>
      </c>
      <c r="DH1178" s="47">
        <v>1</v>
      </c>
      <c r="DM1178" s="47">
        <v>1</v>
      </c>
      <c r="DN1178" s="47">
        <v>1</v>
      </c>
      <c r="DO1178" s="47">
        <v>1</v>
      </c>
      <c r="DP1178" s="47">
        <v>1</v>
      </c>
      <c r="DZ1178" t="s">
        <v>292</v>
      </c>
      <c r="EA1178" s="47">
        <v>1</v>
      </c>
      <c r="EB1178" s="47">
        <v>1</v>
      </c>
      <c r="EC1178" t="s">
        <v>307</v>
      </c>
      <c r="ED1178" s="47">
        <v>1</v>
      </c>
      <c r="EF1178" s="47">
        <v>1</v>
      </c>
      <c r="EG1178" s="47">
        <v>1</v>
      </c>
      <c r="EP1178" s="47">
        <v>1</v>
      </c>
      <c r="EQ1178" s="47">
        <v>1</v>
      </c>
      <c r="ES1178" t="s">
        <v>9174</v>
      </c>
      <c r="EV1178" t="s">
        <v>41</v>
      </c>
      <c r="FC1178" t="s">
        <v>301</v>
      </c>
      <c r="GU1178" t="s">
        <v>301</v>
      </c>
      <c r="HD1178" t="s">
        <v>301</v>
      </c>
      <c r="HG1178" t="s">
        <v>301</v>
      </c>
      <c r="HH1178" t="s">
        <v>301</v>
      </c>
      <c r="HM1178" s="49">
        <v>0</v>
      </c>
      <c r="HN1178" s="49">
        <v>0</v>
      </c>
      <c r="HP1178" t="s">
        <v>5571</v>
      </c>
      <c r="HQ1178" s="47">
        <v>0</v>
      </c>
      <c r="HR1178" s="47">
        <v>2334</v>
      </c>
      <c r="HS1178" t="s">
        <v>301</v>
      </c>
      <c r="IP1178" t="s">
        <v>301</v>
      </c>
      <c r="IQ1178" t="s">
        <v>301</v>
      </c>
      <c r="IY1178" s="50">
        <v>1</v>
      </c>
      <c r="JB1178" s="47">
        <v>3599</v>
      </c>
      <c r="JU1178" t="s">
        <v>301</v>
      </c>
      <c r="JV1178" t="s">
        <v>312</v>
      </c>
    </row>
    <row r="1179" ht="15" customHeight="1" spans="1:282">
      <c r="AK1179" t="s">
        <v>302</v>
      </c>
      <c r="AL1179" t="s">
        <v>5563</v>
      </c>
      <c r="AM1179" t="s">
        <v>5564</v>
      </c>
      <c r="AN1179" t="s">
        <v>5565</v>
      </c>
      <c r="AO1179" t="s">
        <v>5566</v>
      </c>
      <c r="AP1179" t="s">
        <v>524</v>
      </c>
      <c r="AQ1179" s="51">
        <v>1</v>
      </c>
      <c r="AS1179" s="48">
        <v>2679</v>
      </c>
      <c r="AT1179" s="48">
        <v>2679</v>
      </c>
      <c r="AX1179" s="47">
        <v>2679</v>
      </c>
      <c r="AY1179" s="47">
        <v>2679</v>
      </c>
      <c r="AZ1179" t="s">
        <v>9152</v>
      </c>
      <c r="BA1179" t="s">
        <v>9152</v>
      </c>
      <c r="BB1179" s="48">
        <v>2679</v>
      </c>
      <c r="BD1179" t="s">
        <v>310</v>
      </c>
      <c r="BE1179" t="s">
        <v>292</v>
      </c>
      <c r="BG1179" s="47">
        <v>1</v>
      </c>
      <c r="BI1179" t="s">
        <v>292</v>
      </c>
      <c r="BL1179" t="s">
        <v>524</v>
      </c>
      <c r="BM1179" s="48">
        <v>2679</v>
      </c>
      <c r="BN1179" s="48">
        <v>2679</v>
      </c>
      <c r="BP1179" t="s">
        <v>301</v>
      </c>
      <c r="BS1179" t="s">
        <v>311</v>
      </c>
      <c r="BT1179" t="s">
        <v>292</v>
      </c>
      <c r="BU1179" t="s">
        <v>301</v>
      </c>
      <c r="BY1179" t="s">
        <v>524</v>
      </c>
      <c r="BZ1179" s="51">
        <v>1</v>
      </c>
      <c r="CE1179" t="s">
        <v>312</v>
      </c>
      <c r="CF1179" s="51">
        <v>1</v>
      </c>
      <c r="CG1179" s="51">
        <v>1</v>
      </c>
      <c r="CH1179" s="51">
        <v>1</v>
      </c>
      <c r="CI1179" s="51">
        <v>1</v>
      </c>
      <c r="CJ1179" s="51">
        <v>1</v>
      </c>
      <c r="CK1179" s="51">
        <v>1</v>
      </c>
      <c r="CP1179" s="51">
        <v>1</v>
      </c>
      <c r="CV1179" s="51">
        <v>1</v>
      </c>
      <c r="CX1179" s="47">
        <v>2679</v>
      </c>
      <c r="CY1179" s="47">
        <v>2679</v>
      </c>
      <c r="DA1179" t="s">
        <v>104</v>
      </c>
      <c r="DC1179" t="s">
        <v>298</v>
      </c>
      <c r="DG1179" t="s">
        <v>298</v>
      </c>
      <c r="DH1179" s="51">
        <v>1</v>
      </c>
      <c r="DM1179" s="51">
        <v>1</v>
      </c>
      <c r="DN1179" s="51">
        <v>1</v>
      </c>
      <c r="DO1179" s="51">
        <v>1</v>
      </c>
      <c r="DP1179" s="51">
        <v>1</v>
      </c>
      <c r="DZ1179" t="s">
        <v>292</v>
      </c>
      <c r="EA1179" s="51">
        <v>1</v>
      </c>
      <c r="EB1179" s="51">
        <v>1</v>
      </c>
      <c r="EC1179" t="s">
        <v>524</v>
      </c>
      <c r="ED1179" s="51">
        <v>1</v>
      </c>
      <c r="EF1179" s="51">
        <v>1</v>
      </c>
      <c r="EG1179" s="51">
        <v>1</v>
      </c>
      <c r="EP1179" s="51">
        <v>1</v>
      </c>
      <c r="EQ1179" s="51">
        <v>1</v>
      </c>
      <c r="ES1179" t="s">
        <v>9175</v>
      </c>
      <c r="EV1179" t="s">
        <v>41</v>
      </c>
      <c r="FC1179" t="s">
        <v>301</v>
      </c>
      <c r="GU1179" t="s">
        <v>301</v>
      </c>
      <c r="HD1179" t="s">
        <v>301</v>
      </c>
      <c r="HG1179" t="s">
        <v>301</v>
      </c>
      <c r="HH1179" t="s">
        <v>301</v>
      </c>
      <c r="HM1179" s="49">
        <v>0</v>
      </c>
      <c r="HN1179" s="49">
        <v>0</v>
      </c>
      <c r="HP1179" t="s">
        <v>5571</v>
      </c>
      <c r="HQ1179" s="51">
        <v>0</v>
      </c>
      <c r="HR1179" s="47">
        <v>2679</v>
      </c>
      <c r="HS1179" t="s">
        <v>301</v>
      </c>
      <c r="IP1179" t="s">
        <v>301</v>
      </c>
      <c r="IQ1179" t="s">
        <v>301</v>
      </c>
      <c r="IY1179" s="50">
        <v>1</v>
      </c>
      <c r="JB1179" s="47">
        <v>3999</v>
      </c>
      <c r="JU1179" t="s">
        <v>301</v>
      </c>
      <c r="JV1179" t="s">
        <v>312</v>
      </c>
    </row>
    <row r="1180" ht="15" customHeight="1" spans="1:282">
      <c r="AK1180" t="s">
        <v>302</v>
      </c>
      <c r="AL1180" t="s">
        <v>9176</v>
      </c>
      <c r="AM1180" t="s">
        <v>9177</v>
      </c>
      <c r="AN1180" t="s">
        <v>9178</v>
      </c>
      <c r="AO1180" t="s">
        <v>792</v>
      </c>
      <c r="AP1180" t="s">
        <v>307</v>
      </c>
      <c r="AQ1180" s="47">
        <v>1</v>
      </c>
      <c r="AS1180" s="48">
        <v>5941</v>
      </c>
      <c r="AT1180" s="48">
        <v>5941</v>
      </c>
      <c r="AX1180" s="47">
        <v>5941</v>
      </c>
      <c r="AY1180" s="47">
        <v>5941</v>
      </c>
      <c r="AZ1180" t="s">
        <v>9152</v>
      </c>
      <c r="BA1180" t="s">
        <v>9152</v>
      </c>
      <c r="BB1180" s="48">
        <v>5941</v>
      </c>
      <c r="BD1180" t="s">
        <v>310</v>
      </c>
      <c r="BE1180" t="s">
        <v>292</v>
      </c>
      <c r="BG1180" s="47">
        <v>1</v>
      </c>
      <c r="BI1180" t="s">
        <v>292</v>
      </c>
      <c r="BL1180" t="s">
        <v>307</v>
      </c>
      <c r="BM1180" s="48">
        <v>5941</v>
      </c>
      <c r="BN1180" s="48">
        <v>5941</v>
      </c>
      <c r="BP1180" t="s">
        <v>301</v>
      </c>
      <c r="BS1180" t="s">
        <v>311</v>
      </c>
      <c r="BT1180" t="s">
        <v>292</v>
      </c>
      <c r="BU1180" t="s">
        <v>301</v>
      </c>
      <c r="BY1180" t="s">
        <v>307</v>
      </c>
      <c r="BZ1180" s="47">
        <v>1</v>
      </c>
      <c r="CE1180" t="s">
        <v>312</v>
      </c>
      <c r="CF1180" s="47">
        <v>1</v>
      </c>
      <c r="CG1180" s="47">
        <v>1</v>
      </c>
      <c r="CH1180" s="47">
        <v>1</v>
      </c>
      <c r="CI1180" s="47">
        <v>1</v>
      </c>
      <c r="CJ1180" s="47">
        <v>1</v>
      </c>
      <c r="CK1180" s="47">
        <v>1</v>
      </c>
      <c r="CP1180" s="47">
        <v>1</v>
      </c>
      <c r="CV1180" s="47">
        <v>1</v>
      </c>
      <c r="CX1180" s="47">
        <v>5941</v>
      </c>
      <c r="CY1180" s="47">
        <v>5941</v>
      </c>
      <c r="DA1180" t="s">
        <v>104</v>
      </c>
      <c r="DC1180" t="s">
        <v>298</v>
      </c>
      <c r="DG1180" t="s">
        <v>298</v>
      </c>
      <c r="DH1180" s="47">
        <v>1</v>
      </c>
      <c r="DM1180" s="47">
        <v>1</v>
      </c>
      <c r="DN1180" s="47">
        <v>1</v>
      </c>
      <c r="DO1180" s="47">
        <v>1</v>
      </c>
      <c r="DP1180" s="47">
        <v>1</v>
      </c>
      <c r="DZ1180" t="s">
        <v>292</v>
      </c>
      <c r="EA1180" s="47">
        <v>1</v>
      </c>
      <c r="EB1180" s="47">
        <v>1</v>
      </c>
      <c r="EC1180" t="s">
        <v>307</v>
      </c>
      <c r="ED1180" s="47">
        <v>1</v>
      </c>
      <c r="EF1180" s="47">
        <v>1</v>
      </c>
      <c r="EG1180" s="47">
        <v>1</v>
      </c>
      <c r="EP1180" s="47">
        <v>1</v>
      </c>
      <c r="EQ1180" s="47">
        <v>1</v>
      </c>
      <c r="ES1180" t="s">
        <v>9179</v>
      </c>
      <c r="EV1180" t="s">
        <v>41</v>
      </c>
      <c r="FC1180" t="s">
        <v>301</v>
      </c>
      <c r="GU1180" t="s">
        <v>301</v>
      </c>
      <c r="HD1180" t="s">
        <v>301</v>
      </c>
      <c r="HG1180" t="s">
        <v>301</v>
      </c>
      <c r="HH1180" t="s">
        <v>301</v>
      </c>
      <c r="HM1180" s="49">
        <v>0</v>
      </c>
      <c r="HN1180" s="49">
        <v>0</v>
      </c>
      <c r="HP1180" t="s">
        <v>395</v>
      </c>
      <c r="HQ1180" s="47">
        <v>0</v>
      </c>
      <c r="HR1180" s="47">
        <v>5941</v>
      </c>
      <c r="HS1180" t="s">
        <v>301</v>
      </c>
      <c r="IP1180" t="s">
        <v>301</v>
      </c>
      <c r="IQ1180" t="s">
        <v>301</v>
      </c>
      <c r="IY1180" s="50">
        <v>1</v>
      </c>
      <c r="JB1180" s="47">
        <v>10288</v>
      </c>
      <c r="JU1180" t="s">
        <v>312</v>
      </c>
      <c r="JV1180" t="s">
        <v>312</v>
      </c>
    </row>
    <row r="1181" ht="15" customHeight="1" spans="1:282">
      <c r="AK1181" t="s">
        <v>302</v>
      </c>
      <c r="AL1181" t="s">
        <v>2110</v>
      </c>
      <c r="AM1181" t="s">
        <v>2111</v>
      </c>
      <c r="AN1181" t="s">
        <v>2112</v>
      </c>
      <c r="AO1181" t="s">
        <v>306</v>
      </c>
      <c r="AP1181" t="s">
        <v>307</v>
      </c>
      <c r="AQ1181" s="47">
        <v>1</v>
      </c>
      <c r="AS1181" s="48">
        <v>6618</v>
      </c>
      <c r="AT1181" s="48">
        <v>6618</v>
      </c>
      <c r="AX1181" s="47">
        <v>6618</v>
      </c>
      <c r="AY1181" s="47">
        <v>6618</v>
      </c>
      <c r="AZ1181" t="s">
        <v>9152</v>
      </c>
      <c r="BA1181" t="s">
        <v>9152</v>
      </c>
      <c r="BB1181" s="48">
        <v>6618</v>
      </c>
      <c r="BD1181" t="s">
        <v>310</v>
      </c>
      <c r="BE1181" t="s">
        <v>292</v>
      </c>
      <c r="BG1181" s="47">
        <v>1</v>
      </c>
      <c r="BI1181" t="s">
        <v>292</v>
      </c>
      <c r="BL1181" t="s">
        <v>307</v>
      </c>
      <c r="BM1181" s="48">
        <v>6618</v>
      </c>
      <c r="BN1181" s="48">
        <v>6618</v>
      </c>
      <c r="BP1181" t="s">
        <v>301</v>
      </c>
      <c r="BS1181" t="s">
        <v>311</v>
      </c>
      <c r="BT1181" t="s">
        <v>292</v>
      </c>
      <c r="BU1181" t="s">
        <v>301</v>
      </c>
      <c r="BY1181" t="s">
        <v>307</v>
      </c>
      <c r="BZ1181" s="47">
        <v>1</v>
      </c>
      <c r="CE1181" t="s">
        <v>312</v>
      </c>
      <c r="CF1181" s="47">
        <v>1</v>
      </c>
      <c r="CG1181" s="47">
        <v>1</v>
      </c>
      <c r="CH1181" s="47">
        <v>1</v>
      </c>
      <c r="CI1181" s="47">
        <v>1</v>
      </c>
      <c r="CJ1181" s="47">
        <v>1</v>
      </c>
      <c r="CK1181" s="47">
        <v>1</v>
      </c>
      <c r="CP1181" s="47">
        <v>1</v>
      </c>
      <c r="CV1181" s="47">
        <v>1</v>
      </c>
      <c r="CX1181" s="47">
        <v>6618</v>
      </c>
      <c r="CY1181" s="47">
        <v>6618</v>
      </c>
      <c r="DA1181" t="s">
        <v>104</v>
      </c>
      <c r="DC1181" t="s">
        <v>298</v>
      </c>
      <c r="DG1181" t="s">
        <v>298</v>
      </c>
      <c r="DH1181" s="47">
        <v>1</v>
      </c>
      <c r="DM1181" s="47">
        <v>1</v>
      </c>
      <c r="DN1181" s="47">
        <v>1</v>
      </c>
      <c r="DO1181" s="47">
        <v>1</v>
      </c>
      <c r="DP1181" s="47">
        <v>1</v>
      </c>
      <c r="DZ1181" t="s">
        <v>292</v>
      </c>
      <c r="EA1181" s="47">
        <v>1</v>
      </c>
      <c r="EB1181" s="47">
        <v>1</v>
      </c>
      <c r="EC1181" t="s">
        <v>307</v>
      </c>
      <c r="ED1181" s="47">
        <v>1</v>
      </c>
      <c r="EF1181" s="47">
        <v>1</v>
      </c>
      <c r="EG1181" s="47">
        <v>1</v>
      </c>
      <c r="EP1181" s="47">
        <v>1</v>
      </c>
      <c r="EQ1181" s="47">
        <v>1</v>
      </c>
      <c r="ES1181" t="s">
        <v>9180</v>
      </c>
      <c r="EV1181" t="s">
        <v>41</v>
      </c>
      <c r="FC1181" t="s">
        <v>301</v>
      </c>
      <c r="GU1181" t="s">
        <v>301</v>
      </c>
      <c r="HD1181" t="s">
        <v>301</v>
      </c>
      <c r="HG1181" t="s">
        <v>301</v>
      </c>
      <c r="HH1181" t="s">
        <v>301</v>
      </c>
      <c r="HM1181" s="49">
        <v>0</v>
      </c>
      <c r="HN1181" s="49">
        <v>0</v>
      </c>
      <c r="HP1181" t="s">
        <v>395</v>
      </c>
      <c r="HQ1181" s="47">
        <v>0</v>
      </c>
      <c r="HR1181" s="47">
        <v>6618</v>
      </c>
      <c r="HS1181" t="s">
        <v>301</v>
      </c>
      <c r="IP1181" t="s">
        <v>301</v>
      </c>
      <c r="IQ1181" t="s">
        <v>312</v>
      </c>
      <c r="IY1181" s="50">
        <v>1</v>
      </c>
      <c r="JB1181" s="47">
        <v>9368</v>
      </c>
      <c r="JU1181" t="s">
        <v>312</v>
      </c>
      <c r="JV1181" t="s">
        <v>312</v>
      </c>
    </row>
    <row r="1182" ht="15" customHeight="1" spans="1:282">
      <c r="AK1182" t="s">
        <v>302</v>
      </c>
      <c r="AL1182" t="s">
        <v>2674</v>
      </c>
      <c r="AM1182" t="s">
        <v>2675</v>
      </c>
      <c r="AN1182" t="s">
        <v>2676</v>
      </c>
      <c r="AO1182" t="s">
        <v>306</v>
      </c>
      <c r="AP1182" t="s">
        <v>307</v>
      </c>
      <c r="AQ1182" s="47">
        <v>1</v>
      </c>
      <c r="AS1182" s="48">
        <v>3105</v>
      </c>
      <c r="AT1182" s="48">
        <v>3105</v>
      </c>
      <c r="AX1182" s="47">
        <v>3105</v>
      </c>
      <c r="AY1182" s="47">
        <v>3105</v>
      </c>
      <c r="AZ1182" t="s">
        <v>9152</v>
      </c>
      <c r="BA1182" t="s">
        <v>9152</v>
      </c>
      <c r="BB1182" s="48">
        <v>3105</v>
      </c>
      <c r="BD1182" t="s">
        <v>310</v>
      </c>
      <c r="BE1182" t="s">
        <v>292</v>
      </c>
      <c r="BG1182" s="47">
        <v>1</v>
      </c>
      <c r="BI1182" t="s">
        <v>292</v>
      </c>
      <c r="BL1182" t="s">
        <v>307</v>
      </c>
      <c r="BM1182" s="48">
        <v>3105</v>
      </c>
      <c r="BN1182" s="48">
        <v>3105</v>
      </c>
      <c r="BP1182" t="s">
        <v>301</v>
      </c>
      <c r="BS1182" t="s">
        <v>311</v>
      </c>
      <c r="BT1182" t="s">
        <v>292</v>
      </c>
      <c r="BU1182" t="s">
        <v>301</v>
      </c>
      <c r="BY1182" t="s">
        <v>307</v>
      </c>
      <c r="BZ1182" s="47">
        <v>1</v>
      </c>
      <c r="CE1182" t="s">
        <v>312</v>
      </c>
      <c r="CF1182" s="47">
        <v>1</v>
      </c>
      <c r="CG1182" s="47">
        <v>1</v>
      </c>
      <c r="CH1182" s="47">
        <v>1</v>
      </c>
      <c r="CI1182" s="47">
        <v>1</v>
      </c>
      <c r="CJ1182" s="47">
        <v>1</v>
      </c>
      <c r="CK1182" s="47">
        <v>1</v>
      </c>
      <c r="CP1182" s="47">
        <v>1</v>
      </c>
      <c r="CV1182" s="47">
        <v>1</v>
      </c>
      <c r="CX1182" s="47">
        <v>3105</v>
      </c>
      <c r="CY1182" s="47">
        <v>3105</v>
      </c>
      <c r="DA1182" t="s">
        <v>104</v>
      </c>
      <c r="DC1182" t="s">
        <v>298</v>
      </c>
      <c r="DG1182" t="s">
        <v>298</v>
      </c>
      <c r="DH1182" s="47">
        <v>1</v>
      </c>
      <c r="DM1182" s="47">
        <v>1</v>
      </c>
      <c r="DN1182" s="47">
        <v>1</v>
      </c>
      <c r="DO1182" s="47">
        <v>1</v>
      </c>
      <c r="DP1182" s="47">
        <v>1</v>
      </c>
      <c r="DZ1182" t="s">
        <v>292</v>
      </c>
      <c r="EA1182" s="47">
        <v>1</v>
      </c>
      <c r="EB1182" s="47">
        <v>1</v>
      </c>
      <c r="EC1182" t="s">
        <v>307</v>
      </c>
      <c r="ED1182" s="47">
        <v>1</v>
      </c>
      <c r="EF1182" s="47">
        <v>1</v>
      </c>
      <c r="EG1182" s="47">
        <v>1</v>
      </c>
      <c r="EP1182" s="47">
        <v>1</v>
      </c>
      <c r="EQ1182" s="47">
        <v>1</v>
      </c>
      <c r="ES1182" t="s">
        <v>9181</v>
      </c>
      <c r="EV1182" t="s">
        <v>41</v>
      </c>
      <c r="FC1182" t="s">
        <v>301</v>
      </c>
      <c r="GU1182" t="s">
        <v>301</v>
      </c>
      <c r="HD1182" t="s">
        <v>301</v>
      </c>
      <c r="HG1182" t="s">
        <v>301</v>
      </c>
      <c r="HH1182" t="s">
        <v>301</v>
      </c>
      <c r="HM1182" s="49">
        <v>0</v>
      </c>
      <c r="HN1182" s="49">
        <v>0</v>
      </c>
      <c r="HP1182" t="s">
        <v>395</v>
      </c>
      <c r="HQ1182" s="47">
        <v>0</v>
      </c>
      <c r="HR1182" s="47">
        <v>3105</v>
      </c>
      <c r="HS1182" t="s">
        <v>301</v>
      </c>
      <c r="IP1182" t="s">
        <v>301</v>
      </c>
      <c r="IQ1182" t="s">
        <v>312</v>
      </c>
      <c r="IY1182" s="50">
        <v>1</v>
      </c>
      <c r="JB1182" s="47">
        <v>3988</v>
      </c>
      <c r="JU1182" t="s">
        <v>312</v>
      </c>
      <c r="JV1182" t="s">
        <v>312</v>
      </c>
    </row>
    <row r="1183" ht="15" customHeight="1" spans="1:282">
      <c r="AK1183" t="s">
        <v>302</v>
      </c>
      <c r="AL1183" t="s">
        <v>571</v>
      </c>
      <c r="AM1183" t="s">
        <v>572</v>
      </c>
      <c r="AN1183" t="s">
        <v>573</v>
      </c>
      <c r="AO1183" t="s">
        <v>306</v>
      </c>
      <c r="AP1183" t="s">
        <v>307</v>
      </c>
      <c r="AQ1183" s="47">
        <v>2</v>
      </c>
      <c r="AS1183" s="48">
        <v>2956</v>
      </c>
      <c r="AT1183" s="48">
        <v>2956</v>
      </c>
      <c r="AX1183" s="47">
        <v>5912</v>
      </c>
      <c r="AY1183" s="47">
        <v>5912</v>
      </c>
      <c r="AZ1183" t="s">
        <v>9152</v>
      </c>
      <c r="BA1183" t="s">
        <v>9152</v>
      </c>
      <c r="BB1183" s="48">
        <v>2956</v>
      </c>
      <c r="BD1183" t="s">
        <v>310</v>
      </c>
      <c r="BE1183" t="s">
        <v>292</v>
      </c>
      <c r="BG1183" s="47">
        <v>1</v>
      </c>
      <c r="BI1183" t="s">
        <v>292</v>
      </c>
      <c r="BL1183" t="s">
        <v>307</v>
      </c>
      <c r="BM1183" s="48">
        <v>2956</v>
      </c>
      <c r="BN1183" s="48">
        <v>2956</v>
      </c>
      <c r="BP1183" t="s">
        <v>301</v>
      </c>
      <c r="BS1183" t="s">
        <v>311</v>
      </c>
      <c r="BT1183" t="s">
        <v>292</v>
      </c>
      <c r="BU1183" t="s">
        <v>301</v>
      </c>
      <c r="BY1183" t="s">
        <v>307</v>
      </c>
      <c r="BZ1183" s="47">
        <v>2</v>
      </c>
      <c r="CE1183" t="s">
        <v>312</v>
      </c>
      <c r="CF1183" s="47">
        <v>2</v>
      </c>
      <c r="CG1183" s="47">
        <v>2</v>
      </c>
      <c r="CH1183" s="47">
        <v>2</v>
      </c>
      <c r="CI1183" s="47">
        <v>2</v>
      </c>
      <c r="CJ1183" s="47">
        <v>2</v>
      </c>
      <c r="CK1183" s="47">
        <v>2</v>
      </c>
      <c r="CP1183" s="47">
        <v>2</v>
      </c>
      <c r="CV1183" s="47">
        <v>2</v>
      </c>
      <c r="CX1183" s="47">
        <v>5912</v>
      </c>
      <c r="CY1183" s="47">
        <v>5912</v>
      </c>
      <c r="DA1183" t="s">
        <v>104</v>
      </c>
      <c r="DC1183" t="s">
        <v>298</v>
      </c>
      <c r="DG1183" t="s">
        <v>298</v>
      </c>
      <c r="DH1183" s="47">
        <v>2</v>
      </c>
      <c r="DM1183" s="47">
        <v>2</v>
      </c>
      <c r="DN1183" s="47">
        <v>2</v>
      </c>
      <c r="DO1183" s="47">
        <v>2</v>
      </c>
      <c r="DP1183" s="47">
        <v>2</v>
      </c>
      <c r="DZ1183" t="s">
        <v>292</v>
      </c>
      <c r="EA1183" s="47">
        <v>2</v>
      </c>
      <c r="EB1183" s="47">
        <v>2</v>
      </c>
      <c r="EC1183" t="s">
        <v>307</v>
      </c>
      <c r="ED1183" s="47">
        <v>2</v>
      </c>
      <c r="EF1183" s="47">
        <v>2</v>
      </c>
      <c r="EG1183" s="47">
        <v>2</v>
      </c>
      <c r="EP1183" s="47">
        <v>2</v>
      </c>
      <c r="EQ1183" s="47">
        <v>2</v>
      </c>
      <c r="ES1183" t="s">
        <v>9182</v>
      </c>
      <c r="EV1183" t="s">
        <v>41</v>
      </c>
      <c r="FC1183" t="s">
        <v>301</v>
      </c>
      <c r="GU1183" t="s">
        <v>301</v>
      </c>
      <c r="HD1183" t="s">
        <v>301</v>
      </c>
      <c r="HG1183" t="s">
        <v>301</v>
      </c>
      <c r="HH1183" t="s">
        <v>301</v>
      </c>
      <c r="HM1183" s="49">
        <v>0</v>
      </c>
      <c r="HN1183" s="49">
        <v>0</v>
      </c>
      <c r="HP1183" t="s">
        <v>324</v>
      </c>
      <c r="HQ1183" s="47">
        <v>0</v>
      </c>
      <c r="HR1183" s="47">
        <v>5912</v>
      </c>
      <c r="HS1183" t="s">
        <v>301</v>
      </c>
      <c r="IP1183" t="s">
        <v>301</v>
      </c>
      <c r="IQ1183" t="s">
        <v>312</v>
      </c>
      <c r="IY1183" s="50">
        <v>2</v>
      </c>
      <c r="JB1183" s="47">
        <v>2998</v>
      </c>
      <c r="JU1183" t="s">
        <v>312</v>
      </c>
      <c r="JV1183" t="s">
        <v>312</v>
      </c>
    </row>
    <row r="1184" ht="15" customHeight="1" spans="1:282">
      <c r="AK1184" t="s">
        <v>302</v>
      </c>
      <c r="AL1184" t="s">
        <v>9183</v>
      </c>
      <c r="AM1184" t="s">
        <v>9184</v>
      </c>
      <c r="AN1184" t="s">
        <v>9185</v>
      </c>
      <c r="AO1184" t="s">
        <v>306</v>
      </c>
      <c r="AP1184" t="s">
        <v>307</v>
      </c>
      <c r="AQ1184" s="47">
        <v>1</v>
      </c>
      <c r="AS1184" s="48">
        <v>3803</v>
      </c>
      <c r="AT1184" s="48">
        <v>3803</v>
      </c>
      <c r="AX1184" s="47">
        <v>3803</v>
      </c>
      <c r="AY1184" s="47">
        <v>3803</v>
      </c>
      <c r="AZ1184" t="s">
        <v>9152</v>
      </c>
      <c r="BA1184" t="s">
        <v>9152</v>
      </c>
      <c r="BB1184" s="48">
        <v>3803</v>
      </c>
      <c r="BD1184" t="s">
        <v>310</v>
      </c>
      <c r="BE1184" t="s">
        <v>292</v>
      </c>
      <c r="BG1184" s="47">
        <v>1</v>
      </c>
      <c r="BI1184" t="s">
        <v>292</v>
      </c>
      <c r="BL1184" t="s">
        <v>307</v>
      </c>
      <c r="BM1184" s="48">
        <v>3803</v>
      </c>
      <c r="BN1184" s="48">
        <v>3803</v>
      </c>
      <c r="BP1184" t="s">
        <v>301</v>
      </c>
      <c r="BS1184" t="s">
        <v>311</v>
      </c>
      <c r="BT1184" t="s">
        <v>292</v>
      </c>
      <c r="BU1184" t="s">
        <v>301</v>
      </c>
      <c r="BY1184" t="s">
        <v>307</v>
      </c>
      <c r="BZ1184" s="47">
        <v>1</v>
      </c>
      <c r="CE1184" t="s">
        <v>312</v>
      </c>
      <c r="CF1184" s="47">
        <v>1</v>
      </c>
      <c r="CG1184" s="47">
        <v>1</v>
      </c>
      <c r="CH1184" s="47">
        <v>1</v>
      </c>
      <c r="CI1184" s="47">
        <v>1</v>
      </c>
      <c r="CJ1184" s="47">
        <v>1</v>
      </c>
      <c r="CK1184" s="47">
        <v>1</v>
      </c>
      <c r="CP1184" s="47">
        <v>1</v>
      </c>
      <c r="CV1184" s="47">
        <v>1</v>
      </c>
      <c r="CX1184" s="47">
        <v>3803</v>
      </c>
      <c r="CY1184" s="47">
        <v>3803</v>
      </c>
      <c r="DA1184" t="s">
        <v>104</v>
      </c>
      <c r="DC1184" t="s">
        <v>298</v>
      </c>
      <c r="DG1184" t="s">
        <v>298</v>
      </c>
      <c r="DH1184" s="47">
        <v>1</v>
      </c>
      <c r="DM1184" s="47">
        <v>1</v>
      </c>
      <c r="DN1184" s="47">
        <v>1</v>
      </c>
      <c r="DO1184" s="47">
        <v>1</v>
      </c>
      <c r="DP1184" s="47">
        <v>1</v>
      </c>
      <c r="DZ1184" t="s">
        <v>292</v>
      </c>
      <c r="EA1184" s="47">
        <v>1</v>
      </c>
      <c r="EB1184" s="47">
        <v>1</v>
      </c>
      <c r="EC1184" t="s">
        <v>307</v>
      </c>
      <c r="ED1184" s="47">
        <v>1</v>
      </c>
      <c r="EF1184" s="47">
        <v>1</v>
      </c>
      <c r="EG1184" s="47">
        <v>1</v>
      </c>
      <c r="EP1184" s="47">
        <v>1</v>
      </c>
      <c r="EQ1184" s="47">
        <v>1</v>
      </c>
      <c r="ES1184" t="s">
        <v>9186</v>
      </c>
      <c r="EV1184" t="s">
        <v>41</v>
      </c>
      <c r="FC1184" t="s">
        <v>301</v>
      </c>
      <c r="GU1184" t="s">
        <v>301</v>
      </c>
      <c r="HD1184" t="s">
        <v>301</v>
      </c>
      <c r="HG1184" t="s">
        <v>301</v>
      </c>
      <c r="HH1184" t="s">
        <v>301</v>
      </c>
      <c r="HM1184" s="49">
        <v>0</v>
      </c>
      <c r="HN1184" s="49">
        <v>0</v>
      </c>
      <c r="HP1184" t="s">
        <v>324</v>
      </c>
      <c r="HQ1184" s="47">
        <v>0</v>
      </c>
      <c r="HR1184" s="47">
        <v>3803</v>
      </c>
      <c r="HS1184" t="s">
        <v>301</v>
      </c>
      <c r="IP1184" t="s">
        <v>301</v>
      </c>
      <c r="IQ1184" t="s">
        <v>312</v>
      </c>
      <c r="IY1184" s="50">
        <v>1</v>
      </c>
      <c r="JB1184" s="47">
        <v>4728</v>
      </c>
      <c r="JU1184" t="s">
        <v>312</v>
      </c>
      <c r="JV1184" t="s">
        <v>312</v>
      </c>
    </row>
    <row r="1185" ht="15" customHeight="1" spans="1:282">
      <c r="AK1185" t="s">
        <v>302</v>
      </c>
      <c r="AL1185" t="s">
        <v>1185</v>
      </c>
      <c r="AM1185" t="s">
        <v>1186</v>
      </c>
      <c r="AN1185" t="s">
        <v>1187</v>
      </c>
      <c r="AO1185" t="s">
        <v>306</v>
      </c>
      <c r="AP1185" t="s">
        <v>307</v>
      </c>
      <c r="AQ1185" s="47">
        <v>5</v>
      </c>
      <c r="AS1185" s="48">
        <v>4409</v>
      </c>
      <c r="AT1185" s="48">
        <v>4409</v>
      </c>
      <c r="AX1185" s="47">
        <v>22045</v>
      </c>
      <c r="AY1185" s="47">
        <v>22045</v>
      </c>
      <c r="AZ1185" t="s">
        <v>9152</v>
      </c>
      <c r="BA1185" t="s">
        <v>9152</v>
      </c>
      <c r="BB1185" s="48">
        <v>4409</v>
      </c>
      <c r="BD1185" t="s">
        <v>310</v>
      </c>
      <c r="BE1185" t="s">
        <v>292</v>
      </c>
      <c r="BG1185" s="47">
        <v>1</v>
      </c>
      <c r="BI1185" t="s">
        <v>292</v>
      </c>
      <c r="BL1185" t="s">
        <v>307</v>
      </c>
      <c r="BM1185" s="48">
        <v>4409</v>
      </c>
      <c r="BN1185" s="48">
        <v>4409</v>
      </c>
      <c r="BP1185" t="s">
        <v>301</v>
      </c>
      <c r="BS1185" t="s">
        <v>311</v>
      </c>
      <c r="BT1185" t="s">
        <v>292</v>
      </c>
      <c r="BU1185" t="s">
        <v>301</v>
      </c>
      <c r="BY1185" t="s">
        <v>307</v>
      </c>
      <c r="BZ1185" s="47">
        <v>5</v>
      </c>
      <c r="CE1185" t="s">
        <v>312</v>
      </c>
      <c r="CF1185" s="47">
        <v>5</v>
      </c>
      <c r="CG1185" s="47">
        <v>5</v>
      </c>
      <c r="CH1185" s="47">
        <v>5</v>
      </c>
      <c r="CI1185" s="47">
        <v>5</v>
      </c>
      <c r="CJ1185" s="47">
        <v>5</v>
      </c>
      <c r="CK1185" s="47">
        <v>5</v>
      </c>
      <c r="CP1185" s="47">
        <v>5</v>
      </c>
      <c r="CV1185" s="47">
        <v>5</v>
      </c>
      <c r="CX1185" s="47">
        <v>22045</v>
      </c>
      <c r="CY1185" s="47">
        <v>22045</v>
      </c>
      <c r="DA1185" t="s">
        <v>104</v>
      </c>
      <c r="DC1185" t="s">
        <v>298</v>
      </c>
      <c r="DG1185" t="s">
        <v>298</v>
      </c>
      <c r="DH1185" s="47">
        <v>5</v>
      </c>
      <c r="DM1185" s="47">
        <v>5</v>
      </c>
      <c r="DN1185" s="47">
        <v>5</v>
      </c>
      <c r="DO1185" s="47">
        <v>5</v>
      </c>
      <c r="DP1185" s="47">
        <v>5</v>
      </c>
      <c r="DZ1185" t="s">
        <v>292</v>
      </c>
      <c r="EA1185" s="47">
        <v>5</v>
      </c>
      <c r="EB1185" s="47">
        <v>5</v>
      </c>
      <c r="EC1185" t="s">
        <v>307</v>
      </c>
      <c r="ED1185" s="47">
        <v>5</v>
      </c>
      <c r="EF1185" s="47">
        <v>5</v>
      </c>
      <c r="EG1185" s="47">
        <v>5</v>
      </c>
      <c r="EP1185" s="47">
        <v>5</v>
      </c>
      <c r="EQ1185" s="47">
        <v>5</v>
      </c>
      <c r="ES1185" t="s">
        <v>9187</v>
      </c>
      <c r="EV1185" t="s">
        <v>41</v>
      </c>
      <c r="FC1185" t="s">
        <v>301</v>
      </c>
      <c r="GU1185" t="s">
        <v>301</v>
      </c>
      <c r="HD1185" t="s">
        <v>301</v>
      </c>
      <c r="HG1185" t="s">
        <v>301</v>
      </c>
      <c r="HH1185" t="s">
        <v>301</v>
      </c>
      <c r="HM1185" s="49">
        <v>0</v>
      </c>
      <c r="HN1185" s="49">
        <v>0</v>
      </c>
      <c r="HP1185" t="s">
        <v>324</v>
      </c>
      <c r="HQ1185" s="47">
        <v>0</v>
      </c>
      <c r="HR1185" s="47">
        <v>22045</v>
      </c>
      <c r="HS1185" t="s">
        <v>301</v>
      </c>
      <c r="IP1185" t="s">
        <v>301</v>
      </c>
      <c r="IQ1185" t="s">
        <v>312</v>
      </c>
      <c r="IY1185" s="50">
        <v>5</v>
      </c>
      <c r="JB1185" s="47">
        <v>4728</v>
      </c>
      <c r="JU1185" t="s">
        <v>312</v>
      </c>
      <c r="JV1185" t="s">
        <v>312</v>
      </c>
    </row>
    <row r="1186" ht="15" customHeight="1" spans="1:282">
      <c r="A1186" t="s">
        <v>9152</v>
      </c>
      <c r="B1186" t="s">
        <v>283</v>
      </c>
      <c r="C1186" t="s">
        <v>9188</v>
      </c>
      <c r="D1186" t="s">
        <v>285</v>
      </c>
      <c r="E1186" t="s">
        <v>7</v>
      </c>
      <c r="F1186" t="s">
        <v>9189</v>
      </c>
      <c r="G1186" t="s">
        <v>288</v>
      </c>
      <c r="H1186" t="s">
        <v>645</v>
      </c>
      <c r="I1186" t="s">
        <v>290</v>
      </c>
      <c r="J1186" t="s">
        <v>291</v>
      </c>
      <c r="L1186" t="s">
        <v>292</v>
      </c>
      <c r="M1186" t="s">
        <v>293</v>
      </c>
      <c r="O1186" t="s">
        <v>645</v>
      </c>
      <c r="R1186" t="s">
        <v>645</v>
      </c>
      <c r="T1186" t="s">
        <v>645</v>
      </c>
      <c r="U1186" t="s">
        <v>295</v>
      </c>
      <c r="V1186" t="s">
        <v>9190</v>
      </c>
      <c r="W1186" t="s">
        <v>295</v>
      </c>
      <c r="X1186" t="s">
        <v>9190</v>
      </c>
      <c r="Y1186" t="s">
        <v>295</v>
      </c>
      <c r="Z1186" t="s">
        <v>9191</v>
      </c>
      <c r="AA1186" t="s">
        <v>298</v>
      </c>
      <c r="AE1186" t="s">
        <v>299</v>
      </c>
      <c r="AH1186" t="s">
        <v>300</v>
      </c>
      <c r="AJ1186" t="s">
        <v>301</v>
      </c>
      <c r="AK1186" t="s">
        <v>302</v>
      </c>
      <c r="AL1186" t="s">
        <v>896</v>
      </c>
      <c r="AM1186" t="s">
        <v>601</v>
      </c>
      <c r="AN1186" t="s">
        <v>897</v>
      </c>
      <c r="AO1186" t="s">
        <v>306</v>
      </c>
      <c r="AP1186" t="s">
        <v>307</v>
      </c>
      <c r="AQ1186" s="47">
        <v>1</v>
      </c>
      <c r="AS1186" s="48">
        <v>3460</v>
      </c>
      <c r="AT1186" s="48">
        <v>3460</v>
      </c>
      <c r="AX1186" s="47">
        <v>3460</v>
      </c>
      <c r="AY1186" s="47">
        <v>3460</v>
      </c>
      <c r="AZ1186" t="s">
        <v>4095</v>
      </c>
      <c r="BA1186" t="s">
        <v>2805</v>
      </c>
      <c r="BB1186" s="48">
        <v>3460</v>
      </c>
      <c r="BD1186" t="s">
        <v>310</v>
      </c>
      <c r="BE1186" t="s">
        <v>292</v>
      </c>
      <c r="BG1186" s="47">
        <v>1</v>
      </c>
      <c r="BI1186" t="s">
        <v>292</v>
      </c>
      <c r="BL1186" t="s">
        <v>307</v>
      </c>
      <c r="BM1186" s="48">
        <v>3460</v>
      </c>
      <c r="BN1186" s="48">
        <v>3460</v>
      </c>
      <c r="BP1186" t="s">
        <v>301</v>
      </c>
      <c r="BS1186" t="s">
        <v>311</v>
      </c>
      <c r="BT1186" t="s">
        <v>292</v>
      </c>
      <c r="BU1186" t="s">
        <v>301</v>
      </c>
      <c r="BY1186" t="s">
        <v>307</v>
      </c>
      <c r="BZ1186" s="47">
        <v>1</v>
      </c>
      <c r="CE1186" t="s">
        <v>312</v>
      </c>
      <c r="CF1186" s="47">
        <v>1</v>
      </c>
      <c r="CG1186" s="47">
        <v>1</v>
      </c>
      <c r="CH1186" s="47">
        <v>1</v>
      </c>
      <c r="CI1186" s="47">
        <v>1</v>
      </c>
      <c r="CK1186" s="47">
        <v>1</v>
      </c>
      <c r="CR1186" s="47">
        <v>1</v>
      </c>
      <c r="CS1186" s="47">
        <v>1</v>
      </c>
      <c r="CX1186" s="47">
        <v>3460</v>
      </c>
      <c r="CY1186" s="47">
        <v>3460</v>
      </c>
      <c r="CZ1186" s="47">
        <v>1</v>
      </c>
      <c r="DA1186" t="s">
        <v>313</v>
      </c>
      <c r="DC1186" t="s">
        <v>298</v>
      </c>
      <c r="DG1186" t="s">
        <v>298</v>
      </c>
      <c r="DO1186" s="47">
        <v>1</v>
      </c>
      <c r="DS1186" s="47">
        <v>1</v>
      </c>
      <c r="DZ1186" t="s">
        <v>292</v>
      </c>
      <c r="EA1186" s="47">
        <v>1</v>
      </c>
      <c r="EB1186" s="47">
        <v>1</v>
      </c>
      <c r="EC1186" t="s">
        <v>307</v>
      </c>
      <c r="ED1186" s="47">
        <v>1</v>
      </c>
      <c r="EH1186" s="47">
        <v>1</v>
      </c>
      <c r="ES1186" t="s">
        <v>9192</v>
      </c>
      <c r="EV1186" t="s">
        <v>41</v>
      </c>
      <c r="EW1186" t="s">
        <v>315</v>
      </c>
      <c r="FC1186" t="s">
        <v>301</v>
      </c>
      <c r="FS1186" t="s">
        <v>9188</v>
      </c>
      <c r="FY1186" t="s">
        <v>9152</v>
      </c>
      <c r="FZ1186" t="s">
        <v>9193</v>
      </c>
      <c r="GC1186" t="s">
        <v>8869</v>
      </c>
      <c r="GJ1186" t="s">
        <v>319</v>
      </c>
      <c r="GL1186" t="s">
        <v>320</v>
      </c>
      <c r="GO1186" t="s">
        <v>321</v>
      </c>
      <c r="GQ1186" t="s">
        <v>301</v>
      </c>
      <c r="GR1186" t="s">
        <v>312</v>
      </c>
      <c r="GU1186" t="s">
        <v>301</v>
      </c>
      <c r="GW1186" t="s">
        <v>9188</v>
      </c>
      <c r="HB1186" t="s">
        <v>322</v>
      </c>
      <c r="HD1186" t="s">
        <v>301</v>
      </c>
      <c r="HF1186" t="s">
        <v>654</v>
      </c>
      <c r="HG1186" t="s">
        <v>301</v>
      </c>
      <c r="HH1186" t="s">
        <v>301</v>
      </c>
      <c r="HL1186" t="s">
        <v>301</v>
      </c>
      <c r="HM1186" s="49">
        <v>0</v>
      </c>
      <c r="HN1186" s="49">
        <v>0</v>
      </c>
      <c r="HP1186" t="s">
        <v>349</v>
      </c>
      <c r="HQ1186" s="47">
        <v>0</v>
      </c>
      <c r="HR1186" s="47">
        <v>3460</v>
      </c>
      <c r="HS1186" t="s">
        <v>301</v>
      </c>
      <c r="HV1186" t="s">
        <v>301</v>
      </c>
      <c r="HW1186" t="s">
        <v>295</v>
      </c>
      <c r="HX1186" t="s">
        <v>306</v>
      </c>
      <c r="HY1186" t="s">
        <v>301</v>
      </c>
      <c r="HZ1186" t="s">
        <v>301</v>
      </c>
      <c r="IG1186" t="s">
        <v>325</v>
      </c>
      <c r="IH1186" t="s">
        <v>655</v>
      </c>
      <c r="II1186" t="s">
        <v>291</v>
      </c>
      <c r="IN1186" s="47">
        <v>1</v>
      </c>
      <c r="IO1186" s="47">
        <v>1</v>
      </c>
      <c r="IP1186" t="s">
        <v>301</v>
      </c>
      <c r="IQ1186" t="s">
        <v>312</v>
      </c>
      <c r="IR1186" t="s">
        <v>301</v>
      </c>
      <c r="IZ1186" t="s">
        <v>301</v>
      </c>
      <c r="JA1186" t="s">
        <v>301</v>
      </c>
      <c r="JB1186" s="47">
        <v>4198</v>
      </c>
      <c r="JM1186" t="s">
        <v>301</v>
      </c>
      <c r="JN1186" t="s">
        <v>301</v>
      </c>
      <c r="JO1186" t="s">
        <v>301</v>
      </c>
      <c r="JP1186" t="s">
        <v>301</v>
      </c>
      <c r="JQ1186" t="s">
        <v>301</v>
      </c>
      <c r="JR1186" t="s">
        <v>327</v>
      </c>
      <c r="JS1186" t="s">
        <v>301</v>
      </c>
      <c r="JT1186" t="s">
        <v>301</v>
      </c>
      <c r="JU1186" t="s">
        <v>301</v>
      </c>
      <c r="JV1186" t="s">
        <v>301</v>
      </c>
    </row>
    <row r="1187" ht="15" customHeight="1" spans="1:282">
      <c r="A1187" t="s">
        <v>9152</v>
      </c>
      <c r="B1187" t="s">
        <v>283</v>
      </c>
      <c r="C1187" t="s">
        <v>9194</v>
      </c>
      <c r="D1187" t="s">
        <v>285</v>
      </c>
      <c r="E1187" t="s">
        <v>9195</v>
      </c>
      <c r="F1187" t="s">
        <v>9196</v>
      </c>
      <c r="G1187" t="s">
        <v>288</v>
      </c>
      <c r="H1187" t="s">
        <v>645</v>
      </c>
      <c r="I1187" t="s">
        <v>290</v>
      </c>
      <c r="J1187" t="s">
        <v>291</v>
      </c>
      <c r="L1187" t="s">
        <v>292</v>
      </c>
      <c r="M1187" t="s">
        <v>293</v>
      </c>
      <c r="O1187" t="s">
        <v>645</v>
      </c>
      <c r="R1187" t="s">
        <v>645</v>
      </c>
      <c r="T1187" t="s">
        <v>645</v>
      </c>
      <c r="U1187" t="s">
        <v>295</v>
      </c>
      <c r="V1187" t="s">
        <v>9197</v>
      </c>
      <c r="W1187" t="s">
        <v>295</v>
      </c>
      <c r="X1187" t="s">
        <v>9197</v>
      </c>
      <c r="Y1187" t="s">
        <v>295</v>
      </c>
      <c r="Z1187" t="s">
        <v>9198</v>
      </c>
      <c r="AA1187" t="s">
        <v>298</v>
      </c>
      <c r="AE1187" t="s">
        <v>299</v>
      </c>
      <c r="AH1187" t="s">
        <v>300</v>
      </c>
      <c r="AJ1187" t="s">
        <v>301</v>
      </c>
      <c r="AK1187" t="s">
        <v>302</v>
      </c>
      <c r="AL1187" t="s">
        <v>649</v>
      </c>
      <c r="AM1187" t="s">
        <v>650</v>
      </c>
      <c r="AN1187" t="s">
        <v>651</v>
      </c>
      <c r="AO1187" t="s">
        <v>306</v>
      </c>
      <c r="AP1187" t="s">
        <v>307</v>
      </c>
      <c r="AQ1187" s="47">
        <v>1</v>
      </c>
      <c r="AS1187" s="48">
        <v>2686</v>
      </c>
      <c r="AT1187" s="48">
        <v>2686</v>
      </c>
      <c r="AX1187" s="47">
        <v>2686</v>
      </c>
      <c r="AY1187" s="47">
        <v>2686</v>
      </c>
      <c r="AZ1187" t="s">
        <v>4095</v>
      </c>
      <c r="BA1187" t="s">
        <v>2805</v>
      </c>
      <c r="BB1187" s="48">
        <v>2686</v>
      </c>
      <c r="BD1187" t="s">
        <v>310</v>
      </c>
      <c r="BE1187" t="s">
        <v>292</v>
      </c>
      <c r="BG1187" s="47">
        <v>1</v>
      </c>
      <c r="BI1187" t="s">
        <v>292</v>
      </c>
      <c r="BL1187" t="s">
        <v>307</v>
      </c>
      <c r="BM1187" s="48">
        <v>2686</v>
      </c>
      <c r="BN1187" s="48">
        <v>2686</v>
      </c>
      <c r="BP1187" t="s">
        <v>301</v>
      </c>
      <c r="BS1187" t="s">
        <v>311</v>
      </c>
      <c r="BT1187" t="s">
        <v>292</v>
      </c>
      <c r="BU1187" t="s">
        <v>301</v>
      </c>
      <c r="BY1187" t="s">
        <v>307</v>
      </c>
      <c r="BZ1187" s="47">
        <v>1</v>
      </c>
      <c r="CE1187" t="s">
        <v>312</v>
      </c>
      <c r="CF1187" s="47">
        <v>1</v>
      </c>
      <c r="CG1187" s="47">
        <v>1</v>
      </c>
      <c r="CH1187" s="47">
        <v>1</v>
      </c>
      <c r="CI1187" s="47">
        <v>1</v>
      </c>
      <c r="CK1187" s="47">
        <v>1</v>
      </c>
      <c r="CR1187" s="47">
        <v>1</v>
      </c>
      <c r="CS1187" s="47">
        <v>1</v>
      </c>
      <c r="CX1187" s="47">
        <v>2686</v>
      </c>
      <c r="CY1187" s="47">
        <v>2686</v>
      </c>
      <c r="CZ1187" s="47">
        <v>1</v>
      </c>
      <c r="DA1187" t="s">
        <v>313</v>
      </c>
      <c r="DC1187" t="s">
        <v>298</v>
      </c>
      <c r="DG1187" t="s">
        <v>298</v>
      </c>
      <c r="DO1187" s="47">
        <v>1</v>
      </c>
      <c r="DS1187" s="47">
        <v>1</v>
      </c>
      <c r="DZ1187" t="s">
        <v>292</v>
      </c>
      <c r="EA1187" s="47">
        <v>1</v>
      </c>
      <c r="EB1187" s="47">
        <v>1</v>
      </c>
      <c r="EC1187" t="s">
        <v>307</v>
      </c>
      <c r="ED1187" s="47">
        <v>1</v>
      </c>
      <c r="EH1187" s="47">
        <v>1</v>
      </c>
      <c r="ES1187" t="s">
        <v>9199</v>
      </c>
      <c r="EV1187" t="s">
        <v>41</v>
      </c>
      <c r="EW1187" t="s">
        <v>315</v>
      </c>
      <c r="FC1187" t="s">
        <v>301</v>
      </c>
      <c r="FS1187" t="s">
        <v>9194</v>
      </c>
      <c r="FY1187" t="s">
        <v>9152</v>
      </c>
      <c r="FZ1187" t="s">
        <v>9200</v>
      </c>
      <c r="GC1187" t="s">
        <v>9201</v>
      </c>
      <c r="GJ1187" t="s">
        <v>319</v>
      </c>
      <c r="GL1187" t="s">
        <v>320</v>
      </c>
      <c r="GO1187" t="s">
        <v>321</v>
      </c>
      <c r="GQ1187" t="s">
        <v>301</v>
      </c>
      <c r="GR1187" t="s">
        <v>312</v>
      </c>
      <c r="GU1187" t="s">
        <v>301</v>
      </c>
      <c r="GW1187" t="s">
        <v>9194</v>
      </c>
      <c r="HB1187" t="s">
        <v>322</v>
      </c>
      <c r="HD1187" t="s">
        <v>301</v>
      </c>
      <c r="HF1187" t="s">
        <v>654</v>
      </c>
      <c r="HG1187" t="s">
        <v>301</v>
      </c>
      <c r="HH1187" t="s">
        <v>301</v>
      </c>
      <c r="HL1187" t="s">
        <v>301</v>
      </c>
      <c r="HM1187" s="49">
        <v>0</v>
      </c>
      <c r="HN1187" s="49">
        <v>0</v>
      </c>
      <c r="HP1187" t="s">
        <v>395</v>
      </c>
      <c r="HQ1187" s="47">
        <v>0</v>
      </c>
      <c r="HR1187" s="47">
        <v>2686</v>
      </c>
      <c r="HS1187" t="s">
        <v>301</v>
      </c>
      <c r="HV1187" t="s">
        <v>301</v>
      </c>
      <c r="HW1187" t="s">
        <v>295</v>
      </c>
      <c r="HX1187" t="s">
        <v>306</v>
      </c>
      <c r="HY1187" t="s">
        <v>301</v>
      </c>
      <c r="HZ1187" t="s">
        <v>301</v>
      </c>
      <c r="IG1187" t="s">
        <v>325</v>
      </c>
      <c r="IH1187" t="s">
        <v>655</v>
      </c>
      <c r="II1187" t="s">
        <v>291</v>
      </c>
      <c r="IN1187" s="47">
        <v>1</v>
      </c>
      <c r="IO1187" s="47">
        <v>1</v>
      </c>
      <c r="IP1187" t="s">
        <v>301</v>
      </c>
      <c r="IQ1187" t="s">
        <v>312</v>
      </c>
      <c r="IR1187" t="s">
        <v>301</v>
      </c>
      <c r="IZ1187" t="s">
        <v>301</v>
      </c>
      <c r="JA1187" t="s">
        <v>301</v>
      </c>
      <c r="JM1187" t="s">
        <v>301</v>
      </c>
      <c r="JN1187" t="s">
        <v>301</v>
      </c>
      <c r="JO1187" t="s">
        <v>301</v>
      </c>
      <c r="JP1187" t="s">
        <v>301</v>
      </c>
      <c r="JQ1187" t="s">
        <v>301</v>
      </c>
      <c r="JR1187" t="s">
        <v>327</v>
      </c>
      <c r="JS1187" t="s">
        <v>301</v>
      </c>
      <c r="JT1187" t="s">
        <v>301</v>
      </c>
      <c r="JU1187" t="s">
        <v>301</v>
      </c>
      <c r="JV1187" t="s">
        <v>301</v>
      </c>
    </row>
    <row r="1188" ht="15" customHeight="1" spans="1:282">
      <c r="A1188" t="s">
        <v>9152</v>
      </c>
      <c r="B1188" t="s">
        <v>329</v>
      </c>
      <c r="C1188" t="s">
        <v>9202</v>
      </c>
      <c r="D1188" t="s">
        <v>285</v>
      </c>
      <c r="E1188" t="s">
        <v>9203</v>
      </c>
      <c r="F1188" t="s">
        <v>9204</v>
      </c>
      <c r="G1188" t="s">
        <v>288</v>
      </c>
      <c r="H1188" t="s">
        <v>518</v>
      </c>
      <c r="I1188" t="s">
        <v>290</v>
      </c>
      <c r="J1188" t="s">
        <v>291</v>
      </c>
      <c r="L1188" t="s">
        <v>292</v>
      </c>
      <c r="M1188" t="s">
        <v>293</v>
      </c>
      <c r="O1188" t="s">
        <v>518</v>
      </c>
      <c r="R1188" t="s">
        <v>518</v>
      </c>
      <c r="T1188" t="s">
        <v>518</v>
      </c>
      <c r="U1188" t="s">
        <v>358</v>
      </c>
      <c r="V1188" t="s">
        <v>9205</v>
      </c>
      <c r="W1188" t="s">
        <v>295</v>
      </c>
      <c r="X1188" t="s">
        <v>9205</v>
      </c>
      <c r="Y1188" t="s">
        <v>295</v>
      </c>
      <c r="Z1188" t="s">
        <v>9206</v>
      </c>
      <c r="AA1188" t="s">
        <v>441</v>
      </c>
      <c r="AB1188" t="s">
        <v>442</v>
      </c>
      <c r="AC1188" t="s">
        <v>2041</v>
      </c>
      <c r="AE1188" t="s">
        <v>299</v>
      </c>
      <c r="AH1188" t="s">
        <v>300</v>
      </c>
      <c r="AJ1188" t="s">
        <v>301</v>
      </c>
      <c r="AK1188" t="s">
        <v>302</v>
      </c>
      <c r="AL1188" t="s">
        <v>896</v>
      </c>
      <c r="AM1188" t="s">
        <v>601</v>
      </c>
      <c r="AN1188" t="s">
        <v>897</v>
      </c>
      <c r="AO1188" t="s">
        <v>306</v>
      </c>
      <c r="AP1188" t="s">
        <v>307</v>
      </c>
      <c r="AQ1188" s="47">
        <v>1</v>
      </c>
      <c r="AS1188" s="48">
        <v>4298</v>
      </c>
      <c r="AT1188" s="48">
        <v>4298</v>
      </c>
      <c r="AX1188" s="47">
        <v>3439</v>
      </c>
      <c r="AY1188" s="47">
        <v>3439</v>
      </c>
      <c r="AZ1188" t="s">
        <v>6131</v>
      </c>
      <c r="BA1188" t="s">
        <v>6131</v>
      </c>
      <c r="BB1188" s="48">
        <v>3439</v>
      </c>
      <c r="BD1188" t="s">
        <v>310</v>
      </c>
      <c r="BE1188" t="s">
        <v>292</v>
      </c>
      <c r="BG1188" s="47">
        <v>1</v>
      </c>
      <c r="BI1188" t="s">
        <v>292</v>
      </c>
      <c r="BJ1188" s="48">
        <v>19.98604</v>
      </c>
      <c r="BL1188" t="s">
        <v>307</v>
      </c>
      <c r="BM1188" s="48">
        <v>4298</v>
      </c>
      <c r="BN1188" s="48">
        <v>4298</v>
      </c>
      <c r="BP1188" t="s">
        <v>301</v>
      </c>
      <c r="BS1188" t="s">
        <v>311</v>
      </c>
      <c r="BT1188" t="s">
        <v>292</v>
      </c>
      <c r="BU1188" t="s">
        <v>301</v>
      </c>
      <c r="BY1188" t="s">
        <v>307</v>
      </c>
      <c r="BZ1188" s="47">
        <v>1</v>
      </c>
      <c r="CE1188" t="s">
        <v>312</v>
      </c>
      <c r="CF1188" s="47">
        <v>1</v>
      </c>
      <c r="CG1188" s="47">
        <v>1</v>
      </c>
      <c r="CH1188" s="47">
        <v>1</v>
      </c>
      <c r="CI1188" s="47">
        <v>1</v>
      </c>
      <c r="CJ1188" s="47">
        <v>1</v>
      </c>
      <c r="CK1188" s="47">
        <v>1</v>
      </c>
      <c r="CP1188" s="47">
        <v>1</v>
      </c>
      <c r="CR1188" s="47">
        <v>1</v>
      </c>
      <c r="CS1188" s="47">
        <v>1</v>
      </c>
      <c r="CV1188" s="47">
        <v>1</v>
      </c>
      <c r="CX1188" s="47">
        <v>4298</v>
      </c>
      <c r="CY1188" s="47">
        <v>4298</v>
      </c>
      <c r="DA1188" t="s">
        <v>104</v>
      </c>
      <c r="DC1188" t="s">
        <v>298</v>
      </c>
      <c r="DG1188" t="s">
        <v>298</v>
      </c>
      <c r="DH1188" s="47">
        <v>1</v>
      </c>
      <c r="DM1188" s="47">
        <v>1</v>
      </c>
      <c r="DN1188" s="47">
        <v>1</v>
      </c>
      <c r="DO1188" s="47">
        <v>1</v>
      </c>
      <c r="DP1188" s="47">
        <v>1</v>
      </c>
      <c r="DT1188" s="47">
        <v>3439</v>
      </c>
      <c r="DZ1188" t="s">
        <v>292</v>
      </c>
      <c r="EA1188" s="47">
        <v>1</v>
      </c>
      <c r="EB1188" s="47">
        <v>1</v>
      </c>
      <c r="EC1188" t="s">
        <v>307</v>
      </c>
      <c r="ED1188" s="47">
        <v>1</v>
      </c>
      <c r="EF1188" s="47">
        <v>1</v>
      </c>
      <c r="EG1188" s="47">
        <v>1</v>
      </c>
      <c r="EH1188" s="47">
        <v>1</v>
      </c>
      <c r="EP1188" s="47">
        <v>1</v>
      </c>
      <c r="EQ1188" s="47">
        <v>1</v>
      </c>
      <c r="EV1188" t="s">
        <v>41</v>
      </c>
      <c r="FC1188" t="s">
        <v>301</v>
      </c>
      <c r="FF1188" t="s">
        <v>366</v>
      </c>
      <c r="FG1188" s="48">
        <v>3439</v>
      </c>
      <c r="FY1188" t="s">
        <v>9152</v>
      </c>
      <c r="FZ1188" t="s">
        <v>9207</v>
      </c>
      <c r="GC1188" t="s">
        <v>2295</v>
      </c>
      <c r="GD1188" t="s">
        <v>2615</v>
      </c>
      <c r="GE1188" t="s">
        <v>601</v>
      </c>
      <c r="GF1188" t="s">
        <v>2617</v>
      </c>
      <c r="GH1188" t="s">
        <v>672</v>
      </c>
      <c r="GI1188" t="s">
        <v>375</v>
      </c>
      <c r="GJ1188" t="s">
        <v>319</v>
      </c>
      <c r="GK1188" t="s">
        <v>559</v>
      </c>
      <c r="GO1188" t="s">
        <v>321</v>
      </c>
      <c r="GQ1188" t="s">
        <v>301</v>
      </c>
      <c r="GR1188" t="s">
        <v>312</v>
      </c>
      <c r="GS1188" t="s">
        <v>377</v>
      </c>
      <c r="GT1188" t="s">
        <v>1616</v>
      </c>
      <c r="GU1188" t="s">
        <v>312</v>
      </c>
      <c r="GX1188" s="50">
        <v>3439</v>
      </c>
      <c r="GY1188" t="s">
        <v>9208</v>
      </c>
      <c r="HB1188" t="s">
        <v>419</v>
      </c>
      <c r="HD1188" t="s">
        <v>301</v>
      </c>
      <c r="HF1188" t="s">
        <v>381</v>
      </c>
      <c r="HG1188" t="s">
        <v>301</v>
      </c>
      <c r="HH1188" t="s">
        <v>301</v>
      </c>
      <c r="HL1188" t="s">
        <v>301</v>
      </c>
      <c r="HM1188" s="49">
        <v>0</v>
      </c>
      <c r="HN1188" s="49">
        <v>0</v>
      </c>
      <c r="HP1188" t="s">
        <v>349</v>
      </c>
      <c r="HQ1188" s="47">
        <v>0</v>
      </c>
      <c r="HR1188" s="47">
        <v>4298</v>
      </c>
      <c r="HS1188" t="s">
        <v>301</v>
      </c>
      <c r="HV1188" t="s">
        <v>301</v>
      </c>
      <c r="HW1188" t="s">
        <v>295</v>
      </c>
      <c r="HX1188" t="s">
        <v>306</v>
      </c>
      <c r="HY1188" t="s">
        <v>301</v>
      </c>
      <c r="HZ1188" t="s">
        <v>301</v>
      </c>
      <c r="IF1188" t="s">
        <v>384</v>
      </c>
      <c r="IG1188" t="s">
        <v>325</v>
      </c>
      <c r="IH1188" t="s">
        <v>529</v>
      </c>
      <c r="II1188" t="s">
        <v>291</v>
      </c>
      <c r="IJ1188" t="s">
        <v>2619</v>
      </c>
      <c r="IN1188" s="47">
        <v>1</v>
      </c>
      <c r="IO1188" s="47">
        <v>1</v>
      </c>
      <c r="IP1188" t="s">
        <v>301</v>
      </c>
      <c r="IQ1188" t="s">
        <v>312</v>
      </c>
      <c r="IR1188" t="s">
        <v>301</v>
      </c>
      <c r="IZ1188" t="s">
        <v>301</v>
      </c>
      <c r="JA1188" t="s">
        <v>301</v>
      </c>
      <c r="JM1188" t="s">
        <v>301</v>
      </c>
      <c r="JN1188" t="s">
        <v>301</v>
      </c>
      <c r="JO1188" t="s">
        <v>301</v>
      </c>
      <c r="JP1188" t="s">
        <v>301</v>
      </c>
      <c r="JQ1188" t="s">
        <v>301</v>
      </c>
      <c r="JR1188" t="s">
        <v>350</v>
      </c>
      <c r="JS1188" t="s">
        <v>301</v>
      </c>
      <c r="JT1188" t="s">
        <v>301</v>
      </c>
      <c r="JU1188" t="s">
        <v>312</v>
      </c>
      <c r="JV1188" t="s">
        <v>312</v>
      </c>
    </row>
    <row r="1189" ht="15" customHeight="1" spans="1:282">
      <c r="A1189" t="s">
        <v>9152</v>
      </c>
      <c r="B1189" t="s">
        <v>329</v>
      </c>
      <c r="C1189" t="s">
        <v>9209</v>
      </c>
      <c r="D1189" t="s">
        <v>285</v>
      </c>
      <c r="E1189" t="s">
        <v>9210</v>
      </c>
      <c r="F1189" t="s">
        <v>9211</v>
      </c>
      <c r="G1189" t="s">
        <v>288</v>
      </c>
      <c r="H1189" t="s">
        <v>518</v>
      </c>
      <c r="I1189" t="s">
        <v>290</v>
      </c>
      <c r="J1189" t="s">
        <v>291</v>
      </c>
      <c r="L1189" t="s">
        <v>292</v>
      </c>
      <c r="M1189" t="s">
        <v>293</v>
      </c>
      <c r="O1189" t="s">
        <v>518</v>
      </c>
      <c r="R1189" t="s">
        <v>518</v>
      </c>
      <c r="T1189" t="s">
        <v>518</v>
      </c>
      <c r="U1189" t="s">
        <v>358</v>
      </c>
      <c r="V1189" t="s">
        <v>9212</v>
      </c>
      <c r="W1189" t="s">
        <v>295</v>
      </c>
      <c r="X1189" t="s">
        <v>9212</v>
      </c>
      <c r="Y1189" t="s">
        <v>295</v>
      </c>
      <c r="Z1189" t="s">
        <v>9213</v>
      </c>
      <c r="AA1189" t="s">
        <v>441</v>
      </c>
      <c r="AB1189" t="s">
        <v>442</v>
      </c>
      <c r="AC1189" t="s">
        <v>2041</v>
      </c>
      <c r="AE1189" t="s">
        <v>299</v>
      </c>
      <c r="AH1189" t="s">
        <v>300</v>
      </c>
      <c r="AJ1189" t="s">
        <v>301</v>
      </c>
      <c r="AK1189" t="s">
        <v>302</v>
      </c>
      <c r="AL1189" t="s">
        <v>730</v>
      </c>
      <c r="AM1189" t="s">
        <v>731</v>
      </c>
      <c r="AN1189" t="s">
        <v>732</v>
      </c>
      <c r="AO1189" t="s">
        <v>306</v>
      </c>
      <c r="AP1189" t="s">
        <v>307</v>
      </c>
      <c r="AQ1189" s="47">
        <v>1</v>
      </c>
      <c r="AS1189" s="48">
        <v>2588</v>
      </c>
      <c r="AT1189" s="48">
        <v>2588</v>
      </c>
      <c r="AX1189" s="47">
        <v>2071</v>
      </c>
      <c r="AY1189" s="47">
        <v>2071</v>
      </c>
      <c r="AZ1189" t="s">
        <v>6131</v>
      </c>
      <c r="BA1189" t="s">
        <v>6131</v>
      </c>
      <c r="BB1189" s="48">
        <v>2071</v>
      </c>
      <c r="BD1189" t="s">
        <v>310</v>
      </c>
      <c r="BE1189" t="s">
        <v>292</v>
      </c>
      <c r="BG1189" s="47">
        <v>1</v>
      </c>
      <c r="BI1189" t="s">
        <v>292</v>
      </c>
      <c r="BJ1189" s="48">
        <v>19.976816</v>
      </c>
      <c r="BL1189" t="s">
        <v>307</v>
      </c>
      <c r="BM1189" s="48">
        <v>2588</v>
      </c>
      <c r="BN1189" s="48">
        <v>2588</v>
      </c>
      <c r="BP1189" t="s">
        <v>301</v>
      </c>
      <c r="BS1189" t="s">
        <v>311</v>
      </c>
      <c r="BT1189" t="s">
        <v>292</v>
      </c>
      <c r="BU1189" t="s">
        <v>301</v>
      </c>
      <c r="BY1189" t="s">
        <v>307</v>
      </c>
      <c r="BZ1189" s="47">
        <v>1</v>
      </c>
      <c r="CE1189" t="s">
        <v>312</v>
      </c>
      <c r="CF1189" s="47">
        <v>1</v>
      </c>
      <c r="CG1189" s="47">
        <v>1</v>
      </c>
      <c r="CH1189" s="47">
        <v>1</v>
      </c>
      <c r="CI1189" s="47">
        <v>1</v>
      </c>
      <c r="CJ1189" s="47">
        <v>1</v>
      </c>
      <c r="CK1189" s="47">
        <v>1</v>
      </c>
      <c r="CP1189" s="47">
        <v>1</v>
      </c>
      <c r="CR1189" s="47">
        <v>1</v>
      </c>
      <c r="CS1189" s="47">
        <v>1</v>
      </c>
      <c r="CV1189" s="47">
        <v>1</v>
      </c>
      <c r="CX1189" s="47">
        <v>2588</v>
      </c>
      <c r="CY1189" s="47">
        <v>2588</v>
      </c>
      <c r="DA1189" t="s">
        <v>104</v>
      </c>
      <c r="DC1189" t="s">
        <v>298</v>
      </c>
      <c r="DG1189" t="s">
        <v>298</v>
      </c>
      <c r="DH1189" s="47">
        <v>1</v>
      </c>
      <c r="DM1189" s="47">
        <v>1</v>
      </c>
      <c r="DN1189" s="47">
        <v>1</v>
      </c>
      <c r="DO1189" s="47">
        <v>1</v>
      </c>
      <c r="DP1189" s="47">
        <v>1</v>
      </c>
      <c r="DT1189" s="47">
        <v>2071</v>
      </c>
      <c r="DZ1189" t="s">
        <v>292</v>
      </c>
      <c r="EA1189" s="47">
        <v>1</v>
      </c>
      <c r="EB1189" s="47">
        <v>1</v>
      </c>
      <c r="EC1189" t="s">
        <v>307</v>
      </c>
      <c r="ED1189" s="47">
        <v>1</v>
      </c>
      <c r="EF1189" s="47">
        <v>1</v>
      </c>
      <c r="EG1189" s="47">
        <v>1</v>
      </c>
      <c r="EH1189" s="47">
        <v>1</v>
      </c>
      <c r="EP1189" s="47">
        <v>1</v>
      </c>
      <c r="EQ1189" s="47">
        <v>1</v>
      </c>
      <c r="EV1189" t="s">
        <v>41</v>
      </c>
      <c r="FC1189" t="s">
        <v>301</v>
      </c>
      <c r="FF1189" t="s">
        <v>366</v>
      </c>
      <c r="FG1189" s="48">
        <v>2071</v>
      </c>
      <c r="FJ1189" t="s">
        <v>6856</v>
      </c>
      <c r="FL1189" t="s">
        <v>6856</v>
      </c>
      <c r="FY1189" t="s">
        <v>9152</v>
      </c>
      <c r="FZ1189" t="s">
        <v>9214</v>
      </c>
      <c r="GC1189" t="s">
        <v>527</v>
      </c>
      <c r="GD1189" t="s">
        <v>2615</v>
      </c>
      <c r="GE1189" t="s">
        <v>731</v>
      </c>
      <c r="GF1189" t="s">
        <v>633</v>
      </c>
      <c r="GH1189" t="s">
        <v>879</v>
      </c>
      <c r="GI1189" t="s">
        <v>1688</v>
      </c>
      <c r="GJ1189" t="s">
        <v>319</v>
      </c>
      <c r="GK1189" t="s">
        <v>559</v>
      </c>
      <c r="GO1189" t="s">
        <v>321</v>
      </c>
      <c r="GP1189" t="s">
        <v>6859</v>
      </c>
      <c r="GQ1189" t="s">
        <v>301</v>
      </c>
      <c r="GR1189" t="s">
        <v>312</v>
      </c>
      <c r="GS1189" t="s">
        <v>377</v>
      </c>
      <c r="GT1189" t="s">
        <v>1616</v>
      </c>
      <c r="GU1189" t="s">
        <v>312</v>
      </c>
      <c r="GX1189" s="50">
        <v>2071</v>
      </c>
      <c r="GY1189" t="s">
        <v>9215</v>
      </c>
      <c r="HB1189" t="s">
        <v>419</v>
      </c>
      <c r="HD1189" t="s">
        <v>301</v>
      </c>
      <c r="HF1189" t="s">
        <v>381</v>
      </c>
      <c r="HG1189" t="s">
        <v>301</v>
      </c>
      <c r="HH1189" t="s">
        <v>301</v>
      </c>
      <c r="HL1189" t="s">
        <v>301</v>
      </c>
      <c r="HM1189" s="49">
        <v>0</v>
      </c>
      <c r="HN1189" s="49">
        <v>0</v>
      </c>
      <c r="HP1189" t="s">
        <v>395</v>
      </c>
      <c r="HQ1189" s="47">
        <v>0</v>
      </c>
      <c r="HR1189" s="47">
        <v>2588</v>
      </c>
      <c r="HS1189" t="s">
        <v>301</v>
      </c>
      <c r="HV1189" t="s">
        <v>301</v>
      </c>
      <c r="HW1189" t="s">
        <v>295</v>
      </c>
      <c r="HX1189" t="s">
        <v>306</v>
      </c>
      <c r="HY1189" t="s">
        <v>301</v>
      </c>
      <c r="HZ1189" t="s">
        <v>301</v>
      </c>
      <c r="IF1189" t="s">
        <v>384</v>
      </c>
      <c r="IG1189" t="s">
        <v>325</v>
      </c>
      <c r="IH1189" t="s">
        <v>529</v>
      </c>
      <c r="II1189" t="s">
        <v>291</v>
      </c>
      <c r="IJ1189" t="s">
        <v>6954</v>
      </c>
      <c r="IN1189" s="47">
        <v>1</v>
      </c>
      <c r="IO1189" s="47">
        <v>1</v>
      </c>
      <c r="IP1189" t="s">
        <v>301</v>
      </c>
      <c r="IQ1189" t="s">
        <v>312</v>
      </c>
      <c r="IR1189" t="s">
        <v>301</v>
      </c>
      <c r="IZ1189" t="s">
        <v>301</v>
      </c>
      <c r="JA1189" t="s">
        <v>301</v>
      </c>
      <c r="JM1189" t="s">
        <v>301</v>
      </c>
      <c r="JN1189" t="s">
        <v>301</v>
      </c>
      <c r="JO1189" t="s">
        <v>301</v>
      </c>
      <c r="JP1189" t="s">
        <v>301</v>
      </c>
      <c r="JQ1189" t="s">
        <v>301</v>
      </c>
      <c r="JR1189" t="s">
        <v>350</v>
      </c>
      <c r="JS1189" t="s">
        <v>301</v>
      </c>
      <c r="JT1189" t="s">
        <v>301</v>
      </c>
      <c r="JU1189" t="s">
        <v>312</v>
      </c>
      <c r="JV1189" t="s">
        <v>312</v>
      </c>
    </row>
    <row r="1190" ht="15" customHeight="1" spans="1:282">
      <c r="A1190" t="s">
        <v>9152</v>
      </c>
      <c r="B1190" t="s">
        <v>329</v>
      </c>
      <c r="C1190" t="s">
        <v>9216</v>
      </c>
      <c r="D1190" t="s">
        <v>285</v>
      </c>
      <c r="E1190" t="s">
        <v>9210</v>
      </c>
      <c r="F1190" t="s">
        <v>9211</v>
      </c>
      <c r="G1190" t="s">
        <v>288</v>
      </c>
      <c r="H1190" t="s">
        <v>518</v>
      </c>
      <c r="I1190" t="s">
        <v>290</v>
      </c>
      <c r="J1190" t="s">
        <v>291</v>
      </c>
      <c r="L1190" t="s">
        <v>292</v>
      </c>
      <c r="M1190" t="s">
        <v>293</v>
      </c>
      <c r="O1190" t="s">
        <v>518</v>
      </c>
      <c r="R1190" t="s">
        <v>518</v>
      </c>
      <c r="T1190" t="s">
        <v>518</v>
      </c>
      <c r="U1190" t="s">
        <v>295</v>
      </c>
      <c r="V1190" t="s">
        <v>9217</v>
      </c>
      <c r="W1190" t="s">
        <v>337</v>
      </c>
      <c r="X1190" t="s">
        <v>9218</v>
      </c>
      <c r="Y1190" t="s">
        <v>337</v>
      </c>
      <c r="Z1190" t="s">
        <v>9219</v>
      </c>
      <c r="AA1190" t="s">
        <v>441</v>
      </c>
      <c r="AB1190" t="s">
        <v>442</v>
      </c>
      <c r="AC1190" t="s">
        <v>2041</v>
      </c>
      <c r="AE1190" t="s">
        <v>299</v>
      </c>
      <c r="AH1190" t="s">
        <v>300</v>
      </c>
      <c r="AJ1190" t="s">
        <v>301</v>
      </c>
      <c r="AK1190" t="s">
        <v>302</v>
      </c>
      <c r="AL1190" t="s">
        <v>705</v>
      </c>
      <c r="AM1190" t="s">
        <v>706</v>
      </c>
      <c r="AN1190" t="s">
        <v>707</v>
      </c>
      <c r="AO1190" t="s">
        <v>306</v>
      </c>
      <c r="AP1190" t="s">
        <v>307</v>
      </c>
      <c r="AQ1190" s="47">
        <v>1</v>
      </c>
      <c r="AS1190" s="48">
        <v>4848</v>
      </c>
      <c r="AT1190" s="48">
        <v>4848</v>
      </c>
      <c r="AX1190" s="47">
        <v>3636</v>
      </c>
      <c r="AY1190" s="47">
        <v>3636</v>
      </c>
      <c r="AZ1190" t="s">
        <v>308</v>
      </c>
      <c r="BA1190" t="s">
        <v>9152</v>
      </c>
      <c r="BB1190" s="48">
        <v>3636</v>
      </c>
      <c r="BD1190" t="s">
        <v>310</v>
      </c>
      <c r="BE1190" t="s">
        <v>292</v>
      </c>
      <c r="BG1190" s="47">
        <v>1</v>
      </c>
      <c r="BI1190" t="s">
        <v>292</v>
      </c>
      <c r="BJ1190" s="48">
        <v>25</v>
      </c>
      <c r="BL1190" t="s">
        <v>307</v>
      </c>
      <c r="BM1190" s="48">
        <v>4848</v>
      </c>
      <c r="BN1190" s="48">
        <v>4848</v>
      </c>
      <c r="BP1190" t="s">
        <v>301</v>
      </c>
      <c r="BS1190" t="s">
        <v>311</v>
      </c>
      <c r="BT1190" t="s">
        <v>292</v>
      </c>
      <c r="BU1190" t="s">
        <v>301</v>
      </c>
      <c r="BY1190" t="s">
        <v>307</v>
      </c>
      <c r="BZ1190" s="47">
        <v>1</v>
      </c>
      <c r="CE1190" t="s">
        <v>312</v>
      </c>
      <c r="CF1190" s="47">
        <v>1</v>
      </c>
      <c r="CG1190" s="47">
        <v>1</v>
      </c>
      <c r="CH1190" s="47">
        <v>1</v>
      </c>
      <c r="CI1190" s="47">
        <v>1</v>
      </c>
      <c r="CJ1190" s="47">
        <v>1</v>
      </c>
      <c r="CK1190" s="47">
        <v>1</v>
      </c>
      <c r="CP1190" s="47">
        <v>1</v>
      </c>
      <c r="CR1190" s="47">
        <v>1</v>
      </c>
      <c r="CS1190" s="47">
        <v>1</v>
      </c>
      <c r="CV1190" s="47">
        <v>1</v>
      </c>
      <c r="CX1190" s="47">
        <v>4848</v>
      </c>
      <c r="CY1190" s="47">
        <v>4848</v>
      </c>
      <c r="DA1190" t="s">
        <v>104</v>
      </c>
      <c r="DC1190" t="s">
        <v>298</v>
      </c>
      <c r="DG1190" t="s">
        <v>298</v>
      </c>
      <c r="DH1190" s="47">
        <v>1</v>
      </c>
      <c r="DM1190" s="47">
        <v>1</v>
      </c>
      <c r="DN1190" s="47">
        <v>1</v>
      </c>
      <c r="DO1190" s="47">
        <v>1</v>
      </c>
      <c r="DP1190" s="47">
        <v>1</v>
      </c>
      <c r="DT1190" s="47">
        <v>3636</v>
      </c>
      <c r="DZ1190" t="s">
        <v>292</v>
      </c>
      <c r="EA1190" s="47">
        <v>1</v>
      </c>
      <c r="EB1190" s="47">
        <v>1</v>
      </c>
      <c r="EC1190" t="s">
        <v>307</v>
      </c>
      <c r="ED1190" s="47">
        <v>1</v>
      </c>
      <c r="EF1190" s="47">
        <v>1</v>
      </c>
      <c r="EG1190" s="47">
        <v>1</v>
      </c>
      <c r="EH1190" s="47">
        <v>1</v>
      </c>
      <c r="EP1190" s="47">
        <v>1</v>
      </c>
      <c r="EQ1190" s="47">
        <v>1</v>
      </c>
      <c r="ES1190" t="s">
        <v>9220</v>
      </c>
      <c r="EU1190" t="s">
        <v>489</v>
      </c>
      <c r="EV1190" t="s">
        <v>41</v>
      </c>
      <c r="EW1190" t="s">
        <v>315</v>
      </c>
      <c r="FC1190" t="s">
        <v>301</v>
      </c>
      <c r="FY1190" t="s">
        <v>9152</v>
      </c>
      <c r="FZ1190" t="s">
        <v>9214</v>
      </c>
      <c r="GC1190" t="s">
        <v>527</v>
      </c>
      <c r="GJ1190" t="s">
        <v>319</v>
      </c>
      <c r="GL1190" t="s">
        <v>320</v>
      </c>
      <c r="GO1190" t="s">
        <v>321</v>
      </c>
      <c r="GQ1190" t="s">
        <v>301</v>
      </c>
      <c r="GR1190" t="s">
        <v>312</v>
      </c>
      <c r="GU1190" t="s">
        <v>301</v>
      </c>
      <c r="GW1190" t="s">
        <v>9221</v>
      </c>
      <c r="HB1190" t="s">
        <v>419</v>
      </c>
      <c r="HD1190" t="s">
        <v>301</v>
      </c>
      <c r="HF1190" t="s">
        <v>381</v>
      </c>
      <c r="HG1190" t="s">
        <v>301</v>
      </c>
      <c r="HH1190" t="s">
        <v>301</v>
      </c>
      <c r="HL1190" t="s">
        <v>301</v>
      </c>
      <c r="HM1190" s="49">
        <v>0</v>
      </c>
      <c r="HN1190" s="49">
        <v>0</v>
      </c>
      <c r="HP1190" t="s">
        <v>395</v>
      </c>
      <c r="HQ1190" s="47">
        <v>0</v>
      </c>
      <c r="HR1190" s="47">
        <v>4848</v>
      </c>
      <c r="HS1190" t="s">
        <v>301</v>
      </c>
      <c r="HV1190" t="s">
        <v>301</v>
      </c>
      <c r="HW1190" t="s">
        <v>295</v>
      </c>
      <c r="HX1190" t="s">
        <v>306</v>
      </c>
      <c r="HY1190" t="s">
        <v>301</v>
      </c>
      <c r="HZ1190" t="s">
        <v>301</v>
      </c>
      <c r="IG1190" t="s">
        <v>325</v>
      </c>
      <c r="IH1190" t="s">
        <v>529</v>
      </c>
      <c r="II1190" t="s">
        <v>291</v>
      </c>
      <c r="IN1190" s="47">
        <v>1</v>
      </c>
      <c r="IO1190" s="47">
        <v>1</v>
      </c>
      <c r="IP1190" t="s">
        <v>301</v>
      </c>
      <c r="IQ1190" t="s">
        <v>312</v>
      </c>
      <c r="IR1190" t="s">
        <v>301</v>
      </c>
      <c r="IX1190" t="s">
        <v>9222</v>
      </c>
      <c r="IY1190" s="50">
        <v>1</v>
      </c>
      <c r="IZ1190" t="s">
        <v>301</v>
      </c>
      <c r="JA1190" t="s">
        <v>301</v>
      </c>
      <c r="JB1190" s="47">
        <v>4748</v>
      </c>
      <c r="JM1190" t="s">
        <v>301</v>
      </c>
      <c r="JN1190" t="s">
        <v>301</v>
      </c>
      <c r="JO1190" t="s">
        <v>301</v>
      </c>
      <c r="JP1190" t="s">
        <v>301</v>
      </c>
      <c r="JQ1190" t="s">
        <v>301</v>
      </c>
      <c r="JR1190" t="s">
        <v>350</v>
      </c>
      <c r="JS1190" t="s">
        <v>301</v>
      </c>
      <c r="JT1190" t="s">
        <v>301</v>
      </c>
      <c r="JU1190" t="s">
        <v>312</v>
      </c>
      <c r="JV1190" t="s">
        <v>312</v>
      </c>
    </row>
    <row r="1191" ht="15" customHeight="1" spans="1:282">
      <c r="A1191" t="s">
        <v>9152</v>
      </c>
      <c r="B1191" t="s">
        <v>283</v>
      </c>
      <c r="C1191" t="s">
        <v>9223</v>
      </c>
      <c r="D1191" t="s">
        <v>285</v>
      </c>
      <c r="E1191" t="s">
        <v>9224</v>
      </c>
      <c r="F1191" t="s">
        <v>9225</v>
      </c>
      <c r="G1191" t="s">
        <v>288</v>
      </c>
      <c r="H1191" t="s">
        <v>583</v>
      </c>
      <c r="I1191" t="s">
        <v>290</v>
      </c>
      <c r="J1191" t="s">
        <v>584</v>
      </c>
      <c r="L1191" t="s">
        <v>292</v>
      </c>
      <c r="M1191" t="s">
        <v>585</v>
      </c>
      <c r="O1191" t="s">
        <v>583</v>
      </c>
      <c r="R1191" t="s">
        <v>583</v>
      </c>
      <c r="T1191" t="s">
        <v>583</v>
      </c>
      <c r="U1191" t="s">
        <v>295</v>
      </c>
      <c r="V1191" t="s">
        <v>9226</v>
      </c>
      <c r="W1191" t="s">
        <v>295</v>
      </c>
      <c r="X1191" t="s">
        <v>9226</v>
      </c>
      <c r="Y1191" t="s">
        <v>295</v>
      </c>
      <c r="Z1191" t="s">
        <v>9227</v>
      </c>
      <c r="AA1191" t="s">
        <v>298</v>
      </c>
      <c r="AE1191" t="s">
        <v>299</v>
      </c>
      <c r="AH1191" t="s">
        <v>300</v>
      </c>
      <c r="AJ1191" t="s">
        <v>301</v>
      </c>
      <c r="AK1191" t="s">
        <v>302</v>
      </c>
      <c r="AL1191" t="s">
        <v>974</v>
      </c>
      <c r="AM1191" t="s">
        <v>975</v>
      </c>
      <c r="AN1191" t="s">
        <v>976</v>
      </c>
      <c r="AO1191" t="s">
        <v>306</v>
      </c>
      <c r="AP1191" t="s">
        <v>524</v>
      </c>
      <c r="AQ1191" s="51">
        <v>1</v>
      </c>
      <c r="AS1191" s="48">
        <v>4362</v>
      </c>
      <c r="AT1191" s="48">
        <v>4362</v>
      </c>
      <c r="AX1191" s="47">
        <v>4362</v>
      </c>
      <c r="AY1191" s="47">
        <v>4362</v>
      </c>
      <c r="AZ1191" t="s">
        <v>6131</v>
      </c>
      <c r="BA1191" t="s">
        <v>282</v>
      </c>
      <c r="BB1191" s="48">
        <v>4362</v>
      </c>
      <c r="BD1191" t="s">
        <v>310</v>
      </c>
      <c r="BE1191" t="s">
        <v>292</v>
      </c>
      <c r="BG1191" s="47">
        <v>1</v>
      </c>
      <c r="BI1191" t="s">
        <v>292</v>
      </c>
      <c r="BL1191" t="s">
        <v>524</v>
      </c>
      <c r="BM1191" s="48">
        <v>4362</v>
      </c>
      <c r="BN1191" s="48">
        <v>4362</v>
      </c>
      <c r="BP1191" t="s">
        <v>301</v>
      </c>
      <c r="BS1191" t="s">
        <v>311</v>
      </c>
      <c r="BT1191" t="s">
        <v>292</v>
      </c>
      <c r="BU1191" t="s">
        <v>301</v>
      </c>
      <c r="BY1191" t="s">
        <v>524</v>
      </c>
      <c r="BZ1191" s="51">
        <v>1</v>
      </c>
      <c r="CE1191" t="s">
        <v>312</v>
      </c>
      <c r="CF1191" s="51">
        <v>1</v>
      </c>
      <c r="CG1191" s="51">
        <v>1</v>
      </c>
      <c r="CH1191" s="51">
        <v>1</v>
      </c>
      <c r="CI1191" s="51">
        <v>1</v>
      </c>
      <c r="CK1191" s="51">
        <v>1</v>
      </c>
      <c r="CR1191" s="51">
        <v>1</v>
      </c>
      <c r="CS1191" s="51">
        <v>1</v>
      </c>
      <c r="CX1191" s="47">
        <v>4362</v>
      </c>
      <c r="CY1191" s="47">
        <v>4362</v>
      </c>
      <c r="CZ1191" s="51">
        <v>1</v>
      </c>
      <c r="DA1191" t="s">
        <v>313</v>
      </c>
      <c r="DC1191" t="s">
        <v>298</v>
      </c>
      <c r="DG1191" t="s">
        <v>298</v>
      </c>
      <c r="DO1191" s="51">
        <v>1</v>
      </c>
      <c r="DS1191" s="51">
        <v>1</v>
      </c>
      <c r="DZ1191" t="s">
        <v>292</v>
      </c>
      <c r="EA1191" s="51">
        <v>1</v>
      </c>
      <c r="EB1191" s="51">
        <v>1</v>
      </c>
      <c r="EC1191" t="s">
        <v>524</v>
      </c>
      <c r="ED1191" s="51">
        <v>1</v>
      </c>
      <c r="EH1191" s="51">
        <v>1</v>
      </c>
      <c r="ES1191" t="s">
        <v>9228</v>
      </c>
      <c r="EV1191" t="s">
        <v>41</v>
      </c>
      <c r="FC1191" t="s">
        <v>301</v>
      </c>
      <c r="FF1191" t="s">
        <v>366</v>
      </c>
      <c r="FG1191" s="48">
        <v>3297</v>
      </c>
      <c r="FQ1191" t="s">
        <v>596</v>
      </c>
      <c r="FU1191" t="s">
        <v>346</v>
      </c>
      <c r="FW1191" t="s">
        <v>597</v>
      </c>
      <c r="FY1191" t="s">
        <v>9152</v>
      </c>
      <c r="FZ1191" t="s">
        <v>9229</v>
      </c>
      <c r="GC1191" t="s">
        <v>2468</v>
      </c>
      <c r="GD1191" t="s">
        <v>600</v>
      </c>
      <c r="GE1191" t="s">
        <v>4250</v>
      </c>
      <c r="GF1191" t="s">
        <v>2680</v>
      </c>
      <c r="GG1191" t="s">
        <v>9003</v>
      </c>
      <c r="GH1191" t="s">
        <v>603</v>
      </c>
      <c r="GI1191" t="s">
        <v>673</v>
      </c>
      <c r="GJ1191" t="s">
        <v>319</v>
      </c>
      <c r="GK1191" t="s">
        <v>376</v>
      </c>
      <c r="GO1191" t="s">
        <v>321</v>
      </c>
      <c r="GQ1191" t="s">
        <v>301</v>
      </c>
      <c r="GR1191" t="s">
        <v>312</v>
      </c>
      <c r="GS1191" t="s">
        <v>8775</v>
      </c>
      <c r="GT1191" t="s">
        <v>2682</v>
      </c>
      <c r="GU1191" t="s">
        <v>301</v>
      </c>
      <c r="GX1191" s="50">
        <v>5794</v>
      </c>
      <c r="GY1191" t="s">
        <v>4252</v>
      </c>
      <c r="HB1191" t="s">
        <v>606</v>
      </c>
      <c r="HD1191" t="s">
        <v>301</v>
      </c>
      <c r="HF1191" t="s">
        <v>607</v>
      </c>
      <c r="HG1191" t="s">
        <v>301</v>
      </c>
      <c r="HH1191" t="s">
        <v>301</v>
      </c>
      <c r="HL1191" t="s">
        <v>301</v>
      </c>
      <c r="HM1191" s="49">
        <v>0</v>
      </c>
      <c r="HN1191" s="49">
        <v>0</v>
      </c>
      <c r="HP1191" t="s">
        <v>349</v>
      </c>
      <c r="HQ1191" s="51">
        <v>0</v>
      </c>
      <c r="HR1191" s="47">
        <v>4362</v>
      </c>
      <c r="HS1191" t="s">
        <v>301</v>
      </c>
      <c r="HV1191" t="s">
        <v>301</v>
      </c>
      <c r="HW1191" t="s">
        <v>295</v>
      </c>
      <c r="HX1191" t="s">
        <v>306</v>
      </c>
      <c r="HY1191" t="s">
        <v>301</v>
      </c>
      <c r="HZ1191" t="s">
        <v>301</v>
      </c>
      <c r="IF1191" t="s">
        <v>384</v>
      </c>
      <c r="IG1191" t="s">
        <v>325</v>
      </c>
      <c r="IH1191" t="s">
        <v>608</v>
      </c>
      <c r="II1191" t="s">
        <v>584</v>
      </c>
      <c r="IJ1191" t="s">
        <v>609</v>
      </c>
      <c r="IN1191" s="51">
        <v>1</v>
      </c>
      <c r="IO1191" s="51">
        <v>1</v>
      </c>
      <c r="IP1191" t="s">
        <v>301</v>
      </c>
      <c r="IQ1191" t="s">
        <v>301</v>
      </c>
      <c r="IR1191" t="s">
        <v>301</v>
      </c>
      <c r="IZ1191" t="s">
        <v>301</v>
      </c>
      <c r="JA1191" t="s">
        <v>301</v>
      </c>
      <c r="JB1191" s="47">
        <v>5268</v>
      </c>
      <c r="JM1191" t="s">
        <v>301</v>
      </c>
      <c r="JN1191" t="s">
        <v>301</v>
      </c>
      <c r="JO1191" t="s">
        <v>301</v>
      </c>
      <c r="JP1191" t="s">
        <v>301</v>
      </c>
      <c r="JQ1191" t="s">
        <v>301</v>
      </c>
      <c r="JR1191" t="s">
        <v>327</v>
      </c>
      <c r="JS1191" t="s">
        <v>301</v>
      </c>
      <c r="JT1191" t="s">
        <v>301</v>
      </c>
      <c r="JU1191" t="s">
        <v>312</v>
      </c>
      <c r="JV1191" t="s">
        <v>312</v>
      </c>
    </row>
    <row r="1192" ht="15" customHeight="1" spans="1:282">
      <c r="A1192" t="s">
        <v>6035</v>
      </c>
      <c r="B1192" t="s">
        <v>283</v>
      </c>
      <c r="C1192" t="s">
        <v>9230</v>
      </c>
      <c r="D1192" t="s">
        <v>285</v>
      </c>
      <c r="E1192" t="s">
        <v>6717</v>
      </c>
      <c r="F1192" t="s">
        <v>6718</v>
      </c>
      <c r="G1192" t="s">
        <v>288</v>
      </c>
      <c r="H1192" t="s">
        <v>583</v>
      </c>
      <c r="I1192" t="s">
        <v>290</v>
      </c>
      <c r="J1192" t="s">
        <v>584</v>
      </c>
      <c r="L1192" t="s">
        <v>292</v>
      </c>
      <c r="M1192" t="s">
        <v>585</v>
      </c>
      <c r="O1192" t="s">
        <v>583</v>
      </c>
      <c r="R1192" t="s">
        <v>583</v>
      </c>
      <c r="T1192" t="s">
        <v>583</v>
      </c>
      <c r="U1192" t="s">
        <v>358</v>
      </c>
      <c r="V1192" t="s">
        <v>9231</v>
      </c>
      <c r="W1192" t="s">
        <v>295</v>
      </c>
      <c r="X1192" t="s">
        <v>9231</v>
      </c>
      <c r="Y1192" t="s">
        <v>295</v>
      </c>
      <c r="Z1192" t="s">
        <v>9232</v>
      </c>
      <c r="AA1192" t="s">
        <v>441</v>
      </c>
      <c r="AB1192" t="s">
        <v>687</v>
      </c>
      <c r="AC1192" t="s">
        <v>396</v>
      </c>
      <c r="AE1192" t="s">
        <v>299</v>
      </c>
      <c r="AH1192" t="s">
        <v>300</v>
      </c>
      <c r="AJ1192" t="s">
        <v>301</v>
      </c>
      <c r="AK1192" t="s">
        <v>302</v>
      </c>
      <c r="AL1192" t="s">
        <v>6705</v>
      </c>
      <c r="AM1192" t="s">
        <v>4250</v>
      </c>
      <c r="AN1192" t="s">
        <v>6706</v>
      </c>
      <c r="AO1192" t="s">
        <v>306</v>
      </c>
      <c r="AP1192" t="s">
        <v>307</v>
      </c>
      <c r="AQ1192" s="47">
        <v>1</v>
      </c>
      <c r="AS1192" s="48">
        <v>2379</v>
      </c>
      <c r="AT1192" s="48">
        <v>2379</v>
      </c>
      <c r="AX1192" s="47">
        <v>2379</v>
      </c>
      <c r="AY1192" s="47">
        <v>2379</v>
      </c>
      <c r="AZ1192" t="s">
        <v>6131</v>
      </c>
      <c r="BA1192" t="s">
        <v>4248</v>
      </c>
      <c r="BB1192" s="48">
        <v>2379</v>
      </c>
      <c r="BD1192" t="s">
        <v>310</v>
      </c>
      <c r="BE1192" t="s">
        <v>292</v>
      </c>
      <c r="BG1192" s="47">
        <v>1</v>
      </c>
      <c r="BI1192" t="s">
        <v>292</v>
      </c>
      <c r="BL1192" t="s">
        <v>307</v>
      </c>
      <c r="BM1192" s="48">
        <v>2379</v>
      </c>
      <c r="BN1192" s="48">
        <v>2379</v>
      </c>
      <c r="BP1192" t="s">
        <v>301</v>
      </c>
      <c r="BS1192" t="s">
        <v>311</v>
      </c>
      <c r="BT1192" t="s">
        <v>292</v>
      </c>
      <c r="BU1192" t="s">
        <v>301</v>
      </c>
      <c r="BY1192" t="s">
        <v>307</v>
      </c>
      <c r="BZ1192" s="47">
        <v>1</v>
      </c>
      <c r="CE1192" t="s">
        <v>312</v>
      </c>
      <c r="CF1192" s="47">
        <v>1</v>
      </c>
      <c r="CG1192" s="47">
        <v>1</v>
      </c>
      <c r="CH1192" s="47">
        <v>1</v>
      </c>
      <c r="CI1192" s="47">
        <v>1</v>
      </c>
      <c r="CJ1192" s="47">
        <v>1</v>
      </c>
      <c r="CK1192" s="47">
        <v>1</v>
      </c>
      <c r="CP1192" s="47">
        <v>1</v>
      </c>
      <c r="CR1192" s="47">
        <v>1</v>
      </c>
      <c r="CS1192" s="47">
        <v>1</v>
      </c>
      <c r="CV1192" s="47">
        <v>1</v>
      </c>
      <c r="CX1192" s="47">
        <v>2379</v>
      </c>
      <c r="CY1192" s="47">
        <v>2379</v>
      </c>
      <c r="DA1192" t="s">
        <v>104</v>
      </c>
      <c r="DC1192" t="s">
        <v>298</v>
      </c>
      <c r="DG1192" t="s">
        <v>298</v>
      </c>
      <c r="DH1192" s="47">
        <v>1</v>
      </c>
      <c r="DM1192" s="47">
        <v>1</v>
      </c>
      <c r="DN1192" s="47">
        <v>1</v>
      </c>
      <c r="DO1192" s="47">
        <v>1</v>
      </c>
      <c r="DP1192" s="47">
        <v>1</v>
      </c>
      <c r="DZ1192" t="s">
        <v>292</v>
      </c>
      <c r="EA1192" s="47">
        <v>1</v>
      </c>
      <c r="EB1192" s="47">
        <v>1</v>
      </c>
      <c r="EC1192" t="s">
        <v>307</v>
      </c>
      <c r="ED1192" s="47">
        <v>1</v>
      </c>
      <c r="EF1192" s="47">
        <v>1</v>
      </c>
      <c r="EG1192" s="47">
        <v>1</v>
      </c>
      <c r="EH1192" s="47">
        <v>1</v>
      </c>
      <c r="EP1192" s="47">
        <v>1</v>
      </c>
      <c r="EQ1192" s="47">
        <v>1</v>
      </c>
      <c r="EU1192" t="s">
        <v>6722</v>
      </c>
      <c r="EV1192" t="s">
        <v>41</v>
      </c>
      <c r="FC1192" t="s">
        <v>301</v>
      </c>
      <c r="FF1192" t="s">
        <v>366</v>
      </c>
      <c r="FG1192" s="48">
        <v>3297</v>
      </c>
      <c r="FQ1192" t="s">
        <v>596</v>
      </c>
      <c r="FS1192" t="s">
        <v>9230</v>
      </c>
      <c r="FU1192" t="s">
        <v>346</v>
      </c>
      <c r="FW1192" t="s">
        <v>597</v>
      </c>
      <c r="FY1192" t="s">
        <v>6035</v>
      </c>
      <c r="FZ1192" t="s">
        <v>6721</v>
      </c>
      <c r="GC1192" t="s">
        <v>2468</v>
      </c>
      <c r="GD1192" t="s">
        <v>600</v>
      </c>
      <c r="GE1192" t="s">
        <v>4250</v>
      </c>
      <c r="GF1192" t="s">
        <v>2680</v>
      </c>
      <c r="GG1192" t="s">
        <v>6722</v>
      </c>
      <c r="GH1192" t="s">
        <v>603</v>
      </c>
      <c r="GI1192" t="s">
        <v>673</v>
      </c>
      <c r="GJ1192" t="s">
        <v>319</v>
      </c>
      <c r="GK1192" t="s">
        <v>376</v>
      </c>
      <c r="GO1192" t="s">
        <v>321</v>
      </c>
      <c r="GQ1192" t="s">
        <v>301</v>
      </c>
      <c r="GR1192" t="s">
        <v>312</v>
      </c>
      <c r="GS1192" t="s">
        <v>6723</v>
      </c>
      <c r="GT1192" t="s">
        <v>2682</v>
      </c>
      <c r="GU1192" t="s">
        <v>312</v>
      </c>
      <c r="GX1192" s="50">
        <v>3297</v>
      </c>
      <c r="GY1192" t="s">
        <v>4252</v>
      </c>
      <c r="GZ1192" s="47">
        <v>1</v>
      </c>
      <c r="HB1192" t="s">
        <v>606</v>
      </c>
      <c r="HD1192" t="s">
        <v>301</v>
      </c>
      <c r="HF1192" t="s">
        <v>607</v>
      </c>
      <c r="HG1192" t="s">
        <v>301</v>
      </c>
      <c r="HH1192" t="s">
        <v>301</v>
      </c>
      <c r="HL1192" t="s">
        <v>301</v>
      </c>
      <c r="HM1192" s="49">
        <v>0</v>
      </c>
      <c r="HN1192" s="49">
        <v>0</v>
      </c>
      <c r="HP1192" t="s">
        <v>451</v>
      </c>
      <c r="HQ1192" s="47">
        <v>0</v>
      </c>
      <c r="HR1192" s="47">
        <v>2379</v>
      </c>
      <c r="HS1192" t="s">
        <v>301</v>
      </c>
      <c r="HV1192" t="s">
        <v>301</v>
      </c>
      <c r="HW1192" t="s">
        <v>295</v>
      </c>
      <c r="HX1192" t="s">
        <v>306</v>
      </c>
      <c r="HY1192" t="s">
        <v>301</v>
      </c>
      <c r="HZ1192" t="s">
        <v>301</v>
      </c>
      <c r="IF1192" t="s">
        <v>384</v>
      </c>
      <c r="IG1192" t="s">
        <v>325</v>
      </c>
      <c r="IH1192" t="s">
        <v>608</v>
      </c>
      <c r="II1192" t="s">
        <v>584</v>
      </c>
      <c r="IJ1192" t="s">
        <v>609</v>
      </c>
      <c r="IN1192" s="47">
        <v>1</v>
      </c>
      <c r="IO1192" s="47">
        <v>1</v>
      </c>
      <c r="IP1192" t="s">
        <v>301</v>
      </c>
      <c r="IQ1192" t="s">
        <v>312</v>
      </c>
      <c r="IR1192" t="s">
        <v>301</v>
      </c>
      <c r="IV1192" t="s">
        <v>2517</v>
      </c>
      <c r="IX1192" t="s">
        <v>2518</v>
      </c>
      <c r="IY1192" s="50">
        <v>1</v>
      </c>
      <c r="IZ1192" t="s">
        <v>301</v>
      </c>
      <c r="JA1192" t="s">
        <v>301</v>
      </c>
      <c r="JM1192" t="s">
        <v>301</v>
      </c>
      <c r="JN1192" t="s">
        <v>301</v>
      </c>
      <c r="JO1192" t="s">
        <v>301</v>
      </c>
      <c r="JP1192" t="s">
        <v>301</v>
      </c>
      <c r="JQ1192" t="s">
        <v>301</v>
      </c>
      <c r="JR1192" t="s">
        <v>327</v>
      </c>
      <c r="JS1192" t="s">
        <v>301</v>
      </c>
      <c r="JT1192" t="s">
        <v>301</v>
      </c>
      <c r="JU1192" t="s">
        <v>312</v>
      </c>
      <c r="JV1192" t="s">
        <v>312</v>
      </c>
    </row>
    <row r="1193" ht="15" customHeight="1" spans="1:282">
      <c r="A1193" t="s">
        <v>6035</v>
      </c>
      <c r="B1193" t="s">
        <v>283</v>
      </c>
      <c r="C1193" t="s">
        <v>9233</v>
      </c>
      <c r="D1193" t="s">
        <v>285</v>
      </c>
      <c r="E1193" t="s">
        <v>6717</v>
      </c>
      <c r="F1193" t="s">
        <v>6718</v>
      </c>
      <c r="G1193" t="s">
        <v>288</v>
      </c>
      <c r="H1193" t="s">
        <v>583</v>
      </c>
      <c r="I1193" t="s">
        <v>290</v>
      </c>
      <c r="J1193" t="s">
        <v>584</v>
      </c>
      <c r="L1193" t="s">
        <v>292</v>
      </c>
      <c r="M1193" t="s">
        <v>585</v>
      </c>
      <c r="O1193" t="s">
        <v>583</v>
      </c>
      <c r="R1193" t="s">
        <v>583</v>
      </c>
      <c r="T1193" t="s">
        <v>583</v>
      </c>
      <c r="U1193" t="s">
        <v>358</v>
      </c>
      <c r="V1193" t="s">
        <v>9234</v>
      </c>
      <c r="W1193" t="s">
        <v>295</v>
      </c>
      <c r="X1193" t="s">
        <v>9234</v>
      </c>
      <c r="Y1193" t="s">
        <v>295</v>
      </c>
      <c r="Z1193" t="s">
        <v>9235</v>
      </c>
      <c r="AA1193" t="s">
        <v>298</v>
      </c>
      <c r="AE1193" t="s">
        <v>299</v>
      </c>
      <c r="AH1193" t="s">
        <v>300</v>
      </c>
      <c r="AJ1193" t="s">
        <v>301</v>
      </c>
      <c r="AK1193" t="s">
        <v>302</v>
      </c>
      <c r="AL1193" t="s">
        <v>455</v>
      </c>
      <c r="AM1193" t="s">
        <v>456</v>
      </c>
      <c r="AN1193" t="s">
        <v>457</v>
      </c>
      <c r="AO1193" t="s">
        <v>306</v>
      </c>
      <c r="AP1193" t="s">
        <v>307</v>
      </c>
      <c r="AQ1193" s="47">
        <v>1</v>
      </c>
      <c r="AS1193" s="48">
        <v>4765</v>
      </c>
      <c r="AT1193" s="48">
        <v>4765</v>
      </c>
      <c r="AX1193" s="47">
        <v>4765</v>
      </c>
      <c r="AY1193" s="47">
        <v>4765</v>
      </c>
      <c r="AZ1193" t="s">
        <v>6131</v>
      </c>
      <c r="BA1193" t="s">
        <v>4248</v>
      </c>
      <c r="BB1193" s="48">
        <v>4765</v>
      </c>
      <c r="BD1193" t="s">
        <v>310</v>
      </c>
      <c r="BE1193" t="s">
        <v>292</v>
      </c>
      <c r="BG1193" s="47">
        <v>1</v>
      </c>
      <c r="BI1193" t="s">
        <v>292</v>
      </c>
      <c r="BL1193" t="s">
        <v>307</v>
      </c>
      <c r="BM1193" s="48">
        <v>4765</v>
      </c>
      <c r="BN1193" s="48">
        <v>4765</v>
      </c>
      <c r="BP1193" t="s">
        <v>301</v>
      </c>
      <c r="BS1193" t="s">
        <v>311</v>
      </c>
      <c r="BT1193" t="s">
        <v>292</v>
      </c>
      <c r="BU1193" t="s">
        <v>301</v>
      </c>
      <c r="BY1193" t="s">
        <v>307</v>
      </c>
      <c r="BZ1193" s="47">
        <v>1</v>
      </c>
      <c r="CE1193" t="s">
        <v>312</v>
      </c>
      <c r="CF1193" s="47">
        <v>1</v>
      </c>
      <c r="CG1193" s="47">
        <v>1</v>
      </c>
      <c r="CH1193" s="47">
        <v>1</v>
      </c>
      <c r="CI1193" s="47">
        <v>1</v>
      </c>
      <c r="CK1193" s="47">
        <v>1</v>
      </c>
      <c r="CR1193" s="47">
        <v>1</v>
      </c>
      <c r="CS1193" s="47">
        <v>1</v>
      </c>
      <c r="CX1193" s="47">
        <v>4765</v>
      </c>
      <c r="CY1193" s="47">
        <v>4765</v>
      </c>
      <c r="CZ1193" s="47">
        <v>1</v>
      </c>
      <c r="DA1193" t="s">
        <v>313</v>
      </c>
      <c r="DC1193" t="s">
        <v>298</v>
      </c>
      <c r="DG1193" t="s">
        <v>298</v>
      </c>
      <c r="DO1193" s="47">
        <v>1</v>
      </c>
      <c r="DS1193" s="47">
        <v>1</v>
      </c>
      <c r="DZ1193" t="s">
        <v>292</v>
      </c>
      <c r="EA1193" s="47">
        <v>1</v>
      </c>
      <c r="EB1193" s="47">
        <v>1</v>
      </c>
      <c r="EC1193" t="s">
        <v>307</v>
      </c>
      <c r="ED1193" s="47">
        <v>1</v>
      </c>
      <c r="EH1193" s="47">
        <v>1</v>
      </c>
      <c r="EU1193" t="s">
        <v>6722</v>
      </c>
      <c r="EV1193" t="s">
        <v>41</v>
      </c>
      <c r="FC1193" t="s">
        <v>301</v>
      </c>
      <c r="FF1193" t="s">
        <v>366</v>
      </c>
      <c r="FG1193" s="48">
        <v>9006</v>
      </c>
      <c r="FQ1193" t="s">
        <v>596</v>
      </c>
      <c r="FU1193" t="s">
        <v>346</v>
      </c>
      <c r="FW1193" t="s">
        <v>597</v>
      </c>
      <c r="FY1193" t="s">
        <v>6035</v>
      </c>
      <c r="FZ1193" t="s">
        <v>6721</v>
      </c>
      <c r="GC1193" t="s">
        <v>2468</v>
      </c>
      <c r="GD1193" t="s">
        <v>600</v>
      </c>
      <c r="GE1193" t="s">
        <v>456</v>
      </c>
      <c r="GF1193" t="s">
        <v>2680</v>
      </c>
      <c r="GG1193" t="s">
        <v>6722</v>
      </c>
      <c r="GH1193" t="s">
        <v>603</v>
      </c>
      <c r="GI1193" t="s">
        <v>673</v>
      </c>
      <c r="GJ1193" t="s">
        <v>319</v>
      </c>
      <c r="GK1193" t="s">
        <v>376</v>
      </c>
      <c r="GO1193" t="s">
        <v>321</v>
      </c>
      <c r="GQ1193" t="s">
        <v>301</v>
      </c>
      <c r="GR1193" t="s">
        <v>312</v>
      </c>
      <c r="GS1193" t="s">
        <v>6723</v>
      </c>
      <c r="GT1193" t="s">
        <v>2682</v>
      </c>
      <c r="GU1193" t="s">
        <v>312</v>
      </c>
      <c r="GX1193" s="50">
        <v>9006</v>
      </c>
      <c r="GY1193" t="s">
        <v>9236</v>
      </c>
      <c r="HB1193" t="s">
        <v>606</v>
      </c>
      <c r="HD1193" t="s">
        <v>301</v>
      </c>
      <c r="HF1193" t="s">
        <v>607</v>
      </c>
      <c r="HG1193" t="s">
        <v>301</v>
      </c>
      <c r="HH1193" t="s">
        <v>301</v>
      </c>
      <c r="HL1193" t="s">
        <v>301</v>
      </c>
      <c r="HM1193" s="49">
        <v>0</v>
      </c>
      <c r="HN1193" s="49">
        <v>0</v>
      </c>
      <c r="HP1193" t="s">
        <v>459</v>
      </c>
      <c r="HQ1193" s="47">
        <v>0</v>
      </c>
      <c r="HR1193" s="47">
        <v>4765</v>
      </c>
      <c r="HS1193" t="s">
        <v>301</v>
      </c>
      <c r="HV1193" t="s">
        <v>301</v>
      </c>
      <c r="HW1193" t="s">
        <v>295</v>
      </c>
      <c r="HX1193" t="s">
        <v>306</v>
      </c>
      <c r="HY1193" t="s">
        <v>301</v>
      </c>
      <c r="HZ1193" t="s">
        <v>301</v>
      </c>
      <c r="IF1193" t="s">
        <v>384</v>
      </c>
      <c r="IG1193" t="s">
        <v>325</v>
      </c>
      <c r="IH1193" t="s">
        <v>608</v>
      </c>
      <c r="II1193" t="s">
        <v>584</v>
      </c>
      <c r="IJ1193" t="s">
        <v>609</v>
      </c>
      <c r="IN1193" s="47">
        <v>1</v>
      </c>
      <c r="IO1193" s="47">
        <v>1</v>
      </c>
      <c r="IP1193" t="s">
        <v>301</v>
      </c>
      <c r="IQ1193" t="s">
        <v>312</v>
      </c>
      <c r="IR1193" t="s">
        <v>301</v>
      </c>
      <c r="IZ1193" t="s">
        <v>301</v>
      </c>
      <c r="JA1193" t="s">
        <v>301</v>
      </c>
      <c r="JM1193" t="s">
        <v>301</v>
      </c>
      <c r="JN1193" t="s">
        <v>301</v>
      </c>
      <c r="JO1193" t="s">
        <v>301</v>
      </c>
      <c r="JP1193" t="s">
        <v>301</v>
      </c>
      <c r="JQ1193" t="s">
        <v>301</v>
      </c>
      <c r="JR1193" t="s">
        <v>327</v>
      </c>
      <c r="JS1193" t="s">
        <v>301</v>
      </c>
      <c r="JT1193" t="s">
        <v>301</v>
      </c>
      <c r="JU1193" t="s">
        <v>312</v>
      </c>
      <c r="JV1193" t="s">
        <v>312</v>
      </c>
    </row>
    <row r="1194" ht="15" customHeight="1" spans="1:282">
      <c r="A1194" t="s">
        <v>9152</v>
      </c>
      <c r="B1194" t="s">
        <v>283</v>
      </c>
      <c r="C1194" t="s">
        <v>9237</v>
      </c>
      <c r="D1194" t="s">
        <v>285</v>
      </c>
      <c r="E1194" t="s">
        <v>9238</v>
      </c>
      <c r="F1194" t="s">
        <v>9239</v>
      </c>
      <c r="G1194" t="s">
        <v>288</v>
      </c>
      <c r="H1194" t="s">
        <v>645</v>
      </c>
      <c r="I1194" t="s">
        <v>290</v>
      </c>
      <c r="J1194" t="s">
        <v>291</v>
      </c>
      <c r="L1194" t="s">
        <v>292</v>
      </c>
      <c r="M1194" t="s">
        <v>293</v>
      </c>
      <c r="O1194" t="s">
        <v>645</v>
      </c>
      <c r="R1194" t="s">
        <v>645</v>
      </c>
      <c r="T1194" t="s">
        <v>645</v>
      </c>
      <c r="U1194" t="s">
        <v>295</v>
      </c>
      <c r="V1194" t="s">
        <v>9240</v>
      </c>
      <c r="W1194" t="s">
        <v>295</v>
      </c>
      <c r="X1194" t="s">
        <v>9240</v>
      </c>
      <c r="Y1194" t="s">
        <v>295</v>
      </c>
      <c r="Z1194" t="s">
        <v>9241</v>
      </c>
      <c r="AA1194" t="s">
        <v>298</v>
      </c>
      <c r="AE1194" t="s">
        <v>299</v>
      </c>
      <c r="AH1194" t="s">
        <v>300</v>
      </c>
      <c r="AJ1194" t="s">
        <v>301</v>
      </c>
      <c r="AK1194" t="s">
        <v>302</v>
      </c>
      <c r="AL1194" t="s">
        <v>896</v>
      </c>
      <c r="AM1194" t="s">
        <v>601</v>
      </c>
      <c r="AN1194" t="s">
        <v>897</v>
      </c>
      <c r="AO1194" t="s">
        <v>306</v>
      </c>
      <c r="AP1194" t="s">
        <v>307</v>
      </c>
      <c r="AQ1194" s="47">
        <v>1</v>
      </c>
      <c r="AS1194" s="48">
        <v>3460</v>
      </c>
      <c r="AT1194" s="48">
        <v>3460</v>
      </c>
      <c r="AX1194" s="47">
        <v>3460</v>
      </c>
      <c r="AY1194" s="47">
        <v>3460</v>
      </c>
      <c r="AZ1194" t="s">
        <v>4095</v>
      </c>
      <c r="BA1194" t="s">
        <v>2805</v>
      </c>
      <c r="BB1194" s="48">
        <v>3460</v>
      </c>
      <c r="BD1194" t="s">
        <v>310</v>
      </c>
      <c r="BE1194" t="s">
        <v>292</v>
      </c>
      <c r="BG1194" s="47">
        <v>1</v>
      </c>
      <c r="BI1194" t="s">
        <v>292</v>
      </c>
      <c r="BL1194" t="s">
        <v>307</v>
      </c>
      <c r="BM1194" s="48">
        <v>3460</v>
      </c>
      <c r="BN1194" s="48">
        <v>3460</v>
      </c>
      <c r="BP1194" t="s">
        <v>301</v>
      </c>
      <c r="BS1194" t="s">
        <v>311</v>
      </c>
      <c r="BT1194" t="s">
        <v>292</v>
      </c>
      <c r="BU1194" t="s">
        <v>301</v>
      </c>
      <c r="BY1194" t="s">
        <v>307</v>
      </c>
      <c r="BZ1194" s="47">
        <v>1</v>
      </c>
      <c r="CE1194" t="s">
        <v>312</v>
      </c>
      <c r="CF1194" s="47">
        <v>1</v>
      </c>
      <c r="CG1194" s="47">
        <v>1</v>
      </c>
      <c r="CH1194" s="47">
        <v>1</v>
      </c>
      <c r="CI1194" s="47">
        <v>1</v>
      </c>
      <c r="CK1194" s="47">
        <v>1</v>
      </c>
      <c r="CR1194" s="47">
        <v>1</v>
      </c>
      <c r="CS1194" s="47">
        <v>1</v>
      </c>
      <c r="CX1194" s="47">
        <v>3460</v>
      </c>
      <c r="CY1194" s="47">
        <v>3460</v>
      </c>
      <c r="CZ1194" s="47">
        <v>1</v>
      </c>
      <c r="DA1194" t="s">
        <v>313</v>
      </c>
      <c r="DC1194" t="s">
        <v>298</v>
      </c>
      <c r="DG1194" t="s">
        <v>298</v>
      </c>
      <c r="DO1194" s="47">
        <v>1</v>
      </c>
      <c r="DS1194" s="47">
        <v>1</v>
      </c>
      <c r="DZ1194" t="s">
        <v>292</v>
      </c>
      <c r="EA1194" s="47">
        <v>1</v>
      </c>
      <c r="EB1194" s="47">
        <v>1</v>
      </c>
      <c r="EC1194" t="s">
        <v>307</v>
      </c>
      <c r="ED1194" s="47">
        <v>1</v>
      </c>
      <c r="EH1194" s="47">
        <v>1</v>
      </c>
      <c r="ES1194" t="s">
        <v>9242</v>
      </c>
      <c r="EV1194" t="s">
        <v>41</v>
      </c>
      <c r="EW1194" t="s">
        <v>315</v>
      </c>
      <c r="FC1194" t="s">
        <v>301</v>
      </c>
      <c r="FS1194" t="s">
        <v>9237</v>
      </c>
      <c r="FY1194" t="s">
        <v>9152</v>
      </c>
      <c r="FZ1194" t="s">
        <v>9243</v>
      </c>
      <c r="GC1194" t="s">
        <v>9244</v>
      </c>
      <c r="GJ1194" t="s">
        <v>319</v>
      </c>
      <c r="GL1194" t="s">
        <v>320</v>
      </c>
      <c r="GO1194" t="s">
        <v>321</v>
      </c>
      <c r="GQ1194" t="s">
        <v>301</v>
      </c>
      <c r="GR1194" t="s">
        <v>312</v>
      </c>
      <c r="GU1194" t="s">
        <v>301</v>
      </c>
      <c r="GW1194" t="s">
        <v>9237</v>
      </c>
      <c r="HB1194" t="s">
        <v>322</v>
      </c>
      <c r="HD1194" t="s">
        <v>301</v>
      </c>
      <c r="HF1194" t="s">
        <v>654</v>
      </c>
      <c r="HG1194" t="s">
        <v>301</v>
      </c>
      <c r="HH1194" t="s">
        <v>301</v>
      </c>
      <c r="HL1194" t="s">
        <v>301</v>
      </c>
      <c r="HM1194" s="49">
        <v>0</v>
      </c>
      <c r="HN1194" s="49">
        <v>0</v>
      </c>
      <c r="HP1194" t="s">
        <v>349</v>
      </c>
      <c r="HQ1194" s="47">
        <v>0</v>
      </c>
      <c r="HR1194" s="47">
        <v>3460</v>
      </c>
      <c r="HS1194" t="s">
        <v>301</v>
      </c>
      <c r="HV1194" t="s">
        <v>301</v>
      </c>
      <c r="HW1194" t="s">
        <v>295</v>
      </c>
      <c r="HX1194" t="s">
        <v>306</v>
      </c>
      <c r="HY1194" t="s">
        <v>301</v>
      </c>
      <c r="HZ1194" t="s">
        <v>301</v>
      </c>
      <c r="IG1194" t="s">
        <v>325</v>
      </c>
      <c r="IH1194" t="s">
        <v>655</v>
      </c>
      <c r="II1194" t="s">
        <v>291</v>
      </c>
      <c r="IN1194" s="47">
        <v>1</v>
      </c>
      <c r="IO1194" s="47">
        <v>1</v>
      </c>
      <c r="IP1194" t="s">
        <v>301</v>
      </c>
      <c r="IQ1194" t="s">
        <v>312</v>
      </c>
      <c r="IR1194" t="s">
        <v>301</v>
      </c>
      <c r="IZ1194" t="s">
        <v>301</v>
      </c>
      <c r="JA1194" t="s">
        <v>301</v>
      </c>
      <c r="JB1194" s="47">
        <v>4198</v>
      </c>
      <c r="JM1194" t="s">
        <v>301</v>
      </c>
      <c r="JN1194" t="s">
        <v>301</v>
      </c>
      <c r="JO1194" t="s">
        <v>301</v>
      </c>
      <c r="JP1194" t="s">
        <v>301</v>
      </c>
      <c r="JQ1194" t="s">
        <v>301</v>
      </c>
      <c r="JR1194" t="s">
        <v>327</v>
      </c>
      <c r="JS1194" t="s">
        <v>301</v>
      </c>
      <c r="JT1194" t="s">
        <v>301</v>
      </c>
      <c r="JU1194" t="s">
        <v>301</v>
      </c>
      <c r="JV1194" t="s">
        <v>301</v>
      </c>
    </row>
    <row r="1195" ht="15" customHeight="1" spans="1:282">
      <c r="A1195" t="s">
        <v>9152</v>
      </c>
      <c r="B1195" t="s">
        <v>283</v>
      </c>
      <c r="C1195" t="s">
        <v>9245</v>
      </c>
      <c r="D1195" t="s">
        <v>285</v>
      </c>
      <c r="E1195" t="s">
        <v>9246</v>
      </c>
      <c r="F1195" t="s">
        <v>9247</v>
      </c>
      <c r="G1195" t="s">
        <v>288</v>
      </c>
      <c r="H1195" t="s">
        <v>645</v>
      </c>
      <c r="I1195" t="s">
        <v>290</v>
      </c>
      <c r="J1195" t="s">
        <v>291</v>
      </c>
      <c r="L1195" t="s">
        <v>292</v>
      </c>
      <c r="M1195" t="s">
        <v>293</v>
      </c>
      <c r="O1195" t="s">
        <v>645</v>
      </c>
      <c r="R1195" t="s">
        <v>645</v>
      </c>
      <c r="T1195" t="s">
        <v>645</v>
      </c>
      <c r="U1195" t="s">
        <v>295</v>
      </c>
      <c r="V1195" t="s">
        <v>9248</v>
      </c>
      <c r="W1195" t="s">
        <v>295</v>
      </c>
      <c r="X1195" t="s">
        <v>9248</v>
      </c>
      <c r="Y1195" t="s">
        <v>295</v>
      </c>
      <c r="Z1195" t="s">
        <v>9249</v>
      </c>
      <c r="AA1195" t="s">
        <v>298</v>
      </c>
      <c r="AE1195" t="s">
        <v>299</v>
      </c>
      <c r="AH1195" t="s">
        <v>300</v>
      </c>
      <c r="AJ1195" t="s">
        <v>301</v>
      </c>
      <c r="AK1195" t="s">
        <v>302</v>
      </c>
      <c r="AL1195" t="s">
        <v>649</v>
      </c>
      <c r="AM1195" t="s">
        <v>650</v>
      </c>
      <c r="AN1195" t="s">
        <v>651</v>
      </c>
      <c r="AO1195" t="s">
        <v>306</v>
      </c>
      <c r="AP1195" t="s">
        <v>307</v>
      </c>
      <c r="AQ1195" s="47">
        <v>1</v>
      </c>
      <c r="AS1195" s="48">
        <v>2686</v>
      </c>
      <c r="AT1195" s="48">
        <v>2686</v>
      </c>
      <c r="AX1195" s="47">
        <v>2686</v>
      </c>
      <c r="AY1195" s="47">
        <v>2686</v>
      </c>
      <c r="AZ1195" t="s">
        <v>4095</v>
      </c>
      <c r="BA1195" t="s">
        <v>2805</v>
      </c>
      <c r="BB1195" s="48">
        <v>2686</v>
      </c>
      <c r="BD1195" t="s">
        <v>310</v>
      </c>
      <c r="BE1195" t="s">
        <v>292</v>
      </c>
      <c r="BG1195" s="47">
        <v>1</v>
      </c>
      <c r="BI1195" t="s">
        <v>292</v>
      </c>
      <c r="BL1195" t="s">
        <v>307</v>
      </c>
      <c r="BM1195" s="48">
        <v>2686</v>
      </c>
      <c r="BN1195" s="48">
        <v>2686</v>
      </c>
      <c r="BP1195" t="s">
        <v>301</v>
      </c>
      <c r="BS1195" t="s">
        <v>311</v>
      </c>
      <c r="BT1195" t="s">
        <v>292</v>
      </c>
      <c r="BU1195" t="s">
        <v>301</v>
      </c>
      <c r="BY1195" t="s">
        <v>307</v>
      </c>
      <c r="BZ1195" s="47">
        <v>1</v>
      </c>
      <c r="CE1195" t="s">
        <v>312</v>
      </c>
      <c r="CF1195" s="47">
        <v>1</v>
      </c>
      <c r="CG1195" s="47">
        <v>1</v>
      </c>
      <c r="CH1195" s="47">
        <v>1</v>
      </c>
      <c r="CI1195" s="47">
        <v>1</v>
      </c>
      <c r="CK1195" s="47">
        <v>1</v>
      </c>
      <c r="CR1195" s="47">
        <v>1</v>
      </c>
      <c r="CS1195" s="47">
        <v>1</v>
      </c>
      <c r="CX1195" s="47">
        <v>2686</v>
      </c>
      <c r="CY1195" s="47">
        <v>2686</v>
      </c>
      <c r="CZ1195" s="47">
        <v>1</v>
      </c>
      <c r="DA1195" t="s">
        <v>313</v>
      </c>
      <c r="DC1195" t="s">
        <v>298</v>
      </c>
      <c r="DG1195" t="s">
        <v>298</v>
      </c>
      <c r="DO1195" s="47">
        <v>1</v>
      </c>
      <c r="DS1195" s="47">
        <v>1</v>
      </c>
      <c r="DZ1195" t="s">
        <v>292</v>
      </c>
      <c r="EA1195" s="47">
        <v>1</v>
      </c>
      <c r="EB1195" s="47">
        <v>1</v>
      </c>
      <c r="EC1195" t="s">
        <v>307</v>
      </c>
      <c r="ED1195" s="47">
        <v>1</v>
      </c>
      <c r="EH1195" s="47">
        <v>1</v>
      </c>
      <c r="ES1195" t="s">
        <v>9250</v>
      </c>
      <c r="EV1195" t="s">
        <v>41</v>
      </c>
      <c r="EW1195" t="s">
        <v>315</v>
      </c>
      <c r="FC1195" t="s">
        <v>301</v>
      </c>
      <c r="FS1195" t="s">
        <v>9245</v>
      </c>
      <c r="FY1195" t="s">
        <v>9152</v>
      </c>
      <c r="FZ1195" t="s">
        <v>9251</v>
      </c>
      <c r="GC1195" t="s">
        <v>9252</v>
      </c>
      <c r="GJ1195" t="s">
        <v>319</v>
      </c>
      <c r="GL1195" t="s">
        <v>320</v>
      </c>
      <c r="GO1195" t="s">
        <v>321</v>
      </c>
      <c r="GQ1195" t="s">
        <v>301</v>
      </c>
      <c r="GR1195" t="s">
        <v>312</v>
      </c>
      <c r="GU1195" t="s">
        <v>301</v>
      </c>
      <c r="GW1195" t="s">
        <v>9245</v>
      </c>
      <c r="HB1195" t="s">
        <v>322</v>
      </c>
      <c r="HD1195" t="s">
        <v>301</v>
      </c>
      <c r="HF1195" t="s">
        <v>654</v>
      </c>
      <c r="HG1195" t="s">
        <v>301</v>
      </c>
      <c r="HH1195" t="s">
        <v>301</v>
      </c>
      <c r="HL1195" t="s">
        <v>301</v>
      </c>
      <c r="HM1195" s="49">
        <v>0</v>
      </c>
      <c r="HN1195" s="49">
        <v>0</v>
      </c>
      <c r="HP1195" t="s">
        <v>395</v>
      </c>
      <c r="HQ1195" s="47">
        <v>0</v>
      </c>
      <c r="HR1195" s="47">
        <v>2686</v>
      </c>
      <c r="HS1195" t="s">
        <v>301</v>
      </c>
      <c r="HV1195" t="s">
        <v>301</v>
      </c>
      <c r="HW1195" t="s">
        <v>295</v>
      </c>
      <c r="HX1195" t="s">
        <v>306</v>
      </c>
      <c r="HY1195" t="s">
        <v>301</v>
      </c>
      <c r="HZ1195" t="s">
        <v>301</v>
      </c>
      <c r="IG1195" t="s">
        <v>325</v>
      </c>
      <c r="IH1195" t="s">
        <v>655</v>
      </c>
      <c r="II1195" t="s">
        <v>291</v>
      </c>
      <c r="IN1195" s="47">
        <v>1</v>
      </c>
      <c r="IO1195" s="47">
        <v>1</v>
      </c>
      <c r="IP1195" t="s">
        <v>301</v>
      </c>
      <c r="IQ1195" t="s">
        <v>312</v>
      </c>
      <c r="IR1195" t="s">
        <v>301</v>
      </c>
      <c r="IZ1195" t="s">
        <v>301</v>
      </c>
      <c r="JA1195" t="s">
        <v>301</v>
      </c>
      <c r="JM1195" t="s">
        <v>301</v>
      </c>
      <c r="JN1195" t="s">
        <v>301</v>
      </c>
      <c r="JO1195" t="s">
        <v>301</v>
      </c>
      <c r="JP1195" t="s">
        <v>301</v>
      </c>
      <c r="JQ1195" t="s">
        <v>301</v>
      </c>
      <c r="JR1195" t="s">
        <v>327</v>
      </c>
      <c r="JS1195" t="s">
        <v>301</v>
      </c>
      <c r="JT1195" t="s">
        <v>301</v>
      </c>
      <c r="JU1195" t="s">
        <v>301</v>
      </c>
      <c r="JV1195" t="s">
        <v>301</v>
      </c>
    </row>
    <row r="1196" ht="15" customHeight="1" spans="1:282">
      <c r="A1196" t="s">
        <v>9152</v>
      </c>
      <c r="B1196" t="s">
        <v>283</v>
      </c>
      <c r="C1196" t="s">
        <v>9253</v>
      </c>
      <c r="D1196" t="s">
        <v>285</v>
      </c>
      <c r="E1196" t="s">
        <v>9254</v>
      </c>
      <c r="F1196" t="s">
        <v>9255</v>
      </c>
      <c r="G1196" t="s">
        <v>288</v>
      </c>
      <c r="H1196" t="s">
        <v>645</v>
      </c>
      <c r="I1196" t="s">
        <v>290</v>
      </c>
      <c r="J1196" t="s">
        <v>291</v>
      </c>
      <c r="L1196" t="s">
        <v>292</v>
      </c>
      <c r="M1196" t="s">
        <v>293</v>
      </c>
      <c r="O1196" t="s">
        <v>645</v>
      </c>
      <c r="R1196" t="s">
        <v>645</v>
      </c>
      <c r="T1196" t="s">
        <v>645</v>
      </c>
      <c r="U1196" t="s">
        <v>295</v>
      </c>
      <c r="V1196" t="s">
        <v>9256</v>
      </c>
      <c r="W1196" t="s">
        <v>295</v>
      </c>
      <c r="X1196" t="s">
        <v>9256</v>
      </c>
      <c r="Y1196" t="s">
        <v>295</v>
      </c>
      <c r="Z1196" t="s">
        <v>9257</v>
      </c>
      <c r="AA1196" t="s">
        <v>298</v>
      </c>
      <c r="AE1196" t="s">
        <v>299</v>
      </c>
      <c r="AH1196" t="s">
        <v>300</v>
      </c>
      <c r="AJ1196" t="s">
        <v>301</v>
      </c>
      <c r="AK1196" t="s">
        <v>302</v>
      </c>
      <c r="AL1196" t="s">
        <v>649</v>
      </c>
      <c r="AM1196" t="s">
        <v>650</v>
      </c>
      <c r="AN1196" t="s">
        <v>651</v>
      </c>
      <c r="AO1196" t="s">
        <v>306</v>
      </c>
      <c r="AP1196" t="s">
        <v>307</v>
      </c>
      <c r="AQ1196" s="47">
        <v>1</v>
      </c>
      <c r="AS1196" s="48">
        <v>2686</v>
      </c>
      <c r="AT1196" s="48">
        <v>2686</v>
      </c>
      <c r="AX1196" s="47">
        <v>2686</v>
      </c>
      <c r="AY1196" s="47">
        <v>2686</v>
      </c>
      <c r="AZ1196" t="s">
        <v>4095</v>
      </c>
      <c r="BA1196" t="s">
        <v>2805</v>
      </c>
      <c r="BB1196" s="48">
        <v>2686</v>
      </c>
      <c r="BD1196" t="s">
        <v>310</v>
      </c>
      <c r="BE1196" t="s">
        <v>292</v>
      </c>
      <c r="BG1196" s="47">
        <v>1</v>
      </c>
      <c r="BI1196" t="s">
        <v>292</v>
      </c>
      <c r="BL1196" t="s">
        <v>307</v>
      </c>
      <c r="BM1196" s="48">
        <v>2686</v>
      </c>
      <c r="BN1196" s="48">
        <v>2686</v>
      </c>
      <c r="BP1196" t="s">
        <v>301</v>
      </c>
      <c r="BS1196" t="s">
        <v>311</v>
      </c>
      <c r="BT1196" t="s">
        <v>292</v>
      </c>
      <c r="BU1196" t="s">
        <v>301</v>
      </c>
      <c r="BY1196" t="s">
        <v>307</v>
      </c>
      <c r="BZ1196" s="47">
        <v>1</v>
      </c>
      <c r="CE1196" t="s">
        <v>312</v>
      </c>
      <c r="CF1196" s="47">
        <v>1</v>
      </c>
      <c r="CG1196" s="47">
        <v>1</v>
      </c>
      <c r="CH1196" s="47">
        <v>1</v>
      </c>
      <c r="CI1196" s="47">
        <v>1</v>
      </c>
      <c r="CK1196" s="47">
        <v>1</v>
      </c>
      <c r="CR1196" s="47">
        <v>1</v>
      </c>
      <c r="CS1196" s="47">
        <v>1</v>
      </c>
      <c r="CX1196" s="47">
        <v>2686</v>
      </c>
      <c r="CY1196" s="47">
        <v>2686</v>
      </c>
      <c r="CZ1196" s="47">
        <v>1</v>
      </c>
      <c r="DA1196" t="s">
        <v>313</v>
      </c>
      <c r="DC1196" t="s">
        <v>298</v>
      </c>
      <c r="DG1196" t="s">
        <v>298</v>
      </c>
      <c r="DO1196" s="47">
        <v>1</v>
      </c>
      <c r="DS1196" s="47">
        <v>1</v>
      </c>
      <c r="DZ1196" t="s">
        <v>292</v>
      </c>
      <c r="EA1196" s="47">
        <v>1</v>
      </c>
      <c r="EB1196" s="47">
        <v>1</v>
      </c>
      <c r="EC1196" t="s">
        <v>307</v>
      </c>
      <c r="ED1196" s="47">
        <v>1</v>
      </c>
      <c r="EH1196" s="47">
        <v>1</v>
      </c>
      <c r="ES1196" t="s">
        <v>9258</v>
      </c>
      <c r="EV1196" t="s">
        <v>41</v>
      </c>
      <c r="EW1196" t="s">
        <v>315</v>
      </c>
      <c r="FC1196" t="s">
        <v>301</v>
      </c>
      <c r="FS1196" t="s">
        <v>9253</v>
      </c>
      <c r="FY1196" t="s">
        <v>9152</v>
      </c>
      <c r="FZ1196" t="s">
        <v>9259</v>
      </c>
      <c r="GC1196" t="s">
        <v>9260</v>
      </c>
      <c r="GJ1196" t="s">
        <v>319</v>
      </c>
      <c r="GL1196" t="s">
        <v>320</v>
      </c>
      <c r="GO1196" t="s">
        <v>321</v>
      </c>
      <c r="GQ1196" t="s">
        <v>301</v>
      </c>
      <c r="GR1196" t="s">
        <v>312</v>
      </c>
      <c r="GU1196" t="s">
        <v>301</v>
      </c>
      <c r="GW1196" t="s">
        <v>9253</v>
      </c>
      <c r="HB1196" t="s">
        <v>322</v>
      </c>
      <c r="HD1196" t="s">
        <v>301</v>
      </c>
      <c r="HF1196" t="s">
        <v>654</v>
      </c>
      <c r="HG1196" t="s">
        <v>301</v>
      </c>
      <c r="HH1196" t="s">
        <v>301</v>
      </c>
      <c r="HL1196" t="s">
        <v>301</v>
      </c>
      <c r="HM1196" s="49">
        <v>0</v>
      </c>
      <c r="HN1196" s="49">
        <v>0</v>
      </c>
      <c r="HP1196" t="s">
        <v>395</v>
      </c>
      <c r="HQ1196" s="47">
        <v>0</v>
      </c>
      <c r="HR1196" s="47">
        <v>2686</v>
      </c>
      <c r="HS1196" t="s">
        <v>301</v>
      </c>
      <c r="HV1196" t="s">
        <v>301</v>
      </c>
      <c r="HW1196" t="s">
        <v>295</v>
      </c>
      <c r="HX1196" t="s">
        <v>306</v>
      </c>
      <c r="HY1196" t="s">
        <v>301</v>
      </c>
      <c r="HZ1196" t="s">
        <v>301</v>
      </c>
      <c r="IG1196" t="s">
        <v>325</v>
      </c>
      <c r="IH1196" t="s">
        <v>655</v>
      </c>
      <c r="II1196" t="s">
        <v>291</v>
      </c>
      <c r="IN1196" s="47">
        <v>1</v>
      </c>
      <c r="IO1196" s="47">
        <v>1</v>
      </c>
      <c r="IP1196" t="s">
        <v>301</v>
      </c>
      <c r="IQ1196" t="s">
        <v>312</v>
      </c>
      <c r="IR1196" t="s">
        <v>301</v>
      </c>
      <c r="IZ1196" t="s">
        <v>301</v>
      </c>
      <c r="JA1196" t="s">
        <v>301</v>
      </c>
      <c r="JM1196" t="s">
        <v>301</v>
      </c>
      <c r="JN1196" t="s">
        <v>301</v>
      </c>
      <c r="JO1196" t="s">
        <v>301</v>
      </c>
      <c r="JP1196" t="s">
        <v>301</v>
      </c>
      <c r="JQ1196" t="s">
        <v>301</v>
      </c>
      <c r="JR1196" t="s">
        <v>327</v>
      </c>
      <c r="JS1196" t="s">
        <v>301</v>
      </c>
      <c r="JT1196" t="s">
        <v>301</v>
      </c>
      <c r="JU1196" t="s">
        <v>301</v>
      </c>
      <c r="JV1196" t="s">
        <v>301</v>
      </c>
    </row>
    <row r="1197" ht="15" customHeight="1" spans="1:282">
      <c r="A1197" t="s">
        <v>9152</v>
      </c>
      <c r="B1197" t="s">
        <v>283</v>
      </c>
      <c r="C1197" t="s">
        <v>9261</v>
      </c>
      <c r="D1197" t="s">
        <v>285</v>
      </c>
      <c r="E1197" t="s">
        <v>9262</v>
      </c>
      <c r="F1197" t="s">
        <v>9263</v>
      </c>
      <c r="G1197" t="s">
        <v>288</v>
      </c>
      <c r="H1197" t="s">
        <v>645</v>
      </c>
      <c r="I1197" t="s">
        <v>290</v>
      </c>
      <c r="J1197" t="s">
        <v>291</v>
      </c>
      <c r="L1197" t="s">
        <v>292</v>
      </c>
      <c r="M1197" t="s">
        <v>293</v>
      </c>
      <c r="O1197" t="s">
        <v>645</v>
      </c>
      <c r="R1197" t="s">
        <v>645</v>
      </c>
      <c r="T1197" t="s">
        <v>645</v>
      </c>
      <c r="U1197" t="s">
        <v>295</v>
      </c>
      <c r="V1197" t="s">
        <v>9264</v>
      </c>
      <c r="W1197" t="s">
        <v>295</v>
      </c>
      <c r="X1197" t="s">
        <v>9264</v>
      </c>
      <c r="Y1197" t="s">
        <v>295</v>
      </c>
      <c r="Z1197" t="s">
        <v>9265</v>
      </c>
      <c r="AA1197" t="s">
        <v>298</v>
      </c>
      <c r="AE1197" t="s">
        <v>299</v>
      </c>
      <c r="AH1197" t="s">
        <v>300</v>
      </c>
      <c r="AJ1197" t="s">
        <v>301</v>
      </c>
      <c r="AK1197" t="s">
        <v>302</v>
      </c>
      <c r="AL1197" t="s">
        <v>649</v>
      </c>
      <c r="AM1197" t="s">
        <v>650</v>
      </c>
      <c r="AN1197" t="s">
        <v>651</v>
      </c>
      <c r="AO1197" t="s">
        <v>306</v>
      </c>
      <c r="AP1197" t="s">
        <v>307</v>
      </c>
      <c r="AQ1197" s="47">
        <v>1</v>
      </c>
      <c r="AS1197" s="48">
        <v>2686</v>
      </c>
      <c r="AT1197" s="48">
        <v>2686</v>
      </c>
      <c r="AX1197" s="47">
        <v>2686</v>
      </c>
      <c r="AY1197" s="47">
        <v>2686</v>
      </c>
      <c r="AZ1197" t="s">
        <v>4095</v>
      </c>
      <c r="BA1197" t="s">
        <v>2805</v>
      </c>
      <c r="BB1197" s="48">
        <v>2686</v>
      </c>
      <c r="BD1197" t="s">
        <v>310</v>
      </c>
      <c r="BE1197" t="s">
        <v>292</v>
      </c>
      <c r="BG1197" s="47">
        <v>1</v>
      </c>
      <c r="BI1197" t="s">
        <v>292</v>
      </c>
      <c r="BL1197" t="s">
        <v>307</v>
      </c>
      <c r="BM1197" s="48">
        <v>2686</v>
      </c>
      <c r="BN1197" s="48">
        <v>2686</v>
      </c>
      <c r="BP1197" t="s">
        <v>301</v>
      </c>
      <c r="BS1197" t="s">
        <v>311</v>
      </c>
      <c r="BT1197" t="s">
        <v>292</v>
      </c>
      <c r="BU1197" t="s">
        <v>301</v>
      </c>
      <c r="BY1197" t="s">
        <v>307</v>
      </c>
      <c r="BZ1197" s="47">
        <v>1</v>
      </c>
      <c r="CE1197" t="s">
        <v>312</v>
      </c>
      <c r="CF1197" s="47">
        <v>1</v>
      </c>
      <c r="CG1197" s="47">
        <v>1</v>
      </c>
      <c r="CH1197" s="47">
        <v>1</v>
      </c>
      <c r="CI1197" s="47">
        <v>1</v>
      </c>
      <c r="CK1197" s="47">
        <v>1</v>
      </c>
      <c r="CR1197" s="47">
        <v>1</v>
      </c>
      <c r="CS1197" s="47">
        <v>1</v>
      </c>
      <c r="CX1197" s="47">
        <v>2686</v>
      </c>
      <c r="CY1197" s="47">
        <v>2686</v>
      </c>
      <c r="CZ1197" s="47">
        <v>1</v>
      </c>
      <c r="DA1197" t="s">
        <v>313</v>
      </c>
      <c r="DC1197" t="s">
        <v>298</v>
      </c>
      <c r="DG1197" t="s">
        <v>298</v>
      </c>
      <c r="DO1197" s="47">
        <v>1</v>
      </c>
      <c r="DS1197" s="47">
        <v>1</v>
      </c>
      <c r="DZ1197" t="s">
        <v>292</v>
      </c>
      <c r="EA1197" s="47">
        <v>1</v>
      </c>
      <c r="EB1197" s="47">
        <v>1</v>
      </c>
      <c r="EC1197" t="s">
        <v>307</v>
      </c>
      <c r="ED1197" s="47">
        <v>1</v>
      </c>
      <c r="EH1197" s="47">
        <v>1</v>
      </c>
      <c r="ES1197" t="s">
        <v>9266</v>
      </c>
      <c r="EV1197" t="s">
        <v>41</v>
      </c>
      <c r="EW1197" t="s">
        <v>315</v>
      </c>
      <c r="FC1197" t="s">
        <v>301</v>
      </c>
      <c r="FS1197" t="s">
        <v>9261</v>
      </c>
      <c r="FY1197" t="s">
        <v>9152</v>
      </c>
      <c r="FZ1197" t="s">
        <v>9267</v>
      </c>
      <c r="GC1197" t="s">
        <v>8917</v>
      </c>
      <c r="GJ1197" t="s">
        <v>319</v>
      </c>
      <c r="GL1197" t="s">
        <v>320</v>
      </c>
      <c r="GO1197" t="s">
        <v>321</v>
      </c>
      <c r="GQ1197" t="s">
        <v>301</v>
      </c>
      <c r="GR1197" t="s">
        <v>312</v>
      </c>
      <c r="GU1197" t="s">
        <v>301</v>
      </c>
      <c r="GW1197" t="s">
        <v>9261</v>
      </c>
      <c r="HB1197" t="s">
        <v>322</v>
      </c>
      <c r="HD1197" t="s">
        <v>301</v>
      </c>
      <c r="HF1197" t="s">
        <v>654</v>
      </c>
      <c r="HG1197" t="s">
        <v>301</v>
      </c>
      <c r="HH1197" t="s">
        <v>301</v>
      </c>
      <c r="HL1197" t="s">
        <v>301</v>
      </c>
      <c r="HM1197" s="49">
        <v>0</v>
      </c>
      <c r="HN1197" s="49">
        <v>0</v>
      </c>
      <c r="HP1197" t="s">
        <v>395</v>
      </c>
      <c r="HQ1197" s="47">
        <v>0</v>
      </c>
      <c r="HR1197" s="47">
        <v>2686</v>
      </c>
      <c r="HS1197" t="s">
        <v>301</v>
      </c>
      <c r="HV1197" t="s">
        <v>301</v>
      </c>
      <c r="HW1197" t="s">
        <v>295</v>
      </c>
      <c r="HX1197" t="s">
        <v>306</v>
      </c>
      <c r="HY1197" t="s">
        <v>301</v>
      </c>
      <c r="HZ1197" t="s">
        <v>301</v>
      </c>
      <c r="IG1197" t="s">
        <v>325</v>
      </c>
      <c r="IH1197" t="s">
        <v>655</v>
      </c>
      <c r="II1197" t="s">
        <v>291</v>
      </c>
      <c r="IN1197" s="47">
        <v>1</v>
      </c>
      <c r="IO1197" s="47">
        <v>1</v>
      </c>
      <c r="IP1197" t="s">
        <v>301</v>
      </c>
      <c r="IQ1197" t="s">
        <v>312</v>
      </c>
      <c r="IR1197" t="s">
        <v>301</v>
      </c>
      <c r="IZ1197" t="s">
        <v>301</v>
      </c>
      <c r="JA1197" t="s">
        <v>301</v>
      </c>
      <c r="JM1197" t="s">
        <v>301</v>
      </c>
      <c r="JN1197" t="s">
        <v>301</v>
      </c>
      <c r="JO1197" t="s">
        <v>301</v>
      </c>
      <c r="JP1197" t="s">
        <v>301</v>
      </c>
      <c r="JQ1197" t="s">
        <v>301</v>
      </c>
      <c r="JR1197" t="s">
        <v>327</v>
      </c>
      <c r="JS1197" t="s">
        <v>301</v>
      </c>
      <c r="JT1197" t="s">
        <v>301</v>
      </c>
      <c r="JU1197" t="s">
        <v>301</v>
      </c>
      <c r="JV1197" t="s">
        <v>301</v>
      </c>
    </row>
    <row r="1198" ht="15" customHeight="1" spans="1:282">
      <c r="A1198" t="s">
        <v>9152</v>
      </c>
      <c r="B1198" t="s">
        <v>283</v>
      </c>
      <c r="C1198" t="s">
        <v>9268</v>
      </c>
      <c r="D1198" t="s">
        <v>285</v>
      </c>
      <c r="E1198" t="s">
        <v>9269</v>
      </c>
      <c r="F1198" t="s">
        <v>9270</v>
      </c>
      <c r="G1198" t="s">
        <v>288</v>
      </c>
      <c r="H1198" t="s">
        <v>645</v>
      </c>
      <c r="I1198" t="s">
        <v>290</v>
      </c>
      <c r="J1198" t="s">
        <v>291</v>
      </c>
      <c r="L1198" t="s">
        <v>292</v>
      </c>
      <c r="M1198" t="s">
        <v>293</v>
      </c>
      <c r="O1198" t="s">
        <v>645</v>
      </c>
      <c r="R1198" t="s">
        <v>645</v>
      </c>
      <c r="T1198" t="s">
        <v>645</v>
      </c>
      <c r="U1198" t="s">
        <v>295</v>
      </c>
      <c r="V1198" t="s">
        <v>9271</v>
      </c>
      <c r="W1198" t="s">
        <v>295</v>
      </c>
      <c r="X1198" t="s">
        <v>9271</v>
      </c>
      <c r="Y1198" t="s">
        <v>295</v>
      </c>
      <c r="Z1198" t="s">
        <v>9272</v>
      </c>
      <c r="AA1198" t="s">
        <v>298</v>
      </c>
      <c r="AE1198" t="s">
        <v>299</v>
      </c>
      <c r="AH1198" t="s">
        <v>300</v>
      </c>
      <c r="AJ1198" t="s">
        <v>301</v>
      </c>
      <c r="AK1198" t="s">
        <v>302</v>
      </c>
      <c r="AL1198" t="s">
        <v>649</v>
      </c>
      <c r="AM1198" t="s">
        <v>650</v>
      </c>
      <c r="AN1198" t="s">
        <v>651</v>
      </c>
      <c r="AO1198" t="s">
        <v>306</v>
      </c>
      <c r="AP1198" t="s">
        <v>307</v>
      </c>
      <c r="AQ1198" s="47">
        <v>1</v>
      </c>
      <c r="AS1198" s="48">
        <v>2686</v>
      </c>
      <c r="AT1198" s="48">
        <v>2686</v>
      </c>
      <c r="AX1198" s="47">
        <v>2686</v>
      </c>
      <c r="AY1198" s="47">
        <v>2686</v>
      </c>
      <c r="AZ1198" t="s">
        <v>4095</v>
      </c>
      <c r="BA1198" t="s">
        <v>2805</v>
      </c>
      <c r="BB1198" s="48">
        <v>2686</v>
      </c>
      <c r="BD1198" t="s">
        <v>310</v>
      </c>
      <c r="BE1198" t="s">
        <v>292</v>
      </c>
      <c r="BG1198" s="47">
        <v>1</v>
      </c>
      <c r="BI1198" t="s">
        <v>292</v>
      </c>
      <c r="BL1198" t="s">
        <v>307</v>
      </c>
      <c r="BM1198" s="48">
        <v>2686</v>
      </c>
      <c r="BN1198" s="48">
        <v>2686</v>
      </c>
      <c r="BP1198" t="s">
        <v>301</v>
      </c>
      <c r="BS1198" t="s">
        <v>311</v>
      </c>
      <c r="BT1198" t="s">
        <v>292</v>
      </c>
      <c r="BU1198" t="s">
        <v>301</v>
      </c>
      <c r="BY1198" t="s">
        <v>307</v>
      </c>
      <c r="BZ1198" s="47">
        <v>1</v>
      </c>
      <c r="CE1198" t="s">
        <v>312</v>
      </c>
      <c r="CF1198" s="47">
        <v>1</v>
      </c>
      <c r="CG1198" s="47">
        <v>1</v>
      </c>
      <c r="CH1198" s="47">
        <v>1</v>
      </c>
      <c r="CI1198" s="47">
        <v>1</v>
      </c>
      <c r="CK1198" s="47">
        <v>1</v>
      </c>
      <c r="CR1198" s="47">
        <v>1</v>
      </c>
      <c r="CS1198" s="47">
        <v>1</v>
      </c>
      <c r="CX1198" s="47">
        <v>2686</v>
      </c>
      <c r="CY1198" s="47">
        <v>2686</v>
      </c>
      <c r="CZ1198" s="47">
        <v>1</v>
      </c>
      <c r="DA1198" t="s">
        <v>313</v>
      </c>
      <c r="DC1198" t="s">
        <v>298</v>
      </c>
      <c r="DG1198" t="s">
        <v>298</v>
      </c>
      <c r="DO1198" s="47">
        <v>1</v>
      </c>
      <c r="DS1198" s="47">
        <v>1</v>
      </c>
      <c r="DZ1198" t="s">
        <v>292</v>
      </c>
      <c r="EA1198" s="47">
        <v>1</v>
      </c>
      <c r="EB1198" s="47">
        <v>1</v>
      </c>
      <c r="EC1198" t="s">
        <v>307</v>
      </c>
      <c r="ED1198" s="47">
        <v>1</v>
      </c>
      <c r="EH1198" s="47">
        <v>1</v>
      </c>
      <c r="ES1198" t="s">
        <v>9273</v>
      </c>
      <c r="EV1198" t="s">
        <v>41</v>
      </c>
      <c r="EW1198" t="s">
        <v>315</v>
      </c>
      <c r="FC1198" t="s">
        <v>301</v>
      </c>
      <c r="FS1198" t="s">
        <v>9268</v>
      </c>
      <c r="FY1198" t="s">
        <v>9152</v>
      </c>
      <c r="FZ1198" t="s">
        <v>9274</v>
      </c>
      <c r="GC1198" t="s">
        <v>8893</v>
      </c>
      <c r="GJ1198" t="s">
        <v>319</v>
      </c>
      <c r="GL1198" t="s">
        <v>320</v>
      </c>
      <c r="GO1198" t="s">
        <v>321</v>
      </c>
      <c r="GQ1198" t="s">
        <v>301</v>
      </c>
      <c r="GR1198" t="s">
        <v>312</v>
      </c>
      <c r="GU1198" t="s">
        <v>301</v>
      </c>
      <c r="GW1198" t="s">
        <v>9268</v>
      </c>
      <c r="HB1198" t="s">
        <v>322</v>
      </c>
      <c r="HD1198" t="s">
        <v>301</v>
      </c>
      <c r="HF1198" t="s">
        <v>654</v>
      </c>
      <c r="HG1198" t="s">
        <v>301</v>
      </c>
      <c r="HH1198" t="s">
        <v>301</v>
      </c>
      <c r="HL1198" t="s">
        <v>301</v>
      </c>
      <c r="HM1198" s="49">
        <v>0</v>
      </c>
      <c r="HN1198" s="49">
        <v>0</v>
      </c>
      <c r="HP1198" t="s">
        <v>395</v>
      </c>
      <c r="HQ1198" s="47">
        <v>0</v>
      </c>
      <c r="HR1198" s="47">
        <v>2686</v>
      </c>
      <c r="HS1198" t="s">
        <v>301</v>
      </c>
      <c r="HV1198" t="s">
        <v>301</v>
      </c>
      <c r="HW1198" t="s">
        <v>295</v>
      </c>
      <c r="HX1198" t="s">
        <v>306</v>
      </c>
      <c r="HY1198" t="s">
        <v>301</v>
      </c>
      <c r="HZ1198" t="s">
        <v>301</v>
      </c>
      <c r="IG1198" t="s">
        <v>325</v>
      </c>
      <c r="IH1198" t="s">
        <v>655</v>
      </c>
      <c r="II1198" t="s">
        <v>291</v>
      </c>
      <c r="IN1198" s="47">
        <v>1</v>
      </c>
      <c r="IO1198" s="47">
        <v>1</v>
      </c>
      <c r="IP1198" t="s">
        <v>301</v>
      </c>
      <c r="IQ1198" t="s">
        <v>312</v>
      </c>
      <c r="IR1198" t="s">
        <v>301</v>
      </c>
      <c r="IZ1198" t="s">
        <v>301</v>
      </c>
      <c r="JA1198" t="s">
        <v>301</v>
      </c>
      <c r="JM1198" t="s">
        <v>301</v>
      </c>
      <c r="JN1198" t="s">
        <v>301</v>
      </c>
      <c r="JO1198" t="s">
        <v>301</v>
      </c>
      <c r="JP1198" t="s">
        <v>301</v>
      </c>
      <c r="JQ1198" t="s">
        <v>301</v>
      </c>
      <c r="JR1198" t="s">
        <v>327</v>
      </c>
      <c r="JS1198" t="s">
        <v>301</v>
      </c>
      <c r="JT1198" t="s">
        <v>301</v>
      </c>
      <c r="JU1198" t="s">
        <v>301</v>
      </c>
      <c r="JV1198" t="s">
        <v>301</v>
      </c>
    </row>
    <row r="1199" ht="15" customHeight="1" spans="1:282">
      <c r="A1199" t="s">
        <v>9152</v>
      </c>
      <c r="B1199" t="s">
        <v>283</v>
      </c>
      <c r="C1199" t="s">
        <v>9275</v>
      </c>
      <c r="D1199" t="s">
        <v>285</v>
      </c>
      <c r="E1199" t="s">
        <v>9276</v>
      </c>
      <c r="F1199" t="s">
        <v>9277</v>
      </c>
      <c r="G1199" t="s">
        <v>288</v>
      </c>
      <c r="H1199" t="s">
        <v>645</v>
      </c>
      <c r="I1199" t="s">
        <v>290</v>
      </c>
      <c r="J1199" t="s">
        <v>291</v>
      </c>
      <c r="L1199" t="s">
        <v>292</v>
      </c>
      <c r="M1199" t="s">
        <v>293</v>
      </c>
      <c r="O1199" t="s">
        <v>645</v>
      </c>
      <c r="R1199" t="s">
        <v>645</v>
      </c>
      <c r="T1199" t="s">
        <v>645</v>
      </c>
      <c r="U1199" t="s">
        <v>295</v>
      </c>
      <c r="V1199" t="s">
        <v>9278</v>
      </c>
      <c r="W1199" t="s">
        <v>295</v>
      </c>
      <c r="X1199" t="s">
        <v>9278</v>
      </c>
      <c r="Y1199" t="s">
        <v>295</v>
      </c>
      <c r="Z1199" t="s">
        <v>9279</v>
      </c>
      <c r="AA1199" t="s">
        <v>298</v>
      </c>
      <c r="AE1199" t="s">
        <v>299</v>
      </c>
      <c r="AH1199" t="s">
        <v>300</v>
      </c>
      <c r="AJ1199" t="s">
        <v>301</v>
      </c>
      <c r="AK1199" t="s">
        <v>302</v>
      </c>
      <c r="AL1199" t="s">
        <v>649</v>
      </c>
      <c r="AM1199" t="s">
        <v>650</v>
      </c>
      <c r="AN1199" t="s">
        <v>651</v>
      </c>
      <c r="AO1199" t="s">
        <v>306</v>
      </c>
      <c r="AP1199" t="s">
        <v>307</v>
      </c>
      <c r="AQ1199" s="47">
        <v>1</v>
      </c>
      <c r="AS1199" s="48">
        <v>2686</v>
      </c>
      <c r="AT1199" s="48">
        <v>2686</v>
      </c>
      <c r="AX1199" s="47">
        <v>2686</v>
      </c>
      <c r="AY1199" s="47">
        <v>2686</v>
      </c>
      <c r="AZ1199" t="s">
        <v>4095</v>
      </c>
      <c r="BA1199" t="s">
        <v>2805</v>
      </c>
      <c r="BB1199" s="48">
        <v>2686</v>
      </c>
      <c r="BD1199" t="s">
        <v>310</v>
      </c>
      <c r="BE1199" t="s">
        <v>292</v>
      </c>
      <c r="BG1199" s="47">
        <v>1</v>
      </c>
      <c r="BI1199" t="s">
        <v>292</v>
      </c>
      <c r="BL1199" t="s">
        <v>307</v>
      </c>
      <c r="BM1199" s="48">
        <v>2686</v>
      </c>
      <c r="BN1199" s="48">
        <v>2686</v>
      </c>
      <c r="BP1199" t="s">
        <v>301</v>
      </c>
      <c r="BS1199" t="s">
        <v>311</v>
      </c>
      <c r="BT1199" t="s">
        <v>292</v>
      </c>
      <c r="BU1199" t="s">
        <v>301</v>
      </c>
      <c r="BY1199" t="s">
        <v>307</v>
      </c>
      <c r="BZ1199" s="47">
        <v>1</v>
      </c>
      <c r="CE1199" t="s">
        <v>312</v>
      </c>
      <c r="CF1199" s="47">
        <v>1</v>
      </c>
      <c r="CG1199" s="47">
        <v>1</v>
      </c>
      <c r="CH1199" s="47">
        <v>1</v>
      </c>
      <c r="CI1199" s="47">
        <v>1</v>
      </c>
      <c r="CK1199" s="47">
        <v>1</v>
      </c>
      <c r="CR1199" s="47">
        <v>1</v>
      </c>
      <c r="CS1199" s="47">
        <v>1</v>
      </c>
      <c r="CX1199" s="47">
        <v>2686</v>
      </c>
      <c r="CY1199" s="47">
        <v>2686</v>
      </c>
      <c r="CZ1199" s="47">
        <v>1</v>
      </c>
      <c r="DA1199" t="s">
        <v>313</v>
      </c>
      <c r="DC1199" t="s">
        <v>298</v>
      </c>
      <c r="DG1199" t="s">
        <v>298</v>
      </c>
      <c r="DO1199" s="47">
        <v>1</v>
      </c>
      <c r="DS1199" s="47">
        <v>1</v>
      </c>
      <c r="DZ1199" t="s">
        <v>292</v>
      </c>
      <c r="EA1199" s="47">
        <v>1</v>
      </c>
      <c r="EB1199" s="47">
        <v>1</v>
      </c>
      <c r="EC1199" t="s">
        <v>307</v>
      </c>
      <c r="ED1199" s="47">
        <v>1</v>
      </c>
      <c r="EH1199" s="47">
        <v>1</v>
      </c>
      <c r="ES1199" t="s">
        <v>9280</v>
      </c>
      <c r="EV1199" t="s">
        <v>41</v>
      </c>
      <c r="EW1199" t="s">
        <v>315</v>
      </c>
      <c r="FC1199" t="s">
        <v>301</v>
      </c>
      <c r="FS1199" t="s">
        <v>9275</v>
      </c>
      <c r="FY1199" t="s">
        <v>9152</v>
      </c>
      <c r="FZ1199" t="s">
        <v>9281</v>
      </c>
      <c r="GC1199" t="s">
        <v>9282</v>
      </c>
      <c r="GJ1199" t="s">
        <v>319</v>
      </c>
      <c r="GL1199" t="s">
        <v>320</v>
      </c>
      <c r="GO1199" t="s">
        <v>321</v>
      </c>
      <c r="GQ1199" t="s">
        <v>301</v>
      </c>
      <c r="GR1199" t="s">
        <v>312</v>
      </c>
      <c r="GU1199" t="s">
        <v>301</v>
      </c>
      <c r="GW1199" t="s">
        <v>9275</v>
      </c>
      <c r="HB1199" t="s">
        <v>322</v>
      </c>
      <c r="HD1199" t="s">
        <v>301</v>
      </c>
      <c r="HF1199" t="s">
        <v>654</v>
      </c>
      <c r="HG1199" t="s">
        <v>301</v>
      </c>
      <c r="HH1199" t="s">
        <v>301</v>
      </c>
      <c r="HL1199" t="s">
        <v>301</v>
      </c>
      <c r="HM1199" s="49">
        <v>0</v>
      </c>
      <c r="HN1199" s="49">
        <v>0</v>
      </c>
      <c r="HP1199" t="s">
        <v>395</v>
      </c>
      <c r="HQ1199" s="47">
        <v>0</v>
      </c>
      <c r="HR1199" s="47">
        <v>2686</v>
      </c>
      <c r="HS1199" t="s">
        <v>301</v>
      </c>
      <c r="HV1199" t="s">
        <v>301</v>
      </c>
      <c r="HW1199" t="s">
        <v>295</v>
      </c>
      <c r="HX1199" t="s">
        <v>306</v>
      </c>
      <c r="HY1199" t="s">
        <v>301</v>
      </c>
      <c r="HZ1199" t="s">
        <v>301</v>
      </c>
      <c r="IG1199" t="s">
        <v>325</v>
      </c>
      <c r="IH1199" t="s">
        <v>655</v>
      </c>
      <c r="II1199" t="s">
        <v>291</v>
      </c>
      <c r="IN1199" s="47">
        <v>1</v>
      </c>
      <c r="IO1199" s="47">
        <v>1</v>
      </c>
      <c r="IP1199" t="s">
        <v>301</v>
      </c>
      <c r="IQ1199" t="s">
        <v>312</v>
      </c>
      <c r="IR1199" t="s">
        <v>301</v>
      </c>
      <c r="IZ1199" t="s">
        <v>301</v>
      </c>
      <c r="JA1199" t="s">
        <v>301</v>
      </c>
      <c r="JM1199" t="s">
        <v>301</v>
      </c>
      <c r="JN1199" t="s">
        <v>301</v>
      </c>
      <c r="JO1199" t="s">
        <v>301</v>
      </c>
      <c r="JP1199" t="s">
        <v>301</v>
      </c>
      <c r="JQ1199" t="s">
        <v>301</v>
      </c>
      <c r="JR1199" t="s">
        <v>327</v>
      </c>
      <c r="JS1199" t="s">
        <v>301</v>
      </c>
      <c r="JT1199" t="s">
        <v>301</v>
      </c>
      <c r="JU1199" t="s">
        <v>301</v>
      </c>
      <c r="JV1199" t="s">
        <v>301</v>
      </c>
    </row>
    <row r="1200" ht="15" customHeight="1" spans="1:282">
      <c r="A1200" t="s">
        <v>9152</v>
      </c>
      <c r="B1200" t="s">
        <v>748</v>
      </c>
      <c r="C1200" t="s">
        <v>9283</v>
      </c>
      <c r="D1200" t="s">
        <v>285</v>
      </c>
      <c r="E1200" t="s">
        <v>9284</v>
      </c>
      <c r="F1200" t="s">
        <v>9285</v>
      </c>
      <c r="G1200" t="s">
        <v>288</v>
      </c>
      <c r="H1200" t="s">
        <v>2218</v>
      </c>
      <c r="I1200" t="s">
        <v>290</v>
      </c>
      <c r="J1200" t="s">
        <v>355</v>
      </c>
      <c r="L1200" t="s">
        <v>292</v>
      </c>
      <c r="M1200" t="s">
        <v>356</v>
      </c>
      <c r="N1200" t="s">
        <v>2219</v>
      </c>
      <c r="O1200" t="s">
        <v>2218</v>
      </c>
      <c r="R1200" t="s">
        <v>2218</v>
      </c>
      <c r="T1200" t="s">
        <v>2218</v>
      </c>
      <c r="U1200" t="s">
        <v>499</v>
      </c>
      <c r="V1200" t="s">
        <v>9286</v>
      </c>
      <c r="W1200" t="s">
        <v>337</v>
      </c>
      <c r="X1200" t="s">
        <v>9287</v>
      </c>
      <c r="Y1200" t="s">
        <v>337</v>
      </c>
      <c r="Z1200" t="s">
        <v>9288</v>
      </c>
      <c r="AA1200" t="s">
        <v>298</v>
      </c>
      <c r="AE1200" t="s">
        <v>299</v>
      </c>
      <c r="AH1200" t="s">
        <v>300</v>
      </c>
      <c r="AJ1200" t="s">
        <v>301</v>
      </c>
      <c r="AK1200" t="s">
        <v>302</v>
      </c>
      <c r="AL1200" t="s">
        <v>7442</v>
      </c>
      <c r="AM1200" t="s">
        <v>7443</v>
      </c>
      <c r="AN1200" t="s">
        <v>7444</v>
      </c>
      <c r="AO1200" t="s">
        <v>306</v>
      </c>
      <c r="AP1200" t="s">
        <v>307</v>
      </c>
      <c r="AQ1200" s="47">
        <v>-1</v>
      </c>
      <c r="AS1200" s="48">
        <v>8388</v>
      </c>
      <c r="AT1200" s="48">
        <v>8388</v>
      </c>
      <c r="AX1200" s="47">
        <v>-8388</v>
      </c>
      <c r="AY1200" s="47">
        <v>-8388</v>
      </c>
      <c r="AZ1200" t="s">
        <v>9152</v>
      </c>
      <c r="BA1200" t="s">
        <v>9152</v>
      </c>
      <c r="BB1200" s="48">
        <v>8388</v>
      </c>
      <c r="BC1200" t="s">
        <v>757</v>
      </c>
      <c r="BD1200" t="s">
        <v>758</v>
      </c>
      <c r="BE1200" t="s">
        <v>292</v>
      </c>
      <c r="BG1200" s="47">
        <v>1</v>
      </c>
      <c r="BI1200" t="s">
        <v>292</v>
      </c>
      <c r="BM1200" s="48">
        <v>8388</v>
      </c>
      <c r="BN1200" s="48">
        <v>8388</v>
      </c>
      <c r="BP1200" t="s">
        <v>301</v>
      </c>
      <c r="BS1200" t="s">
        <v>311</v>
      </c>
      <c r="BT1200" t="s">
        <v>292</v>
      </c>
      <c r="BU1200" t="s">
        <v>301</v>
      </c>
      <c r="BY1200" t="s">
        <v>307</v>
      </c>
      <c r="BZ1200" s="47">
        <v>-1</v>
      </c>
      <c r="CD1200" t="s">
        <v>759</v>
      </c>
      <c r="CE1200" t="s">
        <v>312</v>
      </c>
      <c r="CF1200" s="47">
        <v>-1</v>
      </c>
      <c r="CG1200" s="47">
        <v>-1</v>
      </c>
      <c r="CH1200" s="47">
        <v>-1</v>
      </c>
      <c r="CI1200" s="47">
        <v>-1</v>
      </c>
      <c r="CX1200" s="47">
        <v>-8388</v>
      </c>
      <c r="CY1200" s="47">
        <v>-8388</v>
      </c>
      <c r="CZ1200" s="47">
        <v>-1</v>
      </c>
      <c r="DA1200" t="s">
        <v>313</v>
      </c>
      <c r="DC1200" t="s">
        <v>298</v>
      </c>
      <c r="DG1200" t="s">
        <v>298</v>
      </c>
      <c r="DM1200" s="47">
        <v>1</v>
      </c>
      <c r="DN1200" s="47">
        <v>1</v>
      </c>
      <c r="DS1200" s="47">
        <v>-1</v>
      </c>
      <c r="DZ1200" t="s">
        <v>292</v>
      </c>
      <c r="EA1200" s="47">
        <v>-1</v>
      </c>
      <c r="EB1200" s="47">
        <v>-1</v>
      </c>
      <c r="EC1200" t="s">
        <v>307</v>
      </c>
      <c r="ED1200" s="47">
        <v>-1</v>
      </c>
      <c r="EF1200" s="47">
        <v>1</v>
      </c>
      <c r="EM1200" t="s">
        <v>307</v>
      </c>
      <c r="EN1200" s="47">
        <v>-1</v>
      </c>
      <c r="EO1200" s="47">
        <v>-1</v>
      </c>
      <c r="ES1200" t="s">
        <v>9289</v>
      </c>
      <c r="EU1200" t="s">
        <v>9290</v>
      </c>
      <c r="EV1200" t="s">
        <v>41</v>
      </c>
      <c r="EW1200" t="s">
        <v>315</v>
      </c>
      <c r="FC1200" t="s">
        <v>301</v>
      </c>
      <c r="FY1200" t="s">
        <v>9291</v>
      </c>
      <c r="FZ1200" t="s">
        <v>9292</v>
      </c>
      <c r="GJ1200" t="s">
        <v>492</v>
      </c>
      <c r="GL1200" t="s">
        <v>320</v>
      </c>
      <c r="GO1200" t="s">
        <v>321</v>
      </c>
      <c r="GQ1200" t="s">
        <v>301</v>
      </c>
      <c r="GR1200" t="s">
        <v>301</v>
      </c>
      <c r="GU1200" t="s">
        <v>312</v>
      </c>
      <c r="GW1200" t="s">
        <v>9293</v>
      </c>
      <c r="HB1200" t="s">
        <v>2225</v>
      </c>
      <c r="HD1200" t="s">
        <v>301</v>
      </c>
      <c r="HG1200" t="s">
        <v>301</v>
      </c>
      <c r="HH1200" t="s">
        <v>301</v>
      </c>
      <c r="HL1200" t="s">
        <v>301</v>
      </c>
      <c r="HM1200" s="49">
        <v>0</v>
      </c>
      <c r="HN1200" s="49">
        <v>0</v>
      </c>
      <c r="HP1200" t="s">
        <v>5271</v>
      </c>
      <c r="HQ1200" s="47">
        <v>0</v>
      </c>
      <c r="HR1200" s="47">
        <v>-8388</v>
      </c>
      <c r="HS1200" t="s">
        <v>301</v>
      </c>
      <c r="HV1200" t="s">
        <v>301</v>
      </c>
      <c r="HW1200" t="s">
        <v>499</v>
      </c>
      <c r="HX1200" t="s">
        <v>306</v>
      </c>
      <c r="HY1200" t="s">
        <v>301</v>
      </c>
      <c r="HZ1200" t="s">
        <v>301</v>
      </c>
      <c r="IG1200" t="s">
        <v>325</v>
      </c>
      <c r="IP1200" t="s">
        <v>301</v>
      </c>
      <c r="IQ1200" t="s">
        <v>312</v>
      </c>
      <c r="IR1200" t="s">
        <v>301</v>
      </c>
      <c r="IZ1200" t="s">
        <v>301</v>
      </c>
      <c r="JA1200" t="s">
        <v>301</v>
      </c>
      <c r="JM1200" t="s">
        <v>301</v>
      </c>
      <c r="JN1200" t="s">
        <v>301</v>
      </c>
      <c r="JO1200" t="s">
        <v>301</v>
      </c>
      <c r="JP1200" t="s">
        <v>301</v>
      </c>
      <c r="JQ1200" t="s">
        <v>301</v>
      </c>
      <c r="JR1200" t="s">
        <v>350</v>
      </c>
      <c r="JS1200" t="s">
        <v>312</v>
      </c>
      <c r="JT1200" t="s">
        <v>301</v>
      </c>
      <c r="JU1200" t="s">
        <v>312</v>
      </c>
      <c r="JV1200" t="s">
        <v>312</v>
      </c>
    </row>
    <row r="1201" ht="15" customHeight="1" spans="1:284">
      <c r="A1201" t="s">
        <v>9152</v>
      </c>
      <c r="B1201" t="s">
        <v>397</v>
      </c>
      <c r="C1201" t="s">
        <v>9294</v>
      </c>
      <c r="D1201" t="s">
        <v>285</v>
      </c>
      <c r="E1201" t="s">
        <v>5671</v>
      </c>
      <c r="F1201" t="s">
        <v>9295</v>
      </c>
      <c r="G1201" t="s">
        <v>288</v>
      </c>
      <c r="H1201" t="s">
        <v>2218</v>
      </c>
      <c r="I1201" t="s">
        <v>290</v>
      </c>
      <c r="J1201" t="s">
        <v>355</v>
      </c>
      <c r="L1201" t="s">
        <v>292</v>
      </c>
      <c r="M1201" t="s">
        <v>356</v>
      </c>
      <c r="N1201" t="s">
        <v>2219</v>
      </c>
      <c r="R1201" t="s">
        <v>2218</v>
      </c>
      <c r="T1201" t="s">
        <v>2218</v>
      </c>
      <c r="U1201" t="s">
        <v>499</v>
      </c>
      <c r="V1201" t="s">
        <v>9296</v>
      </c>
      <c r="W1201" t="s">
        <v>499</v>
      </c>
      <c r="X1201" t="s">
        <v>9297</v>
      </c>
      <c r="Y1201" t="s">
        <v>499</v>
      </c>
      <c r="Z1201" t="s">
        <v>9298</v>
      </c>
      <c r="AA1201" t="s">
        <v>441</v>
      </c>
      <c r="AB1201" t="s">
        <v>442</v>
      </c>
      <c r="AC1201" t="s">
        <v>2041</v>
      </c>
      <c r="AE1201" t="s">
        <v>299</v>
      </c>
      <c r="AH1201" t="s">
        <v>300</v>
      </c>
      <c r="AJ1201" t="s">
        <v>301</v>
      </c>
      <c r="AK1201" t="s">
        <v>302</v>
      </c>
      <c r="AL1201" t="s">
        <v>1037</v>
      </c>
      <c r="AM1201" t="s">
        <v>1038</v>
      </c>
      <c r="AN1201" t="s">
        <v>1039</v>
      </c>
      <c r="AO1201" t="s">
        <v>306</v>
      </c>
      <c r="AP1201" t="s">
        <v>307</v>
      </c>
      <c r="AQ1201" s="47">
        <v>1</v>
      </c>
      <c r="AS1201" s="48">
        <v>2356</v>
      </c>
      <c r="AT1201" s="48">
        <v>2356</v>
      </c>
      <c r="AX1201" s="47">
        <v>2356</v>
      </c>
      <c r="AY1201" s="47">
        <v>2356</v>
      </c>
      <c r="AZ1201" t="s">
        <v>4095</v>
      </c>
      <c r="BA1201" t="s">
        <v>2222</v>
      </c>
      <c r="BB1201" s="48">
        <v>2356</v>
      </c>
      <c r="BD1201" t="s">
        <v>310</v>
      </c>
      <c r="BE1201" t="s">
        <v>292</v>
      </c>
      <c r="BG1201" s="47">
        <v>1</v>
      </c>
      <c r="BI1201" t="s">
        <v>292</v>
      </c>
      <c r="BL1201" t="s">
        <v>307</v>
      </c>
      <c r="BM1201" s="48">
        <v>2356</v>
      </c>
      <c r="BN1201" s="48">
        <v>2356</v>
      </c>
      <c r="BP1201" t="s">
        <v>301</v>
      </c>
      <c r="BS1201" t="s">
        <v>311</v>
      </c>
      <c r="BT1201" t="s">
        <v>292</v>
      </c>
      <c r="BU1201" t="s">
        <v>301</v>
      </c>
      <c r="BY1201" t="s">
        <v>307</v>
      </c>
      <c r="BZ1201" s="47">
        <v>1</v>
      </c>
      <c r="CE1201" t="s">
        <v>312</v>
      </c>
      <c r="CF1201" s="47">
        <v>1</v>
      </c>
      <c r="CG1201" s="47">
        <v>1</v>
      </c>
      <c r="CH1201" s="47">
        <v>1</v>
      </c>
      <c r="CI1201" s="47">
        <v>1</v>
      </c>
      <c r="CJ1201" s="47">
        <v>1</v>
      </c>
      <c r="CK1201" s="47">
        <v>1</v>
      </c>
      <c r="CP1201" s="47">
        <v>1</v>
      </c>
      <c r="CR1201" s="47">
        <v>1</v>
      </c>
      <c r="CS1201" s="47">
        <v>1</v>
      </c>
      <c r="CV1201" s="47">
        <v>1</v>
      </c>
      <c r="CX1201" s="47">
        <v>2356</v>
      </c>
      <c r="CY1201" s="47">
        <v>2356</v>
      </c>
      <c r="DA1201" t="s">
        <v>104</v>
      </c>
      <c r="DC1201" t="s">
        <v>298</v>
      </c>
      <c r="DG1201" t="s">
        <v>298</v>
      </c>
      <c r="DH1201" s="47">
        <v>1</v>
      </c>
      <c r="DM1201" s="47">
        <v>1</v>
      </c>
      <c r="DN1201" s="47">
        <v>1</v>
      </c>
      <c r="DO1201" s="47">
        <v>1</v>
      </c>
      <c r="DP1201" s="47">
        <v>1</v>
      </c>
      <c r="DZ1201" t="s">
        <v>292</v>
      </c>
      <c r="EA1201" s="47">
        <v>1</v>
      </c>
      <c r="EB1201" s="47">
        <v>1</v>
      </c>
      <c r="EC1201" t="s">
        <v>307</v>
      </c>
      <c r="ED1201" s="47">
        <v>1</v>
      </c>
      <c r="EF1201" s="47">
        <v>1</v>
      </c>
      <c r="EG1201" s="47">
        <v>1</v>
      </c>
      <c r="EH1201" s="47">
        <v>1</v>
      </c>
      <c r="EP1201" s="47">
        <v>1</v>
      </c>
      <c r="EQ1201" s="47">
        <v>1</v>
      </c>
      <c r="ES1201" t="s">
        <v>9299</v>
      </c>
      <c r="EV1201" t="s">
        <v>41</v>
      </c>
      <c r="FC1201" t="s">
        <v>301</v>
      </c>
      <c r="FZ1201" t="s">
        <v>9300</v>
      </c>
      <c r="GO1201" t="s">
        <v>321</v>
      </c>
      <c r="GP1201" t="s">
        <v>624</v>
      </c>
      <c r="GQ1201" t="s">
        <v>301</v>
      </c>
      <c r="GR1201" t="s">
        <v>301</v>
      </c>
      <c r="GU1201" t="s">
        <v>301</v>
      </c>
      <c r="HB1201" t="s">
        <v>2225</v>
      </c>
      <c r="HD1201" t="s">
        <v>301</v>
      </c>
      <c r="HG1201" t="s">
        <v>301</v>
      </c>
      <c r="HH1201" t="s">
        <v>301</v>
      </c>
      <c r="HL1201" t="s">
        <v>301</v>
      </c>
      <c r="HM1201" s="49">
        <v>0</v>
      </c>
      <c r="HN1201" s="49">
        <v>0</v>
      </c>
      <c r="HP1201" t="s">
        <v>349</v>
      </c>
      <c r="HQ1201" s="47">
        <v>0</v>
      </c>
      <c r="HR1201" s="47">
        <v>2356</v>
      </c>
      <c r="HS1201" t="s">
        <v>301</v>
      </c>
      <c r="HV1201" t="s">
        <v>301</v>
      </c>
      <c r="HW1201" t="s">
        <v>499</v>
      </c>
      <c r="HX1201" t="s">
        <v>306</v>
      </c>
      <c r="HY1201" t="s">
        <v>301</v>
      </c>
      <c r="HZ1201" t="s">
        <v>301</v>
      </c>
      <c r="IN1201" s="47">
        <v>1</v>
      </c>
      <c r="IO1201" s="47">
        <v>1</v>
      </c>
      <c r="IP1201" t="s">
        <v>301</v>
      </c>
      <c r="IQ1201" t="s">
        <v>312</v>
      </c>
      <c r="IR1201" t="s">
        <v>301</v>
      </c>
      <c r="IZ1201" t="s">
        <v>301</v>
      </c>
      <c r="JA1201" t="s">
        <v>301</v>
      </c>
      <c r="JB1201" s="47">
        <v>2628</v>
      </c>
      <c r="JC1201" t="s">
        <v>2226</v>
      </c>
      <c r="JD1201" t="s">
        <v>355</v>
      </c>
      <c r="JE1201" t="s">
        <v>628</v>
      </c>
      <c r="JF1201" t="s">
        <v>2227</v>
      </c>
      <c r="JG1201" t="s">
        <v>2228</v>
      </c>
      <c r="JI1201" t="s">
        <v>2228</v>
      </c>
      <c r="JM1201" t="s">
        <v>301</v>
      </c>
      <c r="JN1201" t="s">
        <v>301</v>
      </c>
      <c r="JO1201" t="s">
        <v>301</v>
      </c>
      <c r="JP1201" t="s">
        <v>301</v>
      </c>
      <c r="JQ1201" t="s">
        <v>301</v>
      </c>
      <c r="JR1201" t="s">
        <v>350</v>
      </c>
      <c r="JS1201" t="s">
        <v>301</v>
      </c>
      <c r="JT1201" t="s">
        <v>312</v>
      </c>
      <c r="JU1201" t="s">
        <v>312</v>
      </c>
      <c r="JV1201" t="s">
        <v>312</v>
      </c>
    </row>
    <row r="1202" ht="15" customHeight="1" spans="1:284">
      <c r="A1202" t="s">
        <v>9152</v>
      </c>
      <c r="B1202" t="s">
        <v>283</v>
      </c>
      <c r="C1202" t="s">
        <v>9301</v>
      </c>
      <c r="D1202" t="s">
        <v>285</v>
      </c>
      <c r="E1202" t="s">
        <v>9302</v>
      </c>
      <c r="F1202" t="s">
        <v>9303</v>
      </c>
      <c r="G1202" t="s">
        <v>288</v>
      </c>
      <c r="H1202" t="s">
        <v>701</v>
      </c>
      <c r="I1202" t="s">
        <v>290</v>
      </c>
      <c r="J1202" t="s">
        <v>291</v>
      </c>
      <c r="L1202" t="s">
        <v>292</v>
      </c>
      <c r="M1202" t="s">
        <v>702</v>
      </c>
      <c r="O1202" t="s">
        <v>701</v>
      </c>
      <c r="R1202" t="s">
        <v>701</v>
      </c>
      <c r="T1202" t="s">
        <v>701</v>
      </c>
      <c r="U1202" t="s">
        <v>646</v>
      </c>
      <c r="V1202" t="s">
        <v>9304</v>
      </c>
      <c r="W1202" t="s">
        <v>646</v>
      </c>
      <c r="X1202" t="s">
        <v>9304</v>
      </c>
      <c r="Y1202" t="s">
        <v>646</v>
      </c>
      <c r="Z1202" t="s">
        <v>9305</v>
      </c>
      <c r="AA1202" t="s">
        <v>441</v>
      </c>
      <c r="AB1202" t="s">
        <v>687</v>
      </c>
      <c r="AC1202" t="s">
        <v>1233</v>
      </c>
      <c r="AE1202" t="s">
        <v>299</v>
      </c>
      <c r="AH1202" t="s">
        <v>300</v>
      </c>
      <c r="AJ1202" t="s">
        <v>301</v>
      </c>
      <c r="AK1202" t="s">
        <v>302</v>
      </c>
      <c r="AL1202" t="s">
        <v>705</v>
      </c>
      <c r="AM1202" t="s">
        <v>706</v>
      </c>
      <c r="AN1202" t="s">
        <v>707</v>
      </c>
      <c r="AO1202" t="s">
        <v>306</v>
      </c>
      <c r="AP1202" t="s">
        <v>307</v>
      </c>
      <c r="AQ1202" s="47">
        <v>1</v>
      </c>
      <c r="AS1202" s="48">
        <v>4848</v>
      </c>
      <c r="AT1202" s="48">
        <v>4848</v>
      </c>
      <c r="AX1202" s="47">
        <v>4848</v>
      </c>
      <c r="AY1202" s="47">
        <v>4848</v>
      </c>
      <c r="AZ1202" t="s">
        <v>4095</v>
      </c>
      <c r="BA1202" t="s">
        <v>9152</v>
      </c>
      <c r="BB1202" s="48">
        <v>4848</v>
      </c>
      <c r="BD1202" t="s">
        <v>310</v>
      </c>
      <c r="BE1202" t="s">
        <v>292</v>
      </c>
      <c r="BG1202" s="47">
        <v>1</v>
      </c>
      <c r="BI1202" t="s">
        <v>292</v>
      </c>
      <c r="BL1202" t="s">
        <v>307</v>
      </c>
      <c r="BM1202" s="48">
        <v>4848</v>
      </c>
      <c r="BN1202" s="48">
        <v>4848</v>
      </c>
      <c r="BP1202" t="s">
        <v>301</v>
      </c>
      <c r="BS1202" t="s">
        <v>311</v>
      </c>
      <c r="BT1202" t="s">
        <v>292</v>
      </c>
      <c r="BU1202" t="s">
        <v>301</v>
      </c>
      <c r="BY1202" t="s">
        <v>307</v>
      </c>
      <c r="BZ1202" s="47">
        <v>1</v>
      </c>
      <c r="CE1202" t="s">
        <v>312</v>
      </c>
      <c r="CF1202" s="47">
        <v>1</v>
      </c>
      <c r="CG1202" s="47">
        <v>1</v>
      </c>
      <c r="CH1202" s="47">
        <v>1</v>
      </c>
      <c r="CI1202" s="47">
        <v>1</v>
      </c>
      <c r="CJ1202" s="47">
        <v>1</v>
      </c>
      <c r="CK1202" s="47">
        <v>1</v>
      </c>
      <c r="CP1202" s="47">
        <v>1</v>
      </c>
      <c r="CR1202" s="47">
        <v>1</v>
      </c>
      <c r="CS1202" s="47">
        <v>1</v>
      </c>
      <c r="CV1202" s="47">
        <v>1</v>
      </c>
      <c r="CX1202" s="47">
        <v>4848</v>
      </c>
      <c r="CY1202" s="47">
        <v>4848</v>
      </c>
      <c r="DA1202" t="s">
        <v>104</v>
      </c>
      <c r="DC1202" t="s">
        <v>298</v>
      </c>
      <c r="DG1202" t="s">
        <v>298</v>
      </c>
      <c r="DH1202" s="47">
        <v>1</v>
      </c>
      <c r="DM1202" s="47">
        <v>1</v>
      </c>
      <c r="DN1202" s="47">
        <v>1</v>
      </c>
      <c r="DO1202" s="47">
        <v>1</v>
      </c>
      <c r="DP1202" s="47">
        <v>1</v>
      </c>
      <c r="DZ1202" t="s">
        <v>292</v>
      </c>
      <c r="EA1202" s="47">
        <v>1</v>
      </c>
      <c r="EB1202" s="47">
        <v>1</v>
      </c>
      <c r="EC1202" t="s">
        <v>307</v>
      </c>
      <c r="ED1202" s="47">
        <v>1</v>
      </c>
      <c r="EF1202" s="47">
        <v>1</v>
      </c>
      <c r="EG1202" s="47">
        <v>1</v>
      </c>
      <c r="EH1202" s="47">
        <v>1</v>
      </c>
      <c r="EP1202" s="47">
        <v>1</v>
      </c>
      <c r="EQ1202" s="47">
        <v>1</v>
      </c>
      <c r="ES1202" t="s">
        <v>9306</v>
      </c>
      <c r="EV1202" t="s">
        <v>41</v>
      </c>
      <c r="EW1202" t="s">
        <v>315</v>
      </c>
      <c r="FC1202" t="s">
        <v>301</v>
      </c>
      <c r="FS1202" t="s">
        <v>9307</v>
      </c>
      <c r="FY1202" t="s">
        <v>9152</v>
      </c>
      <c r="FZ1202" t="s">
        <v>9308</v>
      </c>
      <c r="GJ1202" t="s">
        <v>319</v>
      </c>
      <c r="GL1202" t="s">
        <v>320</v>
      </c>
      <c r="GO1202" t="s">
        <v>321</v>
      </c>
      <c r="GQ1202" t="s">
        <v>301</v>
      </c>
      <c r="GR1202" t="s">
        <v>301</v>
      </c>
      <c r="GU1202" t="s">
        <v>301</v>
      </c>
      <c r="GW1202" t="s">
        <v>9301</v>
      </c>
      <c r="HB1202" t="s">
        <v>322</v>
      </c>
      <c r="HD1202" t="s">
        <v>301</v>
      </c>
      <c r="HF1202" t="s">
        <v>654</v>
      </c>
      <c r="HG1202" t="s">
        <v>301</v>
      </c>
      <c r="HH1202" t="s">
        <v>301</v>
      </c>
      <c r="HL1202" t="s">
        <v>301</v>
      </c>
      <c r="HM1202" s="49">
        <v>0</v>
      </c>
      <c r="HN1202" s="49">
        <v>0</v>
      </c>
      <c r="HP1202" t="s">
        <v>395</v>
      </c>
      <c r="HQ1202" s="47">
        <v>0</v>
      </c>
      <c r="HR1202" s="47">
        <v>4848</v>
      </c>
      <c r="HS1202" t="s">
        <v>301</v>
      </c>
      <c r="HV1202" t="s">
        <v>301</v>
      </c>
      <c r="HW1202" t="s">
        <v>646</v>
      </c>
      <c r="HX1202" t="s">
        <v>306</v>
      </c>
      <c r="HY1202" t="s">
        <v>301</v>
      </c>
      <c r="HZ1202" t="s">
        <v>301</v>
      </c>
      <c r="IG1202" t="s">
        <v>325</v>
      </c>
      <c r="IH1202" t="s">
        <v>701</v>
      </c>
      <c r="II1202" t="s">
        <v>291</v>
      </c>
      <c r="IN1202" s="47">
        <v>1</v>
      </c>
      <c r="IO1202" s="47">
        <v>1</v>
      </c>
      <c r="IP1202" t="s">
        <v>301</v>
      </c>
      <c r="IQ1202" t="s">
        <v>312</v>
      </c>
      <c r="IR1202" t="s">
        <v>301</v>
      </c>
      <c r="IV1202" t="s">
        <v>7066</v>
      </c>
      <c r="IX1202" t="s">
        <v>7067</v>
      </c>
      <c r="IY1202" s="50">
        <v>1</v>
      </c>
      <c r="IZ1202" t="s">
        <v>301</v>
      </c>
      <c r="JA1202" t="s">
        <v>301</v>
      </c>
      <c r="JB1202" s="47">
        <v>4748</v>
      </c>
      <c r="JM1202" t="s">
        <v>301</v>
      </c>
      <c r="JN1202" t="s">
        <v>301</v>
      </c>
      <c r="JO1202" t="s">
        <v>301</v>
      </c>
      <c r="JP1202" t="s">
        <v>301</v>
      </c>
      <c r="JQ1202" t="s">
        <v>301</v>
      </c>
      <c r="JR1202" t="s">
        <v>327</v>
      </c>
      <c r="JS1202" t="s">
        <v>301</v>
      </c>
      <c r="JT1202" t="s">
        <v>301</v>
      </c>
      <c r="JU1202" t="s">
        <v>301</v>
      </c>
      <c r="JV1202" t="s">
        <v>301</v>
      </c>
    </row>
    <row r="1203" ht="15" customHeight="1" spans="1:284">
      <c r="A1203" t="s">
        <v>9152</v>
      </c>
      <c r="B1203" t="s">
        <v>329</v>
      </c>
      <c r="C1203" t="s">
        <v>9309</v>
      </c>
      <c r="D1203" t="s">
        <v>285</v>
      </c>
      <c r="E1203" t="s">
        <v>9310</v>
      </c>
      <c r="F1203" t="s">
        <v>9311</v>
      </c>
      <c r="G1203" t="s">
        <v>288</v>
      </c>
      <c r="H1203" t="s">
        <v>354</v>
      </c>
      <c r="I1203" t="s">
        <v>290</v>
      </c>
      <c r="J1203" t="s">
        <v>355</v>
      </c>
      <c r="L1203" t="s">
        <v>292</v>
      </c>
      <c r="M1203" t="s">
        <v>356</v>
      </c>
      <c r="N1203" t="s">
        <v>357</v>
      </c>
      <c r="O1203" t="s">
        <v>354</v>
      </c>
      <c r="R1203" t="s">
        <v>354</v>
      </c>
      <c r="T1203" t="s">
        <v>354</v>
      </c>
      <c r="U1203" t="s">
        <v>383</v>
      </c>
      <c r="V1203" t="s">
        <v>9312</v>
      </c>
      <c r="W1203" t="s">
        <v>337</v>
      </c>
      <c r="X1203" t="s">
        <v>9312</v>
      </c>
      <c r="Y1203" t="s">
        <v>337</v>
      </c>
      <c r="Z1203" t="s">
        <v>9313</v>
      </c>
      <c r="AA1203" t="s">
        <v>441</v>
      </c>
      <c r="AB1203" t="s">
        <v>442</v>
      </c>
      <c r="AC1203" t="s">
        <v>2041</v>
      </c>
      <c r="AE1203" t="s">
        <v>299</v>
      </c>
      <c r="AH1203" t="s">
        <v>300</v>
      </c>
      <c r="AJ1203" t="s">
        <v>301</v>
      </c>
      <c r="AK1203" t="s">
        <v>302</v>
      </c>
      <c r="AL1203" t="s">
        <v>2602</v>
      </c>
      <c r="AM1203" t="s">
        <v>2603</v>
      </c>
      <c r="AN1203" t="s">
        <v>2604</v>
      </c>
      <c r="AO1203" t="s">
        <v>306</v>
      </c>
      <c r="AP1203" t="s">
        <v>307</v>
      </c>
      <c r="AQ1203" s="47">
        <v>1</v>
      </c>
      <c r="AS1203" s="48">
        <v>4798</v>
      </c>
      <c r="AT1203" s="48">
        <v>4798</v>
      </c>
      <c r="AX1203" s="47">
        <v>3599</v>
      </c>
      <c r="AY1203" s="47">
        <v>3599</v>
      </c>
      <c r="AZ1203" t="s">
        <v>6131</v>
      </c>
      <c r="BA1203" t="s">
        <v>6131</v>
      </c>
      <c r="BB1203" s="48">
        <v>3599</v>
      </c>
      <c r="BD1203" t="s">
        <v>310</v>
      </c>
      <c r="BE1203" t="s">
        <v>292</v>
      </c>
      <c r="BG1203" s="47">
        <v>1</v>
      </c>
      <c r="BI1203" t="s">
        <v>292</v>
      </c>
      <c r="BJ1203" s="48">
        <v>24.989579</v>
      </c>
      <c r="BL1203" t="s">
        <v>307</v>
      </c>
      <c r="BM1203" s="48">
        <v>4798</v>
      </c>
      <c r="BN1203" s="48">
        <v>4798</v>
      </c>
      <c r="BP1203" t="s">
        <v>301</v>
      </c>
      <c r="BS1203" t="s">
        <v>311</v>
      </c>
      <c r="BT1203" t="s">
        <v>292</v>
      </c>
      <c r="BU1203" t="s">
        <v>301</v>
      </c>
      <c r="BY1203" t="s">
        <v>307</v>
      </c>
      <c r="BZ1203" s="47">
        <v>1</v>
      </c>
      <c r="CE1203" t="s">
        <v>312</v>
      </c>
      <c r="CF1203" s="47">
        <v>1</v>
      </c>
      <c r="CG1203" s="47">
        <v>1</v>
      </c>
      <c r="CH1203" s="47">
        <v>1</v>
      </c>
      <c r="CI1203" s="47">
        <v>1</v>
      </c>
      <c r="CJ1203" s="47">
        <v>1</v>
      </c>
      <c r="CK1203" s="47">
        <v>1</v>
      </c>
      <c r="CP1203" s="47">
        <v>1</v>
      </c>
      <c r="CR1203" s="47">
        <v>1</v>
      </c>
      <c r="CS1203" s="47">
        <v>1</v>
      </c>
      <c r="CV1203" s="47">
        <v>1</v>
      </c>
      <c r="CX1203" s="47">
        <v>4798</v>
      </c>
      <c r="CY1203" s="47">
        <v>4798</v>
      </c>
      <c r="DA1203" t="s">
        <v>104</v>
      </c>
      <c r="DC1203" t="s">
        <v>298</v>
      </c>
      <c r="DG1203" t="s">
        <v>298</v>
      </c>
      <c r="DH1203" s="47">
        <v>1</v>
      </c>
      <c r="DM1203" s="47">
        <v>1</v>
      </c>
      <c r="DN1203" s="47">
        <v>1</v>
      </c>
      <c r="DO1203" s="47">
        <v>1</v>
      </c>
      <c r="DP1203" s="47">
        <v>1</v>
      </c>
      <c r="DT1203" s="47">
        <v>3599</v>
      </c>
      <c r="DZ1203" t="s">
        <v>292</v>
      </c>
      <c r="EA1203" s="47">
        <v>1</v>
      </c>
      <c r="EB1203" s="47">
        <v>1</v>
      </c>
      <c r="EC1203" t="s">
        <v>307</v>
      </c>
      <c r="ED1203" s="47">
        <v>1</v>
      </c>
      <c r="EF1203" s="47">
        <v>1</v>
      </c>
      <c r="EG1203" s="47">
        <v>1</v>
      </c>
      <c r="EH1203" s="47">
        <v>1</v>
      </c>
      <c r="EP1203" s="47">
        <v>1</v>
      </c>
      <c r="EQ1203" s="47">
        <v>1</v>
      </c>
      <c r="ES1203" t="s">
        <v>9314</v>
      </c>
      <c r="EV1203" t="s">
        <v>41</v>
      </c>
      <c r="FC1203" t="s">
        <v>301</v>
      </c>
      <c r="FF1203" t="s">
        <v>366</v>
      </c>
      <c r="FG1203" s="48">
        <v>4125</v>
      </c>
      <c r="FQ1203" t="s">
        <v>367</v>
      </c>
      <c r="FU1203" t="s">
        <v>346</v>
      </c>
      <c r="FW1203" t="s">
        <v>5386</v>
      </c>
      <c r="FY1203" t="s">
        <v>9152</v>
      </c>
      <c r="FZ1203" t="s">
        <v>9315</v>
      </c>
      <c r="GC1203" t="s">
        <v>371</v>
      </c>
      <c r="GD1203" t="s">
        <v>372</v>
      </c>
      <c r="GE1203" t="s">
        <v>982</v>
      </c>
      <c r="GF1203" t="s">
        <v>373</v>
      </c>
      <c r="GH1203" t="s">
        <v>374</v>
      </c>
      <c r="GI1203" t="s">
        <v>375</v>
      </c>
      <c r="GJ1203" t="s">
        <v>319</v>
      </c>
      <c r="GK1203" t="s">
        <v>376</v>
      </c>
      <c r="GO1203" t="s">
        <v>321</v>
      </c>
      <c r="GQ1203" t="s">
        <v>301</v>
      </c>
      <c r="GR1203" t="s">
        <v>312</v>
      </c>
      <c r="GS1203" t="s">
        <v>377</v>
      </c>
      <c r="GT1203" t="s">
        <v>378</v>
      </c>
      <c r="GU1203" t="s">
        <v>301</v>
      </c>
      <c r="GX1203" s="50">
        <v>3599</v>
      </c>
      <c r="GY1203" t="s">
        <v>983</v>
      </c>
      <c r="HB1203" t="s">
        <v>380</v>
      </c>
      <c r="HD1203" t="s">
        <v>301</v>
      </c>
      <c r="HF1203" t="s">
        <v>381</v>
      </c>
      <c r="HG1203" t="s">
        <v>301</v>
      </c>
      <c r="HH1203" t="s">
        <v>301</v>
      </c>
      <c r="HL1203" t="s">
        <v>301</v>
      </c>
      <c r="HM1203" s="49">
        <v>0</v>
      </c>
      <c r="HN1203" s="49">
        <v>0</v>
      </c>
      <c r="HP1203" t="s">
        <v>349</v>
      </c>
      <c r="HQ1203" s="47">
        <v>0</v>
      </c>
      <c r="HR1203" s="47">
        <v>4798</v>
      </c>
      <c r="HS1203" t="s">
        <v>301</v>
      </c>
      <c r="HV1203" t="s">
        <v>301</v>
      </c>
      <c r="HW1203" t="s">
        <v>383</v>
      </c>
      <c r="HX1203" t="s">
        <v>306</v>
      </c>
      <c r="HY1203" t="s">
        <v>301</v>
      </c>
      <c r="HZ1203" t="s">
        <v>301</v>
      </c>
      <c r="IF1203" t="s">
        <v>384</v>
      </c>
      <c r="IG1203" t="s">
        <v>325</v>
      </c>
      <c r="IH1203" t="s">
        <v>354</v>
      </c>
      <c r="II1203" t="s">
        <v>355</v>
      </c>
      <c r="IJ1203" t="s">
        <v>385</v>
      </c>
      <c r="IN1203" s="47">
        <v>1</v>
      </c>
      <c r="IO1203" s="47">
        <v>1</v>
      </c>
      <c r="IP1203" t="s">
        <v>301</v>
      </c>
      <c r="IQ1203" t="s">
        <v>312</v>
      </c>
      <c r="IR1203" t="s">
        <v>301</v>
      </c>
      <c r="IZ1203" t="s">
        <v>301</v>
      </c>
      <c r="JA1203" t="s">
        <v>301</v>
      </c>
      <c r="JM1203" t="s">
        <v>301</v>
      </c>
      <c r="JN1203" t="s">
        <v>301</v>
      </c>
      <c r="JO1203" t="s">
        <v>301</v>
      </c>
      <c r="JP1203" t="s">
        <v>301</v>
      </c>
      <c r="JQ1203" t="s">
        <v>301</v>
      </c>
      <c r="JR1203" t="s">
        <v>350</v>
      </c>
      <c r="JS1203" t="s">
        <v>301</v>
      </c>
      <c r="JT1203" t="s">
        <v>301</v>
      </c>
      <c r="JU1203" t="s">
        <v>312</v>
      </c>
      <c r="JV1203" t="s">
        <v>312</v>
      </c>
    </row>
    <row r="1204" ht="15" customHeight="1" spans="1:284">
      <c r="A1204" t="s">
        <v>6035</v>
      </c>
      <c r="B1204" t="s">
        <v>283</v>
      </c>
      <c r="C1204" t="s">
        <v>9316</v>
      </c>
      <c r="D1204" t="s">
        <v>285</v>
      </c>
      <c r="E1204" t="s">
        <v>9317</v>
      </c>
      <c r="F1204" t="s">
        <v>9318</v>
      </c>
      <c r="G1204" t="s">
        <v>288</v>
      </c>
      <c r="H1204" t="s">
        <v>583</v>
      </c>
      <c r="I1204" t="s">
        <v>290</v>
      </c>
      <c r="J1204" t="s">
        <v>584</v>
      </c>
      <c r="L1204" t="s">
        <v>292</v>
      </c>
      <c r="M1204" t="s">
        <v>585</v>
      </c>
      <c r="O1204" t="s">
        <v>583</v>
      </c>
      <c r="R1204" t="s">
        <v>583</v>
      </c>
      <c r="T1204" t="s">
        <v>583</v>
      </c>
      <c r="U1204" t="s">
        <v>358</v>
      </c>
      <c r="V1204" t="s">
        <v>9319</v>
      </c>
      <c r="W1204" t="s">
        <v>295</v>
      </c>
      <c r="X1204" t="s">
        <v>9319</v>
      </c>
      <c r="Y1204" t="s">
        <v>295</v>
      </c>
      <c r="Z1204" t="s">
        <v>9320</v>
      </c>
      <c r="AA1204" t="s">
        <v>298</v>
      </c>
      <c r="AE1204" t="s">
        <v>299</v>
      </c>
      <c r="AH1204" t="s">
        <v>300</v>
      </c>
      <c r="AJ1204" t="s">
        <v>301</v>
      </c>
      <c r="AK1204" t="s">
        <v>302</v>
      </c>
      <c r="AL1204" t="s">
        <v>1185</v>
      </c>
      <c r="AM1204" t="s">
        <v>1186</v>
      </c>
      <c r="AN1204" t="s">
        <v>1187</v>
      </c>
      <c r="AO1204" t="s">
        <v>306</v>
      </c>
      <c r="AP1204" t="s">
        <v>307</v>
      </c>
      <c r="AQ1204" s="47">
        <v>1</v>
      </c>
      <c r="AS1204" s="48">
        <v>4361</v>
      </c>
      <c r="AT1204" s="48">
        <v>4361</v>
      </c>
      <c r="AX1204" s="47">
        <v>4361</v>
      </c>
      <c r="AY1204" s="47">
        <v>4361</v>
      </c>
      <c r="AZ1204" t="s">
        <v>308</v>
      </c>
      <c r="BA1204" t="s">
        <v>9321</v>
      </c>
      <c r="BB1204" s="48">
        <v>4361</v>
      </c>
      <c r="BD1204" t="s">
        <v>310</v>
      </c>
      <c r="BE1204" t="s">
        <v>292</v>
      </c>
      <c r="BG1204" s="47">
        <v>1</v>
      </c>
      <c r="BI1204" t="s">
        <v>292</v>
      </c>
      <c r="BL1204" t="s">
        <v>307</v>
      </c>
      <c r="BM1204" s="48">
        <v>4361</v>
      </c>
      <c r="BN1204" s="48">
        <v>4361</v>
      </c>
      <c r="BP1204" t="s">
        <v>301</v>
      </c>
      <c r="BS1204" t="s">
        <v>311</v>
      </c>
      <c r="BT1204" t="s">
        <v>292</v>
      </c>
      <c r="BU1204" t="s">
        <v>301</v>
      </c>
      <c r="BY1204" t="s">
        <v>307</v>
      </c>
      <c r="BZ1204" s="47">
        <v>1</v>
      </c>
      <c r="CE1204" t="s">
        <v>312</v>
      </c>
      <c r="CF1204" s="47">
        <v>1</v>
      </c>
      <c r="CG1204" s="47">
        <v>1</v>
      </c>
      <c r="CH1204" s="47">
        <v>1</v>
      </c>
      <c r="CI1204" s="47">
        <v>1</v>
      </c>
      <c r="CK1204" s="47">
        <v>1</v>
      </c>
      <c r="CR1204" s="47">
        <v>1</v>
      </c>
      <c r="CS1204" s="47">
        <v>1</v>
      </c>
      <c r="CX1204" s="47">
        <v>4361</v>
      </c>
      <c r="CY1204" s="47">
        <v>4361</v>
      </c>
      <c r="CZ1204" s="47">
        <v>1</v>
      </c>
      <c r="DA1204" t="s">
        <v>313</v>
      </c>
      <c r="DC1204" t="s">
        <v>298</v>
      </c>
      <c r="DG1204" t="s">
        <v>298</v>
      </c>
      <c r="DO1204" s="47">
        <v>1</v>
      </c>
      <c r="DS1204" s="47">
        <v>1</v>
      </c>
      <c r="DZ1204" t="s">
        <v>292</v>
      </c>
      <c r="EA1204" s="47">
        <v>1</v>
      </c>
      <c r="EB1204" s="47">
        <v>1</v>
      </c>
      <c r="EC1204" t="s">
        <v>307</v>
      </c>
      <c r="ED1204" s="47">
        <v>1</v>
      </c>
      <c r="EV1204" t="s">
        <v>41</v>
      </c>
      <c r="FC1204" t="s">
        <v>301</v>
      </c>
      <c r="FF1204" t="s">
        <v>366</v>
      </c>
      <c r="FG1204" s="48">
        <v>5827</v>
      </c>
      <c r="FY1204" t="s">
        <v>6035</v>
      </c>
      <c r="FZ1204" t="s">
        <v>9322</v>
      </c>
      <c r="GC1204" t="s">
        <v>1591</v>
      </c>
      <c r="GD1204" t="s">
        <v>3295</v>
      </c>
      <c r="GE1204" t="s">
        <v>1186</v>
      </c>
      <c r="GF1204" t="s">
        <v>3296</v>
      </c>
      <c r="GH1204" t="s">
        <v>603</v>
      </c>
      <c r="GI1204" t="s">
        <v>375</v>
      </c>
      <c r="GJ1204" t="s">
        <v>319</v>
      </c>
      <c r="GK1204" t="s">
        <v>559</v>
      </c>
      <c r="GO1204" t="s">
        <v>321</v>
      </c>
      <c r="GQ1204" t="s">
        <v>301</v>
      </c>
      <c r="GR1204" t="s">
        <v>312</v>
      </c>
      <c r="GS1204" t="s">
        <v>8775</v>
      </c>
      <c r="GT1204" t="s">
        <v>3297</v>
      </c>
      <c r="GU1204" t="s">
        <v>312</v>
      </c>
      <c r="GX1204" s="50">
        <v>5827</v>
      </c>
      <c r="GY1204" t="s">
        <v>9323</v>
      </c>
      <c r="HB1204" t="s">
        <v>606</v>
      </c>
      <c r="HD1204" t="s">
        <v>301</v>
      </c>
      <c r="HF1204" t="s">
        <v>607</v>
      </c>
      <c r="HG1204" t="s">
        <v>301</v>
      </c>
      <c r="HH1204" t="s">
        <v>301</v>
      </c>
      <c r="HL1204" t="s">
        <v>301</v>
      </c>
      <c r="HM1204" s="49">
        <v>0</v>
      </c>
      <c r="HN1204" s="49">
        <v>0</v>
      </c>
      <c r="HP1204" t="s">
        <v>324</v>
      </c>
      <c r="HQ1204" s="47">
        <v>0</v>
      </c>
      <c r="HR1204" s="47">
        <v>4361</v>
      </c>
      <c r="HS1204" t="s">
        <v>301</v>
      </c>
      <c r="HV1204" t="s">
        <v>301</v>
      </c>
      <c r="HW1204" t="s">
        <v>295</v>
      </c>
      <c r="HX1204" t="s">
        <v>306</v>
      </c>
      <c r="HY1204" t="s">
        <v>301</v>
      </c>
      <c r="HZ1204" t="s">
        <v>301</v>
      </c>
      <c r="IF1204" t="s">
        <v>384</v>
      </c>
      <c r="IG1204" t="s">
        <v>325</v>
      </c>
      <c r="IH1204" t="s">
        <v>1592</v>
      </c>
      <c r="II1204" t="s">
        <v>584</v>
      </c>
      <c r="IJ1204" t="s">
        <v>3299</v>
      </c>
      <c r="IO1204" s="47">
        <v>1</v>
      </c>
      <c r="IP1204" t="s">
        <v>301</v>
      </c>
      <c r="IQ1204" t="s">
        <v>312</v>
      </c>
      <c r="IR1204" t="s">
        <v>301</v>
      </c>
      <c r="IZ1204" t="s">
        <v>301</v>
      </c>
      <c r="JA1204" t="s">
        <v>301</v>
      </c>
      <c r="JM1204" t="s">
        <v>301</v>
      </c>
      <c r="JN1204" t="s">
        <v>301</v>
      </c>
      <c r="JO1204" t="s">
        <v>301</v>
      </c>
      <c r="JP1204" t="s">
        <v>301</v>
      </c>
      <c r="JQ1204" t="s">
        <v>301</v>
      </c>
      <c r="JR1204" t="s">
        <v>327</v>
      </c>
      <c r="JS1204" t="s">
        <v>301</v>
      </c>
      <c r="JT1204" t="s">
        <v>301</v>
      </c>
      <c r="JU1204" t="s">
        <v>312</v>
      </c>
      <c r="JV1204" t="s">
        <v>312</v>
      </c>
    </row>
    <row r="1205" ht="15" customHeight="1" spans="1:284">
      <c r="A1205" t="s">
        <v>9152</v>
      </c>
      <c r="B1205" t="s">
        <v>329</v>
      </c>
      <c r="C1205" t="s">
        <v>9324</v>
      </c>
      <c r="D1205" t="s">
        <v>285</v>
      </c>
      <c r="E1205" t="s">
        <v>9325</v>
      </c>
      <c r="F1205" t="s">
        <v>9326</v>
      </c>
      <c r="G1205" t="s">
        <v>288</v>
      </c>
      <c r="H1205" t="s">
        <v>354</v>
      </c>
      <c r="I1205" t="s">
        <v>290</v>
      </c>
      <c r="J1205" t="s">
        <v>355</v>
      </c>
      <c r="L1205" t="s">
        <v>292</v>
      </c>
      <c r="M1205" t="s">
        <v>356</v>
      </c>
      <c r="N1205" t="s">
        <v>357</v>
      </c>
      <c r="O1205" t="s">
        <v>354</v>
      </c>
      <c r="R1205" t="s">
        <v>354</v>
      </c>
      <c r="T1205" t="s">
        <v>354</v>
      </c>
      <c r="U1205" t="s">
        <v>383</v>
      </c>
      <c r="V1205" t="s">
        <v>9327</v>
      </c>
      <c r="W1205" t="s">
        <v>337</v>
      </c>
      <c r="X1205" t="s">
        <v>9328</v>
      </c>
      <c r="Y1205" t="s">
        <v>337</v>
      </c>
      <c r="Z1205" t="s">
        <v>9329</v>
      </c>
      <c r="AA1205" t="s">
        <v>441</v>
      </c>
      <c r="AB1205" t="s">
        <v>442</v>
      </c>
      <c r="AC1205" t="s">
        <v>2041</v>
      </c>
      <c r="AE1205" t="s">
        <v>299</v>
      </c>
      <c r="AH1205" t="s">
        <v>300</v>
      </c>
      <c r="AJ1205" t="s">
        <v>301</v>
      </c>
      <c r="AK1205" t="s">
        <v>302</v>
      </c>
      <c r="AL1205" t="s">
        <v>862</v>
      </c>
      <c r="AM1205" t="s">
        <v>863</v>
      </c>
      <c r="AN1205" t="s">
        <v>864</v>
      </c>
      <c r="AO1205" t="s">
        <v>306</v>
      </c>
      <c r="AP1205" t="s">
        <v>307</v>
      </c>
      <c r="AQ1205" s="47">
        <v>1</v>
      </c>
      <c r="AS1205" s="48">
        <v>5798</v>
      </c>
      <c r="AT1205" s="48">
        <v>5798</v>
      </c>
      <c r="AX1205" s="47">
        <v>4059</v>
      </c>
      <c r="AY1205" s="47">
        <v>4059</v>
      </c>
      <c r="AZ1205" t="s">
        <v>4095</v>
      </c>
      <c r="BA1205" t="s">
        <v>6131</v>
      </c>
      <c r="BB1205" s="48">
        <v>4059</v>
      </c>
      <c r="BD1205" t="s">
        <v>310</v>
      </c>
      <c r="BE1205" t="s">
        <v>292</v>
      </c>
      <c r="BG1205" s="47">
        <v>1</v>
      </c>
      <c r="BI1205" t="s">
        <v>292</v>
      </c>
      <c r="BJ1205" s="48">
        <v>29.993101</v>
      </c>
      <c r="BL1205" t="s">
        <v>307</v>
      </c>
      <c r="BM1205" s="48">
        <v>5798</v>
      </c>
      <c r="BN1205" s="48">
        <v>5798</v>
      </c>
      <c r="BP1205" t="s">
        <v>301</v>
      </c>
      <c r="BS1205" t="s">
        <v>311</v>
      </c>
      <c r="BT1205" t="s">
        <v>292</v>
      </c>
      <c r="BU1205" t="s">
        <v>301</v>
      </c>
      <c r="BY1205" t="s">
        <v>307</v>
      </c>
      <c r="BZ1205" s="47">
        <v>1</v>
      </c>
      <c r="CE1205" t="s">
        <v>312</v>
      </c>
      <c r="CF1205" s="47">
        <v>1</v>
      </c>
      <c r="CG1205" s="47">
        <v>1</v>
      </c>
      <c r="CH1205" s="47">
        <v>1</v>
      </c>
      <c r="CI1205" s="47">
        <v>1</v>
      </c>
      <c r="CJ1205" s="47">
        <v>1</v>
      </c>
      <c r="CK1205" s="47">
        <v>1</v>
      </c>
      <c r="CP1205" s="47">
        <v>1</v>
      </c>
      <c r="CR1205" s="47">
        <v>1</v>
      </c>
      <c r="CS1205" s="47">
        <v>1</v>
      </c>
      <c r="CV1205" s="47">
        <v>1</v>
      </c>
      <c r="CX1205" s="47">
        <v>5798</v>
      </c>
      <c r="CY1205" s="47">
        <v>5798</v>
      </c>
      <c r="DA1205" t="s">
        <v>104</v>
      </c>
      <c r="DC1205" t="s">
        <v>298</v>
      </c>
      <c r="DG1205" t="s">
        <v>298</v>
      </c>
      <c r="DH1205" s="47">
        <v>1</v>
      </c>
      <c r="DM1205" s="47">
        <v>1</v>
      </c>
      <c r="DN1205" s="47">
        <v>1</v>
      </c>
      <c r="DO1205" s="47">
        <v>1</v>
      </c>
      <c r="DP1205" s="47">
        <v>1</v>
      </c>
      <c r="DT1205" s="47">
        <v>4059</v>
      </c>
      <c r="DZ1205" t="s">
        <v>292</v>
      </c>
      <c r="EA1205" s="47">
        <v>1</v>
      </c>
      <c r="EB1205" s="47">
        <v>1</v>
      </c>
      <c r="EC1205" t="s">
        <v>307</v>
      </c>
      <c r="ED1205" s="47">
        <v>1</v>
      </c>
      <c r="EF1205" s="47">
        <v>1</v>
      </c>
      <c r="EG1205" s="47">
        <v>1</v>
      </c>
      <c r="EH1205" s="47">
        <v>1</v>
      </c>
      <c r="EP1205" s="47">
        <v>1</v>
      </c>
      <c r="EQ1205" s="47">
        <v>1</v>
      </c>
      <c r="ES1205" t="s">
        <v>9330</v>
      </c>
      <c r="EV1205" t="s">
        <v>41</v>
      </c>
      <c r="FC1205" t="s">
        <v>301</v>
      </c>
      <c r="FF1205" t="s">
        <v>366</v>
      </c>
      <c r="FG1205" s="48">
        <v>9188</v>
      </c>
      <c r="FQ1205" t="s">
        <v>367</v>
      </c>
      <c r="FU1205" t="s">
        <v>346</v>
      </c>
      <c r="FW1205" t="s">
        <v>1041</v>
      </c>
      <c r="FY1205" t="s">
        <v>6035</v>
      </c>
      <c r="FZ1205" t="s">
        <v>9331</v>
      </c>
      <c r="GC1205" t="s">
        <v>371</v>
      </c>
      <c r="GD1205" t="s">
        <v>372</v>
      </c>
      <c r="GE1205" t="s">
        <v>6577</v>
      </c>
      <c r="GF1205" t="s">
        <v>373</v>
      </c>
      <c r="GH1205" t="s">
        <v>374</v>
      </c>
      <c r="GI1205" t="s">
        <v>673</v>
      </c>
      <c r="GJ1205" t="s">
        <v>319</v>
      </c>
      <c r="GK1205" t="s">
        <v>376</v>
      </c>
      <c r="GO1205" t="s">
        <v>321</v>
      </c>
      <c r="GQ1205" t="s">
        <v>301</v>
      </c>
      <c r="GR1205" t="s">
        <v>312</v>
      </c>
      <c r="GS1205" t="s">
        <v>377</v>
      </c>
      <c r="GT1205" t="s">
        <v>560</v>
      </c>
      <c r="GU1205" t="s">
        <v>301</v>
      </c>
      <c r="GX1205" s="50">
        <v>4059</v>
      </c>
      <c r="GY1205" t="s">
        <v>9332</v>
      </c>
      <c r="HB1205" t="s">
        <v>380</v>
      </c>
      <c r="HD1205" t="s">
        <v>301</v>
      </c>
      <c r="HF1205" t="s">
        <v>381</v>
      </c>
      <c r="HG1205" t="s">
        <v>301</v>
      </c>
      <c r="HH1205" t="s">
        <v>301</v>
      </c>
      <c r="HL1205" t="s">
        <v>301</v>
      </c>
      <c r="HM1205" s="49">
        <v>0</v>
      </c>
      <c r="HN1205" s="49">
        <v>0</v>
      </c>
      <c r="HP1205" t="s">
        <v>324</v>
      </c>
      <c r="HQ1205" s="47">
        <v>0</v>
      </c>
      <c r="HR1205" s="47">
        <v>5798</v>
      </c>
      <c r="HS1205" t="s">
        <v>301</v>
      </c>
      <c r="HV1205" t="s">
        <v>301</v>
      </c>
      <c r="HW1205" t="s">
        <v>383</v>
      </c>
      <c r="HX1205" t="s">
        <v>306</v>
      </c>
      <c r="HY1205" t="s">
        <v>301</v>
      </c>
      <c r="HZ1205" t="s">
        <v>301</v>
      </c>
      <c r="IF1205" t="s">
        <v>384</v>
      </c>
      <c r="IG1205" t="s">
        <v>325</v>
      </c>
      <c r="IH1205" t="s">
        <v>354</v>
      </c>
      <c r="II1205" t="s">
        <v>355</v>
      </c>
      <c r="IJ1205" t="s">
        <v>563</v>
      </c>
      <c r="IN1205" s="47">
        <v>1</v>
      </c>
      <c r="IO1205" s="47">
        <v>1</v>
      </c>
      <c r="IP1205" t="s">
        <v>301</v>
      </c>
      <c r="IQ1205" t="s">
        <v>312</v>
      </c>
      <c r="IR1205" t="s">
        <v>301</v>
      </c>
      <c r="IZ1205" t="s">
        <v>301</v>
      </c>
      <c r="JA1205" t="s">
        <v>301</v>
      </c>
      <c r="JM1205" t="s">
        <v>301</v>
      </c>
      <c r="JN1205" t="s">
        <v>301</v>
      </c>
      <c r="JO1205" t="s">
        <v>301</v>
      </c>
      <c r="JP1205" t="s">
        <v>301</v>
      </c>
      <c r="JQ1205" t="s">
        <v>301</v>
      </c>
      <c r="JR1205" t="s">
        <v>350</v>
      </c>
      <c r="JS1205" t="s">
        <v>301</v>
      </c>
      <c r="JT1205" t="s">
        <v>301</v>
      </c>
      <c r="JU1205" t="s">
        <v>312</v>
      </c>
      <c r="JV1205" t="s">
        <v>312</v>
      </c>
    </row>
    <row r="1206" ht="15" customHeight="1" spans="1:284">
      <c r="A1206" t="s">
        <v>6035</v>
      </c>
      <c r="B1206" t="s">
        <v>283</v>
      </c>
      <c r="C1206" t="s">
        <v>9333</v>
      </c>
      <c r="D1206" t="s">
        <v>285</v>
      </c>
      <c r="E1206" t="s">
        <v>9334</v>
      </c>
      <c r="F1206" t="s">
        <v>9335</v>
      </c>
      <c r="G1206" t="s">
        <v>288</v>
      </c>
      <c r="H1206" t="s">
        <v>583</v>
      </c>
      <c r="I1206" t="s">
        <v>290</v>
      </c>
      <c r="J1206" t="s">
        <v>584</v>
      </c>
      <c r="L1206" t="s">
        <v>292</v>
      </c>
      <c r="M1206" t="s">
        <v>585</v>
      </c>
      <c r="O1206" t="s">
        <v>583</v>
      </c>
      <c r="R1206" t="s">
        <v>583</v>
      </c>
      <c r="T1206" t="s">
        <v>583</v>
      </c>
      <c r="U1206" t="s">
        <v>358</v>
      </c>
      <c r="V1206" t="s">
        <v>9336</v>
      </c>
      <c r="W1206" t="s">
        <v>295</v>
      </c>
      <c r="X1206" t="s">
        <v>9336</v>
      </c>
      <c r="Y1206" t="s">
        <v>295</v>
      </c>
      <c r="Z1206" t="s">
        <v>9337</v>
      </c>
      <c r="AA1206" t="s">
        <v>298</v>
      </c>
      <c r="AE1206" t="s">
        <v>299</v>
      </c>
      <c r="AH1206" t="s">
        <v>300</v>
      </c>
      <c r="AJ1206" t="s">
        <v>301</v>
      </c>
      <c r="AK1206" t="s">
        <v>302</v>
      </c>
      <c r="AL1206" t="s">
        <v>1185</v>
      </c>
      <c r="AM1206" t="s">
        <v>1186</v>
      </c>
      <c r="AN1206" t="s">
        <v>1187</v>
      </c>
      <c r="AO1206" t="s">
        <v>306</v>
      </c>
      <c r="AP1206" t="s">
        <v>307</v>
      </c>
      <c r="AQ1206" s="47">
        <v>1</v>
      </c>
      <c r="AS1206" s="48">
        <v>4361</v>
      </c>
      <c r="AT1206" s="48">
        <v>4361</v>
      </c>
      <c r="AX1206" s="47">
        <v>4361</v>
      </c>
      <c r="AY1206" s="47">
        <v>4361</v>
      </c>
      <c r="AZ1206" t="s">
        <v>8539</v>
      </c>
      <c r="BA1206" t="s">
        <v>7656</v>
      </c>
      <c r="BB1206" s="48">
        <v>4361</v>
      </c>
      <c r="BD1206" t="s">
        <v>310</v>
      </c>
      <c r="BE1206" t="s">
        <v>292</v>
      </c>
      <c r="BG1206" s="47">
        <v>1</v>
      </c>
      <c r="BI1206" t="s">
        <v>292</v>
      </c>
      <c r="BL1206" t="s">
        <v>307</v>
      </c>
      <c r="BM1206" s="48">
        <v>4361</v>
      </c>
      <c r="BN1206" s="48">
        <v>4361</v>
      </c>
      <c r="BP1206" t="s">
        <v>301</v>
      </c>
      <c r="BS1206" t="s">
        <v>311</v>
      </c>
      <c r="BT1206" t="s">
        <v>292</v>
      </c>
      <c r="BU1206" t="s">
        <v>301</v>
      </c>
      <c r="BY1206" t="s">
        <v>307</v>
      </c>
      <c r="BZ1206" s="47">
        <v>1</v>
      </c>
      <c r="CE1206" t="s">
        <v>312</v>
      </c>
      <c r="CF1206" s="47">
        <v>1</v>
      </c>
      <c r="CG1206" s="47">
        <v>1</v>
      </c>
      <c r="CH1206" s="47">
        <v>1</v>
      </c>
      <c r="CI1206" s="47">
        <v>1</v>
      </c>
      <c r="CK1206" s="47">
        <v>1</v>
      </c>
      <c r="CR1206" s="47">
        <v>1</v>
      </c>
      <c r="CS1206" s="47">
        <v>1</v>
      </c>
      <c r="CX1206" s="47">
        <v>4361</v>
      </c>
      <c r="CY1206" s="47">
        <v>4361</v>
      </c>
      <c r="CZ1206" s="47">
        <v>1</v>
      </c>
      <c r="DA1206" t="s">
        <v>313</v>
      </c>
      <c r="DC1206" t="s">
        <v>298</v>
      </c>
      <c r="DG1206" t="s">
        <v>298</v>
      </c>
      <c r="DO1206" s="47">
        <v>1</v>
      </c>
      <c r="DS1206" s="47">
        <v>1</v>
      </c>
      <c r="DZ1206" t="s">
        <v>292</v>
      </c>
      <c r="EA1206" s="47">
        <v>1</v>
      </c>
      <c r="EB1206" s="47">
        <v>1</v>
      </c>
      <c r="EC1206" t="s">
        <v>307</v>
      </c>
      <c r="ED1206" s="47">
        <v>1</v>
      </c>
      <c r="EH1206" s="47">
        <v>1</v>
      </c>
      <c r="EV1206" t="s">
        <v>41</v>
      </c>
      <c r="FC1206" t="s">
        <v>301</v>
      </c>
      <c r="FF1206" t="s">
        <v>366</v>
      </c>
      <c r="FG1206" s="48">
        <v>5827</v>
      </c>
      <c r="FY1206" t="s">
        <v>6035</v>
      </c>
      <c r="FZ1206" t="s">
        <v>9338</v>
      </c>
      <c r="GC1206" t="s">
        <v>1591</v>
      </c>
      <c r="GD1206" t="s">
        <v>3295</v>
      </c>
      <c r="GE1206" t="s">
        <v>1186</v>
      </c>
      <c r="GF1206" t="s">
        <v>3296</v>
      </c>
      <c r="GH1206" t="s">
        <v>603</v>
      </c>
      <c r="GI1206" t="s">
        <v>375</v>
      </c>
      <c r="GJ1206" t="s">
        <v>319</v>
      </c>
      <c r="GK1206" t="s">
        <v>559</v>
      </c>
      <c r="GO1206" t="s">
        <v>321</v>
      </c>
      <c r="GQ1206" t="s">
        <v>301</v>
      </c>
      <c r="GR1206" t="s">
        <v>312</v>
      </c>
      <c r="GS1206" t="s">
        <v>8775</v>
      </c>
      <c r="GT1206" t="s">
        <v>3297</v>
      </c>
      <c r="GU1206" t="s">
        <v>312</v>
      </c>
      <c r="GX1206" s="50">
        <v>5827</v>
      </c>
      <c r="GY1206" t="s">
        <v>9339</v>
      </c>
      <c r="HB1206" t="s">
        <v>606</v>
      </c>
      <c r="HD1206" t="s">
        <v>301</v>
      </c>
      <c r="HF1206" t="s">
        <v>607</v>
      </c>
      <c r="HG1206" t="s">
        <v>301</v>
      </c>
      <c r="HH1206" t="s">
        <v>301</v>
      </c>
      <c r="HL1206" t="s">
        <v>301</v>
      </c>
      <c r="HM1206" s="49">
        <v>0</v>
      </c>
      <c r="HN1206" s="49">
        <v>0</v>
      </c>
      <c r="HP1206" t="s">
        <v>324</v>
      </c>
      <c r="HQ1206" s="47">
        <v>0</v>
      </c>
      <c r="HR1206" s="47">
        <v>4361</v>
      </c>
      <c r="HS1206" t="s">
        <v>301</v>
      </c>
      <c r="HV1206" t="s">
        <v>301</v>
      </c>
      <c r="HW1206" t="s">
        <v>295</v>
      </c>
      <c r="HX1206" t="s">
        <v>306</v>
      </c>
      <c r="HY1206" t="s">
        <v>301</v>
      </c>
      <c r="HZ1206" t="s">
        <v>301</v>
      </c>
      <c r="IF1206" t="s">
        <v>384</v>
      </c>
      <c r="IG1206" t="s">
        <v>325</v>
      </c>
      <c r="IH1206" t="s">
        <v>1592</v>
      </c>
      <c r="II1206" t="s">
        <v>584</v>
      </c>
      <c r="IJ1206" t="s">
        <v>3299</v>
      </c>
      <c r="IN1206" s="47">
        <v>1</v>
      </c>
      <c r="IO1206" s="47">
        <v>1</v>
      </c>
      <c r="IP1206" t="s">
        <v>301</v>
      </c>
      <c r="IQ1206" t="s">
        <v>312</v>
      </c>
      <c r="IR1206" t="s">
        <v>301</v>
      </c>
      <c r="IZ1206" t="s">
        <v>301</v>
      </c>
      <c r="JA1206" t="s">
        <v>301</v>
      </c>
      <c r="JM1206" t="s">
        <v>301</v>
      </c>
      <c r="JN1206" t="s">
        <v>301</v>
      </c>
      <c r="JO1206" t="s">
        <v>301</v>
      </c>
      <c r="JP1206" t="s">
        <v>301</v>
      </c>
      <c r="JQ1206" t="s">
        <v>301</v>
      </c>
      <c r="JR1206" t="s">
        <v>327</v>
      </c>
      <c r="JS1206" t="s">
        <v>301</v>
      </c>
      <c r="JT1206" t="s">
        <v>301</v>
      </c>
      <c r="JU1206" t="s">
        <v>312</v>
      </c>
      <c r="JV1206" t="s">
        <v>312</v>
      </c>
    </row>
    <row r="1207" ht="15" customHeight="1" spans="1:284">
      <c r="A1207" t="s">
        <v>6035</v>
      </c>
      <c r="B1207" t="s">
        <v>329</v>
      </c>
      <c r="C1207" t="s">
        <v>9340</v>
      </c>
      <c r="D1207" t="s">
        <v>285</v>
      </c>
      <c r="E1207" t="s">
        <v>9341</v>
      </c>
      <c r="F1207" t="s">
        <v>9342</v>
      </c>
      <c r="G1207" t="s">
        <v>288</v>
      </c>
      <c r="H1207" t="s">
        <v>543</v>
      </c>
      <c r="I1207" t="s">
        <v>290</v>
      </c>
      <c r="J1207" t="s">
        <v>291</v>
      </c>
      <c r="L1207" t="s">
        <v>292</v>
      </c>
      <c r="M1207" t="s">
        <v>293</v>
      </c>
      <c r="O1207" t="s">
        <v>543</v>
      </c>
      <c r="R1207" t="s">
        <v>543</v>
      </c>
      <c r="T1207" t="s">
        <v>543</v>
      </c>
      <c r="U1207" t="s">
        <v>544</v>
      </c>
      <c r="V1207" t="s">
        <v>9343</v>
      </c>
      <c r="W1207" t="s">
        <v>544</v>
      </c>
      <c r="X1207" t="s">
        <v>9343</v>
      </c>
      <c r="Y1207" t="s">
        <v>544</v>
      </c>
      <c r="Z1207" t="s">
        <v>9344</v>
      </c>
      <c r="AA1207" t="s">
        <v>441</v>
      </c>
      <c r="AB1207" t="s">
        <v>442</v>
      </c>
      <c r="AC1207" t="s">
        <v>2041</v>
      </c>
      <c r="AE1207" t="s">
        <v>299</v>
      </c>
      <c r="AH1207" t="s">
        <v>300</v>
      </c>
      <c r="AJ1207" t="s">
        <v>301</v>
      </c>
      <c r="AK1207" t="s">
        <v>302</v>
      </c>
      <c r="AL1207" t="s">
        <v>974</v>
      </c>
      <c r="AM1207" t="s">
        <v>975</v>
      </c>
      <c r="AN1207" t="s">
        <v>976</v>
      </c>
      <c r="AO1207" t="s">
        <v>306</v>
      </c>
      <c r="AP1207" t="s">
        <v>524</v>
      </c>
      <c r="AQ1207" s="51">
        <v>1</v>
      </c>
      <c r="AS1207" s="48">
        <v>5498</v>
      </c>
      <c r="AT1207" s="48">
        <v>5498</v>
      </c>
      <c r="AX1207" s="47">
        <v>4399</v>
      </c>
      <c r="AY1207" s="47">
        <v>4399</v>
      </c>
      <c r="AZ1207" t="s">
        <v>4095</v>
      </c>
      <c r="BA1207" t="s">
        <v>2037</v>
      </c>
      <c r="BB1207" s="48">
        <v>4399</v>
      </c>
      <c r="BD1207" t="s">
        <v>310</v>
      </c>
      <c r="BE1207" t="s">
        <v>292</v>
      </c>
      <c r="BG1207" s="47">
        <v>1</v>
      </c>
      <c r="BI1207" t="s">
        <v>292</v>
      </c>
      <c r="BJ1207" s="48">
        <v>19.989087</v>
      </c>
      <c r="BL1207" t="s">
        <v>524</v>
      </c>
      <c r="BM1207" s="48">
        <v>5498</v>
      </c>
      <c r="BN1207" s="48">
        <v>5498</v>
      </c>
      <c r="BP1207" t="s">
        <v>301</v>
      </c>
      <c r="BS1207" t="s">
        <v>311</v>
      </c>
      <c r="BT1207" t="s">
        <v>292</v>
      </c>
      <c r="BU1207" t="s">
        <v>301</v>
      </c>
      <c r="BY1207" t="s">
        <v>524</v>
      </c>
      <c r="BZ1207" s="51">
        <v>1</v>
      </c>
      <c r="CE1207" t="s">
        <v>312</v>
      </c>
      <c r="CF1207" s="51">
        <v>1</v>
      </c>
      <c r="CG1207" s="51">
        <v>1</v>
      </c>
      <c r="CH1207" s="51">
        <v>1</v>
      </c>
      <c r="CI1207" s="51">
        <v>1</v>
      </c>
      <c r="CJ1207" s="51">
        <v>1</v>
      </c>
      <c r="CK1207" s="51">
        <v>1</v>
      </c>
      <c r="CP1207" s="51">
        <v>1</v>
      </c>
      <c r="CR1207" s="51">
        <v>1</v>
      </c>
      <c r="CS1207" s="51">
        <v>1</v>
      </c>
      <c r="CV1207" s="51">
        <v>1</v>
      </c>
      <c r="CX1207" s="47">
        <v>5498</v>
      </c>
      <c r="CY1207" s="47">
        <v>5498</v>
      </c>
      <c r="DA1207" t="s">
        <v>104</v>
      </c>
      <c r="DC1207" t="s">
        <v>298</v>
      </c>
      <c r="DG1207" t="s">
        <v>298</v>
      </c>
      <c r="DH1207" s="51">
        <v>1</v>
      </c>
      <c r="DM1207" s="51">
        <v>1</v>
      </c>
      <c r="DN1207" s="51">
        <v>1</v>
      </c>
      <c r="DO1207" s="51">
        <v>1</v>
      </c>
      <c r="DP1207" s="51">
        <v>1</v>
      </c>
      <c r="DT1207" s="47">
        <v>4399</v>
      </c>
      <c r="DZ1207" t="s">
        <v>292</v>
      </c>
      <c r="EA1207" s="51">
        <v>1</v>
      </c>
      <c r="EB1207" s="51">
        <v>1</v>
      </c>
      <c r="EC1207" t="s">
        <v>524</v>
      </c>
      <c r="ED1207" s="51">
        <v>1</v>
      </c>
      <c r="EF1207" s="51">
        <v>1</v>
      </c>
      <c r="EG1207" s="51">
        <v>1</v>
      </c>
      <c r="EH1207" s="51">
        <v>1</v>
      </c>
      <c r="EP1207" s="51">
        <v>1</v>
      </c>
      <c r="EQ1207" s="51">
        <v>1</v>
      </c>
      <c r="ES1207" t="s">
        <v>9345</v>
      </c>
      <c r="EV1207" t="s">
        <v>41</v>
      </c>
      <c r="EW1207" t="s">
        <v>315</v>
      </c>
      <c r="FC1207" t="s">
        <v>301</v>
      </c>
      <c r="FY1207" t="s">
        <v>6035</v>
      </c>
      <c r="FZ1207" t="s">
        <v>9346</v>
      </c>
      <c r="GC1207" t="s">
        <v>544</v>
      </c>
      <c r="GJ1207" t="s">
        <v>319</v>
      </c>
      <c r="GL1207" t="s">
        <v>320</v>
      </c>
      <c r="GO1207" t="s">
        <v>321</v>
      </c>
      <c r="GQ1207" t="s">
        <v>301</v>
      </c>
      <c r="GR1207" t="s">
        <v>312</v>
      </c>
      <c r="GU1207" t="s">
        <v>301</v>
      </c>
      <c r="HB1207" t="s">
        <v>562</v>
      </c>
      <c r="HD1207" t="s">
        <v>301</v>
      </c>
      <c r="HF1207" t="s">
        <v>381</v>
      </c>
      <c r="HG1207" t="s">
        <v>301</v>
      </c>
      <c r="HH1207" t="s">
        <v>301</v>
      </c>
      <c r="HL1207" t="s">
        <v>301</v>
      </c>
      <c r="HM1207" s="49">
        <v>0</v>
      </c>
      <c r="HN1207" s="49">
        <v>0</v>
      </c>
      <c r="HP1207" t="s">
        <v>349</v>
      </c>
      <c r="HQ1207" s="51">
        <v>0</v>
      </c>
      <c r="HR1207" s="47">
        <v>5498</v>
      </c>
      <c r="HS1207" t="s">
        <v>301</v>
      </c>
      <c r="HV1207" t="s">
        <v>301</v>
      </c>
      <c r="HW1207" t="s">
        <v>544</v>
      </c>
      <c r="HX1207" t="s">
        <v>306</v>
      </c>
      <c r="HY1207" t="s">
        <v>301</v>
      </c>
      <c r="HZ1207" t="s">
        <v>301</v>
      </c>
      <c r="IG1207" t="s">
        <v>325</v>
      </c>
      <c r="IH1207" t="s">
        <v>543</v>
      </c>
      <c r="II1207" t="s">
        <v>291</v>
      </c>
      <c r="IN1207" s="51">
        <v>1</v>
      </c>
      <c r="IO1207" s="51">
        <v>1</v>
      </c>
      <c r="IP1207" t="s">
        <v>301</v>
      </c>
      <c r="IQ1207" t="s">
        <v>301</v>
      </c>
      <c r="IR1207" t="s">
        <v>301</v>
      </c>
      <c r="IZ1207" t="s">
        <v>301</v>
      </c>
      <c r="JA1207" t="s">
        <v>301</v>
      </c>
      <c r="JB1207" s="47">
        <v>5268</v>
      </c>
      <c r="JM1207" t="s">
        <v>301</v>
      </c>
      <c r="JN1207" t="s">
        <v>301</v>
      </c>
      <c r="JO1207" t="s">
        <v>301</v>
      </c>
      <c r="JP1207" t="s">
        <v>301</v>
      </c>
      <c r="JQ1207" t="s">
        <v>301</v>
      </c>
      <c r="JS1207" t="s">
        <v>301</v>
      </c>
      <c r="JT1207" t="s">
        <v>301</v>
      </c>
      <c r="JU1207" t="s">
        <v>312</v>
      </c>
      <c r="JV1207" t="s">
        <v>312</v>
      </c>
    </row>
    <row r="1208" ht="15" customHeight="1" spans="1:284">
      <c r="A1208" t="s">
        <v>9152</v>
      </c>
      <c r="B1208" t="s">
        <v>397</v>
      </c>
      <c r="C1208" t="s">
        <v>9347</v>
      </c>
      <c r="D1208" t="s">
        <v>285</v>
      </c>
      <c r="E1208" t="s">
        <v>9348</v>
      </c>
      <c r="F1208" t="s">
        <v>9349</v>
      </c>
      <c r="G1208" t="s">
        <v>288</v>
      </c>
      <c r="H1208" t="s">
        <v>1528</v>
      </c>
      <c r="I1208" t="s">
        <v>290</v>
      </c>
      <c r="J1208" t="s">
        <v>291</v>
      </c>
      <c r="L1208" t="s">
        <v>292</v>
      </c>
      <c r="M1208" t="s">
        <v>293</v>
      </c>
      <c r="N1208" t="s">
        <v>294</v>
      </c>
      <c r="O1208" t="s">
        <v>1528</v>
      </c>
      <c r="R1208" t="s">
        <v>1528</v>
      </c>
      <c r="T1208" t="s">
        <v>1528</v>
      </c>
      <c r="U1208" t="s">
        <v>295</v>
      </c>
      <c r="V1208" t="s">
        <v>9350</v>
      </c>
      <c r="W1208" t="s">
        <v>295</v>
      </c>
      <c r="X1208" t="s">
        <v>9351</v>
      </c>
      <c r="Y1208" t="s">
        <v>295</v>
      </c>
      <c r="Z1208" t="s">
        <v>9352</v>
      </c>
      <c r="AA1208" t="s">
        <v>298</v>
      </c>
      <c r="AE1208" t="s">
        <v>299</v>
      </c>
      <c r="AH1208" t="s">
        <v>300</v>
      </c>
      <c r="AJ1208" t="s">
        <v>301</v>
      </c>
      <c r="AK1208" t="s">
        <v>302</v>
      </c>
      <c r="AL1208" t="s">
        <v>906</v>
      </c>
      <c r="AM1208" t="s">
        <v>907</v>
      </c>
      <c r="AN1208" t="s">
        <v>908</v>
      </c>
      <c r="AO1208" t="s">
        <v>306</v>
      </c>
      <c r="AP1208" t="s">
        <v>307</v>
      </c>
      <c r="AQ1208" s="47">
        <v>1</v>
      </c>
      <c r="AS1208" s="48">
        <v>2807.09</v>
      </c>
      <c r="AT1208" s="48">
        <v>2807.09</v>
      </c>
      <c r="AX1208" s="47">
        <v>2807.09</v>
      </c>
      <c r="AY1208" s="47">
        <v>2807.09</v>
      </c>
      <c r="AZ1208" t="s">
        <v>4095</v>
      </c>
      <c r="BA1208" t="s">
        <v>621</v>
      </c>
      <c r="BB1208" s="48">
        <v>2807.09</v>
      </c>
      <c r="BD1208" t="s">
        <v>310</v>
      </c>
      <c r="BE1208" t="s">
        <v>292</v>
      </c>
      <c r="BG1208" s="47">
        <v>1</v>
      </c>
      <c r="BI1208" t="s">
        <v>292</v>
      </c>
      <c r="BL1208" t="s">
        <v>307</v>
      </c>
      <c r="BM1208" s="48">
        <v>2807.09</v>
      </c>
      <c r="BN1208" s="48">
        <v>2807.09</v>
      </c>
      <c r="BP1208" t="s">
        <v>301</v>
      </c>
      <c r="BS1208" t="s">
        <v>311</v>
      </c>
      <c r="BT1208" t="s">
        <v>292</v>
      </c>
      <c r="BU1208" t="s">
        <v>301</v>
      </c>
      <c r="BY1208" t="s">
        <v>307</v>
      </c>
      <c r="BZ1208" s="47">
        <v>1</v>
      </c>
      <c r="CE1208" t="s">
        <v>312</v>
      </c>
      <c r="CF1208" s="47">
        <v>1</v>
      </c>
      <c r="CG1208" s="47">
        <v>1</v>
      </c>
      <c r="CH1208" s="47">
        <v>1</v>
      </c>
      <c r="CI1208" s="47">
        <v>1</v>
      </c>
      <c r="CK1208" s="47">
        <v>1</v>
      </c>
      <c r="CR1208" s="47">
        <v>1</v>
      </c>
      <c r="CS1208" s="47">
        <v>1</v>
      </c>
      <c r="CX1208" s="47">
        <v>2807.09</v>
      </c>
      <c r="CY1208" s="47">
        <v>2807.09</v>
      </c>
      <c r="CZ1208" s="47">
        <v>1</v>
      </c>
      <c r="DA1208" t="s">
        <v>313</v>
      </c>
      <c r="DC1208" t="s">
        <v>298</v>
      </c>
      <c r="DG1208" t="s">
        <v>298</v>
      </c>
      <c r="DO1208" s="47">
        <v>1</v>
      </c>
      <c r="DS1208" s="47">
        <v>1</v>
      </c>
      <c r="DZ1208" t="s">
        <v>292</v>
      </c>
      <c r="EA1208" s="47">
        <v>1</v>
      </c>
      <c r="EB1208" s="47">
        <v>1</v>
      </c>
      <c r="EC1208" t="s">
        <v>307</v>
      </c>
      <c r="ED1208" s="47">
        <v>1</v>
      </c>
      <c r="EH1208" s="47">
        <v>1</v>
      </c>
      <c r="ES1208" t="s">
        <v>9353</v>
      </c>
      <c r="EU1208" t="s">
        <v>9354</v>
      </c>
      <c r="EV1208" t="s">
        <v>41</v>
      </c>
      <c r="EW1208" t="s">
        <v>315</v>
      </c>
      <c r="FC1208" t="s">
        <v>301</v>
      </c>
      <c r="FY1208" t="s">
        <v>9152</v>
      </c>
      <c r="FZ1208" t="s">
        <v>9355</v>
      </c>
      <c r="GJ1208" t="s">
        <v>319</v>
      </c>
      <c r="GL1208" t="s">
        <v>320</v>
      </c>
      <c r="GO1208" t="s">
        <v>321</v>
      </c>
      <c r="GQ1208" t="s">
        <v>301</v>
      </c>
      <c r="GR1208" t="s">
        <v>312</v>
      </c>
      <c r="GU1208" t="s">
        <v>301</v>
      </c>
      <c r="HB1208" t="s">
        <v>322</v>
      </c>
      <c r="HD1208" t="s">
        <v>301</v>
      </c>
      <c r="HG1208" t="s">
        <v>301</v>
      </c>
      <c r="HH1208" t="s">
        <v>301</v>
      </c>
      <c r="HL1208" t="s">
        <v>301</v>
      </c>
      <c r="HM1208" s="49">
        <v>0</v>
      </c>
      <c r="HN1208" s="49">
        <v>0</v>
      </c>
      <c r="HP1208" t="s">
        <v>349</v>
      </c>
      <c r="HQ1208" s="47">
        <v>0</v>
      </c>
      <c r="HR1208" s="47">
        <v>2807.09</v>
      </c>
      <c r="HS1208" t="s">
        <v>301</v>
      </c>
      <c r="HV1208" t="s">
        <v>301</v>
      </c>
      <c r="HW1208" t="s">
        <v>295</v>
      </c>
      <c r="HX1208" t="s">
        <v>306</v>
      </c>
      <c r="HY1208" t="s">
        <v>301</v>
      </c>
      <c r="HZ1208" t="s">
        <v>301</v>
      </c>
      <c r="IG1208" t="s">
        <v>325</v>
      </c>
      <c r="IN1208" s="47">
        <v>1</v>
      </c>
      <c r="IO1208" s="47">
        <v>1</v>
      </c>
      <c r="IP1208" t="s">
        <v>301</v>
      </c>
      <c r="IQ1208" t="s">
        <v>312</v>
      </c>
      <c r="IR1208" t="s">
        <v>301</v>
      </c>
      <c r="IZ1208" t="s">
        <v>301</v>
      </c>
      <c r="JA1208" t="s">
        <v>301</v>
      </c>
      <c r="JB1208" s="47">
        <v>3638</v>
      </c>
      <c r="JM1208" t="s">
        <v>301</v>
      </c>
      <c r="JN1208" t="s">
        <v>301</v>
      </c>
      <c r="JO1208" t="s">
        <v>301</v>
      </c>
      <c r="JP1208" t="s">
        <v>301</v>
      </c>
      <c r="JQ1208" t="s">
        <v>301</v>
      </c>
      <c r="JR1208" t="s">
        <v>327</v>
      </c>
      <c r="JS1208" t="s">
        <v>312</v>
      </c>
      <c r="JT1208" t="s">
        <v>301</v>
      </c>
      <c r="JU1208" t="s">
        <v>312</v>
      </c>
      <c r="JV1208" t="s">
        <v>312</v>
      </c>
    </row>
    <row r="1209" ht="15" customHeight="1" spans="1:284">
      <c r="A1209" t="s">
        <v>6035</v>
      </c>
      <c r="B1209" t="s">
        <v>329</v>
      </c>
      <c r="C1209" t="s">
        <v>9356</v>
      </c>
      <c r="D1209" t="s">
        <v>285</v>
      </c>
      <c r="E1209" t="s">
        <v>6434</v>
      </c>
      <c r="F1209" t="s">
        <v>6435</v>
      </c>
      <c r="G1209" t="s">
        <v>288</v>
      </c>
      <c r="H1209" t="s">
        <v>478</v>
      </c>
      <c r="I1209" t="s">
        <v>290</v>
      </c>
      <c r="J1209" t="s">
        <v>291</v>
      </c>
      <c r="L1209" t="s">
        <v>292</v>
      </c>
      <c r="M1209" t="s">
        <v>293</v>
      </c>
      <c r="O1209" t="s">
        <v>478</v>
      </c>
      <c r="P1209" t="s">
        <v>6447</v>
      </c>
      <c r="R1209" t="s">
        <v>478</v>
      </c>
      <c r="S1209" t="s">
        <v>6435</v>
      </c>
      <c r="T1209" t="s">
        <v>478</v>
      </c>
      <c r="U1209" t="s">
        <v>479</v>
      </c>
      <c r="V1209" t="s">
        <v>9357</v>
      </c>
      <c r="W1209" t="s">
        <v>481</v>
      </c>
      <c r="X1209" t="s">
        <v>9358</v>
      </c>
      <c r="Y1209" t="s">
        <v>479</v>
      </c>
      <c r="Z1209" t="s">
        <v>9359</v>
      </c>
      <c r="AA1209" t="s">
        <v>298</v>
      </c>
      <c r="AE1209" t="s">
        <v>299</v>
      </c>
      <c r="AH1209" t="s">
        <v>300</v>
      </c>
      <c r="AJ1209" t="s">
        <v>301</v>
      </c>
      <c r="AK1209" t="s">
        <v>302</v>
      </c>
      <c r="AL1209" t="s">
        <v>533</v>
      </c>
      <c r="AM1209" t="s">
        <v>534</v>
      </c>
      <c r="AN1209" t="s">
        <v>535</v>
      </c>
      <c r="AO1209" t="s">
        <v>306</v>
      </c>
      <c r="AP1209" t="s">
        <v>307</v>
      </c>
      <c r="AQ1209" s="47">
        <v>1</v>
      </c>
      <c r="AS1209" s="48">
        <v>3238</v>
      </c>
      <c r="AT1209" s="48">
        <v>3238</v>
      </c>
      <c r="AX1209" s="47">
        <v>2800</v>
      </c>
      <c r="AY1209" s="47">
        <v>2800</v>
      </c>
      <c r="AZ1209" t="s">
        <v>6131</v>
      </c>
      <c r="BA1209" t="s">
        <v>282</v>
      </c>
      <c r="BB1209" s="48">
        <v>2800</v>
      </c>
      <c r="BD1209" t="s">
        <v>310</v>
      </c>
      <c r="BE1209" t="s">
        <v>292</v>
      </c>
      <c r="BG1209" s="47">
        <v>1</v>
      </c>
      <c r="BI1209" t="s">
        <v>292</v>
      </c>
      <c r="BJ1209" s="48">
        <v>13.526868</v>
      </c>
      <c r="BL1209" t="s">
        <v>307</v>
      </c>
      <c r="BM1209" s="48">
        <v>3238</v>
      </c>
      <c r="BN1209" s="48">
        <v>3238</v>
      </c>
      <c r="BP1209" t="s">
        <v>301</v>
      </c>
      <c r="BS1209" t="s">
        <v>311</v>
      </c>
      <c r="BT1209" t="s">
        <v>292</v>
      </c>
      <c r="BU1209" t="s">
        <v>301</v>
      </c>
      <c r="BY1209" t="s">
        <v>307</v>
      </c>
      <c r="BZ1209" s="47">
        <v>1</v>
      </c>
      <c r="CE1209" t="s">
        <v>312</v>
      </c>
      <c r="CF1209" s="47">
        <v>1</v>
      </c>
      <c r="CG1209" s="47">
        <v>1</v>
      </c>
      <c r="CH1209" s="47">
        <v>1</v>
      </c>
      <c r="CI1209" s="47">
        <v>1</v>
      </c>
      <c r="CK1209" s="47">
        <v>1</v>
      </c>
      <c r="CR1209" s="47">
        <v>1</v>
      </c>
      <c r="CS1209" s="47">
        <v>1</v>
      </c>
      <c r="CX1209" s="47">
        <v>3238</v>
      </c>
      <c r="CY1209" s="47">
        <v>3238</v>
      </c>
      <c r="CZ1209" s="47">
        <v>1</v>
      </c>
      <c r="DA1209" t="s">
        <v>313</v>
      </c>
      <c r="DC1209" t="s">
        <v>298</v>
      </c>
      <c r="DG1209" t="s">
        <v>298</v>
      </c>
      <c r="DO1209" s="47">
        <v>1</v>
      </c>
      <c r="DS1209" s="47">
        <v>1</v>
      </c>
      <c r="DT1209" s="47">
        <v>2800</v>
      </c>
      <c r="DZ1209" t="s">
        <v>292</v>
      </c>
      <c r="EA1209" s="47">
        <v>1</v>
      </c>
      <c r="EB1209" s="47">
        <v>1</v>
      </c>
      <c r="EC1209" t="s">
        <v>307</v>
      </c>
      <c r="ED1209" s="47">
        <v>1</v>
      </c>
      <c r="EH1209" s="47">
        <v>1</v>
      </c>
      <c r="ES1209" t="s">
        <v>6439</v>
      </c>
      <c r="EU1209" t="s">
        <v>489</v>
      </c>
      <c r="EV1209" t="s">
        <v>41</v>
      </c>
      <c r="EW1209" t="s">
        <v>315</v>
      </c>
      <c r="FC1209" t="s">
        <v>301</v>
      </c>
      <c r="FQ1209" t="s">
        <v>667</v>
      </c>
      <c r="FU1209" t="s">
        <v>346</v>
      </c>
      <c r="FW1209" t="s">
        <v>1154</v>
      </c>
      <c r="FY1209" t="s">
        <v>6035</v>
      </c>
      <c r="FZ1209" t="s">
        <v>9360</v>
      </c>
      <c r="GC1209" t="s">
        <v>670</v>
      </c>
      <c r="GG1209" t="s">
        <v>6442</v>
      </c>
      <c r="GH1209" t="s">
        <v>6443</v>
      </c>
      <c r="GI1209" t="s">
        <v>673</v>
      </c>
      <c r="GJ1209" t="s">
        <v>492</v>
      </c>
      <c r="GK1209" t="s">
        <v>376</v>
      </c>
      <c r="GO1209" t="s">
        <v>321</v>
      </c>
      <c r="GQ1209" t="s">
        <v>301</v>
      </c>
      <c r="GR1209" t="s">
        <v>312</v>
      </c>
      <c r="GS1209" t="s">
        <v>377</v>
      </c>
      <c r="GU1209" t="s">
        <v>301</v>
      </c>
      <c r="GW1209" t="s">
        <v>3009</v>
      </c>
      <c r="GX1209" s="50">
        <v>3407</v>
      </c>
      <c r="GZ1209" s="47">
        <v>1</v>
      </c>
      <c r="HB1209" t="s">
        <v>322</v>
      </c>
      <c r="HD1209" t="s">
        <v>301</v>
      </c>
      <c r="HF1209" t="s">
        <v>381</v>
      </c>
      <c r="HG1209" t="s">
        <v>301</v>
      </c>
      <c r="HH1209" t="s">
        <v>301</v>
      </c>
      <c r="HL1209" t="s">
        <v>301</v>
      </c>
      <c r="HM1209" s="49">
        <v>0</v>
      </c>
      <c r="HN1209" s="49">
        <v>0</v>
      </c>
      <c r="HP1209" t="s">
        <v>349</v>
      </c>
      <c r="HQ1209" s="47">
        <v>0</v>
      </c>
      <c r="HR1209" s="47">
        <v>3238</v>
      </c>
      <c r="HS1209" t="s">
        <v>301</v>
      </c>
      <c r="HV1209" t="s">
        <v>301</v>
      </c>
      <c r="HW1209" t="s">
        <v>479</v>
      </c>
      <c r="HX1209" t="s">
        <v>306</v>
      </c>
      <c r="HY1209" t="s">
        <v>301</v>
      </c>
      <c r="HZ1209" t="s">
        <v>301</v>
      </c>
      <c r="IF1209" t="s">
        <v>384</v>
      </c>
      <c r="IG1209" t="s">
        <v>325</v>
      </c>
      <c r="IH1209" t="s">
        <v>494</v>
      </c>
      <c r="II1209" t="s">
        <v>291</v>
      </c>
      <c r="IN1209" s="47">
        <v>1</v>
      </c>
      <c r="IO1209" s="47">
        <v>1</v>
      </c>
      <c r="IP1209" t="s">
        <v>301</v>
      </c>
      <c r="IQ1209" t="s">
        <v>312</v>
      </c>
      <c r="IR1209" t="s">
        <v>301</v>
      </c>
      <c r="IZ1209" t="s">
        <v>301</v>
      </c>
      <c r="JA1209" t="s">
        <v>301</v>
      </c>
      <c r="JM1209" t="s">
        <v>301</v>
      </c>
      <c r="JN1209" t="s">
        <v>301</v>
      </c>
      <c r="JO1209" t="s">
        <v>301</v>
      </c>
      <c r="JP1209" t="s">
        <v>301</v>
      </c>
      <c r="JQ1209" t="s">
        <v>301</v>
      </c>
      <c r="JS1209" t="s">
        <v>301</v>
      </c>
      <c r="JT1209" t="s">
        <v>301</v>
      </c>
      <c r="JU1209" t="s">
        <v>312</v>
      </c>
      <c r="JV1209" t="s">
        <v>312</v>
      </c>
      <c r="JW1209" t="s">
        <v>312</v>
      </c>
      <c r="JX1209" s="47">
        <v>200</v>
      </c>
    </row>
    <row r="1210" ht="15" customHeight="1" spans="1:284">
      <c r="A1210" t="s">
        <v>6035</v>
      </c>
      <c r="B1210" t="s">
        <v>283</v>
      </c>
      <c r="C1210" t="s">
        <v>9361</v>
      </c>
      <c r="D1210" t="s">
        <v>285</v>
      </c>
      <c r="E1210" t="s">
        <v>9362</v>
      </c>
      <c r="F1210" t="s">
        <v>9363</v>
      </c>
      <c r="G1210" t="s">
        <v>288</v>
      </c>
      <c r="H1210" t="s">
        <v>583</v>
      </c>
      <c r="I1210" t="s">
        <v>290</v>
      </c>
      <c r="J1210" t="s">
        <v>584</v>
      </c>
      <c r="L1210" t="s">
        <v>292</v>
      </c>
      <c r="M1210" t="s">
        <v>585</v>
      </c>
      <c r="O1210" t="s">
        <v>583</v>
      </c>
      <c r="R1210" t="s">
        <v>583</v>
      </c>
      <c r="T1210" t="s">
        <v>583</v>
      </c>
      <c r="U1210" t="s">
        <v>295</v>
      </c>
      <c r="V1210" t="s">
        <v>9364</v>
      </c>
      <c r="W1210" t="s">
        <v>295</v>
      </c>
      <c r="X1210" t="s">
        <v>9364</v>
      </c>
      <c r="Y1210" t="s">
        <v>295</v>
      </c>
      <c r="Z1210" t="s">
        <v>9365</v>
      </c>
      <c r="AA1210" t="s">
        <v>298</v>
      </c>
      <c r="AE1210" t="s">
        <v>299</v>
      </c>
      <c r="AH1210" t="s">
        <v>300</v>
      </c>
      <c r="AJ1210" t="s">
        <v>301</v>
      </c>
      <c r="AK1210" t="s">
        <v>302</v>
      </c>
      <c r="AL1210" t="s">
        <v>4448</v>
      </c>
      <c r="AM1210" t="s">
        <v>4449</v>
      </c>
      <c r="AN1210" t="s">
        <v>4450</v>
      </c>
      <c r="AO1210" t="s">
        <v>306</v>
      </c>
      <c r="AP1210" t="s">
        <v>307</v>
      </c>
      <c r="AQ1210" s="47">
        <v>1</v>
      </c>
      <c r="AS1210" s="48">
        <v>3314</v>
      </c>
      <c r="AT1210" s="48">
        <v>3314</v>
      </c>
      <c r="AX1210" s="47">
        <v>3314</v>
      </c>
      <c r="AY1210" s="47">
        <v>3314</v>
      </c>
      <c r="AZ1210" t="s">
        <v>9152</v>
      </c>
      <c r="BA1210" t="s">
        <v>4095</v>
      </c>
      <c r="BB1210" s="48">
        <v>3314</v>
      </c>
      <c r="BD1210" t="s">
        <v>310</v>
      </c>
      <c r="BE1210" t="s">
        <v>292</v>
      </c>
      <c r="BG1210" s="47">
        <v>1</v>
      </c>
      <c r="BI1210" t="s">
        <v>292</v>
      </c>
      <c r="BL1210" t="s">
        <v>307</v>
      </c>
      <c r="BM1210" s="48">
        <v>3314</v>
      </c>
      <c r="BN1210" s="48">
        <v>3314</v>
      </c>
      <c r="BP1210" t="s">
        <v>301</v>
      </c>
      <c r="BS1210" t="s">
        <v>311</v>
      </c>
      <c r="BT1210" t="s">
        <v>292</v>
      </c>
      <c r="BU1210" t="s">
        <v>301</v>
      </c>
      <c r="BY1210" t="s">
        <v>307</v>
      </c>
      <c r="BZ1210" s="47">
        <v>1</v>
      </c>
      <c r="CE1210" t="s">
        <v>312</v>
      </c>
      <c r="CF1210" s="47">
        <v>1</v>
      </c>
      <c r="CG1210" s="47">
        <v>1</v>
      </c>
      <c r="CH1210" s="47">
        <v>1</v>
      </c>
      <c r="CI1210" s="47">
        <v>1</v>
      </c>
      <c r="CK1210" s="47">
        <v>1</v>
      </c>
      <c r="CR1210" s="47">
        <v>1</v>
      </c>
      <c r="CS1210" s="47">
        <v>1</v>
      </c>
      <c r="CX1210" s="47">
        <v>3314</v>
      </c>
      <c r="CY1210" s="47">
        <v>3314</v>
      </c>
      <c r="CZ1210" s="47">
        <v>1</v>
      </c>
      <c r="DA1210" t="s">
        <v>313</v>
      </c>
      <c r="DC1210" t="s">
        <v>298</v>
      </c>
      <c r="DG1210" t="s">
        <v>298</v>
      </c>
      <c r="DO1210" s="47">
        <v>1</v>
      </c>
      <c r="DS1210" s="47">
        <v>1</v>
      </c>
      <c r="DZ1210" t="s">
        <v>292</v>
      </c>
      <c r="EA1210" s="47">
        <v>1</v>
      </c>
      <c r="EB1210" s="47">
        <v>1</v>
      </c>
      <c r="EC1210" t="s">
        <v>307</v>
      </c>
      <c r="ED1210" s="47">
        <v>1</v>
      </c>
      <c r="EH1210" s="47">
        <v>1</v>
      </c>
      <c r="ES1210" t="s">
        <v>9366</v>
      </c>
      <c r="EU1210" t="s">
        <v>2891</v>
      </c>
      <c r="EV1210" t="s">
        <v>41</v>
      </c>
      <c r="FC1210" t="s">
        <v>301</v>
      </c>
      <c r="FF1210" t="s">
        <v>366</v>
      </c>
      <c r="FG1210" s="48">
        <v>2769</v>
      </c>
      <c r="FQ1210" t="s">
        <v>596</v>
      </c>
      <c r="FU1210" t="s">
        <v>346</v>
      </c>
      <c r="FW1210" t="s">
        <v>597</v>
      </c>
      <c r="FY1210" t="s">
        <v>6035</v>
      </c>
      <c r="FZ1210" t="s">
        <v>9367</v>
      </c>
      <c r="GC1210" t="s">
        <v>599</v>
      </c>
      <c r="GD1210" t="s">
        <v>600</v>
      </c>
      <c r="GE1210" t="s">
        <v>1597</v>
      </c>
      <c r="GF1210" t="s">
        <v>2680</v>
      </c>
      <c r="GG1210" t="s">
        <v>2891</v>
      </c>
      <c r="GH1210" t="s">
        <v>603</v>
      </c>
      <c r="GI1210" t="s">
        <v>673</v>
      </c>
      <c r="GJ1210" t="s">
        <v>319</v>
      </c>
      <c r="GK1210" t="s">
        <v>376</v>
      </c>
      <c r="GO1210" t="s">
        <v>321</v>
      </c>
      <c r="GQ1210" t="s">
        <v>301</v>
      </c>
      <c r="GR1210" t="s">
        <v>312</v>
      </c>
      <c r="GS1210" t="s">
        <v>377</v>
      </c>
      <c r="GT1210" t="s">
        <v>2682</v>
      </c>
      <c r="GU1210" t="s">
        <v>301</v>
      </c>
      <c r="GX1210" s="50">
        <v>5497</v>
      </c>
      <c r="GY1210" t="s">
        <v>9368</v>
      </c>
      <c r="HB1210" t="s">
        <v>606</v>
      </c>
      <c r="HD1210" t="s">
        <v>301</v>
      </c>
      <c r="HF1210" t="s">
        <v>607</v>
      </c>
      <c r="HG1210" t="s">
        <v>301</v>
      </c>
      <c r="HH1210" t="s">
        <v>301</v>
      </c>
      <c r="HL1210" t="s">
        <v>301</v>
      </c>
      <c r="HM1210" s="49">
        <v>0</v>
      </c>
      <c r="HN1210" s="49">
        <v>0</v>
      </c>
      <c r="HP1210" t="s">
        <v>459</v>
      </c>
      <c r="HQ1210" s="47">
        <v>0</v>
      </c>
      <c r="HR1210" s="47">
        <v>3314</v>
      </c>
      <c r="HS1210" t="s">
        <v>301</v>
      </c>
      <c r="HV1210" t="s">
        <v>301</v>
      </c>
      <c r="HW1210" t="s">
        <v>295</v>
      </c>
      <c r="HX1210" t="s">
        <v>306</v>
      </c>
      <c r="HY1210" t="s">
        <v>301</v>
      </c>
      <c r="HZ1210" t="s">
        <v>301</v>
      </c>
      <c r="IF1210" t="s">
        <v>384</v>
      </c>
      <c r="IG1210" t="s">
        <v>325</v>
      </c>
      <c r="IH1210" t="s">
        <v>608</v>
      </c>
      <c r="II1210" t="s">
        <v>584</v>
      </c>
      <c r="IJ1210" t="s">
        <v>609</v>
      </c>
      <c r="IN1210" s="47">
        <v>1</v>
      </c>
      <c r="IO1210" s="47">
        <v>1</v>
      </c>
      <c r="IP1210" t="s">
        <v>301</v>
      </c>
      <c r="IQ1210" t="s">
        <v>312</v>
      </c>
      <c r="IR1210" t="s">
        <v>301</v>
      </c>
      <c r="IZ1210" t="s">
        <v>301</v>
      </c>
      <c r="JA1210" t="s">
        <v>301</v>
      </c>
      <c r="JB1210" s="47">
        <v>4998</v>
      </c>
      <c r="JM1210" t="s">
        <v>301</v>
      </c>
      <c r="JN1210" t="s">
        <v>301</v>
      </c>
      <c r="JO1210" t="s">
        <v>301</v>
      </c>
      <c r="JP1210" t="s">
        <v>301</v>
      </c>
      <c r="JQ1210" t="s">
        <v>301</v>
      </c>
      <c r="JR1210" t="s">
        <v>327</v>
      </c>
      <c r="JS1210" t="s">
        <v>301</v>
      </c>
      <c r="JT1210" t="s">
        <v>301</v>
      </c>
      <c r="JU1210" t="s">
        <v>312</v>
      </c>
      <c r="JV1210" t="s">
        <v>312</v>
      </c>
    </row>
    <row r="1211" ht="15" customHeight="1" spans="1:284">
      <c r="A1211" t="s">
        <v>6035</v>
      </c>
      <c r="B1211" t="s">
        <v>329</v>
      </c>
      <c r="C1211" t="s">
        <v>9369</v>
      </c>
      <c r="D1211" t="s">
        <v>285</v>
      </c>
      <c r="E1211" t="s">
        <v>9370</v>
      </c>
      <c r="F1211" t="s">
        <v>9371</v>
      </c>
      <c r="G1211" t="s">
        <v>288</v>
      </c>
      <c r="H1211" t="s">
        <v>478</v>
      </c>
      <c r="I1211" t="s">
        <v>290</v>
      </c>
      <c r="J1211" t="s">
        <v>291</v>
      </c>
      <c r="L1211" t="s">
        <v>292</v>
      </c>
      <c r="M1211" t="s">
        <v>293</v>
      </c>
      <c r="O1211" t="s">
        <v>478</v>
      </c>
      <c r="R1211" t="s">
        <v>478</v>
      </c>
      <c r="T1211" t="s">
        <v>478</v>
      </c>
      <c r="U1211" t="s">
        <v>479</v>
      </c>
      <c r="V1211" t="s">
        <v>9372</v>
      </c>
      <c r="W1211" t="s">
        <v>479</v>
      </c>
      <c r="X1211" t="s">
        <v>9372</v>
      </c>
      <c r="Y1211" t="s">
        <v>479</v>
      </c>
      <c r="Z1211" t="s">
        <v>9373</v>
      </c>
      <c r="AA1211" t="s">
        <v>441</v>
      </c>
      <c r="AB1211" t="s">
        <v>442</v>
      </c>
      <c r="AC1211" t="s">
        <v>2041</v>
      </c>
      <c r="AE1211" t="s">
        <v>299</v>
      </c>
      <c r="AH1211" t="s">
        <v>300</v>
      </c>
      <c r="AJ1211" t="s">
        <v>301</v>
      </c>
      <c r="AK1211" t="s">
        <v>302</v>
      </c>
      <c r="AL1211" t="s">
        <v>896</v>
      </c>
      <c r="AM1211" t="s">
        <v>601</v>
      </c>
      <c r="AN1211" t="s">
        <v>897</v>
      </c>
      <c r="AO1211" t="s">
        <v>306</v>
      </c>
      <c r="AP1211" t="s">
        <v>307</v>
      </c>
      <c r="AQ1211" s="47">
        <v>1</v>
      </c>
      <c r="AS1211" s="48">
        <v>4298</v>
      </c>
      <c r="AT1211" s="48">
        <v>4298</v>
      </c>
      <c r="AX1211" s="47">
        <v>3739</v>
      </c>
      <c r="AY1211" s="47">
        <v>3739</v>
      </c>
      <c r="AZ1211" t="s">
        <v>4095</v>
      </c>
      <c r="BA1211" t="s">
        <v>6035</v>
      </c>
      <c r="BB1211" s="48">
        <v>3739</v>
      </c>
      <c r="BD1211" t="s">
        <v>310</v>
      </c>
      <c r="BE1211" t="s">
        <v>292</v>
      </c>
      <c r="BG1211" s="47">
        <v>1</v>
      </c>
      <c r="BI1211" t="s">
        <v>292</v>
      </c>
      <c r="BJ1211" s="48">
        <v>13.006049</v>
      </c>
      <c r="BL1211" t="s">
        <v>307</v>
      </c>
      <c r="BM1211" s="48">
        <v>4298</v>
      </c>
      <c r="BN1211" s="48">
        <v>4298</v>
      </c>
      <c r="BP1211" t="s">
        <v>301</v>
      </c>
      <c r="BS1211" t="s">
        <v>311</v>
      </c>
      <c r="BT1211" t="s">
        <v>292</v>
      </c>
      <c r="BU1211" t="s">
        <v>301</v>
      </c>
      <c r="BY1211" t="s">
        <v>307</v>
      </c>
      <c r="BZ1211" s="47">
        <v>1</v>
      </c>
      <c r="CE1211" t="s">
        <v>312</v>
      </c>
      <c r="CF1211" s="47">
        <v>1</v>
      </c>
      <c r="CG1211" s="47">
        <v>1</v>
      </c>
      <c r="CH1211" s="47">
        <v>1</v>
      </c>
      <c r="CI1211" s="47">
        <v>1</v>
      </c>
      <c r="CJ1211" s="47">
        <v>1</v>
      </c>
      <c r="CK1211" s="47">
        <v>1</v>
      </c>
      <c r="CP1211" s="47">
        <v>1</v>
      </c>
      <c r="CR1211" s="47">
        <v>1</v>
      </c>
      <c r="CS1211" s="47">
        <v>1</v>
      </c>
      <c r="CV1211" s="47">
        <v>1</v>
      </c>
      <c r="CX1211" s="47">
        <v>4298</v>
      </c>
      <c r="CY1211" s="47">
        <v>4298</v>
      </c>
      <c r="DA1211" t="s">
        <v>104</v>
      </c>
      <c r="DC1211" t="s">
        <v>298</v>
      </c>
      <c r="DG1211" t="s">
        <v>298</v>
      </c>
      <c r="DH1211" s="47">
        <v>1</v>
      </c>
      <c r="DM1211" s="47">
        <v>1</v>
      </c>
      <c r="DN1211" s="47">
        <v>1</v>
      </c>
      <c r="DO1211" s="47">
        <v>1</v>
      </c>
      <c r="DP1211" s="47">
        <v>1</v>
      </c>
      <c r="DT1211" s="47">
        <v>3739</v>
      </c>
      <c r="DZ1211" t="s">
        <v>292</v>
      </c>
      <c r="EA1211" s="47">
        <v>1</v>
      </c>
      <c r="EB1211" s="47">
        <v>1</v>
      </c>
      <c r="EC1211" t="s">
        <v>307</v>
      </c>
      <c r="ED1211" s="47">
        <v>1</v>
      </c>
      <c r="EF1211" s="47">
        <v>1</v>
      </c>
      <c r="EG1211" s="47">
        <v>1</v>
      </c>
      <c r="EH1211" s="47">
        <v>1</v>
      </c>
      <c r="EP1211" s="47">
        <v>1</v>
      </c>
      <c r="EQ1211" s="47">
        <v>1</v>
      </c>
      <c r="ES1211" t="s">
        <v>9374</v>
      </c>
      <c r="EU1211" t="s">
        <v>489</v>
      </c>
      <c r="EV1211" t="s">
        <v>41</v>
      </c>
      <c r="EW1211" t="s">
        <v>315</v>
      </c>
      <c r="FC1211" t="s">
        <v>301</v>
      </c>
      <c r="FY1211" t="s">
        <v>6035</v>
      </c>
      <c r="FZ1211" t="s">
        <v>9375</v>
      </c>
      <c r="GC1211" t="s">
        <v>670</v>
      </c>
      <c r="GJ1211" t="s">
        <v>319</v>
      </c>
      <c r="GL1211" t="s">
        <v>320</v>
      </c>
      <c r="GO1211" t="s">
        <v>321</v>
      </c>
      <c r="GQ1211" t="s">
        <v>301</v>
      </c>
      <c r="GR1211" t="s">
        <v>312</v>
      </c>
      <c r="GU1211" t="s">
        <v>301</v>
      </c>
      <c r="GW1211" t="s">
        <v>9376</v>
      </c>
      <c r="HB1211" t="s">
        <v>322</v>
      </c>
      <c r="HD1211" t="s">
        <v>301</v>
      </c>
      <c r="HF1211" t="s">
        <v>381</v>
      </c>
      <c r="HG1211" t="s">
        <v>301</v>
      </c>
      <c r="HH1211" t="s">
        <v>301</v>
      </c>
      <c r="HL1211" t="s">
        <v>301</v>
      </c>
      <c r="HM1211" s="49">
        <v>0</v>
      </c>
      <c r="HN1211" s="49">
        <v>0</v>
      </c>
      <c r="HP1211" t="s">
        <v>349</v>
      </c>
      <c r="HQ1211" s="47">
        <v>0</v>
      </c>
      <c r="HR1211" s="47">
        <v>4298</v>
      </c>
      <c r="HS1211" t="s">
        <v>301</v>
      </c>
      <c r="HV1211" t="s">
        <v>301</v>
      </c>
      <c r="HW1211" t="s">
        <v>479</v>
      </c>
      <c r="HX1211" t="s">
        <v>306</v>
      </c>
      <c r="HY1211" t="s">
        <v>301</v>
      </c>
      <c r="HZ1211" t="s">
        <v>301</v>
      </c>
      <c r="IG1211" t="s">
        <v>325</v>
      </c>
      <c r="IH1211" t="s">
        <v>494</v>
      </c>
      <c r="II1211" t="s">
        <v>291</v>
      </c>
      <c r="IN1211" s="47">
        <v>1</v>
      </c>
      <c r="IO1211" s="47">
        <v>1</v>
      </c>
      <c r="IP1211" t="s">
        <v>301</v>
      </c>
      <c r="IQ1211" t="s">
        <v>312</v>
      </c>
      <c r="IR1211" t="s">
        <v>301</v>
      </c>
      <c r="IX1211" t="s">
        <v>9377</v>
      </c>
      <c r="IY1211" s="50">
        <v>1</v>
      </c>
      <c r="IZ1211" t="s">
        <v>301</v>
      </c>
      <c r="JA1211" t="s">
        <v>301</v>
      </c>
      <c r="JB1211" s="47">
        <v>4198</v>
      </c>
      <c r="JM1211" t="s">
        <v>301</v>
      </c>
      <c r="JN1211" t="s">
        <v>301</v>
      </c>
      <c r="JO1211" t="s">
        <v>301</v>
      </c>
      <c r="JP1211" t="s">
        <v>301</v>
      </c>
      <c r="JQ1211" t="s">
        <v>301</v>
      </c>
      <c r="JS1211" t="s">
        <v>301</v>
      </c>
      <c r="JT1211" t="s">
        <v>301</v>
      </c>
      <c r="JU1211" t="s">
        <v>312</v>
      </c>
      <c r="JV1211" t="s">
        <v>312</v>
      </c>
      <c r="JW1211" t="s">
        <v>312</v>
      </c>
      <c r="JX1211" s="47">
        <v>300</v>
      </c>
    </row>
    <row r="1212" ht="15" customHeight="1" spans="1:284">
      <c r="A1212" t="s">
        <v>6035</v>
      </c>
      <c r="B1212" t="s">
        <v>283</v>
      </c>
      <c r="C1212" t="s">
        <v>9378</v>
      </c>
      <c r="D1212" t="s">
        <v>285</v>
      </c>
      <c r="E1212" t="s">
        <v>9379</v>
      </c>
      <c r="F1212" t="s">
        <v>9380</v>
      </c>
      <c r="G1212" t="s">
        <v>288</v>
      </c>
      <c r="H1212" t="s">
        <v>583</v>
      </c>
      <c r="I1212" t="s">
        <v>290</v>
      </c>
      <c r="J1212" t="s">
        <v>584</v>
      </c>
      <c r="L1212" t="s">
        <v>292</v>
      </c>
      <c r="M1212" t="s">
        <v>585</v>
      </c>
      <c r="O1212" t="s">
        <v>583</v>
      </c>
      <c r="R1212" t="s">
        <v>583</v>
      </c>
      <c r="T1212" t="s">
        <v>583</v>
      </c>
      <c r="U1212" t="s">
        <v>358</v>
      </c>
      <c r="V1212" t="s">
        <v>9381</v>
      </c>
      <c r="W1212" t="s">
        <v>295</v>
      </c>
      <c r="X1212" t="s">
        <v>9381</v>
      </c>
      <c r="Y1212" t="s">
        <v>295</v>
      </c>
      <c r="Z1212" t="s">
        <v>9382</v>
      </c>
      <c r="AA1212" t="s">
        <v>298</v>
      </c>
      <c r="AE1212" t="s">
        <v>299</v>
      </c>
      <c r="AH1212" t="s">
        <v>300</v>
      </c>
      <c r="AJ1212" t="s">
        <v>301</v>
      </c>
      <c r="AK1212" t="s">
        <v>302</v>
      </c>
      <c r="AL1212" t="s">
        <v>1596</v>
      </c>
      <c r="AM1212" t="s">
        <v>1597</v>
      </c>
      <c r="AN1212" t="s">
        <v>1598</v>
      </c>
      <c r="AO1212" t="s">
        <v>306</v>
      </c>
      <c r="AP1212" t="s">
        <v>307</v>
      </c>
      <c r="AQ1212" s="47">
        <v>1</v>
      </c>
      <c r="AS1212" s="48">
        <v>2088</v>
      </c>
      <c r="AT1212" s="48">
        <v>2088</v>
      </c>
      <c r="AX1212" s="47">
        <v>2088</v>
      </c>
      <c r="AY1212" s="47">
        <v>2088</v>
      </c>
      <c r="AZ1212" t="s">
        <v>9152</v>
      </c>
      <c r="BA1212" t="s">
        <v>6131</v>
      </c>
      <c r="BB1212" s="48">
        <v>2088</v>
      </c>
      <c r="BD1212" t="s">
        <v>310</v>
      </c>
      <c r="BE1212" t="s">
        <v>292</v>
      </c>
      <c r="BG1212" s="47">
        <v>1</v>
      </c>
      <c r="BI1212" t="s">
        <v>292</v>
      </c>
      <c r="BL1212" t="s">
        <v>307</v>
      </c>
      <c r="BM1212" s="48">
        <v>2088</v>
      </c>
      <c r="BN1212" s="48">
        <v>2088</v>
      </c>
      <c r="BP1212" t="s">
        <v>301</v>
      </c>
      <c r="BS1212" t="s">
        <v>311</v>
      </c>
      <c r="BT1212" t="s">
        <v>292</v>
      </c>
      <c r="BU1212" t="s">
        <v>301</v>
      </c>
      <c r="BY1212" t="s">
        <v>307</v>
      </c>
      <c r="BZ1212" s="47">
        <v>1</v>
      </c>
      <c r="CE1212" t="s">
        <v>312</v>
      </c>
      <c r="CF1212" s="47">
        <v>1</v>
      </c>
      <c r="CG1212" s="47">
        <v>1</v>
      </c>
      <c r="CH1212" s="47">
        <v>1</v>
      </c>
      <c r="CI1212" s="47">
        <v>1</v>
      </c>
      <c r="CK1212" s="47">
        <v>1</v>
      </c>
      <c r="CR1212" s="47">
        <v>1</v>
      </c>
      <c r="CS1212" s="47">
        <v>1</v>
      </c>
      <c r="CX1212" s="47">
        <v>2088</v>
      </c>
      <c r="CY1212" s="47">
        <v>2088</v>
      </c>
      <c r="CZ1212" s="47">
        <v>1</v>
      </c>
      <c r="DA1212" t="s">
        <v>313</v>
      </c>
      <c r="DC1212" t="s">
        <v>298</v>
      </c>
      <c r="DG1212" t="s">
        <v>298</v>
      </c>
      <c r="DO1212" s="47">
        <v>1</v>
      </c>
      <c r="DS1212" s="47">
        <v>1</v>
      </c>
      <c r="DZ1212" t="s">
        <v>292</v>
      </c>
      <c r="EA1212" s="47">
        <v>1</v>
      </c>
      <c r="EB1212" s="47">
        <v>1</v>
      </c>
      <c r="EC1212" t="s">
        <v>307</v>
      </c>
      <c r="ED1212" s="47">
        <v>1</v>
      </c>
      <c r="EH1212" s="47">
        <v>1</v>
      </c>
      <c r="EU1212" t="s">
        <v>2891</v>
      </c>
      <c r="EV1212" t="s">
        <v>41</v>
      </c>
      <c r="FC1212" t="s">
        <v>301</v>
      </c>
      <c r="FF1212" t="s">
        <v>366</v>
      </c>
      <c r="FG1212" s="48">
        <v>2769</v>
      </c>
      <c r="FQ1212" t="s">
        <v>596</v>
      </c>
      <c r="FU1212" t="s">
        <v>346</v>
      </c>
      <c r="FW1212" t="s">
        <v>597</v>
      </c>
      <c r="FY1212" t="s">
        <v>6035</v>
      </c>
      <c r="FZ1212" t="s">
        <v>9383</v>
      </c>
      <c r="GC1212" t="s">
        <v>2468</v>
      </c>
      <c r="GD1212" t="s">
        <v>600</v>
      </c>
      <c r="GE1212" t="s">
        <v>1597</v>
      </c>
      <c r="GF1212" t="s">
        <v>2680</v>
      </c>
      <c r="GG1212" t="s">
        <v>2891</v>
      </c>
      <c r="GH1212" t="s">
        <v>603</v>
      </c>
      <c r="GI1212" t="s">
        <v>673</v>
      </c>
      <c r="GJ1212" t="s">
        <v>319</v>
      </c>
      <c r="GK1212" t="s">
        <v>376</v>
      </c>
      <c r="GO1212" t="s">
        <v>321</v>
      </c>
      <c r="GQ1212" t="s">
        <v>301</v>
      </c>
      <c r="GR1212" t="s">
        <v>312</v>
      </c>
      <c r="GS1212" t="s">
        <v>377</v>
      </c>
      <c r="GT1212" t="s">
        <v>2682</v>
      </c>
      <c r="GU1212" t="s">
        <v>312</v>
      </c>
      <c r="GX1212" s="50">
        <v>2769</v>
      </c>
      <c r="GY1212" t="s">
        <v>9368</v>
      </c>
      <c r="HB1212" t="s">
        <v>606</v>
      </c>
      <c r="HD1212" t="s">
        <v>301</v>
      </c>
      <c r="HF1212" t="s">
        <v>607</v>
      </c>
      <c r="HG1212" t="s">
        <v>301</v>
      </c>
      <c r="HH1212" t="s">
        <v>301</v>
      </c>
      <c r="HL1212" t="s">
        <v>301</v>
      </c>
      <c r="HM1212" s="49">
        <v>0</v>
      </c>
      <c r="HN1212" s="49">
        <v>0</v>
      </c>
      <c r="HP1212" t="s">
        <v>349</v>
      </c>
      <c r="HQ1212" s="47">
        <v>0</v>
      </c>
      <c r="HR1212" s="47">
        <v>2088</v>
      </c>
      <c r="HS1212" t="s">
        <v>301</v>
      </c>
      <c r="HV1212" t="s">
        <v>301</v>
      </c>
      <c r="HW1212" t="s">
        <v>295</v>
      </c>
      <c r="HX1212" t="s">
        <v>306</v>
      </c>
      <c r="HY1212" t="s">
        <v>301</v>
      </c>
      <c r="HZ1212" t="s">
        <v>301</v>
      </c>
      <c r="IF1212" t="s">
        <v>384</v>
      </c>
      <c r="IG1212" t="s">
        <v>325</v>
      </c>
      <c r="IH1212" t="s">
        <v>608</v>
      </c>
      <c r="II1212" t="s">
        <v>584</v>
      </c>
      <c r="IJ1212" t="s">
        <v>609</v>
      </c>
      <c r="IN1212" s="47">
        <v>1</v>
      </c>
      <c r="IO1212" s="47">
        <v>1</v>
      </c>
      <c r="IP1212" t="s">
        <v>301</v>
      </c>
      <c r="IQ1212" t="s">
        <v>312</v>
      </c>
      <c r="IR1212" t="s">
        <v>301</v>
      </c>
      <c r="IZ1212" t="s">
        <v>301</v>
      </c>
      <c r="JA1212" t="s">
        <v>301</v>
      </c>
      <c r="JM1212" t="s">
        <v>301</v>
      </c>
      <c r="JN1212" t="s">
        <v>301</v>
      </c>
      <c r="JO1212" t="s">
        <v>301</v>
      </c>
      <c r="JP1212" t="s">
        <v>301</v>
      </c>
      <c r="JQ1212" t="s">
        <v>301</v>
      </c>
      <c r="JR1212" t="s">
        <v>327</v>
      </c>
      <c r="JS1212" t="s">
        <v>301</v>
      </c>
      <c r="JT1212" t="s">
        <v>301</v>
      </c>
      <c r="JU1212" t="s">
        <v>312</v>
      </c>
      <c r="JV1212" t="s">
        <v>312</v>
      </c>
    </row>
    <row r="1213" ht="15" customHeight="1" spans="1:284">
      <c r="A1213" t="s">
        <v>6035</v>
      </c>
      <c r="B1213" t="s">
        <v>283</v>
      </c>
      <c r="C1213" t="s">
        <v>9384</v>
      </c>
      <c r="D1213" t="s">
        <v>285</v>
      </c>
      <c r="E1213" t="s">
        <v>711</v>
      </c>
      <c r="F1213" t="s">
        <v>9385</v>
      </c>
      <c r="G1213" t="s">
        <v>288</v>
      </c>
      <c r="H1213" t="s">
        <v>645</v>
      </c>
      <c r="I1213" t="s">
        <v>290</v>
      </c>
      <c r="J1213" t="s">
        <v>291</v>
      </c>
      <c r="L1213" t="s">
        <v>292</v>
      </c>
      <c r="M1213" t="s">
        <v>293</v>
      </c>
      <c r="O1213" t="s">
        <v>645</v>
      </c>
      <c r="R1213" t="s">
        <v>645</v>
      </c>
      <c r="T1213" t="s">
        <v>645</v>
      </c>
      <c r="U1213" t="s">
        <v>295</v>
      </c>
      <c r="V1213" t="s">
        <v>9386</v>
      </c>
      <c r="W1213" t="s">
        <v>295</v>
      </c>
      <c r="X1213" t="s">
        <v>9386</v>
      </c>
      <c r="Y1213" t="s">
        <v>295</v>
      </c>
      <c r="Z1213" t="s">
        <v>9387</v>
      </c>
      <c r="AA1213" t="s">
        <v>298</v>
      </c>
      <c r="AE1213" t="s">
        <v>299</v>
      </c>
      <c r="AH1213" t="s">
        <v>300</v>
      </c>
      <c r="AJ1213" t="s">
        <v>301</v>
      </c>
      <c r="AK1213" t="s">
        <v>302</v>
      </c>
      <c r="AL1213" t="s">
        <v>2674</v>
      </c>
      <c r="AM1213" t="s">
        <v>2675</v>
      </c>
      <c r="AN1213" t="s">
        <v>2676</v>
      </c>
      <c r="AO1213" t="s">
        <v>306</v>
      </c>
      <c r="AP1213" t="s">
        <v>307</v>
      </c>
      <c r="AQ1213" s="47">
        <v>1</v>
      </c>
      <c r="AS1213" s="48">
        <v>3290</v>
      </c>
      <c r="AT1213" s="48">
        <v>3290</v>
      </c>
      <c r="AX1213" s="47">
        <v>3290</v>
      </c>
      <c r="AY1213" s="47">
        <v>3290</v>
      </c>
      <c r="AZ1213" t="s">
        <v>9152</v>
      </c>
      <c r="BA1213" t="s">
        <v>2805</v>
      </c>
      <c r="BB1213" s="48">
        <v>3290</v>
      </c>
      <c r="BD1213" t="s">
        <v>310</v>
      </c>
      <c r="BE1213" t="s">
        <v>292</v>
      </c>
      <c r="BG1213" s="47">
        <v>1</v>
      </c>
      <c r="BI1213" t="s">
        <v>292</v>
      </c>
      <c r="BL1213" t="s">
        <v>307</v>
      </c>
      <c r="BM1213" s="48">
        <v>3290</v>
      </c>
      <c r="BN1213" s="48">
        <v>3290</v>
      </c>
      <c r="BP1213" t="s">
        <v>301</v>
      </c>
      <c r="BS1213" t="s">
        <v>311</v>
      </c>
      <c r="BT1213" t="s">
        <v>292</v>
      </c>
      <c r="BU1213" t="s">
        <v>301</v>
      </c>
      <c r="BY1213" t="s">
        <v>307</v>
      </c>
      <c r="BZ1213" s="47">
        <v>1</v>
      </c>
      <c r="CE1213" t="s">
        <v>312</v>
      </c>
      <c r="CF1213" s="47">
        <v>1</v>
      </c>
      <c r="CG1213" s="47">
        <v>1</v>
      </c>
      <c r="CH1213" s="47">
        <v>1</v>
      </c>
      <c r="CI1213" s="47">
        <v>1</v>
      </c>
      <c r="CK1213" s="47">
        <v>1</v>
      </c>
      <c r="CR1213" s="47">
        <v>1</v>
      </c>
      <c r="CS1213" s="47">
        <v>1</v>
      </c>
      <c r="CX1213" s="47">
        <v>3290</v>
      </c>
      <c r="CY1213" s="47">
        <v>3290</v>
      </c>
      <c r="CZ1213" s="47">
        <v>1</v>
      </c>
      <c r="DA1213" t="s">
        <v>313</v>
      </c>
      <c r="DC1213" t="s">
        <v>298</v>
      </c>
      <c r="DG1213" t="s">
        <v>298</v>
      </c>
      <c r="DO1213" s="47">
        <v>1</v>
      </c>
      <c r="DS1213" s="47">
        <v>1</v>
      </c>
      <c r="DZ1213" t="s">
        <v>292</v>
      </c>
      <c r="EA1213" s="47">
        <v>1</v>
      </c>
      <c r="EB1213" s="47">
        <v>1</v>
      </c>
      <c r="EC1213" t="s">
        <v>307</v>
      </c>
      <c r="ED1213" s="47">
        <v>1</v>
      </c>
      <c r="EH1213" s="47">
        <v>1</v>
      </c>
      <c r="ES1213" t="s">
        <v>9388</v>
      </c>
      <c r="EV1213" t="s">
        <v>41</v>
      </c>
      <c r="EW1213" t="s">
        <v>315</v>
      </c>
      <c r="FC1213" t="s">
        <v>301</v>
      </c>
      <c r="FS1213" t="s">
        <v>9384</v>
      </c>
      <c r="FY1213" t="s">
        <v>6035</v>
      </c>
      <c r="FZ1213" t="s">
        <v>9389</v>
      </c>
      <c r="GC1213" t="s">
        <v>9390</v>
      </c>
      <c r="GJ1213" t="s">
        <v>319</v>
      </c>
      <c r="GL1213" t="s">
        <v>320</v>
      </c>
      <c r="GO1213" t="s">
        <v>321</v>
      </c>
      <c r="GQ1213" t="s">
        <v>301</v>
      </c>
      <c r="GR1213" t="s">
        <v>312</v>
      </c>
      <c r="GU1213" t="s">
        <v>301</v>
      </c>
      <c r="GW1213" t="s">
        <v>9384</v>
      </c>
      <c r="HB1213" t="s">
        <v>322</v>
      </c>
      <c r="HD1213" t="s">
        <v>301</v>
      </c>
      <c r="HF1213" t="s">
        <v>654</v>
      </c>
      <c r="HG1213" t="s">
        <v>301</v>
      </c>
      <c r="HH1213" t="s">
        <v>301</v>
      </c>
      <c r="HL1213" t="s">
        <v>301</v>
      </c>
      <c r="HM1213" s="49">
        <v>0</v>
      </c>
      <c r="HN1213" s="49">
        <v>0</v>
      </c>
      <c r="HP1213" t="s">
        <v>395</v>
      </c>
      <c r="HQ1213" s="47">
        <v>0</v>
      </c>
      <c r="HR1213" s="47">
        <v>3290</v>
      </c>
      <c r="HS1213" t="s">
        <v>301</v>
      </c>
      <c r="HV1213" t="s">
        <v>301</v>
      </c>
      <c r="HW1213" t="s">
        <v>295</v>
      </c>
      <c r="HX1213" t="s">
        <v>306</v>
      </c>
      <c r="HY1213" t="s">
        <v>301</v>
      </c>
      <c r="HZ1213" t="s">
        <v>301</v>
      </c>
      <c r="IG1213" t="s">
        <v>325</v>
      </c>
      <c r="IH1213" t="s">
        <v>655</v>
      </c>
      <c r="II1213" t="s">
        <v>291</v>
      </c>
      <c r="IN1213" s="47">
        <v>1</v>
      </c>
      <c r="IO1213" s="47">
        <v>1</v>
      </c>
      <c r="IP1213" t="s">
        <v>301</v>
      </c>
      <c r="IQ1213" t="s">
        <v>312</v>
      </c>
      <c r="IR1213" t="s">
        <v>301</v>
      </c>
      <c r="IZ1213" t="s">
        <v>301</v>
      </c>
      <c r="JA1213" t="s">
        <v>301</v>
      </c>
      <c r="JB1213" s="47">
        <v>3988</v>
      </c>
      <c r="JM1213" t="s">
        <v>301</v>
      </c>
      <c r="JN1213" t="s">
        <v>301</v>
      </c>
      <c r="JO1213" t="s">
        <v>301</v>
      </c>
      <c r="JP1213" t="s">
        <v>301</v>
      </c>
      <c r="JQ1213" t="s">
        <v>301</v>
      </c>
      <c r="JR1213" t="s">
        <v>327</v>
      </c>
      <c r="JS1213" t="s">
        <v>301</v>
      </c>
      <c r="JT1213" t="s">
        <v>301</v>
      </c>
      <c r="JU1213" t="s">
        <v>301</v>
      </c>
      <c r="JV1213" t="s">
        <v>301</v>
      </c>
    </row>
    <row r="1214" ht="15" customHeight="1" spans="1:284">
      <c r="A1214" t="s">
        <v>6035</v>
      </c>
      <c r="B1214" t="s">
        <v>283</v>
      </c>
      <c r="C1214" t="s">
        <v>9391</v>
      </c>
      <c r="D1214" t="s">
        <v>285</v>
      </c>
      <c r="E1214" t="s">
        <v>9392</v>
      </c>
      <c r="F1214" t="s">
        <v>9393</v>
      </c>
      <c r="G1214" t="s">
        <v>288</v>
      </c>
      <c r="H1214" t="s">
        <v>645</v>
      </c>
      <c r="I1214" t="s">
        <v>290</v>
      </c>
      <c r="J1214" t="s">
        <v>291</v>
      </c>
      <c r="L1214" t="s">
        <v>292</v>
      </c>
      <c r="M1214" t="s">
        <v>293</v>
      </c>
      <c r="O1214" t="s">
        <v>645</v>
      </c>
      <c r="R1214" t="s">
        <v>645</v>
      </c>
      <c r="T1214" t="s">
        <v>645</v>
      </c>
      <c r="U1214" t="s">
        <v>295</v>
      </c>
      <c r="V1214" t="s">
        <v>9394</v>
      </c>
      <c r="W1214" t="s">
        <v>295</v>
      </c>
      <c r="X1214" t="s">
        <v>9394</v>
      </c>
      <c r="Y1214" t="s">
        <v>295</v>
      </c>
      <c r="Z1214" t="s">
        <v>9395</v>
      </c>
      <c r="AA1214" t="s">
        <v>298</v>
      </c>
      <c r="AE1214" t="s">
        <v>299</v>
      </c>
      <c r="AH1214" t="s">
        <v>300</v>
      </c>
      <c r="AJ1214" t="s">
        <v>301</v>
      </c>
      <c r="AK1214" t="s">
        <v>302</v>
      </c>
      <c r="AL1214" t="s">
        <v>991</v>
      </c>
      <c r="AM1214" t="s">
        <v>992</v>
      </c>
      <c r="AN1214" t="s">
        <v>993</v>
      </c>
      <c r="AO1214" t="s">
        <v>306</v>
      </c>
      <c r="AP1214" t="s">
        <v>307</v>
      </c>
      <c r="AQ1214" s="47">
        <v>1</v>
      </c>
      <c r="AS1214" s="48">
        <v>2976</v>
      </c>
      <c r="AT1214" s="48">
        <v>2976</v>
      </c>
      <c r="AX1214" s="47">
        <v>2976</v>
      </c>
      <c r="AY1214" s="47">
        <v>2976</v>
      </c>
      <c r="AZ1214" t="s">
        <v>9152</v>
      </c>
      <c r="BA1214" t="s">
        <v>2805</v>
      </c>
      <c r="BB1214" s="48">
        <v>2976</v>
      </c>
      <c r="BD1214" t="s">
        <v>310</v>
      </c>
      <c r="BE1214" t="s">
        <v>292</v>
      </c>
      <c r="BG1214" s="47">
        <v>1</v>
      </c>
      <c r="BI1214" t="s">
        <v>292</v>
      </c>
      <c r="BL1214" t="s">
        <v>307</v>
      </c>
      <c r="BM1214" s="48">
        <v>2976</v>
      </c>
      <c r="BN1214" s="48">
        <v>2976</v>
      </c>
      <c r="BP1214" t="s">
        <v>301</v>
      </c>
      <c r="BS1214" t="s">
        <v>311</v>
      </c>
      <c r="BT1214" t="s">
        <v>292</v>
      </c>
      <c r="BU1214" t="s">
        <v>301</v>
      </c>
      <c r="BY1214" t="s">
        <v>307</v>
      </c>
      <c r="BZ1214" s="47">
        <v>1</v>
      </c>
      <c r="CE1214" t="s">
        <v>312</v>
      </c>
      <c r="CF1214" s="47">
        <v>1</v>
      </c>
      <c r="CG1214" s="47">
        <v>1</v>
      </c>
      <c r="CH1214" s="47">
        <v>1</v>
      </c>
      <c r="CI1214" s="47">
        <v>1</v>
      </c>
      <c r="CK1214" s="47">
        <v>1</v>
      </c>
      <c r="CR1214" s="47">
        <v>1</v>
      </c>
      <c r="CS1214" s="47">
        <v>1</v>
      </c>
      <c r="CX1214" s="47">
        <v>2976</v>
      </c>
      <c r="CY1214" s="47">
        <v>2976</v>
      </c>
      <c r="CZ1214" s="47">
        <v>1</v>
      </c>
      <c r="DA1214" t="s">
        <v>313</v>
      </c>
      <c r="DC1214" t="s">
        <v>298</v>
      </c>
      <c r="DG1214" t="s">
        <v>298</v>
      </c>
      <c r="DO1214" s="47">
        <v>1</v>
      </c>
      <c r="DS1214" s="47">
        <v>1</v>
      </c>
      <c r="DZ1214" t="s">
        <v>292</v>
      </c>
      <c r="EA1214" s="47">
        <v>1</v>
      </c>
      <c r="EB1214" s="47">
        <v>1</v>
      </c>
      <c r="EC1214" t="s">
        <v>307</v>
      </c>
      <c r="ED1214" s="47">
        <v>1</v>
      </c>
      <c r="EH1214" s="47">
        <v>1</v>
      </c>
      <c r="ES1214" t="s">
        <v>9396</v>
      </c>
      <c r="EV1214" t="s">
        <v>41</v>
      </c>
      <c r="EW1214" t="s">
        <v>315</v>
      </c>
      <c r="FC1214" t="s">
        <v>301</v>
      </c>
      <c r="FS1214" t="s">
        <v>9391</v>
      </c>
      <c r="FY1214" t="s">
        <v>6035</v>
      </c>
      <c r="FZ1214" t="s">
        <v>9397</v>
      </c>
      <c r="GC1214" t="s">
        <v>3460</v>
      </c>
      <c r="GJ1214" t="s">
        <v>319</v>
      </c>
      <c r="GL1214" t="s">
        <v>320</v>
      </c>
      <c r="GO1214" t="s">
        <v>321</v>
      </c>
      <c r="GQ1214" t="s">
        <v>301</v>
      </c>
      <c r="GR1214" t="s">
        <v>312</v>
      </c>
      <c r="GU1214" t="s">
        <v>301</v>
      </c>
      <c r="GW1214" t="s">
        <v>9391</v>
      </c>
      <c r="HB1214" t="s">
        <v>322</v>
      </c>
      <c r="HD1214" t="s">
        <v>301</v>
      </c>
      <c r="HF1214" t="s">
        <v>654</v>
      </c>
      <c r="HG1214" t="s">
        <v>301</v>
      </c>
      <c r="HH1214" t="s">
        <v>301</v>
      </c>
      <c r="HL1214" t="s">
        <v>301</v>
      </c>
      <c r="HM1214" s="49">
        <v>0</v>
      </c>
      <c r="HN1214" s="49">
        <v>0</v>
      </c>
      <c r="HP1214" t="s">
        <v>349</v>
      </c>
      <c r="HQ1214" s="47">
        <v>0</v>
      </c>
      <c r="HR1214" s="47">
        <v>2976</v>
      </c>
      <c r="HS1214" t="s">
        <v>301</v>
      </c>
      <c r="HV1214" t="s">
        <v>301</v>
      </c>
      <c r="HW1214" t="s">
        <v>295</v>
      </c>
      <c r="HX1214" t="s">
        <v>306</v>
      </c>
      <c r="HY1214" t="s">
        <v>301</v>
      </c>
      <c r="HZ1214" t="s">
        <v>301</v>
      </c>
      <c r="IG1214" t="s">
        <v>325</v>
      </c>
      <c r="IH1214" t="s">
        <v>655</v>
      </c>
      <c r="II1214" t="s">
        <v>291</v>
      </c>
      <c r="IN1214" s="47">
        <v>1</v>
      </c>
      <c r="IO1214" s="47">
        <v>1</v>
      </c>
      <c r="IP1214" t="s">
        <v>301</v>
      </c>
      <c r="IQ1214" t="s">
        <v>312</v>
      </c>
      <c r="IR1214" t="s">
        <v>301</v>
      </c>
      <c r="IZ1214" t="s">
        <v>301</v>
      </c>
      <c r="JA1214" t="s">
        <v>301</v>
      </c>
      <c r="JB1214" s="47">
        <v>3418</v>
      </c>
      <c r="JM1214" t="s">
        <v>301</v>
      </c>
      <c r="JN1214" t="s">
        <v>301</v>
      </c>
      <c r="JO1214" t="s">
        <v>301</v>
      </c>
      <c r="JP1214" t="s">
        <v>301</v>
      </c>
      <c r="JQ1214" t="s">
        <v>301</v>
      </c>
      <c r="JR1214" t="s">
        <v>327</v>
      </c>
      <c r="JS1214" t="s">
        <v>301</v>
      </c>
      <c r="JT1214" t="s">
        <v>301</v>
      </c>
      <c r="JU1214" t="s">
        <v>301</v>
      </c>
      <c r="JV1214" t="s">
        <v>301</v>
      </c>
    </row>
    <row r="1215" ht="15" customHeight="1" spans="1:284">
      <c r="A1215" t="s">
        <v>6035</v>
      </c>
      <c r="B1215" t="s">
        <v>283</v>
      </c>
      <c r="C1215" t="s">
        <v>9398</v>
      </c>
      <c r="D1215" t="s">
        <v>285</v>
      </c>
      <c r="E1215" t="s">
        <v>7</v>
      </c>
      <c r="F1215" t="s">
        <v>9399</v>
      </c>
      <c r="G1215" t="s">
        <v>288</v>
      </c>
      <c r="H1215" t="s">
        <v>645</v>
      </c>
      <c r="I1215" t="s">
        <v>290</v>
      </c>
      <c r="J1215" t="s">
        <v>291</v>
      </c>
      <c r="L1215" t="s">
        <v>292</v>
      </c>
      <c r="M1215" t="s">
        <v>293</v>
      </c>
      <c r="O1215" t="s">
        <v>645</v>
      </c>
      <c r="R1215" t="s">
        <v>645</v>
      </c>
      <c r="T1215" t="s">
        <v>645</v>
      </c>
      <c r="U1215" t="s">
        <v>295</v>
      </c>
      <c r="V1215" t="s">
        <v>9400</v>
      </c>
      <c r="W1215" t="s">
        <v>295</v>
      </c>
      <c r="X1215" t="s">
        <v>9400</v>
      </c>
      <c r="Y1215" t="s">
        <v>295</v>
      </c>
      <c r="Z1215" t="s">
        <v>9401</v>
      </c>
      <c r="AA1215" t="s">
        <v>441</v>
      </c>
      <c r="AB1215" t="s">
        <v>687</v>
      </c>
      <c r="AC1215" t="s">
        <v>4248</v>
      </c>
      <c r="AE1215" t="s">
        <v>299</v>
      </c>
      <c r="AH1215" t="s">
        <v>300</v>
      </c>
      <c r="AJ1215" t="s">
        <v>301</v>
      </c>
      <c r="AK1215" t="s">
        <v>302</v>
      </c>
      <c r="AL1215" t="s">
        <v>991</v>
      </c>
      <c r="AM1215" t="s">
        <v>992</v>
      </c>
      <c r="AN1215" t="s">
        <v>993</v>
      </c>
      <c r="AO1215" t="s">
        <v>306</v>
      </c>
      <c r="AP1215" t="s">
        <v>307</v>
      </c>
      <c r="AQ1215" s="47">
        <v>1</v>
      </c>
      <c r="AS1215" s="48">
        <v>2976</v>
      </c>
      <c r="AT1215" s="48">
        <v>2976</v>
      </c>
      <c r="AX1215" s="47">
        <v>2976</v>
      </c>
      <c r="AY1215" s="47">
        <v>2976</v>
      </c>
      <c r="AZ1215" t="s">
        <v>9152</v>
      </c>
      <c r="BA1215" t="s">
        <v>2805</v>
      </c>
      <c r="BB1215" s="48">
        <v>2976</v>
      </c>
      <c r="BD1215" t="s">
        <v>310</v>
      </c>
      <c r="BE1215" t="s">
        <v>292</v>
      </c>
      <c r="BG1215" s="47">
        <v>1</v>
      </c>
      <c r="BI1215" t="s">
        <v>292</v>
      </c>
      <c r="BL1215" t="s">
        <v>307</v>
      </c>
      <c r="BM1215" s="48">
        <v>2976</v>
      </c>
      <c r="BN1215" s="48">
        <v>2976</v>
      </c>
      <c r="BP1215" t="s">
        <v>301</v>
      </c>
      <c r="BS1215" t="s">
        <v>311</v>
      </c>
      <c r="BT1215" t="s">
        <v>292</v>
      </c>
      <c r="BU1215" t="s">
        <v>301</v>
      </c>
      <c r="BY1215" t="s">
        <v>307</v>
      </c>
      <c r="BZ1215" s="47">
        <v>1</v>
      </c>
      <c r="CE1215" t="s">
        <v>312</v>
      </c>
      <c r="CF1215" s="47">
        <v>1</v>
      </c>
      <c r="CG1215" s="47">
        <v>1</v>
      </c>
      <c r="CH1215" s="47">
        <v>1</v>
      </c>
      <c r="CI1215" s="47">
        <v>1</v>
      </c>
      <c r="CJ1215" s="47">
        <v>1</v>
      </c>
      <c r="CK1215" s="47">
        <v>1</v>
      </c>
      <c r="CP1215" s="47">
        <v>1</v>
      </c>
      <c r="CR1215" s="47">
        <v>1</v>
      </c>
      <c r="CS1215" s="47">
        <v>1</v>
      </c>
      <c r="CV1215" s="47">
        <v>1</v>
      </c>
      <c r="CX1215" s="47">
        <v>2976</v>
      </c>
      <c r="CY1215" s="47">
        <v>2976</v>
      </c>
      <c r="DA1215" t="s">
        <v>104</v>
      </c>
      <c r="DC1215" t="s">
        <v>298</v>
      </c>
      <c r="DG1215" t="s">
        <v>298</v>
      </c>
      <c r="DH1215" s="47">
        <v>1</v>
      </c>
      <c r="DM1215" s="47">
        <v>1</v>
      </c>
      <c r="DN1215" s="47">
        <v>1</v>
      </c>
      <c r="DO1215" s="47">
        <v>1</v>
      </c>
      <c r="DP1215" s="47">
        <v>1</v>
      </c>
      <c r="DZ1215" t="s">
        <v>292</v>
      </c>
      <c r="EA1215" s="47">
        <v>1</v>
      </c>
      <c r="EB1215" s="47">
        <v>1</v>
      </c>
      <c r="EC1215" t="s">
        <v>307</v>
      </c>
      <c r="ED1215" s="47">
        <v>1</v>
      </c>
      <c r="EF1215" s="47">
        <v>1</v>
      </c>
      <c r="EG1215" s="47">
        <v>1</v>
      </c>
      <c r="EH1215" s="47">
        <v>1</v>
      </c>
      <c r="EP1215" s="47">
        <v>1</v>
      </c>
      <c r="EQ1215" s="47">
        <v>1</v>
      </c>
      <c r="ES1215" t="s">
        <v>9402</v>
      </c>
      <c r="EV1215" t="s">
        <v>41</v>
      </c>
      <c r="EW1215" t="s">
        <v>315</v>
      </c>
      <c r="FC1215" t="s">
        <v>301</v>
      </c>
      <c r="FS1215" t="s">
        <v>9398</v>
      </c>
      <c r="FY1215" t="s">
        <v>6035</v>
      </c>
      <c r="FZ1215" t="s">
        <v>9403</v>
      </c>
      <c r="GC1215" t="s">
        <v>8893</v>
      </c>
      <c r="GJ1215" t="s">
        <v>319</v>
      </c>
      <c r="GL1215" t="s">
        <v>320</v>
      </c>
      <c r="GO1215" t="s">
        <v>321</v>
      </c>
      <c r="GQ1215" t="s">
        <v>301</v>
      </c>
      <c r="GR1215" t="s">
        <v>312</v>
      </c>
      <c r="GU1215" t="s">
        <v>301</v>
      </c>
      <c r="GW1215" t="s">
        <v>9398</v>
      </c>
      <c r="HB1215" t="s">
        <v>322</v>
      </c>
      <c r="HD1215" t="s">
        <v>301</v>
      </c>
      <c r="HF1215" t="s">
        <v>654</v>
      </c>
      <c r="HG1215" t="s">
        <v>301</v>
      </c>
      <c r="HH1215" t="s">
        <v>301</v>
      </c>
      <c r="HL1215" t="s">
        <v>301</v>
      </c>
      <c r="HM1215" s="49">
        <v>0</v>
      </c>
      <c r="HN1215" s="49">
        <v>0</v>
      </c>
      <c r="HP1215" t="s">
        <v>349</v>
      </c>
      <c r="HQ1215" s="47">
        <v>0</v>
      </c>
      <c r="HR1215" s="47">
        <v>2976</v>
      </c>
      <c r="HS1215" t="s">
        <v>301</v>
      </c>
      <c r="HV1215" t="s">
        <v>301</v>
      </c>
      <c r="HW1215" t="s">
        <v>295</v>
      </c>
      <c r="HX1215" t="s">
        <v>306</v>
      </c>
      <c r="HY1215" t="s">
        <v>301</v>
      </c>
      <c r="HZ1215" t="s">
        <v>301</v>
      </c>
      <c r="IG1215" t="s">
        <v>325</v>
      </c>
      <c r="IH1215" t="s">
        <v>655</v>
      </c>
      <c r="II1215" t="s">
        <v>291</v>
      </c>
      <c r="IN1215" s="47">
        <v>1</v>
      </c>
      <c r="IO1215" s="47">
        <v>1</v>
      </c>
      <c r="IP1215" t="s">
        <v>301</v>
      </c>
      <c r="IQ1215" t="s">
        <v>312</v>
      </c>
      <c r="IR1215" t="s">
        <v>301</v>
      </c>
      <c r="IV1215" t="s">
        <v>9404</v>
      </c>
      <c r="IW1215" s="47">
        <v>2976</v>
      </c>
      <c r="IX1215" t="s">
        <v>9405</v>
      </c>
      <c r="IY1215" s="50">
        <v>1</v>
      </c>
      <c r="IZ1215" t="s">
        <v>301</v>
      </c>
      <c r="JA1215" t="s">
        <v>301</v>
      </c>
      <c r="JB1215" s="47">
        <v>3418</v>
      </c>
      <c r="JM1215" t="s">
        <v>301</v>
      </c>
      <c r="JN1215" t="s">
        <v>301</v>
      </c>
      <c r="JO1215" t="s">
        <v>301</v>
      </c>
      <c r="JP1215" t="s">
        <v>301</v>
      </c>
      <c r="JQ1215" t="s">
        <v>301</v>
      </c>
      <c r="JR1215" t="s">
        <v>327</v>
      </c>
      <c r="JS1215" t="s">
        <v>301</v>
      </c>
      <c r="JT1215" t="s">
        <v>301</v>
      </c>
      <c r="JU1215" t="s">
        <v>301</v>
      </c>
      <c r="JV1215" t="s">
        <v>301</v>
      </c>
    </row>
    <row r="1216" ht="15" customHeight="1" spans="1:284">
      <c r="A1216" t="s">
        <v>6035</v>
      </c>
      <c r="B1216" t="s">
        <v>283</v>
      </c>
      <c r="C1216" t="s">
        <v>9406</v>
      </c>
      <c r="D1216" t="s">
        <v>285</v>
      </c>
      <c r="E1216" t="s">
        <v>9407</v>
      </c>
      <c r="F1216" t="s">
        <v>9408</v>
      </c>
      <c r="G1216" t="s">
        <v>288</v>
      </c>
      <c r="H1216" t="s">
        <v>645</v>
      </c>
      <c r="I1216" t="s">
        <v>290</v>
      </c>
      <c r="J1216" t="s">
        <v>291</v>
      </c>
      <c r="L1216" t="s">
        <v>292</v>
      </c>
      <c r="M1216" t="s">
        <v>293</v>
      </c>
      <c r="O1216" t="s">
        <v>645</v>
      </c>
      <c r="R1216" t="s">
        <v>645</v>
      </c>
      <c r="T1216" t="s">
        <v>645</v>
      </c>
      <c r="U1216" t="s">
        <v>295</v>
      </c>
      <c r="V1216" t="s">
        <v>9409</v>
      </c>
      <c r="W1216" t="s">
        <v>295</v>
      </c>
      <c r="X1216" t="s">
        <v>9409</v>
      </c>
      <c r="Y1216" t="s">
        <v>295</v>
      </c>
      <c r="Z1216" t="s">
        <v>9410</v>
      </c>
      <c r="AA1216" t="s">
        <v>298</v>
      </c>
      <c r="AE1216" t="s">
        <v>299</v>
      </c>
      <c r="AH1216" t="s">
        <v>300</v>
      </c>
      <c r="AJ1216" t="s">
        <v>301</v>
      </c>
      <c r="AK1216" t="s">
        <v>302</v>
      </c>
      <c r="AL1216" t="s">
        <v>896</v>
      </c>
      <c r="AM1216" t="s">
        <v>601</v>
      </c>
      <c r="AN1216" t="s">
        <v>897</v>
      </c>
      <c r="AO1216" t="s">
        <v>306</v>
      </c>
      <c r="AP1216" t="s">
        <v>307</v>
      </c>
      <c r="AQ1216" s="47">
        <v>1</v>
      </c>
      <c r="AS1216" s="48">
        <v>3460</v>
      </c>
      <c r="AT1216" s="48">
        <v>3460</v>
      </c>
      <c r="AX1216" s="47">
        <v>3460</v>
      </c>
      <c r="AY1216" s="47">
        <v>3460</v>
      </c>
      <c r="AZ1216" t="s">
        <v>9152</v>
      </c>
      <c r="BA1216" t="s">
        <v>2805</v>
      </c>
      <c r="BB1216" s="48">
        <v>3460</v>
      </c>
      <c r="BD1216" t="s">
        <v>310</v>
      </c>
      <c r="BE1216" t="s">
        <v>292</v>
      </c>
      <c r="BG1216" s="47">
        <v>1</v>
      </c>
      <c r="BI1216" t="s">
        <v>292</v>
      </c>
      <c r="BL1216" t="s">
        <v>307</v>
      </c>
      <c r="BM1216" s="48">
        <v>3460</v>
      </c>
      <c r="BN1216" s="48">
        <v>3460</v>
      </c>
      <c r="BP1216" t="s">
        <v>301</v>
      </c>
      <c r="BS1216" t="s">
        <v>311</v>
      </c>
      <c r="BT1216" t="s">
        <v>292</v>
      </c>
      <c r="BU1216" t="s">
        <v>301</v>
      </c>
      <c r="BY1216" t="s">
        <v>307</v>
      </c>
      <c r="BZ1216" s="47">
        <v>1</v>
      </c>
      <c r="CE1216" t="s">
        <v>312</v>
      </c>
      <c r="CF1216" s="47">
        <v>1</v>
      </c>
      <c r="CG1216" s="47">
        <v>1</v>
      </c>
      <c r="CH1216" s="47">
        <v>1</v>
      </c>
      <c r="CI1216" s="47">
        <v>1</v>
      </c>
      <c r="CK1216" s="47">
        <v>1</v>
      </c>
      <c r="CR1216" s="47">
        <v>1</v>
      </c>
      <c r="CS1216" s="47">
        <v>1</v>
      </c>
      <c r="CX1216" s="47">
        <v>3460</v>
      </c>
      <c r="CY1216" s="47">
        <v>3460</v>
      </c>
      <c r="CZ1216" s="47">
        <v>1</v>
      </c>
      <c r="DA1216" t="s">
        <v>313</v>
      </c>
      <c r="DC1216" t="s">
        <v>298</v>
      </c>
      <c r="DG1216" t="s">
        <v>298</v>
      </c>
      <c r="DO1216" s="47">
        <v>1</v>
      </c>
      <c r="DS1216" s="47">
        <v>1</v>
      </c>
      <c r="DZ1216" t="s">
        <v>292</v>
      </c>
      <c r="EA1216" s="47">
        <v>1</v>
      </c>
      <c r="EB1216" s="47">
        <v>1</v>
      </c>
      <c r="EC1216" t="s">
        <v>307</v>
      </c>
      <c r="ED1216" s="47">
        <v>1</v>
      </c>
      <c r="EH1216" s="47">
        <v>1</v>
      </c>
      <c r="ES1216" t="s">
        <v>9411</v>
      </c>
      <c r="EV1216" t="s">
        <v>41</v>
      </c>
      <c r="EW1216" t="s">
        <v>315</v>
      </c>
      <c r="FC1216" t="s">
        <v>301</v>
      </c>
      <c r="FS1216" t="s">
        <v>9406</v>
      </c>
      <c r="FY1216" t="s">
        <v>6035</v>
      </c>
      <c r="FZ1216" t="s">
        <v>9412</v>
      </c>
      <c r="GC1216" t="s">
        <v>5212</v>
      </c>
      <c r="GJ1216" t="s">
        <v>319</v>
      </c>
      <c r="GL1216" t="s">
        <v>320</v>
      </c>
      <c r="GO1216" t="s">
        <v>321</v>
      </c>
      <c r="GQ1216" t="s">
        <v>301</v>
      </c>
      <c r="GR1216" t="s">
        <v>312</v>
      </c>
      <c r="GU1216" t="s">
        <v>301</v>
      </c>
      <c r="GW1216" t="s">
        <v>9406</v>
      </c>
      <c r="HB1216" t="s">
        <v>322</v>
      </c>
      <c r="HD1216" t="s">
        <v>301</v>
      </c>
      <c r="HF1216" t="s">
        <v>654</v>
      </c>
      <c r="HG1216" t="s">
        <v>301</v>
      </c>
      <c r="HH1216" t="s">
        <v>301</v>
      </c>
      <c r="HL1216" t="s">
        <v>301</v>
      </c>
      <c r="HM1216" s="49">
        <v>0</v>
      </c>
      <c r="HN1216" s="49">
        <v>0</v>
      </c>
      <c r="HP1216" t="s">
        <v>349</v>
      </c>
      <c r="HQ1216" s="47">
        <v>0</v>
      </c>
      <c r="HR1216" s="47">
        <v>3460</v>
      </c>
      <c r="HS1216" t="s">
        <v>301</v>
      </c>
      <c r="HV1216" t="s">
        <v>301</v>
      </c>
      <c r="HW1216" t="s">
        <v>295</v>
      </c>
      <c r="HX1216" t="s">
        <v>306</v>
      </c>
      <c r="HY1216" t="s">
        <v>301</v>
      </c>
      <c r="HZ1216" t="s">
        <v>301</v>
      </c>
      <c r="IG1216" t="s">
        <v>325</v>
      </c>
      <c r="IH1216" t="s">
        <v>655</v>
      </c>
      <c r="II1216" t="s">
        <v>291</v>
      </c>
      <c r="IN1216" s="47">
        <v>1</v>
      </c>
      <c r="IO1216" s="47">
        <v>1</v>
      </c>
      <c r="IP1216" t="s">
        <v>301</v>
      </c>
      <c r="IQ1216" t="s">
        <v>312</v>
      </c>
      <c r="IR1216" t="s">
        <v>301</v>
      </c>
      <c r="IZ1216" t="s">
        <v>301</v>
      </c>
      <c r="JA1216" t="s">
        <v>301</v>
      </c>
      <c r="JB1216" s="47">
        <v>4198</v>
      </c>
      <c r="JM1216" t="s">
        <v>301</v>
      </c>
      <c r="JN1216" t="s">
        <v>301</v>
      </c>
      <c r="JO1216" t="s">
        <v>301</v>
      </c>
      <c r="JP1216" t="s">
        <v>301</v>
      </c>
      <c r="JQ1216" t="s">
        <v>301</v>
      </c>
      <c r="JR1216" t="s">
        <v>327</v>
      </c>
      <c r="JS1216" t="s">
        <v>301</v>
      </c>
      <c r="JT1216" t="s">
        <v>301</v>
      </c>
      <c r="JU1216" t="s">
        <v>301</v>
      </c>
      <c r="JV1216" t="s">
        <v>301</v>
      </c>
    </row>
    <row r="1217" ht="15" customHeight="1" spans="1:282">
      <c r="A1217" t="s">
        <v>6035</v>
      </c>
      <c r="B1217" t="s">
        <v>283</v>
      </c>
      <c r="C1217" t="s">
        <v>9413</v>
      </c>
      <c r="D1217" t="s">
        <v>285</v>
      </c>
      <c r="E1217" t="s">
        <v>9414</v>
      </c>
      <c r="F1217" t="s">
        <v>9415</v>
      </c>
      <c r="G1217" t="s">
        <v>288</v>
      </c>
      <c r="H1217" t="s">
        <v>645</v>
      </c>
      <c r="I1217" t="s">
        <v>290</v>
      </c>
      <c r="J1217" t="s">
        <v>291</v>
      </c>
      <c r="L1217" t="s">
        <v>292</v>
      </c>
      <c r="M1217" t="s">
        <v>293</v>
      </c>
      <c r="O1217" t="s">
        <v>645</v>
      </c>
      <c r="R1217" t="s">
        <v>645</v>
      </c>
      <c r="T1217" t="s">
        <v>645</v>
      </c>
      <c r="U1217" t="s">
        <v>295</v>
      </c>
      <c r="V1217" t="s">
        <v>9416</v>
      </c>
      <c r="W1217" t="s">
        <v>295</v>
      </c>
      <c r="X1217" t="s">
        <v>9416</v>
      </c>
      <c r="Y1217" t="s">
        <v>295</v>
      </c>
      <c r="Z1217" t="s">
        <v>9417</v>
      </c>
      <c r="AA1217" t="s">
        <v>298</v>
      </c>
      <c r="AE1217" t="s">
        <v>299</v>
      </c>
      <c r="AH1217" t="s">
        <v>300</v>
      </c>
      <c r="AJ1217" t="s">
        <v>301</v>
      </c>
      <c r="AK1217" t="s">
        <v>302</v>
      </c>
      <c r="AL1217" t="s">
        <v>649</v>
      </c>
      <c r="AM1217" t="s">
        <v>650</v>
      </c>
      <c r="AN1217" t="s">
        <v>651</v>
      </c>
      <c r="AO1217" t="s">
        <v>306</v>
      </c>
      <c r="AP1217" t="s">
        <v>307</v>
      </c>
      <c r="AQ1217" s="47">
        <v>1</v>
      </c>
      <c r="AS1217" s="48">
        <v>2686</v>
      </c>
      <c r="AT1217" s="48">
        <v>2686</v>
      </c>
      <c r="AX1217" s="47">
        <v>2686</v>
      </c>
      <c r="AY1217" s="47">
        <v>2686</v>
      </c>
      <c r="AZ1217" t="s">
        <v>9152</v>
      </c>
      <c r="BA1217" t="s">
        <v>2805</v>
      </c>
      <c r="BB1217" s="48">
        <v>2686</v>
      </c>
      <c r="BD1217" t="s">
        <v>310</v>
      </c>
      <c r="BE1217" t="s">
        <v>292</v>
      </c>
      <c r="BG1217" s="47">
        <v>1</v>
      </c>
      <c r="BI1217" t="s">
        <v>292</v>
      </c>
      <c r="BL1217" t="s">
        <v>307</v>
      </c>
      <c r="BM1217" s="48">
        <v>2686</v>
      </c>
      <c r="BN1217" s="48">
        <v>2686</v>
      </c>
      <c r="BP1217" t="s">
        <v>301</v>
      </c>
      <c r="BS1217" t="s">
        <v>311</v>
      </c>
      <c r="BT1217" t="s">
        <v>292</v>
      </c>
      <c r="BU1217" t="s">
        <v>301</v>
      </c>
      <c r="BY1217" t="s">
        <v>307</v>
      </c>
      <c r="BZ1217" s="47">
        <v>1</v>
      </c>
      <c r="CE1217" t="s">
        <v>312</v>
      </c>
      <c r="CF1217" s="47">
        <v>1</v>
      </c>
      <c r="CG1217" s="47">
        <v>1</v>
      </c>
      <c r="CH1217" s="47">
        <v>1</v>
      </c>
      <c r="CI1217" s="47">
        <v>1</v>
      </c>
      <c r="CK1217" s="47">
        <v>1</v>
      </c>
      <c r="CR1217" s="47">
        <v>1</v>
      </c>
      <c r="CS1217" s="47">
        <v>1</v>
      </c>
      <c r="CX1217" s="47">
        <v>2686</v>
      </c>
      <c r="CY1217" s="47">
        <v>2686</v>
      </c>
      <c r="CZ1217" s="47">
        <v>1</v>
      </c>
      <c r="DA1217" t="s">
        <v>313</v>
      </c>
      <c r="DC1217" t="s">
        <v>298</v>
      </c>
      <c r="DG1217" t="s">
        <v>298</v>
      </c>
      <c r="DO1217" s="47">
        <v>1</v>
      </c>
      <c r="DS1217" s="47">
        <v>1</v>
      </c>
      <c r="DZ1217" t="s">
        <v>292</v>
      </c>
      <c r="EA1217" s="47">
        <v>1</v>
      </c>
      <c r="EB1217" s="47">
        <v>1</v>
      </c>
      <c r="EC1217" t="s">
        <v>307</v>
      </c>
      <c r="ED1217" s="47">
        <v>1</v>
      </c>
      <c r="EH1217" s="47">
        <v>1</v>
      </c>
      <c r="ES1217" t="s">
        <v>9418</v>
      </c>
      <c r="EV1217" t="s">
        <v>41</v>
      </c>
      <c r="EW1217" t="s">
        <v>315</v>
      </c>
      <c r="FC1217" t="s">
        <v>301</v>
      </c>
      <c r="FS1217" t="s">
        <v>9413</v>
      </c>
      <c r="FY1217" t="s">
        <v>6035</v>
      </c>
      <c r="FZ1217" t="s">
        <v>9419</v>
      </c>
      <c r="GC1217" t="s">
        <v>3047</v>
      </c>
      <c r="GJ1217" t="s">
        <v>319</v>
      </c>
      <c r="GL1217" t="s">
        <v>320</v>
      </c>
      <c r="GO1217" t="s">
        <v>321</v>
      </c>
      <c r="GQ1217" t="s">
        <v>301</v>
      </c>
      <c r="GR1217" t="s">
        <v>312</v>
      </c>
      <c r="GU1217" t="s">
        <v>301</v>
      </c>
      <c r="GW1217" t="s">
        <v>9413</v>
      </c>
      <c r="HB1217" t="s">
        <v>322</v>
      </c>
      <c r="HD1217" t="s">
        <v>301</v>
      </c>
      <c r="HF1217" t="s">
        <v>654</v>
      </c>
      <c r="HG1217" t="s">
        <v>301</v>
      </c>
      <c r="HH1217" t="s">
        <v>301</v>
      </c>
      <c r="HL1217" t="s">
        <v>301</v>
      </c>
      <c r="HM1217" s="49">
        <v>0</v>
      </c>
      <c r="HN1217" s="49">
        <v>0</v>
      </c>
      <c r="HP1217" t="s">
        <v>395</v>
      </c>
      <c r="HQ1217" s="47">
        <v>0</v>
      </c>
      <c r="HR1217" s="47">
        <v>2686</v>
      </c>
      <c r="HS1217" t="s">
        <v>301</v>
      </c>
      <c r="HV1217" t="s">
        <v>301</v>
      </c>
      <c r="HW1217" t="s">
        <v>295</v>
      </c>
      <c r="HX1217" t="s">
        <v>306</v>
      </c>
      <c r="HY1217" t="s">
        <v>301</v>
      </c>
      <c r="HZ1217" t="s">
        <v>301</v>
      </c>
      <c r="IG1217" t="s">
        <v>325</v>
      </c>
      <c r="IH1217" t="s">
        <v>655</v>
      </c>
      <c r="II1217" t="s">
        <v>291</v>
      </c>
      <c r="IN1217" s="47">
        <v>1</v>
      </c>
      <c r="IO1217" s="47">
        <v>1</v>
      </c>
      <c r="IP1217" t="s">
        <v>301</v>
      </c>
      <c r="IQ1217" t="s">
        <v>312</v>
      </c>
      <c r="IR1217" t="s">
        <v>301</v>
      </c>
      <c r="IZ1217" t="s">
        <v>301</v>
      </c>
      <c r="JA1217" t="s">
        <v>301</v>
      </c>
      <c r="JM1217" t="s">
        <v>301</v>
      </c>
      <c r="JN1217" t="s">
        <v>301</v>
      </c>
      <c r="JO1217" t="s">
        <v>301</v>
      </c>
      <c r="JP1217" t="s">
        <v>301</v>
      </c>
      <c r="JQ1217" t="s">
        <v>301</v>
      </c>
      <c r="JR1217" t="s">
        <v>327</v>
      </c>
      <c r="JS1217" t="s">
        <v>301</v>
      </c>
      <c r="JT1217" t="s">
        <v>301</v>
      </c>
      <c r="JU1217" t="s">
        <v>301</v>
      </c>
      <c r="JV1217" t="s">
        <v>301</v>
      </c>
    </row>
    <row r="1218" ht="15" customHeight="1" spans="1:282">
      <c r="A1218" t="s">
        <v>6035</v>
      </c>
      <c r="B1218" t="s">
        <v>748</v>
      </c>
      <c r="C1218" t="s">
        <v>9420</v>
      </c>
      <c r="D1218" t="s">
        <v>285</v>
      </c>
      <c r="E1218" t="s">
        <v>9421</v>
      </c>
      <c r="F1218" t="s">
        <v>9422</v>
      </c>
      <c r="G1218" t="s">
        <v>288</v>
      </c>
      <c r="H1218" t="s">
        <v>645</v>
      </c>
      <c r="I1218" t="s">
        <v>290</v>
      </c>
      <c r="J1218" t="s">
        <v>291</v>
      </c>
      <c r="L1218" t="s">
        <v>292</v>
      </c>
      <c r="M1218" t="s">
        <v>293</v>
      </c>
      <c r="O1218" t="s">
        <v>645</v>
      </c>
      <c r="R1218" t="s">
        <v>645</v>
      </c>
      <c r="T1218" t="s">
        <v>645</v>
      </c>
      <c r="U1218" t="s">
        <v>295</v>
      </c>
      <c r="V1218" t="s">
        <v>9423</v>
      </c>
      <c r="W1218" t="s">
        <v>337</v>
      </c>
      <c r="X1218" t="s">
        <v>9424</v>
      </c>
      <c r="Y1218" t="s">
        <v>337</v>
      </c>
      <c r="Z1218" t="s">
        <v>9425</v>
      </c>
      <c r="AA1218" t="s">
        <v>298</v>
      </c>
      <c r="AE1218" t="s">
        <v>299</v>
      </c>
      <c r="AH1218" t="s">
        <v>300</v>
      </c>
      <c r="AJ1218" t="s">
        <v>301</v>
      </c>
      <c r="AK1218" t="s">
        <v>302</v>
      </c>
      <c r="AL1218" t="s">
        <v>649</v>
      </c>
      <c r="AM1218" t="s">
        <v>650</v>
      </c>
      <c r="AN1218" t="s">
        <v>651</v>
      </c>
      <c r="AO1218" t="s">
        <v>306</v>
      </c>
      <c r="AP1218" t="s">
        <v>307</v>
      </c>
      <c r="AQ1218" s="47">
        <v>-1</v>
      </c>
      <c r="AS1218" s="48">
        <v>2686</v>
      </c>
      <c r="AT1218" s="48">
        <v>2686</v>
      </c>
      <c r="AX1218" s="47">
        <v>-2686</v>
      </c>
      <c r="AY1218" s="47">
        <v>-2686</v>
      </c>
      <c r="AZ1218" t="s">
        <v>9152</v>
      </c>
      <c r="BA1218" t="s">
        <v>6035</v>
      </c>
      <c r="BB1218" s="48">
        <v>2686</v>
      </c>
      <c r="BC1218" t="s">
        <v>757</v>
      </c>
      <c r="BD1218" t="s">
        <v>758</v>
      </c>
      <c r="BE1218" t="s">
        <v>292</v>
      </c>
      <c r="BG1218" s="47">
        <v>1</v>
      </c>
      <c r="BI1218" t="s">
        <v>292</v>
      </c>
      <c r="BM1218" s="48">
        <v>2686</v>
      </c>
      <c r="BN1218" s="48">
        <v>2686</v>
      </c>
      <c r="BP1218" t="s">
        <v>301</v>
      </c>
      <c r="BS1218" t="s">
        <v>311</v>
      </c>
      <c r="BT1218" t="s">
        <v>292</v>
      </c>
      <c r="BU1218" t="s">
        <v>301</v>
      </c>
      <c r="BY1218" t="s">
        <v>307</v>
      </c>
      <c r="BZ1218" s="47">
        <v>-1</v>
      </c>
      <c r="CD1218" t="s">
        <v>759</v>
      </c>
      <c r="CE1218" t="s">
        <v>312</v>
      </c>
      <c r="CF1218" s="47">
        <v>-1</v>
      </c>
      <c r="CG1218" s="47">
        <v>-1</v>
      </c>
      <c r="CH1218" s="47">
        <v>-1</v>
      </c>
      <c r="CI1218" s="47">
        <v>-1</v>
      </c>
      <c r="CR1218" s="47">
        <v>1</v>
      </c>
      <c r="CS1218" s="47">
        <v>1</v>
      </c>
      <c r="CX1218" s="47">
        <v>-2686</v>
      </c>
      <c r="CY1218" s="47">
        <v>-2686</v>
      </c>
      <c r="CZ1218" s="47">
        <v>-1</v>
      </c>
      <c r="DA1218" t="s">
        <v>313</v>
      </c>
      <c r="DC1218" t="s">
        <v>298</v>
      </c>
      <c r="DG1218" t="s">
        <v>298</v>
      </c>
      <c r="DS1218" s="47">
        <v>-1</v>
      </c>
      <c r="DZ1218" t="s">
        <v>292</v>
      </c>
      <c r="EA1218" s="47">
        <v>-1</v>
      </c>
      <c r="EB1218" s="47">
        <v>-1</v>
      </c>
      <c r="EC1218" t="s">
        <v>307</v>
      </c>
      <c r="ED1218" s="47">
        <v>-1</v>
      </c>
      <c r="EH1218" s="47">
        <v>1</v>
      </c>
      <c r="EM1218" t="s">
        <v>307</v>
      </c>
      <c r="EN1218" s="47">
        <v>-1</v>
      </c>
      <c r="EO1218" s="47">
        <v>-1</v>
      </c>
      <c r="ES1218" t="s">
        <v>9426</v>
      </c>
      <c r="EU1218" t="s">
        <v>9427</v>
      </c>
      <c r="EV1218" t="s">
        <v>41</v>
      </c>
      <c r="EW1218" t="s">
        <v>315</v>
      </c>
      <c r="FC1218" t="s">
        <v>301</v>
      </c>
      <c r="FS1218" t="s">
        <v>9428</v>
      </c>
      <c r="FY1218" t="s">
        <v>2805</v>
      </c>
      <c r="FZ1218" t="s">
        <v>9429</v>
      </c>
      <c r="GJ1218" t="s">
        <v>319</v>
      </c>
      <c r="GL1218" t="s">
        <v>320</v>
      </c>
      <c r="GO1218" t="s">
        <v>321</v>
      </c>
      <c r="GQ1218" t="s">
        <v>301</v>
      </c>
      <c r="GR1218" t="s">
        <v>312</v>
      </c>
      <c r="GU1218" t="s">
        <v>312</v>
      </c>
      <c r="GW1218" t="s">
        <v>9427</v>
      </c>
      <c r="HB1218" t="s">
        <v>322</v>
      </c>
      <c r="HD1218" t="s">
        <v>301</v>
      </c>
      <c r="HF1218" t="s">
        <v>654</v>
      </c>
      <c r="HG1218" t="s">
        <v>301</v>
      </c>
      <c r="HH1218" t="s">
        <v>301</v>
      </c>
      <c r="HL1218" t="s">
        <v>301</v>
      </c>
      <c r="HM1218" s="49">
        <v>0</v>
      </c>
      <c r="HN1218" s="49">
        <v>0</v>
      </c>
      <c r="HP1218" t="s">
        <v>395</v>
      </c>
      <c r="HQ1218" s="47">
        <v>0</v>
      </c>
      <c r="HR1218" s="47">
        <v>-2686</v>
      </c>
      <c r="HS1218" t="s">
        <v>301</v>
      </c>
      <c r="HV1218" t="s">
        <v>301</v>
      </c>
      <c r="HW1218" t="s">
        <v>295</v>
      </c>
      <c r="HX1218" t="s">
        <v>306</v>
      </c>
      <c r="HY1218" t="s">
        <v>301</v>
      </c>
      <c r="HZ1218" t="s">
        <v>301</v>
      </c>
      <c r="IG1218" t="s">
        <v>325</v>
      </c>
      <c r="IH1218" t="s">
        <v>655</v>
      </c>
      <c r="II1218" t="s">
        <v>291</v>
      </c>
      <c r="IN1218" s="47">
        <v>1</v>
      </c>
      <c r="IP1218" t="s">
        <v>301</v>
      </c>
      <c r="IQ1218" t="s">
        <v>312</v>
      </c>
      <c r="IR1218" t="s">
        <v>301</v>
      </c>
      <c r="IZ1218" t="s">
        <v>301</v>
      </c>
      <c r="JA1218" t="s">
        <v>301</v>
      </c>
      <c r="JM1218" t="s">
        <v>301</v>
      </c>
      <c r="JN1218" t="s">
        <v>301</v>
      </c>
      <c r="JO1218" t="s">
        <v>301</v>
      </c>
      <c r="JP1218" t="s">
        <v>301</v>
      </c>
      <c r="JQ1218" t="s">
        <v>301</v>
      </c>
      <c r="JR1218" t="s">
        <v>327</v>
      </c>
      <c r="JS1218" t="s">
        <v>301</v>
      </c>
      <c r="JT1218" t="s">
        <v>301</v>
      </c>
      <c r="JU1218" t="s">
        <v>312</v>
      </c>
      <c r="JV1218" t="s">
        <v>312</v>
      </c>
    </row>
    <row r="1219" ht="15" customHeight="1" spans="1:282">
      <c r="A1219" t="s">
        <v>9430</v>
      </c>
      <c r="AQ1219" s="49">
        <v>1303</v>
      </c>
      <c r="AW1219" s="49">
        <v>0</v>
      </c>
      <c r="AX1219" s="47">
        <v>4344091.57</v>
      </c>
      <c r="AY1219" s="47">
        <v>4344091.57</v>
      </c>
      <c r="BB1219" s="47">
        <v>4201819.62</v>
      </c>
      <c r="BK1219" s="47">
        <v>75553.21</v>
      </c>
      <c r="BQ1219" s="49">
        <v>0</v>
      </c>
      <c r="BR1219" s="49">
        <v>0</v>
      </c>
      <c r="BZ1219" s="49">
        <v>1303</v>
      </c>
      <c r="CJ1219" s="49">
        <v>924</v>
      </c>
      <c r="CK1219" s="49">
        <v>1380</v>
      </c>
      <c r="CL1219" s="49">
        <v>0</v>
      </c>
      <c r="CM1219" s="49">
        <v>0</v>
      </c>
      <c r="CN1219" s="49">
        <v>0</v>
      </c>
      <c r="CO1219" s="49">
        <v>40</v>
      </c>
      <c r="CP1219" s="49">
        <v>814</v>
      </c>
      <c r="CQ1219" s="49">
        <v>0</v>
      </c>
      <c r="CR1219" s="49">
        <v>1345</v>
      </c>
      <c r="CS1219" s="49">
        <v>1345</v>
      </c>
      <c r="CT1219" s="49">
        <v>0</v>
      </c>
      <c r="CV1219" s="49">
        <v>814</v>
      </c>
      <c r="CW1219" s="49">
        <v>0</v>
      </c>
      <c r="CX1219" s="47">
        <v>6372981.91</v>
      </c>
      <c r="CY1219" s="47">
        <v>6372981.91</v>
      </c>
      <c r="CZ1219" s="49">
        <v>419</v>
      </c>
      <c r="DB1219" s="49">
        <v>0</v>
      </c>
      <c r="DD1219" s="49">
        <v>0</v>
      </c>
      <c r="DH1219" s="49">
        <v>814</v>
      </c>
      <c r="DK1219" s="49">
        <v>8</v>
      </c>
      <c r="DL1219" s="49">
        <v>8</v>
      </c>
      <c r="DM1219" s="49">
        <v>928</v>
      </c>
      <c r="DN1219" s="49">
        <v>928</v>
      </c>
      <c r="DO1219" s="49">
        <v>1380</v>
      </c>
      <c r="DP1219" s="49">
        <v>924</v>
      </c>
      <c r="DQ1219" s="49">
        <v>0</v>
      </c>
      <c r="DR1219" s="49">
        <v>40</v>
      </c>
      <c r="DS1219" s="49">
        <v>419</v>
      </c>
      <c r="DT1219" s="47">
        <v>1463415.36</v>
      </c>
      <c r="DU1219" s="49">
        <v>0</v>
      </c>
      <c r="DV1219" s="49">
        <v>0</v>
      </c>
      <c r="DW1219" s="49">
        <v>0</v>
      </c>
      <c r="DX1219" s="49">
        <v>0</v>
      </c>
      <c r="EA1219" s="49">
        <v>1303</v>
      </c>
      <c r="EB1219" s="49">
        <v>1303</v>
      </c>
      <c r="ED1219" s="49">
        <v>1303</v>
      </c>
      <c r="EE1219" s="49">
        <v>8</v>
      </c>
      <c r="EF1219" s="49">
        <v>928</v>
      </c>
      <c r="EG1219" s="49">
        <v>814</v>
      </c>
      <c r="EH1219" s="49">
        <v>1222</v>
      </c>
      <c r="EI1219" s="49">
        <v>0</v>
      </c>
      <c r="EP1219" s="49">
        <v>814</v>
      </c>
      <c r="EQ1219" s="49">
        <v>924</v>
      </c>
      <c r="ER1219" s="49">
        <v>0</v>
      </c>
      <c r="HQ1219" s="49">
        <v>0</v>
      </c>
      <c r="HR1219" s="47">
        <v>6471016.12</v>
      </c>
      <c r="IN1219" s="49">
        <v>1222</v>
      </c>
      <c r="IW1219" s="49">
        <v>138295</v>
      </c>
      <c r="JB1219" s="49">
        <v>116951897097</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220"/>
  <sheetViews>
    <sheetView zoomScale="55" zoomScaleNormal="55" workbookViewId="0">
      <selection activeCell="A1" sqref="$A1:$XFD1048576"/>
    </sheetView>
  </sheetViews>
  <sheetFormatPr defaultColWidth="9" defaultRowHeight="14"/>
  <cols>
    <col min="1" max="1" width="11.8181818181818" style="3" customWidth="1"/>
    <col min="2" max="3" width="19.0636363636364" style="3" customWidth="1"/>
    <col min="4" max="4" width="16.0272727272727" style="3" customWidth="1"/>
    <col min="5" max="5" width="14.7" style="3" customWidth="1"/>
    <col min="6" max="6" width="8.09090909090909" style="3" customWidth="1"/>
    <col min="7" max="7" width="35.0454545454545" style="3" customWidth="1"/>
    <col min="8" max="8" width="14.0454545454545" style="3" customWidth="1"/>
    <col min="9" max="9" width="62.3636363636364" style="3" customWidth="1"/>
    <col min="10" max="10" width="19.0636363636364" style="3" customWidth="1"/>
    <col min="11" max="11" width="8.58181818181818" style="3" customWidth="1"/>
    <col min="12" max="12" width="14" style="3" customWidth="1"/>
    <col min="13" max="14" width="15.1818181818182" style="3" customWidth="1"/>
    <col min="15" max="15" width="31.9" style="3" customWidth="1"/>
    <col min="16" max="16" width="25.9363636363636" style="3" customWidth="1"/>
    <col min="17" max="16384" width="9" style="3"/>
  </cols>
  <sheetData>
    <row r="1" ht="15" customHeight="1" spans="1:16">
      <c r="A1" s="3" t="s">
        <v>0</v>
      </c>
      <c r="B1" s="3" t="s">
        <v>1</v>
      </c>
      <c r="C1" s="3" t="s">
        <v>2</v>
      </c>
      <c r="D1" s="3" t="s">
        <v>4</v>
      </c>
      <c r="E1" s="3" t="s">
        <v>5</v>
      </c>
      <c r="F1" s="3" t="s">
        <v>6</v>
      </c>
      <c r="G1" s="3" t="s">
        <v>7</v>
      </c>
      <c r="H1" s="3" t="s">
        <v>184</v>
      </c>
      <c r="I1" s="3" t="s">
        <v>37</v>
      </c>
      <c r="J1" s="3" t="s">
        <v>38</v>
      </c>
      <c r="K1" s="3" t="s">
        <v>42</v>
      </c>
      <c r="L1" s="3" t="s">
        <v>50</v>
      </c>
      <c r="M1" s="3" t="s">
        <v>53</v>
      </c>
      <c r="N1" s="3" t="s">
        <v>64</v>
      </c>
      <c r="O1" s="3" t="s">
        <v>150</v>
      </c>
      <c r="P1" s="3" t="s">
        <v>223</v>
      </c>
    </row>
    <row r="2" ht="15" customHeight="1" spans="1:16">
      <c r="A2" s="3" t="s">
        <v>282</v>
      </c>
      <c r="B2" s="3" t="s">
        <v>283</v>
      </c>
      <c r="C2" s="3" t="s">
        <v>284</v>
      </c>
      <c r="D2" s="3" t="s">
        <v>286</v>
      </c>
      <c r="E2" s="3" t="s">
        <v>287</v>
      </c>
      <c r="F2" s="3" t="s">
        <v>288</v>
      </c>
      <c r="G2" s="3" t="s">
        <v>289</v>
      </c>
      <c r="H2" s="3" t="s">
        <v>318</v>
      </c>
      <c r="I2" s="3" t="s">
        <v>303</v>
      </c>
      <c r="J2" s="3" t="s">
        <v>304</v>
      </c>
      <c r="K2" s="40">
        <v>1</v>
      </c>
      <c r="L2" s="40">
        <v>6188</v>
      </c>
      <c r="M2" s="41">
        <v>6188</v>
      </c>
      <c r="N2" s="41">
        <v>6188</v>
      </c>
      <c r="P2" s="3" t="s">
        <v>324</v>
      </c>
    </row>
    <row r="3" ht="15" customHeight="1" spans="1:16">
      <c r="A3" s="3" t="s">
        <v>328</v>
      </c>
      <c r="B3" s="3" t="s">
        <v>329</v>
      </c>
      <c r="C3" s="3" t="s">
        <v>330</v>
      </c>
      <c r="D3" s="3" t="s">
        <v>331</v>
      </c>
      <c r="E3" s="3" t="s">
        <v>332</v>
      </c>
      <c r="F3" s="3" t="s">
        <v>288</v>
      </c>
      <c r="G3" s="3" t="s">
        <v>333</v>
      </c>
      <c r="I3" s="3" t="s">
        <v>339</v>
      </c>
      <c r="J3" s="3" t="s">
        <v>340</v>
      </c>
      <c r="K3" s="40">
        <v>1</v>
      </c>
      <c r="L3" s="40">
        <v>0</v>
      </c>
      <c r="O3" s="3" t="s">
        <v>344</v>
      </c>
      <c r="P3" s="3" t="s">
        <v>349</v>
      </c>
    </row>
    <row r="4" ht="15" customHeight="1" spans="1:16">
      <c r="A4" s="39" t="s">
        <v>328</v>
      </c>
      <c r="B4" s="39" t="s">
        <v>329</v>
      </c>
      <c r="C4" s="39" t="s">
        <v>351</v>
      </c>
      <c r="D4" s="39" t="s">
        <v>352</v>
      </c>
      <c r="E4" s="39" t="s">
        <v>353</v>
      </c>
      <c r="F4" s="39" t="s">
        <v>288</v>
      </c>
      <c r="G4" s="39" t="s">
        <v>354</v>
      </c>
      <c r="H4" s="39" t="s">
        <v>371</v>
      </c>
      <c r="I4" s="39" t="s">
        <v>362</v>
      </c>
      <c r="J4" s="39" t="s">
        <v>363</v>
      </c>
      <c r="K4" s="42">
        <v>1</v>
      </c>
      <c r="L4" s="42">
        <v>0</v>
      </c>
      <c r="M4" s="39"/>
      <c r="N4" s="39"/>
      <c r="O4" s="39"/>
      <c r="P4" s="39" t="s">
        <v>382</v>
      </c>
    </row>
    <row r="5" ht="15" customHeight="1" spans="1:16">
      <c r="A5" s="39" t="s">
        <v>328</v>
      </c>
      <c r="B5" s="39" t="s">
        <v>329</v>
      </c>
      <c r="C5" s="39" t="s">
        <v>386</v>
      </c>
      <c r="D5" s="39" t="s">
        <v>352</v>
      </c>
      <c r="E5" s="39" t="s">
        <v>353</v>
      </c>
      <c r="F5" s="39" t="s">
        <v>288</v>
      </c>
      <c r="G5" s="39" t="s">
        <v>354</v>
      </c>
      <c r="H5" s="39" t="s">
        <v>371</v>
      </c>
      <c r="I5" s="39" t="s">
        <v>390</v>
      </c>
      <c r="J5" s="39" t="s">
        <v>391</v>
      </c>
      <c r="K5" s="42">
        <v>1</v>
      </c>
      <c r="L5" s="42">
        <v>6362</v>
      </c>
      <c r="M5" s="43">
        <v>6362</v>
      </c>
      <c r="N5" s="43">
        <v>8988</v>
      </c>
      <c r="O5" s="39"/>
      <c r="P5" s="39" t="s">
        <v>395</v>
      </c>
    </row>
    <row r="6" ht="15" customHeight="1" spans="1:16">
      <c r="A6" s="3" t="s">
        <v>396</v>
      </c>
      <c r="B6" s="3" t="s">
        <v>397</v>
      </c>
      <c r="C6" s="3" t="s">
        <v>398</v>
      </c>
      <c r="D6" s="3" t="s">
        <v>399</v>
      </c>
      <c r="E6" s="3" t="s">
        <v>400</v>
      </c>
      <c r="F6" s="3" t="s">
        <v>288</v>
      </c>
      <c r="G6" s="3" t="s">
        <v>401</v>
      </c>
      <c r="H6" s="3" t="s">
        <v>414</v>
      </c>
      <c r="I6" s="3" t="s">
        <v>405</v>
      </c>
      <c r="J6" s="3" t="s">
        <v>406</v>
      </c>
      <c r="K6" s="40">
        <v>1</v>
      </c>
      <c r="L6" s="40">
        <v>3795</v>
      </c>
      <c r="M6" s="41">
        <v>3795</v>
      </c>
      <c r="N6" s="41">
        <v>3795</v>
      </c>
      <c r="O6" s="3" t="s">
        <v>410</v>
      </c>
      <c r="P6" s="3" t="s">
        <v>324</v>
      </c>
    </row>
    <row r="7" ht="15" customHeight="1" spans="1:16">
      <c r="A7" s="3" t="s">
        <v>328</v>
      </c>
      <c r="B7" s="3" t="s">
        <v>397</v>
      </c>
      <c r="C7" s="3" t="s">
        <v>420</v>
      </c>
      <c r="D7" s="3" t="s">
        <v>421</v>
      </c>
      <c r="E7" s="3" t="s">
        <v>422</v>
      </c>
      <c r="F7" s="3" t="s">
        <v>288</v>
      </c>
      <c r="G7" s="3" t="s">
        <v>423</v>
      </c>
      <c r="I7" s="3" t="s">
        <v>427</v>
      </c>
      <c r="J7" s="3" t="s">
        <v>428</v>
      </c>
      <c r="K7" s="40">
        <v>1</v>
      </c>
      <c r="L7" s="40">
        <v>3997.76</v>
      </c>
      <c r="M7" s="41">
        <v>3997.76</v>
      </c>
      <c r="N7" s="41">
        <v>3997.76</v>
      </c>
      <c r="P7" s="3" t="s">
        <v>395</v>
      </c>
    </row>
    <row r="8" ht="15" customHeight="1" spans="1:16">
      <c r="A8" s="3" t="s">
        <v>328</v>
      </c>
      <c r="B8" s="3" t="s">
        <v>329</v>
      </c>
      <c r="C8" s="3" t="s">
        <v>434</v>
      </c>
      <c r="D8" s="3" t="s">
        <v>435</v>
      </c>
      <c r="E8" s="3" t="s">
        <v>436</v>
      </c>
      <c r="F8" s="3" t="s">
        <v>288</v>
      </c>
      <c r="G8" s="3" t="s">
        <v>437</v>
      </c>
      <c r="H8" s="3" t="s">
        <v>414</v>
      </c>
      <c r="I8" s="3" t="s">
        <v>443</v>
      </c>
      <c r="J8" s="3" t="s">
        <v>444</v>
      </c>
      <c r="K8" s="40">
        <v>1</v>
      </c>
      <c r="L8" s="40">
        <v>1765</v>
      </c>
      <c r="M8" s="41">
        <v>1765</v>
      </c>
      <c r="N8" s="41">
        <v>3098</v>
      </c>
      <c r="O8" s="3" t="s">
        <v>447</v>
      </c>
      <c r="P8" s="3" t="s">
        <v>451</v>
      </c>
    </row>
    <row r="9" ht="15" customHeight="1" spans="1:16">
      <c r="A9" s="3" t="s">
        <v>328</v>
      </c>
      <c r="B9" s="3" t="s">
        <v>329</v>
      </c>
      <c r="C9" s="3" t="s">
        <v>452</v>
      </c>
      <c r="D9" s="3" t="s">
        <v>435</v>
      </c>
      <c r="E9" s="3" t="s">
        <v>436</v>
      </c>
      <c r="F9" s="3" t="s">
        <v>288</v>
      </c>
      <c r="G9" s="3" t="s">
        <v>437</v>
      </c>
      <c r="H9" s="3" t="s">
        <v>414</v>
      </c>
      <c r="I9" s="3" t="s">
        <v>455</v>
      </c>
      <c r="J9" s="3" t="s">
        <v>456</v>
      </c>
      <c r="K9" s="40">
        <v>1</v>
      </c>
      <c r="L9" s="40">
        <v>4725</v>
      </c>
      <c r="M9" s="41">
        <v>4725</v>
      </c>
      <c r="N9" s="41">
        <v>8288</v>
      </c>
      <c r="O9" s="3" t="s">
        <v>447</v>
      </c>
      <c r="P9" s="3" t="s">
        <v>459</v>
      </c>
    </row>
    <row r="10" ht="15" customHeight="1" spans="1:16">
      <c r="A10" s="3" t="s">
        <v>328</v>
      </c>
      <c r="B10" s="3" t="s">
        <v>329</v>
      </c>
      <c r="C10" s="3" t="s">
        <v>460</v>
      </c>
      <c r="D10" s="3" t="s">
        <v>435</v>
      </c>
      <c r="E10" s="3" t="s">
        <v>436</v>
      </c>
      <c r="F10" s="3" t="s">
        <v>288</v>
      </c>
      <c r="G10" s="3" t="s">
        <v>437</v>
      </c>
      <c r="H10" s="3" t="s">
        <v>414</v>
      </c>
      <c r="I10" s="3" t="s">
        <v>462</v>
      </c>
      <c r="J10" s="3" t="s">
        <v>463</v>
      </c>
      <c r="K10" s="40">
        <v>1</v>
      </c>
      <c r="L10" s="40">
        <v>4128</v>
      </c>
      <c r="M10" s="41">
        <v>4128</v>
      </c>
      <c r="N10" s="41">
        <v>7308</v>
      </c>
      <c r="O10" s="3" t="s">
        <v>447</v>
      </c>
      <c r="P10" s="3" t="s">
        <v>466</v>
      </c>
    </row>
    <row r="11" ht="15" customHeight="1" spans="1:16">
      <c r="A11" s="3" t="s">
        <v>328</v>
      </c>
      <c r="B11" s="3" t="s">
        <v>329</v>
      </c>
      <c r="C11" s="3" t="s">
        <v>467</v>
      </c>
      <c r="D11" s="3" t="s">
        <v>435</v>
      </c>
      <c r="E11" s="3" t="s">
        <v>436</v>
      </c>
      <c r="F11" s="3" t="s">
        <v>288</v>
      </c>
      <c r="G11" s="3" t="s">
        <v>437</v>
      </c>
      <c r="H11" s="3" t="s">
        <v>414</v>
      </c>
      <c r="I11" s="3" t="s">
        <v>470</v>
      </c>
      <c r="J11" s="3" t="s">
        <v>471</v>
      </c>
      <c r="K11" s="40">
        <v>1</v>
      </c>
      <c r="L11" s="40">
        <v>5480</v>
      </c>
      <c r="M11" s="41">
        <v>5480</v>
      </c>
      <c r="N11" s="41">
        <v>9388</v>
      </c>
      <c r="O11" s="3" t="s">
        <v>447</v>
      </c>
      <c r="P11" s="3" t="s">
        <v>474</v>
      </c>
    </row>
    <row r="12" ht="15" customHeight="1" spans="1:16">
      <c r="A12" s="39" t="s">
        <v>328</v>
      </c>
      <c r="B12" s="39" t="s">
        <v>329</v>
      </c>
      <c r="C12" s="39" t="s">
        <v>475</v>
      </c>
      <c r="D12" s="39" t="s">
        <v>476</v>
      </c>
      <c r="E12" s="39" t="s">
        <v>477</v>
      </c>
      <c r="F12" s="39" t="s">
        <v>288</v>
      </c>
      <c r="G12" s="39" t="s">
        <v>478</v>
      </c>
      <c r="H12" s="39" t="s">
        <v>491</v>
      </c>
      <c r="I12" s="39" t="s">
        <v>484</v>
      </c>
      <c r="J12" s="39" t="s">
        <v>485</v>
      </c>
      <c r="K12" s="42">
        <v>1</v>
      </c>
      <c r="L12" s="42">
        <v>3479</v>
      </c>
      <c r="M12" s="43">
        <v>3479</v>
      </c>
      <c r="N12" s="43">
        <v>4098</v>
      </c>
      <c r="O12" s="39" t="s">
        <v>489</v>
      </c>
      <c r="P12" s="39" t="s">
        <v>349</v>
      </c>
    </row>
    <row r="13" ht="15" customHeight="1" spans="1:16">
      <c r="A13" s="3" t="s">
        <v>328</v>
      </c>
      <c r="B13" s="3" t="s">
        <v>397</v>
      </c>
      <c r="C13" s="3" t="s">
        <v>495</v>
      </c>
      <c r="D13" s="3" t="s">
        <v>496</v>
      </c>
      <c r="E13" s="3" t="s">
        <v>497</v>
      </c>
      <c r="F13" s="3" t="s">
        <v>288</v>
      </c>
      <c r="G13" s="3" t="s">
        <v>498</v>
      </c>
      <c r="I13" s="3" t="s">
        <v>502</v>
      </c>
      <c r="J13" s="3" t="s">
        <v>503</v>
      </c>
      <c r="K13" s="40">
        <v>3</v>
      </c>
      <c r="L13" s="40">
        <v>5661</v>
      </c>
      <c r="M13" s="41">
        <v>1887</v>
      </c>
      <c r="N13" s="41">
        <v>1887</v>
      </c>
      <c r="P13" s="3" t="s">
        <v>349</v>
      </c>
    </row>
    <row r="14" ht="15" customHeight="1" spans="1:16">
      <c r="I14" s="3" t="s">
        <v>511</v>
      </c>
      <c r="J14" s="3" t="s">
        <v>512</v>
      </c>
      <c r="K14" s="40">
        <v>2</v>
      </c>
      <c r="L14" s="40">
        <v>1580</v>
      </c>
      <c r="M14" s="41">
        <v>790</v>
      </c>
      <c r="N14" s="41">
        <v>790</v>
      </c>
      <c r="P14" s="3" t="s">
        <v>349</v>
      </c>
    </row>
    <row r="15" ht="15" customHeight="1" spans="1:16">
      <c r="A15" s="39" t="s">
        <v>328</v>
      </c>
      <c r="B15" s="39" t="s">
        <v>329</v>
      </c>
      <c r="C15" s="39" t="s">
        <v>515</v>
      </c>
      <c r="D15" s="39" t="s">
        <v>516</v>
      </c>
      <c r="E15" s="39" t="s">
        <v>517</v>
      </c>
      <c r="F15" s="39" t="s">
        <v>288</v>
      </c>
      <c r="G15" s="39" t="s">
        <v>518</v>
      </c>
      <c r="H15" s="39" t="s">
        <v>527</v>
      </c>
      <c r="I15" s="39" t="s">
        <v>522</v>
      </c>
      <c r="J15" s="39" t="s">
        <v>522</v>
      </c>
      <c r="K15" s="44">
        <v>1</v>
      </c>
      <c r="L15" s="42">
        <v>854</v>
      </c>
      <c r="M15" s="43">
        <v>854</v>
      </c>
      <c r="N15" s="43">
        <v>99999</v>
      </c>
      <c r="O15" s="39"/>
      <c r="P15" s="39" t="s">
        <v>528</v>
      </c>
    </row>
    <row r="16" ht="15" customHeight="1" spans="1:16">
      <c r="A16" s="39" t="s">
        <v>328</v>
      </c>
      <c r="B16" s="39" t="s">
        <v>329</v>
      </c>
      <c r="C16" s="39" t="s">
        <v>530</v>
      </c>
      <c r="D16" s="39" t="s">
        <v>516</v>
      </c>
      <c r="E16" s="39" t="s">
        <v>517</v>
      </c>
      <c r="F16" s="39" t="s">
        <v>288</v>
      </c>
      <c r="G16" s="39" t="s">
        <v>518</v>
      </c>
      <c r="H16" s="39" t="s">
        <v>527</v>
      </c>
      <c r="I16" s="39" t="s">
        <v>533</v>
      </c>
      <c r="J16" s="39" t="s">
        <v>534</v>
      </c>
      <c r="K16" s="42">
        <v>1</v>
      </c>
      <c r="L16" s="42">
        <v>946</v>
      </c>
      <c r="M16" s="43">
        <v>946</v>
      </c>
      <c r="N16" s="43">
        <v>3238</v>
      </c>
      <c r="O16" s="39" t="s">
        <v>537</v>
      </c>
      <c r="P16" s="39" t="s">
        <v>349</v>
      </c>
    </row>
    <row r="17" ht="15" customHeight="1" spans="1:16">
      <c r="A17" s="39" t="s">
        <v>328</v>
      </c>
      <c r="B17" s="39" t="s">
        <v>329</v>
      </c>
      <c r="C17" s="39" t="s">
        <v>540</v>
      </c>
      <c r="D17" s="39" t="s">
        <v>541</v>
      </c>
      <c r="E17" s="39" t="s">
        <v>542</v>
      </c>
      <c r="F17" s="39" t="s">
        <v>288</v>
      </c>
      <c r="G17" s="39" t="s">
        <v>543</v>
      </c>
      <c r="H17" s="39" t="s">
        <v>544</v>
      </c>
      <c r="I17" s="39" t="s">
        <v>548</v>
      </c>
      <c r="J17" s="39" t="s">
        <v>549</v>
      </c>
      <c r="K17" s="42">
        <v>1</v>
      </c>
      <c r="L17" s="42">
        <v>2998</v>
      </c>
      <c r="M17" s="43">
        <v>2998</v>
      </c>
      <c r="N17" s="43">
        <v>4698</v>
      </c>
      <c r="O17" s="39"/>
      <c r="P17" s="39" t="s">
        <v>349</v>
      </c>
    </row>
    <row r="18" ht="15" customHeight="1" spans="1:16">
      <c r="A18" s="3" t="s">
        <v>328</v>
      </c>
      <c r="B18" s="3" t="s">
        <v>329</v>
      </c>
      <c r="C18" s="3" t="s">
        <v>565</v>
      </c>
      <c r="D18" s="3" t="s">
        <v>566</v>
      </c>
      <c r="E18" s="3" t="s">
        <v>567</v>
      </c>
      <c r="F18" s="3" t="s">
        <v>288</v>
      </c>
      <c r="G18" s="3" t="s">
        <v>437</v>
      </c>
      <c r="I18" s="3" t="s">
        <v>571</v>
      </c>
      <c r="J18" s="3" t="s">
        <v>572</v>
      </c>
      <c r="K18" s="40">
        <v>1</v>
      </c>
      <c r="L18" s="40">
        <v>1618</v>
      </c>
      <c r="M18" s="41">
        <v>1618</v>
      </c>
      <c r="N18" s="41">
        <v>3298</v>
      </c>
      <c r="O18" s="3" t="s">
        <v>576</v>
      </c>
      <c r="P18" s="3" t="s">
        <v>324</v>
      </c>
    </row>
    <row r="19" ht="15" customHeight="1" spans="1:16">
      <c r="A19" s="3" t="s">
        <v>328</v>
      </c>
      <c r="B19" s="3" t="s">
        <v>283</v>
      </c>
      <c r="C19" s="3" t="s">
        <v>580</v>
      </c>
      <c r="D19" s="3" t="s">
        <v>581</v>
      </c>
      <c r="E19" s="3" t="s">
        <v>582</v>
      </c>
      <c r="F19" s="3" t="s">
        <v>288</v>
      </c>
      <c r="G19" s="3" t="s">
        <v>583</v>
      </c>
      <c r="H19" s="3" t="s">
        <v>599</v>
      </c>
      <c r="I19" s="3" t="s">
        <v>589</v>
      </c>
      <c r="J19" s="3" t="s">
        <v>590</v>
      </c>
      <c r="K19" s="45">
        <v>1</v>
      </c>
      <c r="L19" s="40">
        <v>7500</v>
      </c>
      <c r="M19" s="41">
        <v>7500</v>
      </c>
      <c r="N19" s="41">
        <v>6935</v>
      </c>
      <c r="O19" s="3" t="s">
        <v>595</v>
      </c>
      <c r="P19" s="3" t="s">
        <v>395</v>
      </c>
    </row>
    <row r="20" ht="15" customHeight="1" spans="1:16">
      <c r="A20" s="3" t="s">
        <v>328</v>
      </c>
      <c r="B20" s="3" t="s">
        <v>397</v>
      </c>
      <c r="C20" s="3" t="s">
        <v>611</v>
      </c>
      <c r="D20" s="3" t="s">
        <v>612</v>
      </c>
      <c r="E20" s="3" t="s">
        <v>613</v>
      </c>
      <c r="F20" s="3" t="s">
        <v>288</v>
      </c>
      <c r="G20" s="3" t="s">
        <v>614</v>
      </c>
      <c r="I20" s="3" t="s">
        <v>618</v>
      </c>
      <c r="J20" s="3" t="s">
        <v>619</v>
      </c>
      <c r="K20" s="40">
        <v>1</v>
      </c>
      <c r="L20" s="40">
        <v>6585</v>
      </c>
      <c r="M20" s="41">
        <v>6585</v>
      </c>
      <c r="N20" s="41">
        <v>6585</v>
      </c>
      <c r="P20" s="3" t="s">
        <v>626</v>
      </c>
    </row>
    <row r="21" ht="15" customHeight="1" spans="1:16">
      <c r="A21" s="39" t="s">
        <v>328</v>
      </c>
      <c r="B21" s="39" t="s">
        <v>329</v>
      </c>
      <c r="C21" s="39" t="s">
        <v>631</v>
      </c>
      <c r="D21" s="39" t="s">
        <v>632</v>
      </c>
      <c r="E21" s="39" t="s">
        <v>633</v>
      </c>
      <c r="F21" s="39" t="s">
        <v>288</v>
      </c>
      <c r="G21" s="39" t="s">
        <v>518</v>
      </c>
      <c r="H21" s="39" t="s">
        <v>527</v>
      </c>
      <c r="I21" s="39" t="s">
        <v>548</v>
      </c>
      <c r="J21" s="39" t="s">
        <v>549</v>
      </c>
      <c r="K21" s="42">
        <v>1</v>
      </c>
      <c r="L21" s="42">
        <v>2998</v>
      </c>
      <c r="M21" s="43">
        <v>2998</v>
      </c>
      <c r="N21" s="43">
        <v>4698</v>
      </c>
      <c r="O21" s="39" t="s">
        <v>638</v>
      </c>
      <c r="P21" s="39" t="s">
        <v>349</v>
      </c>
    </row>
    <row r="22" ht="15" customHeight="1" spans="1:16">
      <c r="A22" s="3" t="s">
        <v>328</v>
      </c>
      <c r="B22" s="3" t="s">
        <v>283</v>
      </c>
      <c r="C22" s="3" t="s">
        <v>642</v>
      </c>
      <c r="D22" s="3" t="s">
        <v>643</v>
      </c>
      <c r="E22" s="3" t="s">
        <v>644</v>
      </c>
      <c r="F22" s="3" t="s">
        <v>288</v>
      </c>
      <c r="G22" s="3" t="s">
        <v>645</v>
      </c>
      <c r="I22" s="3" t="s">
        <v>649</v>
      </c>
      <c r="J22" s="3" t="s">
        <v>650</v>
      </c>
      <c r="K22" s="40">
        <v>1</v>
      </c>
      <c r="L22" s="40">
        <v>2686</v>
      </c>
      <c r="M22" s="41">
        <v>2686</v>
      </c>
      <c r="N22" s="41">
        <v>2686</v>
      </c>
      <c r="P22" s="3" t="s">
        <v>395</v>
      </c>
    </row>
    <row r="23" ht="15" customHeight="1" spans="1:16">
      <c r="A23" s="39" t="s">
        <v>328</v>
      </c>
      <c r="B23" s="39" t="s">
        <v>329</v>
      </c>
      <c r="C23" s="39" t="s">
        <v>656</v>
      </c>
      <c r="D23" s="39" t="s">
        <v>657</v>
      </c>
      <c r="E23" s="39" t="s">
        <v>658</v>
      </c>
      <c r="F23" s="39" t="s">
        <v>288</v>
      </c>
      <c r="G23" s="39" t="s">
        <v>478</v>
      </c>
      <c r="H23" s="39" t="s">
        <v>670</v>
      </c>
      <c r="I23" s="39" t="s">
        <v>662</v>
      </c>
      <c r="J23" s="39" t="s">
        <v>663</v>
      </c>
      <c r="K23" s="42">
        <v>1</v>
      </c>
      <c r="L23" s="42">
        <v>3360</v>
      </c>
      <c r="M23" s="43">
        <v>3360</v>
      </c>
      <c r="N23" s="43">
        <v>4598</v>
      </c>
      <c r="O23" s="39" t="s">
        <v>666</v>
      </c>
      <c r="P23" s="39" t="s">
        <v>349</v>
      </c>
    </row>
    <row r="24" ht="15" customHeight="1" spans="1:16">
      <c r="A24" s="3" t="s">
        <v>328</v>
      </c>
      <c r="B24" s="3" t="s">
        <v>283</v>
      </c>
      <c r="C24" s="3" t="s">
        <v>675</v>
      </c>
      <c r="D24" s="3" t="s">
        <v>676</v>
      </c>
      <c r="E24" s="3" t="s">
        <v>677</v>
      </c>
      <c r="F24" s="3" t="s">
        <v>288</v>
      </c>
      <c r="G24" s="3" t="s">
        <v>645</v>
      </c>
      <c r="I24" s="3" t="s">
        <v>649</v>
      </c>
      <c r="J24" s="3" t="s">
        <v>650</v>
      </c>
      <c r="K24" s="40">
        <v>1</v>
      </c>
      <c r="L24" s="40">
        <v>2686</v>
      </c>
      <c r="M24" s="41">
        <v>2686</v>
      </c>
      <c r="N24" s="41">
        <v>2686</v>
      </c>
      <c r="P24" s="3" t="s">
        <v>395</v>
      </c>
    </row>
    <row r="25" ht="15" customHeight="1" spans="1:16">
      <c r="A25" s="3" t="s">
        <v>328</v>
      </c>
      <c r="B25" s="3" t="s">
        <v>283</v>
      </c>
      <c r="C25" s="3" t="s">
        <v>682</v>
      </c>
      <c r="D25" s="3" t="s">
        <v>683</v>
      </c>
      <c r="E25" s="3" t="s">
        <v>684</v>
      </c>
      <c r="F25" s="3" t="s">
        <v>288</v>
      </c>
      <c r="G25" s="3" t="s">
        <v>645</v>
      </c>
      <c r="I25" s="3" t="s">
        <v>662</v>
      </c>
      <c r="J25" s="3" t="s">
        <v>663</v>
      </c>
      <c r="K25" s="40">
        <v>1</v>
      </c>
      <c r="L25" s="40">
        <v>3701</v>
      </c>
      <c r="M25" s="41">
        <v>3701</v>
      </c>
      <c r="N25" s="41">
        <v>3701</v>
      </c>
      <c r="P25" s="3" t="s">
        <v>349</v>
      </c>
    </row>
    <row r="26" ht="15" customHeight="1" spans="1:16">
      <c r="A26" s="3" t="s">
        <v>328</v>
      </c>
      <c r="B26" s="3" t="s">
        <v>283</v>
      </c>
      <c r="C26" s="3" t="s">
        <v>692</v>
      </c>
      <c r="D26" s="3" t="s">
        <v>7</v>
      </c>
      <c r="E26" s="3" t="s">
        <v>693</v>
      </c>
      <c r="F26" s="3" t="s">
        <v>288</v>
      </c>
      <c r="G26" s="3" t="s">
        <v>645</v>
      </c>
      <c r="I26" s="3" t="s">
        <v>662</v>
      </c>
      <c r="J26" s="3" t="s">
        <v>663</v>
      </c>
      <c r="K26" s="40">
        <v>1</v>
      </c>
      <c r="L26" s="40">
        <v>3701</v>
      </c>
      <c r="M26" s="41">
        <v>3701</v>
      </c>
      <c r="N26" s="41">
        <v>3701</v>
      </c>
      <c r="P26" s="3" t="s">
        <v>349</v>
      </c>
    </row>
    <row r="27" ht="15" customHeight="1" spans="1:16">
      <c r="A27" s="3" t="s">
        <v>328</v>
      </c>
      <c r="B27" s="3" t="s">
        <v>283</v>
      </c>
      <c r="C27" s="3" t="s">
        <v>698</v>
      </c>
      <c r="D27" s="3" t="s">
        <v>699</v>
      </c>
      <c r="E27" s="3" t="s">
        <v>700</v>
      </c>
      <c r="F27" s="3" t="s">
        <v>288</v>
      </c>
      <c r="G27" s="3" t="s">
        <v>701</v>
      </c>
      <c r="I27" s="3" t="s">
        <v>705</v>
      </c>
      <c r="J27" s="3" t="s">
        <v>706</v>
      </c>
      <c r="K27" s="40">
        <v>1</v>
      </c>
      <c r="L27" s="40">
        <v>4848</v>
      </c>
      <c r="M27" s="41">
        <v>4848</v>
      </c>
      <c r="N27" s="41">
        <v>4848</v>
      </c>
      <c r="P27" s="3" t="s">
        <v>395</v>
      </c>
    </row>
    <row r="28" ht="15" customHeight="1" spans="1:16">
      <c r="A28" s="3" t="s">
        <v>328</v>
      </c>
      <c r="B28" s="3" t="s">
        <v>397</v>
      </c>
      <c r="C28" s="3" t="s">
        <v>710</v>
      </c>
      <c r="D28" s="3" t="s">
        <v>711</v>
      </c>
      <c r="E28" s="3" t="s">
        <v>712</v>
      </c>
      <c r="F28" s="3" t="s">
        <v>288</v>
      </c>
      <c r="G28" s="3" t="s">
        <v>713</v>
      </c>
      <c r="I28" s="3" t="s">
        <v>716</v>
      </c>
      <c r="J28" s="3" t="s">
        <v>717</v>
      </c>
      <c r="K28" s="40">
        <v>1</v>
      </c>
      <c r="L28" s="40">
        <v>5628.36</v>
      </c>
      <c r="M28" s="41">
        <v>5628.36</v>
      </c>
      <c r="N28" s="41">
        <v>5628.36</v>
      </c>
      <c r="P28" s="3" t="s">
        <v>724</v>
      </c>
    </row>
    <row r="29" ht="15" customHeight="1" spans="1:16">
      <c r="A29" s="3" t="s">
        <v>328</v>
      </c>
      <c r="B29" s="3" t="s">
        <v>397</v>
      </c>
      <c r="C29" s="3" t="s">
        <v>725</v>
      </c>
      <c r="D29" s="3" t="s">
        <v>726</v>
      </c>
      <c r="E29" s="3" t="s">
        <v>727</v>
      </c>
      <c r="F29" s="3" t="s">
        <v>288</v>
      </c>
      <c r="G29" s="3" t="s">
        <v>713</v>
      </c>
      <c r="I29" s="3" t="s">
        <v>730</v>
      </c>
      <c r="J29" s="3" t="s">
        <v>731</v>
      </c>
      <c r="K29" s="40">
        <v>1</v>
      </c>
      <c r="L29" s="40">
        <v>1388</v>
      </c>
      <c r="M29" s="41">
        <v>1388</v>
      </c>
      <c r="N29" s="41">
        <v>1388</v>
      </c>
      <c r="P29" s="3" t="s">
        <v>395</v>
      </c>
    </row>
    <row r="30" ht="15" customHeight="1" spans="1:16">
      <c r="A30" s="3" t="s">
        <v>328</v>
      </c>
      <c r="B30" s="3" t="s">
        <v>397</v>
      </c>
      <c r="C30" s="3" t="s">
        <v>735</v>
      </c>
      <c r="D30" s="3" t="s">
        <v>736</v>
      </c>
      <c r="E30" s="3" t="s">
        <v>737</v>
      </c>
      <c r="F30" s="3" t="s">
        <v>288</v>
      </c>
      <c r="G30" s="3" t="s">
        <v>738</v>
      </c>
      <c r="H30" s="3" t="s">
        <v>294</v>
      </c>
      <c r="I30" s="3" t="s">
        <v>741</v>
      </c>
      <c r="J30" s="3" t="s">
        <v>742</v>
      </c>
      <c r="K30" s="40">
        <v>1</v>
      </c>
      <c r="L30" s="40">
        <v>2200</v>
      </c>
      <c r="M30" s="41">
        <v>2200</v>
      </c>
      <c r="N30" s="41">
        <v>2200</v>
      </c>
      <c r="P30" s="3" t="s">
        <v>324</v>
      </c>
    </row>
    <row r="31" ht="15" customHeight="1" spans="1:16">
      <c r="A31" s="39" t="s">
        <v>328</v>
      </c>
      <c r="B31" s="39" t="s">
        <v>748</v>
      </c>
      <c r="C31" s="39" t="s">
        <v>749</v>
      </c>
      <c r="D31" s="39" t="s">
        <v>750</v>
      </c>
      <c r="E31" s="39" t="s">
        <v>751</v>
      </c>
      <c r="F31" s="39" t="s">
        <v>288</v>
      </c>
      <c r="G31" s="39" t="s">
        <v>518</v>
      </c>
      <c r="H31" s="39" t="s">
        <v>527</v>
      </c>
      <c r="I31" s="39" t="s">
        <v>754</v>
      </c>
      <c r="J31" s="39" t="s">
        <v>755</v>
      </c>
      <c r="K31" s="42">
        <v>-1</v>
      </c>
      <c r="L31" s="42">
        <v>-700</v>
      </c>
      <c r="M31" s="43">
        <v>700</v>
      </c>
      <c r="N31" s="43">
        <v>3798</v>
      </c>
      <c r="O31" s="39" t="s">
        <v>761</v>
      </c>
      <c r="P31" s="39" t="s">
        <v>451</v>
      </c>
    </row>
    <row r="32" ht="15" customHeight="1" spans="1:16">
      <c r="A32" s="39" t="s">
        <v>328</v>
      </c>
      <c r="B32" s="39" t="s">
        <v>748</v>
      </c>
      <c r="C32" s="39" t="s">
        <v>766</v>
      </c>
      <c r="D32" s="39" t="s">
        <v>750</v>
      </c>
      <c r="E32" s="39" t="s">
        <v>751</v>
      </c>
      <c r="F32" s="39" t="s">
        <v>288</v>
      </c>
      <c r="G32" s="39" t="s">
        <v>518</v>
      </c>
      <c r="H32" s="39" t="s">
        <v>527</v>
      </c>
      <c r="I32" s="39" t="s">
        <v>455</v>
      </c>
      <c r="J32" s="39" t="s">
        <v>456</v>
      </c>
      <c r="K32" s="42">
        <v>-1</v>
      </c>
      <c r="L32" s="42">
        <v>-6788</v>
      </c>
      <c r="M32" s="43">
        <v>6788</v>
      </c>
      <c r="N32" s="43">
        <v>8288</v>
      </c>
      <c r="O32" s="39" t="s">
        <v>770</v>
      </c>
      <c r="P32" s="39" t="s">
        <v>459</v>
      </c>
    </row>
    <row r="33" ht="15" customHeight="1" spans="1:16">
      <c r="A33" s="39" t="s">
        <v>328</v>
      </c>
      <c r="B33" s="39" t="s">
        <v>329</v>
      </c>
      <c r="C33" s="39" t="s">
        <v>772</v>
      </c>
      <c r="D33" s="39" t="s">
        <v>773</v>
      </c>
      <c r="E33" s="39" t="s">
        <v>751</v>
      </c>
      <c r="F33" s="39" t="s">
        <v>288</v>
      </c>
      <c r="G33" s="39" t="s">
        <v>518</v>
      </c>
      <c r="H33" s="39" t="s">
        <v>779</v>
      </c>
      <c r="I33" s="39" t="s">
        <v>754</v>
      </c>
      <c r="J33" s="39" t="s">
        <v>755</v>
      </c>
      <c r="K33" s="42">
        <v>1</v>
      </c>
      <c r="L33" s="42">
        <v>2551</v>
      </c>
      <c r="M33" s="43">
        <v>2551</v>
      </c>
      <c r="N33" s="43">
        <v>3798</v>
      </c>
      <c r="O33" s="39" t="s">
        <v>489</v>
      </c>
      <c r="P33" s="39" t="s">
        <v>451</v>
      </c>
    </row>
    <row r="34" ht="15" customHeight="1" spans="1:16">
      <c r="A34" s="3" t="s">
        <v>328</v>
      </c>
      <c r="B34" s="3" t="s">
        <v>329</v>
      </c>
      <c r="C34" s="3" t="s">
        <v>783</v>
      </c>
      <c r="D34" s="3" t="s">
        <v>784</v>
      </c>
      <c r="E34" s="3" t="s">
        <v>785</v>
      </c>
      <c r="F34" s="3" t="s">
        <v>288</v>
      </c>
      <c r="G34" s="3" t="s">
        <v>437</v>
      </c>
      <c r="I34" s="3" t="s">
        <v>789</v>
      </c>
      <c r="J34" s="3" t="s">
        <v>790</v>
      </c>
      <c r="K34" s="40">
        <v>1</v>
      </c>
      <c r="L34" s="40">
        <v>4238</v>
      </c>
      <c r="M34" s="41">
        <v>4238</v>
      </c>
      <c r="N34" s="41">
        <v>7688</v>
      </c>
      <c r="O34" s="3" t="s">
        <v>794</v>
      </c>
      <c r="P34" s="3" t="s">
        <v>395</v>
      </c>
    </row>
    <row r="35" ht="15" customHeight="1" spans="1:16">
      <c r="A35" s="3" t="s">
        <v>328</v>
      </c>
      <c r="B35" s="3" t="s">
        <v>397</v>
      </c>
      <c r="C35" s="3" t="s">
        <v>797</v>
      </c>
      <c r="D35" s="3" t="s">
        <v>798</v>
      </c>
      <c r="E35" s="3" t="s">
        <v>799</v>
      </c>
      <c r="F35" s="3" t="s">
        <v>288</v>
      </c>
      <c r="G35" s="3" t="s">
        <v>800</v>
      </c>
      <c r="I35" s="3" t="s">
        <v>730</v>
      </c>
      <c r="J35" s="3" t="s">
        <v>731</v>
      </c>
      <c r="K35" s="40">
        <v>1</v>
      </c>
      <c r="L35" s="40">
        <v>2200</v>
      </c>
      <c r="M35" s="41">
        <v>2200</v>
      </c>
      <c r="N35" s="41">
        <v>2200</v>
      </c>
      <c r="P35" s="3" t="s">
        <v>395</v>
      </c>
    </row>
    <row r="36" ht="15" customHeight="1" spans="1:16">
      <c r="A36" s="3" t="s">
        <v>328</v>
      </c>
      <c r="B36" s="3" t="s">
        <v>397</v>
      </c>
      <c r="C36" s="3" t="s">
        <v>808</v>
      </c>
      <c r="D36" s="3" t="s">
        <v>809</v>
      </c>
      <c r="E36" s="3" t="s">
        <v>810</v>
      </c>
      <c r="F36" s="3" t="s">
        <v>288</v>
      </c>
      <c r="G36" s="3" t="s">
        <v>811</v>
      </c>
      <c r="I36" s="3" t="s">
        <v>814</v>
      </c>
      <c r="J36" s="3" t="s">
        <v>815</v>
      </c>
      <c r="K36" s="40">
        <v>1</v>
      </c>
      <c r="L36" s="40">
        <v>790</v>
      </c>
      <c r="M36" s="41">
        <v>790</v>
      </c>
      <c r="N36" s="41">
        <v>790</v>
      </c>
      <c r="P36" s="3" t="s">
        <v>349</v>
      </c>
    </row>
    <row r="37" ht="15" customHeight="1" spans="1:16">
      <c r="A37" s="3" t="s">
        <v>328</v>
      </c>
      <c r="B37" s="3" t="s">
        <v>397</v>
      </c>
      <c r="C37" s="3" t="s">
        <v>819</v>
      </c>
      <c r="D37" s="3" t="s">
        <v>820</v>
      </c>
      <c r="E37" s="3" t="s">
        <v>821</v>
      </c>
      <c r="F37" s="3" t="s">
        <v>288</v>
      </c>
      <c r="G37" s="3" t="s">
        <v>800</v>
      </c>
      <c r="I37" s="3" t="s">
        <v>705</v>
      </c>
      <c r="J37" s="3" t="s">
        <v>706</v>
      </c>
      <c r="K37" s="40">
        <v>1</v>
      </c>
      <c r="L37" s="40">
        <v>4121</v>
      </c>
      <c r="M37" s="41">
        <v>4121</v>
      </c>
      <c r="N37" s="41">
        <v>4121</v>
      </c>
      <c r="P37" s="3" t="s">
        <v>395</v>
      </c>
    </row>
    <row r="38" ht="15" customHeight="1" spans="1:16">
      <c r="A38" s="39" t="s">
        <v>328</v>
      </c>
      <c r="B38" s="39" t="s">
        <v>329</v>
      </c>
      <c r="C38" s="39" t="s">
        <v>826</v>
      </c>
      <c r="D38" s="39" t="s">
        <v>750</v>
      </c>
      <c r="E38" s="39" t="s">
        <v>751</v>
      </c>
      <c r="F38" s="39" t="s">
        <v>288</v>
      </c>
      <c r="G38" s="39" t="s">
        <v>518</v>
      </c>
      <c r="H38" s="39" t="s">
        <v>527</v>
      </c>
      <c r="I38" s="39" t="s">
        <v>754</v>
      </c>
      <c r="J38" s="39" t="s">
        <v>755</v>
      </c>
      <c r="K38" s="42">
        <v>1</v>
      </c>
      <c r="L38" s="42">
        <v>700</v>
      </c>
      <c r="M38" s="43">
        <v>700</v>
      </c>
      <c r="N38" s="43">
        <v>3798</v>
      </c>
      <c r="O38" s="39" t="s">
        <v>832</v>
      </c>
      <c r="P38" s="39" t="s">
        <v>451</v>
      </c>
    </row>
    <row r="39" ht="15" customHeight="1" spans="1:16">
      <c r="A39" s="39" t="s">
        <v>328</v>
      </c>
      <c r="B39" s="39" t="s">
        <v>329</v>
      </c>
      <c r="C39" s="39" t="s">
        <v>835</v>
      </c>
      <c r="D39" s="39" t="s">
        <v>750</v>
      </c>
      <c r="E39" s="39" t="s">
        <v>751</v>
      </c>
      <c r="F39" s="39" t="s">
        <v>288</v>
      </c>
      <c r="G39" s="39" t="s">
        <v>518</v>
      </c>
      <c r="H39" s="39" t="s">
        <v>527</v>
      </c>
      <c r="I39" s="39" t="s">
        <v>455</v>
      </c>
      <c r="J39" s="39" t="s">
        <v>456</v>
      </c>
      <c r="K39" s="42">
        <v>1</v>
      </c>
      <c r="L39" s="42">
        <v>6788</v>
      </c>
      <c r="M39" s="43">
        <v>6788</v>
      </c>
      <c r="N39" s="43">
        <v>8288</v>
      </c>
      <c r="O39" s="39" t="s">
        <v>839</v>
      </c>
      <c r="P39" s="39" t="s">
        <v>459</v>
      </c>
    </row>
    <row r="40" ht="15" customHeight="1" spans="1:16">
      <c r="A40" s="3" t="s">
        <v>328</v>
      </c>
      <c r="B40" s="3" t="s">
        <v>397</v>
      </c>
      <c r="C40" s="3" t="s">
        <v>842</v>
      </c>
      <c r="D40" s="3" t="s">
        <v>843</v>
      </c>
      <c r="E40" s="3" t="s">
        <v>844</v>
      </c>
      <c r="F40" s="3" t="s">
        <v>288</v>
      </c>
      <c r="G40" s="3" t="s">
        <v>845</v>
      </c>
      <c r="I40" s="3" t="s">
        <v>848</v>
      </c>
      <c r="J40" s="3" t="s">
        <v>849</v>
      </c>
      <c r="K40" s="40">
        <v>1</v>
      </c>
      <c r="L40" s="40">
        <v>1839</v>
      </c>
      <c r="M40" s="41">
        <v>1839</v>
      </c>
      <c r="N40" s="41">
        <v>1839</v>
      </c>
      <c r="P40" s="3" t="s">
        <v>349</v>
      </c>
    </row>
    <row r="41" ht="15" customHeight="1" spans="1:16">
      <c r="A41" s="39" t="s">
        <v>328</v>
      </c>
      <c r="B41" s="39" t="s">
        <v>329</v>
      </c>
      <c r="C41" s="39" t="s">
        <v>856</v>
      </c>
      <c r="D41" s="39" t="s">
        <v>857</v>
      </c>
      <c r="E41" s="39" t="s">
        <v>858</v>
      </c>
      <c r="F41" s="39" t="s">
        <v>288</v>
      </c>
      <c r="G41" s="39" t="s">
        <v>543</v>
      </c>
      <c r="H41" s="39" t="s">
        <v>544</v>
      </c>
      <c r="I41" s="39" t="s">
        <v>862</v>
      </c>
      <c r="J41" s="39" t="s">
        <v>863</v>
      </c>
      <c r="K41" s="42">
        <v>1</v>
      </c>
      <c r="L41" s="42">
        <v>4239</v>
      </c>
      <c r="M41" s="43">
        <v>4239</v>
      </c>
      <c r="N41" s="43">
        <v>5798</v>
      </c>
      <c r="O41" s="39"/>
      <c r="P41" s="39" t="s">
        <v>324</v>
      </c>
    </row>
    <row r="42" ht="15" customHeight="1" spans="1:16">
      <c r="A42" s="39" t="s">
        <v>328</v>
      </c>
      <c r="B42" s="39" t="s">
        <v>329</v>
      </c>
      <c r="C42" s="39" t="s">
        <v>867</v>
      </c>
      <c r="D42" s="39" t="s">
        <v>868</v>
      </c>
      <c r="E42" s="39" t="s">
        <v>869</v>
      </c>
      <c r="F42" s="39" t="s">
        <v>288</v>
      </c>
      <c r="G42" s="39" t="s">
        <v>478</v>
      </c>
      <c r="H42" s="39" t="s">
        <v>670</v>
      </c>
      <c r="I42" s="39" t="s">
        <v>872</v>
      </c>
      <c r="J42" s="39" t="s">
        <v>873</v>
      </c>
      <c r="K42" s="42">
        <v>1</v>
      </c>
      <c r="L42" s="42">
        <v>12000</v>
      </c>
      <c r="M42" s="43">
        <v>12000</v>
      </c>
      <c r="N42" s="43">
        <v>14158</v>
      </c>
      <c r="O42" s="39" t="s">
        <v>876</v>
      </c>
      <c r="P42" s="39" t="s">
        <v>880</v>
      </c>
    </row>
    <row r="43" ht="15" customHeight="1" spans="1:16">
      <c r="A43" s="3" t="s">
        <v>328</v>
      </c>
      <c r="B43" s="3" t="s">
        <v>397</v>
      </c>
      <c r="C43" s="3" t="s">
        <v>881</v>
      </c>
      <c r="D43" s="3" t="s">
        <v>882</v>
      </c>
      <c r="E43" s="3" t="s">
        <v>883</v>
      </c>
      <c r="F43" s="3" t="s">
        <v>288</v>
      </c>
      <c r="G43" s="3" t="s">
        <v>800</v>
      </c>
      <c r="I43" s="3" t="s">
        <v>705</v>
      </c>
      <c r="J43" s="3" t="s">
        <v>706</v>
      </c>
      <c r="K43" s="40">
        <v>1</v>
      </c>
      <c r="L43" s="40">
        <v>4121</v>
      </c>
      <c r="M43" s="41">
        <v>4121</v>
      </c>
      <c r="N43" s="41">
        <v>4121</v>
      </c>
      <c r="P43" s="3" t="s">
        <v>395</v>
      </c>
    </row>
    <row r="44" ht="15" customHeight="1" spans="1:16">
      <c r="A44" s="39" t="s">
        <v>328</v>
      </c>
      <c r="B44" s="39" t="s">
        <v>329</v>
      </c>
      <c r="C44" s="39" t="s">
        <v>890</v>
      </c>
      <c r="D44" s="39" t="s">
        <v>891</v>
      </c>
      <c r="E44" s="39" t="s">
        <v>892</v>
      </c>
      <c r="F44" s="39" t="s">
        <v>288</v>
      </c>
      <c r="G44" s="39" t="s">
        <v>478</v>
      </c>
      <c r="H44" s="39" t="s">
        <v>491</v>
      </c>
      <c r="I44" s="39" t="s">
        <v>896</v>
      </c>
      <c r="J44" s="39" t="s">
        <v>601</v>
      </c>
      <c r="K44" s="42">
        <v>1</v>
      </c>
      <c r="L44" s="42">
        <v>3150</v>
      </c>
      <c r="M44" s="43">
        <v>3150</v>
      </c>
      <c r="N44" s="43">
        <v>4298</v>
      </c>
      <c r="O44" s="39" t="s">
        <v>666</v>
      </c>
      <c r="P44" s="39" t="s">
        <v>349</v>
      </c>
    </row>
    <row r="45" ht="15" customHeight="1" spans="1:16">
      <c r="A45" s="39" t="s">
        <v>328</v>
      </c>
      <c r="B45" s="39" t="s">
        <v>748</v>
      </c>
      <c r="C45" s="39" t="s">
        <v>900</v>
      </c>
      <c r="D45" s="39" t="s">
        <v>901</v>
      </c>
      <c r="E45" s="39" t="s">
        <v>902</v>
      </c>
      <c r="F45" s="39" t="s">
        <v>288</v>
      </c>
      <c r="G45" s="39" t="s">
        <v>543</v>
      </c>
      <c r="H45" s="39" t="s">
        <v>544</v>
      </c>
      <c r="I45" s="39" t="s">
        <v>906</v>
      </c>
      <c r="J45" s="39" t="s">
        <v>907</v>
      </c>
      <c r="K45" s="42">
        <v>-1</v>
      </c>
      <c r="L45" s="42">
        <v>-2789</v>
      </c>
      <c r="M45" s="43">
        <v>2789</v>
      </c>
      <c r="N45" s="43">
        <v>3718</v>
      </c>
      <c r="O45" s="39" t="s">
        <v>910</v>
      </c>
      <c r="P45" s="39" t="s">
        <v>349</v>
      </c>
    </row>
    <row r="46" ht="15" customHeight="1" spans="1:16">
      <c r="A46" s="3" t="s">
        <v>328</v>
      </c>
      <c r="B46" s="3" t="s">
        <v>329</v>
      </c>
      <c r="C46" s="3" t="s">
        <v>912</v>
      </c>
      <c r="D46" s="3" t="s">
        <v>913</v>
      </c>
      <c r="E46" s="3" t="s">
        <v>914</v>
      </c>
      <c r="F46" s="3" t="s">
        <v>288</v>
      </c>
      <c r="G46" s="3" t="s">
        <v>437</v>
      </c>
      <c r="I46" s="3" t="s">
        <v>919</v>
      </c>
      <c r="J46" s="3" t="s">
        <v>920</v>
      </c>
      <c r="K46" s="45">
        <v>1</v>
      </c>
      <c r="L46" s="40">
        <v>1500</v>
      </c>
      <c r="M46" s="41">
        <v>1500</v>
      </c>
      <c r="N46" s="41">
        <v>2399</v>
      </c>
      <c r="O46" s="3" t="s">
        <v>923</v>
      </c>
      <c r="P46" s="3" t="s">
        <v>925</v>
      </c>
    </row>
    <row r="47" ht="15" customHeight="1" spans="1:16">
      <c r="A47" s="3" t="s">
        <v>328</v>
      </c>
      <c r="B47" s="3" t="s">
        <v>397</v>
      </c>
      <c r="C47" s="3" t="s">
        <v>926</v>
      </c>
      <c r="D47" s="3" t="s">
        <v>927</v>
      </c>
      <c r="E47" s="3" t="s">
        <v>928</v>
      </c>
      <c r="F47" s="3" t="s">
        <v>288</v>
      </c>
      <c r="G47" s="3" t="s">
        <v>738</v>
      </c>
      <c r="H47" s="3" t="s">
        <v>294</v>
      </c>
      <c r="I47" s="3" t="s">
        <v>303</v>
      </c>
      <c r="J47" s="3" t="s">
        <v>304</v>
      </c>
      <c r="K47" s="40">
        <v>1</v>
      </c>
      <c r="L47" s="40">
        <v>2550</v>
      </c>
      <c r="M47" s="41">
        <v>2550</v>
      </c>
      <c r="N47" s="41">
        <v>2550</v>
      </c>
      <c r="P47" s="3" t="s">
        <v>324</v>
      </c>
    </row>
    <row r="48" ht="15" customHeight="1" spans="1:16">
      <c r="A48" s="3" t="s">
        <v>328</v>
      </c>
      <c r="B48" s="3" t="s">
        <v>397</v>
      </c>
      <c r="C48" s="3" t="s">
        <v>933</v>
      </c>
      <c r="D48" s="3" t="s">
        <v>927</v>
      </c>
      <c r="E48" s="3" t="s">
        <v>928</v>
      </c>
      <c r="F48" s="3" t="s">
        <v>288</v>
      </c>
      <c r="G48" s="3" t="s">
        <v>738</v>
      </c>
      <c r="H48" s="3" t="s">
        <v>294</v>
      </c>
      <c r="I48" s="3" t="s">
        <v>303</v>
      </c>
      <c r="J48" s="3" t="s">
        <v>304</v>
      </c>
      <c r="K48" s="40">
        <v>1</v>
      </c>
      <c r="L48" s="40">
        <v>2550</v>
      </c>
      <c r="M48" s="41">
        <v>2550</v>
      </c>
      <c r="N48" s="41">
        <v>2550</v>
      </c>
      <c r="P48" s="3" t="s">
        <v>324</v>
      </c>
    </row>
    <row r="49" ht="15" customHeight="1" spans="1:16">
      <c r="A49" s="39" t="s">
        <v>328</v>
      </c>
      <c r="B49" s="39" t="s">
        <v>329</v>
      </c>
      <c r="C49" s="39" t="s">
        <v>940</v>
      </c>
      <c r="D49" s="39" t="s">
        <v>941</v>
      </c>
      <c r="E49" s="39" t="s">
        <v>942</v>
      </c>
      <c r="F49" s="39" t="s">
        <v>288</v>
      </c>
      <c r="G49" s="39" t="s">
        <v>478</v>
      </c>
      <c r="H49" s="39" t="s">
        <v>670</v>
      </c>
      <c r="I49" s="39" t="s">
        <v>946</v>
      </c>
      <c r="J49" s="39" t="s">
        <v>947</v>
      </c>
      <c r="K49" s="42">
        <v>3</v>
      </c>
      <c r="L49" s="42">
        <v>8229</v>
      </c>
      <c r="M49" s="43">
        <v>2743</v>
      </c>
      <c r="N49" s="43">
        <v>3458</v>
      </c>
      <c r="O49" s="39" t="s">
        <v>950</v>
      </c>
      <c r="P49" s="39" t="s">
        <v>349</v>
      </c>
    </row>
    <row r="50" ht="15" customHeight="1" spans="1:16">
      <c r="A50" s="39" t="s">
        <v>328</v>
      </c>
      <c r="B50" s="39" t="s">
        <v>748</v>
      </c>
      <c r="C50" s="39" t="s">
        <v>952</v>
      </c>
      <c r="D50" s="39" t="s">
        <v>941</v>
      </c>
      <c r="E50" s="39" t="s">
        <v>942</v>
      </c>
      <c r="F50" s="39" t="s">
        <v>288</v>
      </c>
      <c r="G50" s="39" t="s">
        <v>478</v>
      </c>
      <c r="H50" s="39" t="s">
        <v>670</v>
      </c>
      <c r="I50" s="39" t="s">
        <v>955</v>
      </c>
      <c r="J50" s="39" t="s">
        <v>956</v>
      </c>
      <c r="K50" s="42">
        <v>-3</v>
      </c>
      <c r="L50" s="42">
        <v>-8229</v>
      </c>
      <c r="M50" s="43">
        <v>2743</v>
      </c>
      <c r="N50" s="43">
        <v>3428</v>
      </c>
      <c r="O50" s="39" t="s">
        <v>959</v>
      </c>
      <c r="P50" s="39" t="s">
        <v>349</v>
      </c>
    </row>
    <row r="51" ht="15" customHeight="1" spans="1:16">
      <c r="A51" s="3" t="s">
        <v>328</v>
      </c>
      <c r="B51" s="3" t="s">
        <v>397</v>
      </c>
      <c r="C51" s="3" t="s">
        <v>962</v>
      </c>
      <c r="D51" s="3" t="s">
        <v>963</v>
      </c>
      <c r="E51" s="3" t="s">
        <v>964</v>
      </c>
      <c r="F51" s="3" t="s">
        <v>288</v>
      </c>
      <c r="G51" s="3" t="s">
        <v>738</v>
      </c>
      <c r="H51" s="3" t="s">
        <v>294</v>
      </c>
      <c r="I51" s="3" t="s">
        <v>303</v>
      </c>
      <c r="J51" s="3" t="s">
        <v>304</v>
      </c>
      <c r="K51" s="40">
        <v>1</v>
      </c>
      <c r="L51" s="40">
        <v>2550</v>
      </c>
      <c r="M51" s="41">
        <v>2550</v>
      </c>
      <c r="N51" s="41">
        <v>2550</v>
      </c>
      <c r="P51" s="3" t="s">
        <v>324</v>
      </c>
    </row>
    <row r="52" ht="15" customHeight="1" spans="1:16">
      <c r="A52" s="39" t="s">
        <v>328</v>
      </c>
      <c r="B52" s="39" t="s">
        <v>329</v>
      </c>
      <c r="C52" s="39" t="s">
        <v>969</v>
      </c>
      <c r="D52" s="39" t="s">
        <v>970</v>
      </c>
      <c r="E52" s="39" t="s">
        <v>971</v>
      </c>
      <c r="F52" s="39" t="s">
        <v>288</v>
      </c>
      <c r="G52" s="39" t="s">
        <v>354</v>
      </c>
      <c r="H52" s="39" t="s">
        <v>371</v>
      </c>
      <c r="I52" s="39" t="s">
        <v>974</v>
      </c>
      <c r="J52" s="39" t="s">
        <v>975</v>
      </c>
      <c r="K52" s="44">
        <v>1</v>
      </c>
      <c r="L52" s="42">
        <v>3848</v>
      </c>
      <c r="M52" s="43">
        <v>3848</v>
      </c>
      <c r="N52" s="43">
        <v>5498</v>
      </c>
      <c r="O52" s="39"/>
      <c r="P52" s="39" t="s">
        <v>349</v>
      </c>
    </row>
    <row r="53" ht="15" customHeight="1" spans="1:16">
      <c r="A53" s="39" t="s">
        <v>328</v>
      </c>
      <c r="B53" s="39" t="s">
        <v>329</v>
      </c>
      <c r="C53" s="39" t="s">
        <v>985</v>
      </c>
      <c r="D53" s="39" t="s">
        <v>986</v>
      </c>
      <c r="E53" s="39" t="s">
        <v>987</v>
      </c>
      <c r="F53" s="39" t="s">
        <v>288</v>
      </c>
      <c r="G53" s="39" t="s">
        <v>518</v>
      </c>
      <c r="H53" s="39" t="s">
        <v>779</v>
      </c>
      <c r="I53" s="39" t="s">
        <v>991</v>
      </c>
      <c r="J53" s="39" t="s">
        <v>992</v>
      </c>
      <c r="K53" s="42">
        <v>1</v>
      </c>
      <c r="L53" s="42">
        <v>3688</v>
      </c>
      <c r="M53" s="43">
        <v>3688</v>
      </c>
      <c r="N53" s="43">
        <v>3688</v>
      </c>
      <c r="O53" s="39"/>
      <c r="P53" s="39" t="s">
        <v>349</v>
      </c>
    </row>
    <row r="54" ht="15" customHeight="1" spans="1:16">
      <c r="A54" s="3" t="s">
        <v>328</v>
      </c>
      <c r="B54" s="3" t="s">
        <v>283</v>
      </c>
      <c r="C54" s="3" t="s">
        <v>996</v>
      </c>
      <c r="D54" s="3" t="s">
        <v>997</v>
      </c>
      <c r="E54" s="3" t="s">
        <v>998</v>
      </c>
      <c r="F54" s="3" t="s">
        <v>288</v>
      </c>
      <c r="G54" s="3" t="s">
        <v>289</v>
      </c>
      <c r="H54" s="3" t="s">
        <v>318</v>
      </c>
      <c r="I54" s="3" t="s">
        <v>1001</v>
      </c>
      <c r="J54" s="3" t="s">
        <v>1002</v>
      </c>
      <c r="K54" s="40">
        <v>1</v>
      </c>
      <c r="L54" s="40">
        <v>5368</v>
      </c>
      <c r="M54" s="41">
        <v>5368</v>
      </c>
      <c r="N54" s="41">
        <v>5368</v>
      </c>
      <c r="P54" s="3" t="s">
        <v>324</v>
      </c>
    </row>
    <row r="55" ht="15" customHeight="1" spans="1:16">
      <c r="A55" s="3" t="s">
        <v>328</v>
      </c>
      <c r="B55" s="3" t="s">
        <v>397</v>
      </c>
      <c r="C55" s="3" t="s">
        <v>1007</v>
      </c>
      <c r="D55" s="3" t="s">
        <v>1008</v>
      </c>
      <c r="E55" s="3" t="s">
        <v>1009</v>
      </c>
      <c r="F55" s="3" t="s">
        <v>288</v>
      </c>
      <c r="G55" s="3" t="s">
        <v>1010</v>
      </c>
      <c r="I55" s="3" t="s">
        <v>1014</v>
      </c>
      <c r="J55" s="3" t="s">
        <v>1014</v>
      </c>
      <c r="K55" s="40">
        <v>1</v>
      </c>
      <c r="L55" s="40">
        <v>8980</v>
      </c>
      <c r="M55" s="41">
        <v>8980</v>
      </c>
      <c r="N55" s="41">
        <v>19680</v>
      </c>
      <c r="O55" s="3" t="s">
        <v>1018</v>
      </c>
      <c r="P55" s="3" t="s">
        <v>1022</v>
      </c>
    </row>
    <row r="56" ht="15" customHeight="1" spans="1:16">
      <c r="A56" s="39" t="s">
        <v>328</v>
      </c>
      <c r="B56" s="39" t="s">
        <v>329</v>
      </c>
      <c r="C56" s="39" t="s">
        <v>1023</v>
      </c>
      <c r="D56" s="39" t="s">
        <v>1024</v>
      </c>
      <c r="E56" s="39" t="s">
        <v>902</v>
      </c>
      <c r="F56" s="39" t="s">
        <v>288</v>
      </c>
      <c r="G56" s="39" t="s">
        <v>543</v>
      </c>
      <c r="H56" s="39" t="s">
        <v>544</v>
      </c>
      <c r="I56" s="39" t="s">
        <v>906</v>
      </c>
      <c r="J56" s="39" t="s">
        <v>907</v>
      </c>
      <c r="K56" s="42">
        <v>1</v>
      </c>
      <c r="L56" s="42">
        <v>2789</v>
      </c>
      <c r="M56" s="43">
        <v>2789</v>
      </c>
      <c r="N56" s="43">
        <v>3718</v>
      </c>
      <c r="O56" s="39" t="s">
        <v>1029</v>
      </c>
      <c r="P56" s="39" t="s">
        <v>349</v>
      </c>
    </row>
    <row r="57" ht="15" customHeight="1" spans="1:16">
      <c r="A57" s="39" t="s">
        <v>396</v>
      </c>
      <c r="B57" s="39" t="s">
        <v>329</v>
      </c>
      <c r="C57" s="39" t="s">
        <v>1032</v>
      </c>
      <c r="D57" s="39" t="s">
        <v>1033</v>
      </c>
      <c r="E57" s="39" t="s">
        <v>1034</v>
      </c>
      <c r="F57" s="39" t="s">
        <v>288</v>
      </c>
      <c r="G57" s="39" t="s">
        <v>354</v>
      </c>
      <c r="H57" s="39" t="s">
        <v>371</v>
      </c>
      <c r="I57" s="39" t="s">
        <v>1037</v>
      </c>
      <c r="J57" s="39" t="s">
        <v>1038</v>
      </c>
      <c r="K57" s="42">
        <v>1</v>
      </c>
      <c r="L57" s="42">
        <v>2654</v>
      </c>
      <c r="M57" s="43">
        <v>2654</v>
      </c>
      <c r="N57" s="43">
        <v>3088</v>
      </c>
      <c r="O57" s="39"/>
      <c r="P57" s="39" t="s">
        <v>349</v>
      </c>
    </row>
    <row r="58" ht="15" customHeight="1" spans="1:16">
      <c r="A58" s="3" t="s">
        <v>328</v>
      </c>
      <c r="B58" s="3" t="s">
        <v>397</v>
      </c>
      <c r="C58" s="3" t="s">
        <v>1044</v>
      </c>
      <c r="D58" s="3" t="s">
        <v>1045</v>
      </c>
      <c r="E58" s="3" t="s">
        <v>1046</v>
      </c>
      <c r="F58" s="3" t="s">
        <v>288</v>
      </c>
      <c r="G58" s="3" t="s">
        <v>1047</v>
      </c>
      <c r="I58" s="3" t="s">
        <v>1050</v>
      </c>
      <c r="J58" s="3" t="s">
        <v>1051</v>
      </c>
      <c r="K58" s="40">
        <v>1</v>
      </c>
      <c r="L58" s="40">
        <v>2780</v>
      </c>
      <c r="M58" s="41">
        <v>2780</v>
      </c>
      <c r="N58" s="41">
        <v>2780</v>
      </c>
      <c r="P58" s="3" t="s">
        <v>349</v>
      </c>
    </row>
    <row r="59" ht="15" customHeight="1" spans="1:16">
      <c r="A59" s="39" t="s">
        <v>396</v>
      </c>
      <c r="B59" s="39" t="s">
        <v>329</v>
      </c>
      <c r="C59" s="39" t="s">
        <v>1057</v>
      </c>
      <c r="D59" s="39" t="s">
        <v>1058</v>
      </c>
      <c r="E59" s="39" t="s">
        <v>1059</v>
      </c>
      <c r="F59" s="39" t="s">
        <v>288</v>
      </c>
      <c r="G59" s="39" t="s">
        <v>518</v>
      </c>
      <c r="H59" s="39" t="s">
        <v>779</v>
      </c>
      <c r="I59" s="39" t="s">
        <v>896</v>
      </c>
      <c r="J59" s="39" t="s">
        <v>601</v>
      </c>
      <c r="K59" s="42">
        <v>1</v>
      </c>
      <c r="L59" s="42">
        <v>3788</v>
      </c>
      <c r="M59" s="43">
        <v>3788</v>
      </c>
      <c r="N59" s="43">
        <v>4298</v>
      </c>
      <c r="O59" s="39"/>
      <c r="P59" s="39" t="s">
        <v>349</v>
      </c>
    </row>
    <row r="60" ht="15" customHeight="1" spans="1:16">
      <c r="A60" s="3" t="s">
        <v>396</v>
      </c>
      <c r="B60" s="3" t="s">
        <v>397</v>
      </c>
      <c r="C60" s="3" t="s">
        <v>1065</v>
      </c>
      <c r="D60" s="3" t="s">
        <v>1066</v>
      </c>
      <c r="E60" s="3" t="s">
        <v>1067</v>
      </c>
      <c r="F60" s="3" t="s">
        <v>288</v>
      </c>
      <c r="G60" s="3" t="s">
        <v>1068</v>
      </c>
      <c r="I60" s="3" t="s">
        <v>705</v>
      </c>
      <c r="J60" s="3" t="s">
        <v>706</v>
      </c>
      <c r="K60" s="40">
        <v>1</v>
      </c>
      <c r="L60" s="40">
        <v>2806.7</v>
      </c>
      <c r="M60" s="41">
        <v>2806.7</v>
      </c>
      <c r="N60" s="41">
        <v>2806.7</v>
      </c>
      <c r="P60" s="3" t="s">
        <v>395</v>
      </c>
    </row>
    <row r="61" ht="15" customHeight="1" spans="1:16">
      <c r="A61" s="39" t="s">
        <v>408</v>
      </c>
      <c r="B61" s="39" t="s">
        <v>329</v>
      </c>
      <c r="C61" s="39" t="s">
        <v>1074</v>
      </c>
      <c r="D61" s="39" t="s">
        <v>1075</v>
      </c>
      <c r="E61" s="39" t="s">
        <v>1076</v>
      </c>
      <c r="F61" s="39" t="s">
        <v>288</v>
      </c>
      <c r="G61" s="39" t="s">
        <v>478</v>
      </c>
      <c r="H61" s="39" t="s">
        <v>491</v>
      </c>
      <c r="I61" s="39" t="s">
        <v>1080</v>
      </c>
      <c r="J61" s="39" t="s">
        <v>1081</v>
      </c>
      <c r="K61" s="44">
        <v>1</v>
      </c>
      <c r="L61" s="42">
        <v>2300</v>
      </c>
      <c r="M61" s="43">
        <v>2300</v>
      </c>
      <c r="N61" s="43">
        <v>2599</v>
      </c>
      <c r="O61" s="39" t="s">
        <v>489</v>
      </c>
      <c r="P61" s="39" t="s">
        <v>925</v>
      </c>
    </row>
    <row r="62" ht="15" customHeight="1" spans="1:16">
      <c r="A62" s="3" t="s">
        <v>396</v>
      </c>
      <c r="B62" s="3" t="s">
        <v>397</v>
      </c>
      <c r="C62" s="3" t="s">
        <v>1093</v>
      </c>
      <c r="D62" s="3" t="s">
        <v>1094</v>
      </c>
      <c r="E62" s="3" t="s">
        <v>1095</v>
      </c>
      <c r="F62" s="3" t="s">
        <v>288</v>
      </c>
      <c r="G62" s="3" t="s">
        <v>1096</v>
      </c>
      <c r="H62" s="3" t="s">
        <v>1094</v>
      </c>
      <c r="I62" s="3" t="s">
        <v>741</v>
      </c>
      <c r="J62" s="3" t="s">
        <v>742</v>
      </c>
      <c r="K62" s="40">
        <v>1</v>
      </c>
      <c r="L62" s="40">
        <v>2252</v>
      </c>
      <c r="M62" s="41">
        <v>2252</v>
      </c>
      <c r="N62" s="41">
        <v>2252</v>
      </c>
      <c r="O62" s="3" t="s">
        <v>1101</v>
      </c>
      <c r="P62" s="3" t="s">
        <v>324</v>
      </c>
    </row>
    <row r="63" ht="15" customHeight="1" spans="1:16">
      <c r="A63" s="39" t="s">
        <v>396</v>
      </c>
      <c r="B63" s="39" t="s">
        <v>329</v>
      </c>
      <c r="C63" s="39" t="s">
        <v>1104</v>
      </c>
      <c r="D63" s="39" t="s">
        <v>1105</v>
      </c>
      <c r="E63" s="39" t="s">
        <v>1106</v>
      </c>
      <c r="F63" s="39" t="s">
        <v>288</v>
      </c>
      <c r="G63" s="39" t="s">
        <v>543</v>
      </c>
      <c r="H63" s="39" t="s">
        <v>544</v>
      </c>
      <c r="I63" s="39" t="s">
        <v>1109</v>
      </c>
      <c r="J63" s="39" t="s">
        <v>1110</v>
      </c>
      <c r="K63" s="42">
        <v>1</v>
      </c>
      <c r="L63" s="42">
        <v>8145</v>
      </c>
      <c r="M63" s="43">
        <v>8145</v>
      </c>
      <c r="N63" s="43">
        <v>11188</v>
      </c>
      <c r="O63" s="39"/>
      <c r="P63" s="39" t="s">
        <v>395</v>
      </c>
    </row>
    <row r="64" ht="15" customHeight="1" spans="1:16">
      <c r="A64" s="39" t="s">
        <v>396</v>
      </c>
      <c r="B64" s="39" t="s">
        <v>329</v>
      </c>
      <c r="C64" s="39" t="s">
        <v>1116</v>
      </c>
      <c r="D64" s="39" t="s">
        <v>1117</v>
      </c>
      <c r="E64" s="39" t="s">
        <v>1118</v>
      </c>
      <c r="F64" s="39" t="s">
        <v>288</v>
      </c>
      <c r="G64" s="39" t="s">
        <v>354</v>
      </c>
      <c r="H64" s="39" t="s">
        <v>371</v>
      </c>
      <c r="I64" s="39" t="s">
        <v>741</v>
      </c>
      <c r="J64" s="39" t="s">
        <v>742</v>
      </c>
      <c r="K64" s="42">
        <v>1</v>
      </c>
      <c r="L64" s="42">
        <v>2300</v>
      </c>
      <c r="M64" s="43">
        <v>2300</v>
      </c>
      <c r="N64" s="43">
        <v>3598</v>
      </c>
      <c r="O64" s="39"/>
      <c r="P64" s="39" t="s">
        <v>324</v>
      </c>
    </row>
    <row r="65" ht="15" customHeight="1" spans="1:16">
      <c r="A65" s="3" t="s">
        <v>396</v>
      </c>
      <c r="B65" s="3" t="s">
        <v>748</v>
      </c>
      <c r="C65" s="3" t="s">
        <v>1124</v>
      </c>
      <c r="D65" s="3" t="s">
        <v>1125</v>
      </c>
      <c r="E65" s="3" t="s">
        <v>1126</v>
      </c>
      <c r="F65" s="3" t="s">
        <v>288</v>
      </c>
      <c r="G65" s="3" t="s">
        <v>1127</v>
      </c>
      <c r="I65" s="3" t="s">
        <v>1131</v>
      </c>
      <c r="J65" s="3" t="s">
        <v>1132</v>
      </c>
      <c r="K65" s="40">
        <v>-1</v>
      </c>
      <c r="L65" s="40">
        <v>-10422</v>
      </c>
      <c r="M65" s="41">
        <v>10422</v>
      </c>
      <c r="N65" s="41">
        <v>10422</v>
      </c>
      <c r="O65" s="3" t="s">
        <v>1135</v>
      </c>
      <c r="P65" s="3" t="s">
        <v>324</v>
      </c>
    </row>
    <row r="66" ht="15" customHeight="1" spans="1:16">
      <c r="A66" s="3" t="s">
        <v>396</v>
      </c>
      <c r="B66" s="3" t="s">
        <v>397</v>
      </c>
      <c r="C66" s="3" t="s">
        <v>1139</v>
      </c>
      <c r="D66" s="3" t="s">
        <v>1125</v>
      </c>
      <c r="E66" s="3" t="s">
        <v>1126</v>
      </c>
      <c r="F66" s="3" t="s">
        <v>288</v>
      </c>
      <c r="G66" s="3" t="s">
        <v>1127</v>
      </c>
      <c r="I66" s="3" t="s">
        <v>1142</v>
      </c>
      <c r="J66" s="3" t="s">
        <v>1143</v>
      </c>
      <c r="K66" s="40">
        <v>1</v>
      </c>
      <c r="L66" s="40">
        <v>9136</v>
      </c>
      <c r="M66" s="41">
        <v>9136</v>
      </c>
      <c r="N66" s="41">
        <v>9136</v>
      </c>
      <c r="P66" s="3" t="s">
        <v>324</v>
      </c>
    </row>
    <row r="67" ht="15" customHeight="1" spans="1:16">
      <c r="A67" s="39" t="s">
        <v>396</v>
      </c>
      <c r="B67" s="39" t="s">
        <v>329</v>
      </c>
      <c r="C67" s="39" t="s">
        <v>1148</v>
      </c>
      <c r="D67" s="39" t="s">
        <v>1149</v>
      </c>
      <c r="E67" s="39" t="s">
        <v>1150</v>
      </c>
      <c r="F67" s="39" t="s">
        <v>288</v>
      </c>
      <c r="G67" s="39" t="s">
        <v>478</v>
      </c>
      <c r="H67" s="39" t="s">
        <v>491</v>
      </c>
      <c r="I67" s="39" t="s">
        <v>896</v>
      </c>
      <c r="J67" s="39" t="s">
        <v>601</v>
      </c>
      <c r="K67" s="42">
        <v>1</v>
      </c>
      <c r="L67" s="42">
        <v>3130</v>
      </c>
      <c r="M67" s="43">
        <v>3130</v>
      </c>
      <c r="N67" s="43">
        <v>4298</v>
      </c>
      <c r="O67" s="39" t="s">
        <v>1153</v>
      </c>
      <c r="P67" s="39" t="s">
        <v>349</v>
      </c>
    </row>
    <row r="68" ht="15" customHeight="1" spans="1:16">
      <c r="A68" s="39" t="s">
        <v>396</v>
      </c>
      <c r="B68" s="39" t="s">
        <v>329</v>
      </c>
      <c r="C68" s="39" t="s">
        <v>1157</v>
      </c>
      <c r="D68" s="39" t="s">
        <v>773</v>
      </c>
      <c r="E68" s="39" t="s">
        <v>751</v>
      </c>
      <c r="F68" s="39" t="s">
        <v>288</v>
      </c>
      <c r="G68" s="39" t="s">
        <v>518</v>
      </c>
      <c r="H68" s="39" t="s">
        <v>779</v>
      </c>
      <c r="I68" s="39" t="s">
        <v>522</v>
      </c>
      <c r="J68" s="39" t="s">
        <v>522</v>
      </c>
      <c r="K68" s="44">
        <v>1</v>
      </c>
      <c r="L68" s="42">
        <v>508</v>
      </c>
      <c r="M68" s="43">
        <v>508</v>
      </c>
      <c r="N68" s="43">
        <v>99999</v>
      </c>
      <c r="O68" s="39"/>
      <c r="P68" s="39" t="s">
        <v>528</v>
      </c>
    </row>
    <row r="69" ht="15" customHeight="1" spans="1:16">
      <c r="A69" s="39" t="s">
        <v>396</v>
      </c>
      <c r="B69" s="39" t="s">
        <v>329</v>
      </c>
      <c r="C69" s="39" t="s">
        <v>1161</v>
      </c>
      <c r="D69" s="39" t="s">
        <v>1162</v>
      </c>
      <c r="E69" s="39" t="s">
        <v>1163</v>
      </c>
      <c r="F69" s="39" t="s">
        <v>288</v>
      </c>
      <c r="G69" s="39" t="s">
        <v>1164</v>
      </c>
      <c r="H69" s="39" t="s">
        <v>1165</v>
      </c>
      <c r="I69" s="39" t="s">
        <v>511</v>
      </c>
      <c r="J69" s="39" t="s">
        <v>512</v>
      </c>
      <c r="K69" s="42">
        <v>1</v>
      </c>
      <c r="L69" s="42">
        <v>850</v>
      </c>
      <c r="M69" s="43">
        <v>850</v>
      </c>
      <c r="N69" s="43">
        <v>898</v>
      </c>
      <c r="O69" s="39"/>
      <c r="P69" s="39" t="s">
        <v>349</v>
      </c>
    </row>
    <row r="70" ht="15" customHeight="1" spans="1:16">
      <c r="A70" s="3" t="s">
        <v>396</v>
      </c>
      <c r="B70" s="3" t="s">
        <v>283</v>
      </c>
      <c r="C70" s="3" t="s">
        <v>1171</v>
      </c>
      <c r="D70" s="3" t="s">
        <v>7</v>
      </c>
      <c r="E70" s="3" t="s">
        <v>1172</v>
      </c>
      <c r="F70" s="3" t="s">
        <v>288</v>
      </c>
      <c r="G70" s="3" t="s">
        <v>645</v>
      </c>
      <c r="I70" s="3" t="s">
        <v>1175</v>
      </c>
      <c r="J70" s="3" t="s">
        <v>1176</v>
      </c>
      <c r="K70" s="40">
        <v>1</v>
      </c>
      <c r="L70" s="40">
        <v>2172</v>
      </c>
      <c r="M70" s="41">
        <v>2172</v>
      </c>
      <c r="N70" s="41">
        <v>2172</v>
      </c>
      <c r="P70" s="3" t="s">
        <v>349</v>
      </c>
    </row>
    <row r="71" ht="15" customHeight="1" spans="1:16">
      <c r="A71" s="3" t="s">
        <v>396</v>
      </c>
      <c r="B71" s="3" t="s">
        <v>329</v>
      </c>
      <c r="C71" s="3" t="s">
        <v>1180</v>
      </c>
      <c r="D71" s="3" t="s">
        <v>7</v>
      </c>
      <c r="E71" s="3" t="s">
        <v>1181</v>
      </c>
      <c r="F71" s="3" t="s">
        <v>288</v>
      </c>
      <c r="G71" s="3" t="s">
        <v>333</v>
      </c>
      <c r="I71" s="3" t="s">
        <v>1185</v>
      </c>
      <c r="J71" s="3" t="s">
        <v>1186</v>
      </c>
      <c r="K71" s="40">
        <v>1</v>
      </c>
      <c r="L71" s="40">
        <v>0</v>
      </c>
      <c r="O71" s="3" t="s">
        <v>1189</v>
      </c>
      <c r="P71" s="3" t="s">
        <v>324</v>
      </c>
    </row>
    <row r="72" ht="15" customHeight="1" spans="1:16">
      <c r="A72" s="3" t="s">
        <v>396</v>
      </c>
      <c r="B72" s="3" t="s">
        <v>329</v>
      </c>
      <c r="C72" s="3" t="s">
        <v>1191</v>
      </c>
      <c r="D72" s="3" t="s">
        <v>1192</v>
      </c>
      <c r="E72" s="3" t="s">
        <v>1193</v>
      </c>
      <c r="F72" s="3" t="s">
        <v>288</v>
      </c>
      <c r="G72" s="3" t="s">
        <v>333</v>
      </c>
      <c r="I72" s="3" t="s">
        <v>662</v>
      </c>
      <c r="J72" s="3" t="s">
        <v>663</v>
      </c>
      <c r="K72" s="40">
        <v>1</v>
      </c>
      <c r="L72" s="40">
        <v>0</v>
      </c>
      <c r="O72" s="3" t="s">
        <v>1196</v>
      </c>
      <c r="P72" s="3" t="s">
        <v>349</v>
      </c>
    </row>
    <row r="73" ht="15" customHeight="1" spans="1:16">
      <c r="A73" s="3" t="s">
        <v>396</v>
      </c>
      <c r="B73" s="3" t="s">
        <v>397</v>
      </c>
      <c r="C73" s="3" t="s">
        <v>1198</v>
      </c>
      <c r="D73" s="3" t="s">
        <v>1199</v>
      </c>
      <c r="E73" s="3" t="s">
        <v>1200</v>
      </c>
      <c r="F73" s="3" t="s">
        <v>288</v>
      </c>
      <c r="G73" s="3" t="s">
        <v>1201</v>
      </c>
      <c r="H73" s="3" t="s">
        <v>294</v>
      </c>
      <c r="I73" s="3" t="s">
        <v>303</v>
      </c>
      <c r="J73" s="3" t="s">
        <v>304</v>
      </c>
      <c r="K73" s="40">
        <v>1</v>
      </c>
      <c r="L73" s="40">
        <v>2950</v>
      </c>
      <c r="M73" s="41">
        <v>2950</v>
      </c>
      <c r="N73" s="41">
        <v>2950</v>
      </c>
      <c r="P73" s="3" t="s">
        <v>324</v>
      </c>
    </row>
    <row r="74" ht="15" customHeight="1" spans="1:16">
      <c r="A74" s="39" t="s">
        <v>396</v>
      </c>
      <c r="B74" s="39" t="s">
        <v>329</v>
      </c>
      <c r="C74" s="39" t="s">
        <v>1206</v>
      </c>
      <c r="D74" s="39" t="s">
        <v>773</v>
      </c>
      <c r="E74" s="39" t="s">
        <v>751</v>
      </c>
      <c r="F74" s="39" t="s">
        <v>288</v>
      </c>
      <c r="G74" s="39" t="s">
        <v>518</v>
      </c>
      <c r="H74" s="39" t="s">
        <v>779</v>
      </c>
      <c r="I74" s="39" t="s">
        <v>1209</v>
      </c>
      <c r="J74" s="39" t="s">
        <v>1210</v>
      </c>
      <c r="K74" s="42">
        <v>1</v>
      </c>
      <c r="L74" s="42">
        <v>4600</v>
      </c>
      <c r="M74" s="43">
        <v>4600</v>
      </c>
      <c r="N74" s="43">
        <v>7858</v>
      </c>
      <c r="O74" s="39" t="s">
        <v>489</v>
      </c>
      <c r="P74" s="39" t="s">
        <v>459</v>
      </c>
    </row>
    <row r="75" ht="15" customHeight="1" spans="1:16">
      <c r="A75" s="3" t="s">
        <v>396</v>
      </c>
      <c r="B75" s="3" t="s">
        <v>397</v>
      </c>
      <c r="C75" s="3" t="s">
        <v>1214</v>
      </c>
      <c r="D75" s="3" t="s">
        <v>1215</v>
      </c>
      <c r="E75" s="3" t="s">
        <v>1216</v>
      </c>
      <c r="F75" s="3" t="s">
        <v>288</v>
      </c>
      <c r="G75" s="3" t="s">
        <v>1217</v>
      </c>
      <c r="H75" s="3" t="s">
        <v>1223</v>
      </c>
      <c r="I75" s="3" t="s">
        <v>662</v>
      </c>
      <c r="J75" s="3" t="s">
        <v>663</v>
      </c>
      <c r="K75" s="40">
        <v>1</v>
      </c>
      <c r="L75" s="40">
        <v>3200</v>
      </c>
      <c r="M75" s="41">
        <v>3200</v>
      </c>
      <c r="N75" s="41">
        <v>3200</v>
      </c>
      <c r="P75" s="3" t="s">
        <v>349</v>
      </c>
    </row>
    <row r="76" ht="15" customHeight="1" spans="1:16">
      <c r="A76" s="39" t="s">
        <v>396</v>
      </c>
      <c r="B76" s="39" t="s">
        <v>748</v>
      </c>
      <c r="C76" s="39" t="s">
        <v>1225</v>
      </c>
      <c r="D76" s="39" t="s">
        <v>1226</v>
      </c>
      <c r="E76" s="39" t="s">
        <v>1227</v>
      </c>
      <c r="F76" s="39" t="s">
        <v>288</v>
      </c>
      <c r="G76" s="39" t="s">
        <v>478</v>
      </c>
      <c r="H76" s="39" t="s">
        <v>670</v>
      </c>
      <c r="I76" s="39" t="s">
        <v>814</v>
      </c>
      <c r="J76" s="39" t="s">
        <v>815</v>
      </c>
      <c r="K76" s="42">
        <v>-1</v>
      </c>
      <c r="L76" s="42">
        <v>-850</v>
      </c>
      <c r="M76" s="43">
        <v>850</v>
      </c>
      <c r="N76" s="43">
        <v>898</v>
      </c>
      <c r="O76" s="39" t="s">
        <v>1232</v>
      </c>
      <c r="P76" s="39" t="s">
        <v>349</v>
      </c>
    </row>
    <row r="77" ht="15" customHeight="1" spans="1:16">
      <c r="A77" s="39" t="s">
        <v>396</v>
      </c>
      <c r="B77" s="39" t="s">
        <v>748</v>
      </c>
      <c r="C77" s="39" t="s">
        <v>1236</v>
      </c>
      <c r="D77" s="39" t="s">
        <v>1237</v>
      </c>
      <c r="E77" s="39" t="s">
        <v>1238</v>
      </c>
      <c r="F77" s="39" t="s">
        <v>288</v>
      </c>
      <c r="G77" s="39" t="s">
        <v>1239</v>
      </c>
      <c r="H77" s="39" t="s">
        <v>544</v>
      </c>
      <c r="I77" s="39" t="s">
        <v>1243</v>
      </c>
      <c r="J77" s="39" t="s">
        <v>1244</v>
      </c>
      <c r="K77" s="42">
        <v>-1</v>
      </c>
      <c r="L77" s="42">
        <v>0</v>
      </c>
      <c r="M77" s="39"/>
      <c r="N77" s="43">
        <v>3398</v>
      </c>
      <c r="O77" s="39" t="s">
        <v>1247</v>
      </c>
      <c r="P77" s="39" t="s">
        <v>451</v>
      </c>
    </row>
    <row r="78" ht="15" customHeight="1" spans="1:16">
      <c r="A78" s="3" t="s">
        <v>396</v>
      </c>
      <c r="B78" s="3" t="s">
        <v>283</v>
      </c>
      <c r="C78" s="3" t="s">
        <v>1252</v>
      </c>
      <c r="D78" s="3" t="s">
        <v>1253</v>
      </c>
      <c r="E78" s="3" t="s">
        <v>1254</v>
      </c>
      <c r="F78" s="3" t="s">
        <v>288</v>
      </c>
      <c r="G78" s="3" t="s">
        <v>645</v>
      </c>
      <c r="I78" s="3" t="s">
        <v>662</v>
      </c>
      <c r="J78" s="3" t="s">
        <v>663</v>
      </c>
      <c r="K78" s="40">
        <v>1</v>
      </c>
      <c r="L78" s="40">
        <v>3701</v>
      </c>
      <c r="M78" s="41">
        <v>3701</v>
      </c>
      <c r="N78" s="41">
        <v>3701</v>
      </c>
      <c r="P78" s="3" t="s">
        <v>349</v>
      </c>
    </row>
    <row r="79" ht="15" customHeight="1" spans="1:16">
      <c r="A79" s="3" t="s">
        <v>396</v>
      </c>
      <c r="B79" s="3" t="s">
        <v>283</v>
      </c>
      <c r="C79" s="3" t="s">
        <v>1259</v>
      </c>
      <c r="D79" s="3" t="s">
        <v>1260</v>
      </c>
      <c r="E79" s="3" t="s">
        <v>1261</v>
      </c>
      <c r="F79" s="3" t="s">
        <v>288</v>
      </c>
      <c r="G79" s="3" t="s">
        <v>645</v>
      </c>
      <c r="I79" s="3" t="s">
        <v>649</v>
      </c>
      <c r="J79" s="3" t="s">
        <v>650</v>
      </c>
      <c r="K79" s="40">
        <v>1</v>
      </c>
      <c r="L79" s="40">
        <v>2686</v>
      </c>
      <c r="M79" s="41">
        <v>2686</v>
      </c>
      <c r="N79" s="41">
        <v>2686</v>
      </c>
      <c r="P79" s="3" t="s">
        <v>395</v>
      </c>
    </row>
    <row r="80" ht="15" customHeight="1" spans="1:16">
      <c r="A80" s="39" t="s">
        <v>396</v>
      </c>
      <c r="B80" s="39" t="s">
        <v>329</v>
      </c>
      <c r="C80" s="39" t="s">
        <v>1268</v>
      </c>
      <c r="D80" s="39" t="s">
        <v>1269</v>
      </c>
      <c r="E80" s="39" t="s">
        <v>1270</v>
      </c>
      <c r="F80" s="39" t="s">
        <v>288</v>
      </c>
      <c r="G80" s="39" t="s">
        <v>478</v>
      </c>
      <c r="H80" s="39" t="s">
        <v>491</v>
      </c>
      <c r="I80" s="39" t="s">
        <v>1273</v>
      </c>
      <c r="J80" s="39" t="s">
        <v>1274</v>
      </c>
      <c r="K80" s="42">
        <v>1</v>
      </c>
      <c r="L80" s="42">
        <v>3671</v>
      </c>
      <c r="M80" s="43">
        <v>3671</v>
      </c>
      <c r="N80" s="43">
        <v>4088</v>
      </c>
      <c r="O80" s="39" t="s">
        <v>489</v>
      </c>
      <c r="P80" s="39" t="s">
        <v>349</v>
      </c>
    </row>
    <row r="81" ht="15" customHeight="1" spans="1:16">
      <c r="A81" s="39" t="s">
        <v>396</v>
      </c>
      <c r="B81" s="39" t="s">
        <v>329</v>
      </c>
      <c r="C81" s="39" t="s">
        <v>1280</v>
      </c>
      <c r="D81" s="39" t="s">
        <v>1281</v>
      </c>
      <c r="E81" s="39" t="s">
        <v>1282</v>
      </c>
      <c r="F81" s="39" t="s">
        <v>288</v>
      </c>
      <c r="G81" s="39" t="s">
        <v>478</v>
      </c>
      <c r="H81" s="39" t="s">
        <v>491</v>
      </c>
      <c r="I81" s="39" t="s">
        <v>896</v>
      </c>
      <c r="J81" s="39" t="s">
        <v>601</v>
      </c>
      <c r="K81" s="42">
        <v>1</v>
      </c>
      <c r="L81" s="42">
        <v>3150</v>
      </c>
      <c r="M81" s="43">
        <v>3150</v>
      </c>
      <c r="N81" s="43">
        <v>4298</v>
      </c>
      <c r="O81" s="39" t="s">
        <v>666</v>
      </c>
      <c r="P81" s="39" t="s">
        <v>349</v>
      </c>
    </row>
    <row r="82" ht="15" customHeight="1" spans="1:16">
      <c r="A82" s="3" t="s">
        <v>396</v>
      </c>
      <c r="B82" s="3" t="s">
        <v>283</v>
      </c>
      <c r="C82" s="3" t="s">
        <v>1287</v>
      </c>
      <c r="D82" s="3" t="s">
        <v>1288</v>
      </c>
      <c r="E82" s="3" t="s">
        <v>1289</v>
      </c>
      <c r="F82" s="3" t="s">
        <v>288</v>
      </c>
      <c r="G82" s="3" t="s">
        <v>289</v>
      </c>
      <c r="H82" s="3" t="s">
        <v>1294</v>
      </c>
      <c r="I82" s="3" t="s">
        <v>862</v>
      </c>
      <c r="J82" s="3" t="s">
        <v>863</v>
      </c>
      <c r="K82" s="40">
        <v>1</v>
      </c>
      <c r="L82" s="40">
        <v>5798</v>
      </c>
      <c r="M82" s="41">
        <v>5798</v>
      </c>
      <c r="N82" s="41">
        <v>5798</v>
      </c>
      <c r="P82" s="3" t="s">
        <v>324</v>
      </c>
    </row>
    <row r="83" ht="15" customHeight="1" spans="1:16">
      <c r="A83" s="39" t="s">
        <v>396</v>
      </c>
      <c r="B83" s="39" t="s">
        <v>329</v>
      </c>
      <c r="C83" s="39" t="s">
        <v>1300</v>
      </c>
      <c r="D83" s="39" t="s">
        <v>1301</v>
      </c>
      <c r="E83" s="39" t="s">
        <v>1302</v>
      </c>
      <c r="F83" s="39" t="s">
        <v>288</v>
      </c>
      <c r="G83" s="39" t="s">
        <v>354</v>
      </c>
      <c r="H83" s="39" t="s">
        <v>371</v>
      </c>
      <c r="I83" s="39" t="s">
        <v>662</v>
      </c>
      <c r="J83" s="39" t="s">
        <v>663</v>
      </c>
      <c r="K83" s="42">
        <v>1</v>
      </c>
      <c r="L83" s="42">
        <v>3311</v>
      </c>
      <c r="M83" s="43">
        <v>3311</v>
      </c>
      <c r="N83" s="43">
        <v>4598</v>
      </c>
      <c r="O83" s="39"/>
      <c r="P83" s="39" t="s">
        <v>349</v>
      </c>
    </row>
    <row r="84" ht="15" customHeight="1" spans="1:16">
      <c r="A84" s="3" t="s">
        <v>396</v>
      </c>
      <c r="B84" s="3" t="s">
        <v>397</v>
      </c>
      <c r="C84" s="3" t="s">
        <v>1307</v>
      </c>
      <c r="D84" s="3" t="s">
        <v>1308</v>
      </c>
      <c r="E84" s="3" t="s">
        <v>1309</v>
      </c>
      <c r="F84" s="3" t="s">
        <v>288</v>
      </c>
      <c r="G84" s="3" t="s">
        <v>1047</v>
      </c>
      <c r="I84" s="3" t="s">
        <v>1312</v>
      </c>
      <c r="J84" s="3" t="s">
        <v>1313</v>
      </c>
      <c r="K84" s="45">
        <v>1</v>
      </c>
      <c r="L84" s="40">
        <v>1816</v>
      </c>
      <c r="M84" s="41">
        <v>1816</v>
      </c>
      <c r="N84" s="41">
        <v>1816</v>
      </c>
      <c r="P84" s="3" t="s">
        <v>925</v>
      </c>
    </row>
    <row r="85" ht="15" customHeight="1" spans="1:16">
      <c r="A85" s="39" t="s">
        <v>1233</v>
      </c>
      <c r="B85" s="39" t="s">
        <v>329</v>
      </c>
      <c r="C85" s="39" t="s">
        <v>1318</v>
      </c>
      <c r="D85" s="39" t="s">
        <v>1319</v>
      </c>
      <c r="E85" s="39" t="s">
        <v>1320</v>
      </c>
      <c r="F85" s="39" t="s">
        <v>288</v>
      </c>
      <c r="G85" s="39" t="s">
        <v>354</v>
      </c>
      <c r="H85" s="39" t="s">
        <v>371</v>
      </c>
      <c r="I85" s="39" t="s">
        <v>1185</v>
      </c>
      <c r="J85" s="39" t="s">
        <v>1186</v>
      </c>
      <c r="K85" s="42">
        <v>1</v>
      </c>
      <c r="L85" s="42">
        <v>4370</v>
      </c>
      <c r="M85" s="43">
        <v>4370</v>
      </c>
      <c r="N85" s="43">
        <v>5458</v>
      </c>
      <c r="O85" s="39"/>
      <c r="P85" s="39" t="s">
        <v>324</v>
      </c>
    </row>
    <row r="86" ht="15" customHeight="1" spans="1:16">
      <c r="A86" s="3" t="s">
        <v>396</v>
      </c>
      <c r="B86" s="3" t="s">
        <v>397</v>
      </c>
      <c r="C86" s="3" t="s">
        <v>1328</v>
      </c>
      <c r="D86" s="3" t="s">
        <v>1329</v>
      </c>
      <c r="E86" s="3" t="s">
        <v>1330</v>
      </c>
      <c r="F86" s="3" t="s">
        <v>288</v>
      </c>
      <c r="G86" s="3" t="s">
        <v>1047</v>
      </c>
      <c r="I86" s="3" t="s">
        <v>1333</v>
      </c>
      <c r="J86" s="3" t="s">
        <v>1334</v>
      </c>
      <c r="K86" s="40">
        <v>1</v>
      </c>
      <c r="L86" s="40">
        <v>4230</v>
      </c>
      <c r="M86" s="41">
        <v>4230</v>
      </c>
      <c r="N86" s="41">
        <v>4230</v>
      </c>
      <c r="P86" s="3" t="s">
        <v>324</v>
      </c>
    </row>
    <row r="87" ht="15" customHeight="1" spans="1:16">
      <c r="A87" s="3" t="s">
        <v>396</v>
      </c>
      <c r="B87" s="3" t="s">
        <v>283</v>
      </c>
      <c r="C87" s="3" t="s">
        <v>1338</v>
      </c>
      <c r="D87" s="3" t="s">
        <v>1339</v>
      </c>
      <c r="E87" s="3" t="s">
        <v>1340</v>
      </c>
      <c r="F87" s="3" t="s">
        <v>288</v>
      </c>
      <c r="G87" s="3" t="s">
        <v>583</v>
      </c>
      <c r="H87" s="3" t="s">
        <v>599</v>
      </c>
      <c r="I87" s="3" t="s">
        <v>511</v>
      </c>
      <c r="J87" s="3" t="s">
        <v>512</v>
      </c>
      <c r="K87" s="40">
        <v>1</v>
      </c>
      <c r="L87" s="40">
        <v>790</v>
      </c>
      <c r="M87" s="41">
        <v>790</v>
      </c>
      <c r="N87" s="41">
        <v>790</v>
      </c>
      <c r="P87" s="3" t="s">
        <v>349</v>
      </c>
    </row>
    <row r="88" ht="15" customHeight="1" spans="1:16">
      <c r="A88" s="39" t="s">
        <v>408</v>
      </c>
      <c r="B88" s="39" t="s">
        <v>329</v>
      </c>
      <c r="C88" s="39" t="s">
        <v>1346</v>
      </c>
      <c r="D88" s="39" t="s">
        <v>1347</v>
      </c>
      <c r="E88" s="39" t="s">
        <v>1348</v>
      </c>
      <c r="F88" s="39" t="s">
        <v>288</v>
      </c>
      <c r="G88" s="39" t="s">
        <v>543</v>
      </c>
      <c r="H88" s="39" t="s">
        <v>544</v>
      </c>
      <c r="I88" s="39" t="s">
        <v>1351</v>
      </c>
      <c r="J88" s="39" t="s">
        <v>1352</v>
      </c>
      <c r="K88" s="42">
        <v>1</v>
      </c>
      <c r="L88" s="42">
        <v>6272</v>
      </c>
      <c r="M88" s="43">
        <v>6272</v>
      </c>
      <c r="N88" s="43">
        <v>8578</v>
      </c>
      <c r="O88" s="39"/>
      <c r="P88" s="39" t="s">
        <v>324</v>
      </c>
    </row>
    <row r="89" ht="15" customHeight="1" spans="1:16">
      <c r="A89" s="3" t="s">
        <v>396</v>
      </c>
      <c r="B89" s="3" t="s">
        <v>329</v>
      </c>
      <c r="C89" s="3" t="s">
        <v>1357</v>
      </c>
      <c r="D89" s="3" t="s">
        <v>1358</v>
      </c>
      <c r="E89" s="3" t="s">
        <v>1359</v>
      </c>
      <c r="F89" s="3" t="s">
        <v>288</v>
      </c>
      <c r="G89" s="3" t="s">
        <v>333</v>
      </c>
      <c r="I89" s="3" t="s">
        <v>1362</v>
      </c>
      <c r="J89" s="3" t="s">
        <v>1363</v>
      </c>
      <c r="K89" s="40">
        <v>1</v>
      </c>
      <c r="L89" s="40">
        <v>0</v>
      </c>
      <c r="O89" s="3" t="s">
        <v>1366</v>
      </c>
      <c r="P89" s="3" t="s">
        <v>395</v>
      </c>
    </row>
    <row r="90" ht="15" customHeight="1" spans="1:16">
      <c r="A90" s="39" t="s">
        <v>396</v>
      </c>
      <c r="B90" s="39" t="s">
        <v>329</v>
      </c>
      <c r="C90" s="39" t="s">
        <v>1368</v>
      </c>
      <c r="D90" s="39" t="s">
        <v>1369</v>
      </c>
      <c r="E90" s="39" t="s">
        <v>1370</v>
      </c>
      <c r="F90" s="39" t="s">
        <v>288</v>
      </c>
      <c r="G90" s="39" t="s">
        <v>518</v>
      </c>
      <c r="H90" s="39" t="s">
        <v>779</v>
      </c>
      <c r="I90" s="39" t="s">
        <v>522</v>
      </c>
      <c r="J90" s="39" t="s">
        <v>522</v>
      </c>
      <c r="K90" s="44">
        <v>1</v>
      </c>
      <c r="L90" s="42">
        <v>543</v>
      </c>
      <c r="M90" s="43">
        <v>543</v>
      </c>
      <c r="N90" s="43">
        <v>99999</v>
      </c>
      <c r="O90" s="39"/>
      <c r="P90" s="39" t="s">
        <v>528</v>
      </c>
    </row>
    <row r="91" ht="15" customHeight="1" spans="1:16">
      <c r="A91" s="39" t="s">
        <v>396</v>
      </c>
      <c r="B91" s="39" t="s">
        <v>329</v>
      </c>
      <c r="C91" s="39" t="s">
        <v>1374</v>
      </c>
      <c r="D91" s="39" t="s">
        <v>1369</v>
      </c>
      <c r="E91" s="39" t="s">
        <v>1370</v>
      </c>
      <c r="F91" s="39" t="s">
        <v>288</v>
      </c>
      <c r="G91" s="39" t="s">
        <v>518</v>
      </c>
      <c r="H91" s="39" t="s">
        <v>779</v>
      </c>
      <c r="I91" s="39" t="s">
        <v>662</v>
      </c>
      <c r="J91" s="39" t="s">
        <v>663</v>
      </c>
      <c r="K91" s="42">
        <v>1</v>
      </c>
      <c r="L91" s="42">
        <v>3000</v>
      </c>
      <c r="M91" s="43">
        <v>3000</v>
      </c>
      <c r="N91" s="43">
        <v>4598</v>
      </c>
      <c r="O91" s="39" t="s">
        <v>489</v>
      </c>
      <c r="P91" s="39" t="s">
        <v>349</v>
      </c>
    </row>
    <row r="92" ht="15" customHeight="1" spans="1:16">
      <c r="A92" s="39" t="s">
        <v>396</v>
      </c>
      <c r="B92" s="39" t="s">
        <v>329</v>
      </c>
      <c r="C92" s="39" t="s">
        <v>1381</v>
      </c>
      <c r="D92" s="39" t="s">
        <v>1382</v>
      </c>
      <c r="E92" s="39" t="s">
        <v>1383</v>
      </c>
      <c r="F92" s="39" t="s">
        <v>288</v>
      </c>
      <c r="G92" s="39" t="s">
        <v>478</v>
      </c>
      <c r="H92" s="39" t="s">
        <v>670</v>
      </c>
      <c r="I92" s="39" t="s">
        <v>1388</v>
      </c>
      <c r="J92" s="39" t="s">
        <v>1389</v>
      </c>
      <c r="K92" s="42">
        <v>1</v>
      </c>
      <c r="L92" s="42">
        <v>2576</v>
      </c>
      <c r="M92" s="43">
        <v>2576</v>
      </c>
      <c r="N92" s="43">
        <v>3528</v>
      </c>
      <c r="O92" s="39" t="s">
        <v>1392</v>
      </c>
      <c r="P92" s="39" t="s">
        <v>349</v>
      </c>
    </row>
    <row r="93" ht="15" customHeight="1" spans="1:16">
      <c r="A93" s="3" t="s">
        <v>396</v>
      </c>
      <c r="B93" s="3" t="s">
        <v>329</v>
      </c>
      <c r="C93" s="3" t="s">
        <v>1396</v>
      </c>
      <c r="D93" s="3" t="s">
        <v>1397</v>
      </c>
      <c r="E93" s="3" t="s">
        <v>1398</v>
      </c>
      <c r="F93" s="3" t="s">
        <v>288</v>
      </c>
      <c r="G93" s="3" t="s">
        <v>437</v>
      </c>
      <c r="I93" s="3" t="s">
        <v>955</v>
      </c>
      <c r="J93" s="3" t="s">
        <v>956</v>
      </c>
      <c r="K93" s="40">
        <v>1</v>
      </c>
      <c r="L93" s="40">
        <v>1968.2</v>
      </c>
      <c r="M93" s="41">
        <v>1968.2</v>
      </c>
      <c r="N93" s="41">
        <v>3428</v>
      </c>
      <c r="O93" s="3" t="s">
        <v>1403</v>
      </c>
      <c r="P93" s="3" t="s">
        <v>349</v>
      </c>
    </row>
    <row r="94" ht="15" customHeight="1" spans="1:16">
      <c r="A94" s="3" t="s">
        <v>396</v>
      </c>
      <c r="B94" s="3" t="s">
        <v>329</v>
      </c>
      <c r="C94" s="3" t="s">
        <v>1406</v>
      </c>
      <c r="D94" s="3" t="s">
        <v>1397</v>
      </c>
      <c r="E94" s="3" t="s">
        <v>1407</v>
      </c>
      <c r="F94" s="3" t="s">
        <v>288</v>
      </c>
      <c r="G94" s="3" t="s">
        <v>437</v>
      </c>
      <c r="I94" s="3" t="s">
        <v>1410</v>
      </c>
      <c r="J94" s="3" t="s">
        <v>1411</v>
      </c>
      <c r="K94" s="40">
        <v>1</v>
      </c>
      <c r="L94" s="40">
        <v>2813.2</v>
      </c>
      <c r="M94" s="41">
        <v>2813.2</v>
      </c>
      <c r="N94" s="41">
        <v>4858</v>
      </c>
      <c r="O94" s="3" t="s">
        <v>1415</v>
      </c>
      <c r="P94" s="3" t="s">
        <v>324</v>
      </c>
    </row>
    <row r="95" ht="15" customHeight="1" spans="1:16">
      <c r="A95" s="3" t="s">
        <v>396</v>
      </c>
      <c r="B95" s="3" t="s">
        <v>283</v>
      </c>
      <c r="C95" s="3" t="s">
        <v>1417</v>
      </c>
      <c r="D95" s="3" t="s">
        <v>1418</v>
      </c>
      <c r="E95" s="3" t="s">
        <v>1419</v>
      </c>
      <c r="F95" s="3" t="s">
        <v>288</v>
      </c>
      <c r="G95" s="3" t="s">
        <v>645</v>
      </c>
      <c r="I95" s="3" t="s">
        <v>649</v>
      </c>
      <c r="J95" s="3" t="s">
        <v>650</v>
      </c>
      <c r="K95" s="40">
        <v>1</v>
      </c>
      <c r="L95" s="40">
        <v>2686</v>
      </c>
      <c r="M95" s="41">
        <v>2686</v>
      </c>
      <c r="N95" s="41">
        <v>2686</v>
      </c>
      <c r="P95" s="3" t="s">
        <v>395</v>
      </c>
    </row>
    <row r="96" ht="15" customHeight="1" spans="1:16">
      <c r="A96" s="3" t="s">
        <v>396</v>
      </c>
      <c r="B96" s="3" t="s">
        <v>283</v>
      </c>
      <c r="C96" s="3" t="s">
        <v>1424</v>
      </c>
      <c r="D96" s="3" t="s">
        <v>1425</v>
      </c>
      <c r="E96" s="3" t="s">
        <v>1426</v>
      </c>
      <c r="F96" s="3" t="s">
        <v>288</v>
      </c>
      <c r="G96" s="3" t="s">
        <v>645</v>
      </c>
      <c r="I96" s="3" t="s">
        <v>649</v>
      </c>
      <c r="J96" s="3" t="s">
        <v>650</v>
      </c>
      <c r="K96" s="40">
        <v>1</v>
      </c>
      <c r="L96" s="40">
        <v>2686</v>
      </c>
      <c r="M96" s="41">
        <v>2686</v>
      </c>
      <c r="N96" s="41">
        <v>2686</v>
      </c>
      <c r="P96" s="3" t="s">
        <v>395</v>
      </c>
    </row>
    <row r="97" ht="15" customHeight="1" spans="1:16">
      <c r="A97" s="3" t="s">
        <v>396</v>
      </c>
      <c r="B97" s="3" t="s">
        <v>283</v>
      </c>
      <c r="C97" s="3" t="s">
        <v>1431</v>
      </c>
      <c r="D97" s="3" t="s">
        <v>1432</v>
      </c>
      <c r="E97" s="3" t="s">
        <v>1433</v>
      </c>
      <c r="F97" s="3" t="s">
        <v>288</v>
      </c>
      <c r="G97" s="3" t="s">
        <v>645</v>
      </c>
      <c r="I97" s="3" t="s">
        <v>649</v>
      </c>
      <c r="J97" s="3" t="s">
        <v>650</v>
      </c>
      <c r="K97" s="40">
        <v>1</v>
      </c>
      <c r="L97" s="40">
        <v>2686</v>
      </c>
      <c r="M97" s="41">
        <v>2686</v>
      </c>
      <c r="N97" s="41">
        <v>2686</v>
      </c>
      <c r="P97" s="3" t="s">
        <v>395</v>
      </c>
    </row>
    <row r="98" ht="15" customHeight="1" spans="1:16">
      <c r="A98" s="3" t="s">
        <v>396</v>
      </c>
      <c r="B98" s="3" t="s">
        <v>283</v>
      </c>
      <c r="C98" s="3" t="s">
        <v>1438</v>
      </c>
      <c r="D98" s="3" t="s">
        <v>1439</v>
      </c>
      <c r="E98" s="3" t="s">
        <v>1440</v>
      </c>
      <c r="F98" s="3" t="s">
        <v>288</v>
      </c>
      <c r="G98" s="3" t="s">
        <v>645</v>
      </c>
      <c r="I98" s="3" t="s">
        <v>955</v>
      </c>
      <c r="J98" s="3" t="s">
        <v>956</v>
      </c>
      <c r="K98" s="40">
        <v>1</v>
      </c>
      <c r="L98" s="40">
        <v>2764</v>
      </c>
      <c r="M98" s="41">
        <v>2764</v>
      </c>
      <c r="N98" s="41">
        <v>2764</v>
      </c>
      <c r="P98" s="3" t="s">
        <v>349</v>
      </c>
    </row>
    <row r="99" ht="15" customHeight="1" spans="1:16">
      <c r="A99" s="39" t="s">
        <v>396</v>
      </c>
      <c r="B99" s="39" t="s">
        <v>329</v>
      </c>
      <c r="C99" s="39" t="s">
        <v>1445</v>
      </c>
      <c r="D99" s="39" t="s">
        <v>1446</v>
      </c>
      <c r="E99" s="39" t="s">
        <v>1447</v>
      </c>
      <c r="F99" s="39" t="s">
        <v>288</v>
      </c>
      <c r="G99" s="39" t="s">
        <v>478</v>
      </c>
      <c r="H99" s="39" t="s">
        <v>491</v>
      </c>
      <c r="I99" s="39" t="s">
        <v>1451</v>
      </c>
      <c r="J99" s="39" t="s">
        <v>1452</v>
      </c>
      <c r="K99" s="42">
        <v>1</v>
      </c>
      <c r="L99" s="42">
        <v>4847</v>
      </c>
      <c r="M99" s="43">
        <v>4847</v>
      </c>
      <c r="N99" s="43">
        <v>6658</v>
      </c>
      <c r="O99" s="39"/>
      <c r="P99" s="39" t="s">
        <v>395</v>
      </c>
    </row>
    <row r="100" ht="15" customHeight="1" spans="1:16">
      <c r="A100" s="39" t="s">
        <v>408</v>
      </c>
      <c r="B100" s="39" t="s">
        <v>329</v>
      </c>
      <c r="C100" s="39" t="s">
        <v>1456</v>
      </c>
      <c r="D100" s="39" t="s">
        <v>1457</v>
      </c>
      <c r="E100" s="39" t="s">
        <v>1458</v>
      </c>
      <c r="F100" s="39" t="s">
        <v>288</v>
      </c>
      <c r="G100" s="39" t="s">
        <v>518</v>
      </c>
      <c r="H100" s="39" t="s">
        <v>527</v>
      </c>
      <c r="I100" s="39" t="s">
        <v>730</v>
      </c>
      <c r="J100" s="39" t="s">
        <v>731</v>
      </c>
      <c r="K100" s="42">
        <v>1</v>
      </c>
      <c r="L100" s="42">
        <v>2071</v>
      </c>
      <c r="M100" s="43">
        <v>2071</v>
      </c>
      <c r="N100" s="43">
        <v>2588</v>
      </c>
      <c r="O100" s="39"/>
      <c r="P100" s="39" t="s">
        <v>395</v>
      </c>
    </row>
    <row r="101" ht="15" customHeight="1" spans="1:16">
      <c r="A101" s="39" t="s">
        <v>408</v>
      </c>
      <c r="B101" s="39" t="s">
        <v>329</v>
      </c>
      <c r="C101" s="39" t="s">
        <v>1464</v>
      </c>
      <c r="D101" s="39" t="s">
        <v>1465</v>
      </c>
      <c r="E101" s="39" t="s">
        <v>1458</v>
      </c>
      <c r="F101" s="39" t="s">
        <v>288</v>
      </c>
      <c r="G101" s="39" t="s">
        <v>518</v>
      </c>
      <c r="H101" s="39" t="s">
        <v>527</v>
      </c>
      <c r="I101" s="39" t="s">
        <v>705</v>
      </c>
      <c r="J101" s="39" t="s">
        <v>706</v>
      </c>
      <c r="K101" s="42">
        <v>1</v>
      </c>
      <c r="L101" s="42">
        <v>3636</v>
      </c>
      <c r="M101" s="43">
        <v>3636</v>
      </c>
      <c r="N101" s="43">
        <v>4848</v>
      </c>
      <c r="O101" s="39"/>
      <c r="P101" s="39" t="s">
        <v>395</v>
      </c>
    </row>
    <row r="102" ht="15" customHeight="1" spans="1:16">
      <c r="A102" s="3" t="s">
        <v>408</v>
      </c>
      <c r="B102" s="3" t="s">
        <v>397</v>
      </c>
      <c r="C102" s="3" t="s">
        <v>1472</v>
      </c>
      <c r="D102" s="3" t="s">
        <v>1473</v>
      </c>
      <c r="E102" s="3" t="s">
        <v>1474</v>
      </c>
      <c r="F102" s="3" t="s">
        <v>288</v>
      </c>
      <c r="G102" s="3" t="s">
        <v>423</v>
      </c>
      <c r="I102" s="3" t="s">
        <v>1477</v>
      </c>
      <c r="J102" s="3" t="s">
        <v>1478</v>
      </c>
      <c r="K102" s="45">
        <v>1</v>
      </c>
      <c r="L102" s="40">
        <v>1138</v>
      </c>
      <c r="M102" s="41">
        <v>1138</v>
      </c>
      <c r="N102" s="41">
        <v>1138</v>
      </c>
      <c r="P102" s="3" t="s">
        <v>925</v>
      </c>
    </row>
    <row r="103" ht="15" customHeight="1" spans="1:16">
      <c r="A103" s="3" t="s">
        <v>408</v>
      </c>
      <c r="B103" s="3" t="s">
        <v>283</v>
      </c>
      <c r="C103" s="3" t="s">
        <v>1482</v>
      </c>
      <c r="D103" s="3" t="s">
        <v>1483</v>
      </c>
      <c r="E103" s="3" t="s">
        <v>1484</v>
      </c>
      <c r="F103" s="3" t="s">
        <v>288</v>
      </c>
      <c r="G103" s="3" t="s">
        <v>645</v>
      </c>
      <c r="I103" s="3" t="s">
        <v>896</v>
      </c>
      <c r="J103" s="3" t="s">
        <v>601</v>
      </c>
      <c r="K103" s="40">
        <v>1</v>
      </c>
      <c r="L103" s="40">
        <v>3460</v>
      </c>
      <c r="M103" s="41">
        <v>3460</v>
      </c>
      <c r="N103" s="41">
        <v>3460</v>
      </c>
      <c r="P103" s="3" t="s">
        <v>349</v>
      </c>
    </row>
    <row r="104" ht="15" customHeight="1" spans="1:16">
      <c r="A104" s="3" t="s">
        <v>408</v>
      </c>
      <c r="B104" s="3" t="s">
        <v>397</v>
      </c>
      <c r="C104" s="3" t="s">
        <v>1489</v>
      </c>
      <c r="D104" s="3" t="s">
        <v>1490</v>
      </c>
      <c r="E104" s="3" t="s">
        <v>1491</v>
      </c>
      <c r="F104" s="3" t="s">
        <v>288</v>
      </c>
      <c r="G104" s="3" t="s">
        <v>800</v>
      </c>
      <c r="I104" s="3" t="s">
        <v>705</v>
      </c>
      <c r="J104" s="3" t="s">
        <v>706</v>
      </c>
      <c r="K104" s="40">
        <v>1</v>
      </c>
      <c r="L104" s="40">
        <v>4121</v>
      </c>
      <c r="M104" s="41">
        <v>4121</v>
      </c>
      <c r="N104" s="41">
        <v>4121</v>
      </c>
      <c r="P104" s="3" t="s">
        <v>395</v>
      </c>
    </row>
    <row r="105" ht="15" customHeight="1" spans="1:16">
      <c r="A105" s="39" t="s">
        <v>408</v>
      </c>
      <c r="B105" s="39" t="s">
        <v>329</v>
      </c>
      <c r="C105" s="39" t="s">
        <v>1496</v>
      </c>
      <c r="D105" s="39" t="s">
        <v>1497</v>
      </c>
      <c r="E105" s="39" t="s">
        <v>1498</v>
      </c>
      <c r="F105" s="39" t="s">
        <v>288</v>
      </c>
      <c r="G105" s="39" t="s">
        <v>518</v>
      </c>
      <c r="H105" s="39" t="s">
        <v>779</v>
      </c>
      <c r="I105" s="39" t="s">
        <v>1502</v>
      </c>
      <c r="J105" s="39" t="s">
        <v>1503</v>
      </c>
      <c r="K105" s="44">
        <v>1</v>
      </c>
      <c r="L105" s="42">
        <v>4699</v>
      </c>
      <c r="M105" s="43">
        <v>4699</v>
      </c>
      <c r="N105" s="43">
        <v>5898</v>
      </c>
      <c r="O105" s="39"/>
      <c r="P105" s="39" t="s">
        <v>349</v>
      </c>
    </row>
    <row r="106" ht="15" customHeight="1" spans="1:16">
      <c r="A106" s="3" t="s">
        <v>408</v>
      </c>
      <c r="B106" s="3" t="s">
        <v>397</v>
      </c>
      <c r="C106" s="3" t="s">
        <v>1507</v>
      </c>
      <c r="D106" s="3" t="s">
        <v>1508</v>
      </c>
      <c r="E106" s="3" t="s">
        <v>1509</v>
      </c>
      <c r="F106" s="3" t="s">
        <v>288</v>
      </c>
      <c r="G106" s="3" t="s">
        <v>1068</v>
      </c>
      <c r="I106" s="3" t="s">
        <v>1512</v>
      </c>
      <c r="J106" s="3" t="s">
        <v>1513</v>
      </c>
      <c r="K106" s="40">
        <v>1</v>
      </c>
      <c r="L106" s="40">
        <v>5010.2</v>
      </c>
      <c r="M106" s="41">
        <v>5010.2</v>
      </c>
      <c r="N106" s="41">
        <v>5010.2</v>
      </c>
      <c r="P106" s="3" t="s">
        <v>324</v>
      </c>
    </row>
    <row r="107" ht="15" customHeight="1" spans="1:16">
      <c r="A107" s="3" t="s">
        <v>408</v>
      </c>
      <c r="B107" s="3" t="s">
        <v>397</v>
      </c>
      <c r="C107" s="3" t="s">
        <v>1517</v>
      </c>
      <c r="D107" s="3" t="s">
        <v>1518</v>
      </c>
      <c r="E107" s="3" t="s">
        <v>1519</v>
      </c>
      <c r="F107" s="3" t="s">
        <v>288</v>
      </c>
      <c r="G107" s="3" t="s">
        <v>713</v>
      </c>
      <c r="I107" s="3" t="s">
        <v>405</v>
      </c>
      <c r="J107" s="3" t="s">
        <v>406</v>
      </c>
      <c r="K107" s="40">
        <v>1</v>
      </c>
      <c r="L107" s="40">
        <v>4483.7</v>
      </c>
      <c r="M107" s="41">
        <v>4483.7</v>
      </c>
      <c r="N107" s="41">
        <v>4483.7</v>
      </c>
      <c r="P107" s="3" t="s">
        <v>324</v>
      </c>
    </row>
    <row r="108" ht="15" customHeight="1" spans="1:16">
      <c r="A108" s="3" t="s">
        <v>408</v>
      </c>
      <c r="B108" s="3" t="s">
        <v>748</v>
      </c>
      <c r="C108" s="3" t="s">
        <v>1525</v>
      </c>
      <c r="D108" s="3" t="s">
        <v>1526</v>
      </c>
      <c r="E108" s="3" t="s">
        <v>1527</v>
      </c>
      <c r="F108" s="3" t="s">
        <v>288</v>
      </c>
      <c r="G108" s="3" t="s">
        <v>1528</v>
      </c>
      <c r="I108" s="3" t="s">
        <v>730</v>
      </c>
      <c r="J108" s="3" t="s">
        <v>731</v>
      </c>
      <c r="K108" s="40">
        <v>-4</v>
      </c>
      <c r="L108" s="40">
        <v>-9053.96</v>
      </c>
      <c r="M108" s="41">
        <v>2263.49</v>
      </c>
      <c r="N108" s="41">
        <v>1953.94</v>
      </c>
      <c r="P108" s="3" t="s">
        <v>395</v>
      </c>
    </row>
    <row r="109" ht="15" customHeight="1" spans="1:16">
      <c r="I109" s="3" t="s">
        <v>1535</v>
      </c>
      <c r="J109" s="3" t="s">
        <v>1536</v>
      </c>
      <c r="K109" s="40">
        <v>-2</v>
      </c>
      <c r="L109" s="40">
        <v>-6489.98</v>
      </c>
      <c r="M109" s="41">
        <v>3244.99</v>
      </c>
      <c r="N109" s="41">
        <v>3018.49</v>
      </c>
      <c r="P109" s="3" t="s">
        <v>349</v>
      </c>
    </row>
    <row r="110" ht="15" customHeight="1" spans="1:16">
      <c r="I110" s="3" t="s">
        <v>1539</v>
      </c>
      <c r="J110" s="3" t="s">
        <v>1540</v>
      </c>
      <c r="K110" s="40">
        <v>-2</v>
      </c>
      <c r="L110" s="40">
        <v>-9298.58</v>
      </c>
      <c r="M110" s="41">
        <v>4649.29</v>
      </c>
      <c r="N110" s="41">
        <v>4226.49</v>
      </c>
      <c r="P110" s="3" t="s">
        <v>349</v>
      </c>
    </row>
    <row r="111" ht="15" customHeight="1" spans="1:16">
      <c r="A111" s="3" t="s">
        <v>408</v>
      </c>
      <c r="B111" s="3" t="s">
        <v>283</v>
      </c>
      <c r="C111" s="3" t="s">
        <v>1543</v>
      </c>
      <c r="D111" s="3" t="s">
        <v>1544</v>
      </c>
      <c r="E111" s="3" t="s">
        <v>1545</v>
      </c>
      <c r="F111" s="3" t="s">
        <v>288</v>
      </c>
      <c r="G111" s="3" t="s">
        <v>645</v>
      </c>
      <c r="I111" s="3" t="s">
        <v>649</v>
      </c>
      <c r="J111" s="3" t="s">
        <v>650</v>
      </c>
      <c r="K111" s="40">
        <v>1</v>
      </c>
      <c r="L111" s="40">
        <v>2686</v>
      </c>
      <c r="M111" s="41">
        <v>2686</v>
      </c>
      <c r="N111" s="41">
        <v>2686</v>
      </c>
      <c r="P111" s="3" t="s">
        <v>395</v>
      </c>
    </row>
    <row r="112" ht="15" customHeight="1" spans="1:16">
      <c r="A112" s="3" t="s">
        <v>408</v>
      </c>
      <c r="B112" s="3" t="s">
        <v>329</v>
      </c>
      <c r="C112" s="3" t="s">
        <v>1550</v>
      </c>
      <c r="D112" s="3" t="s">
        <v>1551</v>
      </c>
      <c r="E112" s="3" t="s">
        <v>1552</v>
      </c>
      <c r="F112" s="3" t="s">
        <v>288</v>
      </c>
      <c r="G112" s="3" t="s">
        <v>437</v>
      </c>
      <c r="H112" s="3" t="s">
        <v>337</v>
      </c>
      <c r="I112" s="3" t="s">
        <v>1556</v>
      </c>
      <c r="J112" s="3" t="s">
        <v>1557</v>
      </c>
      <c r="K112" s="40">
        <v>6</v>
      </c>
      <c r="L112" s="40">
        <v>0</v>
      </c>
      <c r="P112" s="3" t="s">
        <v>1564</v>
      </c>
    </row>
    <row r="113" ht="15" customHeight="1" spans="1:16">
      <c r="A113" s="3" t="s">
        <v>408</v>
      </c>
      <c r="B113" s="3" t="s">
        <v>329</v>
      </c>
      <c r="C113" s="3" t="s">
        <v>1565</v>
      </c>
      <c r="D113" s="3" t="s">
        <v>1566</v>
      </c>
      <c r="E113" s="3" t="s">
        <v>1567</v>
      </c>
      <c r="F113" s="3" t="s">
        <v>288</v>
      </c>
      <c r="G113" s="3" t="s">
        <v>333</v>
      </c>
      <c r="I113" s="3" t="s">
        <v>1571</v>
      </c>
      <c r="J113" s="3" t="s">
        <v>1572</v>
      </c>
      <c r="K113" s="40">
        <v>1</v>
      </c>
      <c r="L113" s="40">
        <v>0</v>
      </c>
      <c r="O113" s="3" t="s">
        <v>1575</v>
      </c>
      <c r="P113" s="3" t="s">
        <v>395</v>
      </c>
    </row>
    <row r="114" ht="15" customHeight="1" spans="1:16">
      <c r="A114" s="3" t="s">
        <v>408</v>
      </c>
      <c r="B114" s="3" t="s">
        <v>329</v>
      </c>
      <c r="C114" s="3" t="s">
        <v>1577</v>
      </c>
      <c r="D114" s="3" t="s">
        <v>1578</v>
      </c>
      <c r="E114" s="3" t="s">
        <v>1579</v>
      </c>
      <c r="F114" s="3" t="s">
        <v>288</v>
      </c>
      <c r="G114" s="3" t="s">
        <v>333</v>
      </c>
      <c r="I114" s="3" t="s">
        <v>511</v>
      </c>
      <c r="J114" s="3" t="s">
        <v>512</v>
      </c>
      <c r="K114" s="40">
        <v>1</v>
      </c>
      <c r="L114" s="40">
        <v>0</v>
      </c>
      <c r="O114" s="3" t="s">
        <v>1582</v>
      </c>
      <c r="P114" s="3" t="s">
        <v>349</v>
      </c>
    </row>
    <row r="115" ht="15" customHeight="1" spans="1:16">
      <c r="A115" s="3" t="s">
        <v>408</v>
      </c>
      <c r="B115" s="3" t="s">
        <v>283</v>
      </c>
      <c r="C115" s="3" t="s">
        <v>1584</v>
      </c>
      <c r="D115" s="3" t="s">
        <v>1585</v>
      </c>
      <c r="E115" s="3" t="s">
        <v>1586</v>
      </c>
      <c r="F115" s="3" t="s">
        <v>288</v>
      </c>
      <c r="G115" s="3" t="s">
        <v>583</v>
      </c>
      <c r="H115" s="3" t="s">
        <v>1591</v>
      </c>
      <c r="I115" s="3" t="s">
        <v>511</v>
      </c>
      <c r="J115" s="3" t="s">
        <v>512</v>
      </c>
      <c r="K115" s="40">
        <v>1</v>
      </c>
      <c r="L115" s="40">
        <v>790</v>
      </c>
      <c r="M115" s="41">
        <v>790</v>
      </c>
      <c r="N115" s="41">
        <v>790</v>
      </c>
      <c r="P115" s="3" t="s">
        <v>349</v>
      </c>
    </row>
    <row r="116" ht="15" customHeight="1" spans="1:16">
      <c r="A116" s="3" t="s">
        <v>408</v>
      </c>
      <c r="B116" s="3" t="s">
        <v>283</v>
      </c>
      <c r="C116" s="3" t="s">
        <v>1593</v>
      </c>
      <c r="D116" s="3" t="s">
        <v>1585</v>
      </c>
      <c r="E116" s="3" t="s">
        <v>1586</v>
      </c>
      <c r="F116" s="3" t="s">
        <v>288</v>
      </c>
      <c r="G116" s="3" t="s">
        <v>583</v>
      </c>
      <c r="H116" s="3" t="s">
        <v>1591</v>
      </c>
      <c r="I116" s="3" t="s">
        <v>1596</v>
      </c>
      <c r="J116" s="3" t="s">
        <v>1597</v>
      </c>
      <c r="K116" s="40">
        <v>1</v>
      </c>
      <c r="L116" s="40">
        <v>2198</v>
      </c>
      <c r="M116" s="41">
        <v>2198</v>
      </c>
      <c r="N116" s="41">
        <v>2198</v>
      </c>
      <c r="P116" s="3" t="s">
        <v>349</v>
      </c>
    </row>
    <row r="117" ht="15" customHeight="1" spans="1:16">
      <c r="A117" s="3" t="s">
        <v>408</v>
      </c>
      <c r="B117" s="3" t="s">
        <v>283</v>
      </c>
      <c r="C117" s="3" t="s">
        <v>1600</v>
      </c>
      <c r="D117" s="3" t="s">
        <v>1585</v>
      </c>
      <c r="E117" s="3" t="s">
        <v>1586</v>
      </c>
      <c r="F117" s="3" t="s">
        <v>288</v>
      </c>
      <c r="G117" s="3" t="s">
        <v>583</v>
      </c>
      <c r="H117" s="3" t="s">
        <v>1591</v>
      </c>
      <c r="I117" s="3" t="s">
        <v>1596</v>
      </c>
      <c r="J117" s="3" t="s">
        <v>1597</v>
      </c>
      <c r="K117" s="40">
        <v>1</v>
      </c>
      <c r="L117" s="40">
        <v>2198</v>
      </c>
      <c r="M117" s="41">
        <v>2198</v>
      </c>
      <c r="N117" s="41">
        <v>2198</v>
      </c>
      <c r="P117" s="3" t="s">
        <v>349</v>
      </c>
    </row>
    <row r="118" ht="15" customHeight="1" spans="1:16">
      <c r="A118" s="3" t="s">
        <v>408</v>
      </c>
      <c r="B118" s="3" t="s">
        <v>283</v>
      </c>
      <c r="C118" s="3" t="s">
        <v>1604</v>
      </c>
      <c r="D118" s="3" t="s">
        <v>1585</v>
      </c>
      <c r="E118" s="3" t="s">
        <v>1586</v>
      </c>
      <c r="F118" s="3" t="s">
        <v>288</v>
      </c>
      <c r="G118" s="3" t="s">
        <v>583</v>
      </c>
      <c r="H118" s="3" t="s">
        <v>1591</v>
      </c>
      <c r="I118" s="3" t="s">
        <v>1596</v>
      </c>
      <c r="J118" s="3" t="s">
        <v>1597</v>
      </c>
      <c r="K118" s="40">
        <v>1</v>
      </c>
      <c r="L118" s="40">
        <v>2198</v>
      </c>
      <c r="M118" s="41">
        <v>2198</v>
      </c>
      <c r="N118" s="41">
        <v>2198</v>
      </c>
      <c r="P118" s="3" t="s">
        <v>349</v>
      </c>
    </row>
    <row r="119" ht="15" customHeight="1" spans="1:16">
      <c r="A119" s="3" t="s">
        <v>1233</v>
      </c>
      <c r="B119" s="3" t="s">
        <v>283</v>
      </c>
      <c r="C119" s="3" t="s">
        <v>1608</v>
      </c>
      <c r="D119" s="3" t="s">
        <v>1609</v>
      </c>
      <c r="E119" s="3" t="s">
        <v>1610</v>
      </c>
      <c r="F119" s="3" t="s">
        <v>288</v>
      </c>
      <c r="G119" s="3" t="s">
        <v>289</v>
      </c>
      <c r="H119" s="3" t="s">
        <v>1294</v>
      </c>
      <c r="I119" s="3" t="s">
        <v>1001</v>
      </c>
      <c r="J119" s="3" t="s">
        <v>1002</v>
      </c>
      <c r="K119" s="40">
        <v>1</v>
      </c>
      <c r="L119" s="40">
        <v>5368</v>
      </c>
      <c r="M119" s="41">
        <v>5368</v>
      </c>
      <c r="N119" s="41">
        <v>5368</v>
      </c>
      <c r="P119" s="3" t="s">
        <v>324</v>
      </c>
    </row>
    <row r="120" ht="15" customHeight="1" spans="1:16">
      <c r="A120" s="3" t="s">
        <v>408</v>
      </c>
      <c r="B120" s="3" t="s">
        <v>397</v>
      </c>
      <c r="C120" s="3" t="s">
        <v>1619</v>
      </c>
      <c r="D120" s="3" t="s">
        <v>1526</v>
      </c>
      <c r="E120" s="3" t="s">
        <v>1527</v>
      </c>
      <c r="F120" s="3" t="s">
        <v>288</v>
      </c>
      <c r="G120" s="3" t="s">
        <v>1528</v>
      </c>
      <c r="I120" s="3" t="s">
        <v>1622</v>
      </c>
      <c r="J120" s="3" t="s">
        <v>1623</v>
      </c>
      <c r="K120" s="40">
        <v>1</v>
      </c>
      <c r="L120" s="40">
        <v>4856.04</v>
      </c>
      <c r="M120" s="41">
        <v>4856.04</v>
      </c>
      <c r="N120" s="41">
        <v>4856.04</v>
      </c>
      <c r="O120" s="3" t="s">
        <v>1626</v>
      </c>
      <c r="P120" s="3" t="s">
        <v>324</v>
      </c>
    </row>
    <row r="121" ht="15" customHeight="1" spans="1:16">
      <c r="A121" s="3" t="s">
        <v>408</v>
      </c>
      <c r="B121" s="3" t="s">
        <v>748</v>
      </c>
      <c r="C121" s="3" t="s">
        <v>1629</v>
      </c>
      <c r="D121" s="3" t="s">
        <v>1526</v>
      </c>
      <c r="E121" s="3" t="s">
        <v>1527</v>
      </c>
      <c r="F121" s="3" t="s">
        <v>288</v>
      </c>
      <c r="G121" s="3" t="s">
        <v>1528</v>
      </c>
      <c r="I121" s="3" t="s">
        <v>1622</v>
      </c>
      <c r="J121" s="3" t="s">
        <v>1623</v>
      </c>
      <c r="K121" s="40">
        <v>-1</v>
      </c>
      <c r="L121" s="40">
        <v>-5200.44</v>
      </c>
      <c r="M121" s="41">
        <v>5200.44</v>
      </c>
      <c r="N121" s="41">
        <v>4856.04</v>
      </c>
      <c r="O121" s="3" t="s">
        <v>1626</v>
      </c>
      <c r="P121" s="3" t="s">
        <v>324</v>
      </c>
    </row>
    <row r="122" ht="15" customHeight="1" spans="1:16">
      <c r="A122" s="3" t="s">
        <v>408</v>
      </c>
      <c r="B122" s="3" t="s">
        <v>283</v>
      </c>
      <c r="C122" s="3" t="s">
        <v>1634</v>
      </c>
      <c r="D122" s="3" t="s">
        <v>7</v>
      </c>
      <c r="E122" s="3" t="s">
        <v>1635</v>
      </c>
      <c r="F122" s="3" t="s">
        <v>288</v>
      </c>
      <c r="G122" s="3" t="s">
        <v>645</v>
      </c>
      <c r="I122" s="3" t="s">
        <v>1638</v>
      </c>
      <c r="J122" s="3" t="s">
        <v>1639</v>
      </c>
      <c r="K122" s="40">
        <v>1</v>
      </c>
      <c r="L122" s="40">
        <v>3590</v>
      </c>
      <c r="M122" s="41">
        <v>3590</v>
      </c>
      <c r="N122" s="41">
        <v>3590</v>
      </c>
      <c r="P122" s="3" t="s">
        <v>324</v>
      </c>
    </row>
    <row r="123" ht="15" customHeight="1" spans="1:16">
      <c r="A123" s="3" t="s">
        <v>408</v>
      </c>
      <c r="B123" s="3" t="s">
        <v>397</v>
      </c>
      <c r="C123" s="3" t="s">
        <v>1643</v>
      </c>
      <c r="D123" s="3" t="s">
        <v>1644</v>
      </c>
      <c r="E123" s="3" t="s">
        <v>1645</v>
      </c>
      <c r="F123" s="3" t="s">
        <v>288</v>
      </c>
      <c r="G123" s="3" t="s">
        <v>738</v>
      </c>
      <c r="H123" s="3" t="s">
        <v>294</v>
      </c>
      <c r="I123" s="3" t="s">
        <v>741</v>
      </c>
      <c r="J123" s="3" t="s">
        <v>742</v>
      </c>
      <c r="K123" s="40">
        <v>1</v>
      </c>
      <c r="L123" s="40">
        <v>2200</v>
      </c>
      <c r="M123" s="41">
        <v>2200</v>
      </c>
      <c r="N123" s="41">
        <v>2200</v>
      </c>
      <c r="P123" s="3" t="s">
        <v>324</v>
      </c>
    </row>
    <row r="124" ht="15" customHeight="1" spans="1:16">
      <c r="A124" s="3" t="s">
        <v>408</v>
      </c>
      <c r="B124" s="3" t="s">
        <v>283</v>
      </c>
      <c r="C124" s="3" t="s">
        <v>1651</v>
      </c>
      <c r="D124" s="3" t="s">
        <v>1652</v>
      </c>
      <c r="E124" s="3" t="s">
        <v>1653</v>
      </c>
      <c r="F124" s="3" t="s">
        <v>288</v>
      </c>
      <c r="G124" s="3" t="s">
        <v>645</v>
      </c>
      <c r="I124" s="3" t="s">
        <v>662</v>
      </c>
      <c r="J124" s="3" t="s">
        <v>663</v>
      </c>
      <c r="K124" s="40">
        <v>1</v>
      </c>
      <c r="L124" s="40">
        <v>3701</v>
      </c>
      <c r="M124" s="41">
        <v>3701</v>
      </c>
      <c r="N124" s="41">
        <v>3701</v>
      </c>
      <c r="P124" s="3" t="s">
        <v>349</v>
      </c>
    </row>
    <row r="125" ht="15" customHeight="1" spans="1:16">
      <c r="A125" s="3" t="s">
        <v>408</v>
      </c>
      <c r="B125" s="3" t="s">
        <v>283</v>
      </c>
      <c r="C125" s="3" t="s">
        <v>1661</v>
      </c>
      <c r="D125" s="3" t="s">
        <v>1662</v>
      </c>
      <c r="E125" s="3" t="s">
        <v>1663</v>
      </c>
      <c r="F125" s="3" t="s">
        <v>288</v>
      </c>
      <c r="G125" s="3" t="s">
        <v>645</v>
      </c>
      <c r="I125" s="3" t="s">
        <v>649</v>
      </c>
      <c r="J125" s="3" t="s">
        <v>650</v>
      </c>
      <c r="K125" s="40">
        <v>1</v>
      </c>
      <c r="L125" s="40">
        <v>2686</v>
      </c>
      <c r="M125" s="41">
        <v>2686</v>
      </c>
      <c r="N125" s="41">
        <v>2686</v>
      </c>
      <c r="P125" s="3" t="s">
        <v>395</v>
      </c>
    </row>
    <row r="126" ht="15" customHeight="1" spans="1:16">
      <c r="A126" s="3" t="s">
        <v>408</v>
      </c>
      <c r="B126" s="3" t="s">
        <v>283</v>
      </c>
      <c r="C126" s="3" t="s">
        <v>1669</v>
      </c>
      <c r="D126" s="3" t="s">
        <v>1670</v>
      </c>
      <c r="E126" s="3" t="s">
        <v>1671</v>
      </c>
      <c r="F126" s="3" t="s">
        <v>288</v>
      </c>
      <c r="G126" s="3" t="s">
        <v>645</v>
      </c>
      <c r="I126" s="3" t="s">
        <v>649</v>
      </c>
      <c r="J126" s="3" t="s">
        <v>650</v>
      </c>
      <c r="K126" s="40">
        <v>1</v>
      </c>
      <c r="L126" s="40">
        <v>2686</v>
      </c>
      <c r="M126" s="41">
        <v>2686</v>
      </c>
      <c r="N126" s="41">
        <v>2686</v>
      </c>
      <c r="P126" s="3" t="s">
        <v>395</v>
      </c>
    </row>
    <row r="127" ht="15" customHeight="1" spans="1:16">
      <c r="A127" s="39" t="s">
        <v>408</v>
      </c>
      <c r="B127" s="39" t="s">
        <v>748</v>
      </c>
      <c r="C127" s="39" t="s">
        <v>1676</v>
      </c>
      <c r="D127" s="39" t="s">
        <v>1677</v>
      </c>
      <c r="E127" s="39" t="s">
        <v>1678</v>
      </c>
      <c r="F127" s="39" t="s">
        <v>288</v>
      </c>
      <c r="G127" s="39" t="s">
        <v>543</v>
      </c>
      <c r="H127" s="39" t="s">
        <v>544</v>
      </c>
      <c r="I127" s="39" t="s">
        <v>1682</v>
      </c>
      <c r="J127" s="39" t="s">
        <v>1683</v>
      </c>
      <c r="K127" s="42">
        <v>-1</v>
      </c>
      <c r="L127" s="42">
        <v>-2542</v>
      </c>
      <c r="M127" s="43">
        <v>2542</v>
      </c>
      <c r="N127" s="43">
        <v>2888</v>
      </c>
      <c r="O127" s="39" t="s">
        <v>910</v>
      </c>
      <c r="P127" s="39" t="s">
        <v>349</v>
      </c>
    </row>
    <row r="128" ht="15" customHeight="1" spans="1:16">
      <c r="A128" s="3" t="s">
        <v>408</v>
      </c>
      <c r="B128" s="3" t="s">
        <v>283</v>
      </c>
      <c r="C128" s="3" t="s">
        <v>1689</v>
      </c>
      <c r="D128" s="3" t="s">
        <v>383</v>
      </c>
      <c r="E128" s="3" t="s">
        <v>1690</v>
      </c>
      <c r="F128" s="3" t="s">
        <v>288</v>
      </c>
      <c r="G128" s="3" t="s">
        <v>645</v>
      </c>
      <c r="I128" s="3" t="s">
        <v>649</v>
      </c>
      <c r="J128" s="3" t="s">
        <v>650</v>
      </c>
      <c r="K128" s="40">
        <v>1</v>
      </c>
      <c r="L128" s="40">
        <v>2686</v>
      </c>
      <c r="M128" s="41">
        <v>2686</v>
      </c>
      <c r="N128" s="41">
        <v>2686</v>
      </c>
      <c r="P128" s="3" t="s">
        <v>395</v>
      </c>
    </row>
    <row r="129" ht="15" customHeight="1" spans="1:16">
      <c r="A129" s="3" t="s">
        <v>408</v>
      </c>
      <c r="B129" s="3" t="s">
        <v>397</v>
      </c>
      <c r="C129" s="3" t="s">
        <v>1695</v>
      </c>
      <c r="D129" s="3" t="s">
        <v>399</v>
      </c>
      <c r="E129" s="3" t="s">
        <v>400</v>
      </c>
      <c r="F129" s="3" t="s">
        <v>288</v>
      </c>
      <c r="G129" s="3" t="s">
        <v>401</v>
      </c>
      <c r="H129" s="3" t="s">
        <v>414</v>
      </c>
      <c r="I129" s="3" t="s">
        <v>405</v>
      </c>
      <c r="J129" s="3" t="s">
        <v>406</v>
      </c>
      <c r="K129" s="40">
        <v>1</v>
      </c>
      <c r="L129" s="40">
        <v>3795</v>
      </c>
      <c r="M129" s="41">
        <v>3795</v>
      </c>
      <c r="N129" s="41">
        <v>3795</v>
      </c>
      <c r="O129" s="3" t="s">
        <v>1700</v>
      </c>
      <c r="P129" s="3" t="s">
        <v>324</v>
      </c>
    </row>
    <row r="130" ht="15" customHeight="1" spans="1:16">
      <c r="A130" s="3" t="s">
        <v>408</v>
      </c>
      <c r="B130" s="3" t="s">
        <v>397</v>
      </c>
      <c r="C130" s="3" t="s">
        <v>1705</v>
      </c>
      <c r="D130" s="3" t="s">
        <v>1706</v>
      </c>
      <c r="E130" s="3" t="s">
        <v>1707</v>
      </c>
      <c r="F130" s="3" t="s">
        <v>288</v>
      </c>
      <c r="G130" s="3" t="s">
        <v>1528</v>
      </c>
      <c r="I130" s="3" t="s">
        <v>1711</v>
      </c>
      <c r="J130" s="3" t="s">
        <v>1712</v>
      </c>
      <c r="K130" s="40">
        <v>1</v>
      </c>
      <c r="L130" s="40">
        <v>6257.44</v>
      </c>
      <c r="M130" s="41">
        <v>6257.44</v>
      </c>
      <c r="N130" s="41">
        <v>6106.44</v>
      </c>
      <c r="O130" s="3" t="s">
        <v>1716</v>
      </c>
      <c r="P130" s="3" t="s">
        <v>324</v>
      </c>
    </row>
    <row r="131" ht="15" customHeight="1" spans="1:16">
      <c r="I131" s="3" t="s">
        <v>1718</v>
      </c>
      <c r="J131" s="3" t="s">
        <v>1719</v>
      </c>
      <c r="K131" s="40">
        <v>2</v>
      </c>
      <c r="L131" s="40">
        <v>8075.48</v>
      </c>
      <c r="M131" s="41">
        <v>4037.74</v>
      </c>
      <c r="N131" s="41">
        <v>3826.34</v>
      </c>
      <c r="P131" s="3" t="s">
        <v>395</v>
      </c>
    </row>
    <row r="132" ht="15" customHeight="1" spans="1:16">
      <c r="I132" s="3" t="s">
        <v>730</v>
      </c>
      <c r="J132" s="3" t="s">
        <v>731</v>
      </c>
      <c r="K132" s="40">
        <v>2</v>
      </c>
      <c r="L132" s="40">
        <v>4526.98</v>
      </c>
      <c r="M132" s="41">
        <v>2263.49</v>
      </c>
      <c r="N132" s="41">
        <v>1953.94</v>
      </c>
      <c r="P132" s="3" t="s">
        <v>395</v>
      </c>
    </row>
    <row r="133" ht="15" customHeight="1" spans="1:16">
      <c r="I133" s="3" t="s">
        <v>1723</v>
      </c>
      <c r="J133" s="3" t="s">
        <v>1724</v>
      </c>
      <c r="K133" s="40">
        <v>1</v>
      </c>
      <c r="L133" s="40">
        <v>4679.49</v>
      </c>
      <c r="M133" s="41">
        <v>4679.49</v>
      </c>
      <c r="N133" s="41">
        <v>4520.94</v>
      </c>
      <c r="P133" s="3" t="s">
        <v>395</v>
      </c>
    </row>
    <row r="134" ht="15" customHeight="1" spans="1:16">
      <c r="I134" s="3" t="s">
        <v>662</v>
      </c>
      <c r="J134" s="3" t="s">
        <v>663</v>
      </c>
      <c r="K134" s="40">
        <v>1</v>
      </c>
      <c r="L134" s="40">
        <v>3471.49</v>
      </c>
      <c r="M134" s="41">
        <v>3471.49</v>
      </c>
      <c r="N134" s="41">
        <v>3471.49</v>
      </c>
      <c r="P134" s="3" t="s">
        <v>349</v>
      </c>
    </row>
    <row r="135" ht="15" customHeight="1" spans="1:16">
      <c r="I135" s="3" t="s">
        <v>1001</v>
      </c>
      <c r="J135" s="3" t="s">
        <v>1002</v>
      </c>
      <c r="K135" s="40">
        <v>2</v>
      </c>
      <c r="L135" s="40">
        <v>8921.08</v>
      </c>
      <c r="M135" s="41">
        <v>4460.54</v>
      </c>
      <c r="N135" s="41">
        <v>4052.84</v>
      </c>
      <c r="P135" s="3" t="s">
        <v>324</v>
      </c>
    </row>
    <row r="136" ht="15" customHeight="1" spans="1:16">
      <c r="I136" s="3" t="s">
        <v>906</v>
      </c>
      <c r="J136" s="3" t="s">
        <v>907</v>
      </c>
      <c r="K136" s="40">
        <v>3</v>
      </c>
      <c r="L136" s="40">
        <v>8987.52</v>
      </c>
      <c r="M136" s="41">
        <v>2995.84</v>
      </c>
      <c r="N136" s="41">
        <v>2807.09</v>
      </c>
      <c r="P136" s="3" t="s">
        <v>349</v>
      </c>
    </row>
    <row r="137" ht="15" customHeight="1" spans="1:16">
      <c r="I137" s="3" t="s">
        <v>405</v>
      </c>
      <c r="J137" s="3" t="s">
        <v>406</v>
      </c>
      <c r="K137" s="40">
        <v>1</v>
      </c>
      <c r="L137" s="40">
        <v>5962.99</v>
      </c>
      <c r="M137" s="41">
        <v>5962.99</v>
      </c>
      <c r="N137" s="41">
        <v>5804.44</v>
      </c>
      <c r="P137" s="3" t="s">
        <v>324</v>
      </c>
    </row>
    <row r="138" ht="15" customHeight="1" spans="1:16">
      <c r="A138" s="3" t="s">
        <v>408</v>
      </c>
      <c r="B138" s="3" t="s">
        <v>397</v>
      </c>
      <c r="C138" s="3" t="s">
        <v>1731</v>
      </c>
      <c r="D138" s="3" t="s">
        <v>1706</v>
      </c>
      <c r="E138" s="3" t="s">
        <v>1707</v>
      </c>
      <c r="F138" s="3" t="s">
        <v>288</v>
      </c>
      <c r="G138" s="3" t="s">
        <v>1528</v>
      </c>
      <c r="I138" s="3" t="s">
        <v>1734</v>
      </c>
      <c r="J138" s="3" t="s">
        <v>1735</v>
      </c>
      <c r="K138" s="40">
        <v>1</v>
      </c>
      <c r="L138" s="40">
        <v>3030.09</v>
      </c>
      <c r="M138" s="41">
        <v>3030.09</v>
      </c>
      <c r="N138" s="41">
        <v>3018.49</v>
      </c>
      <c r="P138" s="3" t="s">
        <v>349</v>
      </c>
    </row>
    <row r="139" ht="15" customHeight="1" spans="1:16">
      <c r="I139" s="3" t="s">
        <v>862</v>
      </c>
      <c r="J139" s="3" t="s">
        <v>863</v>
      </c>
      <c r="K139" s="40">
        <v>2</v>
      </c>
      <c r="L139" s="40">
        <v>9751.58</v>
      </c>
      <c r="M139" s="41">
        <v>4875.79</v>
      </c>
      <c r="N139" s="41">
        <v>4377.49</v>
      </c>
      <c r="P139" s="3" t="s">
        <v>324</v>
      </c>
    </row>
    <row r="140" ht="15" customHeight="1" spans="1:16">
      <c r="I140" s="3" t="s">
        <v>1739</v>
      </c>
      <c r="J140" s="3" t="s">
        <v>1739</v>
      </c>
      <c r="K140" s="40">
        <v>1</v>
      </c>
      <c r="L140" s="40">
        <v>2935.44</v>
      </c>
      <c r="M140" s="41">
        <v>2935.44</v>
      </c>
      <c r="N140" s="41">
        <v>2935.44</v>
      </c>
      <c r="P140" s="3" t="s">
        <v>349</v>
      </c>
    </row>
    <row r="141" ht="15" customHeight="1" spans="1:16">
      <c r="A141" s="3" t="s">
        <v>408</v>
      </c>
      <c r="B141" s="3" t="s">
        <v>329</v>
      </c>
      <c r="C141" s="3" t="s">
        <v>1742</v>
      </c>
      <c r="D141" s="3" t="s">
        <v>1743</v>
      </c>
      <c r="E141" s="3" t="s">
        <v>1744</v>
      </c>
      <c r="F141" s="3" t="s">
        <v>288</v>
      </c>
      <c r="G141" s="3" t="s">
        <v>333</v>
      </c>
      <c r="I141" s="3" t="s">
        <v>1747</v>
      </c>
      <c r="J141" s="3" t="s">
        <v>1748</v>
      </c>
      <c r="K141" s="40">
        <v>1</v>
      </c>
      <c r="L141" s="40">
        <v>0</v>
      </c>
      <c r="O141" s="3" t="s">
        <v>1751</v>
      </c>
      <c r="P141" s="3" t="s">
        <v>324</v>
      </c>
    </row>
    <row r="142" ht="15" customHeight="1" spans="1:16">
      <c r="A142" s="39" t="s">
        <v>408</v>
      </c>
      <c r="B142" s="39" t="s">
        <v>329</v>
      </c>
      <c r="C142" s="39" t="s">
        <v>1753</v>
      </c>
      <c r="D142" s="39" t="s">
        <v>1754</v>
      </c>
      <c r="E142" s="39" t="s">
        <v>1755</v>
      </c>
      <c r="F142" s="39" t="s">
        <v>288</v>
      </c>
      <c r="G142" s="39" t="s">
        <v>478</v>
      </c>
      <c r="H142" s="39" t="s">
        <v>670</v>
      </c>
      <c r="I142" s="39" t="s">
        <v>1759</v>
      </c>
      <c r="J142" s="39" t="s">
        <v>1760</v>
      </c>
      <c r="K142" s="42">
        <v>1</v>
      </c>
      <c r="L142" s="42">
        <v>3350</v>
      </c>
      <c r="M142" s="43">
        <v>3350</v>
      </c>
      <c r="N142" s="43">
        <v>4058</v>
      </c>
      <c r="O142" s="39" t="s">
        <v>489</v>
      </c>
      <c r="P142" s="39" t="s">
        <v>349</v>
      </c>
    </row>
    <row r="143" ht="15" customHeight="1" spans="1:16">
      <c r="A143" s="3" t="s">
        <v>408</v>
      </c>
      <c r="B143" s="3" t="s">
        <v>283</v>
      </c>
      <c r="C143" s="3" t="s">
        <v>1766</v>
      </c>
      <c r="D143" s="3" t="s">
        <v>1767</v>
      </c>
      <c r="E143" s="3" t="s">
        <v>1768</v>
      </c>
      <c r="F143" s="3" t="s">
        <v>288</v>
      </c>
      <c r="G143" s="3" t="s">
        <v>645</v>
      </c>
      <c r="I143" s="3" t="s">
        <v>955</v>
      </c>
      <c r="J143" s="3" t="s">
        <v>956</v>
      </c>
      <c r="K143" s="40">
        <v>1</v>
      </c>
      <c r="L143" s="40">
        <v>2764</v>
      </c>
      <c r="M143" s="41">
        <v>2764</v>
      </c>
      <c r="N143" s="41">
        <v>2764</v>
      </c>
      <c r="P143" s="3" t="s">
        <v>349</v>
      </c>
    </row>
    <row r="144" ht="15" customHeight="1" spans="1:16">
      <c r="A144" s="3" t="s">
        <v>408</v>
      </c>
      <c r="B144" s="3" t="s">
        <v>283</v>
      </c>
      <c r="C144" s="3" t="s">
        <v>1776</v>
      </c>
      <c r="D144" s="3" t="s">
        <v>1777</v>
      </c>
      <c r="E144" s="3" t="s">
        <v>1778</v>
      </c>
      <c r="F144" s="3" t="s">
        <v>288</v>
      </c>
      <c r="G144" s="3" t="s">
        <v>645</v>
      </c>
      <c r="I144" s="3" t="s">
        <v>649</v>
      </c>
      <c r="J144" s="3" t="s">
        <v>650</v>
      </c>
      <c r="K144" s="40">
        <v>1</v>
      </c>
      <c r="L144" s="40">
        <v>2686</v>
      </c>
      <c r="M144" s="41">
        <v>2686</v>
      </c>
      <c r="N144" s="41">
        <v>2686</v>
      </c>
      <c r="P144" s="3" t="s">
        <v>395</v>
      </c>
    </row>
    <row r="145" ht="15" customHeight="1" spans="1:16">
      <c r="A145" s="3" t="s">
        <v>408</v>
      </c>
      <c r="B145" s="3" t="s">
        <v>283</v>
      </c>
      <c r="C145" s="3" t="s">
        <v>1783</v>
      </c>
      <c r="D145" s="3" t="s">
        <v>7</v>
      </c>
      <c r="E145" s="3" t="s">
        <v>1784</v>
      </c>
      <c r="F145" s="3" t="s">
        <v>288</v>
      </c>
      <c r="G145" s="3" t="s">
        <v>645</v>
      </c>
      <c r="I145" s="3" t="s">
        <v>991</v>
      </c>
      <c r="J145" s="3" t="s">
        <v>992</v>
      </c>
      <c r="K145" s="40">
        <v>1</v>
      </c>
      <c r="L145" s="40">
        <v>2976</v>
      </c>
      <c r="M145" s="41">
        <v>2976</v>
      </c>
      <c r="N145" s="41">
        <v>2976</v>
      </c>
      <c r="P145" s="3" t="s">
        <v>349</v>
      </c>
    </row>
    <row r="146" ht="15" customHeight="1" spans="1:16">
      <c r="A146" s="3" t="s">
        <v>408</v>
      </c>
      <c r="B146" s="3" t="s">
        <v>283</v>
      </c>
      <c r="C146" s="3" t="s">
        <v>1789</v>
      </c>
      <c r="D146" s="3" t="s">
        <v>1790</v>
      </c>
      <c r="E146" s="3" t="s">
        <v>1791</v>
      </c>
      <c r="F146" s="3" t="s">
        <v>288</v>
      </c>
      <c r="G146" s="3" t="s">
        <v>645</v>
      </c>
      <c r="I146" s="3" t="s">
        <v>705</v>
      </c>
      <c r="J146" s="3" t="s">
        <v>706</v>
      </c>
      <c r="K146" s="40">
        <v>1</v>
      </c>
      <c r="L146" s="40">
        <v>3901</v>
      </c>
      <c r="M146" s="41">
        <v>3901</v>
      </c>
      <c r="N146" s="41">
        <v>3901</v>
      </c>
      <c r="P146" s="3" t="s">
        <v>395</v>
      </c>
    </row>
    <row r="147" ht="15" customHeight="1" spans="1:16">
      <c r="A147" s="3" t="s">
        <v>408</v>
      </c>
      <c r="B147" s="3" t="s">
        <v>397</v>
      </c>
      <c r="C147" s="3" t="s">
        <v>1796</v>
      </c>
      <c r="D147" s="3" t="s">
        <v>1797</v>
      </c>
      <c r="E147" s="3" t="s">
        <v>1798</v>
      </c>
      <c r="F147" s="3" t="s">
        <v>288</v>
      </c>
      <c r="G147" s="3" t="s">
        <v>1799</v>
      </c>
      <c r="I147" s="3" t="s">
        <v>1803</v>
      </c>
      <c r="J147" s="3" t="s">
        <v>1804</v>
      </c>
      <c r="K147" s="40">
        <v>1</v>
      </c>
      <c r="L147" s="40">
        <v>4203</v>
      </c>
      <c r="M147" s="41">
        <v>4203</v>
      </c>
      <c r="N147" s="41">
        <v>4203</v>
      </c>
      <c r="P147" s="3" t="s">
        <v>324</v>
      </c>
    </row>
    <row r="148" ht="15" customHeight="1" spans="1:16">
      <c r="A148" s="3" t="s">
        <v>1233</v>
      </c>
      <c r="B148" s="3" t="s">
        <v>397</v>
      </c>
      <c r="C148" s="3" t="s">
        <v>1809</v>
      </c>
      <c r="D148" s="3" t="s">
        <v>1810</v>
      </c>
      <c r="E148" s="3" t="s">
        <v>1811</v>
      </c>
      <c r="F148" s="3" t="s">
        <v>288</v>
      </c>
      <c r="G148" s="3" t="s">
        <v>811</v>
      </c>
      <c r="I148" s="3" t="s">
        <v>1814</v>
      </c>
      <c r="J148" s="3" t="s">
        <v>1815</v>
      </c>
      <c r="K148" s="40">
        <v>1</v>
      </c>
      <c r="L148" s="40">
        <v>6988</v>
      </c>
      <c r="M148" s="41">
        <v>6988</v>
      </c>
      <c r="N148" s="41">
        <v>6848</v>
      </c>
      <c r="P148" s="3" t="s">
        <v>324</v>
      </c>
    </row>
    <row r="149" ht="15" customHeight="1" spans="1:16">
      <c r="A149" s="3" t="s">
        <v>1233</v>
      </c>
      <c r="B149" s="3" t="s">
        <v>283</v>
      </c>
      <c r="C149" s="3" t="s">
        <v>1819</v>
      </c>
      <c r="D149" s="3" t="s">
        <v>1820</v>
      </c>
      <c r="E149" s="3" t="s">
        <v>1821</v>
      </c>
      <c r="F149" s="3" t="s">
        <v>288</v>
      </c>
      <c r="G149" s="3" t="s">
        <v>583</v>
      </c>
      <c r="H149" s="3" t="s">
        <v>1591</v>
      </c>
      <c r="I149" s="3" t="s">
        <v>741</v>
      </c>
      <c r="J149" s="3" t="s">
        <v>742</v>
      </c>
      <c r="K149" s="40">
        <v>1</v>
      </c>
      <c r="L149" s="40">
        <v>2832</v>
      </c>
      <c r="M149" s="41">
        <v>2832</v>
      </c>
      <c r="N149" s="41">
        <v>2832</v>
      </c>
      <c r="P149" s="3" t="s">
        <v>324</v>
      </c>
    </row>
    <row r="150" ht="15" customHeight="1" spans="1:16">
      <c r="A150" s="39" t="s">
        <v>1233</v>
      </c>
      <c r="B150" s="39" t="s">
        <v>329</v>
      </c>
      <c r="C150" s="39" t="s">
        <v>1826</v>
      </c>
      <c r="D150" s="39" t="s">
        <v>1827</v>
      </c>
      <c r="E150" s="39" t="s">
        <v>1828</v>
      </c>
      <c r="F150" s="39" t="s">
        <v>288</v>
      </c>
      <c r="G150" s="39" t="s">
        <v>518</v>
      </c>
      <c r="H150" s="39" t="s">
        <v>527</v>
      </c>
      <c r="I150" s="39" t="s">
        <v>362</v>
      </c>
      <c r="J150" s="39" t="s">
        <v>363</v>
      </c>
      <c r="K150" s="42">
        <v>1</v>
      </c>
      <c r="L150" s="42">
        <v>0</v>
      </c>
      <c r="M150" s="39"/>
      <c r="N150" s="43">
        <v>828</v>
      </c>
      <c r="O150" s="39" t="s">
        <v>1832</v>
      </c>
      <c r="P150" s="39" t="s">
        <v>382</v>
      </c>
    </row>
    <row r="151" ht="15" customHeight="1" spans="1:16">
      <c r="A151" s="39" t="s">
        <v>1233</v>
      </c>
      <c r="B151" s="39" t="s">
        <v>329</v>
      </c>
      <c r="C151" s="39" t="s">
        <v>1835</v>
      </c>
      <c r="D151" s="39" t="s">
        <v>1827</v>
      </c>
      <c r="E151" s="39" t="s">
        <v>1828</v>
      </c>
      <c r="F151" s="39" t="s">
        <v>288</v>
      </c>
      <c r="G151" s="39" t="s">
        <v>518</v>
      </c>
      <c r="H151" s="39" t="s">
        <v>527</v>
      </c>
      <c r="I151" s="39" t="s">
        <v>522</v>
      </c>
      <c r="J151" s="39" t="s">
        <v>522</v>
      </c>
      <c r="K151" s="44">
        <v>1</v>
      </c>
      <c r="L151" s="42">
        <v>873</v>
      </c>
      <c r="M151" s="43">
        <v>873</v>
      </c>
      <c r="N151" s="43">
        <v>99999</v>
      </c>
      <c r="O151" s="39"/>
      <c r="P151" s="39" t="s">
        <v>528</v>
      </c>
    </row>
    <row r="152" ht="15" customHeight="1" spans="1:16">
      <c r="A152" s="39" t="s">
        <v>1233</v>
      </c>
      <c r="B152" s="39" t="s">
        <v>329</v>
      </c>
      <c r="C152" s="39" t="s">
        <v>1839</v>
      </c>
      <c r="D152" s="39" t="s">
        <v>1827</v>
      </c>
      <c r="E152" s="39" t="s">
        <v>1828</v>
      </c>
      <c r="F152" s="39" t="s">
        <v>288</v>
      </c>
      <c r="G152" s="39" t="s">
        <v>518</v>
      </c>
      <c r="H152" s="39" t="s">
        <v>527</v>
      </c>
      <c r="I152" s="39" t="s">
        <v>1841</v>
      </c>
      <c r="J152" s="39" t="s">
        <v>557</v>
      </c>
      <c r="K152" s="42">
        <v>1</v>
      </c>
      <c r="L152" s="42">
        <v>5200</v>
      </c>
      <c r="M152" s="43">
        <v>5200</v>
      </c>
      <c r="N152" s="43">
        <v>8388</v>
      </c>
      <c r="O152" s="39" t="s">
        <v>489</v>
      </c>
      <c r="P152" s="39" t="s">
        <v>395</v>
      </c>
    </row>
    <row r="153" ht="15" customHeight="1" spans="1:16">
      <c r="A153" s="39" t="s">
        <v>1233</v>
      </c>
      <c r="B153" s="39" t="s">
        <v>748</v>
      </c>
      <c r="C153" s="39" t="s">
        <v>1846</v>
      </c>
      <c r="D153" s="39" t="s">
        <v>1677</v>
      </c>
      <c r="E153" s="39" t="s">
        <v>1847</v>
      </c>
      <c r="F153" s="39" t="s">
        <v>288</v>
      </c>
      <c r="G153" s="39" t="s">
        <v>543</v>
      </c>
      <c r="H153" s="39" t="s">
        <v>544</v>
      </c>
      <c r="I153" s="39" t="s">
        <v>1512</v>
      </c>
      <c r="J153" s="39" t="s">
        <v>1513</v>
      </c>
      <c r="K153" s="42">
        <v>-1</v>
      </c>
      <c r="L153" s="42">
        <v>-5988</v>
      </c>
      <c r="M153" s="43">
        <v>5988</v>
      </c>
      <c r="N153" s="43">
        <v>8578</v>
      </c>
      <c r="O153" s="39" t="s">
        <v>910</v>
      </c>
      <c r="P153" s="39" t="s">
        <v>324</v>
      </c>
    </row>
    <row r="154" ht="15" customHeight="1" spans="1:16">
      <c r="A154" s="3" t="s">
        <v>1233</v>
      </c>
      <c r="B154" s="3" t="s">
        <v>283</v>
      </c>
      <c r="C154" s="3" t="s">
        <v>1853</v>
      </c>
      <c r="D154" s="3" t="s">
        <v>1854</v>
      </c>
      <c r="E154" s="3" t="s">
        <v>1855</v>
      </c>
      <c r="F154" s="3" t="s">
        <v>288</v>
      </c>
      <c r="G154" s="3" t="s">
        <v>583</v>
      </c>
      <c r="H154" s="3" t="s">
        <v>1591</v>
      </c>
      <c r="I154" s="3" t="s">
        <v>511</v>
      </c>
      <c r="J154" s="3" t="s">
        <v>512</v>
      </c>
      <c r="K154" s="40">
        <v>1</v>
      </c>
      <c r="L154" s="40">
        <v>790</v>
      </c>
      <c r="M154" s="41">
        <v>790</v>
      </c>
      <c r="N154" s="41">
        <v>790</v>
      </c>
      <c r="P154" s="3" t="s">
        <v>349</v>
      </c>
    </row>
    <row r="155" ht="15" customHeight="1" spans="1:16">
      <c r="A155" s="3" t="s">
        <v>1233</v>
      </c>
      <c r="B155" s="3" t="s">
        <v>283</v>
      </c>
      <c r="C155" s="3" t="s">
        <v>1860</v>
      </c>
      <c r="D155" s="3" t="s">
        <v>1854</v>
      </c>
      <c r="E155" s="3" t="s">
        <v>1855</v>
      </c>
      <c r="F155" s="3" t="s">
        <v>288</v>
      </c>
      <c r="G155" s="3" t="s">
        <v>583</v>
      </c>
      <c r="H155" s="3" t="s">
        <v>1591</v>
      </c>
      <c r="I155" s="3" t="s">
        <v>511</v>
      </c>
      <c r="J155" s="3" t="s">
        <v>512</v>
      </c>
      <c r="K155" s="40">
        <v>1</v>
      </c>
      <c r="L155" s="40">
        <v>790</v>
      </c>
      <c r="M155" s="41">
        <v>790</v>
      </c>
      <c r="N155" s="41">
        <v>790</v>
      </c>
      <c r="P155" s="3" t="s">
        <v>349</v>
      </c>
    </row>
    <row r="156" ht="15" customHeight="1" spans="1:16">
      <c r="A156" s="3" t="s">
        <v>1233</v>
      </c>
      <c r="B156" s="3" t="s">
        <v>397</v>
      </c>
      <c r="C156" s="3" t="s">
        <v>1864</v>
      </c>
      <c r="D156" s="3" t="s">
        <v>1865</v>
      </c>
      <c r="E156" s="3" t="s">
        <v>1866</v>
      </c>
      <c r="F156" s="3" t="s">
        <v>288</v>
      </c>
      <c r="G156" s="3" t="s">
        <v>1867</v>
      </c>
      <c r="I156" s="3" t="s">
        <v>1870</v>
      </c>
      <c r="J156" s="3" t="s">
        <v>1871</v>
      </c>
      <c r="K156" s="40">
        <v>1</v>
      </c>
      <c r="L156" s="40">
        <v>2462.2</v>
      </c>
      <c r="M156" s="41">
        <v>2462.2</v>
      </c>
      <c r="N156" s="41">
        <v>2462.2</v>
      </c>
      <c r="P156" s="3" t="s">
        <v>349</v>
      </c>
    </row>
    <row r="157" ht="15" customHeight="1" spans="1:16">
      <c r="A157" s="3" t="s">
        <v>1233</v>
      </c>
      <c r="B157" s="3" t="s">
        <v>397</v>
      </c>
      <c r="C157" s="3" t="s">
        <v>1876</v>
      </c>
      <c r="D157" s="3" t="s">
        <v>1877</v>
      </c>
      <c r="E157" s="3" t="s">
        <v>1878</v>
      </c>
      <c r="F157" s="3" t="s">
        <v>288</v>
      </c>
      <c r="G157" s="3" t="s">
        <v>738</v>
      </c>
      <c r="H157" s="3" t="s">
        <v>294</v>
      </c>
      <c r="I157" s="3" t="s">
        <v>862</v>
      </c>
      <c r="J157" s="3" t="s">
        <v>863</v>
      </c>
      <c r="K157" s="40">
        <v>1</v>
      </c>
      <c r="L157" s="40">
        <v>4349</v>
      </c>
      <c r="M157" s="41">
        <v>4349</v>
      </c>
      <c r="N157" s="41">
        <v>4349</v>
      </c>
      <c r="O157" s="3" t="s">
        <v>1882</v>
      </c>
      <c r="P157" s="3" t="s">
        <v>324</v>
      </c>
    </row>
    <row r="158" ht="15" customHeight="1" spans="1:16">
      <c r="A158" s="3" t="s">
        <v>1233</v>
      </c>
      <c r="B158" s="3" t="s">
        <v>397</v>
      </c>
      <c r="C158" s="3" t="s">
        <v>1884</v>
      </c>
      <c r="D158" s="3" t="s">
        <v>1885</v>
      </c>
      <c r="E158" s="3" t="s">
        <v>1886</v>
      </c>
      <c r="F158" s="3" t="s">
        <v>288</v>
      </c>
      <c r="G158" s="3" t="s">
        <v>738</v>
      </c>
      <c r="H158" s="3" t="s">
        <v>294</v>
      </c>
      <c r="I158" s="3" t="s">
        <v>741</v>
      </c>
      <c r="J158" s="3" t="s">
        <v>742</v>
      </c>
      <c r="K158" s="40">
        <v>1</v>
      </c>
      <c r="L158" s="40">
        <v>2200</v>
      </c>
      <c r="M158" s="41">
        <v>2200</v>
      </c>
      <c r="N158" s="41">
        <v>2200</v>
      </c>
      <c r="O158" s="3" t="s">
        <v>1882</v>
      </c>
      <c r="P158" s="3" t="s">
        <v>324</v>
      </c>
    </row>
    <row r="159" ht="15" customHeight="1" spans="1:16">
      <c r="A159" s="3" t="s">
        <v>1233</v>
      </c>
      <c r="B159" s="3" t="s">
        <v>397</v>
      </c>
      <c r="C159" s="3" t="s">
        <v>1891</v>
      </c>
      <c r="D159" s="3" t="s">
        <v>1526</v>
      </c>
      <c r="E159" s="3" t="s">
        <v>1527</v>
      </c>
      <c r="F159" s="3" t="s">
        <v>288</v>
      </c>
      <c r="G159" s="3" t="s">
        <v>1528</v>
      </c>
      <c r="I159" s="3" t="s">
        <v>705</v>
      </c>
      <c r="J159" s="3" t="s">
        <v>706</v>
      </c>
      <c r="K159" s="40">
        <v>5</v>
      </c>
      <c r="L159" s="40">
        <v>19433.7</v>
      </c>
      <c r="M159" s="41">
        <v>3886.74</v>
      </c>
      <c r="N159" s="41">
        <v>3660.24</v>
      </c>
      <c r="P159" s="3" t="s">
        <v>395</v>
      </c>
    </row>
    <row r="160" ht="15" customHeight="1" spans="1:16">
      <c r="I160" s="3" t="s">
        <v>730</v>
      </c>
      <c r="J160" s="3" t="s">
        <v>731</v>
      </c>
      <c r="K160" s="40">
        <v>5</v>
      </c>
      <c r="L160" s="40">
        <v>11317.45</v>
      </c>
      <c r="M160" s="41">
        <v>2263.49</v>
      </c>
      <c r="N160" s="41">
        <v>1953.94</v>
      </c>
      <c r="P160" s="3" t="s">
        <v>395</v>
      </c>
    </row>
    <row r="161" ht="15" customHeight="1" spans="1:16">
      <c r="I161" s="3" t="s">
        <v>1571</v>
      </c>
      <c r="J161" s="3" t="s">
        <v>1572</v>
      </c>
      <c r="K161" s="40">
        <v>3</v>
      </c>
      <c r="L161" s="40">
        <v>15141.3</v>
      </c>
      <c r="M161" s="41">
        <v>5047.1</v>
      </c>
      <c r="N161" s="41">
        <v>5047.1</v>
      </c>
      <c r="P161" s="3" t="s">
        <v>395</v>
      </c>
    </row>
    <row r="162" ht="15" customHeight="1" spans="1:16">
      <c r="I162" s="3" t="s">
        <v>1897</v>
      </c>
      <c r="J162" s="3" t="s">
        <v>1898</v>
      </c>
      <c r="K162" s="40">
        <v>2</v>
      </c>
      <c r="L162" s="40">
        <v>5991.68</v>
      </c>
      <c r="M162" s="41">
        <v>2995.84</v>
      </c>
      <c r="N162" s="41">
        <v>2807.09</v>
      </c>
      <c r="P162" s="3" t="s">
        <v>349</v>
      </c>
    </row>
    <row r="163" ht="15" customHeight="1" spans="1:16">
      <c r="I163" s="3" t="s">
        <v>862</v>
      </c>
      <c r="J163" s="3" t="s">
        <v>863</v>
      </c>
      <c r="K163" s="40">
        <v>2</v>
      </c>
      <c r="L163" s="40">
        <v>9751.58</v>
      </c>
      <c r="M163" s="41">
        <v>4875.79</v>
      </c>
      <c r="N163" s="41">
        <v>4377.49</v>
      </c>
      <c r="P163" s="3" t="s">
        <v>324</v>
      </c>
    </row>
    <row r="164" ht="15" customHeight="1" spans="1:16">
      <c r="I164" s="3" t="s">
        <v>1902</v>
      </c>
      <c r="J164" s="3" t="s">
        <v>1903</v>
      </c>
      <c r="K164" s="40">
        <v>1</v>
      </c>
      <c r="L164" s="40">
        <v>4754.99</v>
      </c>
      <c r="M164" s="41">
        <v>4754.99</v>
      </c>
      <c r="N164" s="41">
        <v>4528.49</v>
      </c>
      <c r="P164" s="3" t="s">
        <v>349</v>
      </c>
    </row>
    <row r="165" ht="15" customHeight="1" spans="1:16">
      <c r="I165" s="3" t="s">
        <v>1535</v>
      </c>
      <c r="J165" s="3" t="s">
        <v>1536</v>
      </c>
      <c r="K165" s="40">
        <v>3</v>
      </c>
      <c r="L165" s="40">
        <v>9734.97</v>
      </c>
      <c r="M165" s="41">
        <v>3244.99</v>
      </c>
      <c r="N165" s="41">
        <v>3018.49</v>
      </c>
      <c r="P165" s="3" t="s">
        <v>349</v>
      </c>
    </row>
    <row r="166" ht="15" customHeight="1" spans="1:16">
      <c r="I166" s="3" t="s">
        <v>1001</v>
      </c>
      <c r="J166" s="3" t="s">
        <v>1002</v>
      </c>
      <c r="K166" s="40">
        <v>1</v>
      </c>
      <c r="L166" s="40">
        <v>4460.54</v>
      </c>
      <c r="M166" s="41">
        <v>4460.54</v>
      </c>
      <c r="N166" s="41">
        <v>4052.84</v>
      </c>
      <c r="P166" s="3" t="s">
        <v>324</v>
      </c>
    </row>
    <row r="167" ht="15" customHeight="1" spans="1:16">
      <c r="I167" s="3" t="s">
        <v>1539</v>
      </c>
      <c r="J167" s="3" t="s">
        <v>1540</v>
      </c>
      <c r="K167" s="40">
        <v>5</v>
      </c>
      <c r="L167" s="40">
        <v>23246.45</v>
      </c>
      <c r="M167" s="41">
        <v>4649.29</v>
      </c>
      <c r="N167" s="41">
        <v>4226.49</v>
      </c>
      <c r="P167" s="3" t="s">
        <v>349</v>
      </c>
    </row>
    <row r="168" ht="15" customHeight="1" spans="1:16">
      <c r="I168" s="3" t="s">
        <v>1908</v>
      </c>
      <c r="J168" s="3" t="s">
        <v>1909</v>
      </c>
      <c r="K168" s="40">
        <v>2</v>
      </c>
      <c r="L168" s="40">
        <v>6942.98</v>
      </c>
      <c r="M168" s="41">
        <v>3471.49</v>
      </c>
      <c r="N168" s="41">
        <v>3244.99</v>
      </c>
      <c r="P168" s="3" t="s">
        <v>349</v>
      </c>
    </row>
    <row r="169" ht="15" customHeight="1" spans="1:16">
      <c r="I169" s="3" t="s">
        <v>405</v>
      </c>
      <c r="J169" s="3" t="s">
        <v>406</v>
      </c>
      <c r="K169" s="40">
        <v>1</v>
      </c>
      <c r="L169" s="40">
        <v>5962.99</v>
      </c>
      <c r="M169" s="41">
        <v>5962.99</v>
      </c>
      <c r="N169" s="41">
        <v>5804.44</v>
      </c>
      <c r="P169" s="3" t="s">
        <v>324</v>
      </c>
    </row>
    <row r="170" ht="15" customHeight="1" spans="1:16">
      <c r="A170" s="3" t="s">
        <v>1233</v>
      </c>
      <c r="B170" s="3" t="s">
        <v>329</v>
      </c>
      <c r="C170" s="3" t="s">
        <v>1914</v>
      </c>
      <c r="D170" s="3" t="s">
        <v>1915</v>
      </c>
      <c r="E170" s="3" t="s">
        <v>1916</v>
      </c>
      <c r="F170" s="3" t="s">
        <v>288</v>
      </c>
      <c r="G170" s="3" t="s">
        <v>333</v>
      </c>
      <c r="I170" s="3" t="s">
        <v>1185</v>
      </c>
      <c r="J170" s="3" t="s">
        <v>1186</v>
      </c>
      <c r="K170" s="40">
        <v>1</v>
      </c>
      <c r="L170" s="40">
        <v>0</v>
      </c>
      <c r="O170" s="3" t="s">
        <v>1920</v>
      </c>
      <c r="P170" s="3" t="s">
        <v>324</v>
      </c>
    </row>
    <row r="171" ht="15" customHeight="1" spans="1:16">
      <c r="A171" s="3" t="s">
        <v>1233</v>
      </c>
      <c r="B171" s="3" t="s">
        <v>329</v>
      </c>
      <c r="C171" s="3" t="s">
        <v>1922</v>
      </c>
      <c r="D171" s="3" t="s">
        <v>1923</v>
      </c>
      <c r="E171" s="3" t="s">
        <v>1924</v>
      </c>
      <c r="F171" s="3" t="s">
        <v>288</v>
      </c>
      <c r="G171" s="3" t="s">
        <v>333</v>
      </c>
      <c r="I171" s="3" t="s">
        <v>1927</v>
      </c>
      <c r="J171" s="3" t="s">
        <v>1928</v>
      </c>
      <c r="K171" s="40">
        <v>1</v>
      </c>
      <c r="L171" s="40">
        <v>0</v>
      </c>
      <c r="O171" s="3" t="s">
        <v>1931</v>
      </c>
      <c r="P171" s="3" t="s">
        <v>349</v>
      </c>
    </row>
    <row r="172" ht="15" customHeight="1" spans="1:16">
      <c r="A172" s="3" t="s">
        <v>1233</v>
      </c>
      <c r="B172" s="3" t="s">
        <v>283</v>
      </c>
      <c r="C172" s="3" t="s">
        <v>1933</v>
      </c>
      <c r="D172" s="3" t="s">
        <v>1934</v>
      </c>
      <c r="E172" s="3" t="s">
        <v>1935</v>
      </c>
      <c r="F172" s="3" t="s">
        <v>288</v>
      </c>
      <c r="G172" s="3" t="s">
        <v>645</v>
      </c>
      <c r="I172" s="3" t="s">
        <v>896</v>
      </c>
      <c r="J172" s="3" t="s">
        <v>601</v>
      </c>
      <c r="K172" s="40">
        <v>1</v>
      </c>
      <c r="L172" s="40">
        <v>3460</v>
      </c>
      <c r="M172" s="41">
        <v>3460</v>
      </c>
      <c r="N172" s="41">
        <v>3460</v>
      </c>
      <c r="P172" s="3" t="s">
        <v>349</v>
      </c>
    </row>
    <row r="173" ht="15" customHeight="1" spans="1:16">
      <c r="A173" s="3" t="s">
        <v>1233</v>
      </c>
      <c r="B173" s="3" t="s">
        <v>397</v>
      </c>
      <c r="C173" s="3" t="s">
        <v>1940</v>
      </c>
      <c r="D173" s="3" t="s">
        <v>1941</v>
      </c>
      <c r="E173" s="3" t="s">
        <v>1942</v>
      </c>
      <c r="F173" s="3" t="s">
        <v>288</v>
      </c>
      <c r="G173" s="3" t="s">
        <v>1943</v>
      </c>
      <c r="H173" s="3" t="s">
        <v>1944</v>
      </c>
      <c r="I173" s="3" t="s">
        <v>1109</v>
      </c>
      <c r="J173" s="3" t="s">
        <v>1110</v>
      </c>
      <c r="K173" s="40">
        <v>1</v>
      </c>
      <c r="L173" s="40">
        <v>7494</v>
      </c>
      <c r="M173" s="41">
        <v>7494</v>
      </c>
      <c r="N173" s="41">
        <v>7494</v>
      </c>
      <c r="P173" s="3" t="s">
        <v>395</v>
      </c>
    </row>
    <row r="174" ht="15" customHeight="1" spans="1:16">
      <c r="I174" s="3" t="s">
        <v>974</v>
      </c>
      <c r="J174" s="3" t="s">
        <v>975</v>
      </c>
      <c r="K174" s="45">
        <v>1</v>
      </c>
      <c r="L174" s="40">
        <v>3828</v>
      </c>
      <c r="M174" s="41">
        <v>3828</v>
      </c>
      <c r="N174" s="41">
        <v>3828</v>
      </c>
      <c r="P174" s="3" t="s">
        <v>349</v>
      </c>
    </row>
    <row r="175" ht="15" customHeight="1" spans="1:16">
      <c r="I175" s="3" t="s">
        <v>1952</v>
      </c>
      <c r="J175" s="3" t="s">
        <v>1953</v>
      </c>
      <c r="K175" s="40">
        <v>1</v>
      </c>
      <c r="L175" s="40">
        <v>5627</v>
      </c>
      <c r="M175" s="41">
        <v>5627</v>
      </c>
      <c r="N175" s="41">
        <v>5627</v>
      </c>
      <c r="P175" s="3" t="s">
        <v>324</v>
      </c>
    </row>
    <row r="176" ht="15" customHeight="1" spans="1:16">
      <c r="I176" s="3" t="s">
        <v>1956</v>
      </c>
      <c r="J176" s="3" t="s">
        <v>1957</v>
      </c>
      <c r="K176" s="40">
        <v>1</v>
      </c>
      <c r="L176" s="40">
        <v>868</v>
      </c>
      <c r="M176" s="41">
        <v>868</v>
      </c>
      <c r="N176" s="41">
        <v>868</v>
      </c>
      <c r="P176" s="3" t="s">
        <v>382</v>
      </c>
    </row>
    <row r="177" ht="15" customHeight="1" spans="1:16">
      <c r="A177" s="3" t="s">
        <v>1233</v>
      </c>
      <c r="B177" s="3" t="s">
        <v>329</v>
      </c>
      <c r="C177" s="3" t="s">
        <v>1960</v>
      </c>
      <c r="D177" s="3" t="s">
        <v>1397</v>
      </c>
      <c r="E177" s="3" t="s">
        <v>1961</v>
      </c>
      <c r="F177" s="3" t="s">
        <v>288</v>
      </c>
      <c r="G177" s="3" t="s">
        <v>437</v>
      </c>
      <c r="I177" s="3" t="s">
        <v>1964</v>
      </c>
      <c r="J177" s="3" t="s">
        <v>1965</v>
      </c>
      <c r="K177" s="40">
        <v>1</v>
      </c>
      <c r="L177" s="40">
        <v>2787.2</v>
      </c>
      <c r="M177" s="41">
        <v>2787.2</v>
      </c>
      <c r="N177" s="41">
        <v>4818</v>
      </c>
      <c r="O177" s="3" t="s">
        <v>1968</v>
      </c>
      <c r="P177" s="3" t="s">
        <v>349</v>
      </c>
    </row>
    <row r="178" ht="15" customHeight="1" spans="1:16">
      <c r="A178" s="3" t="s">
        <v>1233</v>
      </c>
      <c r="B178" s="3" t="s">
        <v>329</v>
      </c>
      <c r="C178" s="3" t="s">
        <v>1971</v>
      </c>
      <c r="D178" s="3" t="s">
        <v>1397</v>
      </c>
      <c r="E178" s="3" t="s">
        <v>1972</v>
      </c>
      <c r="F178" s="3" t="s">
        <v>288</v>
      </c>
      <c r="G178" s="3" t="s">
        <v>437</v>
      </c>
      <c r="I178" s="3" t="s">
        <v>1964</v>
      </c>
      <c r="J178" s="3" t="s">
        <v>1965</v>
      </c>
      <c r="K178" s="40">
        <v>1</v>
      </c>
      <c r="L178" s="40">
        <v>2787.2</v>
      </c>
      <c r="M178" s="41">
        <v>2787.2</v>
      </c>
      <c r="N178" s="41">
        <v>4818</v>
      </c>
      <c r="O178" s="3" t="s">
        <v>1975</v>
      </c>
      <c r="P178" s="3" t="s">
        <v>349</v>
      </c>
    </row>
    <row r="179" ht="15" customHeight="1" spans="1:16">
      <c r="A179" s="3" t="s">
        <v>1233</v>
      </c>
      <c r="B179" s="3" t="s">
        <v>329</v>
      </c>
      <c r="C179" s="3" t="s">
        <v>1977</v>
      </c>
      <c r="D179" s="3" t="s">
        <v>1397</v>
      </c>
      <c r="E179" s="3" t="s">
        <v>1978</v>
      </c>
      <c r="F179" s="3" t="s">
        <v>288</v>
      </c>
      <c r="G179" s="3" t="s">
        <v>437</v>
      </c>
      <c r="I179" s="3" t="s">
        <v>896</v>
      </c>
      <c r="J179" s="3" t="s">
        <v>601</v>
      </c>
      <c r="K179" s="40">
        <v>1</v>
      </c>
      <c r="L179" s="40">
        <v>2481.7</v>
      </c>
      <c r="M179" s="41">
        <v>2481.7</v>
      </c>
      <c r="N179" s="41">
        <v>4298</v>
      </c>
      <c r="O179" s="3" t="s">
        <v>1981</v>
      </c>
      <c r="P179" s="3" t="s">
        <v>349</v>
      </c>
    </row>
    <row r="180" ht="15" customHeight="1" spans="1:16">
      <c r="A180" s="3" t="s">
        <v>1233</v>
      </c>
      <c r="B180" s="3" t="s">
        <v>329</v>
      </c>
      <c r="C180" s="3" t="s">
        <v>1983</v>
      </c>
      <c r="D180" s="3" t="s">
        <v>1397</v>
      </c>
      <c r="E180" s="3" t="s">
        <v>1398</v>
      </c>
      <c r="F180" s="3" t="s">
        <v>288</v>
      </c>
      <c r="G180" s="3" t="s">
        <v>437</v>
      </c>
      <c r="I180" s="3" t="s">
        <v>1985</v>
      </c>
      <c r="J180" s="3" t="s">
        <v>1986</v>
      </c>
      <c r="K180" s="40">
        <v>1</v>
      </c>
      <c r="L180" s="40">
        <v>3261.7</v>
      </c>
      <c r="M180" s="41">
        <v>3261.7</v>
      </c>
      <c r="N180" s="41">
        <v>5878</v>
      </c>
      <c r="O180" s="3" t="s">
        <v>1989</v>
      </c>
      <c r="P180" s="3" t="s">
        <v>324</v>
      </c>
    </row>
    <row r="181" ht="15" customHeight="1" spans="1:16">
      <c r="A181" s="39" t="s">
        <v>1233</v>
      </c>
      <c r="B181" s="39" t="s">
        <v>329</v>
      </c>
      <c r="C181" s="39" t="s">
        <v>1991</v>
      </c>
      <c r="D181" s="39" t="s">
        <v>1992</v>
      </c>
      <c r="E181" s="39" t="s">
        <v>1678</v>
      </c>
      <c r="F181" s="39" t="s">
        <v>288</v>
      </c>
      <c r="G181" s="39" t="s">
        <v>543</v>
      </c>
      <c r="H181" s="39" t="s">
        <v>544</v>
      </c>
      <c r="I181" s="39" t="s">
        <v>1682</v>
      </c>
      <c r="J181" s="39" t="s">
        <v>1683</v>
      </c>
      <c r="K181" s="42">
        <v>1</v>
      </c>
      <c r="L181" s="42">
        <v>2542</v>
      </c>
      <c r="M181" s="43">
        <v>2542</v>
      </c>
      <c r="N181" s="43">
        <v>2888</v>
      </c>
      <c r="O181" s="39" t="s">
        <v>1029</v>
      </c>
      <c r="P181" s="39" t="s">
        <v>349</v>
      </c>
    </row>
    <row r="182" ht="15" customHeight="1" spans="1:16">
      <c r="A182" s="39" t="s">
        <v>1233</v>
      </c>
      <c r="B182" s="39" t="s">
        <v>329</v>
      </c>
      <c r="C182" s="39" t="s">
        <v>2002</v>
      </c>
      <c r="D182" s="39" t="s">
        <v>2003</v>
      </c>
      <c r="E182" s="39" t="s">
        <v>2004</v>
      </c>
      <c r="F182" s="39" t="s">
        <v>288</v>
      </c>
      <c r="G182" s="39" t="s">
        <v>478</v>
      </c>
      <c r="H182" s="39" t="s">
        <v>670</v>
      </c>
      <c r="I182" s="39" t="s">
        <v>1273</v>
      </c>
      <c r="J182" s="39" t="s">
        <v>1274</v>
      </c>
      <c r="K182" s="42">
        <v>1</v>
      </c>
      <c r="L182" s="42">
        <v>3571</v>
      </c>
      <c r="M182" s="43">
        <v>3571</v>
      </c>
      <c r="N182" s="43">
        <v>4088</v>
      </c>
      <c r="O182" s="39" t="s">
        <v>489</v>
      </c>
      <c r="P182" s="39" t="s">
        <v>349</v>
      </c>
    </row>
    <row r="183" ht="15" customHeight="1" spans="1:16">
      <c r="A183" s="3" t="s">
        <v>1233</v>
      </c>
      <c r="B183" s="3" t="s">
        <v>283</v>
      </c>
      <c r="C183" s="3" t="s">
        <v>2011</v>
      </c>
      <c r="D183" s="3" t="s">
        <v>2012</v>
      </c>
      <c r="E183" s="3" t="s">
        <v>2013</v>
      </c>
      <c r="F183" s="3" t="s">
        <v>288</v>
      </c>
      <c r="G183" s="3" t="s">
        <v>701</v>
      </c>
      <c r="I183" s="3" t="s">
        <v>511</v>
      </c>
      <c r="J183" s="3" t="s">
        <v>512</v>
      </c>
      <c r="K183" s="40">
        <v>1</v>
      </c>
      <c r="L183" s="40">
        <v>898</v>
      </c>
      <c r="M183" s="41">
        <v>898</v>
      </c>
      <c r="N183" s="41">
        <v>898</v>
      </c>
      <c r="P183" s="3" t="s">
        <v>349</v>
      </c>
    </row>
    <row r="184" ht="15" customHeight="1" spans="1:16">
      <c r="A184" s="3" t="s">
        <v>1233</v>
      </c>
      <c r="B184" s="3" t="s">
        <v>329</v>
      </c>
      <c r="C184" s="3" t="s">
        <v>2019</v>
      </c>
      <c r="D184" s="3" t="s">
        <v>2020</v>
      </c>
      <c r="E184" s="3" t="s">
        <v>2021</v>
      </c>
      <c r="F184" s="3" t="s">
        <v>288</v>
      </c>
      <c r="G184" s="3" t="s">
        <v>437</v>
      </c>
      <c r="I184" s="3" t="s">
        <v>2025</v>
      </c>
      <c r="J184" s="3" t="s">
        <v>2026</v>
      </c>
      <c r="K184" s="40">
        <v>3</v>
      </c>
      <c r="L184" s="40">
        <v>23400</v>
      </c>
      <c r="M184" s="41">
        <v>7800</v>
      </c>
      <c r="N184" s="41">
        <v>15088</v>
      </c>
      <c r="O184" s="3" t="s">
        <v>2029</v>
      </c>
      <c r="P184" s="3" t="s">
        <v>1022</v>
      </c>
    </row>
    <row r="185" ht="15" customHeight="1" spans="1:16">
      <c r="A185" s="39" t="s">
        <v>1233</v>
      </c>
      <c r="B185" s="39" t="s">
        <v>329</v>
      </c>
      <c r="C185" s="39" t="s">
        <v>2032</v>
      </c>
      <c r="D185" s="39" t="s">
        <v>2033</v>
      </c>
      <c r="E185" s="39" t="s">
        <v>1847</v>
      </c>
      <c r="F185" s="39" t="s">
        <v>288</v>
      </c>
      <c r="G185" s="39" t="s">
        <v>543</v>
      </c>
      <c r="H185" s="39" t="s">
        <v>544</v>
      </c>
      <c r="I185" s="39" t="s">
        <v>1512</v>
      </c>
      <c r="J185" s="39" t="s">
        <v>1513</v>
      </c>
      <c r="K185" s="42">
        <v>1</v>
      </c>
      <c r="L185" s="42">
        <v>5988</v>
      </c>
      <c r="M185" s="43">
        <v>5988</v>
      </c>
      <c r="N185" s="43">
        <v>8578</v>
      </c>
      <c r="O185" s="39" t="s">
        <v>1029</v>
      </c>
      <c r="P185" s="39" t="s">
        <v>324</v>
      </c>
    </row>
    <row r="186" ht="15" customHeight="1" spans="1:16">
      <c r="A186" s="39" t="s">
        <v>2041</v>
      </c>
      <c r="B186" s="39" t="s">
        <v>329</v>
      </c>
      <c r="C186" s="39" t="s">
        <v>2042</v>
      </c>
      <c r="D186" s="39" t="s">
        <v>2043</v>
      </c>
      <c r="E186" s="39" t="s">
        <v>2044</v>
      </c>
      <c r="F186" s="39" t="s">
        <v>288</v>
      </c>
      <c r="G186" s="39" t="s">
        <v>2045</v>
      </c>
      <c r="H186" s="39" t="s">
        <v>2046</v>
      </c>
      <c r="I186" s="39" t="s">
        <v>974</v>
      </c>
      <c r="J186" s="39" t="s">
        <v>975</v>
      </c>
      <c r="K186" s="44">
        <v>1</v>
      </c>
      <c r="L186" s="42">
        <v>4003</v>
      </c>
      <c r="M186" s="43">
        <v>4003</v>
      </c>
      <c r="N186" s="43">
        <v>5498</v>
      </c>
      <c r="O186" s="39" t="s">
        <v>2051</v>
      </c>
      <c r="P186" s="39" t="s">
        <v>349</v>
      </c>
    </row>
    <row r="187" ht="15" customHeight="1" spans="1:16">
      <c r="A187" s="39" t="s">
        <v>2041</v>
      </c>
      <c r="B187" s="39" t="s">
        <v>329</v>
      </c>
      <c r="C187" s="39" t="s">
        <v>2054</v>
      </c>
      <c r="D187" s="39" t="s">
        <v>2043</v>
      </c>
      <c r="E187" s="39" t="s">
        <v>2055</v>
      </c>
      <c r="F187" s="39" t="s">
        <v>288</v>
      </c>
      <c r="G187" s="39" t="s">
        <v>2045</v>
      </c>
      <c r="H187" s="39" t="s">
        <v>2046</v>
      </c>
      <c r="I187" s="39" t="s">
        <v>974</v>
      </c>
      <c r="J187" s="39" t="s">
        <v>975</v>
      </c>
      <c r="K187" s="44">
        <v>1</v>
      </c>
      <c r="L187" s="42">
        <v>4003</v>
      </c>
      <c r="M187" s="43">
        <v>4003</v>
      </c>
      <c r="N187" s="43">
        <v>5498</v>
      </c>
      <c r="O187" s="39" t="s">
        <v>2051</v>
      </c>
      <c r="P187" s="39" t="s">
        <v>349</v>
      </c>
    </row>
    <row r="188" ht="15" customHeight="1" spans="1:16">
      <c r="A188" s="3" t="s">
        <v>1233</v>
      </c>
      <c r="B188" s="3" t="s">
        <v>329</v>
      </c>
      <c r="C188" s="3" t="s">
        <v>2060</v>
      </c>
      <c r="D188" s="3" t="s">
        <v>2061</v>
      </c>
      <c r="E188" s="3" t="s">
        <v>2062</v>
      </c>
      <c r="F188" s="3" t="s">
        <v>288</v>
      </c>
      <c r="G188" s="3" t="s">
        <v>437</v>
      </c>
      <c r="I188" s="3" t="s">
        <v>1185</v>
      </c>
      <c r="J188" s="3" t="s">
        <v>1186</v>
      </c>
      <c r="K188" s="40">
        <v>1</v>
      </c>
      <c r="L188" s="40">
        <v>3209.2</v>
      </c>
      <c r="M188" s="41">
        <v>3209.2</v>
      </c>
      <c r="N188" s="41">
        <v>5458</v>
      </c>
      <c r="O188" s="3" t="s">
        <v>2067</v>
      </c>
      <c r="P188" s="3" t="s">
        <v>324</v>
      </c>
    </row>
    <row r="189" ht="15" customHeight="1" spans="1:16">
      <c r="A189" s="39" t="s">
        <v>1233</v>
      </c>
      <c r="B189" s="39" t="s">
        <v>329</v>
      </c>
      <c r="C189" s="39" t="s">
        <v>2070</v>
      </c>
      <c r="D189" s="39" t="s">
        <v>2071</v>
      </c>
      <c r="E189" s="39" t="s">
        <v>2072</v>
      </c>
      <c r="F189" s="39" t="s">
        <v>288</v>
      </c>
      <c r="G189" s="39" t="s">
        <v>518</v>
      </c>
      <c r="H189" s="39" t="s">
        <v>527</v>
      </c>
      <c r="I189" s="39" t="s">
        <v>705</v>
      </c>
      <c r="J189" s="39" t="s">
        <v>706</v>
      </c>
      <c r="K189" s="42">
        <v>1</v>
      </c>
      <c r="L189" s="42">
        <v>3636</v>
      </c>
      <c r="M189" s="43">
        <v>3636</v>
      </c>
      <c r="N189" s="43">
        <v>4848</v>
      </c>
      <c r="O189" s="39"/>
      <c r="P189" s="39" t="s">
        <v>395</v>
      </c>
    </row>
    <row r="190" ht="15" customHeight="1" spans="1:16">
      <c r="A190" s="39" t="s">
        <v>1233</v>
      </c>
      <c r="B190" s="39" t="s">
        <v>329</v>
      </c>
      <c r="C190" s="39" t="s">
        <v>2079</v>
      </c>
      <c r="D190" s="39" t="s">
        <v>2080</v>
      </c>
      <c r="E190" s="39" t="s">
        <v>2081</v>
      </c>
      <c r="F190" s="39" t="s">
        <v>288</v>
      </c>
      <c r="G190" s="39" t="s">
        <v>518</v>
      </c>
      <c r="H190" s="39" t="s">
        <v>1165</v>
      </c>
      <c r="I190" s="39" t="s">
        <v>1001</v>
      </c>
      <c r="J190" s="39" t="s">
        <v>1002</v>
      </c>
      <c r="K190" s="42">
        <v>1</v>
      </c>
      <c r="L190" s="42">
        <v>3908</v>
      </c>
      <c r="M190" s="43">
        <v>3908</v>
      </c>
      <c r="N190" s="43">
        <v>5368</v>
      </c>
      <c r="O190" s="39"/>
      <c r="P190" s="39" t="s">
        <v>324</v>
      </c>
    </row>
    <row r="191" ht="15" customHeight="1" spans="1:16">
      <c r="A191" s="39" t="s">
        <v>1233</v>
      </c>
      <c r="B191" s="39" t="s">
        <v>329</v>
      </c>
      <c r="C191" s="39" t="s">
        <v>2087</v>
      </c>
      <c r="D191" s="39" t="s">
        <v>2088</v>
      </c>
      <c r="E191" s="39" t="s">
        <v>2089</v>
      </c>
      <c r="F191" s="39" t="s">
        <v>288</v>
      </c>
      <c r="G191" s="39" t="s">
        <v>478</v>
      </c>
      <c r="H191" s="39" t="s">
        <v>670</v>
      </c>
      <c r="I191" s="39" t="s">
        <v>533</v>
      </c>
      <c r="J191" s="39" t="s">
        <v>534</v>
      </c>
      <c r="K191" s="42">
        <v>1</v>
      </c>
      <c r="L191" s="42">
        <v>2594</v>
      </c>
      <c r="M191" s="43">
        <v>2594</v>
      </c>
      <c r="N191" s="43">
        <v>3238</v>
      </c>
      <c r="O191" s="39"/>
      <c r="P191" s="39" t="s">
        <v>349</v>
      </c>
    </row>
    <row r="192" ht="15" customHeight="1" spans="1:16">
      <c r="A192" s="39" t="s">
        <v>1233</v>
      </c>
      <c r="B192" s="39" t="s">
        <v>329</v>
      </c>
      <c r="C192" s="39" t="s">
        <v>2099</v>
      </c>
      <c r="D192" s="39" t="s">
        <v>2100</v>
      </c>
      <c r="E192" s="39" t="s">
        <v>2101</v>
      </c>
      <c r="F192" s="39" t="s">
        <v>288</v>
      </c>
      <c r="G192" s="39" t="s">
        <v>518</v>
      </c>
      <c r="H192" s="39" t="s">
        <v>779</v>
      </c>
      <c r="I192" s="39" t="s">
        <v>896</v>
      </c>
      <c r="J192" s="39" t="s">
        <v>601</v>
      </c>
      <c r="K192" s="42">
        <v>1</v>
      </c>
      <c r="L192" s="42">
        <v>3888</v>
      </c>
      <c r="M192" s="43">
        <v>3888</v>
      </c>
      <c r="N192" s="43">
        <v>4298</v>
      </c>
      <c r="O192" s="39"/>
      <c r="P192" s="39" t="s">
        <v>349</v>
      </c>
    </row>
    <row r="193" ht="15" customHeight="1" spans="1:16">
      <c r="A193" s="3" t="s">
        <v>1233</v>
      </c>
      <c r="B193" s="3" t="s">
        <v>397</v>
      </c>
      <c r="C193" s="3" t="s">
        <v>2106</v>
      </c>
      <c r="D193" s="3" t="s">
        <v>1215</v>
      </c>
      <c r="E193" s="3" t="s">
        <v>1216</v>
      </c>
      <c r="F193" s="3" t="s">
        <v>288</v>
      </c>
      <c r="G193" s="3" t="s">
        <v>1217</v>
      </c>
      <c r="H193" s="3" t="s">
        <v>1223</v>
      </c>
      <c r="I193" s="3" t="s">
        <v>2110</v>
      </c>
      <c r="J193" s="3" t="s">
        <v>2111</v>
      </c>
      <c r="K193" s="40">
        <v>1</v>
      </c>
      <c r="L193" s="40">
        <v>6152</v>
      </c>
      <c r="M193" s="41">
        <v>6152</v>
      </c>
      <c r="N193" s="41">
        <v>6152</v>
      </c>
      <c r="P193" s="3" t="s">
        <v>395</v>
      </c>
    </row>
    <row r="194" ht="15" customHeight="1" spans="1:16">
      <c r="I194" s="3" t="s">
        <v>862</v>
      </c>
      <c r="J194" s="3" t="s">
        <v>863</v>
      </c>
      <c r="K194" s="40">
        <v>1</v>
      </c>
      <c r="L194" s="40">
        <v>4035</v>
      </c>
      <c r="M194" s="41">
        <v>4035</v>
      </c>
      <c r="N194" s="41">
        <v>4035</v>
      </c>
      <c r="P194" s="3" t="s">
        <v>324</v>
      </c>
    </row>
    <row r="195" ht="15" customHeight="1" spans="1:16">
      <c r="I195" s="3" t="s">
        <v>649</v>
      </c>
      <c r="J195" s="3" t="s">
        <v>650</v>
      </c>
      <c r="K195" s="40">
        <v>1</v>
      </c>
      <c r="L195" s="40">
        <v>2053</v>
      </c>
      <c r="M195" s="41">
        <v>2053</v>
      </c>
      <c r="N195" s="41">
        <v>2053</v>
      </c>
      <c r="P195" s="3" t="s">
        <v>395</v>
      </c>
    </row>
    <row r="196" ht="15" customHeight="1" spans="1:16">
      <c r="I196" s="3" t="s">
        <v>741</v>
      </c>
      <c r="J196" s="3" t="s">
        <v>742</v>
      </c>
      <c r="K196" s="40">
        <v>1</v>
      </c>
      <c r="L196" s="40">
        <v>2252</v>
      </c>
      <c r="M196" s="41">
        <v>2252</v>
      </c>
      <c r="N196" s="41">
        <v>2252</v>
      </c>
      <c r="P196" s="3" t="s">
        <v>324</v>
      </c>
    </row>
    <row r="197" ht="15" customHeight="1" spans="1:16">
      <c r="I197" s="3" t="s">
        <v>1596</v>
      </c>
      <c r="J197" s="3" t="s">
        <v>1597</v>
      </c>
      <c r="K197" s="40">
        <v>1</v>
      </c>
      <c r="L197" s="40">
        <v>1926</v>
      </c>
      <c r="M197" s="41">
        <v>1926</v>
      </c>
      <c r="N197" s="41">
        <v>1926</v>
      </c>
      <c r="P197" s="3" t="s">
        <v>349</v>
      </c>
    </row>
    <row r="198" ht="15" customHeight="1" spans="1:16">
      <c r="I198" s="3" t="s">
        <v>2118</v>
      </c>
      <c r="J198" s="3" t="s">
        <v>2119</v>
      </c>
      <c r="K198" s="40">
        <v>1</v>
      </c>
      <c r="L198" s="40">
        <v>1926</v>
      </c>
      <c r="M198" s="41">
        <v>1926</v>
      </c>
      <c r="N198" s="41">
        <v>1926</v>
      </c>
      <c r="P198" s="3" t="s">
        <v>349</v>
      </c>
    </row>
    <row r="199" ht="15" customHeight="1" spans="1:16">
      <c r="A199" s="3" t="s">
        <v>1233</v>
      </c>
      <c r="B199" s="3" t="s">
        <v>397</v>
      </c>
      <c r="C199" s="3" t="s">
        <v>2122</v>
      </c>
      <c r="D199" s="3" t="s">
        <v>2123</v>
      </c>
      <c r="E199" s="3" t="s">
        <v>2124</v>
      </c>
      <c r="F199" s="3" t="s">
        <v>288</v>
      </c>
      <c r="G199" s="3" t="s">
        <v>401</v>
      </c>
      <c r="H199" s="3" t="s">
        <v>414</v>
      </c>
      <c r="I199" s="3" t="s">
        <v>2128</v>
      </c>
      <c r="J199" s="3" t="s">
        <v>2129</v>
      </c>
      <c r="K199" s="40">
        <v>1</v>
      </c>
      <c r="L199" s="40">
        <v>3768</v>
      </c>
      <c r="M199" s="41">
        <v>3768</v>
      </c>
      <c r="N199" s="41">
        <v>3768</v>
      </c>
      <c r="O199" s="3" t="s">
        <v>291</v>
      </c>
      <c r="P199" s="3" t="s">
        <v>324</v>
      </c>
    </row>
    <row r="200" ht="15" customHeight="1" spans="1:16">
      <c r="A200" s="3" t="s">
        <v>1233</v>
      </c>
      <c r="B200" s="3" t="s">
        <v>748</v>
      </c>
      <c r="C200" s="3" t="s">
        <v>2134</v>
      </c>
      <c r="D200" s="3" t="s">
        <v>2135</v>
      </c>
      <c r="F200" s="3" t="s">
        <v>288</v>
      </c>
      <c r="G200" s="3" t="s">
        <v>713</v>
      </c>
      <c r="I200" s="3" t="s">
        <v>2128</v>
      </c>
      <c r="J200" s="3" t="s">
        <v>2129</v>
      </c>
      <c r="K200" s="40">
        <v>-1</v>
      </c>
      <c r="L200" s="40">
        <v>-2385.6</v>
      </c>
      <c r="M200" s="41">
        <v>2385.6</v>
      </c>
      <c r="N200" s="41">
        <v>2420.6</v>
      </c>
      <c r="P200" s="3" t="s">
        <v>324</v>
      </c>
    </row>
    <row r="201" ht="15" customHeight="1" spans="1:16">
      <c r="A201" s="39" t="s">
        <v>1233</v>
      </c>
      <c r="B201" s="39" t="s">
        <v>329</v>
      </c>
      <c r="C201" s="39" t="s">
        <v>2140</v>
      </c>
      <c r="D201" s="39" t="s">
        <v>1226</v>
      </c>
      <c r="E201" s="39" t="s">
        <v>1227</v>
      </c>
      <c r="F201" s="39" t="s">
        <v>288</v>
      </c>
      <c r="G201" s="39" t="s">
        <v>478</v>
      </c>
      <c r="H201" s="39" t="s">
        <v>670</v>
      </c>
      <c r="I201" s="39" t="s">
        <v>814</v>
      </c>
      <c r="J201" s="39" t="s">
        <v>815</v>
      </c>
      <c r="K201" s="42">
        <v>1</v>
      </c>
      <c r="L201" s="42">
        <v>850</v>
      </c>
      <c r="M201" s="43">
        <v>850</v>
      </c>
      <c r="N201" s="43">
        <v>898</v>
      </c>
      <c r="O201" s="39"/>
      <c r="P201" s="39" t="s">
        <v>349</v>
      </c>
    </row>
    <row r="202" ht="15" customHeight="1" spans="1:16">
      <c r="A202" s="3" t="s">
        <v>1233</v>
      </c>
      <c r="B202" s="3" t="s">
        <v>283</v>
      </c>
      <c r="C202" s="3" t="s">
        <v>2145</v>
      </c>
      <c r="D202" s="3" t="s">
        <v>2146</v>
      </c>
      <c r="E202" s="3" t="s">
        <v>2147</v>
      </c>
      <c r="F202" s="3" t="s">
        <v>288</v>
      </c>
      <c r="G202" s="3" t="s">
        <v>645</v>
      </c>
      <c r="I202" s="3" t="s">
        <v>649</v>
      </c>
      <c r="J202" s="3" t="s">
        <v>650</v>
      </c>
      <c r="K202" s="40">
        <v>1</v>
      </c>
      <c r="L202" s="40">
        <v>2686</v>
      </c>
      <c r="M202" s="41">
        <v>2686</v>
      </c>
      <c r="N202" s="41">
        <v>2686</v>
      </c>
      <c r="P202" s="3" t="s">
        <v>395</v>
      </c>
    </row>
    <row r="203" ht="15" customHeight="1" spans="1:16">
      <c r="A203" s="3" t="s">
        <v>1233</v>
      </c>
      <c r="B203" s="3" t="s">
        <v>283</v>
      </c>
      <c r="C203" s="3" t="s">
        <v>2152</v>
      </c>
      <c r="D203" s="3" t="s">
        <v>2153</v>
      </c>
      <c r="E203" s="3" t="s">
        <v>2154</v>
      </c>
      <c r="F203" s="3" t="s">
        <v>288</v>
      </c>
      <c r="G203" s="3" t="s">
        <v>701</v>
      </c>
      <c r="I203" s="3" t="s">
        <v>705</v>
      </c>
      <c r="J203" s="3" t="s">
        <v>706</v>
      </c>
      <c r="K203" s="40">
        <v>1</v>
      </c>
      <c r="L203" s="40">
        <v>4848</v>
      </c>
      <c r="M203" s="41">
        <v>4848</v>
      </c>
      <c r="N203" s="41">
        <v>4848</v>
      </c>
      <c r="P203" s="3" t="s">
        <v>395</v>
      </c>
    </row>
    <row r="204" ht="15" customHeight="1" spans="1:16">
      <c r="A204" s="3" t="s">
        <v>1233</v>
      </c>
      <c r="B204" s="3" t="s">
        <v>283</v>
      </c>
      <c r="C204" s="3" t="s">
        <v>2159</v>
      </c>
      <c r="D204" s="3" t="s">
        <v>2160</v>
      </c>
      <c r="E204" s="3" t="s">
        <v>2161</v>
      </c>
      <c r="F204" s="3" t="s">
        <v>288</v>
      </c>
      <c r="G204" s="3" t="s">
        <v>701</v>
      </c>
      <c r="I204" s="3" t="s">
        <v>1185</v>
      </c>
      <c r="J204" s="3" t="s">
        <v>1186</v>
      </c>
      <c r="K204" s="40">
        <v>1</v>
      </c>
      <c r="L204" s="40">
        <v>5458</v>
      </c>
      <c r="M204" s="41">
        <v>5458</v>
      </c>
      <c r="N204" s="41">
        <v>5458</v>
      </c>
      <c r="P204" s="3" t="s">
        <v>324</v>
      </c>
    </row>
    <row r="205" ht="15" customHeight="1" spans="1:16">
      <c r="A205" s="3" t="s">
        <v>1233</v>
      </c>
      <c r="B205" s="3" t="s">
        <v>283</v>
      </c>
      <c r="C205" s="3" t="s">
        <v>2167</v>
      </c>
      <c r="D205" s="3" t="s">
        <v>2168</v>
      </c>
      <c r="E205" s="3" t="s">
        <v>2169</v>
      </c>
      <c r="F205" s="3" t="s">
        <v>288</v>
      </c>
      <c r="G205" s="3" t="s">
        <v>645</v>
      </c>
      <c r="I205" s="3" t="s">
        <v>649</v>
      </c>
      <c r="J205" s="3" t="s">
        <v>650</v>
      </c>
      <c r="K205" s="40">
        <v>1</v>
      </c>
      <c r="L205" s="40">
        <v>2686</v>
      </c>
      <c r="M205" s="41">
        <v>2686</v>
      </c>
      <c r="N205" s="41">
        <v>2686</v>
      </c>
      <c r="P205" s="3" t="s">
        <v>395</v>
      </c>
    </row>
    <row r="206" ht="15" customHeight="1" spans="1:16">
      <c r="A206" s="3" t="s">
        <v>2041</v>
      </c>
      <c r="B206" s="3" t="s">
        <v>283</v>
      </c>
      <c r="C206" s="3" t="s">
        <v>2174</v>
      </c>
      <c r="D206" s="3" t="s">
        <v>2175</v>
      </c>
      <c r="E206" s="3" t="s">
        <v>2176</v>
      </c>
      <c r="F206" s="3" t="s">
        <v>288</v>
      </c>
      <c r="G206" s="3" t="s">
        <v>289</v>
      </c>
      <c r="H206" s="3" t="s">
        <v>318</v>
      </c>
      <c r="I206" s="3" t="s">
        <v>1001</v>
      </c>
      <c r="J206" s="3" t="s">
        <v>1002</v>
      </c>
      <c r="K206" s="40">
        <v>1</v>
      </c>
      <c r="L206" s="40">
        <v>5368</v>
      </c>
      <c r="M206" s="41">
        <v>5368</v>
      </c>
      <c r="N206" s="41">
        <v>5368</v>
      </c>
      <c r="P206" s="3" t="s">
        <v>324</v>
      </c>
    </row>
    <row r="207" ht="15" customHeight="1" spans="1:16">
      <c r="A207" s="3" t="s">
        <v>2041</v>
      </c>
      <c r="B207" s="3" t="s">
        <v>283</v>
      </c>
      <c r="C207" s="3" t="s">
        <v>2182</v>
      </c>
      <c r="D207" s="3" t="s">
        <v>2183</v>
      </c>
      <c r="E207" s="3" t="s">
        <v>2184</v>
      </c>
      <c r="F207" s="3" t="s">
        <v>288</v>
      </c>
      <c r="G207" s="3" t="s">
        <v>289</v>
      </c>
      <c r="H207" s="3" t="s">
        <v>318</v>
      </c>
      <c r="I207" s="3" t="s">
        <v>303</v>
      </c>
      <c r="J207" s="3" t="s">
        <v>304</v>
      </c>
      <c r="K207" s="40">
        <v>1</v>
      </c>
      <c r="L207" s="40">
        <v>6188</v>
      </c>
      <c r="M207" s="41">
        <v>6188</v>
      </c>
      <c r="N207" s="41">
        <v>6188</v>
      </c>
      <c r="P207" s="3" t="s">
        <v>324</v>
      </c>
    </row>
    <row r="208" ht="15" customHeight="1" spans="1:16">
      <c r="A208" s="3" t="s">
        <v>2041</v>
      </c>
      <c r="B208" s="3" t="s">
        <v>283</v>
      </c>
      <c r="C208" s="3" t="s">
        <v>2190</v>
      </c>
      <c r="D208" s="3" t="s">
        <v>2191</v>
      </c>
      <c r="E208" s="3" t="s">
        <v>2192</v>
      </c>
      <c r="F208" s="3" t="s">
        <v>288</v>
      </c>
      <c r="G208" s="3" t="s">
        <v>289</v>
      </c>
      <c r="H208" s="3" t="s">
        <v>318</v>
      </c>
      <c r="I208" s="3" t="s">
        <v>303</v>
      </c>
      <c r="J208" s="3" t="s">
        <v>304</v>
      </c>
      <c r="K208" s="40">
        <v>1</v>
      </c>
      <c r="L208" s="40">
        <v>6188</v>
      </c>
      <c r="M208" s="41">
        <v>6188</v>
      </c>
      <c r="N208" s="41">
        <v>6188</v>
      </c>
      <c r="P208" s="3" t="s">
        <v>324</v>
      </c>
    </row>
    <row r="209" ht="15" customHeight="1" spans="1:16">
      <c r="A209" s="3" t="s">
        <v>2041</v>
      </c>
      <c r="B209" s="3" t="s">
        <v>283</v>
      </c>
      <c r="C209" s="3" t="s">
        <v>2198</v>
      </c>
      <c r="D209" s="3" t="s">
        <v>2199</v>
      </c>
      <c r="E209" s="3" t="s">
        <v>2200</v>
      </c>
      <c r="F209" s="3" t="s">
        <v>288</v>
      </c>
      <c r="G209" s="3" t="s">
        <v>289</v>
      </c>
      <c r="H209" s="3" t="s">
        <v>318</v>
      </c>
      <c r="I209" s="3" t="s">
        <v>303</v>
      </c>
      <c r="J209" s="3" t="s">
        <v>304</v>
      </c>
      <c r="K209" s="40">
        <v>1</v>
      </c>
      <c r="L209" s="40">
        <v>6188</v>
      </c>
      <c r="M209" s="41">
        <v>6188</v>
      </c>
      <c r="N209" s="41">
        <v>6188</v>
      </c>
      <c r="P209" s="3" t="s">
        <v>324</v>
      </c>
    </row>
    <row r="210" ht="15" customHeight="1" spans="1:16">
      <c r="A210" s="39" t="s">
        <v>2041</v>
      </c>
      <c r="B210" s="39" t="s">
        <v>329</v>
      </c>
      <c r="C210" s="39" t="s">
        <v>2206</v>
      </c>
      <c r="D210" s="39" t="s">
        <v>2207</v>
      </c>
      <c r="E210" s="39" t="s">
        <v>2208</v>
      </c>
      <c r="F210" s="39" t="s">
        <v>288</v>
      </c>
      <c r="G210" s="39" t="s">
        <v>1239</v>
      </c>
      <c r="H210" s="39"/>
      <c r="I210" s="39" t="s">
        <v>991</v>
      </c>
      <c r="J210" s="39" t="s">
        <v>992</v>
      </c>
      <c r="K210" s="42">
        <v>3</v>
      </c>
      <c r="L210" s="42">
        <v>8055</v>
      </c>
      <c r="M210" s="43">
        <v>2685</v>
      </c>
      <c r="N210" s="43">
        <v>3688</v>
      </c>
      <c r="O210" s="39"/>
      <c r="P210" s="39" t="s">
        <v>349</v>
      </c>
    </row>
    <row r="211" ht="15" customHeight="1" spans="1:16">
      <c r="A211" s="3" t="s">
        <v>2041</v>
      </c>
      <c r="B211" s="3" t="s">
        <v>397</v>
      </c>
      <c r="C211" s="3" t="s">
        <v>2215</v>
      </c>
      <c r="D211" s="3" t="s">
        <v>2216</v>
      </c>
      <c r="E211" s="3" t="s">
        <v>2217</v>
      </c>
      <c r="F211" s="3" t="s">
        <v>288</v>
      </c>
      <c r="G211" s="3" t="s">
        <v>2218</v>
      </c>
      <c r="I211" s="3" t="s">
        <v>862</v>
      </c>
      <c r="J211" s="3" t="s">
        <v>863</v>
      </c>
      <c r="K211" s="40">
        <v>1</v>
      </c>
      <c r="L211" s="40">
        <v>4162</v>
      </c>
      <c r="M211" s="41">
        <v>4162</v>
      </c>
      <c r="N211" s="41">
        <v>4162</v>
      </c>
      <c r="P211" s="3" t="s">
        <v>324</v>
      </c>
    </row>
    <row r="212" s="39" customFormat="1" ht="15" customHeight="1" spans="1:16">
      <c r="A212" s="39" t="s">
        <v>2041</v>
      </c>
      <c r="B212" s="39" t="s">
        <v>329</v>
      </c>
      <c r="C212" s="39" t="s">
        <v>2229</v>
      </c>
      <c r="D212" s="39" t="s">
        <v>2230</v>
      </c>
      <c r="E212" s="39" t="s">
        <v>2231</v>
      </c>
      <c r="F212" s="39" t="s">
        <v>288</v>
      </c>
      <c r="G212" s="39" t="s">
        <v>2232</v>
      </c>
      <c r="I212" s="39" t="s">
        <v>2237</v>
      </c>
      <c r="J212" s="39" t="s">
        <v>2238</v>
      </c>
      <c r="K212" s="42">
        <v>1</v>
      </c>
      <c r="L212" s="42">
        <v>4481</v>
      </c>
      <c r="M212" s="43">
        <v>4481</v>
      </c>
      <c r="N212" s="43">
        <v>5718</v>
      </c>
      <c r="O212" s="39" t="s">
        <v>2241</v>
      </c>
      <c r="P212" s="39" t="s">
        <v>324</v>
      </c>
    </row>
    <row r="213" ht="15" customHeight="1" spans="1:16">
      <c r="A213" s="3" t="s">
        <v>2041</v>
      </c>
      <c r="B213" s="3" t="s">
        <v>397</v>
      </c>
      <c r="C213" s="3" t="s">
        <v>2243</v>
      </c>
      <c r="D213" s="3" t="s">
        <v>2244</v>
      </c>
      <c r="E213" s="3" t="s">
        <v>2245</v>
      </c>
      <c r="F213" s="3" t="s">
        <v>288</v>
      </c>
      <c r="G213" s="3" t="s">
        <v>423</v>
      </c>
      <c r="I213" s="3" t="s">
        <v>2248</v>
      </c>
      <c r="J213" s="3" t="s">
        <v>2249</v>
      </c>
      <c r="K213" s="40">
        <v>1</v>
      </c>
      <c r="L213" s="40">
        <v>3800</v>
      </c>
      <c r="M213" s="41">
        <v>3800</v>
      </c>
      <c r="N213" s="41">
        <v>4548</v>
      </c>
      <c r="P213" s="3" t="s">
        <v>2254</v>
      </c>
    </row>
    <row r="214" s="39" customFormat="1" ht="15" customHeight="1" spans="1:16">
      <c r="A214" s="39" t="s">
        <v>2041</v>
      </c>
      <c r="B214" s="39" t="s">
        <v>329</v>
      </c>
      <c r="C214" s="39" t="s">
        <v>2255</v>
      </c>
      <c r="D214" s="39" t="s">
        <v>2230</v>
      </c>
      <c r="E214" s="39" t="s">
        <v>2256</v>
      </c>
      <c r="F214" s="39" t="s">
        <v>288</v>
      </c>
      <c r="G214" s="39" t="s">
        <v>2232</v>
      </c>
      <c r="I214" s="39" t="s">
        <v>1050</v>
      </c>
      <c r="J214" s="39" t="s">
        <v>1051</v>
      </c>
      <c r="K214" s="42">
        <v>1</v>
      </c>
      <c r="L214" s="42">
        <v>2502</v>
      </c>
      <c r="M214" s="43">
        <v>2502</v>
      </c>
      <c r="N214" s="43">
        <v>3238</v>
      </c>
      <c r="O214" s="39" t="s">
        <v>2261</v>
      </c>
      <c r="P214" s="39" t="s">
        <v>349</v>
      </c>
    </row>
    <row r="215" ht="15" customHeight="1" spans="1:16">
      <c r="A215" s="39" t="s">
        <v>2041</v>
      </c>
      <c r="B215" s="39" t="s">
        <v>329</v>
      </c>
      <c r="C215" s="39" t="s">
        <v>2263</v>
      </c>
      <c r="D215" s="39" t="s">
        <v>2264</v>
      </c>
      <c r="E215" s="39" t="s">
        <v>2265</v>
      </c>
      <c r="F215" s="39" t="s">
        <v>288</v>
      </c>
      <c r="G215" s="39" t="s">
        <v>478</v>
      </c>
      <c r="H215" s="39" t="s">
        <v>491</v>
      </c>
      <c r="I215" s="39" t="s">
        <v>2269</v>
      </c>
      <c r="J215" s="39" t="s">
        <v>2270</v>
      </c>
      <c r="K215" s="42">
        <v>1</v>
      </c>
      <c r="L215" s="42">
        <v>8000</v>
      </c>
      <c r="M215" s="43">
        <v>8000</v>
      </c>
      <c r="N215" s="43">
        <v>16458</v>
      </c>
      <c r="O215" s="39" t="s">
        <v>489</v>
      </c>
      <c r="P215" s="39" t="s">
        <v>324</v>
      </c>
    </row>
    <row r="216" ht="15" customHeight="1" spans="1:16">
      <c r="A216" s="39" t="s">
        <v>2041</v>
      </c>
      <c r="B216" s="39" t="s">
        <v>748</v>
      </c>
      <c r="C216" s="39" t="s">
        <v>2277</v>
      </c>
      <c r="D216" s="39" t="s">
        <v>2278</v>
      </c>
      <c r="E216" s="39" t="s">
        <v>2279</v>
      </c>
      <c r="F216" s="39" t="s">
        <v>288</v>
      </c>
      <c r="G216" s="39" t="s">
        <v>518</v>
      </c>
      <c r="H216" s="39" t="s">
        <v>527</v>
      </c>
      <c r="I216" s="39" t="s">
        <v>2110</v>
      </c>
      <c r="J216" s="39" t="s">
        <v>2111</v>
      </c>
      <c r="K216" s="42">
        <v>-1</v>
      </c>
      <c r="L216" s="42">
        <v>-7351</v>
      </c>
      <c r="M216" s="43">
        <v>7351</v>
      </c>
      <c r="N216" s="43">
        <v>9188</v>
      </c>
      <c r="O216" s="39" t="s">
        <v>2284</v>
      </c>
      <c r="P216" s="39" t="s">
        <v>395</v>
      </c>
    </row>
    <row r="217" ht="15" customHeight="1" spans="1:16">
      <c r="A217" s="39" t="s">
        <v>2041</v>
      </c>
      <c r="B217" s="39" t="s">
        <v>329</v>
      </c>
      <c r="C217" s="39" t="s">
        <v>2287</v>
      </c>
      <c r="D217" s="39" t="s">
        <v>2288</v>
      </c>
      <c r="E217" s="39" t="s">
        <v>2289</v>
      </c>
      <c r="F217" s="39" t="s">
        <v>288</v>
      </c>
      <c r="G217" s="39" t="s">
        <v>518</v>
      </c>
      <c r="H217" s="39" t="s">
        <v>2295</v>
      </c>
      <c r="I217" s="39" t="s">
        <v>484</v>
      </c>
      <c r="J217" s="39" t="s">
        <v>485</v>
      </c>
      <c r="K217" s="42">
        <v>1</v>
      </c>
      <c r="L217" s="42">
        <v>2986</v>
      </c>
      <c r="M217" s="43">
        <v>2986</v>
      </c>
      <c r="N217" s="43">
        <v>4098</v>
      </c>
      <c r="O217" s="39"/>
      <c r="P217" s="39" t="s">
        <v>349</v>
      </c>
    </row>
    <row r="218" ht="15" customHeight="1" spans="1:16">
      <c r="A218" s="39" t="s">
        <v>2041</v>
      </c>
      <c r="B218" s="39" t="s">
        <v>329</v>
      </c>
      <c r="C218" s="39" t="s">
        <v>2296</v>
      </c>
      <c r="D218" s="39" t="s">
        <v>2297</v>
      </c>
      <c r="E218" s="39" t="s">
        <v>2298</v>
      </c>
      <c r="F218" s="39" t="s">
        <v>288</v>
      </c>
      <c r="G218" s="39" t="s">
        <v>518</v>
      </c>
      <c r="H218" s="39" t="s">
        <v>527</v>
      </c>
      <c r="I218" s="39" t="s">
        <v>362</v>
      </c>
      <c r="J218" s="39" t="s">
        <v>363</v>
      </c>
      <c r="K218" s="42">
        <v>1</v>
      </c>
      <c r="L218" s="42">
        <v>398</v>
      </c>
      <c r="M218" s="43">
        <v>398</v>
      </c>
      <c r="N218" s="43">
        <v>828</v>
      </c>
      <c r="O218" s="39" t="s">
        <v>2303</v>
      </c>
      <c r="P218" s="39" t="s">
        <v>382</v>
      </c>
    </row>
    <row r="219" ht="15" customHeight="1" spans="1:16">
      <c r="A219" s="39" t="s">
        <v>2041</v>
      </c>
      <c r="B219" s="39" t="s">
        <v>329</v>
      </c>
      <c r="C219" s="39" t="s">
        <v>2306</v>
      </c>
      <c r="D219" s="39" t="s">
        <v>2297</v>
      </c>
      <c r="E219" s="39" t="s">
        <v>2298</v>
      </c>
      <c r="F219" s="39" t="s">
        <v>288</v>
      </c>
      <c r="G219" s="39" t="s">
        <v>518</v>
      </c>
      <c r="H219" s="39" t="s">
        <v>527</v>
      </c>
      <c r="I219" s="39" t="s">
        <v>2110</v>
      </c>
      <c r="J219" s="39" t="s">
        <v>2111</v>
      </c>
      <c r="K219" s="42">
        <v>1</v>
      </c>
      <c r="L219" s="42">
        <v>7351</v>
      </c>
      <c r="M219" s="43">
        <v>7351</v>
      </c>
      <c r="N219" s="43">
        <v>9188</v>
      </c>
      <c r="O219" s="39" t="s">
        <v>489</v>
      </c>
      <c r="P219" s="39" t="s">
        <v>395</v>
      </c>
    </row>
    <row r="220" ht="15" customHeight="1" spans="1:16">
      <c r="A220" s="39" t="s">
        <v>2041</v>
      </c>
      <c r="B220" s="39" t="s">
        <v>329</v>
      </c>
      <c r="C220" s="39" t="s">
        <v>2313</v>
      </c>
      <c r="D220" s="39" t="s">
        <v>2314</v>
      </c>
      <c r="E220" s="39" t="s">
        <v>2315</v>
      </c>
      <c r="F220" s="39" t="s">
        <v>288</v>
      </c>
      <c r="G220" s="39" t="s">
        <v>518</v>
      </c>
      <c r="H220" s="39" t="s">
        <v>2295</v>
      </c>
      <c r="I220" s="39" t="s">
        <v>2317</v>
      </c>
      <c r="J220" s="39" t="s">
        <v>2318</v>
      </c>
      <c r="K220" s="42">
        <v>1</v>
      </c>
      <c r="L220" s="42">
        <v>3070</v>
      </c>
      <c r="M220" s="43">
        <v>3070</v>
      </c>
      <c r="N220" s="43">
        <v>4198</v>
      </c>
      <c r="O220" s="39"/>
      <c r="P220" s="39" t="s">
        <v>324</v>
      </c>
    </row>
    <row r="221" ht="15" customHeight="1" spans="1:16">
      <c r="A221" s="39" t="s">
        <v>2041</v>
      </c>
      <c r="B221" s="39" t="s">
        <v>329</v>
      </c>
      <c r="C221" s="39" t="s">
        <v>2323</v>
      </c>
      <c r="D221" s="39" t="s">
        <v>2324</v>
      </c>
      <c r="E221" s="39" t="s">
        <v>2325</v>
      </c>
      <c r="F221" s="39" t="s">
        <v>288</v>
      </c>
      <c r="G221" s="39" t="s">
        <v>518</v>
      </c>
      <c r="H221" s="39" t="s">
        <v>779</v>
      </c>
      <c r="I221" s="39" t="s">
        <v>896</v>
      </c>
      <c r="J221" s="39" t="s">
        <v>601</v>
      </c>
      <c r="K221" s="42">
        <v>1</v>
      </c>
      <c r="L221" s="42">
        <v>3788</v>
      </c>
      <c r="M221" s="43">
        <v>3788</v>
      </c>
      <c r="N221" s="43">
        <v>4298</v>
      </c>
      <c r="O221" s="39"/>
      <c r="P221" s="39" t="s">
        <v>349</v>
      </c>
    </row>
    <row r="222" ht="15" customHeight="1" spans="1:16">
      <c r="A222" s="3" t="s">
        <v>2041</v>
      </c>
      <c r="B222" s="3" t="s">
        <v>397</v>
      </c>
      <c r="C222" s="3" t="s">
        <v>2330</v>
      </c>
      <c r="D222" s="3" t="s">
        <v>2331</v>
      </c>
      <c r="E222" s="3" t="s">
        <v>2332</v>
      </c>
      <c r="F222" s="3" t="s">
        <v>288</v>
      </c>
      <c r="G222" s="3" t="s">
        <v>1047</v>
      </c>
      <c r="I222" s="3" t="s">
        <v>405</v>
      </c>
      <c r="J222" s="3" t="s">
        <v>406</v>
      </c>
      <c r="K222" s="40">
        <v>1</v>
      </c>
      <c r="L222" s="40">
        <v>6694</v>
      </c>
      <c r="M222" s="41">
        <v>6694</v>
      </c>
      <c r="N222" s="41">
        <v>6694</v>
      </c>
      <c r="P222" s="3" t="s">
        <v>324</v>
      </c>
    </row>
    <row r="223" ht="15" customHeight="1" spans="1:16">
      <c r="A223" s="3" t="s">
        <v>2041</v>
      </c>
      <c r="B223" s="3" t="s">
        <v>283</v>
      </c>
      <c r="C223" s="3" t="s">
        <v>2338</v>
      </c>
      <c r="D223" s="3" t="s">
        <v>2339</v>
      </c>
      <c r="E223" s="3" t="s">
        <v>2340</v>
      </c>
      <c r="F223" s="3" t="s">
        <v>288</v>
      </c>
      <c r="G223" s="3" t="s">
        <v>645</v>
      </c>
      <c r="I223" s="3" t="s">
        <v>533</v>
      </c>
      <c r="J223" s="3" t="s">
        <v>534</v>
      </c>
      <c r="K223" s="40">
        <v>1</v>
      </c>
      <c r="L223" s="40">
        <v>2574</v>
      </c>
      <c r="M223" s="41">
        <v>2574</v>
      </c>
      <c r="N223" s="41">
        <v>2574</v>
      </c>
      <c r="P223" s="3" t="s">
        <v>349</v>
      </c>
    </row>
    <row r="224" ht="15" customHeight="1" spans="1:16">
      <c r="A224" s="3" t="s">
        <v>2041</v>
      </c>
      <c r="B224" s="3" t="s">
        <v>397</v>
      </c>
      <c r="C224" s="3" t="s">
        <v>2347</v>
      </c>
      <c r="D224" s="3" t="s">
        <v>2331</v>
      </c>
      <c r="E224" s="3" t="s">
        <v>2332</v>
      </c>
      <c r="F224" s="3" t="s">
        <v>288</v>
      </c>
      <c r="G224" s="3" t="s">
        <v>1047</v>
      </c>
      <c r="I224" s="3" t="s">
        <v>405</v>
      </c>
      <c r="J224" s="3" t="s">
        <v>406</v>
      </c>
      <c r="K224" s="40">
        <v>1</v>
      </c>
      <c r="L224" s="40">
        <v>6694</v>
      </c>
      <c r="M224" s="41">
        <v>6694</v>
      </c>
      <c r="N224" s="41">
        <v>6694</v>
      </c>
      <c r="P224" s="3" t="s">
        <v>324</v>
      </c>
    </row>
    <row r="225" ht="15" customHeight="1" spans="1:16">
      <c r="A225" s="3" t="s">
        <v>2041</v>
      </c>
      <c r="B225" s="3" t="s">
        <v>329</v>
      </c>
      <c r="C225" s="3" t="s">
        <v>2352</v>
      </c>
      <c r="D225" s="3" t="s">
        <v>2353</v>
      </c>
      <c r="E225" s="3" t="s">
        <v>2354</v>
      </c>
      <c r="F225" s="3" t="s">
        <v>288</v>
      </c>
      <c r="G225" s="3" t="s">
        <v>333</v>
      </c>
      <c r="I225" s="3" t="s">
        <v>2357</v>
      </c>
      <c r="J225" s="3" t="s">
        <v>2358</v>
      </c>
      <c r="K225" s="40">
        <v>1</v>
      </c>
      <c r="L225" s="40">
        <v>0</v>
      </c>
      <c r="O225" s="3" t="s">
        <v>2361</v>
      </c>
      <c r="P225" s="3" t="s">
        <v>474</v>
      </c>
    </row>
    <row r="226" ht="15" customHeight="1" spans="1:16">
      <c r="A226" s="39" t="s">
        <v>2041</v>
      </c>
      <c r="B226" s="39" t="s">
        <v>329</v>
      </c>
      <c r="C226" s="39" t="s">
        <v>2363</v>
      </c>
      <c r="D226" s="39" t="s">
        <v>2278</v>
      </c>
      <c r="E226" s="39" t="s">
        <v>2279</v>
      </c>
      <c r="F226" s="39" t="s">
        <v>288</v>
      </c>
      <c r="G226" s="39" t="s">
        <v>518</v>
      </c>
      <c r="H226" s="39" t="s">
        <v>527</v>
      </c>
      <c r="I226" s="39" t="s">
        <v>2110</v>
      </c>
      <c r="J226" s="39" t="s">
        <v>2111</v>
      </c>
      <c r="K226" s="42">
        <v>1</v>
      </c>
      <c r="L226" s="42">
        <v>7351</v>
      </c>
      <c r="M226" s="43">
        <v>7351</v>
      </c>
      <c r="N226" s="43">
        <v>9188</v>
      </c>
      <c r="O226" s="39" t="s">
        <v>2368</v>
      </c>
      <c r="P226" s="39" t="s">
        <v>395</v>
      </c>
    </row>
    <row r="227" ht="15" customHeight="1" spans="1:16">
      <c r="A227" s="3" t="s">
        <v>2041</v>
      </c>
      <c r="B227" s="3" t="s">
        <v>329</v>
      </c>
      <c r="C227" s="3" t="s">
        <v>2370</v>
      </c>
      <c r="D227" s="3" t="s">
        <v>2371</v>
      </c>
      <c r="E227" s="3" t="s">
        <v>2372</v>
      </c>
      <c r="F227" s="3" t="s">
        <v>288</v>
      </c>
      <c r="G227" s="3" t="s">
        <v>333</v>
      </c>
      <c r="I227" s="3" t="s">
        <v>2374</v>
      </c>
      <c r="J227" s="3" t="s">
        <v>2375</v>
      </c>
      <c r="K227" s="40">
        <v>1</v>
      </c>
      <c r="L227" s="40">
        <v>0</v>
      </c>
      <c r="O227" s="3" t="s">
        <v>2378</v>
      </c>
      <c r="P227" s="3" t="s">
        <v>2380</v>
      </c>
    </row>
    <row r="228" ht="15" customHeight="1" spans="1:16">
      <c r="A228" s="3" t="s">
        <v>2041</v>
      </c>
      <c r="B228" s="3" t="s">
        <v>283</v>
      </c>
      <c r="C228" s="3" t="s">
        <v>2381</v>
      </c>
      <c r="D228" s="3" t="s">
        <v>2382</v>
      </c>
      <c r="E228" s="3" t="s">
        <v>2383</v>
      </c>
      <c r="F228" s="3" t="s">
        <v>288</v>
      </c>
      <c r="G228" s="3" t="s">
        <v>645</v>
      </c>
      <c r="I228" s="3" t="s">
        <v>649</v>
      </c>
      <c r="J228" s="3" t="s">
        <v>650</v>
      </c>
      <c r="K228" s="40">
        <v>1</v>
      </c>
      <c r="L228" s="40">
        <v>2686</v>
      </c>
      <c r="M228" s="41">
        <v>2686</v>
      </c>
      <c r="N228" s="41">
        <v>2686</v>
      </c>
      <c r="P228" s="3" t="s">
        <v>395</v>
      </c>
    </row>
    <row r="229" ht="15" customHeight="1" spans="1:16">
      <c r="A229" s="3" t="s">
        <v>2041</v>
      </c>
      <c r="B229" s="3" t="s">
        <v>397</v>
      </c>
      <c r="C229" s="3" t="s">
        <v>2388</v>
      </c>
      <c r="D229" s="3" t="s">
        <v>2389</v>
      </c>
      <c r="E229" s="3" t="s">
        <v>2390</v>
      </c>
      <c r="F229" s="3" t="s">
        <v>288</v>
      </c>
      <c r="G229" s="3" t="s">
        <v>1096</v>
      </c>
      <c r="H229" s="3" t="s">
        <v>1094</v>
      </c>
      <c r="I229" s="3" t="s">
        <v>2317</v>
      </c>
      <c r="J229" s="3" t="s">
        <v>2318</v>
      </c>
      <c r="K229" s="40">
        <v>1</v>
      </c>
      <c r="L229" s="40">
        <v>3080</v>
      </c>
      <c r="M229" s="41">
        <v>3080</v>
      </c>
      <c r="N229" s="41">
        <v>3080</v>
      </c>
      <c r="O229" s="3" t="s">
        <v>1101</v>
      </c>
      <c r="P229" s="3" t="s">
        <v>324</v>
      </c>
    </row>
    <row r="230" ht="15" customHeight="1" spans="1:16">
      <c r="A230" s="39" t="s">
        <v>2041</v>
      </c>
      <c r="B230" s="39" t="s">
        <v>329</v>
      </c>
      <c r="C230" s="39" t="s">
        <v>2395</v>
      </c>
      <c r="D230" s="39" t="s">
        <v>2396</v>
      </c>
      <c r="E230" s="39" t="s">
        <v>2397</v>
      </c>
      <c r="F230" s="39" t="s">
        <v>288</v>
      </c>
      <c r="G230" s="39" t="s">
        <v>478</v>
      </c>
      <c r="H230" s="39" t="s">
        <v>670</v>
      </c>
      <c r="I230" s="39" t="s">
        <v>2400</v>
      </c>
      <c r="J230" s="39" t="s">
        <v>2400</v>
      </c>
      <c r="K230" s="42">
        <v>1</v>
      </c>
      <c r="L230" s="42">
        <v>0</v>
      </c>
      <c r="M230" s="39"/>
      <c r="N230" s="43">
        <v>399</v>
      </c>
      <c r="O230" s="39" t="s">
        <v>2406</v>
      </c>
      <c r="P230" s="39" t="s">
        <v>2402</v>
      </c>
    </row>
    <row r="231" ht="15" customHeight="1" spans="1:16">
      <c r="A231" s="39" t="s">
        <v>2041</v>
      </c>
      <c r="B231" s="39" t="s">
        <v>329</v>
      </c>
      <c r="C231" s="39" t="s">
        <v>2409</v>
      </c>
      <c r="D231" s="39" t="s">
        <v>2396</v>
      </c>
      <c r="E231" s="39" t="s">
        <v>2397</v>
      </c>
      <c r="F231" s="39" t="s">
        <v>288</v>
      </c>
      <c r="G231" s="39" t="s">
        <v>478</v>
      </c>
      <c r="H231" s="39" t="s">
        <v>670</v>
      </c>
      <c r="I231" s="39" t="s">
        <v>2413</v>
      </c>
      <c r="J231" s="39" t="s">
        <v>2414</v>
      </c>
      <c r="K231" s="44">
        <v>1</v>
      </c>
      <c r="L231" s="42">
        <v>14000</v>
      </c>
      <c r="M231" s="43">
        <v>14000</v>
      </c>
      <c r="N231" s="43">
        <v>13288</v>
      </c>
      <c r="O231" s="39" t="s">
        <v>2417</v>
      </c>
      <c r="P231" s="39" t="s">
        <v>2418</v>
      </c>
    </row>
    <row r="232" ht="15" customHeight="1" spans="1:16">
      <c r="A232" s="39" t="s">
        <v>2041</v>
      </c>
      <c r="B232" s="39" t="s">
        <v>748</v>
      </c>
      <c r="C232" s="39" t="s">
        <v>2419</v>
      </c>
      <c r="D232" s="39" t="s">
        <v>2396</v>
      </c>
      <c r="E232" s="39" t="s">
        <v>2397</v>
      </c>
      <c r="F232" s="39" t="s">
        <v>288</v>
      </c>
      <c r="G232" s="39" t="s">
        <v>478</v>
      </c>
      <c r="H232" s="39" t="s">
        <v>670</v>
      </c>
      <c r="I232" s="39" t="s">
        <v>2423</v>
      </c>
      <c r="J232" s="39" t="s">
        <v>2424</v>
      </c>
      <c r="K232" s="42">
        <v>-1</v>
      </c>
      <c r="L232" s="42">
        <v>-14000</v>
      </c>
      <c r="M232" s="43">
        <v>14000</v>
      </c>
      <c r="N232" s="43">
        <v>17758</v>
      </c>
      <c r="O232" s="39" t="s">
        <v>2427</v>
      </c>
      <c r="P232" s="39" t="s">
        <v>2418</v>
      </c>
    </row>
    <row r="233" ht="15" customHeight="1" spans="1:16">
      <c r="A233" s="3" t="s">
        <v>2041</v>
      </c>
      <c r="B233" s="3" t="s">
        <v>397</v>
      </c>
      <c r="C233" s="3" t="s">
        <v>2428</v>
      </c>
      <c r="D233" s="3" t="s">
        <v>2429</v>
      </c>
      <c r="E233" s="3" t="s">
        <v>2430</v>
      </c>
      <c r="F233" s="3" t="s">
        <v>288</v>
      </c>
      <c r="G233" s="3" t="s">
        <v>1867</v>
      </c>
      <c r="I233" s="3" t="s">
        <v>2433</v>
      </c>
      <c r="J233" s="3" t="s">
        <v>2434</v>
      </c>
      <c r="K233" s="40">
        <v>1</v>
      </c>
      <c r="L233" s="40">
        <v>1615.6</v>
      </c>
      <c r="M233" s="41">
        <v>1615.6</v>
      </c>
      <c r="N233" s="41">
        <v>1615.6</v>
      </c>
      <c r="P233" s="3" t="s">
        <v>349</v>
      </c>
    </row>
    <row r="234" ht="15" customHeight="1" spans="1:16">
      <c r="A234" s="39" t="s">
        <v>2041</v>
      </c>
      <c r="B234" s="39" t="s">
        <v>329</v>
      </c>
      <c r="C234" s="39" t="s">
        <v>2438</v>
      </c>
      <c r="D234" s="39" t="s">
        <v>2439</v>
      </c>
      <c r="E234" s="39" t="s">
        <v>2440</v>
      </c>
      <c r="F234" s="39" t="s">
        <v>288</v>
      </c>
      <c r="G234" s="39" t="s">
        <v>2045</v>
      </c>
      <c r="H234" s="39" t="s">
        <v>2046</v>
      </c>
      <c r="I234" s="39" t="s">
        <v>1131</v>
      </c>
      <c r="J234" s="39" t="s">
        <v>1132</v>
      </c>
      <c r="K234" s="42">
        <v>1</v>
      </c>
      <c r="L234" s="42">
        <v>10258</v>
      </c>
      <c r="M234" s="43">
        <v>10258</v>
      </c>
      <c r="N234" s="43">
        <v>13298</v>
      </c>
      <c r="O234" s="39" t="s">
        <v>2051</v>
      </c>
      <c r="P234" s="39" t="s">
        <v>324</v>
      </c>
    </row>
    <row r="235" ht="15" customHeight="1" spans="1:16">
      <c r="A235" s="39" t="s">
        <v>2041</v>
      </c>
      <c r="B235" s="39" t="s">
        <v>748</v>
      </c>
      <c r="C235" s="39" t="s">
        <v>2445</v>
      </c>
      <c r="D235" s="39" t="s">
        <v>2446</v>
      </c>
      <c r="E235" s="39" t="s">
        <v>2447</v>
      </c>
      <c r="F235" s="39" t="s">
        <v>288</v>
      </c>
      <c r="G235" s="39" t="s">
        <v>543</v>
      </c>
      <c r="H235" s="39" t="s">
        <v>544</v>
      </c>
      <c r="I235" s="39" t="s">
        <v>589</v>
      </c>
      <c r="J235" s="39" t="s">
        <v>590</v>
      </c>
      <c r="K235" s="44">
        <v>-1</v>
      </c>
      <c r="L235" s="42">
        <v>-6966</v>
      </c>
      <c r="M235" s="43">
        <v>6966</v>
      </c>
      <c r="N235" s="43">
        <v>9288</v>
      </c>
      <c r="O235" s="39" t="s">
        <v>910</v>
      </c>
      <c r="P235" s="39" t="s">
        <v>395</v>
      </c>
    </row>
    <row r="236" ht="15" customHeight="1" spans="1:16">
      <c r="A236" s="3" t="s">
        <v>2041</v>
      </c>
      <c r="B236" s="3" t="s">
        <v>283</v>
      </c>
      <c r="C236" s="3" t="s">
        <v>2454</v>
      </c>
      <c r="D236" s="3" t="s">
        <v>2455</v>
      </c>
      <c r="E236" s="3" t="s">
        <v>2456</v>
      </c>
      <c r="F236" s="3" t="s">
        <v>288</v>
      </c>
      <c r="G236" s="3" t="s">
        <v>583</v>
      </c>
      <c r="H236" s="3" t="s">
        <v>599</v>
      </c>
      <c r="I236" s="3" t="s">
        <v>1596</v>
      </c>
      <c r="J236" s="3" t="s">
        <v>1597</v>
      </c>
      <c r="K236" s="40">
        <v>1</v>
      </c>
      <c r="L236" s="40">
        <v>2198</v>
      </c>
      <c r="M236" s="41">
        <v>2198</v>
      </c>
      <c r="N236" s="41">
        <v>2198</v>
      </c>
      <c r="P236" s="3" t="s">
        <v>349</v>
      </c>
    </row>
    <row r="237" ht="15" customHeight="1" spans="1:16">
      <c r="A237" s="3" t="s">
        <v>2041</v>
      </c>
      <c r="B237" s="3" t="s">
        <v>283</v>
      </c>
      <c r="C237" s="3" t="s">
        <v>2461</v>
      </c>
      <c r="D237" s="3" t="s">
        <v>2462</v>
      </c>
      <c r="E237" s="3" t="s">
        <v>2463</v>
      </c>
      <c r="F237" s="3" t="s">
        <v>288</v>
      </c>
      <c r="G237" s="3" t="s">
        <v>583</v>
      </c>
      <c r="H237" s="3" t="s">
        <v>2468</v>
      </c>
      <c r="I237" s="3" t="s">
        <v>1185</v>
      </c>
      <c r="J237" s="3" t="s">
        <v>1186</v>
      </c>
      <c r="K237" s="40">
        <v>1</v>
      </c>
      <c r="L237" s="40">
        <v>4361</v>
      </c>
      <c r="M237" s="41">
        <v>4361</v>
      </c>
      <c r="N237" s="41">
        <v>4590</v>
      </c>
      <c r="P237" s="3" t="s">
        <v>324</v>
      </c>
    </row>
    <row r="238" ht="15" customHeight="1" spans="1:16">
      <c r="A238" s="3" t="s">
        <v>2041</v>
      </c>
      <c r="B238" s="3" t="s">
        <v>283</v>
      </c>
      <c r="C238" s="3" t="s">
        <v>2469</v>
      </c>
      <c r="D238" s="3" t="s">
        <v>2470</v>
      </c>
      <c r="E238" s="3" t="s">
        <v>2471</v>
      </c>
      <c r="F238" s="3" t="s">
        <v>288</v>
      </c>
      <c r="G238" s="3" t="s">
        <v>583</v>
      </c>
      <c r="H238" s="3" t="s">
        <v>2468</v>
      </c>
      <c r="I238" s="3" t="s">
        <v>533</v>
      </c>
      <c r="J238" s="3" t="s">
        <v>534</v>
      </c>
      <c r="K238" s="40">
        <v>1</v>
      </c>
      <c r="L238" s="40">
        <v>2551</v>
      </c>
      <c r="M238" s="41">
        <v>2551</v>
      </c>
      <c r="N238" s="41">
        <v>2685</v>
      </c>
      <c r="P238" s="3" t="s">
        <v>349</v>
      </c>
    </row>
    <row r="239" ht="15" customHeight="1" spans="1:16">
      <c r="A239" s="3" t="s">
        <v>2041</v>
      </c>
      <c r="B239" s="3" t="s">
        <v>283</v>
      </c>
      <c r="C239" s="3" t="s">
        <v>2475</v>
      </c>
      <c r="D239" s="3" t="s">
        <v>2470</v>
      </c>
      <c r="E239" s="3" t="s">
        <v>2471</v>
      </c>
      <c r="F239" s="3" t="s">
        <v>288</v>
      </c>
      <c r="G239" s="3" t="s">
        <v>583</v>
      </c>
      <c r="H239" s="3" t="s">
        <v>2468</v>
      </c>
      <c r="I239" s="3" t="s">
        <v>533</v>
      </c>
      <c r="J239" s="3" t="s">
        <v>534</v>
      </c>
      <c r="K239" s="40">
        <v>1</v>
      </c>
      <c r="L239" s="40">
        <v>2551</v>
      </c>
      <c r="M239" s="41">
        <v>2551</v>
      </c>
      <c r="N239" s="41">
        <v>2685</v>
      </c>
      <c r="P239" s="3" t="s">
        <v>349</v>
      </c>
    </row>
    <row r="240" ht="15" customHeight="1" spans="1:16">
      <c r="A240" s="3" t="s">
        <v>2041</v>
      </c>
      <c r="B240" s="3" t="s">
        <v>283</v>
      </c>
      <c r="C240" s="3" t="s">
        <v>2479</v>
      </c>
      <c r="D240" s="3" t="s">
        <v>1854</v>
      </c>
      <c r="E240" s="3" t="s">
        <v>1855</v>
      </c>
      <c r="F240" s="3" t="s">
        <v>288</v>
      </c>
      <c r="G240" s="3" t="s">
        <v>583</v>
      </c>
      <c r="H240" s="3" t="s">
        <v>1591</v>
      </c>
      <c r="I240" s="3" t="s">
        <v>511</v>
      </c>
      <c r="J240" s="3" t="s">
        <v>512</v>
      </c>
      <c r="K240" s="40">
        <v>1</v>
      </c>
      <c r="L240" s="40">
        <v>790</v>
      </c>
      <c r="M240" s="41">
        <v>790</v>
      </c>
      <c r="N240" s="41">
        <v>790</v>
      </c>
      <c r="P240" s="3" t="s">
        <v>349</v>
      </c>
    </row>
    <row r="241" ht="15" customHeight="1" spans="1:16">
      <c r="A241" s="39" t="s">
        <v>2041</v>
      </c>
      <c r="B241" s="39" t="s">
        <v>329</v>
      </c>
      <c r="C241" s="39" t="s">
        <v>2483</v>
      </c>
      <c r="D241" s="39" t="s">
        <v>2484</v>
      </c>
      <c r="E241" s="39" t="s">
        <v>1270</v>
      </c>
      <c r="F241" s="39" t="s">
        <v>288</v>
      </c>
      <c r="G241" s="39" t="s">
        <v>478</v>
      </c>
      <c r="H241" s="39" t="s">
        <v>670</v>
      </c>
      <c r="I241" s="39" t="s">
        <v>522</v>
      </c>
      <c r="J241" s="39" t="s">
        <v>522</v>
      </c>
      <c r="K241" s="44">
        <v>1</v>
      </c>
      <c r="L241" s="42">
        <v>135</v>
      </c>
      <c r="M241" s="43">
        <v>135</v>
      </c>
      <c r="N241" s="43">
        <v>99999</v>
      </c>
      <c r="O241" s="39" t="s">
        <v>666</v>
      </c>
      <c r="P241" s="39" t="s">
        <v>528</v>
      </c>
    </row>
    <row r="242" ht="15" customHeight="1" spans="1:16">
      <c r="A242" s="39" t="s">
        <v>2041</v>
      </c>
      <c r="B242" s="39" t="s">
        <v>329</v>
      </c>
      <c r="C242" s="39" t="s">
        <v>2490</v>
      </c>
      <c r="D242" s="39" t="s">
        <v>2484</v>
      </c>
      <c r="E242" s="39" t="s">
        <v>1270</v>
      </c>
      <c r="F242" s="39" t="s">
        <v>288</v>
      </c>
      <c r="G242" s="39" t="s">
        <v>478</v>
      </c>
      <c r="H242" s="39" t="s">
        <v>670</v>
      </c>
      <c r="I242" s="39" t="s">
        <v>991</v>
      </c>
      <c r="J242" s="39" t="s">
        <v>992</v>
      </c>
      <c r="K242" s="42">
        <v>1</v>
      </c>
      <c r="L242" s="42">
        <v>3000</v>
      </c>
      <c r="M242" s="43">
        <v>3000</v>
      </c>
      <c r="N242" s="43">
        <v>3688</v>
      </c>
      <c r="O242" s="39" t="s">
        <v>489</v>
      </c>
      <c r="P242" s="39" t="s">
        <v>349</v>
      </c>
    </row>
    <row r="243" ht="15" customHeight="1" spans="1:16">
      <c r="A243" s="3" t="s">
        <v>2041</v>
      </c>
      <c r="B243" s="3" t="s">
        <v>397</v>
      </c>
      <c r="C243" s="3" t="s">
        <v>2496</v>
      </c>
      <c r="D243" s="3" t="s">
        <v>2497</v>
      </c>
      <c r="E243" s="3" t="s">
        <v>2498</v>
      </c>
      <c r="F243" s="3" t="s">
        <v>288</v>
      </c>
      <c r="G243" s="3" t="s">
        <v>738</v>
      </c>
      <c r="H243" s="3" t="s">
        <v>294</v>
      </c>
      <c r="I243" s="3" t="s">
        <v>741</v>
      </c>
      <c r="J243" s="3" t="s">
        <v>742</v>
      </c>
      <c r="K243" s="40">
        <v>1</v>
      </c>
      <c r="L243" s="40">
        <v>2200</v>
      </c>
      <c r="M243" s="41">
        <v>2200</v>
      </c>
      <c r="N243" s="41">
        <v>2200</v>
      </c>
      <c r="O243" s="3" t="s">
        <v>1882</v>
      </c>
      <c r="P243" s="3" t="s">
        <v>324</v>
      </c>
    </row>
    <row r="244" ht="15" customHeight="1" spans="1:16">
      <c r="A244" s="3" t="s">
        <v>2041</v>
      </c>
      <c r="B244" s="3" t="s">
        <v>283</v>
      </c>
      <c r="C244" s="3" t="s">
        <v>2505</v>
      </c>
      <c r="D244" s="3" t="s">
        <v>2506</v>
      </c>
      <c r="E244" s="3" t="s">
        <v>2507</v>
      </c>
      <c r="F244" s="3" t="s">
        <v>288</v>
      </c>
      <c r="G244" s="3" t="s">
        <v>583</v>
      </c>
      <c r="H244" s="3" t="s">
        <v>599</v>
      </c>
      <c r="I244" s="3" t="s">
        <v>2510</v>
      </c>
      <c r="J244" s="3" t="s">
        <v>2511</v>
      </c>
      <c r="K244" s="40">
        <v>1</v>
      </c>
      <c r="L244" s="40">
        <v>2400</v>
      </c>
      <c r="M244" s="41">
        <v>2400</v>
      </c>
      <c r="N244" s="41">
        <v>2300</v>
      </c>
      <c r="P244" s="3" t="s">
        <v>324</v>
      </c>
    </row>
    <row r="245" ht="15" customHeight="1" spans="1:16">
      <c r="A245" s="3" t="s">
        <v>2041</v>
      </c>
      <c r="B245" s="3" t="s">
        <v>748</v>
      </c>
      <c r="C245" s="3" t="s">
        <v>2519</v>
      </c>
      <c r="D245" s="3" t="s">
        <v>2520</v>
      </c>
      <c r="E245" s="3" t="s">
        <v>2507</v>
      </c>
      <c r="F245" s="3" t="s">
        <v>288</v>
      </c>
      <c r="G245" s="3" t="s">
        <v>583</v>
      </c>
      <c r="H245" s="3" t="s">
        <v>599</v>
      </c>
      <c r="I245" s="3" t="s">
        <v>2510</v>
      </c>
      <c r="J245" s="3" t="s">
        <v>2511</v>
      </c>
      <c r="K245" s="40">
        <v>-1</v>
      </c>
      <c r="L245" s="40">
        <v>-2400</v>
      </c>
      <c r="M245" s="41">
        <v>2400</v>
      </c>
      <c r="N245" s="41">
        <v>2300</v>
      </c>
      <c r="O245" s="3" t="s">
        <v>2524</v>
      </c>
      <c r="P245" s="3" t="s">
        <v>324</v>
      </c>
    </row>
    <row r="246" ht="15" customHeight="1" spans="1:16">
      <c r="A246" s="39" t="s">
        <v>2041</v>
      </c>
      <c r="B246" s="39" t="s">
        <v>329</v>
      </c>
      <c r="C246" s="39" t="s">
        <v>2526</v>
      </c>
      <c r="D246" s="39" t="s">
        <v>2527</v>
      </c>
      <c r="E246" s="39" t="s">
        <v>2528</v>
      </c>
      <c r="F246" s="39" t="s">
        <v>288</v>
      </c>
      <c r="G246" s="39" t="s">
        <v>478</v>
      </c>
      <c r="H246" s="39" t="s">
        <v>670</v>
      </c>
      <c r="I246" s="39" t="s">
        <v>896</v>
      </c>
      <c r="J246" s="39" t="s">
        <v>601</v>
      </c>
      <c r="K246" s="42">
        <v>1</v>
      </c>
      <c r="L246" s="42">
        <v>3139</v>
      </c>
      <c r="M246" s="43">
        <v>3139</v>
      </c>
      <c r="N246" s="43">
        <v>4298</v>
      </c>
      <c r="O246" s="39" t="s">
        <v>666</v>
      </c>
      <c r="P246" s="39" t="s">
        <v>349</v>
      </c>
    </row>
    <row r="247" ht="15" customHeight="1" spans="1:16">
      <c r="A247" s="39" t="s">
        <v>2041</v>
      </c>
      <c r="B247" s="39" t="s">
        <v>329</v>
      </c>
      <c r="C247" s="39" t="s">
        <v>2534</v>
      </c>
      <c r="D247" s="39" t="s">
        <v>2535</v>
      </c>
      <c r="E247" s="39" t="s">
        <v>2536</v>
      </c>
      <c r="F247" s="39" t="s">
        <v>288</v>
      </c>
      <c r="G247" s="39" t="s">
        <v>478</v>
      </c>
      <c r="H247" s="39" t="s">
        <v>491</v>
      </c>
      <c r="I247" s="39" t="s">
        <v>1109</v>
      </c>
      <c r="J247" s="39" t="s">
        <v>1110</v>
      </c>
      <c r="K247" s="42">
        <v>1</v>
      </c>
      <c r="L247" s="42">
        <v>8145</v>
      </c>
      <c r="M247" s="43">
        <v>8145</v>
      </c>
      <c r="N247" s="43">
        <v>11188</v>
      </c>
      <c r="O247" s="39" t="s">
        <v>2539</v>
      </c>
      <c r="P247" s="39" t="s">
        <v>395</v>
      </c>
    </row>
    <row r="248" ht="15" customHeight="1" spans="1:16">
      <c r="A248" s="39" t="s">
        <v>2041</v>
      </c>
      <c r="B248" s="39" t="s">
        <v>329</v>
      </c>
      <c r="C248" s="39" t="s">
        <v>2542</v>
      </c>
      <c r="D248" s="39" t="s">
        <v>2543</v>
      </c>
      <c r="E248" s="39" t="s">
        <v>2544</v>
      </c>
      <c r="F248" s="39" t="s">
        <v>288</v>
      </c>
      <c r="G248" s="39" t="s">
        <v>1239</v>
      </c>
      <c r="H248" s="39" t="s">
        <v>2209</v>
      </c>
      <c r="I248" s="39" t="s">
        <v>1273</v>
      </c>
      <c r="J248" s="39" t="s">
        <v>1274</v>
      </c>
      <c r="K248" s="42">
        <v>1</v>
      </c>
      <c r="L248" s="42">
        <v>3270</v>
      </c>
      <c r="M248" s="43">
        <v>3270</v>
      </c>
      <c r="N248" s="43">
        <v>4088</v>
      </c>
      <c r="O248" s="39"/>
      <c r="P248" s="39" t="s">
        <v>349</v>
      </c>
    </row>
    <row r="249" ht="15" customHeight="1" spans="1:16">
      <c r="A249" s="39" t="s">
        <v>1071</v>
      </c>
      <c r="B249" s="39" t="s">
        <v>329</v>
      </c>
      <c r="C249" s="39" t="s">
        <v>2548</v>
      </c>
      <c r="D249" s="39" t="s">
        <v>2549</v>
      </c>
      <c r="E249" s="39" t="s">
        <v>2550</v>
      </c>
      <c r="F249" s="39" t="s">
        <v>288</v>
      </c>
      <c r="G249" s="39" t="s">
        <v>478</v>
      </c>
      <c r="H249" s="39" t="s">
        <v>491</v>
      </c>
      <c r="I249" s="39" t="s">
        <v>1964</v>
      </c>
      <c r="J249" s="39" t="s">
        <v>1965</v>
      </c>
      <c r="K249" s="42">
        <v>1</v>
      </c>
      <c r="L249" s="42">
        <v>3708</v>
      </c>
      <c r="M249" s="43">
        <v>3708</v>
      </c>
      <c r="N249" s="43">
        <v>4818</v>
      </c>
      <c r="O249" s="39" t="s">
        <v>666</v>
      </c>
      <c r="P249" s="39" t="s">
        <v>349</v>
      </c>
    </row>
    <row r="250" ht="15" customHeight="1" spans="1:16">
      <c r="A250" s="39" t="s">
        <v>1071</v>
      </c>
      <c r="B250" s="39" t="s">
        <v>329</v>
      </c>
      <c r="C250" s="39" t="s">
        <v>2557</v>
      </c>
      <c r="D250" s="39" t="s">
        <v>2558</v>
      </c>
      <c r="E250" s="39" t="s">
        <v>2559</v>
      </c>
      <c r="F250" s="39" t="s">
        <v>288</v>
      </c>
      <c r="G250" s="39" t="s">
        <v>478</v>
      </c>
      <c r="H250" s="39" t="s">
        <v>491</v>
      </c>
      <c r="I250" s="39" t="s">
        <v>1080</v>
      </c>
      <c r="J250" s="39" t="s">
        <v>1081</v>
      </c>
      <c r="K250" s="44">
        <v>1</v>
      </c>
      <c r="L250" s="42">
        <v>2250</v>
      </c>
      <c r="M250" s="43">
        <v>2250</v>
      </c>
      <c r="N250" s="43">
        <v>2599</v>
      </c>
      <c r="O250" s="39" t="s">
        <v>2563</v>
      </c>
      <c r="P250" s="39" t="s">
        <v>925</v>
      </c>
    </row>
    <row r="251" ht="15" customHeight="1" spans="1:16">
      <c r="A251" s="39" t="s">
        <v>2041</v>
      </c>
      <c r="B251" s="39" t="s">
        <v>329</v>
      </c>
      <c r="C251" s="39" t="s">
        <v>2570</v>
      </c>
      <c r="D251" s="39" t="s">
        <v>2571</v>
      </c>
      <c r="E251" s="39" t="s">
        <v>2572</v>
      </c>
      <c r="F251" s="39" t="s">
        <v>288</v>
      </c>
      <c r="G251" s="39" t="s">
        <v>518</v>
      </c>
      <c r="H251" s="39" t="s">
        <v>527</v>
      </c>
      <c r="I251" s="39" t="s">
        <v>705</v>
      </c>
      <c r="J251" s="39" t="s">
        <v>706</v>
      </c>
      <c r="K251" s="42">
        <v>1</v>
      </c>
      <c r="L251" s="42">
        <v>3395</v>
      </c>
      <c r="M251" s="43">
        <v>3395</v>
      </c>
      <c r="N251" s="43">
        <v>4848</v>
      </c>
      <c r="O251" s="39"/>
      <c r="P251" s="39" t="s">
        <v>395</v>
      </c>
    </row>
    <row r="252" ht="15" customHeight="1" spans="1:16">
      <c r="A252" s="3" t="s">
        <v>2041</v>
      </c>
      <c r="B252" s="3" t="s">
        <v>283</v>
      </c>
      <c r="C252" s="3" t="s">
        <v>2578</v>
      </c>
      <c r="D252" s="3" t="s">
        <v>2579</v>
      </c>
      <c r="E252" s="3" t="s">
        <v>2580</v>
      </c>
      <c r="F252" s="3" t="s">
        <v>288</v>
      </c>
      <c r="G252" s="3" t="s">
        <v>645</v>
      </c>
      <c r="I252" s="3" t="s">
        <v>649</v>
      </c>
      <c r="J252" s="3" t="s">
        <v>650</v>
      </c>
      <c r="K252" s="40">
        <v>1</v>
      </c>
      <c r="L252" s="40">
        <v>2686</v>
      </c>
      <c r="M252" s="41">
        <v>2686</v>
      </c>
      <c r="N252" s="41">
        <v>2686</v>
      </c>
      <c r="P252" s="3" t="s">
        <v>395</v>
      </c>
    </row>
    <row r="253" ht="15" customHeight="1" spans="1:16">
      <c r="A253" s="3" t="s">
        <v>2041</v>
      </c>
      <c r="B253" s="3" t="s">
        <v>283</v>
      </c>
      <c r="C253" s="3" t="s">
        <v>2585</v>
      </c>
      <c r="D253" s="3" t="s">
        <v>2586</v>
      </c>
      <c r="E253" s="3" t="s">
        <v>2587</v>
      </c>
      <c r="F253" s="3" t="s">
        <v>288</v>
      </c>
      <c r="G253" s="3" t="s">
        <v>701</v>
      </c>
      <c r="I253" s="3" t="s">
        <v>1718</v>
      </c>
      <c r="J253" s="3" t="s">
        <v>1719</v>
      </c>
      <c r="K253" s="40">
        <v>1</v>
      </c>
      <c r="L253" s="40">
        <v>5068</v>
      </c>
      <c r="M253" s="41">
        <v>5068</v>
      </c>
      <c r="N253" s="41">
        <v>5068</v>
      </c>
      <c r="P253" s="3" t="s">
        <v>395</v>
      </c>
    </row>
    <row r="254" ht="15" customHeight="1" spans="1:16">
      <c r="A254" s="3" t="s">
        <v>2041</v>
      </c>
      <c r="B254" s="3" t="s">
        <v>283</v>
      </c>
      <c r="C254" s="3" t="s">
        <v>2592</v>
      </c>
      <c r="D254" s="3" t="s">
        <v>7</v>
      </c>
      <c r="E254" s="3" t="s">
        <v>2593</v>
      </c>
      <c r="F254" s="3" t="s">
        <v>288</v>
      </c>
      <c r="G254" s="3" t="s">
        <v>701</v>
      </c>
      <c r="I254" s="3" t="s">
        <v>705</v>
      </c>
      <c r="J254" s="3" t="s">
        <v>706</v>
      </c>
      <c r="K254" s="40">
        <v>1</v>
      </c>
      <c r="L254" s="40">
        <v>4848</v>
      </c>
      <c r="M254" s="41">
        <v>4848</v>
      </c>
      <c r="N254" s="41">
        <v>4848</v>
      </c>
      <c r="P254" s="3" t="s">
        <v>395</v>
      </c>
    </row>
    <row r="255" ht="15" customHeight="1" spans="1:16">
      <c r="A255" s="39" t="s">
        <v>2041</v>
      </c>
      <c r="B255" s="39" t="s">
        <v>748</v>
      </c>
      <c r="C255" s="39" t="s">
        <v>2598</v>
      </c>
      <c r="D255" s="39" t="s">
        <v>2543</v>
      </c>
      <c r="E255" s="39" t="s">
        <v>2544</v>
      </c>
      <c r="F255" s="39" t="s">
        <v>288</v>
      </c>
      <c r="G255" s="39" t="s">
        <v>1239</v>
      </c>
      <c r="H255" s="39" t="s">
        <v>2209</v>
      </c>
      <c r="I255" s="39" t="s">
        <v>2602</v>
      </c>
      <c r="J255" s="39" t="s">
        <v>2603</v>
      </c>
      <c r="K255" s="42">
        <v>-1</v>
      </c>
      <c r="L255" s="42">
        <v>-3838</v>
      </c>
      <c r="M255" s="43">
        <v>3838</v>
      </c>
      <c r="N255" s="43">
        <v>4798</v>
      </c>
      <c r="O255" s="39" t="s">
        <v>2606</v>
      </c>
      <c r="P255" s="39" t="s">
        <v>349</v>
      </c>
    </row>
    <row r="256" ht="15" customHeight="1" spans="1:16">
      <c r="A256" s="39" t="s">
        <v>1071</v>
      </c>
      <c r="B256" s="39" t="s">
        <v>329</v>
      </c>
      <c r="C256" s="39" t="s">
        <v>2608</v>
      </c>
      <c r="D256" s="39" t="s">
        <v>2609</v>
      </c>
      <c r="E256" s="39" t="s">
        <v>2610</v>
      </c>
      <c r="F256" s="39" t="s">
        <v>288</v>
      </c>
      <c r="G256" s="39" t="s">
        <v>518</v>
      </c>
      <c r="H256" s="39" t="s">
        <v>2295</v>
      </c>
      <c r="I256" s="39" t="s">
        <v>2237</v>
      </c>
      <c r="J256" s="39" t="s">
        <v>2238</v>
      </c>
      <c r="K256" s="42">
        <v>1</v>
      </c>
      <c r="L256" s="42">
        <v>4180</v>
      </c>
      <c r="M256" s="43">
        <v>4180</v>
      </c>
      <c r="N256" s="43">
        <v>5718</v>
      </c>
      <c r="O256" s="39"/>
      <c r="P256" s="39" t="s">
        <v>324</v>
      </c>
    </row>
    <row r="257" ht="15" customHeight="1" spans="1:16">
      <c r="A257" s="39" t="s">
        <v>2041</v>
      </c>
      <c r="B257" s="39" t="s">
        <v>748</v>
      </c>
      <c r="C257" s="39" t="s">
        <v>2620</v>
      </c>
      <c r="D257" s="39" t="s">
        <v>2446</v>
      </c>
      <c r="E257" s="39" t="s">
        <v>2621</v>
      </c>
      <c r="F257" s="39" t="s">
        <v>288</v>
      </c>
      <c r="G257" s="39" t="s">
        <v>543</v>
      </c>
      <c r="H257" s="39" t="s">
        <v>544</v>
      </c>
      <c r="I257" s="39" t="s">
        <v>1512</v>
      </c>
      <c r="J257" s="39" t="s">
        <v>1513</v>
      </c>
      <c r="K257" s="42">
        <v>-1</v>
      </c>
      <c r="L257" s="42">
        <v>-5988</v>
      </c>
      <c r="M257" s="43">
        <v>5988</v>
      </c>
      <c r="N257" s="43">
        <v>8578</v>
      </c>
      <c r="O257" s="39" t="s">
        <v>2625</v>
      </c>
      <c r="P257" s="39" t="s">
        <v>324</v>
      </c>
    </row>
    <row r="258" ht="15" customHeight="1" spans="1:16">
      <c r="A258" s="39" t="s">
        <v>1071</v>
      </c>
      <c r="B258" s="39" t="s">
        <v>329</v>
      </c>
      <c r="C258" s="39" t="s">
        <v>2628</v>
      </c>
      <c r="D258" s="39" t="s">
        <v>2629</v>
      </c>
      <c r="E258" s="39" t="s">
        <v>2630</v>
      </c>
      <c r="F258" s="39" t="s">
        <v>288</v>
      </c>
      <c r="G258" s="39" t="s">
        <v>1239</v>
      </c>
      <c r="H258" s="39" t="s">
        <v>2209</v>
      </c>
      <c r="I258" s="39" t="s">
        <v>405</v>
      </c>
      <c r="J258" s="39" t="s">
        <v>406</v>
      </c>
      <c r="K258" s="42">
        <v>1</v>
      </c>
      <c r="L258" s="42">
        <v>5597</v>
      </c>
      <c r="M258" s="43">
        <v>5597</v>
      </c>
      <c r="N258" s="43">
        <v>7688</v>
      </c>
      <c r="O258" s="39"/>
      <c r="P258" s="39" t="s">
        <v>324</v>
      </c>
    </row>
    <row r="259" ht="15" customHeight="1" spans="1:16">
      <c r="A259" s="39" t="s">
        <v>1071</v>
      </c>
      <c r="B259" s="39" t="s">
        <v>329</v>
      </c>
      <c r="C259" s="39" t="s">
        <v>2639</v>
      </c>
      <c r="D259" s="39" t="s">
        <v>2640</v>
      </c>
      <c r="E259" s="39" t="s">
        <v>2641</v>
      </c>
      <c r="F259" s="39" t="s">
        <v>288</v>
      </c>
      <c r="G259" s="39" t="s">
        <v>2045</v>
      </c>
      <c r="H259" s="39" t="s">
        <v>2046</v>
      </c>
      <c r="I259" s="39" t="s">
        <v>511</v>
      </c>
      <c r="J259" s="39" t="s">
        <v>512</v>
      </c>
      <c r="K259" s="42">
        <v>1</v>
      </c>
      <c r="L259" s="42">
        <v>808</v>
      </c>
      <c r="M259" s="43">
        <v>808</v>
      </c>
      <c r="N259" s="43">
        <v>898</v>
      </c>
      <c r="O259" s="39"/>
      <c r="P259" s="39" t="s">
        <v>349</v>
      </c>
    </row>
    <row r="260" ht="15" customHeight="1" spans="1:16">
      <c r="A260" s="39" t="s">
        <v>1071</v>
      </c>
      <c r="B260" s="39" t="s">
        <v>329</v>
      </c>
      <c r="C260" s="39" t="s">
        <v>2648</v>
      </c>
      <c r="D260" s="39" t="s">
        <v>2649</v>
      </c>
      <c r="E260" s="39" t="s">
        <v>2650</v>
      </c>
      <c r="F260" s="39" t="s">
        <v>288</v>
      </c>
      <c r="G260" s="39" t="s">
        <v>2045</v>
      </c>
      <c r="H260" s="39" t="s">
        <v>2046</v>
      </c>
      <c r="I260" s="39" t="s">
        <v>974</v>
      </c>
      <c r="J260" s="39" t="s">
        <v>975</v>
      </c>
      <c r="K260" s="44">
        <v>1</v>
      </c>
      <c r="L260" s="42">
        <v>4003</v>
      </c>
      <c r="M260" s="43">
        <v>4003</v>
      </c>
      <c r="N260" s="43">
        <v>5498</v>
      </c>
      <c r="O260" s="39" t="s">
        <v>2051</v>
      </c>
      <c r="P260" s="39" t="s">
        <v>349</v>
      </c>
    </row>
    <row r="261" ht="15" customHeight="1" spans="1:16">
      <c r="A261" s="3" t="s">
        <v>2041</v>
      </c>
      <c r="B261" s="3" t="s">
        <v>397</v>
      </c>
      <c r="C261" s="3" t="s">
        <v>2656</v>
      </c>
      <c r="D261" s="3" t="s">
        <v>2657</v>
      </c>
      <c r="E261" s="3" t="s">
        <v>2658</v>
      </c>
      <c r="F261" s="3" t="s">
        <v>288</v>
      </c>
      <c r="G261" s="3" t="s">
        <v>1217</v>
      </c>
      <c r="H261" s="3" t="s">
        <v>1223</v>
      </c>
      <c r="I261" s="3" t="s">
        <v>2662</v>
      </c>
      <c r="J261" s="3" t="s">
        <v>2663</v>
      </c>
      <c r="K261" s="40">
        <v>1</v>
      </c>
      <c r="L261" s="40">
        <v>6368</v>
      </c>
      <c r="M261" s="41">
        <v>6368</v>
      </c>
      <c r="N261" s="41">
        <v>6368</v>
      </c>
      <c r="P261" s="3" t="s">
        <v>2667</v>
      </c>
    </row>
    <row r="262" ht="15" customHeight="1" spans="1:16">
      <c r="A262" s="3" t="s">
        <v>1071</v>
      </c>
      <c r="B262" s="3" t="s">
        <v>283</v>
      </c>
      <c r="C262" s="3" t="s">
        <v>2668</v>
      </c>
      <c r="D262" s="3" t="s">
        <v>2669</v>
      </c>
      <c r="E262" s="3" t="s">
        <v>2670</v>
      </c>
      <c r="F262" s="3" t="s">
        <v>288</v>
      </c>
      <c r="G262" s="3" t="s">
        <v>583</v>
      </c>
      <c r="H262" s="3" t="s">
        <v>2468</v>
      </c>
      <c r="I262" s="3" t="s">
        <v>2674</v>
      </c>
      <c r="J262" s="3" t="s">
        <v>2675</v>
      </c>
      <c r="K262" s="40">
        <v>1</v>
      </c>
      <c r="L262" s="40">
        <v>3532</v>
      </c>
      <c r="M262" s="41">
        <v>3532</v>
      </c>
      <c r="N262" s="41">
        <v>3532</v>
      </c>
      <c r="P262" s="3" t="s">
        <v>395</v>
      </c>
    </row>
    <row r="263" ht="15" customHeight="1" spans="1:16">
      <c r="A263" s="39" t="s">
        <v>1071</v>
      </c>
      <c r="B263" s="39" t="s">
        <v>329</v>
      </c>
      <c r="C263" s="39" t="s">
        <v>2685</v>
      </c>
      <c r="D263" s="39" t="s">
        <v>2686</v>
      </c>
      <c r="E263" s="39" t="s">
        <v>2687</v>
      </c>
      <c r="F263" s="39" t="s">
        <v>288</v>
      </c>
      <c r="G263" s="39" t="s">
        <v>2045</v>
      </c>
      <c r="H263" s="39" t="s">
        <v>2046</v>
      </c>
      <c r="I263" s="39" t="s">
        <v>1185</v>
      </c>
      <c r="J263" s="39" t="s">
        <v>1186</v>
      </c>
      <c r="K263" s="42">
        <v>1</v>
      </c>
      <c r="L263" s="42">
        <v>4020</v>
      </c>
      <c r="M263" s="43">
        <v>4020</v>
      </c>
      <c r="N263" s="43">
        <v>5458</v>
      </c>
      <c r="O263" s="39" t="s">
        <v>2051</v>
      </c>
      <c r="P263" s="39" t="s">
        <v>324</v>
      </c>
    </row>
    <row r="264" ht="15" customHeight="1" spans="1:16">
      <c r="A264" s="3" t="s">
        <v>2041</v>
      </c>
      <c r="B264" s="3" t="s">
        <v>397</v>
      </c>
      <c r="C264" s="3" t="s">
        <v>2693</v>
      </c>
      <c r="D264" s="3" t="s">
        <v>2694</v>
      </c>
      <c r="E264" s="3" t="s">
        <v>2695</v>
      </c>
      <c r="F264" s="3" t="s">
        <v>288</v>
      </c>
      <c r="G264" s="3" t="s">
        <v>2696</v>
      </c>
      <c r="H264" s="3" t="s">
        <v>335</v>
      </c>
      <c r="I264" s="3" t="s">
        <v>339</v>
      </c>
      <c r="J264" s="3" t="s">
        <v>340</v>
      </c>
      <c r="K264" s="40">
        <v>1</v>
      </c>
      <c r="L264" s="40">
        <v>729</v>
      </c>
      <c r="M264" s="41">
        <v>729</v>
      </c>
      <c r="N264" s="41">
        <v>828</v>
      </c>
      <c r="P264" s="3" t="s">
        <v>349</v>
      </c>
    </row>
    <row r="265" ht="15" customHeight="1" spans="1:16">
      <c r="A265" s="3" t="s">
        <v>2041</v>
      </c>
      <c r="B265" s="3" t="s">
        <v>397</v>
      </c>
      <c r="C265" s="3" t="s">
        <v>2703</v>
      </c>
      <c r="D265" s="3" t="s">
        <v>2704</v>
      </c>
      <c r="E265" s="3" t="s">
        <v>2705</v>
      </c>
      <c r="F265" s="3" t="s">
        <v>288</v>
      </c>
      <c r="G265" s="3" t="s">
        <v>2696</v>
      </c>
      <c r="H265" s="3" t="s">
        <v>335</v>
      </c>
      <c r="I265" s="3" t="s">
        <v>1870</v>
      </c>
      <c r="J265" s="3" t="s">
        <v>1871</v>
      </c>
      <c r="K265" s="40">
        <v>1</v>
      </c>
      <c r="L265" s="40">
        <v>3201</v>
      </c>
      <c r="M265" s="41">
        <v>3201</v>
      </c>
      <c r="N265" s="41">
        <v>4268</v>
      </c>
      <c r="P265" s="3" t="s">
        <v>349</v>
      </c>
    </row>
    <row r="266" ht="15" customHeight="1" spans="1:16">
      <c r="A266" s="3" t="s">
        <v>2041</v>
      </c>
      <c r="B266" s="3" t="s">
        <v>397</v>
      </c>
      <c r="C266" s="3" t="s">
        <v>2711</v>
      </c>
      <c r="D266" s="3" t="s">
        <v>2712</v>
      </c>
      <c r="E266" s="3" t="s">
        <v>2713</v>
      </c>
      <c r="F266" s="3" t="s">
        <v>288</v>
      </c>
      <c r="G266" s="3" t="s">
        <v>738</v>
      </c>
      <c r="H266" s="3" t="s">
        <v>294</v>
      </c>
      <c r="I266" s="3" t="s">
        <v>741</v>
      </c>
      <c r="J266" s="3" t="s">
        <v>742</v>
      </c>
      <c r="K266" s="40">
        <v>1</v>
      </c>
      <c r="L266" s="40">
        <v>2200</v>
      </c>
      <c r="M266" s="41">
        <v>2200</v>
      </c>
      <c r="N266" s="41">
        <v>2200</v>
      </c>
      <c r="P266" s="3" t="s">
        <v>324</v>
      </c>
    </row>
    <row r="267" ht="15" customHeight="1" spans="1:16">
      <c r="A267" s="3" t="s">
        <v>2041</v>
      </c>
      <c r="B267" s="3" t="s">
        <v>397</v>
      </c>
      <c r="C267" s="3" t="s">
        <v>2718</v>
      </c>
      <c r="D267" s="3" t="s">
        <v>2719</v>
      </c>
      <c r="E267" s="3" t="s">
        <v>2720</v>
      </c>
      <c r="F267" s="3" t="s">
        <v>288</v>
      </c>
      <c r="G267" s="3" t="s">
        <v>423</v>
      </c>
      <c r="I267" s="3" t="s">
        <v>443</v>
      </c>
      <c r="J267" s="3" t="s">
        <v>444</v>
      </c>
      <c r="K267" s="40">
        <v>1</v>
      </c>
      <c r="L267" s="40">
        <v>958</v>
      </c>
      <c r="M267" s="41">
        <v>958</v>
      </c>
      <c r="N267" s="41">
        <v>958</v>
      </c>
      <c r="P267" s="3" t="s">
        <v>451</v>
      </c>
    </row>
    <row r="268" ht="15" customHeight="1" spans="1:16">
      <c r="A268" s="3" t="s">
        <v>2041</v>
      </c>
      <c r="B268" s="3" t="s">
        <v>397</v>
      </c>
      <c r="C268" s="3" t="s">
        <v>2725</v>
      </c>
      <c r="D268" s="3" t="s">
        <v>2726</v>
      </c>
      <c r="E268" s="3" t="s">
        <v>2727</v>
      </c>
      <c r="F268" s="3" t="s">
        <v>288</v>
      </c>
      <c r="G268" s="3" t="s">
        <v>845</v>
      </c>
      <c r="I268" s="3" t="s">
        <v>571</v>
      </c>
      <c r="J268" s="3" t="s">
        <v>572</v>
      </c>
      <c r="K268" s="40">
        <v>1</v>
      </c>
      <c r="L268" s="40">
        <v>2200</v>
      </c>
      <c r="M268" s="41">
        <v>2200</v>
      </c>
      <c r="N268" s="41">
        <v>2200</v>
      </c>
      <c r="P268" s="3" t="s">
        <v>324</v>
      </c>
    </row>
    <row r="269" ht="15" customHeight="1" spans="1:16">
      <c r="A269" s="39" t="s">
        <v>1071</v>
      </c>
      <c r="B269" s="39" t="s">
        <v>329</v>
      </c>
      <c r="C269" s="39" t="s">
        <v>2732</v>
      </c>
      <c r="D269" s="39" t="s">
        <v>2733</v>
      </c>
      <c r="E269" s="39" t="s">
        <v>2734</v>
      </c>
      <c r="F269" s="39" t="s">
        <v>288</v>
      </c>
      <c r="G269" s="39" t="s">
        <v>1239</v>
      </c>
      <c r="H269" s="39" t="s">
        <v>2209</v>
      </c>
      <c r="I269" s="39" t="s">
        <v>896</v>
      </c>
      <c r="J269" s="39" t="s">
        <v>601</v>
      </c>
      <c r="K269" s="42">
        <v>1</v>
      </c>
      <c r="L269" s="42">
        <v>3128</v>
      </c>
      <c r="M269" s="43">
        <v>3128</v>
      </c>
      <c r="N269" s="43">
        <v>4298</v>
      </c>
      <c r="O269" s="39"/>
      <c r="P269" s="39" t="s">
        <v>349</v>
      </c>
    </row>
    <row r="270" ht="15" customHeight="1" spans="1:16">
      <c r="A270" s="39" t="s">
        <v>1071</v>
      </c>
      <c r="B270" s="39" t="s">
        <v>329</v>
      </c>
      <c r="C270" s="39" t="s">
        <v>2741</v>
      </c>
      <c r="D270" s="39" t="s">
        <v>2742</v>
      </c>
      <c r="E270" s="39" t="s">
        <v>2743</v>
      </c>
      <c r="F270" s="39" t="s">
        <v>288</v>
      </c>
      <c r="G270" s="39" t="s">
        <v>1239</v>
      </c>
      <c r="H270" s="39" t="s">
        <v>2209</v>
      </c>
      <c r="I270" s="39" t="s">
        <v>974</v>
      </c>
      <c r="J270" s="39" t="s">
        <v>975</v>
      </c>
      <c r="K270" s="44">
        <v>1</v>
      </c>
      <c r="L270" s="42">
        <v>4002</v>
      </c>
      <c r="M270" s="43">
        <v>4002</v>
      </c>
      <c r="N270" s="43">
        <v>5498</v>
      </c>
      <c r="O270" s="39"/>
      <c r="P270" s="39" t="s">
        <v>349</v>
      </c>
    </row>
    <row r="271" ht="15" customHeight="1" spans="1:16">
      <c r="A271" s="3" t="s">
        <v>1071</v>
      </c>
      <c r="B271" s="3" t="s">
        <v>283</v>
      </c>
      <c r="C271" s="3" t="s">
        <v>2750</v>
      </c>
      <c r="D271" s="3" t="s">
        <v>2751</v>
      </c>
      <c r="E271" s="3" t="s">
        <v>2752</v>
      </c>
      <c r="F271" s="3" t="s">
        <v>288</v>
      </c>
      <c r="G271" s="3" t="s">
        <v>583</v>
      </c>
      <c r="H271" s="3" t="s">
        <v>599</v>
      </c>
      <c r="I271" s="3" t="s">
        <v>1596</v>
      </c>
      <c r="J271" s="3" t="s">
        <v>1597</v>
      </c>
      <c r="K271" s="40">
        <v>1</v>
      </c>
      <c r="L271" s="40">
        <v>2198</v>
      </c>
      <c r="M271" s="41">
        <v>2198</v>
      </c>
      <c r="N271" s="41">
        <v>2198</v>
      </c>
      <c r="P271" s="3" t="s">
        <v>349</v>
      </c>
    </row>
    <row r="272" ht="15" customHeight="1" spans="1:16">
      <c r="A272" s="39" t="s">
        <v>1071</v>
      </c>
      <c r="B272" s="39" t="s">
        <v>329</v>
      </c>
      <c r="C272" s="39" t="s">
        <v>2759</v>
      </c>
      <c r="D272" s="39" t="s">
        <v>2760</v>
      </c>
      <c r="E272" s="39" t="s">
        <v>2761</v>
      </c>
      <c r="F272" s="39" t="s">
        <v>288</v>
      </c>
      <c r="G272" s="39" t="s">
        <v>478</v>
      </c>
      <c r="H272" s="39" t="s">
        <v>670</v>
      </c>
      <c r="I272" s="39" t="s">
        <v>362</v>
      </c>
      <c r="J272" s="39" t="s">
        <v>363</v>
      </c>
      <c r="K272" s="42">
        <v>1</v>
      </c>
      <c r="L272" s="42">
        <v>350</v>
      </c>
      <c r="M272" s="43">
        <v>350</v>
      </c>
      <c r="N272" s="43">
        <v>828</v>
      </c>
      <c r="O272" s="39" t="s">
        <v>2765</v>
      </c>
      <c r="P272" s="39" t="s">
        <v>382</v>
      </c>
    </row>
    <row r="273" ht="15" customHeight="1" spans="1:16">
      <c r="A273" s="39" t="s">
        <v>1071</v>
      </c>
      <c r="B273" s="39" t="s">
        <v>329</v>
      </c>
      <c r="C273" s="39" t="s">
        <v>2767</v>
      </c>
      <c r="D273" s="39" t="s">
        <v>1237</v>
      </c>
      <c r="E273" s="39" t="s">
        <v>1238</v>
      </c>
      <c r="F273" s="39" t="s">
        <v>288</v>
      </c>
      <c r="G273" s="39" t="s">
        <v>543</v>
      </c>
      <c r="H273" s="39" t="s">
        <v>544</v>
      </c>
      <c r="I273" s="39" t="s">
        <v>730</v>
      </c>
      <c r="J273" s="39" t="s">
        <v>731</v>
      </c>
      <c r="K273" s="42">
        <v>1</v>
      </c>
      <c r="L273" s="42">
        <v>1895</v>
      </c>
      <c r="M273" s="43">
        <v>1895</v>
      </c>
      <c r="N273" s="43">
        <v>2588</v>
      </c>
      <c r="O273" s="39"/>
      <c r="P273" s="39" t="s">
        <v>395</v>
      </c>
    </row>
    <row r="274" ht="15" customHeight="1" spans="1:16">
      <c r="A274" s="39" t="s">
        <v>1071</v>
      </c>
      <c r="B274" s="39" t="s">
        <v>329</v>
      </c>
      <c r="C274" s="39" t="s">
        <v>2773</v>
      </c>
      <c r="D274" s="39" t="s">
        <v>2774</v>
      </c>
      <c r="E274" s="39" t="s">
        <v>2447</v>
      </c>
      <c r="F274" s="39" t="s">
        <v>288</v>
      </c>
      <c r="G274" s="39" t="s">
        <v>543</v>
      </c>
      <c r="H274" s="39" t="s">
        <v>544</v>
      </c>
      <c r="I274" s="39" t="s">
        <v>589</v>
      </c>
      <c r="J274" s="39" t="s">
        <v>590</v>
      </c>
      <c r="K274" s="44">
        <v>1</v>
      </c>
      <c r="L274" s="42">
        <v>6966</v>
      </c>
      <c r="M274" s="43">
        <v>6966</v>
      </c>
      <c r="N274" s="43">
        <v>9288</v>
      </c>
      <c r="O274" s="39" t="s">
        <v>2779</v>
      </c>
      <c r="P274" s="39" t="s">
        <v>395</v>
      </c>
    </row>
    <row r="275" ht="15" customHeight="1" spans="1:16">
      <c r="A275" s="39" t="s">
        <v>1071</v>
      </c>
      <c r="B275" s="39" t="s">
        <v>329</v>
      </c>
      <c r="C275" s="39" t="s">
        <v>2782</v>
      </c>
      <c r="D275" s="39" t="s">
        <v>2783</v>
      </c>
      <c r="E275" s="39" t="s">
        <v>2784</v>
      </c>
      <c r="F275" s="39" t="s">
        <v>288</v>
      </c>
      <c r="G275" s="39" t="s">
        <v>543</v>
      </c>
      <c r="H275" s="39" t="s">
        <v>2792</v>
      </c>
      <c r="I275" s="39" t="s">
        <v>2786</v>
      </c>
      <c r="J275" s="39" t="s">
        <v>2787</v>
      </c>
      <c r="K275" s="42">
        <v>1</v>
      </c>
      <c r="L275" s="42">
        <v>2984</v>
      </c>
      <c r="M275" s="43">
        <v>2984</v>
      </c>
      <c r="N275" s="43">
        <v>4098</v>
      </c>
      <c r="O275" s="39"/>
      <c r="P275" s="39" t="s">
        <v>349</v>
      </c>
    </row>
    <row r="276" ht="15" customHeight="1" spans="1:16">
      <c r="A276" s="39" t="s">
        <v>1071</v>
      </c>
      <c r="B276" s="39" t="s">
        <v>329</v>
      </c>
      <c r="C276" s="39" t="s">
        <v>2793</v>
      </c>
      <c r="D276" s="39" t="s">
        <v>2783</v>
      </c>
      <c r="E276" s="39" t="s">
        <v>2784</v>
      </c>
      <c r="F276" s="39" t="s">
        <v>288</v>
      </c>
      <c r="G276" s="39" t="s">
        <v>543</v>
      </c>
      <c r="H276" s="39" t="s">
        <v>2792</v>
      </c>
      <c r="I276" s="39" t="s">
        <v>1502</v>
      </c>
      <c r="J276" s="39" t="s">
        <v>1503</v>
      </c>
      <c r="K276" s="44">
        <v>1</v>
      </c>
      <c r="L276" s="42">
        <v>4295</v>
      </c>
      <c r="M276" s="43">
        <v>4295</v>
      </c>
      <c r="N276" s="43">
        <v>5898</v>
      </c>
      <c r="O276" s="39"/>
      <c r="P276" s="39" t="s">
        <v>349</v>
      </c>
    </row>
    <row r="277" ht="15" customHeight="1" spans="1:16">
      <c r="A277" s="3" t="s">
        <v>1071</v>
      </c>
      <c r="B277" s="3" t="s">
        <v>397</v>
      </c>
      <c r="C277" s="3" t="s">
        <v>2796</v>
      </c>
      <c r="D277" s="3" t="s">
        <v>2797</v>
      </c>
      <c r="E277" s="3" t="s">
        <v>2798</v>
      </c>
      <c r="F277" s="3" t="s">
        <v>288</v>
      </c>
      <c r="G277" s="3" t="s">
        <v>2799</v>
      </c>
      <c r="H277" s="3" t="s">
        <v>2809</v>
      </c>
      <c r="I277" s="3" t="s">
        <v>2802</v>
      </c>
      <c r="J277" s="3" t="s">
        <v>2803</v>
      </c>
      <c r="K277" s="40">
        <v>1</v>
      </c>
      <c r="L277" s="40">
        <v>2254</v>
      </c>
      <c r="M277" s="41">
        <v>2254</v>
      </c>
      <c r="N277" s="41">
        <v>2254</v>
      </c>
      <c r="O277" s="3" t="s">
        <v>2807</v>
      </c>
      <c r="P277" s="3" t="s">
        <v>349</v>
      </c>
    </row>
    <row r="278" ht="15" customHeight="1" spans="1:16">
      <c r="A278" s="39" t="s">
        <v>1071</v>
      </c>
      <c r="B278" s="39" t="s">
        <v>329</v>
      </c>
      <c r="C278" s="39" t="s">
        <v>2813</v>
      </c>
      <c r="D278" s="39" t="s">
        <v>2814</v>
      </c>
      <c r="E278" s="39" t="s">
        <v>2815</v>
      </c>
      <c r="F278" s="39" t="s">
        <v>288</v>
      </c>
      <c r="G278" s="39" t="s">
        <v>478</v>
      </c>
      <c r="H278" s="39" t="s">
        <v>670</v>
      </c>
      <c r="I278" s="39" t="s">
        <v>896</v>
      </c>
      <c r="J278" s="39" t="s">
        <v>601</v>
      </c>
      <c r="K278" s="42">
        <v>1</v>
      </c>
      <c r="L278" s="42">
        <v>3138</v>
      </c>
      <c r="M278" s="43">
        <v>3138</v>
      </c>
      <c r="N278" s="43">
        <v>4298</v>
      </c>
      <c r="O278" s="39"/>
      <c r="P278" s="39" t="s">
        <v>349</v>
      </c>
    </row>
    <row r="279" ht="15" customHeight="1" spans="1:16">
      <c r="A279" s="3" t="s">
        <v>1071</v>
      </c>
      <c r="B279" s="3" t="s">
        <v>283</v>
      </c>
      <c r="C279" s="3" t="s">
        <v>2820</v>
      </c>
      <c r="D279" s="3" t="s">
        <v>2821</v>
      </c>
      <c r="E279" s="3" t="s">
        <v>2822</v>
      </c>
      <c r="F279" s="3" t="s">
        <v>288</v>
      </c>
      <c r="G279" s="3" t="s">
        <v>701</v>
      </c>
      <c r="I279" s="3" t="s">
        <v>427</v>
      </c>
      <c r="J279" s="3" t="s">
        <v>428</v>
      </c>
      <c r="K279" s="40">
        <v>1</v>
      </c>
      <c r="L279" s="40">
        <v>7188</v>
      </c>
      <c r="M279" s="41">
        <v>7188</v>
      </c>
      <c r="N279" s="41">
        <v>7188</v>
      </c>
      <c r="P279" s="3" t="s">
        <v>395</v>
      </c>
    </row>
    <row r="280" ht="15" customHeight="1" spans="1:16">
      <c r="A280" s="3" t="s">
        <v>1071</v>
      </c>
      <c r="B280" s="3" t="s">
        <v>397</v>
      </c>
      <c r="C280" s="3" t="s">
        <v>2827</v>
      </c>
      <c r="D280" s="3" t="s">
        <v>2828</v>
      </c>
      <c r="E280" s="3" t="s">
        <v>2829</v>
      </c>
      <c r="F280" s="3" t="s">
        <v>288</v>
      </c>
      <c r="G280" s="3" t="s">
        <v>1068</v>
      </c>
      <c r="I280" s="3" t="s">
        <v>716</v>
      </c>
      <c r="J280" s="3" t="s">
        <v>717</v>
      </c>
      <c r="K280" s="40">
        <v>1</v>
      </c>
      <c r="L280" s="40">
        <v>5628.36</v>
      </c>
      <c r="M280" s="41">
        <v>5628.36</v>
      </c>
      <c r="N280" s="41">
        <v>5628.36</v>
      </c>
      <c r="P280" s="3" t="s">
        <v>724</v>
      </c>
    </row>
    <row r="281" ht="15" customHeight="1" spans="1:16">
      <c r="A281" s="3" t="s">
        <v>1071</v>
      </c>
      <c r="B281" s="3" t="s">
        <v>283</v>
      </c>
      <c r="C281" s="3" t="s">
        <v>2834</v>
      </c>
      <c r="D281" s="3" t="s">
        <v>7</v>
      </c>
      <c r="E281" s="3" t="s">
        <v>2835</v>
      </c>
      <c r="F281" s="3" t="s">
        <v>288</v>
      </c>
      <c r="G281" s="3" t="s">
        <v>645</v>
      </c>
      <c r="H281" s="3" t="s">
        <v>2840</v>
      </c>
      <c r="I281" s="3" t="s">
        <v>1273</v>
      </c>
      <c r="J281" s="3" t="s">
        <v>1274</v>
      </c>
      <c r="K281" s="40">
        <v>1</v>
      </c>
      <c r="L281" s="40">
        <v>3298</v>
      </c>
      <c r="M281" s="41">
        <v>3298</v>
      </c>
      <c r="N281" s="41">
        <v>3298</v>
      </c>
      <c r="P281" s="3" t="s">
        <v>349</v>
      </c>
    </row>
    <row r="282" ht="15" customHeight="1" spans="1:16">
      <c r="A282" s="3" t="s">
        <v>1071</v>
      </c>
      <c r="B282" s="3" t="s">
        <v>397</v>
      </c>
      <c r="C282" s="3" t="s">
        <v>2841</v>
      </c>
      <c r="D282" s="3" t="s">
        <v>2842</v>
      </c>
      <c r="E282" s="3" t="s">
        <v>2843</v>
      </c>
      <c r="F282" s="3" t="s">
        <v>288</v>
      </c>
      <c r="G282" s="3" t="s">
        <v>1068</v>
      </c>
      <c r="I282" s="3" t="s">
        <v>1512</v>
      </c>
      <c r="J282" s="3" t="s">
        <v>1513</v>
      </c>
      <c r="K282" s="40">
        <v>1</v>
      </c>
      <c r="L282" s="40">
        <v>5010.2</v>
      </c>
      <c r="M282" s="41">
        <v>5010.2</v>
      </c>
      <c r="N282" s="41">
        <v>5010.2</v>
      </c>
      <c r="P282" s="3" t="s">
        <v>324</v>
      </c>
    </row>
    <row r="283" ht="15" customHeight="1" spans="1:16">
      <c r="A283" s="39" t="s">
        <v>1071</v>
      </c>
      <c r="B283" s="39" t="s">
        <v>329</v>
      </c>
      <c r="C283" s="39" t="s">
        <v>2848</v>
      </c>
      <c r="D283" s="39" t="s">
        <v>2849</v>
      </c>
      <c r="E283" s="39" t="s">
        <v>2850</v>
      </c>
      <c r="F283" s="39" t="s">
        <v>288</v>
      </c>
      <c r="G283" s="39" t="s">
        <v>543</v>
      </c>
      <c r="H283" s="39" t="s">
        <v>544</v>
      </c>
      <c r="I283" s="39" t="s">
        <v>1185</v>
      </c>
      <c r="J283" s="39" t="s">
        <v>1186</v>
      </c>
      <c r="K283" s="42">
        <v>1</v>
      </c>
      <c r="L283" s="42">
        <v>3990</v>
      </c>
      <c r="M283" s="43">
        <v>3990</v>
      </c>
      <c r="N283" s="43">
        <v>5458</v>
      </c>
      <c r="O283" s="39"/>
      <c r="P283" s="39" t="s">
        <v>324</v>
      </c>
    </row>
    <row r="284" ht="15" customHeight="1" spans="1:16">
      <c r="A284" s="3" t="s">
        <v>412</v>
      </c>
      <c r="B284" s="3" t="s">
        <v>283</v>
      </c>
      <c r="C284" s="3" t="s">
        <v>2856</v>
      </c>
      <c r="D284" s="3" t="s">
        <v>2857</v>
      </c>
      <c r="E284" s="3" t="s">
        <v>2858</v>
      </c>
      <c r="F284" s="3" t="s">
        <v>288</v>
      </c>
      <c r="G284" s="3" t="s">
        <v>289</v>
      </c>
      <c r="H284" s="3" t="s">
        <v>318</v>
      </c>
      <c r="I284" s="3" t="s">
        <v>303</v>
      </c>
      <c r="J284" s="3" t="s">
        <v>304</v>
      </c>
      <c r="K284" s="40">
        <v>1</v>
      </c>
      <c r="L284" s="40">
        <v>6188</v>
      </c>
      <c r="M284" s="41">
        <v>6188</v>
      </c>
      <c r="N284" s="41">
        <v>6188</v>
      </c>
      <c r="P284" s="3" t="s">
        <v>324</v>
      </c>
    </row>
    <row r="285" ht="15" customHeight="1" spans="1:16">
      <c r="A285" s="3" t="s">
        <v>412</v>
      </c>
      <c r="B285" s="3" t="s">
        <v>283</v>
      </c>
      <c r="C285" s="3" t="s">
        <v>2864</v>
      </c>
      <c r="D285" s="3" t="s">
        <v>2865</v>
      </c>
      <c r="E285" s="3" t="s">
        <v>2866</v>
      </c>
      <c r="F285" s="3" t="s">
        <v>288</v>
      </c>
      <c r="G285" s="3" t="s">
        <v>289</v>
      </c>
      <c r="H285" s="3" t="s">
        <v>318</v>
      </c>
      <c r="I285" s="3" t="s">
        <v>862</v>
      </c>
      <c r="J285" s="3" t="s">
        <v>863</v>
      </c>
      <c r="K285" s="40">
        <v>1</v>
      </c>
      <c r="L285" s="40">
        <v>5798</v>
      </c>
      <c r="M285" s="41">
        <v>5798</v>
      </c>
      <c r="N285" s="41">
        <v>5798</v>
      </c>
      <c r="P285" s="3" t="s">
        <v>324</v>
      </c>
    </row>
    <row r="286" ht="15" customHeight="1" spans="1:16">
      <c r="A286" s="3" t="s">
        <v>1071</v>
      </c>
      <c r="B286" s="3" t="s">
        <v>283</v>
      </c>
      <c r="C286" s="3" t="s">
        <v>2872</v>
      </c>
      <c r="D286" s="3" t="s">
        <v>2873</v>
      </c>
      <c r="E286" s="3" t="s">
        <v>2874</v>
      </c>
      <c r="F286" s="3" t="s">
        <v>288</v>
      </c>
      <c r="G286" s="3" t="s">
        <v>583</v>
      </c>
      <c r="H286" s="3" t="s">
        <v>599</v>
      </c>
      <c r="I286" s="3" t="s">
        <v>511</v>
      </c>
      <c r="J286" s="3" t="s">
        <v>512</v>
      </c>
      <c r="K286" s="40">
        <v>1</v>
      </c>
      <c r="L286" s="40">
        <v>790</v>
      </c>
      <c r="M286" s="41">
        <v>790</v>
      </c>
      <c r="N286" s="41">
        <v>790</v>
      </c>
      <c r="P286" s="3" t="s">
        <v>349</v>
      </c>
    </row>
    <row r="287" ht="15" customHeight="1" spans="1:16">
      <c r="A287" s="3" t="s">
        <v>1071</v>
      </c>
      <c r="B287" s="3" t="s">
        <v>283</v>
      </c>
      <c r="C287" s="3" t="s">
        <v>2879</v>
      </c>
      <c r="D287" s="3" t="s">
        <v>2873</v>
      </c>
      <c r="E287" s="3" t="s">
        <v>2874</v>
      </c>
      <c r="F287" s="3" t="s">
        <v>288</v>
      </c>
      <c r="G287" s="3" t="s">
        <v>583</v>
      </c>
      <c r="H287" s="3" t="s">
        <v>599</v>
      </c>
      <c r="I287" s="3" t="s">
        <v>511</v>
      </c>
      <c r="J287" s="3" t="s">
        <v>512</v>
      </c>
      <c r="K287" s="40">
        <v>1</v>
      </c>
      <c r="L287" s="40">
        <v>790</v>
      </c>
      <c r="M287" s="41">
        <v>790</v>
      </c>
      <c r="N287" s="41">
        <v>790</v>
      </c>
      <c r="P287" s="3" t="s">
        <v>349</v>
      </c>
    </row>
    <row r="288" ht="15" customHeight="1" spans="1:16">
      <c r="A288" s="3" t="s">
        <v>1071</v>
      </c>
      <c r="B288" s="3" t="s">
        <v>283</v>
      </c>
      <c r="C288" s="3" t="s">
        <v>2883</v>
      </c>
      <c r="D288" s="3" t="s">
        <v>2884</v>
      </c>
      <c r="E288" s="3" t="s">
        <v>2885</v>
      </c>
      <c r="F288" s="3" t="s">
        <v>288</v>
      </c>
      <c r="G288" s="3" t="s">
        <v>583</v>
      </c>
      <c r="H288" s="3" t="s">
        <v>2468</v>
      </c>
      <c r="I288" s="3" t="s">
        <v>1185</v>
      </c>
      <c r="J288" s="3" t="s">
        <v>1186</v>
      </c>
      <c r="K288" s="40">
        <v>1</v>
      </c>
      <c r="L288" s="40">
        <v>4590</v>
      </c>
      <c r="M288" s="41">
        <v>4590</v>
      </c>
      <c r="N288" s="41">
        <v>4590</v>
      </c>
      <c r="P288" s="3" t="s">
        <v>324</v>
      </c>
    </row>
    <row r="289" ht="15" customHeight="1" spans="1:16">
      <c r="A289" s="3" t="s">
        <v>1071</v>
      </c>
      <c r="B289" s="3" t="s">
        <v>283</v>
      </c>
      <c r="C289" s="3" t="s">
        <v>2892</v>
      </c>
      <c r="D289" s="3" t="s">
        <v>2893</v>
      </c>
      <c r="E289" s="3" t="s">
        <v>2894</v>
      </c>
      <c r="F289" s="3" t="s">
        <v>288</v>
      </c>
      <c r="G289" s="3" t="s">
        <v>583</v>
      </c>
      <c r="H289" s="3" t="s">
        <v>2468</v>
      </c>
      <c r="I289" s="3" t="s">
        <v>511</v>
      </c>
      <c r="J289" s="3" t="s">
        <v>512</v>
      </c>
      <c r="K289" s="40">
        <v>1</v>
      </c>
      <c r="L289" s="40">
        <v>790</v>
      </c>
      <c r="M289" s="41">
        <v>790</v>
      </c>
      <c r="N289" s="41">
        <v>790</v>
      </c>
      <c r="P289" s="3" t="s">
        <v>349</v>
      </c>
    </row>
    <row r="290" ht="15" customHeight="1" spans="1:16">
      <c r="A290" s="39" t="s">
        <v>1071</v>
      </c>
      <c r="B290" s="39" t="s">
        <v>329</v>
      </c>
      <c r="C290" s="39" t="s">
        <v>2899</v>
      </c>
      <c r="D290" s="39" t="s">
        <v>2900</v>
      </c>
      <c r="E290" s="39" t="s">
        <v>2901</v>
      </c>
      <c r="F290" s="39" t="s">
        <v>288</v>
      </c>
      <c r="G290" s="39" t="s">
        <v>478</v>
      </c>
      <c r="H290" s="39" t="s">
        <v>670</v>
      </c>
      <c r="I290" s="39" t="s">
        <v>522</v>
      </c>
      <c r="J290" s="39" t="s">
        <v>522</v>
      </c>
      <c r="K290" s="44">
        <v>1</v>
      </c>
      <c r="L290" s="42">
        <v>351</v>
      </c>
      <c r="M290" s="43">
        <v>351</v>
      </c>
      <c r="N290" s="43">
        <v>99999</v>
      </c>
      <c r="O290" s="39"/>
      <c r="P290" s="39" t="s">
        <v>528</v>
      </c>
    </row>
    <row r="291" ht="15" customHeight="1" spans="1:16">
      <c r="A291" s="3" t="s">
        <v>1071</v>
      </c>
      <c r="B291" s="3" t="s">
        <v>283</v>
      </c>
      <c r="C291" s="3" t="s">
        <v>2908</v>
      </c>
      <c r="D291" s="3" t="s">
        <v>2909</v>
      </c>
      <c r="E291" s="3" t="s">
        <v>2910</v>
      </c>
      <c r="F291" s="3" t="s">
        <v>288</v>
      </c>
      <c r="G291" s="3" t="s">
        <v>583</v>
      </c>
      <c r="H291" s="3" t="s">
        <v>2468</v>
      </c>
      <c r="I291" s="3" t="s">
        <v>511</v>
      </c>
      <c r="J291" s="3" t="s">
        <v>512</v>
      </c>
      <c r="K291" s="40">
        <v>1</v>
      </c>
      <c r="L291" s="40">
        <v>790</v>
      </c>
      <c r="M291" s="41">
        <v>790</v>
      </c>
      <c r="N291" s="41">
        <v>790</v>
      </c>
      <c r="P291" s="3" t="s">
        <v>349</v>
      </c>
    </row>
    <row r="292" ht="15" customHeight="1" spans="1:16">
      <c r="A292" s="39" t="s">
        <v>1071</v>
      </c>
      <c r="B292" s="39" t="s">
        <v>329</v>
      </c>
      <c r="C292" s="39" t="s">
        <v>2915</v>
      </c>
      <c r="D292" s="39" t="s">
        <v>2900</v>
      </c>
      <c r="E292" s="39" t="s">
        <v>2901</v>
      </c>
      <c r="F292" s="39" t="s">
        <v>288</v>
      </c>
      <c r="G292" s="39" t="s">
        <v>478</v>
      </c>
      <c r="H292" s="39" t="s">
        <v>670</v>
      </c>
      <c r="I292" s="39" t="s">
        <v>1451</v>
      </c>
      <c r="J292" s="39" t="s">
        <v>1452</v>
      </c>
      <c r="K292" s="42">
        <v>1</v>
      </c>
      <c r="L292" s="42">
        <v>5000</v>
      </c>
      <c r="M292" s="43">
        <v>5000</v>
      </c>
      <c r="N292" s="43">
        <v>6658</v>
      </c>
      <c r="O292" s="39" t="s">
        <v>489</v>
      </c>
      <c r="P292" s="39" t="s">
        <v>395</v>
      </c>
    </row>
    <row r="293" ht="15" customHeight="1" spans="1:16">
      <c r="A293" s="3" t="s">
        <v>1071</v>
      </c>
      <c r="B293" s="3" t="s">
        <v>748</v>
      </c>
      <c r="C293" s="3" t="s">
        <v>2922</v>
      </c>
      <c r="D293" s="3" t="s">
        <v>2923</v>
      </c>
      <c r="E293" s="3" t="s">
        <v>2924</v>
      </c>
      <c r="F293" s="3" t="s">
        <v>288</v>
      </c>
      <c r="G293" s="3" t="s">
        <v>583</v>
      </c>
      <c r="H293" s="3" t="s">
        <v>2468</v>
      </c>
      <c r="I293" s="3" t="s">
        <v>2928</v>
      </c>
      <c r="J293" s="3" t="s">
        <v>2929</v>
      </c>
      <c r="K293" s="40">
        <v>-1</v>
      </c>
      <c r="L293" s="40">
        <v>-5889</v>
      </c>
      <c r="M293" s="41">
        <v>5889</v>
      </c>
      <c r="N293" s="41">
        <v>5889</v>
      </c>
      <c r="O293" s="3" t="s">
        <v>2931</v>
      </c>
      <c r="P293" s="3" t="s">
        <v>349</v>
      </c>
    </row>
    <row r="294" ht="15" customHeight="1" spans="1:16">
      <c r="A294" s="3" t="s">
        <v>1071</v>
      </c>
      <c r="B294" s="3" t="s">
        <v>283</v>
      </c>
      <c r="C294" s="3" t="s">
        <v>2937</v>
      </c>
      <c r="D294" s="3" t="s">
        <v>2923</v>
      </c>
      <c r="E294" s="3" t="s">
        <v>2924</v>
      </c>
      <c r="F294" s="3" t="s">
        <v>288</v>
      </c>
      <c r="G294" s="3" t="s">
        <v>583</v>
      </c>
      <c r="H294" s="3" t="s">
        <v>2468</v>
      </c>
      <c r="I294" s="3" t="s">
        <v>2928</v>
      </c>
      <c r="J294" s="3" t="s">
        <v>2929</v>
      </c>
      <c r="K294" s="40">
        <v>1</v>
      </c>
      <c r="L294" s="40">
        <v>5889</v>
      </c>
      <c r="M294" s="41">
        <v>5889</v>
      </c>
      <c r="N294" s="41">
        <v>5889</v>
      </c>
      <c r="O294" s="3" t="s">
        <v>2942</v>
      </c>
      <c r="P294" s="3" t="s">
        <v>349</v>
      </c>
    </row>
    <row r="295" ht="15" customHeight="1" spans="1:16">
      <c r="A295" s="39" t="s">
        <v>412</v>
      </c>
      <c r="B295" s="39" t="s">
        <v>329</v>
      </c>
      <c r="C295" s="39" t="s">
        <v>2945</v>
      </c>
      <c r="D295" s="39" t="s">
        <v>2946</v>
      </c>
      <c r="E295" s="39" t="s">
        <v>2947</v>
      </c>
      <c r="F295" s="39" t="s">
        <v>288</v>
      </c>
      <c r="G295" s="39" t="s">
        <v>478</v>
      </c>
      <c r="H295" s="39" t="s">
        <v>670</v>
      </c>
      <c r="I295" s="39" t="s">
        <v>522</v>
      </c>
      <c r="J295" s="39" t="s">
        <v>522</v>
      </c>
      <c r="K295" s="44">
        <v>1</v>
      </c>
      <c r="L295" s="42">
        <v>836</v>
      </c>
      <c r="M295" s="43">
        <v>836</v>
      </c>
      <c r="N295" s="43">
        <v>99999</v>
      </c>
      <c r="O295" s="39"/>
      <c r="P295" s="39" t="s">
        <v>528</v>
      </c>
    </row>
    <row r="296" ht="15" customHeight="1" spans="1:16">
      <c r="A296" s="3" t="s">
        <v>1071</v>
      </c>
      <c r="B296" s="3" t="s">
        <v>397</v>
      </c>
      <c r="C296" s="3" t="s">
        <v>2953</v>
      </c>
      <c r="D296" s="3" t="s">
        <v>2954</v>
      </c>
      <c r="E296" s="3" t="s">
        <v>2955</v>
      </c>
      <c r="F296" s="3" t="s">
        <v>288</v>
      </c>
      <c r="G296" s="3" t="s">
        <v>811</v>
      </c>
      <c r="I296" s="3" t="s">
        <v>1814</v>
      </c>
      <c r="J296" s="3" t="s">
        <v>1815</v>
      </c>
      <c r="K296" s="40">
        <v>1</v>
      </c>
      <c r="L296" s="40">
        <v>6988</v>
      </c>
      <c r="M296" s="41">
        <v>6988</v>
      </c>
      <c r="N296" s="41">
        <v>6848</v>
      </c>
      <c r="P296" s="3" t="s">
        <v>324</v>
      </c>
    </row>
    <row r="297" ht="15" customHeight="1" spans="1:16">
      <c r="A297" s="39" t="s">
        <v>1071</v>
      </c>
      <c r="B297" s="39" t="s">
        <v>329</v>
      </c>
      <c r="C297" s="39" t="s">
        <v>2960</v>
      </c>
      <c r="D297" s="39" t="s">
        <v>2961</v>
      </c>
      <c r="E297" s="39" t="s">
        <v>2962</v>
      </c>
      <c r="F297" s="39" t="s">
        <v>288</v>
      </c>
      <c r="G297" s="39" t="s">
        <v>518</v>
      </c>
      <c r="H297" s="39" t="s">
        <v>779</v>
      </c>
      <c r="I297" s="39" t="s">
        <v>2965</v>
      </c>
      <c r="J297" s="39" t="s">
        <v>2966</v>
      </c>
      <c r="K297" s="42">
        <v>1</v>
      </c>
      <c r="L297" s="42">
        <v>5119</v>
      </c>
      <c r="M297" s="43">
        <v>5119</v>
      </c>
      <c r="N297" s="43">
        <v>6398</v>
      </c>
      <c r="O297" s="39" t="s">
        <v>489</v>
      </c>
      <c r="P297" s="39" t="s">
        <v>324</v>
      </c>
    </row>
    <row r="298" ht="15" customHeight="1" spans="1:16">
      <c r="A298" s="39" t="s">
        <v>1071</v>
      </c>
      <c r="B298" s="39" t="s">
        <v>329</v>
      </c>
      <c r="C298" s="39" t="s">
        <v>2972</v>
      </c>
      <c r="D298" s="39" t="s">
        <v>632</v>
      </c>
      <c r="E298" s="39" t="s">
        <v>2973</v>
      </c>
      <c r="F298" s="39" t="s">
        <v>288</v>
      </c>
      <c r="G298" s="39" t="s">
        <v>518</v>
      </c>
      <c r="H298" s="39" t="s">
        <v>2295</v>
      </c>
      <c r="I298" s="39" t="s">
        <v>705</v>
      </c>
      <c r="J298" s="39" t="s">
        <v>706</v>
      </c>
      <c r="K298" s="42">
        <v>1</v>
      </c>
      <c r="L298" s="42">
        <v>3636</v>
      </c>
      <c r="M298" s="43">
        <v>3636</v>
      </c>
      <c r="N298" s="43">
        <v>4848</v>
      </c>
      <c r="O298" s="39" t="s">
        <v>489</v>
      </c>
      <c r="P298" s="39" t="s">
        <v>395</v>
      </c>
    </row>
    <row r="299" ht="15" customHeight="1" spans="1:16">
      <c r="A299" s="39" t="s">
        <v>1071</v>
      </c>
      <c r="B299" s="39" t="s">
        <v>329</v>
      </c>
      <c r="C299" s="39" t="s">
        <v>2980</v>
      </c>
      <c r="D299" s="39" t="s">
        <v>2981</v>
      </c>
      <c r="E299" s="39" t="s">
        <v>2982</v>
      </c>
      <c r="F299" s="39" t="s">
        <v>288</v>
      </c>
      <c r="G299" s="39" t="s">
        <v>518</v>
      </c>
      <c r="H299" s="39" t="s">
        <v>527</v>
      </c>
      <c r="I299" s="39" t="s">
        <v>2110</v>
      </c>
      <c r="J299" s="39" t="s">
        <v>2111</v>
      </c>
      <c r="K299" s="42">
        <v>1</v>
      </c>
      <c r="L299" s="42">
        <v>6700</v>
      </c>
      <c r="M299" s="43">
        <v>6700</v>
      </c>
      <c r="N299" s="43">
        <v>9188</v>
      </c>
      <c r="O299" s="39" t="s">
        <v>489</v>
      </c>
      <c r="P299" s="39" t="s">
        <v>395</v>
      </c>
    </row>
    <row r="300" ht="15" customHeight="1" spans="1:16">
      <c r="A300" s="39" t="s">
        <v>1071</v>
      </c>
      <c r="B300" s="39" t="s">
        <v>329</v>
      </c>
      <c r="C300" s="39" t="s">
        <v>2988</v>
      </c>
      <c r="D300" s="39" t="s">
        <v>2989</v>
      </c>
      <c r="E300" s="39" t="s">
        <v>2990</v>
      </c>
      <c r="F300" s="39" t="s">
        <v>288</v>
      </c>
      <c r="G300" s="39" t="s">
        <v>518</v>
      </c>
      <c r="H300" s="39" t="s">
        <v>779</v>
      </c>
      <c r="I300" s="39" t="s">
        <v>705</v>
      </c>
      <c r="J300" s="39" t="s">
        <v>706</v>
      </c>
      <c r="K300" s="42">
        <v>1</v>
      </c>
      <c r="L300" s="42">
        <v>3395</v>
      </c>
      <c r="M300" s="43">
        <v>3395</v>
      </c>
      <c r="N300" s="43">
        <v>4848</v>
      </c>
      <c r="O300" s="39"/>
      <c r="P300" s="39" t="s">
        <v>395</v>
      </c>
    </row>
    <row r="301" ht="15" customHeight="1" spans="1:16">
      <c r="A301" s="39" t="s">
        <v>1071</v>
      </c>
      <c r="B301" s="39" t="s">
        <v>329</v>
      </c>
      <c r="C301" s="39" t="s">
        <v>2994</v>
      </c>
      <c r="D301" s="39" t="s">
        <v>2995</v>
      </c>
      <c r="E301" s="39" t="s">
        <v>2996</v>
      </c>
      <c r="F301" s="39" t="s">
        <v>288</v>
      </c>
      <c r="G301" s="39" t="s">
        <v>1164</v>
      </c>
      <c r="H301" s="39" t="s">
        <v>1165</v>
      </c>
      <c r="I301" s="39" t="s">
        <v>2602</v>
      </c>
      <c r="J301" s="39" t="s">
        <v>2603</v>
      </c>
      <c r="K301" s="42">
        <v>1</v>
      </c>
      <c r="L301" s="42">
        <v>3600</v>
      </c>
      <c r="M301" s="43">
        <v>3600</v>
      </c>
      <c r="N301" s="43">
        <v>4798</v>
      </c>
      <c r="O301" s="39"/>
      <c r="P301" s="39" t="s">
        <v>349</v>
      </c>
    </row>
    <row r="302" ht="15" customHeight="1" spans="1:16">
      <c r="A302" s="39" t="s">
        <v>1071</v>
      </c>
      <c r="B302" s="39" t="s">
        <v>329</v>
      </c>
      <c r="C302" s="39" t="s">
        <v>3001</v>
      </c>
      <c r="D302" s="39" t="s">
        <v>2995</v>
      </c>
      <c r="E302" s="39" t="s">
        <v>2996</v>
      </c>
      <c r="F302" s="39" t="s">
        <v>288</v>
      </c>
      <c r="G302" s="39" t="s">
        <v>1164</v>
      </c>
      <c r="H302" s="39" t="s">
        <v>1165</v>
      </c>
      <c r="I302" s="39" t="s">
        <v>2602</v>
      </c>
      <c r="J302" s="39" t="s">
        <v>2603</v>
      </c>
      <c r="K302" s="42">
        <v>1</v>
      </c>
      <c r="L302" s="42">
        <v>3600</v>
      </c>
      <c r="M302" s="43">
        <v>3600</v>
      </c>
      <c r="N302" s="43">
        <v>4798</v>
      </c>
      <c r="O302" s="39"/>
      <c r="P302" s="39" t="s">
        <v>349</v>
      </c>
    </row>
    <row r="303" ht="15" customHeight="1" spans="1:16">
      <c r="A303" s="39" t="s">
        <v>412</v>
      </c>
      <c r="B303" s="39" t="s">
        <v>329</v>
      </c>
      <c r="C303" s="39" t="s">
        <v>3004</v>
      </c>
      <c r="D303" s="39" t="s">
        <v>2946</v>
      </c>
      <c r="E303" s="39" t="s">
        <v>2947</v>
      </c>
      <c r="F303" s="39" t="s">
        <v>288</v>
      </c>
      <c r="G303" s="39" t="s">
        <v>478</v>
      </c>
      <c r="H303" s="39" t="s">
        <v>491</v>
      </c>
      <c r="I303" s="39" t="s">
        <v>705</v>
      </c>
      <c r="J303" s="39" t="s">
        <v>706</v>
      </c>
      <c r="K303" s="42">
        <v>1</v>
      </c>
      <c r="L303" s="42">
        <v>2800</v>
      </c>
      <c r="M303" s="43">
        <v>2800</v>
      </c>
      <c r="N303" s="43">
        <v>4848</v>
      </c>
      <c r="O303" s="39" t="s">
        <v>489</v>
      </c>
      <c r="P303" s="39" t="s">
        <v>395</v>
      </c>
    </row>
    <row r="304" ht="15" customHeight="1" spans="1:16">
      <c r="A304" s="39" t="s">
        <v>1071</v>
      </c>
      <c r="B304" s="39" t="s">
        <v>329</v>
      </c>
      <c r="C304" s="39" t="s">
        <v>3011</v>
      </c>
      <c r="D304" s="39" t="s">
        <v>3012</v>
      </c>
      <c r="E304" s="39" t="s">
        <v>3013</v>
      </c>
      <c r="F304" s="39" t="s">
        <v>288</v>
      </c>
      <c r="G304" s="39" t="s">
        <v>478</v>
      </c>
      <c r="H304" s="39" t="s">
        <v>670</v>
      </c>
      <c r="I304" s="39" t="s">
        <v>511</v>
      </c>
      <c r="J304" s="39" t="s">
        <v>512</v>
      </c>
      <c r="K304" s="42">
        <v>1</v>
      </c>
      <c r="L304" s="42">
        <v>800</v>
      </c>
      <c r="M304" s="43">
        <v>800</v>
      </c>
      <c r="N304" s="43">
        <v>898</v>
      </c>
      <c r="O304" s="39"/>
      <c r="P304" s="39" t="s">
        <v>349</v>
      </c>
    </row>
    <row r="305" ht="15" customHeight="1" spans="1:16">
      <c r="A305" s="39" t="s">
        <v>1071</v>
      </c>
      <c r="B305" s="39" t="s">
        <v>329</v>
      </c>
      <c r="C305" s="39" t="s">
        <v>3018</v>
      </c>
      <c r="D305" s="39" t="s">
        <v>3019</v>
      </c>
      <c r="E305" s="39" t="s">
        <v>3020</v>
      </c>
      <c r="F305" s="39" t="s">
        <v>288</v>
      </c>
      <c r="G305" s="39" t="s">
        <v>543</v>
      </c>
      <c r="H305" s="39" t="s">
        <v>544</v>
      </c>
      <c r="I305" s="39" t="s">
        <v>730</v>
      </c>
      <c r="J305" s="39" t="s">
        <v>731</v>
      </c>
      <c r="K305" s="42">
        <v>1</v>
      </c>
      <c r="L305" s="42">
        <v>1893</v>
      </c>
      <c r="M305" s="43">
        <v>1893</v>
      </c>
      <c r="N305" s="43">
        <v>2588</v>
      </c>
      <c r="O305" s="39"/>
      <c r="P305" s="39" t="s">
        <v>395</v>
      </c>
    </row>
    <row r="306" ht="15" customHeight="1" spans="1:16">
      <c r="A306" s="39" t="s">
        <v>412</v>
      </c>
      <c r="B306" s="39" t="s">
        <v>329</v>
      </c>
      <c r="C306" s="39" t="s">
        <v>3025</v>
      </c>
      <c r="D306" s="39" t="s">
        <v>3019</v>
      </c>
      <c r="E306" s="39" t="s">
        <v>3020</v>
      </c>
      <c r="F306" s="39" t="s">
        <v>288</v>
      </c>
      <c r="G306" s="39" t="s">
        <v>543</v>
      </c>
      <c r="H306" s="39" t="s">
        <v>544</v>
      </c>
      <c r="I306" s="39" t="s">
        <v>1723</v>
      </c>
      <c r="J306" s="39" t="s">
        <v>1724</v>
      </c>
      <c r="K306" s="42">
        <v>1</v>
      </c>
      <c r="L306" s="42">
        <v>4791</v>
      </c>
      <c r="M306" s="43">
        <v>4791</v>
      </c>
      <c r="N306" s="43">
        <v>5988</v>
      </c>
      <c r="O306" s="39"/>
      <c r="P306" s="39" t="s">
        <v>395</v>
      </c>
    </row>
    <row r="307" ht="15" customHeight="1" spans="1:16">
      <c r="A307" s="3" t="s">
        <v>1071</v>
      </c>
      <c r="B307" s="3" t="s">
        <v>283</v>
      </c>
      <c r="C307" s="3" t="s">
        <v>3030</v>
      </c>
      <c r="D307" s="3" t="s">
        <v>3031</v>
      </c>
      <c r="E307" s="3" t="s">
        <v>3032</v>
      </c>
      <c r="F307" s="3" t="s">
        <v>288</v>
      </c>
      <c r="G307" s="3" t="s">
        <v>645</v>
      </c>
      <c r="H307" s="3" t="s">
        <v>3040</v>
      </c>
      <c r="I307" s="3" t="s">
        <v>3035</v>
      </c>
      <c r="J307" s="3" t="s">
        <v>3036</v>
      </c>
      <c r="K307" s="40">
        <v>1</v>
      </c>
      <c r="L307" s="40">
        <v>2246</v>
      </c>
      <c r="M307" s="41">
        <v>2246</v>
      </c>
      <c r="N307" s="41">
        <v>2246</v>
      </c>
      <c r="P307" s="3" t="s">
        <v>349</v>
      </c>
    </row>
    <row r="308" ht="15" customHeight="1" spans="1:16">
      <c r="A308" s="3" t="s">
        <v>1071</v>
      </c>
      <c r="B308" s="3" t="s">
        <v>283</v>
      </c>
      <c r="C308" s="3" t="s">
        <v>3041</v>
      </c>
      <c r="D308" s="3" t="s">
        <v>7</v>
      </c>
      <c r="E308" s="3" t="s">
        <v>3042</v>
      </c>
      <c r="F308" s="3" t="s">
        <v>288</v>
      </c>
      <c r="G308" s="3" t="s">
        <v>645</v>
      </c>
      <c r="H308" s="3" t="s">
        <v>3047</v>
      </c>
      <c r="I308" s="3" t="s">
        <v>1333</v>
      </c>
      <c r="J308" s="3" t="s">
        <v>1334</v>
      </c>
      <c r="K308" s="40">
        <v>1</v>
      </c>
      <c r="L308" s="40">
        <v>3932</v>
      </c>
      <c r="M308" s="41">
        <v>3932</v>
      </c>
      <c r="N308" s="41">
        <v>3932</v>
      </c>
      <c r="P308" s="3" t="s">
        <v>324</v>
      </c>
    </row>
    <row r="309" ht="15" customHeight="1" spans="1:16">
      <c r="A309" s="39" t="s">
        <v>1071</v>
      </c>
      <c r="B309" s="39" t="s">
        <v>329</v>
      </c>
      <c r="C309" s="39" t="s">
        <v>3048</v>
      </c>
      <c r="D309" s="39" t="s">
        <v>3049</v>
      </c>
      <c r="E309" s="39" t="s">
        <v>3050</v>
      </c>
      <c r="F309" s="39" t="s">
        <v>288</v>
      </c>
      <c r="G309" s="39" t="s">
        <v>543</v>
      </c>
      <c r="H309" s="39" t="s">
        <v>544</v>
      </c>
      <c r="I309" s="39" t="s">
        <v>955</v>
      </c>
      <c r="J309" s="39" t="s">
        <v>956</v>
      </c>
      <c r="K309" s="42">
        <v>1</v>
      </c>
      <c r="L309" s="42">
        <v>2496</v>
      </c>
      <c r="M309" s="43">
        <v>2496</v>
      </c>
      <c r="N309" s="43">
        <v>3428</v>
      </c>
      <c r="O309" s="39"/>
      <c r="P309" s="39" t="s">
        <v>349</v>
      </c>
    </row>
    <row r="310" ht="15" customHeight="1" spans="1:16">
      <c r="A310" s="3" t="s">
        <v>1071</v>
      </c>
      <c r="B310" s="3" t="s">
        <v>329</v>
      </c>
      <c r="C310" s="3" t="s">
        <v>3056</v>
      </c>
      <c r="D310" s="3" t="s">
        <v>3057</v>
      </c>
      <c r="E310" s="3" t="s">
        <v>3058</v>
      </c>
      <c r="F310" s="3" t="s">
        <v>288</v>
      </c>
      <c r="G310" s="3" t="s">
        <v>333</v>
      </c>
      <c r="I310" s="3" t="s">
        <v>730</v>
      </c>
      <c r="J310" s="3" t="s">
        <v>731</v>
      </c>
      <c r="K310" s="40">
        <v>1</v>
      </c>
      <c r="L310" s="40">
        <v>0</v>
      </c>
      <c r="O310" s="3" t="s">
        <v>3062</v>
      </c>
      <c r="P310" s="3" t="s">
        <v>395</v>
      </c>
    </row>
    <row r="311" ht="15" customHeight="1" spans="1:16">
      <c r="A311" s="3" t="s">
        <v>1071</v>
      </c>
      <c r="B311" s="3" t="s">
        <v>329</v>
      </c>
      <c r="C311" s="3" t="s">
        <v>3064</v>
      </c>
      <c r="D311" s="3" t="s">
        <v>3057</v>
      </c>
      <c r="E311" s="3" t="s">
        <v>3058</v>
      </c>
      <c r="F311" s="3" t="s">
        <v>288</v>
      </c>
      <c r="G311" s="3" t="s">
        <v>333</v>
      </c>
      <c r="I311" s="3" t="s">
        <v>3066</v>
      </c>
      <c r="J311" s="3" t="s">
        <v>3067</v>
      </c>
      <c r="K311" s="40">
        <v>1</v>
      </c>
      <c r="L311" s="40">
        <v>0</v>
      </c>
      <c r="O311" s="3" t="s">
        <v>3070</v>
      </c>
      <c r="P311" s="3" t="s">
        <v>466</v>
      </c>
    </row>
    <row r="312" ht="15" customHeight="1" spans="1:16">
      <c r="A312" s="3" t="s">
        <v>1071</v>
      </c>
      <c r="B312" s="3" t="s">
        <v>397</v>
      </c>
      <c r="C312" s="3" t="s">
        <v>3071</v>
      </c>
      <c r="D312" s="3" t="s">
        <v>3072</v>
      </c>
      <c r="E312" s="3" t="s">
        <v>3073</v>
      </c>
      <c r="F312" s="3" t="s">
        <v>288</v>
      </c>
      <c r="G312" s="3" t="s">
        <v>845</v>
      </c>
      <c r="I312" s="3" t="s">
        <v>571</v>
      </c>
      <c r="J312" s="3" t="s">
        <v>572</v>
      </c>
      <c r="K312" s="40">
        <v>1</v>
      </c>
      <c r="L312" s="40">
        <v>2200</v>
      </c>
      <c r="M312" s="41">
        <v>2200</v>
      </c>
      <c r="N312" s="41">
        <v>2200</v>
      </c>
      <c r="P312" s="3" t="s">
        <v>324</v>
      </c>
    </row>
    <row r="313" ht="15" customHeight="1" spans="1:16">
      <c r="A313" s="3" t="s">
        <v>412</v>
      </c>
      <c r="B313" s="3" t="s">
        <v>283</v>
      </c>
      <c r="C313" s="3" t="s">
        <v>3078</v>
      </c>
      <c r="D313" s="3" t="s">
        <v>3079</v>
      </c>
      <c r="E313" s="3" t="s">
        <v>3080</v>
      </c>
      <c r="F313" s="3" t="s">
        <v>288</v>
      </c>
      <c r="G313" s="3" t="s">
        <v>701</v>
      </c>
      <c r="I313" s="3" t="s">
        <v>705</v>
      </c>
      <c r="J313" s="3" t="s">
        <v>706</v>
      </c>
      <c r="K313" s="40">
        <v>1</v>
      </c>
      <c r="L313" s="40">
        <v>4848</v>
      </c>
      <c r="M313" s="41">
        <v>4848</v>
      </c>
      <c r="N313" s="41">
        <v>4848</v>
      </c>
      <c r="P313" s="3" t="s">
        <v>395</v>
      </c>
    </row>
    <row r="314" ht="15" customHeight="1" spans="1:16">
      <c r="A314" s="3" t="s">
        <v>412</v>
      </c>
      <c r="B314" s="3" t="s">
        <v>283</v>
      </c>
      <c r="C314" s="3" t="s">
        <v>3085</v>
      </c>
      <c r="D314" s="3" t="s">
        <v>3086</v>
      </c>
      <c r="E314" s="3" t="s">
        <v>3087</v>
      </c>
      <c r="F314" s="3" t="s">
        <v>288</v>
      </c>
      <c r="G314" s="3" t="s">
        <v>583</v>
      </c>
      <c r="H314" s="3" t="s">
        <v>2468</v>
      </c>
      <c r="I314" s="3" t="s">
        <v>896</v>
      </c>
      <c r="J314" s="3" t="s">
        <v>601</v>
      </c>
      <c r="K314" s="40">
        <v>1</v>
      </c>
      <c r="L314" s="40">
        <v>3558</v>
      </c>
      <c r="M314" s="41">
        <v>3558</v>
      </c>
      <c r="N314" s="41">
        <v>3558</v>
      </c>
      <c r="P314" s="3" t="s">
        <v>349</v>
      </c>
    </row>
    <row r="315" ht="15" customHeight="1" spans="1:16">
      <c r="A315" s="3" t="s">
        <v>412</v>
      </c>
      <c r="B315" s="3" t="s">
        <v>283</v>
      </c>
      <c r="C315" s="3" t="s">
        <v>3095</v>
      </c>
      <c r="D315" s="3" t="s">
        <v>3096</v>
      </c>
      <c r="E315" s="3" t="s">
        <v>3097</v>
      </c>
      <c r="F315" s="3" t="s">
        <v>288</v>
      </c>
      <c r="G315" s="3" t="s">
        <v>583</v>
      </c>
      <c r="H315" s="3" t="s">
        <v>2468</v>
      </c>
      <c r="I315" s="3" t="s">
        <v>3100</v>
      </c>
      <c r="J315" s="3" t="s">
        <v>3101</v>
      </c>
      <c r="K315" s="40">
        <v>1</v>
      </c>
      <c r="L315" s="40">
        <v>6703</v>
      </c>
      <c r="M315" s="41">
        <v>6703</v>
      </c>
      <c r="N315" s="41">
        <v>6703</v>
      </c>
      <c r="P315" s="3" t="s">
        <v>324</v>
      </c>
    </row>
    <row r="316" ht="15" customHeight="1" spans="1:16">
      <c r="A316" s="3" t="s">
        <v>412</v>
      </c>
      <c r="B316" s="3" t="s">
        <v>283</v>
      </c>
      <c r="C316" s="3" t="s">
        <v>3105</v>
      </c>
      <c r="D316" s="3" t="s">
        <v>3086</v>
      </c>
      <c r="E316" s="3" t="s">
        <v>3087</v>
      </c>
      <c r="F316" s="3" t="s">
        <v>288</v>
      </c>
      <c r="G316" s="3" t="s">
        <v>583</v>
      </c>
      <c r="H316" s="3" t="s">
        <v>2468</v>
      </c>
      <c r="I316" s="3" t="s">
        <v>2674</v>
      </c>
      <c r="J316" s="3" t="s">
        <v>2675</v>
      </c>
      <c r="K316" s="40">
        <v>1</v>
      </c>
      <c r="L316" s="40">
        <v>3532</v>
      </c>
      <c r="M316" s="41">
        <v>3532</v>
      </c>
      <c r="N316" s="41">
        <v>3532</v>
      </c>
      <c r="P316" s="3" t="s">
        <v>395</v>
      </c>
    </row>
    <row r="317" ht="15" customHeight="1" spans="1:16">
      <c r="A317" s="3" t="s">
        <v>412</v>
      </c>
      <c r="B317" s="3" t="s">
        <v>283</v>
      </c>
      <c r="C317" s="3" t="s">
        <v>3109</v>
      </c>
      <c r="D317" s="3" t="s">
        <v>3086</v>
      </c>
      <c r="E317" s="3" t="s">
        <v>3087</v>
      </c>
      <c r="F317" s="3" t="s">
        <v>288</v>
      </c>
      <c r="G317" s="3" t="s">
        <v>583</v>
      </c>
      <c r="H317" s="3" t="s">
        <v>2468</v>
      </c>
      <c r="I317" s="3" t="s">
        <v>896</v>
      </c>
      <c r="J317" s="3" t="s">
        <v>601</v>
      </c>
      <c r="K317" s="40">
        <v>1</v>
      </c>
      <c r="L317" s="40">
        <v>3558</v>
      </c>
      <c r="M317" s="41">
        <v>3558</v>
      </c>
      <c r="N317" s="41">
        <v>3558</v>
      </c>
      <c r="P317" s="3" t="s">
        <v>349</v>
      </c>
    </row>
    <row r="318" ht="15" customHeight="1" spans="1:16">
      <c r="A318" s="3" t="s">
        <v>412</v>
      </c>
      <c r="B318" s="3" t="s">
        <v>283</v>
      </c>
      <c r="C318" s="3" t="s">
        <v>3114</v>
      </c>
      <c r="D318" s="3" t="s">
        <v>3086</v>
      </c>
      <c r="E318" s="3" t="s">
        <v>3087</v>
      </c>
      <c r="F318" s="3" t="s">
        <v>288</v>
      </c>
      <c r="G318" s="3" t="s">
        <v>583</v>
      </c>
      <c r="H318" s="3" t="s">
        <v>2468</v>
      </c>
      <c r="I318" s="3" t="s">
        <v>3066</v>
      </c>
      <c r="J318" s="3" t="s">
        <v>3067</v>
      </c>
      <c r="K318" s="40">
        <v>1</v>
      </c>
      <c r="L318" s="40">
        <v>5082</v>
      </c>
      <c r="M318" s="41">
        <v>5082</v>
      </c>
      <c r="N318" s="41">
        <v>5082</v>
      </c>
      <c r="P318" s="3" t="s">
        <v>466</v>
      </c>
    </row>
    <row r="319" ht="15" customHeight="1" spans="1:16">
      <c r="A319" s="39" t="s">
        <v>412</v>
      </c>
      <c r="B319" s="39" t="s">
        <v>329</v>
      </c>
      <c r="C319" s="39" t="s">
        <v>3120</v>
      </c>
      <c r="D319" s="39" t="s">
        <v>3121</v>
      </c>
      <c r="E319" s="39" t="s">
        <v>3122</v>
      </c>
      <c r="F319" s="39" t="s">
        <v>288</v>
      </c>
      <c r="G319" s="39" t="s">
        <v>478</v>
      </c>
      <c r="H319" s="39" t="s">
        <v>670</v>
      </c>
      <c r="I319" s="39" t="s">
        <v>896</v>
      </c>
      <c r="J319" s="39" t="s">
        <v>601</v>
      </c>
      <c r="K319" s="42">
        <v>1</v>
      </c>
      <c r="L319" s="42">
        <v>3369</v>
      </c>
      <c r="M319" s="43">
        <v>3369</v>
      </c>
      <c r="N319" s="43">
        <v>4298</v>
      </c>
      <c r="O319" s="39"/>
      <c r="P319" s="39" t="s">
        <v>349</v>
      </c>
    </row>
    <row r="320" ht="15" customHeight="1" spans="1:16">
      <c r="A320" s="3" t="s">
        <v>412</v>
      </c>
      <c r="B320" s="3" t="s">
        <v>329</v>
      </c>
      <c r="C320" s="3" t="s">
        <v>3126</v>
      </c>
      <c r="D320" s="3" t="s">
        <v>1397</v>
      </c>
      <c r="E320" s="3" t="s">
        <v>1398</v>
      </c>
      <c r="F320" s="3" t="s">
        <v>288</v>
      </c>
      <c r="G320" s="3" t="s">
        <v>437</v>
      </c>
      <c r="I320" s="3" t="s">
        <v>1037</v>
      </c>
      <c r="J320" s="3" t="s">
        <v>1038</v>
      </c>
      <c r="K320" s="40">
        <v>1</v>
      </c>
      <c r="L320" s="40">
        <v>2000.6</v>
      </c>
      <c r="M320" s="41">
        <v>2000.6</v>
      </c>
      <c r="N320" s="41">
        <v>3088</v>
      </c>
      <c r="O320" s="3" t="s">
        <v>1403</v>
      </c>
      <c r="P320" s="3" t="s">
        <v>349</v>
      </c>
    </row>
    <row r="321" ht="15" customHeight="1" spans="1:16">
      <c r="A321" s="3" t="s">
        <v>412</v>
      </c>
      <c r="B321" s="3" t="s">
        <v>329</v>
      </c>
      <c r="C321" s="3" t="s">
        <v>3131</v>
      </c>
      <c r="D321" s="3" t="s">
        <v>1397</v>
      </c>
      <c r="E321" s="3" t="s">
        <v>1398</v>
      </c>
      <c r="F321" s="3" t="s">
        <v>288</v>
      </c>
      <c r="G321" s="3" t="s">
        <v>437</v>
      </c>
      <c r="I321" s="3" t="s">
        <v>741</v>
      </c>
      <c r="J321" s="3" t="s">
        <v>742</v>
      </c>
      <c r="K321" s="40">
        <v>20</v>
      </c>
      <c r="L321" s="40">
        <v>35360</v>
      </c>
      <c r="M321" s="41">
        <v>1768</v>
      </c>
      <c r="N321" s="41">
        <v>3598</v>
      </c>
      <c r="O321" s="3" t="s">
        <v>1403</v>
      </c>
      <c r="P321" s="3" t="s">
        <v>324</v>
      </c>
    </row>
    <row r="322" ht="15" customHeight="1" spans="1:16">
      <c r="A322" s="39" t="s">
        <v>412</v>
      </c>
      <c r="B322" s="39" t="s">
        <v>329</v>
      </c>
      <c r="C322" s="39" t="s">
        <v>3134</v>
      </c>
      <c r="D322" s="39" t="s">
        <v>3135</v>
      </c>
      <c r="E322" s="39" t="s">
        <v>3136</v>
      </c>
      <c r="F322" s="39" t="s">
        <v>288</v>
      </c>
      <c r="G322" s="39" t="s">
        <v>478</v>
      </c>
      <c r="H322" s="39" t="s">
        <v>491</v>
      </c>
      <c r="I322" s="39" t="s">
        <v>730</v>
      </c>
      <c r="J322" s="39" t="s">
        <v>731</v>
      </c>
      <c r="K322" s="42">
        <v>1</v>
      </c>
      <c r="L322" s="42">
        <v>2079</v>
      </c>
      <c r="M322" s="43">
        <v>2079</v>
      </c>
      <c r="N322" s="43">
        <v>2588</v>
      </c>
      <c r="O322" s="39" t="s">
        <v>2539</v>
      </c>
      <c r="P322" s="39" t="s">
        <v>395</v>
      </c>
    </row>
    <row r="323" ht="15" customHeight="1" spans="1:16">
      <c r="A323" s="39" t="s">
        <v>412</v>
      </c>
      <c r="B323" s="39" t="s">
        <v>329</v>
      </c>
      <c r="C323" s="39" t="s">
        <v>3142</v>
      </c>
      <c r="D323" s="39" t="s">
        <v>3143</v>
      </c>
      <c r="E323" s="39" t="s">
        <v>3144</v>
      </c>
      <c r="F323" s="39" t="s">
        <v>288</v>
      </c>
      <c r="G323" s="39" t="s">
        <v>543</v>
      </c>
      <c r="H323" s="39" t="s">
        <v>544</v>
      </c>
      <c r="I323" s="39" t="s">
        <v>1512</v>
      </c>
      <c r="J323" s="39" t="s">
        <v>1513</v>
      </c>
      <c r="K323" s="42">
        <v>1</v>
      </c>
      <c r="L323" s="42">
        <v>5988</v>
      </c>
      <c r="M323" s="43">
        <v>5988</v>
      </c>
      <c r="N323" s="43">
        <v>8578</v>
      </c>
      <c r="O323" s="39"/>
      <c r="P323" s="39" t="s">
        <v>324</v>
      </c>
    </row>
    <row r="324" ht="15" customHeight="1" spans="1:16">
      <c r="A324" s="39" t="s">
        <v>412</v>
      </c>
      <c r="B324" s="39" t="s">
        <v>329</v>
      </c>
      <c r="C324" s="39" t="s">
        <v>3150</v>
      </c>
      <c r="D324" s="39" t="s">
        <v>3135</v>
      </c>
      <c r="E324" s="39" t="s">
        <v>3136</v>
      </c>
      <c r="F324" s="39" t="s">
        <v>288</v>
      </c>
      <c r="G324" s="39" t="s">
        <v>478</v>
      </c>
      <c r="H324" s="39" t="s">
        <v>491</v>
      </c>
      <c r="I324" s="39" t="s">
        <v>705</v>
      </c>
      <c r="J324" s="39" t="s">
        <v>706</v>
      </c>
      <c r="K324" s="42">
        <v>1</v>
      </c>
      <c r="L324" s="42">
        <v>3395</v>
      </c>
      <c r="M324" s="43">
        <v>3395</v>
      </c>
      <c r="N324" s="43">
        <v>4848</v>
      </c>
      <c r="O324" s="39" t="s">
        <v>666</v>
      </c>
      <c r="P324" s="39" t="s">
        <v>395</v>
      </c>
    </row>
    <row r="325" ht="15" customHeight="1" spans="1:16">
      <c r="A325" s="39" t="s">
        <v>412</v>
      </c>
      <c r="B325" s="39" t="s">
        <v>329</v>
      </c>
      <c r="C325" s="39" t="s">
        <v>3156</v>
      </c>
      <c r="D325" s="39" t="s">
        <v>3135</v>
      </c>
      <c r="E325" s="39" t="s">
        <v>3136</v>
      </c>
      <c r="F325" s="39" t="s">
        <v>288</v>
      </c>
      <c r="G325" s="39" t="s">
        <v>478</v>
      </c>
      <c r="H325" s="39" t="s">
        <v>491</v>
      </c>
      <c r="I325" s="39" t="s">
        <v>1956</v>
      </c>
      <c r="J325" s="39" t="s">
        <v>1957</v>
      </c>
      <c r="K325" s="42">
        <v>1</v>
      </c>
      <c r="L325" s="42">
        <v>1196</v>
      </c>
      <c r="M325" s="43">
        <v>1196</v>
      </c>
      <c r="N325" s="43">
        <v>1488</v>
      </c>
      <c r="O325" s="39" t="s">
        <v>666</v>
      </c>
      <c r="P325" s="39" t="s">
        <v>382</v>
      </c>
    </row>
    <row r="326" ht="15" customHeight="1" spans="1:16">
      <c r="A326" s="3" t="s">
        <v>412</v>
      </c>
      <c r="B326" s="3" t="s">
        <v>283</v>
      </c>
      <c r="C326" s="3" t="s">
        <v>3160</v>
      </c>
      <c r="D326" s="3" t="s">
        <v>3161</v>
      </c>
      <c r="E326" s="3" t="s">
        <v>3162</v>
      </c>
      <c r="F326" s="3" t="s">
        <v>288</v>
      </c>
      <c r="G326" s="3" t="s">
        <v>701</v>
      </c>
      <c r="I326" s="3" t="s">
        <v>1718</v>
      </c>
      <c r="J326" s="3" t="s">
        <v>1719</v>
      </c>
      <c r="K326" s="40">
        <v>1</v>
      </c>
      <c r="L326" s="40">
        <v>5068</v>
      </c>
      <c r="M326" s="41">
        <v>5068</v>
      </c>
      <c r="N326" s="41">
        <v>5068</v>
      </c>
      <c r="P326" s="3" t="s">
        <v>395</v>
      </c>
    </row>
    <row r="327" ht="15" customHeight="1" spans="1:16">
      <c r="A327" s="3" t="s">
        <v>412</v>
      </c>
      <c r="B327" s="3" t="s">
        <v>283</v>
      </c>
      <c r="C327" s="3" t="s">
        <v>3168</v>
      </c>
      <c r="D327" s="3" t="s">
        <v>3169</v>
      </c>
      <c r="E327" s="3" t="s">
        <v>3170</v>
      </c>
      <c r="F327" s="3" t="s">
        <v>288</v>
      </c>
      <c r="G327" s="3" t="s">
        <v>645</v>
      </c>
      <c r="H327" s="3" t="s">
        <v>3175</v>
      </c>
      <c r="I327" s="3" t="s">
        <v>649</v>
      </c>
      <c r="J327" s="3" t="s">
        <v>650</v>
      </c>
      <c r="K327" s="40">
        <v>1</v>
      </c>
      <c r="L327" s="40">
        <v>2686</v>
      </c>
      <c r="M327" s="41">
        <v>2686</v>
      </c>
      <c r="N327" s="41">
        <v>2686</v>
      </c>
      <c r="P327" s="3" t="s">
        <v>395</v>
      </c>
    </row>
    <row r="328" ht="15" customHeight="1" spans="1:16">
      <c r="A328" s="3" t="s">
        <v>412</v>
      </c>
      <c r="B328" s="3" t="s">
        <v>283</v>
      </c>
      <c r="C328" s="3" t="s">
        <v>3176</v>
      </c>
      <c r="D328" s="3" t="s">
        <v>3177</v>
      </c>
      <c r="E328" s="3" t="s">
        <v>3178</v>
      </c>
      <c r="F328" s="3" t="s">
        <v>288</v>
      </c>
      <c r="G328" s="3" t="s">
        <v>645</v>
      </c>
      <c r="H328" s="3" t="s">
        <v>3183</v>
      </c>
      <c r="I328" s="3" t="s">
        <v>649</v>
      </c>
      <c r="J328" s="3" t="s">
        <v>650</v>
      </c>
      <c r="K328" s="40">
        <v>1</v>
      </c>
      <c r="L328" s="40">
        <v>2686</v>
      </c>
      <c r="M328" s="41">
        <v>2686</v>
      </c>
      <c r="N328" s="41">
        <v>2686</v>
      </c>
      <c r="P328" s="3" t="s">
        <v>395</v>
      </c>
    </row>
    <row r="329" ht="15" customHeight="1" spans="1:16">
      <c r="A329" s="3" t="s">
        <v>412</v>
      </c>
      <c r="B329" s="3" t="s">
        <v>283</v>
      </c>
      <c r="C329" s="3" t="s">
        <v>3184</v>
      </c>
      <c r="D329" s="3" t="s">
        <v>3185</v>
      </c>
      <c r="E329" s="3" t="s">
        <v>3186</v>
      </c>
      <c r="F329" s="3" t="s">
        <v>288</v>
      </c>
      <c r="G329" s="3" t="s">
        <v>645</v>
      </c>
      <c r="H329" s="3" t="s">
        <v>3191</v>
      </c>
      <c r="I329" s="3" t="s">
        <v>649</v>
      </c>
      <c r="J329" s="3" t="s">
        <v>650</v>
      </c>
      <c r="K329" s="40">
        <v>1</v>
      </c>
      <c r="L329" s="40">
        <v>2686</v>
      </c>
      <c r="M329" s="41">
        <v>2686</v>
      </c>
      <c r="N329" s="41">
        <v>2686</v>
      </c>
      <c r="P329" s="3" t="s">
        <v>395</v>
      </c>
    </row>
    <row r="330" ht="15" customHeight="1" spans="1:16">
      <c r="A330" s="3" t="s">
        <v>412</v>
      </c>
      <c r="B330" s="3" t="s">
        <v>283</v>
      </c>
      <c r="C330" s="3" t="s">
        <v>3192</v>
      </c>
      <c r="D330" s="3" t="s">
        <v>7</v>
      </c>
      <c r="E330" s="3" t="s">
        <v>3193</v>
      </c>
      <c r="F330" s="3" t="s">
        <v>288</v>
      </c>
      <c r="G330" s="3" t="s">
        <v>645</v>
      </c>
      <c r="H330" s="3" t="s">
        <v>3198</v>
      </c>
      <c r="I330" s="3" t="s">
        <v>649</v>
      </c>
      <c r="J330" s="3" t="s">
        <v>650</v>
      </c>
      <c r="K330" s="40">
        <v>1</v>
      </c>
      <c r="L330" s="40">
        <v>2686</v>
      </c>
      <c r="M330" s="41">
        <v>2686</v>
      </c>
      <c r="N330" s="41">
        <v>2686</v>
      </c>
      <c r="P330" s="3" t="s">
        <v>395</v>
      </c>
    </row>
    <row r="331" ht="15" customHeight="1" spans="1:16">
      <c r="A331" s="3" t="s">
        <v>412</v>
      </c>
      <c r="B331" s="3" t="s">
        <v>329</v>
      </c>
      <c r="C331" s="3" t="s">
        <v>3199</v>
      </c>
      <c r="D331" s="3" t="s">
        <v>3200</v>
      </c>
      <c r="E331" s="3" t="s">
        <v>3201</v>
      </c>
      <c r="F331" s="3" t="s">
        <v>288</v>
      </c>
      <c r="G331" s="3" t="s">
        <v>333</v>
      </c>
      <c r="I331" s="3" t="s">
        <v>3204</v>
      </c>
      <c r="J331" s="3" t="s">
        <v>3205</v>
      </c>
      <c r="K331" s="40">
        <v>1</v>
      </c>
      <c r="L331" s="40">
        <v>0</v>
      </c>
      <c r="O331" s="3" t="s">
        <v>3208</v>
      </c>
      <c r="P331" s="3" t="s">
        <v>349</v>
      </c>
    </row>
    <row r="332" ht="15" customHeight="1" spans="1:16">
      <c r="A332" s="3" t="s">
        <v>412</v>
      </c>
      <c r="B332" s="3" t="s">
        <v>283</v>
      </c>
      <c r="C332" s="3" t="s">
        <v>3210</v>
      </c>
      <c r="D332" s="3" t="s">
        <v>3211</v>
      </c>
      <c r="E332" s="3" t="s">
        <v>3212</v>
      </c>
      <c r="F332" s="3" t="s">
        <v>288</v>
      </c>
      <c r="G332" s="3" t="s">
        <v>645</v>
      </c>
      <c r="H332" s="3" t="s">
        <v>3218</v>
      </c>
      <c r="I332" s="3" t="s">
        <v>896</v>
      </c>
      <c r="J332" s="3" t="s">
        <v>601</v>
      </c>
      <c r="K332" s="40">
        <v>1</v>
      </c>
      <c r="L332" s="40">
        <v>3460</v>
      </c>
      <c r="M332" s="41">
        <v>3460</v>
      </c>
      <c r="N332" s="41">
        <v>3460</v>
      </c>
      <c r="P332" s="3" t="s">
        <v>349</v>
      </c>
    </row>
    <row r="333" ht="15" customHeight="1" spans="1:16">
      <c r="A333" s="3" t="s">
        <v>762</v>
      </c>
      <c r="B333" s="3" t="s">
        <v>329</v>
      </c>
      <c r="C333" s="3" t="s">
        <v>3219</v>
      </c>
      <c r="D333" s="3" t="s">
        <v>3220</v>
      </c>
      <c r="E333" s="3" t="s">
        <v>3221</v>
      </c>
      <c r="F333" s="3" t="s">
        <v>288</v>
      </c>
      <c r="G333" s="3" t="s">
        <v>333</v>
      </c>
      <c r="I333" s="3" t="s">
        <v>3223</v>
      </c>
      <c r="J333" s="3" t="s">
        <v>3224</v>
      </c>
      <c r="K333" s="40">
        <v>1</v>
      </c>
      <c r="L333" s="40">
        <v>0</v>
      </c>
      <c r="O333" s="3" t="s">
        <v>3227</v>
      </c>
      <c r="P333" s="3" t="s">
        <v>395</v>
      </c>
    </row>
    <row r="334" ht="15" customHeight="1" spans="1:16">
      <c r="A334" s="3" t="s">
        <v>412</v>
      </c>
      <c r="B334" s="3" t="s">
        <v>283</v>
      </c>
      <c r="C334" s="3" t="s">
        <v>3229</v>
      </c>
      <c r="D334" s="3" t="s">
        <v>3230</v>
      </c>
      <c r="E334" s="3" t="s">
        <v>3231</v>
      </c>
      <c r="F334" s="3" t="s">
        <v>288</v>
      </c>
      <c r="G334" s="3" t="s">
        <v>645</v>
      </c>
      <c r="H334" s="3" t="s">
        <v>3236</v>
      </c>
      <c r="I334" s="3" t="s">
        <v>649</v>
      </c>
      <c r="J334" s="3" t="s">
        <v>650</v>
      </c>
      <c r="K334" s="40">
        <v>1</v>
      </c>
      <c r="L334" s="40">
        <v>2686</v>
      </c>
      <c r="M334" s="41">
        <v>2686</v>
      </c>
      <c r="N334" s="41">
        <v>2686</v>
      </c>
      <c r="P334" s="3" t="s">
        <v>395</v>
      </c>
    </row>
    <row r="335" ht="15" customHeight="1" spans="1:16">
      <c r="A335" s="39" t="s">
        <v>412</v>
      </c>
      <c r="B335" s="39" t="s">
        <v>329</v>
      </c>
      <c r="C335" s="39" t="s">
        <v>3237</v>
      </c>
      <c r="D335" s="39" t="s">
        <v>3238</v>
      </c>
      <c r="E335" s="39" t="s">
        <v>2621</v>
      </c>
      <c r="F335" s="39" t="s">
        <v>288</v>
      </c>
      <c r="G335" s="39" t="s">
        <v>543</v>
      </c>
      <c r="H335" s="39" t="s">
        <v>544</v>
      </c>
      <c r="I335" s="39" t="s">
        <v>1512</v>
      </c>
      <c r="J335" s="39" t="s">
        <v>1513</v>
      </c>
      <c r="K335" s="42">
        <v>1</v>
      </c>
      <c r="L335" s="42">
        <v>5988</v>
      </c>
      <c r="M335" s="43">
        <v>5988</v>
      </c>
      <c r="N335" s="43">
        <v>8578</v>
      </c>
      <c r="O335" s="39" t="s">
        <v>1029</v>
      </c>
      <c r="P335" s="39" t="s">
        <v>324</v>
      </c>
    </row>
    <row r="336" ht="15" customHeight="1" spans="1:16">
      <c r="A336" s="39" t="s">
        <v>412</v>
      </c>
      <c r="B336" s="39" t="s">
        <v>329</v>
      </c>
      <c r="C336" s="39" t="s">
        <v>3245</v>
      </c>
      <c r="D336" s="39" t="s">
        <v>3246</v>
      </c>
      <c r="E336" s="39" t="s">
        <v>3247</v>
      </c>
      <c r="F336" s="39" t="s">
        <v>288</v>
      </c>
      <c r="G336" s="39" t="s">
        <v>518</v>
      </c>
      <c r="H336" s="39" t="s">
        <v>779</v>
      </c>
      <c r="I336" s="39" t="s">
        <v>484</v>
      </c>
      <c r="J336" s="39" t="s">
        <v>485</v>
      </c>
      <c r="K336" s="42">
        <v>1</v>
      </c>
      <c r="L336" s="42">
        <v>2984</v>
      </c>
      <c r="M336" s="43">
        <v>2984</v>
      </c>
      <c r="N336" s="43">
        <v>4098</v>
      </c>
      <c r="O336" s="39" t="s">
        <v>3252</v>
      </c>
      <c r="P336" s="39" t="s">
        <v>349</v>
      </c>
    </row>
    <row r="337" ht="15" customHeight="1" spans="1:16">
      <c r="A337" s="39" t="s">
        <v>412</v>
      </c>
      <c r="B337" s="39" t="s">
        <v>329</v>
      </c>
      <c r="C337" s="39" t="s">
        <v>3254</v>
      </c>
      <c r="D337" s="39" t="s">
        <v>3255</v>
      </c>
      <c r="E337" s="39" t="s">
        <v>3256</v>
      </c>
      <c r="F337" s="39" t="s">
        <v>288</v>
      </c>
      <c r="G337" s="39" t="s">
        <v>518</v>
      </c>
      <c r="H337" s="39" t="s">
        <v>779</v>
      </c>
      <c r="I337" s="39" t="s">
        <v>991</v>
      </c>
      <c r="J337" s="39" t="s">
        <v>992</v>
      </c>
      <c r="K337" s="42">
        <v>1</v>
      </c>
      <c r="L337" s="42">
        <v>2685.6</v>
      </c>
      <c r="M337" s="43">
        <v>2685.6</v>
      </c>
      <c r="N337" s="43">
        <v>3688</v>
      </c>
      <c r="O337" s="39" t="s">
        <v>3252</v>
      </c>
      <c r="P337" s="39" t="s">
        <v>349</v>
      </c>
    </row>
    <row r="338" ht="15" customHeight="1" spans="1:16">
      <c r="A338" s="3" t="s">
        <v>412</v>
      </c>
      <c r="B338" s="3" t="s">
        <v>397</v>
      </c>
      <c r="C338" s="3" t="s">
        <v>3262</v>
      </c>
      <c r="D338" s="3" t="s">
        <v>399</v>
      </c>
      <c r="E338" s="3" t="s">
        <v>400</v>
      </c>
      <c r="F338" s="3" t="s">
        <v>288</v>
      </c>
      <c r="G338" s="3" t="s">
        <v>401</v>
      </c>
      <c r="H338" s="3" t="s">
        <v>414</v>
      </c>
      <c r="I338" s="3" t="s">
        <v>405</v>
      </c>
      <c r="J338" s="3" t="s">
        <v>406</v>
      </c>
      <c r="K338" s="40">
        <v>1</v>
      </c>
      <c r="L338" s="40">
        <v>3795</v>
      </c>
      <c r="M338" s="41">
        <v>3795</v>
      </c>
      <c r="N338" s="41">
        <v>3795</v>
      </c>
      <c r="O338" s="3" t="s">
        <v>291</v>
      </c>
      <c r="P338" s="3" t="s">
        <v>324</v>
      </c>
    </row>
    <row r="339" ht="15" customHeight="1" spans="1:16">
      <c r="A339" s="3" t="s">
        <v>412</v>
      </c>
      <c r="B339" s="3" t="s">
        <v>283</v>
      </c>
      <c r="C339" s="3" t="s">
        <v>3267</v>
      </c>
      <c r="D339" s="3" t="s">
        <v>3268</v>
      </c>
      <c r="E339" s="3" t="s">
        <v>3269</v>
      </c>
      <c r="F339" s="3" t="s">
        <v>288</v>
      </c>
      <c r="G339" s="3" t="s">
        <v>583</v>
      </c>
      <c r="H339" s="3" t="s">
        <v>2468</v>
      </c>
      <c r="I339" s="3" t="s">
        <v>443</v>
      </c>
      <c r="J339" s="3" t="s">
        <v>444</v>
      </c>
      <c r="K339" s="40">
        <v>1</v>
      </c>
      <c r="L339" s="40">
        <v>1889</v>
      </c>
      <c r="M339" s="41">
        <v>1889</v>
      </c>
      <c r="N339" s="41">
        <v>1889</v>
      </c>
      <c r="P339" s="3" t="s">
        <v>451</v>
      </c>
    </row>
    <row r="340" ht="15" customHeight="1" spans="1:16">
      <c r="A340" s="39" t="s">
        <v>412</v>
      </c>
      <c r="B340" s="39" t="s">
        <v>329</v>
      </c>
      <c r="C340" s="39" t="s">
        <v>3274</v>
      </c>
      <c r="D340" s="39" t="s">
        <v>3275</v>
      </c>
      <c r="E340" s="39" t="s">
        <v>3276</v>
      </c>
      <c r="F340" s="39" t="s">
        <v>288</v>
      </c>
      <c r="G340" s="39" t="s">
        <v>354</v>
      </c>
      <c r="H340" s="39" t="s">
        <v>371</v>
      </c>
      <c r="I340" s="39" t="s">
        <v>3280</v>
      </c>
      <c r="J340" s="39" t="s">
        <v>3281</v>
      </c>
      <c r="K340" s="42">
        <v>1</v>
      </c>
      <c r="L340" s="42">
        <v>1600</v>
      </c>
      <c r="M340" s="43">
        <v>1600</v>
      </c>
      <c r="N340" s="43">
        <v>2188</v>
      </c>
      <c r="O340" s="39"/>
      <c r="P340" s="39" t="s">
        <v>3287</v>
      </c>
    </row>
    <row r="341" ht="15" customHeight="1" spans="1:16">
      <c r="A341" s="3" t="s">
        <v>412</v>
      </c>
      <c r="B341" s="3" t="s">
        <v>283</v>
      </c>
      <c r="C341" s="3" t="s">
        <v>3288</v>
      </c>
      <c r="D341" s="3" t="s">
        <v>3268</v>
      </c>
      <c r="E341" s="3" t="s">
        <v>3269</v>
      </c>
      <c r="F341" s="3" t="s">
        <v>288</v>
      </c>
      <c r="G341" s="3" t="s">
        <v>583</v>
      </c>
      <c r="H341" s="3" t="s">
        <v>2468</v>
      </c>
      <c r="I341" s="3" t="s">
        <v>3291</v>
      </c>
      <c r="J341" s="3" t="s">
        <v>3292</v>
      </c>
      <c r="K341" s="40">
        <v>1</v>
      </c>
      <c r="L341" s="40">
        <v>3255</v>
      </c>
      <c r="M341" s="41">
        <v>3255</v>
      </c>
      <c r="N341" s="41">
        <v>3255</v>
      </c>
      <c r="P341" s="3" t="s">
        <v>459</v>
      </c>
    </row>
    <row r="342" ht="15" customHeight="1" spans="1:16">
      <c r="A342" s="39" t="s">
        <v>412</v>
      </c>
      <c r="B342" s="39" t="s">
        <v>329</v>
      </c>
      <c r="C342" s="39" t="s">
        <v>3301</v>
      </c>
      <c r="D342" s="39" t="s">
        <v>3302</v>
      </c>
      <c r="E342" s="39" t="s">
        <v>3303</v>
      </c>
      <c r="F342" s="39" t="s">
        <v>288</v>
      </c>
      <c r="G342" s="39" t="s">
        <v>543</v>
      </c>
      <c r="H342" s="39" t="s">
        <v>544</v>
      </c>
      <c r="I342" s="39" t="s">
        <v>339</v>
      </c>
      <c r="J342" s="39" t="s">
        <v>340</v>
      </c>
      <c r="K342" s="42">
        <v>1</v>
      </c>
      <c r="L342" s="42">
        <v>770</v>
      </c>
      <c r="M342" s="43">
        <v>770</v>
      </c>
      <c r="N342" s="43">
        <v>828</v>
      </c>
      <c r="O342" s="39"/>
      <c r="P342" s="39" t="s">
        <v>349</v>
      </c>
    </row>
    <row r="343" ht="15" customHeight="1" spans="1:16">
      <c r="A343" s="3" t="s">
        <v>412</v>
      </c>
      <c r="B343" s="3" t="s">
        <v>397</v>
      </c>
      <c r="C343" s="3" t="s">
        <v>3308</v>
      </c>
      <c r="D343" s="3" t="s">
        <v>3309</v>
      </c>
      <c r="E343" s="3" t="s">
        <v>3310</v>
      </c>
      <c r="F343" s="3" t="s">
        <v>288</v>
      </c>
      <c r="G343" s="3" t="s">
        <v>738</v>
      </c>
      <c r="H343" s="3" t="s">
        <v>294</v>
      </c>
      <c r="I343" s="3" t="s">
        <v>741</v>
      </c>
      <c r="J343" s="3" t="s">
        <v>742</v>
      </c>
      <c r="K343" s="40">
        <v>1</v>
      </c>
      <c r="L343" s="40">
        <v>2200</v>
      </c>
      <c r="M343" s="41">
        <v>2200</v>
      </c>
      <c r="N343" s="41">
        <v>2200</v>
      </c>
      <c r="P343" s="3" t="s">
        <v>324</v>
      </c>
    </row>
    <row r="344" ht="15" customHeight="1" spans="1:16">
      <c r="A344" s="3" t="s">
        <v>412</v>
      </c>
      <c r="B344" s="3" t="s">
        <v>329</v>
      </c>
      <c r="C344" s="3" t="s">
        <v>3315</v>
      </c>
      <c r="D344" s="3" t="s">
        <v>3316</v>
      </c>
      <c r="E344" s="3" t="s">
        <v>3317</v>
      </c>
      <c r="F344" s="3" t="s">
        <v>288</v>
      </c>
      <c r="G344" s="3" t="s">
        <v>437</v>
      </c>
      <c r="H344" s="3" t="s">
        <v>294</v>
      </c>
      <c r="I344" s="3" t="s">
        <v>1897</v>
      </c>
      <c r="J344" s="3" t="s">
        <v>1898</v>
      </c>
      <c r="K344" s="40">
        <v>1</v>
      </c>
      <c r="L344" s="40">
        <v>2788</v>
      </c>
      <c r="M344" s="41">
        <v>2788</v>
      </c>
      <c r="N344" s="41">
        <v>3718</v>
      </c>
      <c r="O344" s="3" t="s">
        <v>3323</v>
      </c>
      <c r="P344" s="3" t="s">
        <v>349</v>
      </c>
    </row>
    <row r="345" ht="15" customHeight="1" spans="1:16">
      <c r="A345" s="3" t="s">
        <v>412</v>
      </c>
      <c r="B345" s="3" t="s">
        <v>329</v>
      </c>
      <c r="C345" s="3" t="s">
        <v>3327</v>
      </c>
      <c r="D345" s="3" t="s">
        <v>3316</v>
      </c>
      <c r="E345" s="3" t="s">
        <v>3328</v>
      </c>
      <c r="F345" s="3" t="s">
        <v>288</v>
      </c>
      <c r="G345" s="3" t="s">
        <v>437</v>
      </c>
      <c r="H345" s="3" t="s">
        <v>294</v>
      </c>
      <c r="I345" s="3" t="s">
        <v>1897</v>
      </c>
      <c r="J345" s="3" t="s">
        <v>1898</v>
      </c>
      <c r="K345" s="40">
        <v>1</v>
      </c>
      <c r="L345" s="40">
        <v>2788</v>
      </c>
      <c r="M345" s="41">
        <v>2788</v>
      </c>
      <c r="N345" s="41">
        <v>3718</v>
      </c>
      <c r="O345" s="3" t="s">
        <v>3333</v>
      </c>
      <c r="P345" s="3" t="s">
        <v>349</v>
      </c>
    </row>
    <row r="346" ht="15" customHeight="1" spans="1:16">
      <c r="A346" s="3" t="s">
        <v>412</v>
      </c>
      <c r="B346" s="3" t="s">
        <v>329</v>
      </c>
      <c r="C346" s="3" t="s">
        <v>3335</v>
      </c>
      <c r="D346" s="3" t="s">
        <v>3316</v>
      </c>
      <c r="E346" s="3" t="s">
        <v>3328</v>
      </c>
      <c r="F346" s="3" t="s">
        <v>288</v>
      </c>
      <c r="G346" s="3" t="s">
        <v>437</v>
      </c>
      <c r="H346" s="3" t="s">
        <v>294</v>
      </c>
      <c r="I346" s="3" t="s">
        <v>1897</v>
      </c>
      <c r="J346" s="3" t="s">
        <v>1898</v>
      </c>
      <c r="K346" s="40">
        <v>1</v>
      </c>
      <c r="L346" s="40">
        <v>2788</v>
      </c>
      <c r="M346" s="41">
        <v>2788</v>
      </c>
      <c r="N346" s="41">
        <v>3718</v>
      </c>
      <c r="O346" s="3" t="s">
        <v>3333</v>
      </c>
      <c r="P346" s="3" t="s">
        <v>349</v>
      </c>
    </row>
    <row r="347" ht="15" customHeight="1" spans="1:16">
      <c r="A347" s="39" t="s">
        <v>412</v>
      </c>
      <c r="B347" s="39" t="s">
        <v>329</v>
      </c>
      <c r="C347" s="39" t="s">
        <v>3341</v>
      </c>
      <c r="D347" s="39" t="s">
        <v>3342</v>
      </c>
      <c r="E347" s="39" t="s">
        <v>3343</v>
      </c>
      <c r="F347" s="39" t="s">
        <v>288</v>
      </c>
      <c r="G347" s="39" t="s">
        <v>518</v>
      </c>
      <c r="H347" s="39" t="s">
        <v>1165</v>
      </c>
      <c r="I347" s="39" t="s">
        <v>896</v>
      </c>
      <c r="J347" s="39" t="s">
        <v>601</v>
      </c>
      <c r="K347" s="42">
        <v>1</v>
      </c>
      <c r="L347" s="42">
        <v>3136</v>
      </c>
      <c r="M347" s="43">
        <v>3136</v>
      </c>
      <c r="N347" s="43">
        <v>4298</v>
      </c>
      <c r="O347" s="39" t="s">
        <v>3252</v>
      </c>
      <c r="P347" s="39" t="s">
        <v>349</v>
      </c>
    </row>
    <row r="348" ht="15" customHeight="1" spans="1:16">
      <c r="A348" s="39" t="s">
        <v>412</v>
      </c>
      <c r="B348" s="39" t="s">
        <v>329</v>
      </c>
      <c r="C348" s="39" t="s">
        <v>3349</v>
      </c>
      <c r="D348" s="39" t="s">
        <v>3350</v>
      </c>
      <c r="E348" s="39" t="s">
        <v>3351</v>
      </c>
      <c r="F348" s="39" t="s">
        <v>288</v>
      </c>
      <c r="G348" s="39" t="s">
        <v>518</v>
      </c>
      <c r="H348" s="39" t="s">
        <v>779</v>
      </c>
      <c r="I348" s="39" t="s">
        <v>896</v>
      </c>
      <c r="J348" s="39" t="s">
        <v>601</v>
      </c>
      <c r="K348" s="42">
        <v>1</v>
      </c>
      <c r="L348" s="42">
        <v>3230</v>
      </c>
      <c r="M348" s="43">
        <v>3230</v>
      </c>
      <c r="N348" s="43">
        <v>4298</v>
      </c>
      <c r="O348" s="39" t="s">
        <v>3252</v>
      </c>
      <c r="P348" s="39" t="s">
        <v>349</v>
      </c>
    </row>
    <row r="349" ht="15" customHeight="1" spans="1:16">
      <c r="A349" s="3" t="s">
        <v>412</v>
      </c>
      <c r="B349" s="3" t="s">
        <v>397</v>
      </c>
      <c r="C349" s="3" t="s">
        <v>3357</v>
      </c>
      <c r="D349" s="3" t="s">
        <v>3358</v>
      </c>
      <c r="E349" s="3" t="s">
        <v>3359</v>
      </c>
      <c r="F349" s="3" t="s">
        <v>288</v>
      </c>
      <c r="G349" s="3" t="s">
        <v>1068</v>
      </c>
      <c r="I349" s="3" t="s">
        <v>3362</v>
      </c>
      <c r="J349" s="3" t="s">
        <v>3363</v>
      </c>
      <c r="K349" s="40">
        <v>1</v>
      </c>
      <c r="L349" s="40">
        <v>4264.36</v>
      </c>
      <c r="M349" s="41">
        <v>4264.36</v>
      </c>
      <c r="N349" s="41">
        <v>4264.36</v>
      </c>
      <c r="P349" s="3" t="s">
        <v>2667</v>
      </c>
    </row>
    <row r="350" ht="15" customHeight="1" spans="1:16">
      <c r="A350" s="3" t="s">
        <v>412</v>
      </c>
      <c r="B350" s="3" t="s">
        <v>283</v>
      </c>
      <c r="C350" s="3" t="s">
        <v>3367</v>
      </c>
      <c r="D350" s="3" t="s">
        <v>3368</v>
      </c>
      <c r="E350" s="3" t="s">
        <v>3369</v>
      </c>
      <c r="F350" s="3" t="s">
        <v>288</v>
      </c>
      <c r="G350" s="3" t="s">
        <v>701</v>
      </c>
      <c r="I350" s="3" t="s">
        <v>705</v>
      </c>
      <c r="J350" s="3" t="s">
        <v>706</v>
      </c>
      <c r="K350" s="40">
        <v>1</v>
      </c>
      <c r="L350" s="40">
        <v>4848</v>
      </c>
      <c r="M350" s="41">
        <v>4848</v>
      </c>
      <c r="N350" s="41">
        <v>4848</v>
      </c>
      <c r="P350" s="3" t="s">
        <v>395</v>
      </c>
    </row>
    <row r="351" ht="15" customHeight="1" spans="1:16">
      <c r="A351" s="39" t="s">
        <v>412</v>
      </c>
      <c r="B351" s="39" t="s">
        <v>329</v>
      </c>
      <c r="C351" s="39" t="s">
        <v>3374</v>
      </c>
      <c r="D351" s="39" t="s">
        <v>3375</v>
      </c>
      <c r="E351" s="39" t="s">
        <v>3376</v>
      </c>
      <c r="F351" s="39" t="s">
        <v>288</v>
      </c>
      <c r="G351" s="39" t="s">
        <v>518</v>
      </c>
      <c r="H351" s="39" t="s">
        <v>1165</v>
      </c>
      <c r="I351" s="39" t="s">
        <v>3380</v>
      </c>
      <c r="J351" s="39" t="s">
        <v>3381</v>
      </c>
      <c r="K351" s="42">
        <v>1</v>
      </c>
      <c r="L351" s="42">
        <v>8000</v>
      </c>
      <c r="M351" s="43">
        <v>8000</v>
      </c>
      <c r="N351" s="43">
        <v>10778</v>
      </c>
      <c r="O351" s="39" t="s">
        <v>3252</v>
      </c>
      <c r="P351" s="39" t="s">
        <v>2667</v>
      </c>
    </row>
    <row r="352" ht="15" customHeight="1" spans="1:16">
      <c r="A352" s="39" t="s">
        <v>412</v>
      </c>
      <c r="B352" s="39" t="s">
        <v>748</v>
      </c>
      <c r="C352" s="39" t="s">
        <v>3385</v>
      </c>
      <c r="D352" s="39" t="s">
        <v>3386</v>
      </c>
      <c r="E352" s="39" t="s">
        <v>3387</v>
      </c>
      <c r="F352" s="39" t="s">
        <v>288</v>
      </c>
      <c r="G352" s="39" t="s">
        <v>478</v>
      </c>
      <c r="H352" s="39" t="s">
        <v>491</v>
      </c>
      <c r="I352" s="39" t="s">
        <v>1956</v>
      </c>
      <c r="J352" s="39" t="s">
        <v>1957</v>
      </c>
      <c r="K352" s="42">
        <v>-1</v>
      </c>
      <c r="L352" s="42">
        <v>-1196</v>
      </c>
      <c r="M352" s="43">
        <v>1196</v>
      </c>
      <c r="N352" s="43">
        <v>1488</v>
      </c>
      <c r="O352" s="39" t="s">
        <v>3391</v>
      </c>
      <c r="P352" s="39" t="s">
        <v>382</v>
      </c>
    </row>
    <row r="353" ht="15" customHeight="1" spans="1:16">
      <c r="A353" s="3" t="s">
        <v>412</v>
      </c>
      <c r="B353" s="3" t="s">
        <v>397</v>
      </c>
      <c r="C353" s="3" t="s">
        <v>3395</v>
      </c>
      <c r="D353" s="3" t="s">
        <v>3396</v>
      </c>
      <c r="E353" s="3" t="s">
        <v>3397</v>
      </c>
      <c r="F353" s="3" t="s">
        <v>288</v>
      </c>
      <c r="G353" s="3" t="s">
        <v>800</v>
      </c>
      <c r="I353" s="3" t="s">
        <v>730</v>
      </c>
      <c r="J353" s="3" t="s">
        <v>731</v>
      </c>
      <c r="K353" s="40">
        <v>1</v>
      </c>
      <c r="L353" s="40">
        <v>2200</v>
      </c>
      <c r="M353" s="41">
        <v>2200</v>
      </c>
      <c r="N353" s="41">
        <v>2200</v>
      </c>
      <c r="P353" s="3" t="s">
        <v>395</v>
      </c>
    </row>
    <row r="354" ht="15" customHeight="1" spans="1:16">
      <c r="A354" s="3" t="s">
        <v>412</v>
      </c>
      <c r="B354" s="3" t="s">
        <v>397</v>
      </c>
      <c r="C354" s="3" t="s">
        <v>3402</v>
      </c>
      <c r="D354" s="3" t="s">
        <v>3396</v>
      </c>
      <c r="E354" s="3" t="s">
        <v>3397</v>
      </c>
      <c r="F354" s="3" t="s">
        <v>288</v>
      </c>
      <c r="G354" s="3" t="s">
        <v>800</v>
      </c>
      <c r="I354" s="3" t="s">
        <v>705</v>
      </c>
      <c r="J354" s="3" t="s">
        <v>706</v>
      </c>
      <c r="K354" s="40">
        <v>1</v>
      </c>
      <c r="L354" s="40">
        <v>4121</v>
      </c>
      <c r="M354" s="41">
        <v>4121</v>
      </c>
      <c r="N354" s="41">
        <v>4121</v>
      </c>
      <c r="P354" s="3" t="s">
        <v>395</v>
      </c>
    </row>
    <row r="355" ht="15" customHeight="1" spans="1:16">
      <c r="A355" s="3" t="s">
        <v>412</v>
      </c>
      <c r="B355" s="3" t="s">
        <v>283</v>
      </c>
      <c r="C355" s="3" t="s">
        <v>3406</v>
      </c>
      <c r="D355" s="3" t="s">
        <v>3407</v>
      </c>
      <c r="E355" s="3" t="s">
        <v>3408</v>
      </c>
      <c r="F355" s="3" t="s">
        <v>288</v>
      </c>
      <c r="G355" s="3" t="s">
        <v>645</v>
      </c>
      <c r="H355" s="3" t="s">
        <v>3413</v>
      </c>
      <c r="I355" s="3" t="s">
        <v>649</v>
      </c>
      <c r="J355" s="3" t="s">
        <v>650</v>
      </c>
      <c r="K355" s="40">
        <v>1</v>
      </c>
      <c r="L355" s="40">
        <v>2686</v>
      </c>
      <c r="M355" s="41">
        <v>2686</v>
      </c>
      <c r="N355" s="41">
        <v>2686</v>
      </c>
      <c r="P355" s="3" t="s">
        <v>395</v>
      </c>
    </row>
    <row r="356" ht="15" customHeight="1" spans="1:16">
      <c r="A356" s="39" t="s">
        <v>412</v>
      </c>
      <c r="B356" s="39" t="s">
        <v>329</v>
      </c>
      <c r="C356" s="39" t="s">
        <v>3414</v>
      </c>
      <c r="D356" s="39" t="s">
        <v>3415</v>
      </c>
      <c r="E356" s="39" t="s">
        <v>3416</v>
      </c>
      <c r="F356" s="39" t="s">
        <v>288</v>
      </c>
      <c r="G356" s="39" t="s">
        <v>478</v>
      </c>
      <c r="H356" s="39" t="s">
        <v>670</v>
      </c>
      <c r="I356" s="39" t="s">
        <v>511</v>
      </c>
      <c r="J356" s="39" t="s">
        <v>512</v>
      </c>
      <c r="K356" s="42">
        <v>1</v>
      </c>
      <c r="L356" s="42">
        <v>850</v>
      </c>
      <c r="M356" s="43">
        <v>850</v>
      </c>
      <c r="N356" s="43">
        <v>898</v>
      </c>
      <c r="O356" s="39" t="s">
        <v>666</v>
      </c>
      <c r="P356" s="39" t="s">
        <v>349</v>
      </c>
    </row>
    <row r="357" ht="15" customHeight="1" spans="1:16">
      <c r="A357" s="3" t="s">
        <v>412</v>
      </c>
      <c r="B357" s="3" t="s">
        <v>397</v>
      </c>
      <c r="C357" s="3" t="s">
        <v>3422</v>
      </c>
      <c r="D357" s="3" t="s">
        <v>3423</v>
      </c>
      <c r="E357" s="3" t="s">
        <v>3424</v>
      </c>
      <c r="F357" s="3" t="s">
        <v>288</v>
      </c>
      <c r="G357" s="3" t="s">
        <v>401</v>
      </c>
      <c r="H357" s="3" t="s">
        <v>414</v>
      </c>
      <c r="I357" s="3" t="s">
        <v>730</v>
      </c>
      <c r="J357" s="3" t="s">
        <v>731</v>
      </c>
      <c r="K357" s="40">
        <v>1</v>
      </c>
      <c r="L357" s="40">
        <v>2588</v>
      </c>
      <c r="M357" s="41">
        <v>2588</v>
      </c>
      <c r="N357" s="41">
        <v>2588</v>
      </c>
      <c r="O357" s="3" t="s">
        <v>291</v>
      </c>
      <c r="P357" s="3" t="s">
        <v>395</v>
      </c>
    </row>
    <row r="358" ht="15" customHeight="1" spans="1:16">
      <c r="A358" s="3" t="s">
        <v>412</v>
      </c>
      <c r="B358" s="3" t="s">
        <v>397</v>
      </c>
      <c r="C358" s="3" t="s">
        <v>3431</v>
      </c>
      <c r="D358" s="3" t="s">
        <v>3423</v>
      </c>
      <c r="E358" s="3" t="s">
        <v>3424</v>
      </c>
      <c r="F358" s="3" t="s">
        <v>288</v>
      </c>
      <c r="G358" s="3" t="s">
        <v>401</v>
      </c>
      <c r="H358" s="3" t="s">
        <v>414</v>
      </c>
      <c r="I358" s="3" t="s">
        <v>705</v>
      </c>
      <c r="J358" s="3" t="s">
        <v>706</v>
      </c>
      <c r="K358" s="40">
        <v>1</v>
      </c>
      <c r="L358" s="40">
        <v>3540</v>
      </c>
      <c r="M358" s="41">
        <v>3540</v>
      </c>
      <c r="N358" s="41">
        <v>3540</v>
      </c>
      <c r="O358" s="3" t="s">
        <v>291</v>
      </c>
      <c r="P358" s="3" t="s">
        <v>395</v>
      </c>
    </row>
    <row r="359" ht="15" customHeight="1" spans="1:16">
      <c r="A359" s="3" t="s">
        <v>412</v>
      </c>
      <c r="B359" s="3" t="s">
        <v>283</v>
      </c>
      <c r="C359" s="3" t="s">
        <v>3436</v>
      </c>
      <c r="D359" s="3" t="s">
        <v>3437</v>
      </c>
      <c r="E359" s="3" t="s">
        <v>3438</v>
      </c>
      <c r="F359" s="3" t="s">
        <v>288</v>
      </c>
      <c r="G359" s="3" t="s">
        <v>645</v>
      </c>
      <c r="H359" s="3" t="s">
        <v>3443</v>
      </c>
      <c r="I359" s="3" t="s">
        <v>649</v>
      </c>
      <c r="J359" s="3" t="s">
        <v>650</v>
      </c>
      <c r="K359" s="40">
        <v>1</v>
      </c>
      <c r="L359" s="40">
        <v>2686</v>
      </c>
      <c r="M359" s="41">
        <v>2686</v>
      </c>
      <c r="N359" s="41">
        <v>2686</v>
      </c>
      <c r="P359" s="3" t="s">
        <v>395</v>
      </c>
    </row>
    <row r="360" ht="15" customHeight="1" spans="1:16">
      <c r="A360" s="3" t="s">
        <v>412</v>
      </c>
      <c r="B360" s="3" t="s">
        <v>283</v>
      </c>
      <c r="C360" s="3" t="s">
        <v>3444</v>
      </c>
      <c r="D360" s="3" t="s">
        <v>3445</v>
      </c>
      <c r="E360" s="3" t="s">
        <v>3446</v>
      </c>
      <c r="F360" s="3" t="s">
        <v>288</v>
      </c>
      <c r="G360" s="3" t="s">
        <v>645</v>
      </c>
      <c r="H360" s="3" t="s">
        <v>3451</v>
      </c>
      <c r="I360" s="3" t="s">
        <v>649</v>
      </c>
      <c r="J360" s="3" t="s">
        <v>650</v>
      </c>
      <c r="K360" s="40">
        <v>1</v>
      </c>
      <c r="L360" s="40">
        <v>2686</v>
      </c>
      <c r="M360" s="41">
        <v>2686</v>
      </c>
      <c r="N360" s="41">
        <v>2686</v>
      </c>
      <c r="P360" s="3" t="s">
        <v>395</v>
      </c>
    </row>
    <row r="361" ht="15" customHeight="1" spans="1:16">
      <c r="A361" s="3" t="s">
        <v>412</v>
      </c>
      <c r="B361" s="3" t="s">
        <v>283</v>
      </c>
      <c r="C361" s="3" t="s">
        <v>3452</v>
      </c>
      <c r="D361" s="3" t="s">
        <v>3453</v>
      </c>
      <c r="E361" s="3" t="s">
        <v>3454</v>
      </c>
      <c r="F361" s="3" t="s">
        <v>288</v>
      </c>
      <c r="G361" s="3" t="s">
        <v>645</v>
      </c>
      <c r="H361" s="3" t="s">
        <v>3460</v>
      </c>
      <c r="I361" s="3" t="s">
        <v>649</v>
      </c>
      <c r="J361" s="3" t="s">
        <v>650</v>
      </c>
      <c r="K361" s="40">
        <v>1</v>
      </c>
      <c r="L361" s="40">
        <v>2686</v>
      </c>
      <c r="M361" s="41">
        <v>2686</v>
      </c>
      <c r="N361" s="41">
        <v>2686</v>
      </c>
      <c r="P361" s="3" t="s">
        <v>395</v>
      </c>
    </row>
    <row r="362" ht="15" customHeight="1" spans="1:16">
      <c r="A362" s="39" t="s">
        <v>412</v>
      </c>
      <c r="B362" s="39" t="s">
        <v>748</v>
      </c>
      <c r="C362" s="39" t="s">
        <v>3461</v>
      </c>
      <c r="D362" s="39" t="s">
        <v>3462</v>
      </c>
      <c r="E362" s="39" t="s">
        <v>3463</v>
      </c>
      <c r="F362" s="39" t="s">
        <v>288</v>
      </c>
      <c r="G362" s="39" t="s">
        <v>1239</v>
      </c>
      <c r="H362" s="39" t="s">
        <v>2209</v>
      </c>
      <c r="I362" s="39" t="s">
        <v>511</v>
      </c>
      <c r="J362" s="39" t="s">
        <v>512</v>
      </c>
      <c r="K362" s="42">
        <v>-1</v>
      </c>
      <c r="L362" s="42">
        <v>-890</v>
      </c>
      <c r="M362" s="43">
        <v>890</v>
      </c>
      <c r="N362" s="43">
        <v>898</v>
      </c>
      <c r="O362" s="39" t="s">
        <v>3466</v>
      </c>
      <c r="P362" s="39" t="s">
        <v>349</v>
      </c>
    </row>
    <row r="363" ht="15" customHeight="1" spans="1:16">
      <c r="A363" s="3" t="s">
        <v>762</v>
      </c>
      <c r="B363" s="3" t="s">
        <v>329</v>
      </c>
      <c r="C363" s="3" t="s">
        <v>3469</v>
      </c>
      <c r="D363" s="3" t="s">
        <v>3470</v>
      </c>
      <c r="E363" s="3" t="s">
        <v>3471</v>
      </c>
      <c r="F363" s="3" t="s">
        <v>288</v>
      </c>
      <c r="G363" s="3" t="s">
        <v>437</v>
      </c>
      <c r="H363" s="3" t="s">
        <v>414</v>
      </c>
      <c r="I363" s="3" t="s">
        <v>814</v>
      </c>
      <c r="J363" s="3" t="s">
        <v>815</v>
      </c>
      <c r="K363" s="40">
        <v>1</v>
      </c>
      <c r="L363" s="40">
        <v>898</v>
      </c>
      <c r="M363" s="41">
        <v>898</v>
      </c>
      <c r="N363" s="41">
        <v>898</v>
      </c>
      <c r="P363" s="3" t="s">
        <v>349</v>
      </c>
    </row>
    <row r="364" ht="15" customHeight="1" spans="1:16">
      <c r="A364" s="3" t="s">
        <v>762</v>
      </c>
      <c r="B364" s="3" t="s">
        <v>397</v>
      </c>
      <c r="C364" s="3" t="s">
        <v>3480</v>
      </c>
      <c r="D364" s="3" t="s">
        <v>3481</v>
      </c>
      <c r="E364" s="3" t="s">
        <v>3482</v>
      </c>
      <c r="F364" s="3" t="s">
        <v>288</v>
      </c>
      <c r="G364" s="3" t="s">
        <v>800</v>
      </c>
      <c r="I364" s="3" t="s">
        <v>3485</v>
      </c>
      <c r="J364" s="3" t="s">
        <v>3486</v>
      </c>
      <c r="K364" s="40">
        <v>1</v>
      </c>
      <c r="L364" s="40">
        <v>9850</v>
      </c>
      <c r="M364" s="41">
        <v>9850</v>
      </c>
      <c r="N364" s="41">
        <v>9850</v>
      </c>
      <c r="P364" s="3" t="s">
        <v>395</v>
      </c>
    </row>
    <row r="365" ht="15" customHeight="1" spans="1:16">
      <c r="A365" s="3" t="s">
        <v>762</v>
      </c>
      <c r="B365" s="3" t="s">
        <v>329</v>
      </c>
      <c r="C365" s="3" t="s">
        <v>3491</v>
      </c>
      <c r="D365" s="3" t="s">
        <v>3316</v>
      </c>
      <c r="E365" s="3" t="s">
        <v>3492</v>
      </c>
      <c r="F365" s="3" t="s">
        <v>288</v>
      </c>
      <c r="G365" s="3" t="s">
        <v>437</v>
      </c>
      <c r="H365" s="3" t="s">
        <v>294</v>
      </c>
      <c r="I365" s="3" t="s">
        <v>946</v>
      </c>
      <c r="J365" s="3" t="s">
        <v>947</v>
      </c>
      <c r="K365" s="40">
        <v>1</v>
      </c>
      <c r="L365" s="40">
        <v>2594</v>
      </c>
      <c r="M365" s="41">
        <v>2594</v>
      </c>
      <c r="N365" s="41">
        <v>3458</v>
      </c>
      <c r="O365" s="3" t="s">
        <v>3497</v>
      </c>
      <c r="P365" s="3" t="s">
        <v>349</v>
      </c>
    </row>
    <row r="366" ht="15" customHeight="1" spans="1:16">
      <c r="A366" s="3" t="s">
        <v>762</v>
      </c>
      <c r="B366" s="3" t="s">
        <v>329</v>
      </c>
      <c r="C366" s="3" t="s">
        <v>3501</v>
      </c>
      <c r="D366" s="3" t="s">
        <v>3316</v>
      </c>
      <c r="E366" s="3" t="s">
        <v>3502</v>
      </c>
      <c r="F366" s="3" t="s">
        <v>288</v>
      </c>
      <c r="G366" s="3" t="s">
        <v>437</v>
      </c>
      <c r="H366" s="3" t="s">
        <v>294</v>
      </c>
      <c r="I366" s="3" t="s">
        <v>946</v>
      </c>
      <c r="J366" s="3" t="s">
        <v>947</v>
      </c>
      <c r="K366" s="40">
        <v>1</v>
      </c>
      <c r="L366" s="40">
        <v>2594</v>
      </c>
      <c r="M366" s="41">
        <v>2594</v>
      </c>
      <c r="N366" s="41">
        <v>3458</v>
      </c>
      <c r="O366" s="3" t="s">
        <v>3505</v>
      </c>
      <c r="P366" s="3" t="s">
        <v>349</v>
      </c>
    </row>
    <row r="367" ht="15" customHeight="1" spans="1:16">
      <c r="A367" s="3" t="s">
        <v>762</v>
      </c>
      <c r="B367" s="3" t="s">
        <v>329</v>
      </c>
      <c r="C367" s="3" t="s">
        <v>3507</v>
      </c>
      <c r="D367" s="3" t="s">
        <v>3316</v>
      </c>
      <c r="E367" s="3" t="s">
        <v>3508</v>
      </c>
      <c r="F367" s="3" t="s">
        <v>288</v>
      </c>
      <c r="G367" s="3" t="s">
        <v>437</v>
      </c>
      <c r="H367" s="3" t="s">
        <v>294</v>
      </c>
      <c r="I367" s="3" t="s">
        <v>339</v>
      </c>
      <c r="J367" s="3" t="s">
        <v>340</v>
      </c>
      <c r="K367" s="40">
        <v>1</v>
      </c>
      <c r="L367" s="40">
        <v>730</v>
      </c>
      <c r="M367" s="41">
        <v>730</v>
      </c>
      <c r="N367" s="41">
        <v>828</v>
      </c>
      <c r="O367" s="3" t="s">
        <v>3513</v>
      </c>
      <c r="P367" s="3" t="s">
        <v>349</v>
      </c>
    </row>
    <row r="368" ht="15" customHeight="1" spans="1:16">
      <c r="A368" s="39" t="s">
        <v>762</v>
      </c>
      <c r="B368" s="39" t="s">
        <v>329</v>
      </c>
      <c r="C368" s="39" t="s">
        <v>3515</v>
      </c>
      <c r="D368" s="39" t="s">
        <v>3516</v>
      </c>
      <c r="E368" s="39" t="s">
        <v>3517</v>
      </c>
      <c r="F368" s="39" t="s">
        <v>288</v>
      </c>
      <c r="G368" s="39" t="s">
        <v>2045</v>
      </c>
      <c r="H368" s="39" t="s">
        <v>2046</v>
      </c>
      <c r="I368" s="39" t="s">
        <v>906</v>
      </c>
      <c r="J368" s="39" t="s">
        <v>907</v>
      </c>
      <c r="K368" s="42">
        <v>1</v>
      </c>
      <c r="L368" s="42">
        <v>2800</v>
      </c>
      <c r="M368" s="43">
        <v>2800</v>
      </c>
      <c r="N368" s="43">
        <v>3718</v>
      </c>
      <c r="O368" s="39"/>
      <c r="P368" s="39" t="s">
        <v>349</v>
      </c>
    </row>
    <row r="369" ht="15" customHeight="1" spans="1:16">
      <c r="A369" s="3" t="s">
        <v>762</v>
      </c>
      <c r="B369" s="3" t="s">
        <v>283</v>
      </c>
      <c r="C369" s="3" t="s">
        <v>3523</v>
      </c>
      <c r="D369" s="3" t="s">
        <v>7</v>
      </c>
      <c r="E369" s="3" t="s">
        <v>3524</v>
      </c>
      <c r="F369" s="3" t="s">
        <v>288</v>
      </c>
      <c r="G369" s="3" t="s">
        <v>645</v>
      </c>
      <c r="I369" s="3" t="s">
        <v>649</v>
      </c>
      <c r="J369" s="3" t="s">
        <v>650</v>
      </c>
      <c r="K369" s="40">
        <v>1</v>
      </c>
      <c r="L369" s="40">
        <v>2686</v>
      </c>
      <c r="M369" s="41">
        <v>2686</v>
      </c>
      <c r="N369" s="41">
        <v>2686</v>
      </c>
      <c r="P369" s="3" t="s">
        <v>395</v>
      </c>
    </row>
    <row r="370" ht="15" customHeight="1" spans="1:16">
      <c r="A370" s="3" t="s">
        <v>762</v>
      </c>
      <c r="B370" s="3" t="s">
        <v>283</v>
      </c>
      <c r="C370" s="3" t="s">
        <v>3529</v>
      </c>
      <c r="D370" s="3" t="s">
        <v>3530</v>
      </c>
      <c r="E370" s="3" t="s">
        <v>3531</v>
      </c>
      <c r="F370" s="3" t="s">
        <v>288</v>
      </c>
      <c r="G370" s="3" t="s">
        <v>645</v>
      </c>
      <c r="I370" s="3" t="s">
        <v>955</v>
      </c>
      <c r="J370" s="3" t="s">
        <v>956</v>
      </c>
      <c r="K370" s="40">
        <v>1</v>
      </c>
      <c r="L370" s="40">
        <v>2764</v>
      </c>
      <c r="M370" s="41">
        <v>2764</v>
      </c>
      <c r="N370" s="41">
        <v>2764</v>
      </c>
      <c r="P370" s="3" t="s">
        <v>349</v>
      </c>
    </row>
    <row r="371" ht="15" customHeight="1" spans="1:16">
      <c r="A371" s="39" t="s">
        <v>762</v>
      </c>
      <c r="B371" s="39" t="s">
        <v>329</v>
      </c>
      <c r="C371" s="39" t="s">
        <v>3537</v>
      </c>
      <c r="D371" s="39" t="s">
        <v>750</v>
      </c>
      <c r="E371" s="39" t="s">
        <v>751</v>
      </c>
      <c r="F371" s="39" t="s">
        <v>288</v>
      </c>
      <c r="G371" s="39" t="s">
        <v>518</v>
      </c>
      <c r="H371" s="39" t="s">
        <v>527</v>
      </c>
      <c r="I371" s="39" t="s">
        <v>754</v>
      </c>
      <c r="J371" s="39" t="s">
        <v>755</v>
      </c>
      <c r="K371" s="42">
        <v>1</v>
      </c>
      <c r="L371" s="42">
        <v>700</v>
      </c>
      <c r="M371" s="43">
        <v>700</v>
      </c>
      <c r="N371" s="43">
        <v>3798</v>
      </c>
      <c r="O371" s="39" t="s">
        <v>3541</v>
      </c>
      <c r="P371" s="39" t="s">
        <v>451</v>
      </c>
    </row>
    <row r="372" ht="15" customHeight="1" spans="1:16">
      <c r="A372" s="3" t="s">
        <v>762</v>
      </c>
      <c r="B372" s="3" t="s">
        <v>397</v>
      </c>
      <c r="C372" s="3" t="s">
        <v>3543</v>
      </c>
      <c r="D372" s="3" t="s">
        <v>3544</v>
      </c>
      <c r="E372" s="3" t="s">
        <v>3545</v>
      </c>
      <c r="F372" s="3" t="s">
        <v>288</v>
      </c>
      <c r="G372" s="3" t="s">
        <v>845</v>
      </c>
      <c r="I372" s="3" t="s">
        <v>1682</v>
      </c>
      <c r="J372" s="3" t="s">
        <v>1683</v>
      </c>
      <c r="K372" s="40">
        <v>1</v>
      </c>
      <c r="L372" s="40">
        <v>2196</v>
      </c>
      <c r="M372" s="41">
        <v>2196</v>
      </c>
      <c r="N372" s="41">
        <v>2196</v>
      </c>
      <c r="P372" s="3" t="s">
        <v>349</v>
      </c>
    </row>
    <row r="373" ht="15" customHeight="1" spans="1:16">
      <c r="A373" s="39" t="s">
        <v>762</v>
      </c>
      <c r="B373" s="39" t="s">
        <v>329</v>
      </c>
      <c r="C373" s="39" t="s">
        <v>3550</v>
      </c>
      <c r="D373" s="39" t="s">
        <v>750</v>
      </c>
      <c r="E373" s="39" t="s">
        <v>751</v>
      </c>
      <c r="F373" s="39" t="s">
        <v>288</v>
      </c>
      <c r="G373" s="39" t="s">
        <v>518</v>
      </c>
      <c r="H373" s="39" t="s">
        <v>527</v>
      </c>
      <c r="I373" s="39" t="s">
        <v>455</v>
      </c>
      <c r="J373" s="39" t="s">
        <v>456</v>
      </c>
      <c r="K373" s="42">
        <v>1</v>
      </c>
      <c r="L373" s="42">
        <v>6788</v>
      </c>
      <c r="M373" s="43">
        <v>6788</v>
      </c>
      <c r="N373" s="43">
        <v>8288</v>
      </c>
      <c r="O373" s="39" t="s">
        <v>489</v>
      </c>
      <c r="P373" s="39" t="s">
        <v>459</v>
      </c>
    </row>
    <row r="374" ht="15" customHeight="1" spans="1:16">
      <c r="A374" s="3" t="s">
        <v>762</v>
      </c>
      <c r="B374" s="3" t="s">
        <v>329</v>
      </c>
      <c r="C374" s="3" t="s">
        <v>3555</v>
      </c>
      <c r="D374" s="3" t="s">
        <v>1397</v>
      </c>
      <c r="E374" s="3" t="s">
        <v>3556</v>
      </c>
      <c r="F374" s="3" t="s">
        <v>288</v>
      </c>
      <c r="G374" s="3" t="s">
        <v>437</v>
      </c>
      <c r="I374" s="3" t="s">
        <v>3560</v>
      </c>
      <c r="J374" s="3" t="s">
        <v>3561</v>
      </c>
      <c r="K374" s="40">
        <v>1</v>
      </c>
      <c r="L374" s="40">
        <v>12768</v>
      </c>
      <c r="M374" s="41">
        <v>12768</v>
      </c>
      <c r="N374" s="41">
        <v>25718</v>
      </c>
      <c r="O374" s="3" t="s">
        <v>3564</v>
      </c>
      <c r="P374" s="3" t="s">
        <v>3566</v>
      </c>
    </row>
    <row r="375" ht="15" customHeight="1" spans="1:16">
      <c r="A375" s="39" t="s">
        <v>762</v>
      </c>
      <c r="B375" s="39" t="s">
        <v>748</v>
      </c>
      <c r="C375" s="39" t="s">
        <v>3568</v>
      </c>
      <c r="D375" s="39" t="s">
        <v>3049</v>
      </c>
      <c r="E375" s="39" t="s">
        <v>3569</v>
      </c>
      <c r="F375" s="39" t="s">
        <v>288</v>
      </c>
      <c r="G375" s="39" t="s">
        <v>543</v>
      </c>
      <c r="H375" s="39" t="s">
        <v>544</v>
      </c>
      <c r="I375" s="39" t="s">
        <v>2317</v>
      </c>
      <c r="J375" s="39" t="s">
        <v>2318</v>
      </c>
      <c r="K375" s="42">
        <v>-1</v>
      </c>
      <c r="L375" s="42">
        <v>-3359</v>
      </c>
      <c r="M375" s="43">
        <v>3359</v>
      </c>
      <c r="N375" s="43">
        <v>4198</v>
      </c>
      <c r="O375" s="39" t="s">
        <v>910</v>
      </c>
      <c r="P375" s="39" t="s">
        <v>324</v>
      </c>
    </row>
    <row r="376" ht="15" customHeight="1" spans="1:16">
      <c r="A376" s="3" t="s">
        <v>762</v>
      </c>
      <c r="B376" s="3" t="s">
        <v>397</v>
      </c>
      <c r="C376" s="3" t="s">
        <v>3575</v>
      </c>
      <c r="D376" s="3" t="s">
        <v>3576</v>
      </c>
      <c r="E376" s="3" t="s">
        <v>3577</v>
      </c>
      <c r="F376" s="3" t="s">
        <v>288</v>
      </c>
      <c r="G376" s="3" t="s">
        <v>1217</v>
      </c>
      <c r="I376" s="3" t="s">
        <v>2317</v>
      </c>
      <c r="J376" s="3" t="s">
        <v>2318</v>
      </c>
      <c r="K376" s="40">
        <v>1</v>
      </c>
      <c r="L376" s="40">
        <v>2986</v>
      </c>
      <c r="M376" s="41">
        <v>2986</v>
      </c>
      <c r="N376" s="41">
        <v>2986</v>
      </c>
      <c r="P376" s="3" t="s">
        <v>324</v>
      </c>
    </row>
    <row r="377" ht="15" customHeight="1" spans="1:16">
      <c r="I377" s="3" t="s">
        <v>362</v>
      </c>
      <c r="J377" s="3" t="s">
        <v>363</v>
      </c>
      <c r="K377" s="40">
        <v>1</v>
      </c>
      <c r="L377" s="40">
        <v>350</v>
      </c>
      <c r="M377" s="41">
        <v>350</v>
      </c>
      <c r="N377" s="41">
        <v>350</v>
      </c>
      <c r="P377" s="3" t="s">
        <v>382</v>
      </c>
    </row>
    <row r="378" ht="15" customHeight="1" spans="1:16">
      <c r="A378" s="3" t="s">
        <v>762</v>
      </c>
      <c r="B378" s="3" t="s">
        <v>397</v>
      </c>
      <c r="C378" s="3" t="s">
        <v>3584</v>
      </c>
      <c r="D378" s="3" t="s">
        <v>3585</v>
      </c>
      <c r="E378" s="3" t="s">
        <v>3586</v>
      </c>
      <c r="F378" s="3" t="s">
        <v>288</v>
      </c>
      <c r="G378" s="3" t="s">
        <v>738</v>
      </c>
      <c r="H378" s="3" t="s">
        <v>294</v>
      </c>
      <c r="I378" s="3" t="s">
        <v>741</v>
      </c>
      <c r="J378" s="3" t="s">
        <v>742</v>
      </c>
      <c r="K378" s="40">
        <v>1</v>
      </c>
      <c r="L378" s="40">
        <v>2200</v>
      </c>
      <c r="M378" s="41">
        <v>2200</v>
      </c>
      <c r="N378" s="41">
        <v>2200</v>
      </c>
      <c r="P378" s="3" t="s">
        <v>324</v>
      </c>
    </row>
    <row r="379" ht="15" customHeight="1" spans="1:16">
      <c r="A379" s="3" t="s">
        <v>762</v>
      </c>
      <c r="B379" s="3" t="s">
        <v>397</v>
      </c>
      <c r="C379" s="3" t="s">
        <v>3592</v>
      </c>
      <c r="D379" s="3" t="s">
        <v>3593</v>
      </c>
      <c r="E379" s="3" t="s">
        <v>3594</v>
      </c>
      <c r="F379" s="3" t="s">
        <v>288</v>
      </c>
      <c r="G379" s="3" t="s">
        <v>1867</v>
      </c>
      <c r="I379" s="3" t="s">
        <v>3597</v>
      </c>
      <c r="J379" s="3" t="s">
        <v>3598</v>
      </c>
      <c r="K379" s="40">
        <v>1</v>
      </c>
      <c r="L379" s="40">
        <v>4600</v>
      </c>
      <c r="M379" s="41">
        <v>4600</v>
      </c>
      <c r="N379" s="41">
        <v>5730</v>
      </c>
      <c r="P379" s="3" t="s">
        <v>3602</v>
      </c>
    </row>
    <row r="380" ht="15" customHeight="1" spans="1:16">
      <c r="A380" s="39" t="s">
        <v>762</v>
      </c>
      <c r="B380" s="39" t="s">
        <v>329</v>
      </c>
      <c r="C380" s="39" t="s">
        <v>3603</v>
      </c>
      <c r="D380" s="39" t="s">
        <v>3604</v>
      </c>
      <c r="E380" s="39" t="s">
        <v>3569</v>
      </c>
      <c r="F380" s="39" t="s">
        <v>288</v>
      </c>
      <c r="G380" s="39" t="s">
        <v>543</v>
      </c>
      <c r="H380" s="39" t="s">
        <v>544</v>
      </c>
      <c r="I380" s="39" t="s">
        <v>2317</v>
      </c>
      <c r="J380" s="39" t="s">
        <v>2318</v>
      </c>
      <c r="K380" s="42">
        <v>1</v>
      </c>
      <c r="L380" s="42">
        <v>3359</v>
      </c>
      <c r="M380" s="43">
        <v>3359</v>
      </c>
      <c r="N380" s="43">
        <v>4198</v>
      </c>
      <c r="O380" s="39" t="s">
        <v>3608</v>
      </c>
      <c r="P380" s="39" t="s">
        <v>324</v>
      </c>
    </row>
    <row r="381" ht="15" customHeight="1" spans="1:16">
      <c r="A381" s="3" t="s">
        <v>762</v>
      </c>
      <c r="B381" s="3" t="s">
        <v>283</v>
      </c>
      <c r="C381" s="3" t="s">
        <v>3612</v>
      </c>
      <c r="D381" s="3" t="s">
        <v>3613</v>
      </c>
      <c r="E381" s="3" t="s">
        <v>3614</v>
      </c>
      <c r="F381" s="3" t="s">
        <v>288</v>
      </c>
      <c r="G381" s="3" t="s">
        <v>645</v>
      </c>
      <c r="I381" s="3" t="s">
        <v>1037</v>
      </c>
      <c r="J381" s="3" t="s">
        <v>1038</v>
      </c>
      <c r="K381" s="40">
        <v>1</v>
      </c>
      <c r="L381" s="40">
        <v>2815</v>
      </c>
      <c r="M381" s="41">
        <v>2815</v>
      </c>
      <c r="N381" s="41">
        <v>2815</v>
      </c>
      <c r="P381" s="3" t="s">
        <v>349</v>
      </c>
    </row>
    <row r="382" ht="15" customHeight="1" spans="1:16">
      <c r="A382" s="3" t="s">
        <v>762</v>
      </c>
      <c r="B382" s="3" t="s">
        <v>283</v>
      </c>
      <c r="C382" s="3" t="s">
        <v>3621</v>
      </c>
      <c r="D382" s="3" t="s">
        <v>3622</v>
      </c>
      <c r="E382" s="3" t="s">
        <v>3623</v>
      </c>
      <c r="F382" s="3" t="s">
        <v>288</v>
      </c>
      <c r="G382" s="3" t="s">
        <v>645</v>
      </c>
      <c r="I382" s="3" t="s">
        <v>649</v>
      </c>
      <c r="J382" s="3" t="s">
        <v>650</v>
      </c>
      <c r="K382" s="40">
        <v>1</v>
      </c>
      <c r="L382" s="40">
        <v>2686</v>
      </c>
      <c r="M382" s="41">
        <v>2686</v>
      </c>
      <c r="N382" s="41">
        <v>2686</v>
      </c>
      <c r="P382" s="3" t="s">
        <v>395</v>
      </c>
    </row>
    <row r="383" ht="15" customHeight="1" spans="1:16">
      <c r="A383" s="3" t="s">
        <v>762</v>
      </c>
      <c r="B383" s="3" t="s">
        <v>283</v>
      </c>
      <c r="C383" s="3" t="s">
        <v>3628</v>
      </c>
      <c r="D383" s="3" t="s">
        <v>3629</v>
      </c>
      <c r="E383" s="3" t="s">
        <v>3630</v>
      </c>
      <c r="F383" s="3" t="s">
        <v>288</v>
      </c>
      <c r="G383" s="3" t="s">
        <v>645</v>
      </c>
      <c r="I383" s="3" t="s">
        <v>3633</v>
      </c>
      <c r="J383" s="3" t="s">
        <v>3634</v>
      </c>
      <c r="K383" s="45">
        <v>1</v>
      </c>
      <c r="L383" s="40">
        <v>2614</v>
      </c>
      <c r="M383" s="41">
        <v>2614</v>
      </c>
      <c r="N383" s="41">
        <v>2614</v>
      </c>
      <c r="P383" s="3" t="s">
        <v>925</v>
      </c>
    </row>
    <row r="384" ht="15" customHeight="1" spans="1:16">
      <c r="A384" s="3" t="s">
        <v>762</v>
      </c>
      <c r="B384" s="3" t="s">
        <v>283</v>
      </c>
      <c r="C384" s="3" t="s">
        <v>3639</v>
      </c>
      <c r="D384" s="3" t="s">
        <v>3640</v>
      </c>
      <c r="E384" s="3" t="s">
        <v>3641</v>
      </c>
      <c r="F384" s="3" t="s">
        <v>288</v>
      </c>
      <c r="G384" s="3" t="s">
        <v>645</v>
      </c>
      <c r="I384" s="3" t="s">
        <v>896</v>
      </c>
      <c r="J384" s="3" t="s">
        <v>601</v>
      </c>
      <c r="K384" s="40">
        <v>1</v>
      </c>
      <c r="L384" s="40">
        <v>3460</v>
      </c>
      <c r="M384" s="41">
        <v>3460</v>
      </c>
      <c r="N384" s="41">
        <v>3460</v>
      </c>
      <c r="P384" s="3" t="s">
        <v>349</v>
      </c>
    </row>
    <row r="385" ht="15" customHeight="1" spans="1:16">
      <c r="A385" s="3" t="s">
        <v>762</v>
      </c>
      <c r="B385" s="3" t="s">
        <v>283</v>
      </c>
      <c r="C385" s="3" t="s">
        <v>3646</v>
      </c>
      <c r="D385" s="3" t="s">
        <v>3647</v>
      </c>
      <c r="E385" s="3" t="s">
        <v>3648</v>
      </c>
      <c r="F385" s="3" t="s">
        <v>288</v>
      </c>
      <c r="G385" s="3" t="s">
        <v>645</v>
      </c>
      <c r="I385" s="3" t="s">
        <v>649</v>
      </c>
      <c r="J385" s="3" t="s">
        <v>650</v>
      </c>
      <c r="K385" s="40">
        <v>1</v>
      </c>
      <c r="L385" s="40">
        <v>2686</v>
      </c>
      <c r="M385" s="41">
        <v>2686</v>
      </c>
      <c r="N385" s="41">
        <v>2686</v>
      </c>
      <c r="P385" s="3" t="s">
        <v>395</v>
      </c>
    </row>
    <row r="386" ht="15" customHeight="1" spans="1:16">
      <c r="A386" s="39" t="s">
        <v>762</v>
      </c>
      <c r="B386" s="39" t="s">
        <v>329</v>
      </c>
      <c r="C386" s="39" t="s">
        <v>3655</v>
      </c>
      <c r="D386" s="39" t="s">
        <v>3656</v>
      </c>
      <c r="E386" s="39" t="s">
        <v>3657</v>
      </c>
      <c r="F386" s="39" t="s">
        <v>288</v>
      </c>
      <c r="G386" s="39" t="s">
        <v>478</v>
      </c>
      <c r="H386" s="39" t="s">
        <v>491</v>
      </c>
      <c r="I386" s="39" t="s">
        <v>814</v>
      </c>
      <c r="J386" s="39" t="s">
        <v>815</v>
      </c>
      <c r="K386" s="42">
        <v>1</v>
      </c>
      <c r="L386" s="42">
        <v>800</v>
      </c>
      <c r="M386" s="43">
        <v>800</v>
      </c>
      <c r="N386" s="43">
        <v>898</v>
      </c>
      <c r="O386" s="39" t="s">
        <v>666</v>
      </c>
      <c r="P386" s="39" t="s">
        <v>349</v>
      </c>
    </row>
    <row r="387" ht="15" customHeight="1" spans="1:16">
      <c r="A387" s="3" t="s">
        <v>762</v>
      </c>
      <c r="B387" s="3" t="s">
        <v>283</v>
      </c>
      <c r="C387" s="3" t="s">
        <v>3662</v>
      </c>
      <c r="D387" s="3" t="s">
        <v>3663</v>
      </c>
      <c r="E387" s="3" t="s">
        <v>3664</v>
      </c>
      <c r="F387" s="3" t="s">
        <v>288</v>
      </c>
      <c r="G387" s="3" t="s">
        <v>645</v>
      </c>
      <c r="I387" s="3" t="s">
        <v>649</v>
      </c>
      <c r="J387" s="3" t="s">
        <v>650</v>
      </c>
      <c r="K387" s="40">
        <v>1</v>
      </c>
      <c r="L387" s="40">
        <v>2686</v>
      </c>
      <c r="M387" s="41">
        <v>2686</v>
      </c>
      <c r="N387" s="41">
        <v>2686</v>
      </c>
      <c r="P387" s="3" t="s">
        <v>395</v>
      </c>
    </row>
    <row r="388" ht="15" customHeight="1" spans="1:16">
      <c r="A388" s="3" t="s">
        <v>762</v>
      </c>
      <c r="B388" s="3" t="s">
        <v>397</v>
      </c>
      <c r="C388" s="3" t="s">
        <v>3669</v>
      </c>
      <c r="D388" s="3" t="s">
        <v>3670</v>
      </c>
      <c r="E388" s="3" t="s">
        <v>3671</v>
      </c>
      <c r="F388" s="3" t="s">
        <v>288</v>
      </c>
      <c r="G388" s="3" t="s">
        <v>800</v>
      </c>
      <c r="I388" s="3" t="s">
        <v>462</v>
      </c>
      <c r="J388" s="3" t="s">
        <v>463</v>
      </c>
      <c r="K388" s="40">
        <v>1</v>
      </c>
      <c r="L388" s="40">
        <v>4546</v>
      </c>
      <c r="M388" s="41">
        <v>4546</v>
      </c>
      <c r="N388" s="41">
        <v>4546</v>
      </c>
      <c r="P388" s="3" t="s">
        <v>466</v>
      </c>
    </row>
    <row r="389" ht="15" customHeight="1" spans="1:16">
      <c r="A389" s="39" t="s">
        <v>762</v>
      </c>
      <c r="B389" s="39" t="s">
        <v>329</v>
      </c>
      <c r="C389" s="39" t="s">
        <v>3677</v>
      </c>
      <c r="D389" s="39" t="s">
        <v>3678</v>
      </c>
      <c r="E389" s="39" t="s">
        <v>3679</v>
      </c>
      <c r="F389" s="39" t="s">
        <v>288</v>
      </c>
      <c r="G389" s="39" t="s">
        <v>2045</v>
      </c>
      <c r="H389" s="39" t="s">
        <v>2046</v>
      </c>
      <c r="I389" s="39" t="s">
        <v>511</v>
      </c>
      <c r="J389" s="39" t="s">
        <v>512</v>
      </c>
      <c r="K389" s="42">
        <v>1</v>
      </c>
      <c r="L389" s="42">
        <v>890</v>
      </c>
      <c r="M389" s="43">
        <v>890</v>
      </c>
      <c r="N389" s="43">
        <v>898</v>
      </c>
      <c r="O389" s="39"/>
      <c r="P389" s="39" t="s">
        <v>349</v>
      </c>
    </row>
    <row r="390" ht="15" customHeight="1" spans="1:16">
      <c r="A390" s="3" t="s">
        <v>2336</v>
      </c>
      <c r="B390" s="3" t="s">
        <v>397</v>
      </c>
      <c r="C390" s="3" t="s">
        <v>3689</v>
      </c>
      <c r="D390" s="3" t="s">
        <v>3690</v>
      </c>
      <c r="E390" s="3" t="s">
        <v>3691</v>
      </c>
      <c r="F390" s="3" t="s">
        <v>288</v>
      </c>
      <c r="G390" s="3" t="s">
        <v>713</v>
      </c>
      <c r="I390" s="3" t="s">
        <v>716</v>
      </c>
      <c r="J390" s="3" t="s">
        <v>717</v>
      </c>
      <c r="K390" s="40">
        <v>1</v>
      </c>
      <c r="L390" s="40">
        <v>5628.36</v>
      </c>
      <c r="M390" s="41">
        <v>5628.36</v>
      </c>
      <c r="N390" s="41">
        <v>5628.36</v>
      </c>
      <c r="P390" s="3" t="s">
        <v>724</v>
      </c>
    </row>
    <row r="391" ht="15" customHeight="1" spans="1:16">
      <c r="A391" s="3" t="s">
        <v>2336</v>
      </c>
      <c r="B391" s="3" t="s">
        <v>748</v>
      </c>
      <c r="C391" s="3" t="s">
        <v>3696</v>
      </c>
      <c r="D391" s="3" t="s">
        <v>3690</v>
      </c>
      <c r="E391" s="3" t="s">
        <v>3691</v>
      </c>
      <c r="F391" s="3" t="s">
        <v>288</v>
      </c>
      <c r="G391" s="3" t="s">
        <v>713</v>
      </c>
      <c r="I391" s="3" t="s">
        <v>716</v>
      </c>
      <c r="J391" s="3" t="s">
        <v>717</v>
      </c>
      <c r="K391" s="40">
        <v>-1</v>
      </c>
      <c r="L391" s="40">
        <v>-5628.36</v>
      </c>
      <c r="M391" s="41">
        <v>5628.36</v>
      </c>
      <c r="N391" s="41">
        <v>5628.36</v>
      </c>
      <c r="P391" s="3" t="s">
        <v>724</v>
      </c>
    </row>
    <row r="392" ht="15" customHeight="1" spans="1:16">
      <c r="A392" s="39" t="s">
        <v>2336</v>
      </c>
      <c r="B392" s="39" t="s">
        <v>748</v>
      </c>
      <c r="C392" s="39" t="s">
        <v>3701</v>
      </c>
      <c r="D392" s="39" t="s">
        <v>3049</v>
      </c>
      <c r="E392" s="39" t="s">
        <v>3702</v>
      </c>
      <c r="F392" s="39" t="s">
        <v>288</v>
      </c>
      <c r="G392" s="39" t="s">
        <v>543</v>
      </c>
      <c r="H392" s="39" t="s">
        <v>544</v>
      </c>
      <c r="I392" s="39" t="s">
        <v>991</v>
      </c>
      <c r="J392" s="39" t="s">
        <v>992</v>
      </c>
      <c r="K392" s="42">
        <v>-1</v>
      </c>
      <c r="L392" s="42">
        <v>-2951</v>
      </c>
      <c r="M392" s="43">
        <v>2951</v>
      </c>
      <c r="N392" s="43">
        <v>3688</v>
      </c>
      <c r="O392" s="39" t="s">
        <v>910</v>
      </c>
      <c r="P392" s="39" t="s">
        <v>349</v>
      </c>
    </row>
    <row r="393" ht="15" customHeight="1" spans="1:16">
      <c r="A393" s="39" t="s">
        <v>2336</v>
      </c>
      <c r="B393" s="39" t="s">
        <v>329</v>
      </c>
      <c r="C393" s="39" t="s">
        <v>3709</v>
      </c>
      <c r="D393" s="39" t="s">
        <v>3710</v>
      </c>
      <c r="E393" s="39" t="s">
        <v>3702</v>
      </c>
      <c r="F393" s="39" t="s">
        <v>288</v>
      </c>
      <c r="G393" s="39" t="s">
        <v>543</v>
      </c>
      <c r="H393" s="39" t="s">
        <v>544</v>
      </c>
      <c r="I393" s="39" t="s">
        <v>991</v>
      </c>
      <c r="J393" s="39" t="s">
        <v>992</v>
      </c>
      <c r="K393" s="42">
        <v>1</v>
      </c>
      <c r="L393" s="42">
        <v>2951</v>
      </c>
      <c r="M393" s="43">
        <v>2951</v>
      </c>
      <c r="N393" s="43">
        <v>3688</v>
      </c>
      <c r="O393" s="39" t="s">
        <v>3715</v>
      </c>
      <c r="P393" s="39" t="s">
        <v>349</v>
      </c>
    </row>
    <row r="394" ht="15" customHeight="1" spans="1:16">
      <c r="A394" s="39" t="s">
        <v>2336</v>
      </c>
      <c r="B394" s="39" t="s">
        <v>329</v>
      </c>
      <c r="C394" s="39" t="s">
        <v>3718</v>
      </c>
      <c r="D394" s="39" t="s">
        <v>3719</v>
      </c>
      <c r="E394" s="39" t="s">
        <v>3720</v>
      </c>
      <c r="F394" s="39" t="s">
        <v>288</v>
      </c>
      <c r="G394" s="39" t="s">
        <v>1239</v>
      </c>
      <c r="H394" s="39" t="s">
        <v>2209</v>
      </c>
      <c r="I394" s="39" t="s">
        <v>730</v>
      </c>
      <c r="J394" s="39" t="s">
        <v>731</v>
      </c>
      <c r="K394" s="42">
        <v>1</v>
      </c>
      <c r="L394" s="42">
        <v>2070</v>
      </c>
      <c r="M394" s="43">
        <v>2070</v>
      </c>
      <c r="N394" s="43">
        <v>2588</v>
      </c>
      <c r="O394" s="39"/>
      <c r="P394" s="39" t="s">
        <v>395</v>
      </c>
    </row>
    <row r="395" ht="15" customHeight="1" spans="1:16">
      <c r="A395" s="3" t="s">
        <v>2336</v>
      </c>
      <c r="B395" s="3" t="s">
        <v>397</v>
      </c>
      <c r="C395" s="3" t="s">
        <v>3726</v>
      </c>
      <c r="D395" s="3" t="s">
        <v>1941</v>
      </c>
      <c r="E395" s="3" t="s">
        <v>1942</v>
      </c>
      <c r="F395" s="3" t="s">
        <v>288</v>
      </c>
      <c r="G395" s="3" t="s">
        <v>1943</v>
      </c>
      <c r="I395" s="3" t="s">
        <v>862</v>
      </c>
      <c r="J395" s="3" t="s">
        <v>863</v>
      </c>
      <c r="K395" s="40">
        <v>2</v>
      </c>
      <c r="L395" s="40">
        <v>8070</v>
      </c>
      <c r="M395" s="41">
        <v>4035</v>
      </c>
      <c r="N395" s="41">
        <v>4035</v>
      </c>
      <c r="P395" s="3" t="s">
        <v>324</v>
      </c>
    </row>
    <row r="396" ht="15" customHeight="1" spans="1:16">
      <c r="I396" s="3" t="s">
        <v>3732</v>
      </c>
      <c r="J396" s="3" t="s">
        <v>3733</v>
      </c>
      <c r="K396" s="40">
        <v>2</v>
      </c>
      <c r="L396" s="40">
        <v>11324</v>
      </c>
      <c r="M396" s="41">
        <v>5662</v>
      </c>
      <c r="N396" s="41">
        <v>5662</v>
      </c>
      <c r="P396" s="3" t="s">
        <v>395</v>
      </c>
    </row>
    <row r="397" ht="15" customHeight="1" spans="1:16">
      <c r="A397" s="3" t="s">
        <v>2336</v>
      </c>
      <c r="B397" s="3" t="s">
        <v>283</v>
      </c>
      <c r="C397" s="3" t="s">
        <v>3736</v>
      </c>
      <c r="D397" s="3" t="s">
        <v>7</v>
      </c>
      <c r="E397" s="3" t="s">
        <v>3737</v>
      </c>
      <c r="F397" s="3" t="s">
        <v>288</v>
      </c>
      <c r="G397" s="3" t="s">
        <v>645</v>
      </c>
      <c r="I397" s="3" t="s">
        <v>662</v>
      </c>
      <c r="J397" s="3" t="s">
        <v>663</v>
      </c>
      <c r="K397" s="40">
        <v>1</v>
      </c>
      <c r="L397" s="40">
        <v>3701</v>
      </c>
      <c r="M397" s="41">
        <v>3701</v>
      </c>
      <c r="N397" s="41">
        <v>3701</v>
      </c>
      <c r="P397" s="3" t="s">
        <v>349</v>
      </c>
    </row>
    <row r="398" ht="15" customHeight="1" spans="1:16">
      <c r="A398" s="3" t="s">
        <v>2336</v>
      </c>
      <c r="B398" s="3" t="s">
        <v>397</v>
      </c>
      <c r="C398" s="3" t="s">
        <v>3742</v>
      </c>
      <c r="D398" s="3" t="s">
        <v>3743</v>
      </c>
      <c r="E398" s="3" t="s">
        <v>3744</v>
      </c>
      <c r="F398" s="3" t="s">
        <v>288</v>
      </c>
      <c r="G398" s="3" t="s">
        <v>2218</v>
      </c>
      <c r="I398" s="3" t="s">
        <v>1185</v>
      </c>
      <c r="J398" s="3" t="s">
        <v>1186</v>
      </c>
      <c r="K398" s="40">
        <v>1</v>
      </c>
      <c r="L398" s="40">
        <v>3917</v>
      </c>
      <c r="M398" s="41">
        <v>3917</v>
      </c>
      <c r="N398" s="41">
        <v>3917</v>
      </c>
      <c r="P398" s="3" t="s">
        <v>324</v>
      </c>
    </row>
    <row r="399" ht="15" customHeight="1" spans="1:16">
      <c r="A399" s="3" t="s">
        <v>2336</v>
      </c>
      <c r="B399" s="3" t="s">
        <v>397</v>
      </c>
      <c r="C399" s="3" t="s">
        <v>3749</v>
      </c>
      <c r="D399" s="3" t="s">
        <v>3750</v>
      </c>
      <c r="E399" s="3" t="s">
        <v>3751</v>
      </c>
      <c r="F399" s="3" t="s">
        <v>288</v>
      </c>
      <c r="G399" s="3" t="s">
        <v>3752</v>
      </c>
      <c r="H399" s="3" t="s">
        <v>337</v>
      </c>
      <c r="I399" s="3" t="s">
        <v>3755</v>
      </c>
      <c r="J399" s="3" t="s">
        <v>3756</v>
      </c>
      <c r="K399" s="40">
        <v>1</v>
      </c>
      <c r="L399" s="40">
        <v>3577</v>
      </c>
      <c r="M399" s="41">
        <v>3577</v>
      </c>
      <c r="N399" s="41">
        <v>3577</v>
      </c>
      <c r="O399" s="3" t="s">
        <v>3759</v>
      </c>
      <c r="P399" s="3" t="s">
        <v>349</v>
      </c>
    </row>
    <row r="400" ht="15" customHeight="1" spans="1:16">
      <c r="A400" s="3" t="s">
        <v>2336</v>
      </c>
      <c r="B400" s="3" t="s">
        <v>329</v>
      </c>
      <c r="C400" s="3" t="s">
        <v>3764</v>
      </c>
      <c r="D400" s="3" t="s">
        <v>3765</v>
      </c>
      <c r="E400" s="3" t="s">
        <v>3766</v>
      </c>
      <c r="F400" s="3" t="s">
        <v>288</v>
      </c>
      <c r="G400" s="3" t="s">
        <v>333</v>
      </c>
      <c r="I400" s="3" t="s">
        <v>3732</v>
      </c>
      <c r="J400" s="3" t="s">
        <v>3733</v>
      </c>
      <c r="K400" s="40">
        <v>1</v>
      </c>
      <c r="L400" s="40">
        <v>0</v>
      </c>
      <c r="O400" s="3" t="s">
        <v>3770</v>
      </c>
      <c r="P400" s="3" t="s">
        <v>395</v>
      </c>
    </row>
    <row r="401" ht="15" customHeight="1" spans="1:16">
      <c r="A401" s="39" t="s">
        <v>2336</v>
      </c>
      <c r="B401" s="39" t="s">
        <v>329</v>
      </c>
      <c r="C401" s="39" t="s">
        <v>3773</v>
      </c>
      <c r="D401" s="39" t="s">
        <v>3774</v>
      </c>
      <c r="E401" s="39" t="s">
        <v>3775</v>
      </c>
      <c r="F401" s="39" t="s">
        <v>288</v>
      </c>
      <c r="G401" s="39" t="s">
        <v>518</v>
      </c>
      <c r="H401" s="39" t="s">
        <v>779</v>
      </c>
      <c r="I401" s="39" t="s">
        <v>662</v>
      </c>
      <c r="J401" s="39" t="s">
        <v>663</v>
      </c>
      <c r="K401" s="42">
        <v>1</v>
      </c>
      <c r="L401" s="42">
        <v>4299</v>
      </c>
      <c r="M401" s="43">
        <v>4299</v>
      </c>
      <c r="N401" s="43">
        <v>4598</v>
      </c>
      <c r="O401" s="39"/>
      <c r="P401" s="39" t="s">
        <v>349</v>
      </c>
    </row>
    <row r="402" ht="15" customHeight="1" spans="1:16">
      <c r="A402" s="3" t="s">
        <v>2336</v>
      </c>
      <c r="B402" s="3" t="s">
        <v>397</v>
      </c>
      <c r="C402" s="3" t="s">
        <v>3780</v>
      </c>
      <c r="D402" s="3" t="s">
        <v>3781</v>
      </c>
      <c r="E402" s="3" t="s">
        <v>3782</v>
      </c>
      <c r="F402" s="3" t="s">
        <v>288</v>
      </c>
      <c r="G402" s="3" t="s">
        <v>713</v>
      </c>
      <c r="I402" s="3" t="s">
        <v>3785</v>
      </c>
      <c r="J402" s="3" t="s">
        <v>3786</v>
      </c>
      <c r="K402" s="40">
        <v>1</v>
      </c>
      <c r="L402" s="40">
        <v>9688</v>
      </c>
      <c r="M402" s="41">
        <v>9688</v>
      </c>
      <c r="N402" s="41">
        <v>9688</v>
      </c>
      <c r="P402" s="3" t="s">
        <v>3566</v>
      </c>
    </row>
    <row r="403" ht="15" customHeight="1" spans="1:16">
      <c r="A403" s="3" t="s">
        <v>2336</v>
      </c>
      <c r="B403" s="3" t="s">
        <v>397</v>
      </c>
      <c r="C403" s="3" t="s">
        <v>3790</v>
      </c>
      <c r="D403" s="3" t="s">
        <v>3791</v>
      </c>
      <c r="E403" s="3" t="s">
        <v>3792</v>
      </c>
      <c r="F403" s="3" t="s">
        <v>288</v>
      </c>
      <c r="G403" s="3" t="s">
        <v>1096</v>
      </c>
      <c r="H403" s="3" t="s">
        <v>1094</v>
      </c>
      <c r="I403" s="3" t="s">
        <v>3795</v>
      </c>
      <c r="J403" s="3" t="s">
        <v>3796</v>
      </c>
      <c r="K403" s="40">
        <v>1</v>
      </c>
      <c r="L403" s="40">
        <v>4825</v>
      </c>
      <c r="M403" s="41">
        <v>4825</v>
      </c>
      <c r="N403" s="41">
        <v>4825</v>
      </c>
      <c r="O403" s="3" t="s">
        <v>1101</v>
      </c>
      <c r="P403" s="3" t="s">
        <v>3800</v>
      </c>
    </row>
    <row r="404" ht="15" customHeight="1" spans="1:16">
      <c r="A404" s="3" t="s">
        <v>2336</v>
      </c>
      <c r="B404" s="3" t="s">
        <v>283</v>
      </c>
      <c r="C404" s="3" t="s">
        <v>3801</v>
      </c>
      <c r="D404" s="3" t="s">
        <v>3802</v>
      </c>
      <c r="E404" s="3" t="s">
        <v>3803</v>
      </c>
      <c r="F404" s="3" t="s">
        <v>288</v>
      </c>
      <c r="G404" s="3" t="s">
        <v>701</v>
      </c>
      <c r="I404" s="3" t="s">
        <v>3806</v>
      </c>
      <c r="J404" s="3" t="s">
        <v>3807</v>
      </c>
      <c r="K404" s="40">
        <v>1</v>
      </c>
      <c r="L404" s="40">
        <v>4558</v>
      </c>
      <c r="M404" s="41">
        <v>4558</v>
      </c>
      <c r="N404" s="41">
        <v>4558</v>
      </c>
      <c r="O404" s="3" t="s">
        <v>3810</v>
      </c>
      <c r="P404" s="3" t="s">
        <v>324</v>
      </c>
    </row>
    <row r="405" ht="15" customHeight="1" spans="1:16">
      <c r="A405" s="3" t="s">
        <v>2336</v>
      </c>
      <c r="B405" s="3" t="s">
        <v>748</v>
      </c>
      <c r="C405" s="3" t="s">
        <v>3815</v>
      </c>
      <c r="D405" s="3" t="s">
        <v>3802</v>
      </c>
      <c r="E405" s="3" t="s">
        <v>3803</v>
      </c>
      <c r="F405" s="3" t="s">
        <v>288</v>
      </c>
      <c r="G405" s="3" t="s">
        <v>3816</v>
      </c>
      <c r="I405" s="3" t="s">
        <v>3806</v>
      </c>
      <c r="J405" s="3" t="s">
        <v>3807</v>
      </c>
      <c r="K405" s="40">
        <v>-1</v>
      </c>
      <c r="L405" s="40">
        <v>-4558</v>
      </c>
      <c r="M405" s="41">
        <v>4558</v>
      </c>
      <c r="N405" s="41">
        <v>4558</v>
      </c>
      <c r="O405" s="3" t="s">
        <v>3810</v>
      </c>
      <c r="P405" s="3" t="s">
        <v>324</v>
      </c>
    </row>
    <row r="406" ht="15" customHeight="1" spans="1:16">
      <c r="A406" s="3" t="s">
        <v>2336</v>
      </c>
      <c r="B406" s="3" t="s">
        <v>329</v>
      </c>
      <c r="C406" s="3" t="s">
        <v>3823</v>
      </c>
      <c r="D406" s="3" t="s">
        <v>1397</v>
      </c>
      <c r="E406" s="3" t="s">
        <v>3824</v>
      </c>
      <c r="F406" s="3" t="s">
        <v>288</v>
      </c>
      <c r="G406" s="3" t="s">
        <v>437</v>
      </c>
      <c r="I406" s="3" t="s">
        <v>896</v>
      </c>
      <c r="J406" s="3" t="s">
        <v>601</v>
      </c>
      <c r="K406" s="40">
        <v>1</v>
      </c>
      <c r="L406" s="40">
        <v>2481.7</v>
      </c>
      <c r="M406" s="41">
        <v>2481.7</v>
      </c>
      <c r="N406" s="41">
        <v>4298</v>
      </c>
      <c r="O406" s="3" t="s">
        <v>3829</v>
      </c>
      <c r="P406" s="3" t="s">
        <v>349</v>
      </c>
    </row>
    <row r="407" ht="15" customHeight="1" spans="1:16">
      <c r="A407" s="3" t="s">
        <v>2336</v>
      </c>
      <c r="B407" s="3" t="s">
        <v>283</v>
      </c>
      <c r="C407" s="3" t="s">
        <v>3832</v>
      </c>
      <c r="D407" s="3" t="s">
        <v>3833</v>
      </c>
      <c r="E407" s="3" t="s">
        <v>3834</v>
      </c>
      <c r="F407" s="3" t="s">
        <v>288</v>
      </c>
      <c r="G407" s="3" t="s">
        <v>645</v>
      </c>
      <c r="I407" s="3" t="s">
        <v>896</v>
      </c>
      <c r="J407" s="3" t="s">
        <v>601</v>
      </c>
      <c r="K407" s="40">
        <v>1</v>
      </c>
      <c r="L407" s="40">
        <v>3460</v>
      </c>
      <c r="M407" s="41">
        <v>3460</v>
      </c>
      <c r="N407" s="41">
        <v>3460</v>
      </c>
      <c r="P407" s="3" t="s">
        <v>349</v>
      </c>
    </row>
    <row r="408" ht="15" customHeight="1" spans="1:16">
      <c r="A408" s="3" t="s">
        <v>2336</v>
      </c>
      <c r="B408" s="3" t="s">
        <v>283</v>
      </c>
      <c r="C408" s="3" t="s">
        <v>3839</v>
      </c>
      <c r="D408" s="3" t="s">
        <v>3840</v>
      </c>
      <c r="E408" s="3" t="s">
        <v>3841</v>
      </c>
      <c r="F408" s="3" t="s">
        <v>288</v>
      </c>
      <c r="G408" s="3" t="s">
        <v>645</v>
      </c>
      <c r="I408" s="3" t="s">
        <v>649</v>
      </c>
      <c r="J408" s="3" t="s">
        <v>650</v>
      </c>
      <c r="K408" s="40">
        <v>1</v>
      </c>
      <c r="L408" s="40">
        <v>2686</v>
      </c>
      <c r="M408" s="41">
        <v>2686</v>
      </c>
      <c r="N408" s="41">
        <v>2686</v>
      </c>
      <c r="P408" s="3" t="s">
        <v>395</v>
      </c>
    </row>
    <row r="409" ht="15" customHeight="1" spans="1:16">
      <c r="A409" s="3" t="s">
        <v>2336</v>
      </c>
      <c r="B409" s="3" t="s">
        <v>283</v>
      </c>
      <c r="C409" s="3" t="s">
        <v>3846</v>
      </c>
      <c r="D409" s="3" t="s">
        <v>3847</v>
      </c>
      <c r="E409" s="3" t="s">
        <v>3848</v>
      </c>
      <c r="F409" s="3" t="s">
        <v>288</v>
      </c>
      <c r="G409" s="3" t="s">
        <v>645</v>
      </c>
      <c r="I409" s="3" t="s">
        <v>649</v>
      </c>
      <c r="J409" s="3" t="s">
        <v>650</v>
      </c>
      <c r="K409" s="40">
        <v>1</v>
      </c>
      <c r="L409" s="40">
        <v>2686</v>
      </c>
      <c r="M409" s="41">
        <v>2686</v>
      </c>
      <c r="N409" s="41">
        <v>2686</v>
      </c>
      <c r="P409" s="3" t="s">
        <v>395</v>
      </c>
    </row>
    <row r="410" ht="15" customHeight="1" spans="1:16">
      <c r="A410" s="3" t="s">
        <v>2336</v>
      </c>
      <c r="B410" s="3" t="s">
        <v>283</v>
      </c>
      <c r="C410" s="3" t="s">
        <v>3853</v>
      </c>
      <c r="D410" s="3" t="s">
        <v>3854</v>
      </c>
      <c r="E410" s="3" t="s">
        <v>3855</v>
      </c>
      <c r="F410" s="3" t="s">
        <v>288</v>
      </c>
      <c r="G410" s="3" t="s">
        <v>645</v>
      </c>
      <c r="I410" s="3" t="s">
        <v>649</v>
      </c>
      <c r="J410" s="3" t="s">
        <v>650</v>
      </c>
      <c r="K410" s="40">
        <v>1</v>
      </c>
      <c r="L410" s="40">
        <v>2686</v>
      </c>
      <c r="M410" s="41">
        <v>2686</v>
      </c>
      <c r="N410" s="41">
        <v>2686</v>
      </c>
      <c r="P410" s="3" t="s">
        <v>395</v>
      </c>
    </row>
    <row r="411" ht="15" customHeight="1" spans="1:16">
      <c r="A411" s="3" t="s">
        <v>2336</v>
      </c>
      <c r="B411" s="3" t="s">
        <v>283</v>
      </c>
      <c r="C411" s="3" t="s">
        <v>3860</v>
      </c>
      <c r="D411" s="3" t="s">
        <v>3861</v>
      </c>
      <c r="E411" s="3" t="s">
        <v>3862</v>
      </c>
      <c r="F411" s="3" t="s">
        <v>288</v>
      </c>
      <c r="G411" s="3" t="s">
        <v>701</v>
      </c>
      <c r="I411" s="3" t="s">
        <v>705</v>
      </c>
      <c r="J411" s="3" t="s">
        <v>706</v>
      </c>
      <c r="K411" s="40">
        <v>1</v>
      </c>
      <c r="L411" s="40">
        <v>4848</v>
      </c>
      <c r="M411" s="41">
        <v>4848</v>
      </c>
      <c r="N411" s="41">
        <v>4848</v>
      </c>
      <c r="P411" s="3" t="s">
        <v>395</v>
      </c>
    </row>
    <row r="412" ht="15" customHeight="1" spans="1:16">
      <c r="A412" s="3" t="s">
        <v>2336</v>
      </c>
      <c r="B412" s="3" t="s">
        <v>283</v>
      </c>
      <c r="C412" s="3" t="s">
        <v>3867</v>
      </c>
      <c r="D412" s="3" t="s">
        <v>3868</v>
      </c>
      <c r="E412" s="3" t="s">
        <v>3869</v>
      </c>
      <c r="F412" s="3" t="s">
        <v>288</v>
      </c>
      <c r="G412" s="3" t="s">
        <v>701</v>
      </c>
      <c r="I412" s="3" t="s">
        <v>3872</v>
      </c>
      <c r="J412" s="3" t="s">
        <v>3873</v>
      </c>
      <c r="K412" s="40">
        <v>1</v>
      </c>
      <c r="L412" s="40">
        <v>9658</v>
      </c>
      <c r="M412" s="41">
        <v>9658</v>
      </c>
      <c r="N412" s="41">
        <v>9658</v>
      </c>
      <c r="P412" s="3" t="s">
        <v>395</v>
      </c>
    </row>
    <row r="413" ht="15" customHeight="1" spans="1:16">
      <c r="A413" s="39" t="s">
        <v>2336</v>
      </c>
      <c r="B413" s="39" t="s">
        <v>329</v>
      </c>
      <c r="C413" s="39" t="s">
        <v>3877</v>
      </c>
      <c r="D413" s="39" t="s">
        <v>2543</v>
      </c>
      <c r="E413" s="39" t="s">
        <v>2544</v>
      </c>
      <c r="F413" s="39" t="s">
        <v>288</v>
      </c>
      <c r="G413" s="39" t="s">
        <v>1239</v>
      </c>
      <c r="H413" s="39" t="s">
        <v>2209</v>
      </c>
      <c r="I413" s="39" t="s">
        <v>991</v>
      </c>
      <c r="J413" s="39" t="s">
        <v>992</v>
      </c>
      <c r="K413" s="42">
        <v>1</v>
      </c>
      <c r="L413" s="42">
        <v>2950</v>
      </c>
      <c r="M413" s="43">
        <v>2950</v>
      </c>
      <c r="N413" s="43">
        <v>3688</v>
      </c>
      <c r="O413" s="39"/>
      <c r="P413" s="39" t="s">
        <v>349</v>
      </c>
    </row>
    <row r="414" ht="15" customHeight="1" spans="1:16">
      <c r="A414" s="3" t="s">
        <v>2336</v>
      </c>
      <c r="B414" s="3" t="s">
        <v>397</v>
      </c>
      <c r="C414" s="3" t="s">
        <v>3881</v>
      </c>
      <c r="D414" s="3" t="s">
        <v>1706</v>
      </c>
      <c r="E414" s="3" t="s">
        <v>1707</v>
      </c>
      <c r="F414" s="3" t="s">
        <v>288</v>
      </c>
      <c r="G414" s="3" t="s">
        <v>1528</v>
      </c>
      <c r="I414" s="3" t="s">
        <v>1718</v>
      </c>
      <c r="J414" s="3" t="s">
        <v>1719</v>
      </c>
      <c r="K414" s="40">
        <v>1</v>
      </c>
      <c r="L414" s="40">
        <v>4037.74</v>
      </c>
      <c r="M414" s="41">
        <v>4037.74</v>
      </c>
      <c r="N414" s="41">
        <v>3826.34</v>
      </c>
      <c r="O414" s="3" t="s">
        <v>3885</v>
      </c>
      <c r="P414" s="3" t="s">
        <v>395</v>
      </c>
    </row>
    <row r="415" ht="15" customHeight="1" spans="1:16">
      <c r="I415" s="3" t="s">
        <v>1185</v>
      </c>
      <c r="J415" s="3" t="s">
        <v>1186</v>
      </c>
      <c r="K415" s="40">
        <v>2</v>
      </c>
      <c r="L415" s="40">
        <v>8603.98</v>
      </c>
      <c r="M415" s="41">
        <v>4301.99</v>
      </c>
      <c r="N415" s="41">
        <v>4120.79</v>
      </c>
      <c r="P415" s="3" t="s">
        <v>324</v>
      </c>
    </row>
    <row r="416" ht="15" customHeight="1" spans="1:16">
      <c r="I416" s="3" t="s">
        <v>705</v>
      </c>
      <c r="J416" s="3" t="s">
        <v>706</v>
      </c>
      <c r="K416" s="40">
        <v>2</v>
      </c>
      <c r="L416" s="40">
        <v>7773.48</v>
      </c>
      <c r="M416" s="41">
        <v>3886.74</v>
      </c>
      <c r="N416" s="41">
        <v>3660.24</v>
      </c>
      <c r="P416" s="3" t="s">
        <v>395</v>
      </c>
    </row>
    <row r="417" ht="15" customHeight="1" spans="1:16">
      <c r="I417" s="3" t="s">
        <v>906</v>
      </c>
      <c r="J417" s="3" t="s">
        <v>907</v>
      </c>
      <c r="K417" s="40">
        <v>2</v>
      </c>
      <c r="L417" s="40">
        <v>5991.68</v>
      </c>
      <c r="M417" s="41">
        <v>2995.84</v>
      </c>
      <c r="N417" s="41">
        <v>2807.09</v>
      </c>
      <c r="P417" s="3" t="s">
        <v>349</v>
      </c>
    </row>
    <row r="418" ht="15" customHeight="1" spans="1:16">
      <c r="I418" s="3" t="s">
        <v>1410</v>
      </c>
      <c r="J418" s="3" t="s">
        <v>1411</v>
      </c>
      <c r="K418" s="40">
        <v>2</v>
      </c>
      <c r="L418" s="40">
        <v>7697.98</v>
      </c>
      <c r="M418" s="41">
        <v>3848.99</v>
      </c>
      <c r="N418" s="41">
        <v>3667.79</v>
      </c>
      <c r="P418" s="3" t="s">
        <v>324</v>
      </c>
    </row>
    <row r="419" ht="15" customHeight="1" spans="1:16">
      <c r="I419" s="3" t="s">
        <v>1571</v>
      </c>
      <c r="J419" s="3" t="s">
        <v>1572</v>
      </c>
      <c r="K419" s="40">
        <v>5</v>
      </c>
      <c r="L419" s="40">
        <v>25235.5</v>
      </c>
      <c r="M419" s="41">
        <v>5047.1</v>
      </c>
      <c r="N419" s="41">
        <v>5047.1</v>
      </c>
      <c r="P419" s="3" t="s">
        <v>395</v>
      </c>
    </row>
    <row r="420" ht="15" customHeight="1" spans="1:16">
      <c r="I420" s="3" t="s">
        <v>1539</v>
      </c>
      <c r="J420" s="3" t="s">
        <v>1540</v>
      </c>
      <c r="K420" s="40">
        <v>2</v>
      </c>
      <c r="L420" s="40">
        <v>8558.68</v>
      </c>
      <c r="M420" s="41">
        <v>4279.34</v>
      </c>
      <c r="N420" s="41">
        <v>4226.49</v>
      </c>
      <c r="P420" s="3" t="s">
        <v>349</v>
      </c>
    </row>
    <row r="421" ht="15" customHeight="1" spans="1:16">
      <c r="I421" s="3" t="s">
        <v>2965</v>
      </c>
      <c r="J421" s="3" t="s">
        <v>2966</v>
      </c>
      <c r="K421" s="40">
        <v>3</v>
      </c>
      <c r="L421" s="40">
        <v>14944.47</v>
      </c>
      <c r="M421" s="41">
        <v>4981.49</v>
      </c>
      <c r="N421" s="41">
        <v>4830.49</v>
      </c>
      <c r="P421" s="3" t="s">
        <v>324</v>
      </c>
    </row>
    <row r="422" ht="15" customHeight="1" spans="1:16">
      <c r="A422" s="39" t="s">
        <v>2336</v>
      </c>
      <c r="B422" s="39" t="s">
        <v>329</v>
      </c>
      <c r="C422" s="39" t="s">
        <v>3893</v>
      </c>
      <c r="D422" s="39" t="s">
        <v>2543</v>
      </c>
      <c r="E422" s="39" t="s">
        <v>2544</v>
      </c>
      <c r="F422" s="39" t="s">
        <v>288</v>
      </c>
      <c r="G422" s="39" t="s">
        <v>1239</v>
      </c>
      <c r="H422" s="39" t="s">
        <v>2209</v>
      </c>
      <c r="I422" s="39" t="s">
        <v>2602</v>
      </c>
      <c r="J422" s="39" t="s">
        <v>2603</v>
      </c>
      <c r="K422" s="42">
        <v>1</v>
      </c>
      <c r="L422" s="42">
        <v>3838</v>
      </c>
      <c r="M422" s="43">
        <v>3838</v>
      </c>
      <c r="N422" s="43">
        <v>4798</v>
      </c>
      <c r="O422" s="39"/>
      <c r="P422" s="39" t="s">
        <v>349</v>
      </c>
    </row>
    <row r="423" ht="15" customHeight="1" spans="1:16">
      <c r="A423" s="39" t="s">
        <v>2336</v>
      </c>
      <c r="B423" s="39" t="s">
        <v>329</v>
      </c>
      <c r="C423" s="39" t="s">
        <v>3896</v>
      </c>
      <c r="D423" s="39" t="s">
        <v>3897</v>
      </c>
      <c r="E423" s="39" t="s">
        <v>3898</v>
      </c>
      <c r="F423" s="39" t="s">
        <v>288</v>
      </c>
      <c r="G423" s="39" t="s">
        <v>354</v>
      </c>
      <c r="H423" s="39" t="s">
        <v>371</v>
      </c>
      <c r="I423" s="39" t="s">
        <v>3902</v>
      </c>
      <c r="J423" s="39" t="s">
        <v>3903</v>
      </c>
      <c r="K423" s="42">
        <v>2</v>
      </c>
      <c r="L423" s="42">
        <v>2000</v>
      </c>
      <c r="M423" s="43">
        <v>1000</v>
      </c>
      <c r="N423" s="43">
        <v>4999</v>
      </c>
      <c r="O423" s="39"/>
      <c r="P423" s="39" t="s">
        <v>2380</v>
      </c>
    </row>
    <row r="424" ht="15" customHeight="1" spans="1:16">
      <c r="A424" s="39" t="s">
        <v>2336</v>
      </c>
      <c r="B424" s="39" t="s">
        <v>329</v>
      </c>
      <c r="C424" s="39" t="s">
        <v>3908</v>
      </c>
      <c r="D424" s="39" t="s">
        <v>3386</v>
      </c>
      <c r="E424" s="39" t="s">
        <v>3387</v>
      </c>
      <c r="F424" s="39" t="s">
        <v>288</v>
      </c>
      <c r="G424" s="39" t="s">
        <v>478</v>
      </c>
      <c r="H424" s="39" t="s">
        <v>491</v>
      </c>
      <c r="I424" s="39" t="s">
        <v>1956</v>
      </c>
      <c r="J424" s="39" t="s">
        <v>1957</v>
      </c>
      <c r="K424" s="42">
        <v>1</v>
      </c>
      <c r="L424" s="42">
        <v>1196</v>
      </c>
      <c r="M424" s="43">
        <v>1196</v>
      </c>
      <c r="N424" s="43">
        <v>1488</v>
      </c>
      <c r="O424" s="39" t="s">
        <v>666</v>
      </c>
      <c r="P424" s="39" t="s">
        <v>382</v>
      </c>
    </row>
    <row r="425" ht="15" customHeight="1" spans="1:16">
      <c r="A425" s="39" t="s">
        <v>2336</v>
      </c>
      <c r="B425" s="39" t="s">
        <v>329</v>
      </c>
      <c r="C425" s="39" t="s">
        <v>3914</v>
      </c>
      <c r="D425" s="39" t="s">
        <v>3915</v>
      </c>
      <c r="E425" s="39" t="s">
        <v>3916</v>
      </c>
      <c r="F425" s="39" t="s">
        <v>288</v>
      </c>
      <c r="G425" s="39" t="s">
        <v>1164</v>
      </c>
      <c r="H425" s="39" t="s">
        <v>1165</v>
      </c>
      <c r="I425" s="39" t="s">
        <v>362</v>
      </c>
      <c r="J425" s="39" t="s">
        <v>363</v>
      </c>
      <c r="K425" s="42">
        <v>1</v>
      </c>
      <c r="L425" s="42">
        <v>0</v>
      </c>
      <c r="M425" s="39"/>
      <c r="N425" s="43">
        <v>828</v>
      </c>
      <c r="O425" s="39" t="s">
        <v>3921</v>
      </c>
      <c r="P425" s="39" t="s">
        <v>382</v>
      </c>
    </row>
    <row r="426" ht="15" customHeight="1" spans="1:16">
      <c r="A426" s="39" t="s">
        <v>2336</v>
      </c>
      <c r="B426" s="39" t="s">
        <v>329</v>
      </c>
      <c r="C426" s="39" t="s">
        <v>3923</v>
      </c>
      <c r="D426" s="39" t="s">
        <v>3924</v>
      </c>
      <c r="E426" s="39" t="s">
        <v>3925</v>
      </c>
      <c r="F426" s="39" t="s">
        <v>288</v>
      </c>
      <c r="G426" s="39" t="s">
        <v>478</v>
      </c>
      <c r="H426" s="39" t="s">
        <v>491</v>
      </c>
      <c r="I426" s="39" t="s">
        <v>2602</v>
      </c>
      <c r="J426" s="39" t="s">
        <v>2603</v>
      </c>
      <c r="K426" s="42">
        <v>1</v>
      </c>
      <c r="L426" s="42">
        <v>4139</v>
      </c>
      <c r="M426" s="43">
        <v>4139</v>
      </c>
      <c r="N426" s="43">
        <v>4798</v>
      </c>
      <c r="O426" s="39" t="s">
        <v>489</v>
      </c>
      <c r="P426" s="39" t="s">
        <v>349</v>
      </c>
    </row>
    <row r="427" ht="15" customHeight="1" spans="1:16">
      <c r="A427" s="39" t="s">
        <v>2336</v>
      </c>
      <c r="B427" s="39" t="s">
        <v>329</v>
      </c>
      <c r="C427" s="39" t="s">
        <v>3932</v>
      </c>
      <c r="D427" s="39" t="s">
        <v>3915</v>
      </c>
      <c r="E427" s="39" t="s">
        <v>3916</v>
      </c>
      <c r="F427" s="39" t="s">
        <v>288</v>
      </c>
      <c r="G427" s="39" t="s">
        <v>1164</v>
      </c>
      <c r="H427" s="39" t="s">
        <v>1165</v>
      </c>
      <c r="I427" s="39" t="s">
        <v>3936</v>
      </c>
      <c r="J427" s="39" t="s">
        <v>3937</v>
      </c>
      <c r="K427" s="42">
        <v>1</v>
      </c>
      <c r="L427" s="42">
        <v>5800</v>
      </c>
      <c r="M427" s="43">
        <v>5800</v>
      </c>
      <c r="N427" s="43">
        <v>7288</v>
      </c>
      <c r="O427" s="39"/>
      <c r="P427" s="39" t="s">
        <v>395</v>
      </c>
    </row>
    <row r="428" ht="15" customHeight="1" spans="1:16">
      <c r="A428" s="39" t="s">
        <v>2336</v>
      </c>
      <c r="B428" s="39" t="s">
        <v>329</v>
      </c>
      <c r="C428" s="39" t="s">
        <v>3940</v>
      </c>
      <c r="D428" s="39" t="s">
        <v>3897</v>
      </c>
      <c r="E428" s="39" t="s">
        <v>3898</v>
      </c>
      <c r="F428" s="39" t="s">
        <v>288</v>
      </c>
      <c r="G428" s="39" t="s">
        <v>354</v>
      </c>
      <c r="H428" s="39" t="s">
        <v>371</v>
      </c>
      <c r="I428" s="39" t="s">
        <v>511</v>
      </c>
      <c r="J428" s="39" t="s">
        <v>512</v>
      </c>
      <c r="K428" s="42">
        <v>1</v>
      </c>
      <c r="L428" s="42">
        <v>850</v>
      </c>
      <c r="M428" s="43">
        <v>850</v>
      </c>
      <c r="N428" s="43">
        <v>898</v>
      </c>
      <c r="O428" s="39"/>
      <c r="P428" s="39" t="s">
        <v>349</v>
      </c>
    </row>
    <row r="429" ht="15" customHeight="1" spans="1:16">
      <c r="A429" s="3" t="s">
        <v>2336</v>
      </c>
      <c r="B429" s="3" t="s">
        <v>397</v>
      </c>
      <c r="C429" s="3" t="s">
        <v>3944</v>
      </c>
      <c r="D429" s="3" t="s">
        <v>3945</v>
      </c>
      <c r="E429" s="3" t="s">
        <v>3946</v>
      </c>
      <c r="F429" s="3" t="s">
        <v>288</v>
      </c>
      <c r="G429" s="3" t="s">
        <v>1047</v>
      </c>
      <c r="I429" s="3" t="s">
        <v>1718</v>
      </c>
      <c r="J429" s="3" t="s">
        <v>1719</v>
      </c>
      <c r="K429" s="40">
        <v>1</v>
      </c>
      <c r="L429" s="40">
        <v>4352</v>
      </c>
      <c r="M429" s="41">
        <v>4352</v>
      </c>
      <c r="N429" s="41">
        <v>4352</v>
      </c>
      <c r="P429" s="3" t="s">
        <v>395</v>
      </c>
    </row>
    <row r="430" ht="15" customHeight="1" spans="1:16">
      <c r="A430" s="3" t="s">
        <v>2336</v>
      </c>
      <c r="B430" s="3" t="s">
        <v>397</v>
      </c>
      <c r="C430" s="3" t="s">
        <v>3951</v>
      </c>
      <c r="D430" s="3" t="s">
        <v>3952</v>
      </c>
      <c r="E430" s="3" t="s">
        <v>3953</v>
      </c>
      <c r="F430" s="3" t="s">
        <v>288</v>
      </c>
      <c r="G430" s="3" t="s">
        <v>1047</v>
      </c>
      <c r="I430" s="3" t="s">
        <v>1718</v>
      </c>
      <c r="J430" s="3" t="s">
        <v>1719</v>
      </c>
      <c r="K430" s="40">
        <v>1</v>
      </c>
      <c r="L430" s="40">
        <v>4352</v>
      </c>
      <c r="M430" s="41">
        <v>4352</v>
      </c>
      <c r="N430" s="41">
        <v>4352</v>
      </c>
      <c r="P430" s="3" t="s">
        <v>395</v>
      </c>
    </row>
    <row r="431" ht="15" customHeight="1" spans="1:16">
      <c r="I431" s="3" t="s">
        <v>730</v>
      </c>
      <c r="J431" s="3" t="s">
        <v>731</v>
      </c>
      <c r="K431" s="40">
        <v>1</v>
      </c>
      <c r="L431" s="40">
        <v>2110</v>
      </c>
      <c r="M431" s="41">
        <v>2110</v>
      </c>
      <c r="N431" s="41">
        <v>2110</v>
      </c>
      <c r="P431" s="3" t="s">
        <v>395</v>
      </c>
    </row>
    <row r="432" ht="15" customHeight="1" spans="1:16">
      <c r="A432" s="3" t="s">
        <v>2336</v>
      </c>
      <c r="B432" s="3" t="s">
        <v>397</v>
      </c>
      <c r="C432" s="3" t="s">
        <v>3960</v>
      </c>
      <c r="D432" s="3" t="s">
        <v>3961</v>
      </c>
      <c r="E432" s="3" t="s">
        <v>3962</v>
      </c>
      <c r="F432" s="3" t="s">
        <v>288</v>
      </c>
      <c r="G432" s="3" t="s">
        <v>1047</v>
      </c>
      <c r="I432" s="3" t="s">
        <v>2110</v>
      </c>
      <c r="J432" s="3" t="s">
        <v>2111</v>
      </c>
      <c r="K432" s="40">
        <v>1</v>
      </c>
      <c r="L432" s="40">
        <v>7890</v>
      </c>
      <c r="M432" s="41">
        <v>7890</v>
      </c>
      <c r="N432" s="41">
        <v>7890</v>
      </c>
      <c r="P432" s="3" t="s">
        <v>395</v>
      </c>
    </row>
    <row r="433" ht="15" customHeight="1" spans="1:16">
      <c r="A433" s="3" t="s">
        <v>2336</v>
      </c>
      <c r="B433" s="3" t="s">
        <v>397</v>
      </c>
      <c r="C433" s="3" t="s">
        <v>3966</v>
      </c>
      <c r="D433" s="3" t="s">
        <v>3967</v>
      </c>
      <c r="E433" s="3" t="s">
        <v>1309</v>
      </c>
      <c r="F433" s="3" t="s">
        <v>288</v>
      </c>
      <c r="G433" s="3" t="s">
        <v>1047</v>
      </c>
      <c r="I433" s="3" t="s">
        <v>2674</v>
      </c>
      <c r="J433" s="3" t="s">
        <v>2675</v>
      </c>
      <c r="K433" s="40">
        <v>1</v>
      </c>
      <c r="L433" s="40">
        <v>3657</v>
      </c>
      <c r="M433" s="41">
        <v>3657</v>
      </c>
      <c r="N433" s="41">
        <v>3657</v>
      </c>
      <c r="P433" s="3" t="s">
        <v>395</v>
      </c>
    </row>
    <row r="434" ht="15" customHeight="1" spans="1:16">
      <c r="A434" s="3" t="s">
        <v>2336</v>
      </c>
      <c r="B434" s="3" t="s">
        <v>397</v>
      </c>
      <c r="C434" s="3" t="s">
        <v>3971</v>
      </c>
      <c r="D434" s="3" t="s">
        <v>3972</v>
      </c>
      <c r="E434" s="3" t="s">
        <v>3973</v>
      </c>
      <c r="F434" s="3" t="s">
        <v>288</v>
      </c>
      <c r="G434" s="3" t="s">
        <v>1047</v>
      </c>
      <c r="I434" s="3" t="s">
        <v>405</v>
      </c>
      <c r="J434" s="3" t="s">
        <v>406</v>
      </c>
      <c r="K434" s="40">
        <v>1</v>
      </c>
      <c r="L434" s="40">
        <v>6694</v>
      </c>
      <c r="M434" s="41">
        <v>6694</v>
      </c>
      <c r="N434" s="41">
        <v>6694</v>
      </c>
      <c r="P434" s="3" t="s">
        <v>324</v>
      </c>
    </row>
    <row r="435" ht="15" customHeight="1" spans="1:16">
      <c r="A435" s="3" t="s">
        <v>2336</v>
      </c>
      <c r="B435" s="3" t="s">
        <v>397</v>
      </c>
      <c r="C435" s="3" t="s">
        <v>3977</v>
      </c>
      <c r="D435" s="3" t="s">
        <v>3690</v>
      </c>
      <c r="E435" s="3" t="s">
        <v>3691</v>
      </c>
      <c r="F435" s="3" t="s">
        <v>288</v>
      </c>
      <c r="G435" s="3" t="s">
        <v>713</v>
      </c>
      <c r="I435" s="3" t="s">
        <v>716</v>
      </c>
      <c r="J435" s="3" t="s">
        <v>717</v>
      </c>
      <c r="K435" s="40">
        <v>1</v>
      </c>
      <c r="L435" s="40">
        <v>5628.36</v>
      </c>
      <c r="M435" s="41">
        <v>5628.36</v>
      </c>
      <c r="N435" s="41">
        <v>5628.36</v>
      </c>
      <c r="P435" s="3" t="s">
        <v>724</v>
      </c>
    </row>
    <row r="436" ht="15" customHeight="1" spans="1:16">
      <c r="A436" s="39" t="s">
        <v>2336</v>
      </c>
      <c r="B436" s="39" t="s">
        <v>329</v>
      </c>
      <c r="C436" s="39" t="s">
        <v>3980</v>
      </c>
      <c r="D436" s="39" t="s">
        <v>3981</v>
      </c>
      <c r="E436" s="39" t="s">
        <v>3982</v>
      </c>
      <c r="F436" s="39" t="s">
        <v>288</v>
      </c>
      <c r="G436" s="39" t="s">
        <v>1164</v>
      </c>
      <c r="H436" s="39" t="s">
        <v>1165</v>
      </c>
      <c r="I436" s="39" t="s">
        <v>730</v>
      </c>
      <c r="J436" s="39" t="s">
        <v>731</v>
      </c>
      <c r="K436" s="42">
        <v>1</v>
      </c>
      <c r="L436" s="42">
        <v>2071</v>
      </c>
      <c r="M436" s="43">
        <v>2071</v>
      </c>
      <c r="N436" s="43">
        <v>2588</v>
      </c>
      <c r="O436" s="39"/>
      <c r="P436" s="39" t="s">
        <v>395</v>
      </c>
    </row>
    <row r="437" ht="15" customHeight="1" spans="1:16">
      <c r="A437" s="39" t="s">
        <v>2336</v>
      </c>
      <c r="B437" s="39" t="s">
        <v>329</v>
      </c>
      <c r="C437" s="39" t="s">
        <v>3987</v>
      </c>
      <c r="D437" s="39" t="s">
        <v>3981</v>
      </c>
      <c r="E437" s="39" t="s">
        <v>3982</v>
      </c>
      <c r="F437" s="39" t="s">
        <v>288</v>
      </c>
      <c r="G437" s="39" t="s">
        <v>1164</v>
      </c>
      <c r="H437" s="39" t="s">
        <v>1165</v>
      </c>
      <c r="I437" s="39" t="s">
        <v>705</v>
      </c>
      <c r="J437" s="39" t="s">
        <v>706</v>
      </c>
      <c r="K437" s="42">
        <v>1</v>
      </c>
      <c r="L437" s="42">
        <v>3636</v>
      </c>
      <c r="M437" s="43">
        <v>3636</v>
      </c>
      <c r="N437" s="43">
        <v>4848</v>
      </c>
      <c r="O437" s="39"/>
      <c r="P437" s="39" t="s">
        <v>395</v>
      </c>
    </row>
    <row r="438" ht="15" customHeight="1" spans="1:16">
      <c r="A438" s="39" t="s">
        <v>2336</v>
      </c>
      <c r="B438" s="39" t="s">
        <v>329</v>
      </c>
      <c r="C438" s="39" t="s">
        <v>3992</v>
      </c>
      <c r="D438" s="39" t="s">
        <v>3993</v>
      </c>
      <c r="E438" s="39" t="s">
        <v>3994</v>
      </c>
      <c r="F438" s="39" t="s">
        <v>288</v>
      </c>
      <c r="G438" s="39" t="s">
        <v>1164</v>
      </c>
      <c r="H438" s="39" t="s">
        <v>1165</v>
      </c>
      <c r="I438" s="39" t="s">
        <v>511</v>
      </c>
      <c r="J438" s="39" t="s">
        <v>512</v>
      </c>
      <c r="K438" s="42">
        <v>1</v>
      </c>
      <c r="L438" s="42">
        <v>791</v>
      </c>
      <c r="M438" s="43">
        <v>791</v>
      </c>
      <c r="N438" s="43">
        <v>898</v>
      </c>
      <c r="O438" s="39"/>
      <c r="P438" s="39" t="s">
        <v>349</v>
      </c>
    </row>
    <row r="439" ht="15" customHeight="1" spans="1:16">
      <c r="A439" s="39" t="s">
        <v>2336</v>
      </c>
      <c r="B439" s="39" t="s">
        <v>748</v>
      </c>
      <c r="C439" s="39" t="s">
        <v>4000</v>
      </c>
      <c r="D439" s="39" t="s">
        <v>4001</v>
      </c>
      <c r="E439" s="39" t="s">
        <v>4002</v>
      </c>
      <c r="F439" s="39" t="s">
        <v>288</v>
      </c>
      <c r="G439" s="39" t="s">
        <v>543</v>
      </c>
      <c r="H439" s="39" t="s">
        <v>544</v>
      </c>
      <c r="I439" s="39" t="s">
        <v>1759</v>
      </c>
      <c r="J439" s="39" t="s">
        <v>1760</v>
      </c>
      <c r="K439" s="42">
        <v>-1</v>
      </c>
      <c r="L439" s="42">
        <v>-3247</v>
      </c>
      <c r="M439" s="43">
        <v>3247</v>
      </c>
      <c r="N439" s="43">
        <v>4058</v>
      </c>
      <c r="O439" s="39" t="s">
        <v>4007</v>
      </c>
      <c r="P439" s="39" t="s">
        <v>349</v>
      </c>
    </row>
    <row r="440" ht="15" customHeight="1" spans="1:16">
      <c r="A440" s="3" t="s">
        <v>3285</v>
      </c>
      <c r="B440" s="3" t="s">
        <v>283</v>
      </c>
      <c r="C440" s="3" t="s">
        <v>4009</v>
      </c>
      <c r="D440" s="3" t="s">
        <v>4010</v>
      </c>
      <c r="E440" s="3" t="s">
        <v>4011</v>
      </c>
      <c r="F440" s="3" t="s">
        <v>288</v>
      </c>
      <c r="G440" s="3" t="s">
        <v>289</v>
      </c>
      <c r="H440" s="3" t="s">
        <v>1294</v>
      </c>
      <c r="I440" s="3" t="s">
        <v>303</v>
      </c>
      <c r="J440" s="3" t="s">
        <v>304</v>
      </c>
      <c r="K440" s="40">
        <v>1</v>
      </c>
      <c r="L440" s="40">
        <v>6188</v>
      </c>
      <c r="M440" s="41">
        <v>6188</v>
      </c>
      <c r="N440" s="41">
        <v>6188</v>
      </c>
      <c r="P440" s="3" t="s">
        <v>324</v>
      </c>
    </row>
    <row r="441" ht="15" customHeight="1" spans="1:16">
      <c r="A441" s="39" t="s">
        <v>2336</v>
      </c>
      <c r="B441" s="39" t="s">
        <v>329</v>
      </c>
      <c r="C441" s="39" t="s">
        <v>4019</v>
      </c>
      <c r="D441" s="39" t="s">
        <v>4020</v>
      </c>
      <c r="E441" s="39" t="s">
        <v>4002</v>
      </c>
      <c r="F441" s="39" t="s">
        <v>288</v>
      </c>
      <c r="G441" s="39" t="s">
        <v>543</v>
      </c>
      <c r="H441" s="39" t="s">
        <v>544</v>
      </c>
      <c r="I441" s="39" t="s">
        <v>1759</v>
      </c>
      <c r="J441" s="39" t="s">
        <v>1760</v>
      </c>
      <c r="K441" s="42">
        <v>1</v>
      </c>
      <c r="L441" s="42">
        <v>3247</v>
      </c>
      <c r="M441" s="43">
        <v>3247</v>
      </c>
      <c r="N441" s="43">
        <v>4058</v>
      </c>
      <c r="O441" s="39" t="s">
        <v>4024</v>
      </c>
      <c r="P441" s="39" t="s">
        <v>349</v>
      </c>
    </row>
    <row r="442" ht="15" customHeight="1" spans="1:16">
      <c r="A442" s="3" t="s">
        <v>3285</v>
      </c>
      <c r="B442" s="3" t="s">
        <v>397</v>
      </c>
      <c r="C442" s="3" t="s">
        <v>4028</v>
      </c>
      <c r="D442" s="3" t="s">
        <v>4029</v>
      </c>
      <c r="E442" s="3" t="s">
        <v>4030</v>
      </c>
      <c r="F442" s="3" t="s">
        <v>288</v>
      </c>
      <c r="G442" s="3" t="s">
        <v>1201</v>
      </c>
      <c r="H442" s="3" t="s">
        <v>294</v>
      </c>
      <c r="I442" s="3" t="s">
        <v>303</v>
      </c>
      <c r="J442" s="3" t="s">
        <v>304</v>
      </c>
      <c r="K442" s="40">
        <v>1</v>
      </c>
      <c r="L442" s="40">
        <v>2950</v>
      </c>
      <c r="M442" s="41">
        <v>2950</v>
      </c>
      <c r="N442" s="41">
        <v>2950</v>
      </c>
      <c r="P442" s="3" t="s">
        <v>324</v>
      </c>
    </row>
    <row r="443" ht="15" customHeight="1" spans="1:16">
      <c r="A443" s="3" t="s">
        <v>3285</v>
      </c>
      <c r="B443" s="3" t="s">
        <v>329</v>
      </c>
      <c r="C443" s="3" t="s">
        <v>4036</v>
      </c>
      <c r="D443" s="3" t="s">
        <v>4037</v>
      </c>
      <c r="E443" s="3" t="s">
        <v>4038</v>
      </c>
      <c r="F443" s="3" t="s">
        <v>288</v>
      </c>
      <c r="G443" s="3" t="s">
        <v>437</v>
      </c>
      <c r="I443" s="3" t="s">
        <v>4042</v>
      </c>
      <c r="J443" s="3" t="s">
        <v>4043</v>
      </c>
      <c r="K443" s="40">
        <v>1</v>
      </c>
      <c r="L443" s="40">
        <v>618</v>
      </c>
      <c r="M443" s="41">
        <v>618</v>
      </c>
      <c r="N443" s="41">
        <v>618</v>
      </c>
      <c r="O443" s="3" t="s">
        <v>4047</v>
      </c>
      <c r="P443" s="3" t="s">
        <v>4045</v>
      </c>
    </row>
    <row r="444" ht="15" customHeight="1" spans="1:16">
      <c r="A444" s="39" t="s">
        <v>4049</v>
      </c>
      <c r="B444" s="39" t="s">
        <v>329</v>
      </c>
      <c r="C444" s="39" t="s">
        <v>4050</v>
      </c>
      <c r="D444" s="39" t="s">
        <v>2792</v>
      </c>
      <c r="E444" s="39" t="s">
        <v>542</v>
      </c>
      <c r="F444" s="39" t="s">
        <v>288</v>
      </c>
      <c r="G444" s="39" t="s">
        <v>543</v>
      </c>
      <c r="H444" s="39" t="s">
        <v>544</v>
      </c>
      <c r="I444" s="39" t="s">
        <v>362</v>
      </c>
      <c r="J444" s="39" t="s">
        <v>363</v>
      </c>
      <c r="K444" s="42">
        <v>1</v>
      </c>
      <c r="L444" s="42">
        <v>0</v>
      </c>
      <c r="M444" s="39"/>
      <c r="N444" s="43">
        <v>828</v>
      </c>
      <c r="O444" s="39" t="s">
        <v>4055</v>
      </c>
      <c r="P444" s="39" t="s">
        <v>382</v>
      </c>
    </row>
    <row r="445" ht="15" customHeight="1" spans="1:16">
      <c r="A445" s="3" t="s">
        <v>3285</v>
      </c>
      <c r="B445" s="3" t="s">
        <v>397</v>
      </c>
      <c r="C445" s="3" t="s">
        <v>4057</v>
      </c>
      <c r="D445" s="3" t="s">
        <v>4058</v>
      </c>
      <c r="E445" s="3" t="s">
        <v>4059</v>
      </c>
      <c r="F445" s="3" t="s">
        <v>288</v>
      </c>
      <c r="G445" s="3" t="s">
        <v>1943</v>
      </c>
      <c r="H445" s="3" t="s">
        <v>1944</v>
      </c>
      <c r="I445" s="3" t="s">
        <v>1273</v>
      </c>
      <c r="J445" s="3" t="s">
        <v>1274</v>
      </c>
      <c r="K445" s="40">
        <v>4</v>
      </c>
      <c r="L445" s="40">
        <v>11392</v>
      </c>
      <c r="M445" s="41">
        <v>2848</v>
      </c>
      <c r="N445" s="41">
        <v>2848</v>
      </c>
      <c r="P445" s="3" t="s">
        <v>349</v>
      </c>
    </row>
    <row r="446" ht="15" customHeight="1" spans="1:16">
      <c r="A446" s="39" t="s">
        <v>3285</v>
      </c>
      <c r="B446" s="39" t="s">
        <v>329</v>
      </c>
      <c r="C446" s="39" t="s">
        <v>4064</v>
      </c>
      <c r="D446" s="39" t="s">
        <v>2792</v>
      </c>
      <c r="E446" s="39" t="s">
        <v>542</v>
      </c>
      <c r="F446" s="39" t="s">
        <v>288</v>
      </c>
      <c r="G446" s="39" t="s">
        <v>543</v>
      </c>
      <c r="H446" s="39" t="s">
        <v>544</v>
      </c>
      <c r="I446" s="39" t="s">
        <v>1841</v>
      </c>
      <c r="J446" s="39" t="s">
        <v>557</v>
      </c>
      <c r="K446" s="42">
        <v>1</v>
      </c>
      <c r="L446" s="42">
        <v>6291</v>
      </c>
      <c r="M446" s="43">
        <v>6291</v>
      </c>
      <c r="N446" s="43">
        <v>8388</v>
      </c>
      <c r="O446" s="39"/>
      <c r="P446" s="39" t="s">
        <v>395</v>
      </c>
    </row>
    <row r="447" ht="15" customHeight="1" spans="1:16">
      <c r="A447" s="3" t="s">
        <v>3285</v>
      </c>
      <c r="B447" s="3" t="s">
        <v>397</v>
      </c>
      <c r="C447" s="3" t="s">
        <v>4069</v>
      </c>
      <c r="D447" s="3" t="s">
        <v>4070</v>
      </c>
      <c r="E447" s="3" t="s">
        <v>4071</v>
      </c>
      <c r="F447" s="3" t="s">
        <v>288</v>
      </c>
      <c r="G447" s="3" t="s">
        <v>2799</v>
      </c>
      <c r="H447" s="3" t="s">
        <v>2809</v>
      </c>
      <c r="I447" s="3" t="s">
        <v>2602</v>
      </c>
      <c r="J447" s="3" t="s">
        <v>2603</v>
      </c>
      <c r="K447" s="40">
        <v>1</v>
      </c>
      <c r="L447" s="40">
        <v>3647</v>
      </c>
      <c r="M447" s="41">
        <v>3647</v>
      </c>
      <c r="N447" s="41">
        <v>3647</v>
      </c>
      <c r="O447" s="3" t="s">
        <v>4075</v>
      </c>
      <c r="P447" s="3" t="s">
        <v>349</v>
      </c>
    </row>
    <row r="448" ht="15" customHeight="1" spans="1:16">
      <c r="A448" s="3" t="s">
        <v>3285</v>
      </c>
      <c r="B448" s="3" t="s">
        <v>283</v>
      </c>
      <c r="C448" s="3" t="s">
        <v>4077</v>
      </c>
      <c r="D448" s="3" t="s">
        <v>4078</v>
      </c>
      <c r="E448" s="3" t="s">
        <v>4079</v>
      </c>
      <c r="F448" s="3" t="s">
        <v>288</v>
      </c>
      <c r="G448" s="3" t="s">
        <v>645</v>
      </c>
      <c r="I448" s="3" t="s">
        <v>896</v>
      </c>
      <c r="J448" s="3" t="s">
        <v>601</v>
      </c>
      <c r="K448" s="40">
        <v>1</v>
      </c>
      <c r="L448" s="40">
        <v>3460</v>
      </c>
      <c r="M448" s="41">
        <v>3460</v>
      </c>
      <c r="N448" s="41">
        <v>3460</v>
      </c>
      <c r="P448" s="3" t="s">
        <v>349</v>
      </c>
    </row>
    <row r="449" ht="15" customHeight="1" spans="1:16">
      <c r="A449" s="39" t="s">
        <v>4049</v>
      </c>
      <c r="B449" s="39" t="s">
        <v>329</v>
      </c>
      <c r="C449" s="39" t="s">
        <v>4084</v>
      </c>
      <c r="D449" s="39" t="s">
        <v>1347</v>
      </c>
      <c r="E449" s="39" t="s">
        <v>1348</v>
      </c>
      <c r="F449" s="39" t="s">
        <v>288</v>
      </c>
      <c r="G449" s="39" t="s">
        <v>543</v>
      </c>
      <c r="H449" s="39" t="s">
        <v>544</v>
      </c>
      <c r="I449" s="39" t="s">
        <v>362</v>
      </c>
      <c r="J449" s="39" t="s">
        <v>363</v>
      </c>
      <c r="K449" s="42">
        <v>1</v>
      </c>
      <c r="L449" s="42">
        <v>0</v>
      </c>
      <c r="M449" s="39"/>
      <c r="N449" s="43">
        <v>828</v>
      </c>
      <c r="O449" s="39" t="s">
        <v>4087</v>
      </c>
      <c r="P449" s="39" t="s">
        <v>382</v>
      </c>
    </row>
    <row r="450" ht="15" customHeight="1" spans="1:16">
      <c r="A450" s="39" t="s">
        <v>4049</v>
      </c>
      <c r="B450" s="39" t="s">
        <v>329</v>
      </c>
      <c r="C450" s="39" t="s">
        <v>4088</v>
      </c>
      <c r="D450" s="39" t="s">
        <v>1347</v>
      </c>
      <c r="E450" s="39" t="s">
        <v>1348</v>
      </c>
      <c r="F450" s="39" t="s">
        <v>288</v>
      </c>
      <c r="G450" s="39" t="s">
        <v>543</v>
      </c>
      <c r="H450" s="39" t="s">
        <v>544</v>
      </c>
      <c r="I450" s="39" t="s">
        <v>1841</v>
      </c>
      <c r="J450" s="39" t="s">
        <v>557</v>
      </c>
      <c r="K450" s="42">
        <v>1</v>
      </c>
      <c r="L450" s="42">
        <v>6500</v>
      </c>
      <c r="M450" s="43">
        <v>6500</v>
      </c>
      <c r="N450" s="43">
        <v>8388</v>
      </c>
      <c r="O450" s="39"/>
      <c r="P450" s="39" t="s">
        <v>395</v>
      </c>
    </row>
    <row r="451" ht="15" customHeight="1" spans="1:16">
      <c r="A451" s="39" t="s">
        <v>4049</v>
      </c>
      <c r="B451" s="39" t="s">
        <v>329</v>
      </c>
      <c r="C451" s="39" t="s">
        <v>4091</v>
      </c>
      <c r="D451" s="39" t="s">
        <v>4092</v>
      </c>
      <c r="E451" s="39" t="s">
        <v>4093</v>
      </c>
      <c r="F451" s="39" t="s">
        <v>288</v>
      </c>
      <c r="G451" s="39" t="s">
        <v>543</v>
      </c>
      <c r="H451" s="39" t="s">
        <v>544</v>
      </c>
      <c r="I451" s="39" t="s">
        <v>362</v>
      </c>
      <c r="J451" s="39" t="s">
        <v>363</v>
      </c>
      <c r="K451" s="42">
        <v>1</v>
      </c>
      <c r="L451" s="42">
        <v>0</v>
      </c>
      <c r="M451" s="39"/>
      <c r="N451" s="43">
        <v>828</v>
      </c>
      <c r="O451" s="39" t="s">
        <v>4087</v>
      </c>
      <c r="P451" s="39" t="s">
        <v>382</v>
      </c>
    </row>
    <row r="452" ht="15" customHeight="1" spans="1:16">
      <c r="A452" s="3" t="s">
        <v>3285</v>
      </c>
      <c r="B452" s="3" t="s">
        <v>397</v>
      </c>
      <c r="C452" s="3" t="s">
        <v>4098</v>
      </c>
      <c r="D452" s="3" t="s">
        <v>4099</v>
      </c>
      <c r="E452" s="3" t="s">
        <v>4100</v>
      </c>
      <c r="F452" s="3" t="s">
        <v>288</v>
      </c>
      <c r="G452" s="3" t="s">
        <v>811</v>
      </c>
      <c r="I452" s="3" t="s">
        <v>814</v>
      </c>
      <c r="J452" s="3" t="s">
        <v>815</v>
      </c>
      <c r="K452" s="40">
        <v>1</v>
      </c>
      <c r="L452" s="40">
        <v>790</v>
      </c>
      <c r="M452" s="41">
        <v>790</v>
      </c>
      <c r="N452" s="41">
        <v>790</v>
      </c>
      <c r="P452" s="3" t="s">
        <v>349</v>
      </c>
    </row>
    <row r="453" ht="15" customHeight="1" spans="1:16">
      <c r="A453" s="3" t="s">
        <v>3285</v>
      </c>
      <c r="B453" s="3" t="s">
        <v>283</v>
      </c>
      <c r="C453" s="3" t="s">
        <v>4105</v>
      </c>
      <c r="D453" s="3" t="s">
        <v>4106</v>
      </c>
      <c r="E453" s="3" t="s">
        <v>4107</v>
      </c>
      <c r="F453" s="3" t="s">
        <v>288</v>
      </c>
      <c r="G453" s="3" t="s">
        <v>645</v>
      </c>
      <c r="I453" s="3" t="s">
        <v>649</v>
      </c>
      <c r="J453" s="3" t="s">
        <v>650</v>
      </c>
      <c r="K453" s="40">
        <v>1</v>
      </c>
      <c r="L453" s="40">
        <v>2686</v>
      </c>
      <c r="M453" s="41">
        <v>2686</v>
      </c>
      <c r="N453" s="41">
        <v>2686</v>
      </c>
      <c r="P453" s="3" t="s">
        <v>395</v>
      </c>
    </row>
    <row r="454" ht="15" customHeight="1" spans="1:16">
      <c r="A454" s="39" t="s">
        <v>4049</v>
      </c>
      <c r="B454" s="39" t="s">
        <v>329</v>
      </c>
      <c r="C454" s="39" t="s">
        <v>4112</v>
      </c>
      <c r="D454" s="39" t="s">
        <v>4092</v>
      </c>
      <c r="E454" s="39" t="s">
        <v>4093</v>
      </c>
      <c r="F454" s="39" t="s">
        <v>288</v>
      </c>
      <c r="G454" s="39" t="s">
        <v>543</v>
      </c>
      <c r="H454" s="39" t="s">
        <v>544</v>
      </c>
      <c r="I454" s="39" t="s">
        <v>1841</v>
      </c>
      <c r="J454" s="39" t="s">
        <v>557</v>
      </c>
      <c r="K454" s="42">
        <v>1</v>
      </c>
      <c r="L454" s="42">
        <v>6291</v>
      </c>
      <c r="M454" s="43">
        <v>6291</v>
      </c>
      <c r="N454" s="43">
        <v>8388</v>
      </c>
      <c r="O454" s="39"/>
      <c r="P454" s="39" t="s">
        <v>395</v>
      </c>
    </row>
    <row r="455" ht="15" customHeight="1" spans="1:16">
      <c r="A455" s="3" t="s">
        <v>3285</v>
      </c>
      <c r="B455" s="3" t="s">
        <v>283</v>
      </c>
      <c r="C455" s="3" t="s">
        <v>4117</v>
      </c>
      <c r="D455" s="3" t="s">
        <v>4118</v>
      </c>
      <c r="E455" s="3" t="s">
        <v>4119</v>
      </c>
      <c r="F455" s="3" t="s">
        <v>288</v>
      </c>
      <c r="G455" s="3" t="s">
        <v>645</v>
      </c>
      <c r="I455" s="3" t="s">
        <v>1050</v>
      </c>
      <c r="J455" s="3" t="s">
        <v>1051</v>
      </c>
      <c r="K455" s="40">
        <v>1</v>
      </c>
      <c r="L455" s="40">
        <v>2574</v>
      </c>
      <c r="M455" s="41">
        <v>2574</v>
      </c>
      <c r="N455" s="41">
        <v>2574</v>
      </c>
      <c r="P455" s="3" t="s">
        <v>349</v>
      </c>
    </row>
    <row r="456" ht="15" customHeight="1" spans="1:16">
      <c r="A456" s="3" t="s">
        <v>3285</v>
      </c>
      <c r="B456" s="3" t="s">
        <v>283</v>
      </c>
      <c r="C456" s="3" t="s">
        <v>4124</v>
      </c>
      <c r="D456" s="3" t="s">
        <v>4125</v>
      </c>
      <c r="E456" s="3" t="s">
        <v>4126</v>
      </c>
      <c r="F456" s="3" t="s">
        <v>288</v>
      </c>
      <c r="G456" s="3" t="s">
        <v>645</v>
      </c>
      <c r="I456" s="3" t="s">
        <v>662</v>
      </c>
      <c r="J456" s="3" t="s">
        <v>663</v>
      </c>
      <c r="K456" s="40">
        <v>1</v>
      </c>
      <c r="L456" s="40">
        <v>3701</v>
      </c>
      <c r="M456" s="41">
        <v>3701</v>
      </c>
      <c r="N456" s="41">
        <v>3701</v>
      </c>
      <c r="P456" s="3" t="s">
        <v>349</v>
      </c>
    </row>
    <row r="457" ht="15" customHeight="1" spans="1:16">
      <c r="A457" s="3" t="s">
        <v>3285</v>
      </c>
      <c r="B457" s="3" t="s">
        <v>283</v>
      </c>
      <c r="C457" s="3" t="s">
        <v>4132</v>
      </c>
      <c r="D457" s="3" t="s">
        <v>4133</v>
      </c>
      <c r="E457" s="3" t="s">
        <v>4134</v>
      </c>
      <c r="F457" s="3" t="s">
        <v>288</v>
      </c>
      <c r="G457" s="3" t="s">
        <v>645</v>
      </c>
      <c r="I457" s="3" t="s">
        <v>649</v>
      </c>
      <c r="J457" s="3" t="s">
        <v>650</v>
      </c>
      <c r="K457" s="40">
        <v>1</v>
      </c>
      <c r="L457" s="40">
        <v>2686</v>
      </c>
      <c r="M457" s="41">
        <v>2686</v>
      </c>
      <c r="N457" s="41">
        <v>2686</v>
      </c>
      <c r="P457" s="3" t="s">
        <v>395</v>
      </c>
    </row>
    <row r="458" ht="15" customHeight="1" spans="1:16">
      <c r="A458" s="3" t="s">
        <v>3285</v>
      </c>
      <c r="B458" s="3" t="s">
        <v>283</v>
      </c>
      <c r="C458" s="3" t="s">
        <v>4141</v>
      </c>
      <c r="D458" s="3" t="s">
        <v>4142</v>
      </c>
      <c r="E458" s="3" t="s">
        <v>4143</v>
      </c>
      <c r="F458" s="3" t="s">
        <v>288</v>
      </c>
      <c r="G458" s="3" t="s">
        <v>645</v>
      </c>
      <c r="I458" s="3" t="s">
        <v>649</v>
      </c>
      <c r="J458" s="3" t="s">
        <v>650</v>
      </c>
      <c r="K458" s="40">
        <v>1</v>
      </c>
      <c r="L458" s="40">
        <v>2686</v>
      </c>
      <c r="M458" s="41">
        <v>2686</v>
      </c>
      <c r="N458" s="41">
        <v>2686</v>
      </c>
      <c r="P458" s="3" t="s">
        <v>395</v>
      </c>
    </row>
    <row r="459" ht="15" customHeight="1" spans="1:16">
      <c r="A459" s="39" t="s">
        <v>3285</v>
      </c>
      <c r="B459" s="39" t="s">
        <v>329</v>
      </c>
      <c r="C459" s="39" t="s">
        <v>4148</v>
      </c>
      <c r="D459" s="39" t="s">
        <v>4149</v>
      </c>
      <c r="E459" s="39" t="s">
        <v>4150</v>
      </c>
      <c r="F459" s="39" t="s">
        <v>288</v>
      </c>
      <c r="G459" s="39" t="s">
        <v>518</v>
      </c>
      <c r="H459" s="39" t="s">
        <v>527</v>
      </c>
      <c r="I459" s="39" t="s">
        <v>362</v>
      </c>
      <c r="J459" s="39" t="s">
        <v>363</v>
      </c>
      <c r="K459" s="42">
        <v>1</v>
      </c>
      <c r="L459" s="42">
        <v>398</v>
      </c>
      <c r="M459" s="43">
        <v>398</v>
      </c>
      <c r="N459" s="43">
        <v>828</v>
      </c>
      <c r="O459" s="39" t="s">
        <v>2303</v>
      </c>
      <c r="P459" s="39" t="s">
        <v>382</v>
      </c>
    </row>
    <row r="460" ht="15" customHeight="1" spans="1:16">
      <c r="A460" s="39" t="s">
        <v>3285</v>
      </c>
      <c r="B460" s="39" t="s">
        <v>329</v>
      </c>
      <c r="C460" s="39" t="s">
        <v>4157</v>
      </c>
      <c r="D460" s="39" t="s">
        <v>4149</v>
      </c>
      <c r="E460" s="39" t="s">
        <v>4150</v>
      </c>
      <c r="F460" s="39" t="s">
        <v>288</v>
      </c>
      <c r="G460" s="39" t="s">
        <v>518</v>
      </c>
      <c r="H460" s="39" t="s">
        <v>527</v>
      </c>
      <c r="I460" s="39" t="s">
        <v>1718</v>
      </c>
      <c r="J460" s="39" t="s">
        <v>1719</v>
      </c>
      <c r="K460" s="42">
        <v>1</v>
      </c>
      <c r="L460" s="42">
        <v>4055</v>
      </c>
      <c r="M460" s="43">
        <v>4055</v>
      </c>
      <c r="N460" s="43">
        <v>5068</v>
      </c>
      <c r="O460" s="39" t="s">
        <v>489</v>
      </c>
      <c r="P460" s="39" t="s">
        <v>395</v>
      </c>
    </row>
    <row r="461" ht="15" customHeight="1" spans="1:16">
      <c r="A461" s="39" t="s">
        <v>574</v>
      </c>
      <c r="B461" s="39" t="s">
        <v>329</v>
      </c>
      <c r="C461" s="39" t="s">
        <v>4163</v>
      </c>
      <c r="D461" s="39" t="s">
        <v>4164</v>
      </c>
      <c r="E461" s="39" t="s">
        <v>4165</v>
      </c>
      <c r="F461" s="39" t="s">
        <v>288</v>
      </c>
      <c r="G461" s="39" t="s">
        <v>543</v>
      </c>
      <c r="H461" s="39" t="s">
        <v>544</v>
      </c>
      <c r="I461" s="39" t="s">
        <v>974</v>
      </c>
      <c r="J461" s="39" t="s">
        <v>975</v>
      </c>
      <c r="K461" s="44">
        <v>1</v>
      </c>
      <c r="L461" s="42">
        <v>4399</v>
      </c>
      <c r="M461" s="43">
        <v>4399</v>
      </c>
      <c r="N461" s="43">
        <v>5498</v>
      </c>
      <c r="O461" s="39"/>
      <c r="P461" s="39" t="s">
        <v>349</v>
      </c>
    </row>
    <row r="462" ht="15" customHeight="1" spans="1:16">
      <c r="A462" s="3" t="s">
        <v>3285</v>
      </c>
      <c r="B462" s="3" t="s">
        <v>397</v>
      </c>
      <c r="C462" s="3" t="s">
        <v>4172</v>
      </c>
      <c r="D462" s="3" t="s">
        <v>4173</v>
      </c>
      <c r="E462" s="3" t="s">
        <v>4174</v>
      </c>
      <c r="F462" s="3" t="s">
        <v>288</v>
      </c>
      <c r="G462" s="3" t="s">
        <v>1217</v>
      </c>
      <c r="H462" s="3" t="s">
        <v>1223</v>
      </c>
      <c r="I462" s="3" t="s">
        <v>3035</v>
      </c>
      <c r="J462" s="3" t="s">
        <v>3036</v>
      </c>
      <c r="K462" s="40">
        <v>3</v>
      </c>
      <c r="L462" s="40">
        <v>5790</v>
      </c>
      <c r="M462" s="41">
        <v>1930</v>
      </c>
      <c r="N462" s="41">
        <v>1930</v>
      </c>
      <c r="P462" s="3" t="s">
        <v>349</v>
      </c>
    </row>
    <row r="463" ht="15" customHeight="1" spans="1:16">
      <c r="I463" s="3" t="s">
        <v>1273</v>
      </c>
      <c r="J463" s="3" t="s">
        <v>1274</v>
      </c>
      <c r="K463" s="40">
        <v>1</v>
      </c>
      <c r="L463" s="40">
        <v>2848</v>
      </c>
      <c r="M463" s="41">
        <v>2848</v>
      </c>
      <c r="N463" s="41">
        <v>2848</v>
      </c>
      <c r="P463" s="3" t="s">
        <v>349</v>
      </c>
    </row>
    <row r="464" ht="15" customHeight="1" spans="1:16">
      <c r="A464" s="3" t="s">
        <v>3285</v>
      </c>
      <c r="B464" s="3" t="s">
        <v>397</v>
      </c>
      <c r="C464" s="3" t="s">
        <v>4181</v>
      </c>
      <c r="D464" s="3" t="s">
        <v>4182</v>
      </c>
      <c r="E464" s="3" t="s">
        <v>4183</v>
      </c>
      <c r="F464" s="3" t="s">
        <v>288</v>
      </c>
      <c r="G464" s="3" t="s">
        <v>713</v>
      </c>
      <c r="I464" s="3" t="s">
        <v>716</v>
      </c>
      <c r="J464" s="3" t="s">
        <v>717</v>
      </c>
      <c r="K464" s="40">
        <v>1</v>
      </c>
      <c r="L464" s="40">
        <v>5628.36</v>
      </c>
      <c r="M464" s="41">
        <v>5628.36</v>
      </c>
      <c r="N464" s="41">
        <v>5628.36</v>
      </c>
      <c r="P464" s="3" t="s">
        <v>724</v>
      </c>
    </row>
    <row r="465" ht="15" customHeight="1" spans="1:16">
      <c r="A465" s="39" t="s">
        <v>3285</v>
      </c>
      <c r="B465" s="39" t="s">
        <v>329</v>
      </c>
      <c r="C465" s="39" t="s">
        <v>4188</v>
      </c>
      <c r="D465" s="39" t="s">
        <v>4189</v>
      </c>
      <c r="E465" s="39" t="s">
        <v>4190</v>
      </c>
      <c r="F465" s="39" t="s">
        <v>288</v>
      </c>
      <c r="G465" s="39" t="s">
        <v>478</v>
      </c>
      <c r="H465" s="39" t="s">
        <v>491</v>
      </c>
      <c r="I465" s="39" t="s">
        <v>4193</v>
      </c>
      <c r="J465" s="39" t="s">
        <v>4194</v>
      </c>
      <c r="K465" s="42">
        <v>1</v>
      </c>
      <c r="L465" s="42">
        <v>3579</v>
      </c>
      <c r="M465" s="43">
        <v>3579</v>
      </c>
      <c r="N465" s="43">
        <v>4098</v>
      </c>
      <c r="O465" s="39" t="s">
        <v>489</v>
      </c>
      <c r="P465" s="39" t="s">
        <v>349</v>
      </c>
    </row>
    <row r="466" ht="15" customHeight="1" spans="1:16">
      <c r="A466" s="39" t="s">
        <v>3285</v>
      </c>
      <c r="B466" s="39" t="s">
        <v>329</v>
      </c>
      <c r="C466" s="39" t="s">
        <v>4203</v>
      </c>
      <c r="D466" s="39" t="s">
        <v>4204</v>
      </c>
      <c r="E466" s="39" t="s">
        <v>4205</v>
      </c>
      <c r="F466" s="39" t="s">
        <v>288</v>
      </c>
      <c r="G466" s="39" t="s">
        <v>478</v>
      </c>
      <c r="H466" s="39" t="s">
        <v>670</v>
      </c>
      <c r="I466" s="39" t="s">
        <v>522</v>
      </c>
      <c r="J466" s="39" t="s">
        <v>522</v>
      </c>
      <c r="K466" s="44">
        <v>1</v>
      </c>
      <c r="L466" s="42">
        <v>1379</v>
      </c>
      <c r="M466" s="43">
        <v>1379</v>
      </c>
      <c r="N466" s="43">
        <v>99999</v>
      </c>
      <c r="O466" s="39"/>
      <c r="P466" s="39" t="s">
        <v>528</v>
      </c>
    </row>
    <row r="467" ht="15" customHeight="1" spans="1:16">
      <c r="A467" s="39" t="s">
        <v>3285</v>
      </c>
      <c r="B467" s="39" t="s">
        <v>329</v>
      </c>
      <c r="C467" s="39" t="s">
        <v>4210</v>
      </c>
      <c r="D467" s="39" t="s">
        <v>4211</v>
      </c>
      <c r="E467" s="39" t="s">
        <v>4212</v>
      </c>
      <c r="F467" s="39" t="s">
        <v>288</v>
      </c>
      <c r="G467" s="39" t="s">
        <v>1164</v>
      </c>
      <c r="H467" s="39" t="s">
        <v>1165</v>
      </c>
      <c r="I467" s="39" t="s">
        <v>511</v>
      </c>
      <c r="J467" s="39" t="s">
        <v>512</v>
      </c>
      <c r="K467" s="42">
        <v>1</v>
      </c>
      <c r="L467" s="42">
        <v>791</v>
      </c>
      <c r="M467" s="43">
        <v>791</v>
      </c>
      <c r="N467" s="43">
        <v>898</v>
      </c>
      <c r="O467" s="39"/>
      <c r="P467" s="39" t="s">
        <v>349</v>
      </c>
    </row>
    <row r="468" ht="15" customHeight="1" spans="1:16">
      <c r="A468" s="39" t="s">
        <v>3285</v>
      </c>
      <c r="B468" s="39" t="s">
        <v>329</v>
      </c>
      <c r="C468" s="39" t="s">
        <v>4217</v>
      </c>
      <c r="D468" s="39" t="s">
        <v>4204</v>
      </c>
      <c r="E468" s="39" t="s">
        <v>4205</v>
      </c>
      <c r="F468" s="39" t="s">
        <v>288</v>
      </c>
      <c r="G468" s="39" t="s">
        <v>478</v>
      </c>
      <c r="H468" s="39" t="s">
        <v>670</v>
      </c>
      <c r="I468" s="39" t="s">
        <v>484</v>
      </c>
      <c r="J468" s="39" t="s">
        <v>485</v>
      </c>
      <c r="K468" s="42">
        <v>1</v>
      </c>
      <c r="L468" s="42">
        <v>2200</v>
      </c>
      <c r="M468" s="43">
        <v>2200</v>
      </c>
      <c r="N468" s="43">
        <v>4098</v>
      </c>
      <c r="O468" s="39" t="s">
        <v>489</v>
      </c>
      <c r="P468" s="39" t="s">
        <v>349</v>
      </c>
    </row>
    <row r="469" s="39" customFormat="1" ht="15" customHeight="1" spans="1:16">
      <c r="A469" s="39" t="s">
        <v>3285</v>
      </c>
      <c r="B469" s="39" t="s">
        <v>329</v>
      </c>
      <c r="C469" s="39" t="s">
        <v>4224</v>
      </c>
      <c r="D469" s="39" t="s">
        <v>2230</v>
      </c>
      <c r="E469" s="39" t="s">
        <v>4225</v>
      </c>
      <c r="F469" s="39" t="s">
        <v>288</v>
      </c>
      <c r="G469" s="39" t="s">
        <v>2232</v>
      </c>
      <c r="I469" s="39" t="s">
        <v>2674</v>
      </c>
      <c r="J469" s="39" t="s">
        <v>2675</v>
      </c>
      <c r="K469" s="42">
        <v>1</v>
      </c>
      <c r="L469" s="42">
        <v>3291</v>
      </c>
      <c r="M469" s="43">
        <v>3291</v>
      </c>
      <c r="N469" s="43">
        <v>4258</v>
      </c>
      <c r="O469" s="39" t="s">
        <v>4230</v>
      </c>
      <c r="P469" s="39" t="s">
        <v>395</v>
      </c>
    </row>
    <row r="470" ht="15" customHeight="1" spans="1:16">
      <c r="A470" s="39" t="s">
        <v>4049</v>
      </c>
      <c r="B470" s="39" t="s">
        <v>329</v>
      </c>
      <c r="C470" s="39" t="s">
        <v>4232</v>
      </c>
      <c r="D470" s="39" t="s">
        <v>4233</v>
      </c>
      <c r="E470" s="39" t="s">
        <v>4234</v>
      </c>
      <c r="F470" s="39" t="s">
        <v>288</v>
      </c>
      <c r="G470" s="39" t="s">
        <v>2045</v>
      </c>
      <c r="H470" s="39" t="s">
        <v>2046</v>
      </c>
      <c r="I470" s="39" t="s">
        <v>705</v>
      </c>
      <c r="J470" s="39" t="s">
        <v>706</v>
      </c>
      <c r="K470" s="42">
        <v>1</v>
      </c>
      <c r="L470" s="42">
        <v>3636</v>
      </c>
      <c r="M470" s="43">
        <v>3636</v>
      </c>
      <c r="N470" s="43">
        <v>4848</v>
      </c>
      <c r="O470" s="39" t="s">
        <v>4239</v>
      </c>
      <c r="P470" s="39" t="s">
        <v>395</v>
      </c>
    </row>
    <row r="471" ht="15" customHeight="1" spans="1:16">
      <c r="A471" s="3" t="s">
        <v>3285</v>
      </c>
      <c r="B471" s="3" t="s">
        <v>283</v>
      </c>
      <c r="C471" s="3" t="s">
        <v>4241</v>
      </c>
      <c r="D471" s="3" t="s">
        <v>4242</v>
      </c>
      <c r="E471" s="3" t="s">
        <v>4243</v>
      </c>
      <c r="F471" s="3" t="s">
        <v>288</v>
      </c>
      <c r="G471" s="3" t="s">
        <v>583</v>
      </c>
      <c r="H471" s="3" t="s">
        <v>599</v>
      </c>
      <c r="I471" s="3" t="s">
        <v>339</v>
      </c>
      <c r="J471" s="3" t="s">
        <v>340</v>
      </c>
      <c r="K471" s="40">
        <v>1</v>
      </c>
      <c r="L471" s="40">
        <v>729</v>
      </c>
      <c r="M471" s="41">
        <v>729</v>
      </c>
      <c r="N471" s="41">
        <v>729</v>
      </c>
      <c r="O471" s="3" t="s">
        <v>4247</v>
      </c>
      <c r="P471" s="3" t="s">
        <v>349</v>
      </c>
    </row>
    <row r="472" ht="15" customHeight="1" spans="1:16">
      <c r="A472" s="39" t="s">
        <v>4049</v>
      </c>
      <c r="B472" s="39" t="s">
        <v>329</v>
      </c>
      <c r="C472" s="39" t="s">
        <v>4253</v>
      </c>
      <c r="D472" s="39" t="s">
        <v>4254</v>
      </c>
      <c r="E472" s="39" t="s">
        <v>4255</v>
      </c>
      <c r="F472" s="39" t="s">
        <v>288</v>
      </c>
      <c r="G472" s="39" t="s">
        <v>2045</v>
      </c>
      <c r="H472" s="39" t="s">
        <v>2046</v>
      </c>
      <c r="I472" s="39" t="s">
        <v>362</v>
      </c>
      <c r="J472" s="39" t="s">
        <v>363</v>
      </c>
      <c r="K472" s="42">
        <v>1</v>
      </c>
      <c r="L472" s="42">
        <v>0</v>
      </c>
      <c r="M472" s="39"/>
      <c r="N472" s="43">
        <v>828</v>
      </c>
      <c r="O472" s="39" t="s">
        <v>4259</v>
      </c>
      <c r="P472" s="39" t="s">
        <v>382</v>
      </c>
    </row>
    <row r="473" ht="15" customHeight="1" spans="1:16">
      <c r="A473" s="3" t="s">
        <v>3285</v>
      </c>
      <c r="B473" s="3" t="s">
        <v>748</v>
      </c>
      <c r="C473" s="3" t="s">
        <v>4263</v>
      </c>
      <c r="D473" s="3" t="s">
        <v>4242</v>
      </c>
      <c r="E473" s="3" t="s">
        <v>4243</v>
      </c>
      <c r="F473" s="3" t="s">
        <v>288</v>
      </c>
      <c r="G473" s="3" t="s">
        <v>583</v>
      </c>
      <c r="H473" s="3" t="s">
        <v>599</v>
      </c>
      <c r="I473" s="3" t="s">
        <v>511</v>
      </c>
      <c r="J473" s="3" t="s">
        <v>512</v>
      </c>
      <c r="K473" s="40">
        <v>-1</v>
      </c>
      <c r="L473" s="40">
        <v>-790</v>
      </c>
      <c r="M473" s="41">
        <v>790</v>
      </c>
      <c r="N473" s="41">
        <v>790</v>
      </c>
      <c r="O473" s="3" t="s">
        <v>4268</v>
      </c>
      <c r="P473" s="3" t="s">
        <v>349</v>
      </c>
    </row>
    <row r="474" ht="15" customHeight="1" spans="1:16">
      <c r="A474" s="3" t="s">
        <v>3285</v>
      </c>
      <c r="B474" s="3" t="s">
        <v>329</v>
      </c>
      <c r="C474" s="3" t="s">
        <v>4271</v>
      </c>
      <c r="D474" s="3" t="s">
        <v>2061</v>
      </c>
      <c r="E474" s="3" t="s">
        <v>4272</v>
      </c>
      <c r="F474" s="3" t="s">
        <v>288</v>
      </c>
      <c r="G474" s="3" t="s">
        <v>437</v>
      </c>
      <c r="I474" s="3" t="s">
        <v>1109</v>
      </c>
      <c r="J474" s="3" t="s">
        <v>1110</v>
      </c>
      <c r="K474" s="40">
        <v>1</v>
      </c>
      <c r="L474" s="40">
        <v>6052.76</v>
      </c>
      <c r="M474" s="41">
        <v>6052.76</v>
      </c>
      <c r="N474" s="41">
        <v>11188</v>
      </c>
      <c r="O474" s="3" t="s">
        <v>4277</v>
      </c>
      <c r="P474" s="3" t="s">
        <v>395</v>
      </c>
    </row>
    <row r="475" ht="15" customHeight="1" spans="1:16">
      <c r="A475" s="39" t="s">
        <v>4049</v>
      </c>
      <c r="B475" s="39" t="s">
        <v>329</v>
      </c>
      <c r="C475" s="39" t="s">
        <v>4280</v>
      </c>
      <c r="D475" s="39" t="s">
        <v>4254</v>
      </c>
      <c r="E475" s="39" t="s">
        <v>4255</v>
      </c>
      <c r="F475" s="39" t="s">
        <v>288</v>
      </c>
      <c r="G475" s="39" t="s">
        <v>2045</v>
      </c>
      <c r="H475" s="39" t="s">
        <v>2046</v>
      </c>
      <c r="I475" s="39" t="s">
        <v>1841</v>
      </c>
      <c r="J475" s="39" t="s">
        <v>557</v>
      </c>
      <c r="K475" s="42">
        <v>1</v>
      </c>
      <c r="L475" s="42">
        <v>6291</v>
      </c>
      <c r="M475" s="43">
        <v>6291</v>
      </c>
      <c r="N475" s="43">
        <v>8388</v>
      </c>
      <c r="O475" s="39" t="s">
        <v>4239</v>
      </c>
      <c r="P475" s="39" t="s">
        <v>395</v>
      </c>
    </row>
    <row r="476" ht="15" customHeight="1" spans="1:16">
      <c r="A476" s="39" t="s">
        <v>4049</v>
      </c>
      <c r="B476" s="39" t="s">
        <v>329</v>
      </c>
      <c r="C476" s="39" t="s">
        <v>4285</v>
      </c>
      <c r="D476" s="39" t="s">
        <v>1382</v>
      </c>
      <c r="E476" s="39" t="s">
        <v>4286</v>
      </c>
      <c r="F476" s="39" t="s">
        <v>288</v>
      </c>
      <c r="G476" s="39" t="s">
        <v>478</v>
      </c>
      <c r="H476" s="39" t="s">
        <v>670</v>
      </c>
      <c r="I476" s="39" t="s">
        <v>1080</v>
      </c>
      <c r="J476" s="39" t="s">
        <v>1081</v>
      </c>
      <c r="K476" s="44">
        <v>1</v>
      </c>
      <c r="L476" s="42">
        <v>1621</v>
      </c>
      <c r="M476" s="43">
        <v>1621</v>
      </c>
      <c r="N476" s="43">
        <v>2599</v>
      </c>
      <c r="O476" s="39"/>
      <c r="P476" s="39" t="s">
        <v>925</v>
      </c>
    </row>
    <row r="477" ht="15" customHeight="1" spans="1:16">
      <c r="A477" s="3" t="s">
        <v>3285</v>
      </c>
      <c r="B477" s="3" t="s">
        <v>397</v>
      </c>
      <c r="C477" s="3" t="s">
        <v>4296</v>
      </c>
      <c r="D477" s="3" t="s">
        <v>1215</v>
      </c>
      <c r="E477" s="3" t="s">
        <v>1216</v>
      </c>
      <c r="F477" s="3" t="s">
        <v>288</v>
      </c>
      <c r="G477" s="3" t="s">
        <v>1217</v>
      </c>
      <c r="H477" s="3" t="s">
        <v>1223</v>
      </c>
      <c r="I477" s="3" t="s">
        <v>741</v>
      </c>
      <c r="J477" s="3" t="s">
        <v>742</v>
      </c>
      <c r="K477" s="40">
        <v>1</v>
      </c>
      <c r="L477" s="40">
        <v>2252</v>
      </c>
      <c r="M477" s="41">
        <v>2252</v>
      </c>
      <c r="N477" s="41">
        <v>2252</v>
      </c>
      <c r="P477" s="3" t="s">
        <v>324</v>
      </c>
    </row>
    <row r="478" ht="15" customHeight="1" spans="1:16">
      <c r="I478" s="3" t="s">
        <v>511</v>
      </c>
      <c r="J478" s="3" t="s">
        <v>512</v>
      </c>
      <c r="K478" s="40">
        <v>2</v>
      </c>
      <c r="L478" s="40">
        <v>1580</v>
      </c>
      <c r="M478" s="41">
        <v>790</v>
      </c>
      <c r="N478" s="41">
        <v>790</v>
      </c>
      <c r="P478" s="3" t="s">
        <v>349</v>
      </c>
    </row>
    <row r="479" ht="15" customHeight="1" spans="1:16">
      <c r="A479" s="39" t="s">
        <v>3285</v>
      </c>
      <c r="B479" s="39" t="s">
        <v>329</v>
      </c>
      <c r="C479" s="39" t="s">
        <v>4302</v>
      </c>
      <c r="D479" s="39" t="s">
        <v>4303</v>
      </c>
      <c r="E479" s="39" t="s">
        <v>4304</v>
      </c>
      <c r="F479" s="39" t="s">
        <v>288</v>
      </c>
      <c r="G479" s="39" t="s">
        <v>518</v>
      </c>
      <c r="H479" s="39" t="s">
        <v>779</v>
      </c>
      <c r="I479" s="39" t="s">
        <v>511</v>
      </c>
      <c r="J479" s="39" t="s">
        <v>512</v>
      </c>
      <c r="K479" s="42">
        <v>1</v>
      </c>
      <c r="L479" s="42">
        <v>898</v>
      </c>
      <c r="M479" s="43">
        <v>898</v>
      </c>
      <c r="N479" s="43">
        <v>898</v>
      </c>
      <c r="O479" s="39"/>
      <c r="P479" s="39" t="s">
        <v>349</v>
      </c>
    </row>
    <row r="480" ht="15" customHeight="1" spans="1:16">
      <c r="A480" s="3" t="s">
        <v>3285</v>
      </c>
      <c r="B480" s="3" t="s">
        <v>283</v>
      </c>
      <c r="C480" s="3" t="s">
        <v>4309</v>
      </c>
      <c r="D480" s="3" t="s">
        <v>4310</v>
      </c>
      <c r="E480" s="3" t="s">
        <v>4311</v>
      </c>
      <c r="F480" s="3" t="s">
        <v>288</v>
      </c>
      <c r="G480" s="3" t="s">
        <v>645</v>
      </c>
      <c r="I480" s="3" t="s">
        <v>649</v>
      </c>
      <c r="J480" s="3" t="s">
        <v>650</v>
      </c>
      <c r="K480" s="40">
        <v>1</v>
      </c>
      <c r="L480" s="40">
        <v>2686</v>
      </c>
      <c r="M480" s="41">
        <v>2686</v>
      </c>
      <c r="N480" s="41">
        <v>2686</v>
      </c>
      <c r="P480" s="3" t="s">
        <v>395</v>
      </c>
    </row>
    <row r="481" ht="15" customHeight="1" spans="1:16">
      <c r="A481" s="39" t="s">
        <v>3285</v>
      </c>
      <c r="B481" s="39" t="s">
        <v>329</v>
      </c>
      <c r="C481" s="39" t="s">
        <v>4316</v>
      </c>
      <c r="D481" s="39" t="s">
        <v>4317</v>
      </c>
      <c r="E481" s="39" t="s">
        <v>4318</v>
      </c>
      <c r="F481" s="39" t="s">
        <v>288</v>
      </c>
      <c r="G481" s="39" t="s">
        <v>518</v>
      </c>
      <c r="H481" s="39" t="s">
        <v>527</v>
      </c>
      <c r="I481" s="39" t="s">
        <v>1897</v>
      </c>
      <c r="J481" s="39" t="s">
        <v>1898</v>
      </c>
      <c r="K481" s="42">
        <v>1</v>
      </c>
      <c r="L481" s="42">
        <v>2100</v>
      </c>
      <c r="M481" s="43">
        <v>2100</v>
      </c>
      <c r="N481" s="43">
        <v>3718</v>
      </c>
      <c r="O481" s="39" t="s">
        <v>4323</v>
      </c>
      <c r="P481" s="39" t="s">
        <v>349</v>
      </c>
    </row>
    <row r="482" ht="15" customHeight="1" spans="1:16">
      <c r="A482" s="3" t="s">
        <v>3285</v>
      </c>
      <c r="B482" s="3" t="s">
        <v>283</v>
      </c>
      <c r="C482" s="3" t="s">
        <v>4326</v>
      </c>
      <c r="D482" s="3" t="s">
        <v>4327</v>
      </c>
      <c r="E482" s="3" t="s">
        <v>4328</v>
      </c>
      <c r="F482" s="3" t="s">
        <v>288</v>
      </c>
      <c r="G482" s="3" t="s">
        <v>645</v>
      </c>
      <c r="I482" s="3" t="s">
        <v>991</v>
      </c>
      <c r="J482" s="3" t="s">
        <v>992</v>
      </c>
      <c r="K482" s="40">
        <v>1</v>
      </c>
      <c r="L482" s="40">
        <v>2976</v>
      </c>
      <c r="M482" s="41">
        <v>2976</v>
      </c>
      <c r="N482" s="41">
        <v>2976</v>
      </c>
      <c r="P482" s="3" t="s">
        <v>349</v>
      </c>
    </row>
    <row r="483" ht="15" customHeight="1" spans="1:16">
      <c r="A483" s="39" t="s">
        <v>3285</v>
      </c>
      <c r="B483" s="39" t="s">
        <v>329</v>
      </c>
      <c r="C483" s="39" t="s">
        <v>4333</v>
      </c>
      <c r="D483" s="39" t="s">
        <v>4334</v>
      </c>
      <c r="E483" s="39" t="s">
        <v>558</v>
      </c>
      <c r="F483" s="39" t="s">
        <v>288</v>
      </c>
      <c r="G483" s="39" t="s">
        <v>543</v>
      </c>
      <c r="H483" s="39" t="s">
        <v>544</v>
      </c>
      <c r="I483" s="39" t="s">
        <v>991</v>
      </c>
      <c r="J483" s="39" t="s">
        <v>992</v>
      </c>
      <c r="K483" s="42">
        <v>1</v>
      </c>
      <c r="L483" s="42">
        <v>2300</v>
      </c>
      <c r="M483" s="43">
        <v>2300</v>
      </c>
      <c r="N483" s="43">
        <v>3688</v>
      </c>
      <c r="O483" s="39" t="s">
        <v>4339</v>
      </c>
      <c r="P483" s="39" t="s">
        <v>349</v>
      </c>
    </row>
    <row r="484" ht="15" customHeight="1" spans="1:16">
      <c r="A484" s="3" t="s">
        <v>3285</v>
      </c>
      <c r="B484" s="3" t="s">
        <v>283</v>
      </c>
      <c r="C484" s="3" t="s">
        <v>4342</v>
      </c>
      <c r="D484" s="3" t="s">
        <v>4343</v>
      </c>
      <c r="E484" s="3" t="s">
        <v>4344</v>
      </c>
      <c r="F484" s="3" t="s">
        <v>288</v>
      </c>
      <c r="G484" s="3" t="s">
        <v>583</v>
      </c>
      <c r="H484" s="3" t="s">
        <v>599</v>
      </c>
      <c r="I484" s="3" t="s">
        <v>1841</v>
      </c>
      <c r="J484" s="3" t="s">
        <v>557</v>
      </c>
      <c r="K484" s="40">
        <v>1</v>
      </c>
      <c r="L484" s="40">
        <v>6603</v>
      </c>
      <c r="M484" s="41">
        <v>6603</v>
      </c>
      <c r="N484" s="41">
        <v>6603</v>
      </c>
      <c r="P484" s="3" t="s">
        <v>395</v>
      </c>
    </row>
    <row r="485" ht="15" customHeight="1" spans="1:16">
      <c r="A485" s="3" t="s">
        <v>3285</v>
      </c>
      <c r="B485" s="3" t="s">
        <v>397</v>
      </c>
      <c r="C485" s="3" t="s">
        <v>4352</v>
      </c>
      <c r="D485" s="3" t="s">
        <v>4353</v>
      </c>
      <c r="E485" s="3" t="s">
        <v>4354</v>
      </c>
      <c r="F485" s="3" t="s">
        <v>288</v>
      </c>
      <c r="G485" s="3" t="s">
        <v>423</v>
      </c>
      <c r="I485" s="3" t="s">
        <v>443</v>
      </c>
      <c r="J485" s="3" t="s">
        <v>444</v>
      </c>
      <c r="K485" s="40">
        <v>1</v>
      </c>
      <c r="L485" s="40">
        <v>958</v>
      </c>
      <c r="M485" s="41">
        <v>958</v>
      </c>
      <c r="N485" s="41">
        <v>958</v>
      </c>
      <c r="P485" s="3" t="s">
        <v>451</v>
      </c>
    </row>
    <row r="486" ht="15" customHeight="1" spans="1:16">
      <c r="A486" s="3" t="s">
        <v>3285</v>
      </c>
      <c r="B486" s="3" t="s">
        <v>397</v>
      </c>
      <c r="C486" s="3" t="s">
        <v>4359</v>
      </c>
      <c r="D486" s="3" t="s">
        <v>4327</v>
      </c>
      <c r="E486" s="3" t="s">
        <v>4328</v>
      </c>
      <c r="F486" s="3" t="s">
        <v>288</v>
      </c>
      <c r="G486" s="3" t="s">
        <v>2696</v>
      </c>
      <c r="H486" s="3" t="s">
        <v>335</v>
      </c>
      <c r="I486" s="3" t="s">
        <v>4193</v>
      </c>
      <c r="J486" s="3" t="s">
        <v>4194</v>
      </c>
      <c r="K486" s="40">
        <v>1</v>
      </c>
      <c r="L486" s="40">
        <v>3074</v>
      </c>
      <c r="M486" s="41">
        <v>3074</v>
      </c>
      <c r="N486" s="41">
        <v>4098</v>
      </c>
      <c r="P486" s="3" t="s">
        <v>349</v>
      </c>
    </row>
    <row r="487" ht="15" customHeight="1" spans="1:16">
      <c r="A487" s="3" t="s">
        <v>4049</v>
      </c>
      <c r="B487" s="3" t="s">
        <v>397</v>
      </c>
      <c r="C487" s="3" t="s">
        <v>4364</v>
      </c>
      <c r="D487" s="3" t="s">
        <v>1526</v>
      </c>
      <c r="E487" s="3" t="s">
        <v>1527</v>
      </c>
      <c r="F487" s="3" t="s">
        <v>288</v>
      </c>
      <c r="G487" s="3" t="s">
        <v>1528</v>
      </c>
      <c r="I487" s="3" t="s">
        <v>705</v>
      </c>
      <c r="J487" s="3" t="s">
        <v>706</v>
      </c>
      <c r="K487" s="40">
        <v>2</v>
      </c>
      <c r="L487" s="40">
        <v>7773.48</v>
      </c>
      <c r="M487" s="41">
        <v>3886.74</v>
      </c>
      <c r="N487" s="41">
        <v>3660.24</v>
      </c>
      <c r="P487" s="3" t="s">
        <v>395</v>
      </c>
    </row>
    <row r="488" ht="15" customHeight="1" spans="1:16">
      <c r="I488" s="3" t="s">
        <v>4369</v>
      </c>
      <c r="J488" s="3" t="s">
        <v>4370</v>
      </c>
      <c r="K488" s="40">
        <v>2</v>
      </c>
      <c r="L488" s="40">
        <v>11261.58</v>
      </c>
      <c r="M488" s="41">
        <v>5630.79</v>
      </c>
      <c r="N488" s="41">
        <v>5630.79</v>
      </c>
      <c r="P488" s="3" t="s">
        <v>324</v>
      </c>
    </row>
    <row r="489" ht="15" customHeight="1" spans="1:16">
      <c r="I489" s="3" t="s">
        <v>974</v>
      </c>
      <c r="J489" s="3" t="s">
        <v>975</v>
      </c>
      <c r="K489" s="45">
        <v>2</v>
      </c>
      <c r="L489" s="40">
        <v>8407.68</v>
      </c>
      <c r="M489" s="41">
        <v>4203.84</v>
      </c>
      <c r="N489" s="41">
        <v>4150.99</v>
      </c>
      <c r="P489" s="3" t="s">
        <v>349</v>
      </c>
    </row>
    <row r="490" ht="15" customHeight="1" spans="1:16">
      <c r="I490" s="3" t="s">
        <v>1682</v>
      </c>
      <c r="J490" s="3" t="s">
        <v>1683</v>
      </c>
      <c r="K490" s="40">
        <v>2</v>
      </c>
      <c r="L490" s="40">
        <v>4662.88</v>
      </c>
      <c r="M490" s="41">
        <v>2331.44</v>
      </c>
      <c r="N490" s="41">
        <v>2196</v>
      </c>
      <c r="P490" s="3" t="s">
        <v>349</v>
      </c>
    </row>
    <row r="491" ht="15" customHeight="1" spans="1:16">
      <c r="I491" s="3" t="s">
        <v>2965</v>
      </c>
      <c r="J491" s="3" t="s">
        <v>2966</v>
      </c>
      <c r="K491" s="40">
        <v>3</v>
      </c>
      <c r="L491" s="40">
        <v>14944.47</v>
      </c>
      <c r="M491" s="41">
        <v>4981.49</v>
      </c>
      <c r="N491" s="41">
        <v>4830.49</v>
      </c>
      <c r="P491" s="3" t="s">
        <v>324</v>
      </c>
    </row>
    <row r="492" ht="15" customHeight="1" spans="1:16">
      <c r="I492" s="3" t="s">
        <v>1410</v>
      </c>
      <c r="J492" s="3" t="s">
        <v>1411</v>
      </c>
      <c r="K492" s="40">
        <v>3</v>
      </c>
      <c r="L492" s="40">
        <v>11546.97</v>
      </c>
      <c r="M492" s="41">
        <v>3848.99</v>
      </c>
      <c r="N492" s="41">
        <v>3667.79</v>
      </c>
      <c r="P492" s="3" t="s">
        <v>324</v>
      </c>
    </row>
    <row r="493" ht="15" customHeight="1" spans="1:16">
      <c r="I493" s="3" t="s">
        <v>906</v>
      </c>
      <c r="J493" s="3" t="s">
        <v>907</v>
      </c>
      <c r="K493" s="40">
        <v>4</v>
      </c>
      <c r="L493" s="40">
        <v>11983.36</v>
      </c>
      <c r="M493" s="41">
        <v>2995.84</v>
      </c>
      <c r="N493" s="41">
        <v>2807.09</v>
      </c>
      <c r="P493" s="3" t="s">
        <v>349</v>
      </c>
    </row>
    <row r="494" ht="15" customHeight="1" spans="1:16">
      <c r="I494" s="3" t="s">
        <v>1185</v>
      </c>
      <c r="J494" s="3" t="s">
        <v>1186</v>
      </c>
      <c r="K494" s="40">
        <v>1</v>
      </c>
      <c r="L494" s="40">
        <v>4301.99</v>
      </c>
      <c r="M494" s="41">
        <v>4301.99</v>
      </c>
      <c r="N494" s="41">
        <v>4120.79</v>
      </c>
      <c r="P494" s="3" t="s">
        <v>324</v>
      </c>
    </row>
    <row r="495" ht="15" customHeight="1" spans="1:16">
      <c r="A495" s="39" t="s">
        <v>4049</v>
      </c>
      <c r="B495" s="39" t="s">
        <v>329</v>
      </c>
      <c r="C495" s="39" t="s">
        <v>4379</v>
      </c>
      <c r="D495" s="39" t="s">
        <v>4380</v>
      </c>
      <c r="E495" s="39" t="s">
        <v>4381</v>
      </c>
      <c r="F495" s="39" t="s">
        <v>288</v>
      </c>
      <c r="G495" s="39" t="s">
        <v>478</v>
      </c>
      <c r="H495" s="39" t="s">
        <v>670</v>
      </c>
      <c r="I495" s="39" t="s">
        <v>1080</v>
      </c>
      <c r="J495" s="39" t="s">
        <v>1081</v>
      </c>
      <c r="K495" s="44">
        <v>3</v>
      </c>
      <c r="L495" s="42">
        <v>5850</v>
      </c>
      <c r="M495" s="43">
        <v>1950</v>
      </c>
      <c r="N495" s="43">
        <v>2599</v>
      </c>
      <c r="O495" s="39" t="s">
        <v>4386</v>
      </c>
      <c r="P495" s="39" t="s">
        <v>925</v>
      </c>
    </row>
    <row r="496" ht="15" customHeight="1" spans="1:16">
      <c r="A496" s="39" t="s">
        <v>4049</v>
      </c>
      <c r="B496" s="39" t="s">
        <v>329</v>
      </c>
      <c r="C496" s="39" t="s">
        <v>4389</v>
      </c>
      <c r="D496" s="39" t="s">
        <v>4390</v>
      </c>
      <c r="E496" s="39" t="s">
        <v>4391</v>
      </c>
      <c r="F496" s="39" t="s">
        <v>288</v>
      </c>
      <c r="G496" s="39" t="s">
        <v>354</v>
      </c>
      <c r="H496" s="39" t="s">
        <v>371</v>
      </c>
      <c r="I496" s="39" t="s">
        <v>862</v>
      </c>
      <c r="J496" s="39" t="s">
        <v>863</v>
      </c>
      <c r="K496" s="42">
        <v>1</v>
      </c>
      <c r="L496" s="42">
        <v>4059</v>
      </c>
      <c r="M496" s="43">
        <v>4059</v>
      </c>
      <c r="N496" s="43">
        <v>5798</v>
      </c>
      <c r="O496" s="39"/>
      <c r="P496" s="39" t="s">
        <v>324</v>
      </c>
    </row>
    <row r="497" ht="15" customHeight="1" spans="1:16">
      <c r="A497" s="39" t="s">
        <v>4049</v>
      </c>
      <c r="B497" s="39" t="s">
        <v>329</v>
      </c>
      <c r="C497" s="39" t="s">
        <v>4397</v>
      </c>
      <c r="D497" s="39" t="s">
        <v>4398</v>
      </c>
      <c r="E497" s="39" t="s">
        <v>4399</v>
      </c>
      <c r="F497" s="39" t="s">
        <v>288</v>
      </c>
      <c r="G497" s="39" t="s">
        <v>478</v>
      </c>
      <c r="H497" s="39" t="s">
        <v>670</v>
      </c>
      <c r="I497" s="39" t="s">
        <v>522</v>
      </c>
      <c r="J497" s="39" t="s">
        <v>522</v>
      </c>
      <c r="K497" s="44">
        <v>1</v>
      </c>
      <c r="L497" s="42">
        <v>295</v>
      </c>
      <c r="M497" s="43">
        <v>295</v>
      </c>
      <c r="N497" s="43">
        <v>99999</v>
      </c>
      <c r="O497" s="39" t="s">
        <v>666</v>
      </c>
      <c r="P497" s="39" t="s">
        <v>528</v>
      </c>
    </row>
    <row r="498" ht="15" customHeight="1" spans="1:16">
      <c r="A498" s="3" t="s">
        <v>4049</v>
      </c>
      <c r="B498" s="3" t="s">
        <v>397</v>
      </c>
      <c r="C498" s="3" t="s">
        <v>4405</v>
      </c>
      <c r="D498" s="3" t="s">
        <v>4406</v>
      </c>
      <c r="E498" s="3" t="s">
        <v>4407</v>
      </c>
      <c r="F498" s="3" t="s">
        <v>288</v>
      </c>
      <c r="G498" s="3" t="s">
        <v>2799</v>
      </c>
      <c r="H498" s="3" t="s">
        <v>2809</v>
      </c>
      <c r="I498" s="3" t="s">
        <v>1596</v>
      </c>
      <c r="J498" s="3" t="s">
        <v>1597</v>
      </c>
      <c r="K498" s="40">
        <v>1</v>
      </c>
      <c r="L498" s="40">
        <v>2094</v>
      </c>
      <c r="M498" s="41">
        <v>2094</v>
      </c>
      <c r="N498" s="41">
        <v>2094</v>
      </c>
      <c r="O498" s="3" t="s">
        <v>4411</v>
      </c>
      <c r="P498" s="3" t="s">
        <v>349</v>
      </c>
    </row>
    <row r="499" ht="15" customHeight="1" spans="1:16">
      <c r="A499" s="39" t="s">
        <v>4049</v>
      </c>
      <c r="B499" s="39" t="s">
        <v>329</v>
      </c>
      <c r="C499" s="39" t="s">
        <v>4413</v>
      </c>
      <c r="D499" s="39" t="s">
        <v>4398</v>
      </c>
      <c r="E499" s="39" t="s">
        <v>4399</v>
      </c>
      <c r="F499" s="39" t="s">
        <v>288</v>
      </c>
      <c r="G499" s="39" t="s">
        <v>478</v>
      </c>
      <c r="H499" s="39" t="s">
        <v>670</v>
      </c>
      <c r="I499" s="39" t="s">
        <v>1001</v>
      </c>
      <c r="J499" s="39" t="s">
        <v>1002</v>
      </c>
      <c r="K499" s="42">
        <v>1</v>
      </c>
      <c r="L499" s="42">
        <v>4000</v>
      </c>
      <c r="M499" s="43">
        <v>4000</v>
      </c>
      <c r="N499" s="43">
        <v>5368</v>
      </c>
      <c r="O499" s="39" t="s">
        <v>489</v>
      </c>
      <c r="P499" s="39" t="s">
        <v>324</v>
      </c>
    </row>
    <row r="500" ht="15" customHeight="1" spans="1:16">
      <c r="A500" s="39" t="s">
        <v>4049</v>
      </c>
      <c r="B500" s="39" t="s">
        <v>748</v>
      </c>
      <c r="C500" s="39" t="s">
        <v>4419</v>
      </c>
      <c r="D500" s="39" t="s">
        <v>4420</v>
      </c>
      <c r="E500" s="39" t="s">
        <v>4421</v>
      </c>
      <c r="F500" s="39" t="s">
        <v>288</v>
      </c>
      <c r="G500" s="39" t="s">
        <v>543</v>
      </c>
      <c r="H500" s="39" t="s">
        <v>544</v>
      </c>
      <c r="I500" s="39" t="s">
        <v>955</v>
      </c>
      <c r="J500" s="39" t="s">
        <v>956</v>
      </c>
      <c r="K500" s="42">
        <v>-1</v>
      </c>
      <c r="L500" s="42">
        <v>-2745</v>
      </c>
      <c r="M500" s="43">
        <v>2745</v>
      </c>
      <c r="N500" s="43">
        <v>3428</v>
      </c>
      <c r="O500" s="39" t="s">
        <v>4426</v>
      </c>
      <c r="P500" s="39" t="s">
        <v>349</v>
      </c>
    </row>
    <row r="501" ht="15" customHeight="1" spans="1:16">
      <c r="A501" s="3" t="s">
        <v>4049</v>
      </c>
      <c r="B501" s="3" t="s">
        <v>397</v>
      </c>
      <c r="C501" s="3" t="s">
        <v>4428</v>
      </c>
      <c r="D501" s="3" t="s">
        <v>1526</v>
      </c>
      <c r="E501" s="3" t="s">
        <v>1527</v>
      </c>
      <c r="F501" s="3" t="s">
        <v>288</v>
      </c>
      <c r="G501" s="3" t="s">
        <v>1528</v>
      </c>
      <c r="I501" s="3" t="s">
        <v>1682</v>
      </c>
      <c r="J501" s="3" t="s">
        <v>1683</v>
      </c>
      <c r="K501" s="40">
        <v>2</v>
      </c>
      <c r="L501" s="40">
        <v>4662.88</v>
      </c>
      <c r="M501" s="41">
        <v>2331.44</v>
      </c>
      <c r="N501" s="41">
        <v>2196</v>
      </c>
      <c r="P501" s="3" t="s">
        <v>349</v>
      </c>
    </row>
    <row r="502" ht="15" customHeight="1" spans="1:16">
      <c r="A502" s="3" t="s">
        <v>4049</v>
      </c>
      <c r="B502" s="3" t="s">
        <v>329</v>
      </c>
      <c r="C502" s="3" t="s">
        <v>4433</v>
      </c>
      <c r="D502" s="3" t="s">
        <v>4434</v>
      </c>
      <c r="E502" s="3" t="s">
        <v>4421</v>
      </c>
      <c r="F502" s="3" t="s">
        <v>288</v>
      </c>
      <c r="G502" s="3" t="s">
        <v>4435</v>
      </c>
      <c r="H502" s="3" t="s">
        <v>544</v>
      </c>
      <c r="I502" s="3" t="s">
        <v>955</v>
      </c>
      <c r="J502" s="3" t="s">
        <v>956</v>
      </c>
      <c r="K502" s="40">
        <v>1</v>
      </c>
      <c r="L502" s="40">
        <v>2745</v>
      </c>
      <c r="M502" s="41">
        <v>2745</v>
      </c>
      <c r="N502" s="41">
        <v>3428</v>
      </c>
      <c r="O502" s="3" t="s">
        <v>4440</v>
      </c>
      <c r="P502" s="3" t="s">
        <v>349</v>
      </c>
    </row>
    <row r="503" ht="15" customHeight="1" spans="1:16">
      <c r="A503" s="3" t="s">
        <v>4049</v>
      </c>
      <c r="B503" s="3" t="s">
        <v>397</v>
      </c>
      <c r="C503" s="3" t="s">
        <v>4443</v>
      </c>
      <c r="D503" s="3" t="s">
        <v>4444</v>
      </c>
      <c r="E503" s="3" t="s">
        <v>4445</v>
      </c>
      <c r="F503" s="3" t="s">
        <v>288</v>
      </c>
      <c r="G503" s="3" t="s">
        <v>1047</v>
      </c>
      <c r="I503" s="3" t="s">
        <v>4448</v>
      </c>
      <c r="J503" s="3" t="s">
        <v>4449</v>
      </c>
      <c r="K503" s="40">
        <v>1</v>
      </c>
      <c r="L503" s="40">
        <v>3488</v>
      </c>
      <c r="M503" s="41">
        <v>3488</v>
      </c>
      <c r="N503" s="41">
        <v>3488</v>
      </c>
      <c r="P503" s="3" t="s">
        <v>459</v>
      </c>
    </row>
    <row r="504" ht="15" customHeight="1" spans="1:16">
      <c r="A504" s="39" t="s">
        <v>4049</v>
      </c>
      <c r="B504" s="39" t="s">
        <v>329</v>
      </c>
      <c r="C504" s="39" t="s">
        <v>4453</v>
      </c>
      <c r="D504" s="39" t="s">
        <v>4454</v>
      </c>
      <c r="E504" s="39" t="s">
        <v>4455</v>
      </c>
      <c r="F504" s="39" t="s">
        <v>288</v>
      </c>
      <c r="G504" s="39" t="s">
        <v>518</v>
      </c>
      <c r="H504" s="39" t="s">
        <v>527</v>
      </c>
      <c r="I504" s="39" t="s">
        <v>511</v>
      </c>
      <c r="J504" s="39" t="s">
        <v>512</v>
      </c>
      <c r="K504" s="42">
        <v>1</v>
      </c>
      <c r="L504" s="42">
        <v>791</v>
      </c>
      <c r="M504" s="43">
        <v>791</v>
      </c>
      <c r="N504" s="43">
        <v>898</v>
      </c>
      <c r="O504" s="39"/>
      <c r="P504" s="39" t="s">
        <v>349</v>
      </c>
    </row>
    <row r="505" ht="15" customHeight="1" spans="1:16">
      <c r="A505" s="3" t="s">
        <v>4049</v>
      </c>
      <c r="B505" s="3" t="s">
        <v>329</v>
      </c>
      <c r="C505" s="3" t="s">
        <v>4460</v>
      </c>
      <c r="D505" s="3" t="s">
        <v>4461</v>
      </c>
      <c r="E505" s="3" t="s">
        <v>4462</v>
      </c>
      <c r="F505" s="3" t="s">
        <v>288</v>
      </c>
      <c r="G505" s="3" t="s">
        <v>437</v>
      </c>
      <c r="H505" s="3" t="s">
        <v>294</v>
      </c>
      <c r="I505" s="3" t="s">
        <v>511</v>
      </c>
      <c r="J505" s="3" t="s">
        <v>512</v>
      </c>
      <c r="K505" s="40">
        <v>1</v>
      </c>
      <c r="L505" s="40">
        <v>790</v>
      </c>
      <c r="M505" s="41">
        <v>790</v>
      </c>
      <c r="N505" s="41">
        <v>898</v>
      </c>
      <c r="O505" s="3" t="s">
        <v>4467</v>
      </c>
      <c r="P505" s="3" t="s">
        <v>349</v>
      </c>
    </row>
    <row r="506" ht="15" customHeight="1" spans="1:16">
      <c r="A506" s="3" t="s">
        <v>4049</v>
      </c>
      <c r="B506" s="3" t="s">
        <v>397</v>
      </c>
      <c r="C506" s="3" t="s">
        <v>4471</v>
      </c>
      <c r="D506" s="3" t="s">
        <v>4472</v>
      </c>
      <c r="E506" s="3" t="s">
        <v>4473</v>
      </c>
      <c r="F506" s="3" t="s">
        <v>288</v>
      </c>
      <c r="G506" s="3" t="s">
        <v>1201</v>
      </c>
      <c r="H506" s="3" t="s">
        <v>294</v>
      </c>
      <c r="I506" s="3" t="s">
        <v>303</v>
      </c>
      <c r="J506" s="3" t="s">
        <v>304</v>
      </c>
      <c r="K506" s="40">
        <v>1</v>
      </c>
      <c r="L506" s="40">
        <v>2950</v>
      </c>
      <c r="M506" s="41">
        <v>2950</v>
      </c>
      <c r="N506" s="41">
        <v>2950</v>
      </c>
      <c r="P506" s="3" t="s">
        <v>324</v>
      </c>
    </row>
    <row r="507" ht="15" customHeight="1" spans="1:16">
      <c r="A507" s="3" t="s">
        <v>4049</v>
      </c>
      <c r="B507" s="3" t="s">
        <v>283</v>
      </c>
      <c r="C507" s="3" t="s">
        <v>4478</v>
      </c>
      <c r="D507" s="3" t="s">
        <v>4479</v>
      </c>
      <c r="E507" s="3" t="s">
        <v>4480</v>
      </c>
      <c r="F507" s="3" t="s">
        <v>288</v>
      </c>
      <c r="G507" s="3" t="s">
        <v>701</v>
      </c>
      <c r="I507" s="3" t="s">
        <v>3872</v>
      </c>
      <c r="J507" s="3" t="s">
        <v>3873</v>
      </c>
      <c r="K507" s="40">
        <v>1</v>
      </c>
      <c r="L507" s="40">
        <v>9658</v>
      </c>
      <c r="M507" s="41">
        <v>9658</v>
      </c>
      <c r="N507" s="41">
        <v>9658</v>
      </c>
      <c r="P507" s="3" t="s">
        <v>395</v>
      </c>
    </row>
    <row r="508" ht="15" customHeight="1" spans="1:16">
      <c r="A508" s="3" t="s">
        <v>4049</v>
      </c>
      <c r="B508" s="3" t="s">
        <v>397</v>
      </c>
      <c r="C508" s="3" t="s">
        <v>4485</v>
      </c>
      <c r="D508" s="3" t="s">
        <v>4486</v>
      </c>
      <c r="E508" s="3" t="s">
        <v>4487</v>
      </c>
      <c r="F508" s="3" t="s">
        <v>288</v>
      </c>
      <c r="G508" s="3" t="s">
        <v>614</v>
      </c>
      <c r="I508" s="3" t="s">
        <v>511</v>
      </c>
      <c r="J508" s="3" t="s">
        <v>512</v>
      </c>
      <c r="K508" s="40">
        <v>1</v>
      </c>
      <c r="L508" s="40">
        <v>790</v>
      </c>
      <c r="M508" s="41">
        <v>790</v>
      </c>
      <c r="N508" s="41">
        <v>790</v>
      </c>
      <c r="P508" s="3" t="s">
        <v>349</v>
      </c>
    </row>
    <row r="509" ht="15" customHeight="1" spans="1:16">
      <c r="A509" s="3" t="s">
        <v>4049</v>
      </c>
      <c r="B509" s="3" t="s">
        <v>748</v>
      </c>
      <c r="C509" s="3" t="s">
        <v>4492</v>
      </c>
      <c r="D509" s="3" t="s">
        <v>4493</v>
      </c>
      <c r="E509" s="3" t="s">
        <v>4494</v>
      </c>
      <c r="F509" s="3" t="s">
        <v>288</v>
      </c>
      <c r="G509" s="3" t="s">
        <v>811</v>
      </c>
      <c r="I509" s="3" t="s">
        <v>1814</v>
      </c>
      <c r="J509" s="3" t="s">
        <v>1815</v>
      </c>
      <c r="K509" s="40">
        <v>-1</v>
      </c>
      <c r="L509" s="40">
        <v>-6848</v>
      </c>
      <c r="M509" s="41">
        <v>6848</v>
      </c>
      <c r="N509" s="41">
        <v>6848</v>
      </c>
      <c r="O509" s="3" t="s">
        <v>4499</v>
      </c>
      <c r="P509" s="3" t="s">
        <v>324</v>
      </c>
    </row>
    <row r="510" ht="15" customHeight="1" spans="1:16">
      <c r="A510" s="3" t="s">
        <v>4049</v>
      </c>
      <c r="B510" s="3" t="s">
        <v>329</v>
      </c>
      <c r="C510" s="3" t="s">
        <v>4503</v>
      </c>
      <c r="D510" s="3" t="s">
        <v>4504</v>
      </c>
      <c r="E510" s="3" t="s">
        <v>4505</v>
      </c>
      <c r="F510" s="3" t="s">
        <v>288</v>
      </c>
      <c r="G510" s="3" t="s">
        <v>333</v>
      </c>
      <c r="I510" s="3" t="s">
        <v>4508</v>
      </c>
      <c r="J510" s="3" t="s">
        <v>4509</v>
      </c>
      <c r="K510" s="40">
        <v>1</v>
      </c>
      <c r="L510" s="40">
        <v>0</v>
      </c>
      <c r="O510" s="3" t="s">
        <v>4512</v>
      </c>
      <c r="P510" s="3" t="s">
        <v>349</v>
      </c>
    </row>
    <row r="511" ht="15" customHeight="1" spans="1:16">
      <c r="A511" s="39" t="s">
        <v>4049</v>
      </c>
      <c r="B511" s="39" t="s">
        <v>329</v>
      </c>
      <c r="C511" s="39" t="s">
        <v>4514</v>
      </c>
      <c r="D511" s="39" t="s">
        <v>4515</v>
      </c>
      <c r="E511" s="39" t="s">
        <v>4516</v>
      </c>
      <c r="F511" s="39" t="s">
        <v>288</v>
      </c>
      <c r="G511" s="39" t="s">
        <v>478</v>
      </c>
      <c r="H511" s="39" t="s">
        <v>491</v>
      </c>
      <c r="I511" s="39" t="s">
        <v>2317</v>
      </c>
      <c r="J511" s="39" t="s">
        <v>2318</v>
      </c>
      <c r="K511" s="42">
        <v>1</v>
      </c>
      <c r="L511" s="42">
        <v>3360</v>
      </c>
      <c r="M511" s="43">
        <v>3360</v>
      </c>
      <c r="N511" s="43">
        <v>4198</v>
      </c>
      <c r="O511" s="39" t="s">
        <v>666</v>
      </c>
      <c r="P511" s="39" t="s">
        <v>324</v>
      </c>
    </row>
    <row r="512" ht="15" customHeight="1" spans="1:16">
      <c r="A512" s="39" t="s">
        <v>4049</v>
      </c>
      <c r="B512" s="39" t="s">
        <v>329</v>
      </c>
      <c r="C512" s="39" t="s">
        <v>4525</v>
      </c>
      <c r="D512" s="39" t="s">
        <v>4526</v>
      </c>
      <c r="E512" s="39" t="s">
        <v>4527</v>
      </c>
      <c r="F512" s="39" t="s">
        <v>288</v>
      </c>
      <c r="G512" s="39" t="s">
        <v>478</v>
      </c>
      <c r="H512" s="39" t="s">
        <v>491</v>
      </c>
      <c r="I512" s="39" t="s">
        <v>443</v>
      </c>
      <c r="J512" s="39" t="s">
        <v>444</v>
      </c>
      <c r="K512" s="42">
        <v>1</v>
      </c>
      <c r="L512" s="42">
        <v>2379</v>
      </c>
      <c r="M512" s="43">
        <v>2379</v>
      </c>
      <c r="N512" s="43">
        <v>3098</v>
      </c>
      <c r="O512" s="39" t="s">
        <v>489</v>
      </c>
      <c r="P512" s="39" t="s">
        <v>451</v>
      </c>
    </row>
    <row r="513" ht="15" customHeight="1" spans="1:16">
      <c r="A513" s="3" t="s">
        <v>4049</v>
      </c>
      <c r="B513" s="3" t="s">
        <v>283</v>
      </c>
      <c r="C513" s="3" t="s">
        <v>4537</v>
      </c>
      <c r="D513" s="3" t="s">
        <v>4538</v>
      </c>
      <c r="E513" s="3" t="s">
        <v>4539</v>
      </c>
      <c r="F513" s="3" t="s">
        <v>288</v>
      </c>
      <c r="G513" s="3" t="s">
        <v>645</v>
      </c>
      <c r="I513" s="3" t="s">
        <v>896</v>
      </c>
      <c r="J513" s="3" t="s">
        <v>601</v>
      </c>
      <c r="K513" s="40">
        <v>1</v>
      </c>
      <c r="L513" s="40">
        <v>3460</v>
      </c>
      <c r="M513" s="41">
        <v>3460</v>
      </c>
      <c r="N513" s="41">
        <v>3460</v>
      </c>
      <c r="P513" s="3" t="s">
        <v>349</v>
      </c>
    </row>
    <row r="514" ht="15" customHeight="1" spans="1:16">
      <c r="A514" s="3" t="s">
        <v>4049</v>
      </c>
      <c r="B514" s="3" t="s">
        <v>283</v>
      </c>
      <c r="C514" s="3" t="s">
        <v>4544</v>
      </c>
      <c r="D514" s="3" t="s">
        <v>4545</v>
      </c>
      <c r="E514" s="3" t="s">
        <v>4546</v>
      </c>
      <c r="F514" s="3" t="s">
        <v>288</v>
      </c>
      <c r="G514" s="3" t="s">
        <v>645</v>
      </c>
      <c r="I514" s="3" t="s">
        <v>649</v>
      </c>
      <c r="J514" s="3" t="s">
        <v>650</v>
      </c>
      <c r="K514" s="40">
        <v>1</v>
      </c>
      <c r="L514" s="40">
        <v>2686</v>
      </c>
      <c r="M514" s="41">
        <v>2686</v>
      </c>
      <c r="N514" s="41">
        <v>2686</v>
      </c>
      <c r="P514" s="3" t="s">
        <v>395</v>
      </c>
    </row>
    <row r="515" ht="15" customHeight="1" spans="1:16">
      <c r="A515" s="3" t="s">
        <v>4049</v>
      </c>
      <c r="B515" s="3" t="s">
        <v>283</v>
      </c>
      <c r="C515" s="3" t="s">
        <v>4551</v>
      </c>
      <c r="D515" s="3" t="s">
        <v>4552</v>
      </c>
      <c r="E515" s="3" t="s">
        <v>4553</v>
      </c>
      <c r="F515" s="3" t="s">
        <v>288</v>
      </c>
      <c r="G515" s="3" t="s">
        <v>645</v>
      </c>
      <c r="I515" s="3" t="s">
        <v>896</v>
      </c>
      <c r="J515" s="3" t="s">
        <v>601</v>
      </c>
      <c r="K515" s="40">
        <v>1</v>
      </c>
      <c r="L515" s="40">
        <v>3460</v>
      </c>
      <c r="M515" s="41">
        <v>3460</v>
      </c>
      <c r="N515" s="41">
        <v>3460</v>
      </c>
      <c r="P515" s="3" t="s">
        <v>349</v>
      </c>
    </row>
    <row r="516" ht="15" customHeight="1" spans="1:16">
      <c r="A516" s="3" t="s">
        <v>4049</v>
      </c>
      <c r="B516" s="3" t="s">
        <v>283</v>
      </c>
      <c r="C516" s="3" t="s">
        <v>4558</v>
      </c>
      <c r="D516" s="3" t="s">
        <v>4559</v>
      </c>
      <c r="E516" s="3" t="s">
        <v>4560</v>
      </c>
      <c r="F516" s="3" t="s">
        <v>288</v>
      </c>
      <c r="G516" s="3" t="s">
        <v>645</v>
      </c>
      <c r="I516" s="3" t="s">
        <v>1050</v>
      </c>
      <c r="J516" s="3" t="s">
        <v>1051</v>
      </c>
      <c r="K516" s="40">
        <v>1</v>
      </c>
      <c r="L516" s="40">
        <v>2574</v>
      </c>
      <c r="M516" s="41">
        <v>2574</v>
      </c>
      <c r="N516" s="41">
        <v>2574</v>
      </c>
      <c r="P516" s="3" t="s">
        <v>349</v>
      </c>
    </row>
    <row r="517" ht="15" customHeight="1" spans="1:16">
      <c r="A517" s="3" t="s">
        <v>4049</v>
      </c>
      <c r="B517" s="3" t="s">
        <v>283</v>
      </c>
      <c r="C517" s="3" t="s">
        <v>4565</v>
      </c>
      <c r="D517" s="3" t="s">
        <v>7</v>
      </c>
      <c r="E517" s="3" t="s">
        <v>4566</v>
      </c>
      <c r="F517" s="3" t="s">
        <v>288</v>
      </c>
      <c r="G517" s="3" t="s">
        <v>645</v>
      </c>
      <c r="I517" s="3" t="s">
        <v>955</v>
      </c>
      <c r="J517" s="3" t="s">
        <v>956</v>
      </c>
      <c r="K517" s="40">
        <v>1</v>
      </c>
      <c r="L517" s="40">
        <v>2764</v>
      </c>
      <c r="M517" s="41">
        <v>2764</v>
      </c>
      <c r="N517" s="41">
        <v>2764</v>
      </c>
      <c r="P517" s="3" t="s">
        <v>349</v>
      </c>
    </row>
    <row r="518" ht="15" customHeight="1" spans="1:16">
      <c r="A518" s="3" t="s">
        <v>4049</v>
      </c>
      <c r="B518" s="3" t="s">
        <v>283</v>
      </c>
      <c r="C518" s="3" t="s">
        <v>4571</v>
      </c>
      <c r="D518" s="3" t="s">
        <v>4572</v>
      </c>
      <c r="E518" s="3" t="s">
        <v>4573</v>
      </c>
      <c r="F518" s="3" t="s">
        <v>288</v>
      </c>
      <c r="G518" s="3" t="s">
        <v>645</v>
      </c>
      <c r="I518" s="3" t="s">
        <v>649</v>
      </c>
      <c r="J518" s="3" t="s">
        <v>650</v>
      </c>
      <c r="K518" s="40">
        <v>1</v>
      </c>
      <c r="L518" s="40">
        <v>2686</v>
      </c>
      <c r="M518" s="41">
        <v>2686</v>
      </c>
      <c r="N518" s="41">
        <v>2686</v>
      </c>
      <c r="P518" s="3" t="s">
        <v>395</v>
      </c>
    </row>
    <row r="519" ht="15" customHeight="1" spans="1:16">
      <c r="A519" s="3" t="s">
        <v>4049</v>
      </c>
      <c r="B519" s="3" t="s">
        <v>283</v>
      </c>
      <c r="C519" s="3" t="s">
        <v>4578</v>
      </c>
      <c r="D519" s="3" t="s">
        <v>4579</v>
      </c>
      <c r="E519" s="3" t="s">
        <v>4580</v>
      </c>
      <c r="F519" s="3" t="s">
        <v>288</v>
      </c>
      <c r="G519" s="3" t="s">
        <v>645</v>
      </c>
      <c r="I519" s="3" t="s">
        <v>649</v>
      </c>
      <c r="J519" s="3" t="s">
        <v>650</v>
      </c>
      <c r="K519" s="40">
        <v>1</v>
      </c>
      <c r="L519" s="40">
        <v>2686</v>
      </c>
      <c r="M519" s="41">
        <v>2686</v>
      </c>
      <c r="N519" s="41">
        <v>2686</v>
      </c>
      <c r="P519" s="3" t="s">
        <v>395</v>
      </c>
    </row>
    <row r="520" ht="15" customHeight="1" spans="1:16">
      <c r="A520" s="3" t="s">
        <v>574</v>
      </c>
      <c r="B520" s="3" t="s">
        <v>397</v>
      </c>
      <c r="C520" s="3" t="s">
        <v>4585</v>
      </c>
      <c r="D520" s="3" t="s">
        <v>4586</v>
      </c>
      <c r="E520" s="3" t="s">
        <v>4587</v>
      </c>
      <c r="F520" s="3" t="s">
        <v>288</v>
      </c>
      <c r="G520" s="3" t="s">
        <v>738</v>
      </c>
      <c r="H520" s="3" t="s">
        <v>294</v>
      </c>
      <c r="I520" s="3" t="s">
        <v>741</v>
      </c>
      <c r="J520" s="3" t="s">
        <v>742</v>
      </c>
      <c r="K520" s="40">
        <v>1</v>
      </c>
      <c r="L520" s="40">
        <v>2200</v>
      </c>
      <c r="M520" s="41">
        <v>2200</v>
      </c>
      <c r="N520" s="41">
        <v>2200</v>
      </c>
      <c r="P520" s="3" t="s">
        <v>324</v>
      </c>
    </row>
    <row r="521" ht="15" customHeight="1" spans="1:16">
      <c r="A521" s="3" t="s">
        <v>574</v>
      </c>
      <c r="B521" s="3" t="s">
        <v>748</v>
      </c>
      <c r="C521" s="3" t="s">
        <v>4592</v>
      </c>
      <c r="D521" s="3" t="s">
        <v>2135</v>
      </c>
      <c r="F521" s="3" t="s">
        <v>288</v>
      </c>
      <c r="G521" s="3" t="s">
        <v>713</v>
      </c>
      <c r="I521" s="3" t="s">
        <v>4596</v>
      </c>
      <c r="J521" s="3" t="s">
        <v>4597</v>
      </c>
      <c r="K521" s="40">
        <v>-1</v>
      </c>
      <c r="L521" s="40">
        <v>-3248.7</v>
      </c>
      <c r="M521" s="41">
        <v>3248.7</v>
      </c>
      <c r="N521" s="41">
        <v>3248.7</v>
      </c>
      <c r="P521" s="3" t="s">
        <v>474</v>
      </c>
    </row>
    <row r="522" ht="15" customHeight="1" spans="1:16">
      <c r="A522" s="3" t="s">
        <v>574</v>
      </c>
      <c r="B522" s="3" t="s">
        <v>283</v>
      </c>
      <c r="C522" s="3" t="s">
        <v>4601</v>
      </c>
      <c r="D522" s="3" t="s">
        <v>4602</v>
      </c>
      <c r="E522" s="3" t="s">
        <v>4603</v>
      </c>
      <c r="F522" s="3" t="s">
        <v>288</v>
      </c>
      <c r="G522" s="3" t="s">
        <v>645</v>
      </c>
      <c r="I522" s="3" t="s">
        <v>649</v>
      </c>
      <c r="J522" s="3" t="s">
        <v>650</v>
      </c>
      <c r="K522" s="40">
        <v>1</v>
      </c>
      <c r="L522" s="40">
        <v>2686</v>
      </c>
      <c r="M522" s="41">
        <v>2686</v>
      </c>
      <c r="N522" s="41">
        <v>2686</v>
      </c>
      <c r="P522" s="3" t="s">
        <v>395</v>
      </c>
    </row>
    <row r="523" ht="15" customHeight="1" spans="1:16">
      <c r="A523" s="3" t="s">
        <v>574</v>
      </c>
      <c r="B523" s="3" t="s">
        <v>283</v>
      </c>
      <c r="C523" s="3" t="s">
        <v>4608</v>
      </c>
      <c r="D523" s="3" t="s">
        <v>7</v>
      </c>
      <c r="E523" s="3" t="s">
        <v>4609</v>
      </c>
      <c r="F523" s="3" t="s">
        <v>288</v>
      </c>
      <c r="G523" s="3" t="s">
        <v>645</v>
      </c>
      <c r="I523" s="3" t="s">
        <v>1050</v>
      </c>
      <c r="J523" s="3" t="s">
        <v>1051</v>
      </c>
      <c r="K523" s="40">
        <v>1</v>
      </c>
      <c r="L523" s="40">
        <v>2574</v>
      </c>
      <c r="M523" s="41">
        <v>2574</v>
      </c>
      <c r="N523" s="41">
        <v>2574</v>
      </c>
      <c r="P523" s="3" t="s">
        <v>349</v>
      </c>
    </row>
    <row r="524" ht="15" customHeight="1" spans="1:16">
      <c r="A524" s="39" t="s">
        <v>574</v>
      </c>
      <c r="B524" s="39" t="s">
        <v>329</v>
      </c>
      <c r="C524" s="39" t="s">
        <v>4614</v>
      </c>
      <c r="D524" s="39" t="s">
        <v>4615</v>
      </c>
      <c r="E524" s="39" t="s">
        <v>4616</v>
      </c>
      <c r="F524" s="39" t="s">
        <v>288</v>
      </c>
      <c r="G524" s="39" t="s">
        <v>478</v>
      </c>
      <c r="H524" s="39" t="s">
        <v>670</v>
      </c>
      <c r="I524" s="39" t="s">
        <v>511</v>
      </c>
      <c r="J524" s="39" t="s">
        <v>512</v>
      </c>
      <c r="K524" s="42">
        <v>2</v>
      </c>
      <c r="L524" s="42">
        <v>1600</v>
      </c>
      <c r="M524" s="43">
        <v>800</v>
      </c>
      <c r="N524" s="43">
        <v>898</v>
      </c>
      <c r="O524" s="39" t="s">
        <v>666</v>
      </c>
      <c r="P524" s="39" t="s">
        <v>349</v>
      </c>
    </row>
    <row r="525" ht="15" customHeight="1" spans="1:16">
      <c r="A525" s="39" t="s">
        <v>574</v>
      </c>
      <c r="B525" s="39" t="s">
        <v>329</v>
      </c>
      <c r="C525" s="39" t="s">
        <v>4622</v>
      </c>
      <c r="D525" s="39" t="s">
        <v>4615</v>
      </c>
      <c r="E525" s="39" t="s">
        <v>4616</v>
      </c>
      <c r="F525" s="39" t="s">
        <v>288</v>
      </c>
      <c r="G525" s="39" t="s">
        <v>478</v>
      </c>
      <c r="H525" s="39" t="s">
        <v>670</v>
      </c>
      <c r="I525" s="39" t="s">
        <v>339</v>
      </c>
      <c r="J525" s="39" t="s">
        <v>340</v>
      </c>
      <c r="K525" s="42">
        <v>2</v>
      </c>
      <c r="L525" s="42">
        <v>1460</v>
      </c>
      <c r="M525" s="43">
        <v>730</v>
      </c>
      <c r="N525" s="43">
        <v>828</v>
      </c>
      <c r="O525" s="39" t="s">
        <v>666</v>
      </c>
      <c r="P525" s="39" t="s">
        <v>349</v>
      </c>
    </row>
    <row r="526" ht="15" customHeight="1" spans="1:16">
      <c r="A526" s="39" t="s">
        <v>574</v>
      </c>
      <c r="B526" s="39" t="s">
        <v>329</v>
      </c>
      <c r="C526" s="39" t="s">
        <v>4628</v>
      </c>
      <c r="D526" s="39" t="s">
        <v>4629</v>
      </c>
      <c r="E526" s="39" t="s">
        <v>4630</v>
      </c>
      <c r="F526" s="39" t="s">
        <v>288</v>
      </c>
      <c r="G526" s="39" t="s">
        <v>478</v>
      </c>
      <c r="H526" s="39" t="s">
        <v>491</v>
      </c>
      <c r="I526" s="39" t="s">
        <v>522</v>
      </c>
      <c r="J526" s="39" t="s">
        <v>522</v>
      </c>
      <c r="K526" s="44">
        <v>1</v>
      </c>
      <c r="L526" s="42">
        <v>295</v>
      </c>
      <c r="M526" s="43">
        <v>295</v>
      </c>
      <c r="N526" s="43">
        <v>99999</v>
      </c>
      <c r="O526" s="39"/>
      <c r="P526" s="39" t="s">
        <v>528</v>
      </c>
    </row>
    <row r="527" ht="15" customHeight="1" spans="1:16">
      <c r="A527" s="39" t="s">
        <v>574</v>
      </c>
      <c r="B527" s="39" t="s">
        <v>329</v>
      </c>
      <c r="C527" s="39" t="s">
        <v>4636</v>
      </c>
      <c r="D527" s="39" t="s">
        <v>4629</v>
      </c>
      <c r="E527" s="39" t="s">
        <v>4630</v>
      </c>
      <c r="F527" s="39" t="s">
        <v>288</v>
      </c>
      <c r="G527" s="39" t="s">
        <v>478</v>
      </c>
      <c r="H527" s="39" t="s">
        <v>491</v>
      </c>
      <c r="I527" s="39" t="s">
        <v>1001</v>
      </c>
      <c r="J527" s="39" t="s">
        <v>1002</v>
      </c>
      <c r="K527" s="42">
        <v>1</v>
      </c>
      <c r="L527" s="42">
        <v>4000</v>
      </c>
      <c r="M527" s="43">
        <v>4000</v>
      </c>
      <c r="N527" s="43">
        <v>5368</v>
      </c>
      <c r="O527" s="39" t="s">
        <v>489</v>
      </c>
      <c r="P527" s="39" t="s">
        <v>324</v>
      </c>
    </row>
    <row r="528" ht="15" customHeight="1" spans="1:16">
      <c r="A528" s="39" t="s">
        <v>574</v>
      </c>
      <c r="B528" s="39" t="s">
        <v>329</v>
      </c>
      <c r="C528" s="39" t="s">
        <v>4640</v>
      </c>
      <c r="D528" s="39" t="s">
        <v>4641</v>
      </c>
      <c r="E528" s="39" t="s">
        <v>4642</v>
      </c>
      <c r="F528" s="39" t="s">
        <v>288</v>
      </c>
      <c r="G528" s="39" t="s">
        <v>1164</v>
      </c>
      <c r="H528" s="39" t="s">
        <v>1165</v>
      </c>
      <c r="I528" s="39" t="s">
        <v>974</v>
      </c>
      <c r="J528" s="39" t="s">
        <v>975</v>
      </c>
      <c r="K528" s="44">
        <v>1</v>
      </c>
      <c r="L528" s="42">
        <v>4400</v>
      </c>
      <c r="M528" s="43">
        <v>4400</v>
      </c>
      <c r="N528" s="43">
        <v>5498</v>
      </c>
      <c r="O528" s="39"/>
      <c r="P528" s="39" t="s">
        <v>349</v>
      </c>
    </row>
    <row r="529" ht="15" customHeight="1" spans="1:16">
      <c r="A529" s="3" t="s">
        <v>574</v>
      </c>
      <c r="B529" s="3" t="s">
        <v>329</v>
      </c>
      <c r="C529" s="3" t="s">
        <v>4647</v>
      </c>
      <c r="D529" s="3" t="s">
        <v>4648</v>
      </c>
      <c r="E529" s="3" t="s">
        <v>1552</v>
      </c>
      <c r="F529" s="3" t="s">
        <v>288</v>
      </c>
      <c r="G529" s="3" t="s">
        <v>437</v>
      </c>
      <c r="I529" s="3" t="s">
        <v>4652</v>
      </c>
      <c r="J529" s="3" t="s">
        <v>4653</v>
      </c>
      <c r="K529" s="40">
        <v>1</v>
      </c>
      <c r="L529" s="40">
        <v>6000</v>
      </c>
      <c r="M529" s="41">
        <v>6000</v>
      </c>
      <c r="N529" s="41">
        <v>16000</v>
      </c>
      <c r="O529" s="3" t="s">
        <v>4656</v>
      </c>
      <c r="P529" s="3" t="s">
        <v>4658</v>
      </c>
    </row>
    <row r="530" ht="15" customHeight="1" spans="1:16">
      <c r="A530" s="3" t="s">
        <v>574</v>
      </c>
      <c r="B530" s="3" t="s">
        <v>397</v>
      </c>
      <c r="C530" s="3" t="s">
        <v>4659</v>
      </c>
      <c r="D530" s="3" t="s">
        <v>4660</v>
      </c>
      <c r="E530" s="3" t="s">
        <v>4661</v>
      </c>
      <c r="F530" s="3" t="s">
        <v>288</v>
      </c>
      <c r="G530" s="3" t="s">
        <v>738</v>
      </c>
      <c r="H530" s="3" t="s">
        <v>294</v>
      </c>
      <c r="I530" s="3" t="s">
        <v>2317</v>
      </c>
      <c r="J530" s="3" t="s">
        <v>2318</v>
      </c>
      <c r="K530" s="40">
        <v>1</v>
      </c>
      <c r="L530" s="40">
        <v>3074</v>
      </c>
      <c r="M530" s="41">
        <v>3074</v>
      </c>
      <c r="N530" s="41">
        <v>3148</v>
      </c>
      <c r="O530" s="3" t="s">
        <v>4665</v>
      </c>
      <c r="P530" s="3" t="s">
        <v>324</v>
      </c>
    </row>
    <row r="531" ht="15" customHeight="1" spans="1:16">
      <c r="A531" s="3" t="s">
        <v>574</v>
      </c>
      <c r="B531" s="3" t="s">
        <v>748</v>
      </c>
      <c r="C531" s="3" t="s">
        <v>4669</v>
      </c>
      <c r="D531" s="3" t="s">
        <v>4660</v>
      </c>
      <c r="E531" s="3" t="s">
        <v>4661</v>
      </c>
      <c r="F531" s="3" t="s">
        <v>288</v>
      </c>
      <c r="G531" s="3" t="s">
        <v>738</v>
      </c>
      <c r="H531" s="3" t="s">
        <v>294</v>
      </c>
      <c r="I531" s="3" t="s">
        <v>2317</v>
      </c>
      <c r="J531" s="3" t="s">
        <v>2318</v>
      </c>
      <c r="K531" s="40">
        <v>-1</v>
      </c>
      <c r="L531" s="40">
        <v>-3148</v>
      </c>
      <c r="M531" s="41">
        <v>3148</v>
      </c>
      <c r="N531" s="41">
        <v>3148</v>
      </c>
      <c r="O531" s="3" t="s">
        <v>4665</v>
      </c>
      <c r="P531" s="3" t="s">
        <v>324</v>
      </c>
    </row>
    <row r="532" ht="15" customHeight="1" spans="1:16">
      <c r="A532" s="3" t="s">
        <v>574</v>
      </c>
      <c r="B532" s="3" t="s">
        <v>397</v>
      </c>
      <c r="C532" s="3" t="s">
        <v>4674</v>
      </c>
      <c r="D532" s="3" t="s">
        <v>4493</v>
      </c>
      <c r="E532" s="3" t="s">
        <v>4494</v>
      </c>
      <c r="F532" s="3" t="s">
        <v>288</v>
      </c>
      <c r="G532" s="3" t="s">
        <v>811</v>
      </c>
      <c r="I532" s="3" t="s">
        <v>1814</v>
      </c>
      <c r="J532" s="3" t="s">
        <v>1815</v>
      </c>
      <c r="K532" s="40">
        <v>3</v>
      </c>
      <c r="L532" s="40">
        <v>20544</v>
      </c>
      <c r="M532" s="41">
        <v>6848</v>
      </c>
      <c r="N532" s="41">
        <v>6848</v>
      </c>
      <c r="P532" s="3" t="s">
        <v>324</v>
      </c>
    </row>
    <row r="533" ht="15" customHeight="1" spans="1:16">
      <c r="A533" s="39" t="s">
        <v>574</v>
      </c>
      <c r="B533" s="39" t="s">
        <v>329</v>
      </c>
      <c r="C533" s="39" t="s">
        <v>4677</v>
      </c>
      <c r="D533" s="39" t="s">
        <v>4678</v>
      </c>
      <c r="E533" s="39" t="s">
        <v>4679</v>
      </c>
      <c r="F533" s="39" t="s">
        <v>288</v>
      </c>
      <c r="G533" s="39" t="s">
        <v>518</v>
      </c>
      <c r="H533" s="39" t="s">
        <v>779</v>
      </c>
      <c r="I533" s="39" t="s">
        <v>662</v>
      </c>
      <c r="J533" s="39" t="s">
        <v>663</v>
      </c>
      <c r="K533" s="42">
        <v>1</v>
      </c>
      <c r="L533" s="42">
        <v>4249</v>
      </c>
      <c r="M533" s="43">
        <v>4249</v>
      </c>
      <c r="N533" s="43">
        <v>4598</v>
      </c>
      <c r="O533" s="39"/>
      <c r="P533" s="39" t="s">
        <v>349</v>
      </c>
    </row>
    <row r="534" ht="15" customHeight="1" spans="1:16">
      <c r="A534" s="3" t="s">
        <v>574</v>
      </c>
      <c r="B534" s="3" t="s">
        <v>748</v>
      </c>
      <c r="C534" s="3" t="s">
        <v>4684</v>
      </c>
      <c r="D534" s="3" t="s">
        <v>4685</v>
      </c>
      <c r="E534" s="3" t="s">
        <v>4686</v>
      </c>
      <c r="F534" s="3" t="s">
        <v>288</v>
      </c>
      <c r="G534" s="3" t="s">
        <v>645</v>
      </c>
      <c r="H534" s="3" t="s">
        <v>4695</v>
      </c>
      <c r="I534" s="3" t="s">
        <v>649</v>
      </c>
      <c r="J534" s="3" t="s">
        <v>650</v>
      </c>
      <c r="K534" s="40">
        <v>-1</v>
      </c>
      <c r="L534" s="40">
        <v>-2686</v>
      </c>
      <c r="M534" s="41">
        <v>2686</v>
      </c>
      <c r="N534" s="41">
        <v>2686</v>
      </c>
      <c r="O534" s="3" t="s">
        <v>4691</v>
      </c>
      <c r="P534" s="3" t="s">
        <v>395</v>
      </c>
    </row>
    <row r="535" ht="15" customHeight="1" spans="1:16">
      <c r="A535" s="3" t="s">
        <v>574</v>
      </c>
      <c r="B535" s="3" t="s">
        <v>283</v>
      </c>
      <c r="C535" s="3" t="s">
        <v>4697</v>
      </c>
      <c r="D535" s="3" t="s">
        <v>4698</v>
      </c>
      <c r="E535" s="3" t="s">
        <v>4699</v>
      </c>
      <c r="F535" s="3" t="s">
        <v>288</v>
      </c>
      <c r="G535" s="3" t="s">
        <v>645</v>
      </c>
      <c r="I535" s="3" t="s">
        <v>896</v>
      </c>
      <c r="J535" s="3" t="s">
        <v>601</v>
      </c>
      <c r="K535" s="40">
        <v>1</v>
      </c>
      <c r="L535" s="40">
        <v>3460</v>
      </c>
      <c r="M535" s="41">
        <v>3460</v>
      </c>
      <c r="N535" s="41">
        <v>3460</v>
      </c>
      <c r="P535" s="3" t="s">
        <v>349</v>
      </c>
    </row>
    <row r="536" ht="15" customHeight="1" spans="1:16">
      <c r="A536" s="3" t="s">
        <v>574</v>
      </c>
      <c r="B536" s="3" t="s">
        <v>283</v>
      </c>
      <c r="C536" s="3" t="s">
        <v>4704</v>
      </c>
      <c r="D536" s="3" t="s">
        <v>4705</v>
      </c>
      <c r="E536" s="3" t="s">
        <v>4706</v>
      </c>
      <c r="F536" s="3" t="s">
        <v>288</v>
      </c>
      <c r="G536" s="3" t="s">
        <v>583</v>
      </c>
      <c r="H536" s="3" t="s">
        <v>2468</v>
      </c>
      <c r="I536" s="3" t="s">
        <v>3100</v>
      </c>
      <c r="J536" s="3" t="s">
        <v>3101</v>
      </c>
      <c r="K536" s="40">
        <v>1</v>
      </c>
      <c r="L536" s="40">
        <v>6703</v>
      </c>
      <c r="M536" s="41">
        <v>6703</v>
      </c>
      <c r="N536" s="41">
        <v>6703</v>
      </c>
      <c r="O536" s="3" t="s">
        <v>4710</v>
      </c>
      <c r="P536" s="3" t="s">
        <v>324</v>
      </c>
    </row>
    <row r="537" ht="15" customHeight="1" spans="1:16">
      <c r="A537" s="39" t="s">
        <v>574</v>
      </c>
      <c r="B537" s="39" t="s">
        <v>748</v>
      </c>
      <c r="C537" s="39" t="s">
        <v>4713</v>
      </c>
      <c r="D537" s="39" t="s">
        <v>4714</v>
      </c>
      <c r="E537" s="39" t="s">
        <v>4715</v>
      </c>
      <c r="F537" s="39" t="s">
        <v>288</v>
      </c>
      <c r="G537" s="39" t="s">
        <v>543</v>
      </c>
      <c r="H537" s="39" t="s">
        <v>544</v>
      </c>
      <c r="I537" s="39" t="s">
        <v>1956</v>
      </c>
      <c r="J537" s="39" t="s">
        <v>1957</v>
      </c>
      <c r="K537" s="42">
        <v>-1</v>
      </c>
      <c r="L537" s="42">
        <v>-1340</v>
      </c>
      <c r="M537" s="43">
        <v>1340</v>
      </c>
      <c r="N537" s="43">
        <v>1488</v>
      </c>
      <c r="O537" s="39" t="s">
        <v>4720</v>
      </c>
      <c r="P537" s="39" t="s">
        <v>382</v>
      </c>
    </row>
    <row r="538" ht="15" customHeight="1" spans="1:16">
      <c r="A538" s="39" t="s">
        <v>574</v>
      </c>
      <c r="B538" s="39" t="s">
        <v>329</v>
      </c>
      <c r="C538" s="39" t="s">
        <v>4723</v>
      </c>
      <c r="D538" s="39" t="s">
        <v>4724</v>
      </c>
      <c r="E538" s="39" t="s">
        <v>4725</v>
      </c>
      <c r="F538" s="39" t="s">
        <v>288</v>
      </c>
      <c r="G538" s="39" t="s">
        <v>354</v>
      </c>
      <c r="H538" s="39" t="s">
        <v>371</v>
      </c>
      <c r="I538" s="39" t="s">
        <v>974</v>
      </c>
      <c r="J538" s="39" t="s">
        <v>975</v>
      </c>
      <c r="K538" s="44">
        <v>1</v>
      </c>
      <c r="L538" s="42">
        <v>4124</v>
      </c>
      <c r="M538" s="43">
        <v>4124</v>
      </c>
      <c r="N538" s="43">
        <v>5498</v>
      </c>
      <c r="O538" s="39" t="s">
        <v>4730</v>
      </c>
      <c r="P538" s="39" t="s">
        <v>349</v>
      </c>
    </row>
    <row r="539" ht="15" customHeight="1" spans="1:16">
      <c r="A539" s="3" t="s">
        <v>4033</v>
      </c>
      <c r="B539" s="3" t="s">
        <v>283</v>
      </c>
      <c r="C539" s="3" t="s">
        <v>4735</v>
      </c>
      <c r="D539" s="3" t="s">
        <v>4736</v>
      </c>
      <c r="E539" s="3" t="s">
        <v>4737</v>
      </c>
      <c r="F539" s="3" t="s">
        <v>288</v>
      </c>
      <c r="G539" s="3" t="s">
        <v>289</v>
      </c>
      <c r="H539" s="3" t="s">
        <v>1294</v>
      </c>
      <c r="I539" s="3" t="s">
        <v>1001</v>
      </c>
      <c r="J539" s="3" t="s">
        <v>1002</v>
      </c>
      <c r="K539" s="40">
        <v>1</v>
      </c>
      <c r="L539" s="40">
        <v>5368</v>
      </c>
      <c r="M539" s="41">
        <v>5368</v>
      </c>
      <c r="N539" s="41">
        <v>5368</v>
      </c>
      <c r="P539" s="3" t="s">
        <v>324</v>
      </c>
    </row>
    <row r="540" ht="15" customHeight="1" spans="1:16">
      <c r="A540" s="39" t="s">
        <v>574</v>
      </c>
      <c r="B540" s="39" t="s">
        <v>748</v>
      </c>
      <c r="C540" s="39" t="s">
        <v>4744</v>
      </c>
      <c r="D540" s="39" t="s">
        <v>4745</v>
      </c>
      <c r="E540" s="39" t="s">
        <v>4746</v>
      </c>
      <c r="F540" s="39" t="s">
        <v>288</v>
      </c>
      <c r="G540" s="39" t="s">
        <v>354</v>
      </c>
      <c r="H540" s="39" t="s">
        <v>371</v>
      </c>
      <c r="I540" s="39" t="s">
        <v>974</v>
      </c>
      <c r="J540" s="39" t="s">
        <v>975</v>
      </c>
      <c r="K540" s="44">
        <v>-1</v>
      </c>
      <c r="L540" s="42">
        <v>-4124</v>
      </c>
      <c r="M540" s="43">
        <v>4124</v>
      </c>
      <c r="N540" s="43">
        <v>5498</v>
      </c>
      <c r="O540" s="39" t="s">
        <v>4750</v>
      </c>
      <c r="P540" s="39" t="s">
        <v>349</v>
      </c>
    </row>
    <row r="541" ht="15" customHeight="1" spans="1:16">
      <c r="A541" s="3" t="s">
        <v>4033</v>
      </c>
      <c r="B541" s="3" t="s">
        <v>283</v>
      </c>
      <c r="C541" s="3" t="s">
        <v>4751</v>
      </c>
      <c r="D541" s="3" t="s">
        <v>4752</v>
      </c>
      <c r="E541" s="3" t="s">
        <v>4753</v>
      </c>
      <c r="F541" s="3" t="s">
        <v>288</v>
      </c>
      <c r="G541" s="3" t="s">
        <v>289</v>
      </c>
      <c r="H541" s="3" t="s">
        <v>1294</v>
      </c>
      <c r="I541" s="3" t="s">
        <v>303</v>
      </c>
      <c r="J541" s="3" t="s">
        <v>304</v>
      </c>
      <c r="K541" s="40">
        <v>1</v>
      </c>
      <c r="L541" s="40">
        <v>6188</v>
      </c>
      <c r="M541" s="41">
        <v>6188</v>
      </c>
      <c r="N541" s="41">
        <v>6188</v>
      </c>
      <c r="P541" s="3" t="s">
        <v>324</v>
      </c>
    </row>
    <row r="542" ht="15" customHeight="1" spans="1:16">
      <c r="A542" s="39" t="s">
        <v>574</v>
      </c>
      <c r="B542" s="39" t="s">
        <v>748</v>
      </c>
      <c r="C542" s="39" t="s">
        <v>4759</v>
      </c>
      <c r="D542" s="39" t="s">
        <v>4724</v>
      </c>
      <c r="E542" s="39" t="s">
        <v>4725</v>
      </c>
      <c r="F542" s="39" t="s">
        <v>288</v>
      </c>
      <c r="G542" s="39" t="s">
        <v>354</v>
      </c>
      <c r="H542" s="39" t="s">
        <v>371</v>
      </c>
      <c r="I542" s="39" t="s">
        <v>974</v>
      </c>
      <c r="J542" s="39" t="s">
        <v>975</v>
      </c>
      <c r="K542" s="44">
        <v>-1</v>
      </c>
      <c r="L542" s="42">
        <v>-4124</v>
      </c>
      <c r="M542" s="43">
        <v>4124</v>
      </c>
      <c r="N542" s="43">
        <v>5498</v>
      </c>
      <c r="O542" s="39" t="s">
        <v>4762</v>
      </c>
      <c r="P542" s="39" t="s">
        <v>349</v>
      </c>
    </row>
    <row r="543" ht="15" customHeight="1" spans="1:16">
      <c r="A543" s="3" t="s">
        <v>574</v>
      </c>
      <c r="B543" s="3" t="s">
        <v>397</v>
      </c>
      <c r="C543" s="3" t="s">
        <v>4765</v>
      </c>
      <c r="D543" s="3" t="s">
        <v>1797</v>
      </c>
      <c r="E543" s="3" t="s">
        <v>1798</v>
      </c>
      <c r="F543" s="3" t="s">
        <v>288</v>
      </c>
      <c r="G543" s="3" t="s">
        <v>1799</v>
      </c>
      <c r="H543" s="3" t="s">
        <v>4770</v>
      </c>
      <c r="I543" s="3" t="s">
        <v>2317</v>
      </c>
      <c r="J543" s="3" t="s">
        <v>2318</v>
      </c>
      <c r="K543" s="40">
        <v>1</v>
      </c>
      <c r="L543" s="40">
        <v>2986</v>
      </c>
      <c r="M543" s="41">
        <v>2986</v>
      </c>
      <c r="N543" s="41">
        <v>2986</v>
      </c>
      <c r="P543" s="3" t="s">
        <v>324</v>
      </c>
    </row>
    <row r="544" ht="15" customHeight="1" spans="1:16">
      <c r="I544" s="3" t="s">
        <v>741</v>
      </c>
      <c r="J544" s="3" t="s">
        <v>742</v>
      </c>
      <c r="K544" s="40">
        <v>1</v>
      </c>
      <c r="L544" s="40">
        <v>2252</v>
      </c>
      <c r="M544" s="41">
        <v>2252</v>
      </c>
      <c r="N544" s="41">
        <v>2252</v>
      </c>
      <c r="P544" s="3" t="s">
        <v>324</v>
      </c>
    </row>
    <row r="545" ht="15" customHeight="1" spans="1:16">
      <c r="I545" s="3" t="s">
        <v>2118</v>
      </c>
      <c r="J545" s="3" t="s">
        <v>2119</v>
      </c>
      <c r="K545" s="40">
        <v>1</v>
      </c>
      <c r="L545" s="40">
        <v>1926</v>
      </c>
      <c r="M545" s="41">
        <v>1926</v>
      </c>
      <c r="N545" s="41">
        <v>1926</v>
      </c>
      <c r="P545" s="3" t="s">
        <v>349</v>
      </c>
    </row>
    <row r="546" ht="15" customHeight="1" spans="1:16">
      <c r="A546" s="39" t="s">
        <v>574</v>
      </c>
      <c r="B546" s="39" t="s">
        <v>329</v>
      </c>
      <c r="C546" s="39" t="s">
        <v>4773</v>
      </c>
      <c r="D546" s="39" t="s">
        <v>4774</v>
      </c>
      <c r="E546" s="39" t="s">
        <v>4775</v>
      </c>
      <c r="F546" s="39" t="s">
        <v>288</v>
      </c>
      <c r="G546" s="39" t="s">
        <v>354</v>
      </c>
      <c r="H546" s="39" t="s">
        <v>371</v>
      </c>
      <c r="I546" s="39" t="s">
        <v>1142</v>
      </c>
      <c r="J546" s="39" t="s">
        <v>1143</v>
      </c>
      <c r="K546" s="42">
        <v>1</v>
      </c>
      <c r="L546" s="42">
        <v>9100</v>
      </c>
      <c r="M546" s="43">
        <v>9100</v>
      </c>
      <c r="N546" s="43">
        <v>11658</v>
      </c>
      <c r="O546" s="39"/>
      <c r="P546" s="39" t="s">
        <v>324</v>
      </c>
    </row>
    <row r="547" ht="15" customHeight="1" spans="1:16">
      <c r="A547" s="3" t="s">
        <v>574</v>
      </c>
      <c r="B547" s="3" t="s">
        <v>748</v>
      </c>
      <c r="C547" s="3" t="s">
        <v>4783</v>
      </c>
      <c r="D547" s="3" t="s">
        <v>4705</v>
      </c>
      <c r="E547" s="3" t="s">
        <v>4706</v>
      </c>
      <c r="F547" s="3" t="s">
        <v>288</v>
      </c>
      <c r="G547" s="3" t="s">
        <v>583</v>
      </c>
      <c r="H547" s="3" t="s">
        <v>2468</v>
      </c>
      <c r="I547" s="3" t="s">
        <v>405</v>
      </c>
      <c r="J547" s="3" t="s">
        <v>406</v>
      </c>
      <c r="K547" s="40">
        <v>-1</v>
      </c>
      <c r="L547" s="40">
        <v>-6466</v>
      </c>
      <c r="M547" s="41">
        <v>6466</v>
      </c>
      <c r="N547" s="41">
        <v>6466</v>
      </c>
      <c r="O547" s="3" t="s">
        <v>4788</v>
      </c>
      <c r="P547" s="3" t="s">
        <v>324</v>
      </c>
    </row>
    <row r="548" ht="15" customHeight="1" spans="1:16">
      <c r="A548" s="39" t="s">
        <v>574</v>
      </c>
      <c r="B548" s="39" t="s">
        <v>329</v>
      </c>
      <c r="C548" s="39" t="s">
        <v>4792</v>
      </c>
      <c r="D548" s="39" t="s">
        <v>1677</v>
      </c>
      <c r="E548" s="39" t="s">
        <v>4793</v>
      </c>
      <c r="F548" s="39" t="s">
        <v>288</v>
      </c>
      <c r="G548" s="39" t="s">
        <v>543</v>
      </c>
      <c r="H548" s="39" t="s">
        <v>544</v>
      </c>
      <c r="I548" s="39" t="s">
        <v>955</v>
      </c>
      <c r="J548" s="39" t="s">
        <v>956</v>
      </c>
      <c r="K548" s="42">
        <v>1</v>
      </c>
      <c r="L548" s="42">
        <v>2745</v>
      </c>
      <c r="M548" s="43">
        <v>2745</v>
      </c>
      <c r="N548" s="43">
        <v>3428</v>
      </c>
      <c r="O548" s="39"/>
      <c r="P548" s="39" t="s">
        <v>349</v>
      </c>
    </row>
    <row r="549" ht="15" customHeight="1" spans="1:16">
      <c r="A549" s="3" t="s">
        <v>574</v>
      </c>
      <c r="B549" s="3" t="s">
        <v>283</v>
      </c>
      <c r="C549" s="3" t="s">
        <v>4798</v>
      </c>
      <c r="D549" s="3" t="s">
        <v>4799</v>
      </c>
      <c r="E549" s="3" t="s">
        <v>4800</v>
      </c>
      <c r="F549" s="3" t="s">
        <v>288</v>
      </c>
      <c r="G549" s="3" t="s">
        <v>645</v>
      </c>
      <c r="I549" s="3" t="s">
        <v>1333</v>
      </c>
      <c r="J549" s="3" t="s">
        <v>1334</v>
      </c>
      <c r="K549" s="40">
        <v>1</v>
      </c>
      <c r="L549" s="40">
        <v>3932</v>
      </c>
      <c r="M549" s="41">
        <v>3932</v>
      </c>
      <c r="N549" s="41">
        <v>3932</v>
      </c>
      <c r="P549" s="3" t="s">
        <v>324</v>
      </c>
    </row>
    <row r="550" ht="15" customHeight="1" spans="1:16">
      <c r="A550" s="3" t="s">
        <v>574</v>
      </c>
      <c r="B550" s="3" t="s">
        <v>283</v>
      </c>
      <c r="C550" s="3" t="s">
        <v>4805</v>
      </c>
      <c r="D550" s="3" t="s">
        <v>7</v>
      </c>
      <c r="E550" s="3" t="s">
        <v>4806</v>
      </c>
      <c r="F550" s="3" t="s">
        <v>288</v>
      </c>
      <c r="G550" s="3" t="s">
        <v>645</v>
      </c>
      <c r="I550" s="3" t="s">
        <v>1050</v>
      </c>
      <c r="J550" s="3" t="s">
        <v>1051</v>
      </c>
      <c r="K550" s="40">
        <v>1</v>
      </c>
      <c r="L550" s="40">
        <v>2574</v>
      </c>
      <c r="M550" s="41">
        <v>2574</v>
      </c>
      <c r="N550" s="41">
        <v>2574</v>
      </c>
      <c r="P550" s="3" t="s">
        <v>349</v>
      </c>
    </row>
    <row r="551" ht="15" customHeight="1" spans="1:16">
      <c r="A551" s="3" t="s">
        <v>574</v>
      </c>
      <c r="B551" s="3" t="s">
        <v>329</v>
      </c>
      <c r="C551" s="3" t="s">
        <v>4811</v>
      </c>
      <c r="D551" s="3" t="s">
        <v>4685</v>
      </c>
      <c r="E551" s="3" t="s">
        <v>4686</v>
      </c>
      <c r="F551" s="3" t="s">
        <v>288</v>
      </c>
      <c r="G551" s="3" t="s">
        <v>333</v>
      </c>
      <c r="I551" s="3" t="s">
        <v>649</v>
      </c>
      <c r="J551" s="3" t="s">
        <v>650</v>
      </c>
      <c r="K551" s="40">
        <v>1</v>
      </c>
      <c r="L551" s="40">
        <v>0</v>
      </c>
      <c r="O551" s="3" t="s">
        <v>4815</v>
      </c>
      <c r="P551" s="3" t="s">
        <v>395</v>
      </c>
    </row>
    <row r="552" ht="15" customHeight="1" spans="1:16">
      <c r="A552" s="3" t="s">
        <v>574</v>
      </c>
      <c r="B552" s="3" t="s">
        <v>283</v>
      </c>
      <c r="C552" s="3" t="s">
        <v>4816</v>
      </c>
      <c r="D552" s="3" t="s">
        <v>7</v>
      </c>
      <c r="E552" s="3" t="s">
        <v>4817</v>
      </c>
      <c r="F552" s="3" t="s">
        <v>288</v>
      </c>
      <c r="G552" s="3" t="s">
        <v>645</v>
      </c>
      <c r="I552" s="3" t="s">
        <v>649</v>
      </c>
      <c r="J552" s="3" t="s">
        <v>650</v>
      </c>
      <c r="K552" s="40">
        <v>1</v>
      </c>
      <c r="L552" s="40">
        <v>2686</v>
      </c>
      <c r="M552" s="41">
        <v>2686</v>
      </c>
      <c r="N552" s="41">
        <v>2686</v>
      </c>
      <c r="P552" s="3" t="s">
        <v>395</v>
      </c>
    </row>
    <row r="553" ht="15" customHeight="1" spans="1:16">
      <c r="A553" s="3" t="s">
        <v>574</v>
      </c>
      <c r="B553" s="3" t="s">
        <v>283</v>
      </c>
      <c r="C553" s="3" t="s">
        <v>4822</v>
      </c>
      <c r="D553" s="3" t="s">
        <v>4823</v>
      </c>
      <c r="E553" s="3" t="s">
        <v>4824</v>
      </c>
      <c r="F553" s="3" t="s">
        <v>288</v>
      </c>
      <c r="G553" s="3" t="s">
        <v>645</v>
      </c>
      <c r="I553" s="3" t="s">
        <v>649</v>
      </c>
      <c r="J553" s="3" t="s">
        <v>650</v>
      </c>
      <c r="K553" s="40">
        <v>1</v>
      </c>
      <c r="L553" s="40">
        <v>2686</v>
      </c>
      <c r="M553" s="41">
        <v>2686</v>
      </c>
      <c r="N553" s="41">
        <v>2686</v>
      </c>
      <c r="P553" s="3" t="s">
        <v>395</v>
      </c>
    </row>
    <row r="554" ht="15" customHeight="1" spans="1:16">
      <c r="A554" s="39" t="s">
        <v>574</v>
      </c>
      <c r="B554" s="39" t="s">
        <v>329</v>
      </c>
      <c r="C554" s="39" t="s">
        <v>4829</v>
      </c>
      <c r="D554" s="39" t="s">
        <v>4830</v>
      </c>
      <c r="E554" s="39" t="s">
        <v>4831</v>
      </c>
      <c r="F554" s="39" t="s">
        <v>288</v>
      </c>
      <c r="G554" s="39" t="s">
        <v>478</v>
      </c>
      <c r="H554" s="39" t="s">
        <v>670</v>
      </c>
      <c r="I554" s="39" t="s">
        <v>339</v>
      </c>
      <c r="J554" s="39" t="s">
        <v>340</v>
      </c>
      <c r="K554" s="42">
        <v>1</v>
      </c>
      <c r="L554" s="42">
        <v>730</v>
      </c>
      <c r="M554" s="43">
        <v>730</v>
      </c>
      <c r="N554" s="43">
        <v>828</v>
      </c>
      <c r="O554" s="39" t="s">
        <v>666</v>
      </c>
      <c r="P554" s="39" t="s">
        <v>349</v>
      </c>
    </row>
    <row r="555" ht="15" customHeight="1" spans="1:16">
      <c r="A555" s="3" t="s">
        <v>574</v>
      </c>
      <c r="B555" s="3" t="s">
        <v>329</v>
      </c>
      <c r="C555" s="3" t="s">
        <v>4837</v>
      </c>
      <c r="D555" s="3" t="s">
        <v>566</v>
      </c>
      <c r="E555" s="3" t="s">
        <v>4838</v>
      </c>
      <c r="F555" s="3" t="s">
        <v>288</v>
      </c>
      <c r="G555" s="3" t="s">
        <v>437</v>
      </c>
      <c r="I555" s="3" t="s">
        <v>571</v>
      </c>
      <c r="J555" s="3" t="s">
        <v>572</v>
      </c>
      <c r="K555" s="40">
        <v>1</v>
      </c>
      <c r="L555" s="40">
        <v>1618</v>
      </c>
      <c r="M555" s="41">
        <v>1618</v>
      </c>
      <c r="N555" s="41">
        <v>3298</v>
      </c>
      <c r="O555" s="3" t="s">
        <v>4843</v>
      </c>
      <c r="P555" s="3" t="s">
        <v>324</v>
      </c>
    </row>
    <row r="556" ht="15" customHeight="1" spans="1:16">
      <c r="A556" s="39" t="s">
        <v>574</v>
      </c>
      <c r="B556" s="39" t="s">
        <v>329</v>
      </c>
      <c r="C556" s="39" t="s">
        <v>4847</v>
      </c>
      <c r="D556" s="39" t="s">
        <v>4848</v>
      </c>
      <c r="E556" s="39" t="s">
        <v>4849</v>
      </c>
      <c r="F556" s="39" t="s">
        <v>288</v>
      </c>
      <c r="G556" s="39" t="s">
        <v>518</v>
      </c>
      <c r="H556" s="39" t="s">
        <v>779</v>
      </c>
      <c r="I556" s="39" t="s">
        <v>2602</v>
      </c>
      <c r="J556" s="39" t="s">
        <v>2603</v>
      </c>
      <c r="K556" s="42">
        <v>1</v>
      </c>
      <c r="L556" s="42">
        <v>4458</v>
      </c>
      <c r="M556" s="43">
        <v>4458</v>
      </c>
      <c r="N556" s="43">
        <v>4798</v>
      </c>
      <c r="O556" s="39"/>
      <c r="P556" s="39" t="s">
        <v>349</v>
      </c>
    </row>
    <row r="557" ht="15" customHeight="1" spans="1:16">
      <c r="A557" s="39" t="s">
        <v>574</v>
      </c>
      <c r="B557" s="39" t="s">
        <v>329</v>
      </c>
      <c r="C557" s="39" t="s">
        <v>4854</v>
      </c>
      <c r="D557" s="39" t="s">
        <v>4855</v>
      </c>
      <c r="E557" s="39" t="s">
        <v>4856</v>
      </c>
      <c r="F557" s="39" t="s">
        <v>288</v>
      </c>
      <c r="G557" s="39" t="s">
        <v>518</v>
      </c>
      <c r="H557" s="39" t="s">
        <v>779</v>
      </c>
      <c r="I557" s="39" t="s">
        <v>3035</v>
      </c>
      <c r="J557" s="39" t="s">
        <v>3036</v>
      </c>
      <c r="K557" s="42">
        <v>1</v>
      </c>
      <c r="L557" s="42">
        <v>2778</v>
      </c>
      <c r="M557" s="43">
        <v>2778</v>
      </c>
      <c r="N557" s="43">
        <v>2778</v>
      </c>
      <c r="O557" s="39"/>
      <c r="P557" s="39" t="s">
        <v>349</v>
      </c>
    </row>
    <row r="558" ht="15" customHeight="1" spans="1:16">
      <c r="A558" s="3" t="s">
        <v>574</v>
      </c>
      <c r="B558" s="3" t="s">
        <v>283</v>
      </c>
      <c r="C558" s="3" t="s">
        <v>4861</v>
      </c>
      <c r="D558" s="3" t="s">
        <v>4862</v>
      </c>
      <c r="E558" s="3" t="s">
        <v>4863</v>
      </c>
      <c r="F558" s="3" t="s">
        <v>288</v>
      </c>
      <c r="G558" s="3" t="s">
        <v>645</v>
      </c>
      <c r="I558" s="3" t="s">
        <v>896</v>
      </c>
      <c r="J558" s="3" t="s">
        <v>601</v>
      </c>
      <c r="K558" s="40">
        <v>1</v>
      </c>
      <c r="L558" s="40">
        <v>3460</v>
      </c>
      <c r="M558" s="41">
        <v>3460</v>
      </c>
      <c r="N558" s="41">
        <v>3460</v>
      </c>
      <c r="P558" s="3" t="s">
        <v>349</v>
      </c>
    </row>
    <row r="559" ht="15" customHeight="1" spans="1:16">
      <c r="A559" s="3" t="s">
        <v>574</v>
      </c>
      <c r="B559" s="3" t="s">
        <v>283</v>
      </c>
      <c r="C559" s="3" t="s">
        <v>4870</v>
      </c>
      <c r="D559" s="3" t="s">
        <v>4871</v>
      </c>
      <c r="E559" s="3" t="s">
        <v>4872</v>
      </c>
      <c r="F559" s="3" t="s">
        <v>288</v>
      </c>
      <c r="G559" s="3" t="s">
        <v>645</v>
      </c>
      <c r="I559" s="3" t="s">
        <v>649</v>
      </c>
      <c r="J559" s="3" t="s">
        <v>650</v>
      </c>
      <c r="K559" s="40">
        <v>1</v>
      </c>
      <c r="L559" s="40">
        <v>2686</v>
      </c>
      <c r="M559" s="41">
        <v>2686</v>
      </c>
      <c r="N559" s="41">
        <v>2686</v>
      </c>
      <c r="P559" s="3" t="s">
        <v>395</v>
      </c>
    </row>
    <row r="560" ht="15" customHeight="1" spans="1:16">
      <c r="A560" s="3" t="s">
        <v>574</v>
      </c>
      <c r="B560" s="3" t="s">
        <v>397</v>
      </c>
      <c r="C560" s="3" t="s">
        <v>4877</v>
      </c>
      <c r="D560" s="3" t="s">
        <v>4871</v>
      </c>
      <c r="E560" s="3" t="s">
        <v>4872</v>
      </c>
      <c r="F560" s="3" t="s">
        <v>288</v>
      </c>
      <c r="G560" s="3" t="s">
        <v>2696</v>
      </c>
      <c r="H560" s="3" t="s">
        <v>335</v>
      </c>
      <c r="I560" s="3" t="s">
        <v>339</v>
      </c>
      <c r="J560" s="3" t="s">
        <v>340</v>
      </c>
      <c r="K560" s="40">
        <v>1</v>
      </c>
      <c r="L560" s="40">
        <v>729</v>
      </c>
      <c r="M560" s="41">
        <v>729</v>
      </c>
      <c r="N560" s="41">
        <v>828</v>
      </c>
      <c r="P560" s="3" t="s">
        <v>349</v>
      </c>
    </row>
    <row r="561" ht="15" customHeight="1" spans="1:16">
      <c r="A561" s="3" t="s">
        <v>574</v>
      </c>
      <c r="B561" s="3" t="s">
        <v>283</v>
      </c>
      <c r="C561" s="3" t="s">
        <v>4882</v>
      </c>
      <c r="D561" s="3" t="s">
        <v>4883</v>
      </c>
      <c r="E561" s="3" t="s">
        <v>4884</v>
      </c>
      <c r="F561" s="3" t="s">
        <v>288</v>
      </c>
      <c r="G561" s="3" t="s">
        <v>645</v>
      </c>
      <c r="I561" s="3" t="s">
        <v>649</v>
      </c>
      <c r="J561" s="3" t="s">
        <v>650</v>
      </c>
      <c r="K561" s="40">
        <v>1</v>
      </c>
      <c r="L561" s="40">
        <v>2686</v>
      </c>
      <c r="M561" s="41">
        <v>2686</v>
      </c>
      <c r="N561" s="41">
        <v>2686</v>
      </c>
      <c r="P561" s="3" t="s">
        <v>395</v>
      </c>
    </row>
    <row r="562" ht="15" customHeight="1" spans="1:16">
      <c r="A562" s="39" t="s">
        <v>574</v>
      </c>
      <c r="B562" s="39" t="s">
        <v>329</v>
      </c>
      <c r="C562" s="39" t="s">
        <v>4889</v>
      </c>
      <c r="D562" s="39" t="s">
        <v>4890</v>
      </c>
      <c r="E562" s="39" t="s">
        <v>4891</v>
      </c>
      <c r="F562" s="39" t="s">
        <v>288</v>
      </c>
      <c r="G562" s="39" t="s">
        <v>1164</v>
      </c>
      <c r="H562" s="39" t="s">
        <v>1165</v>
      </c>
      <c r="I562" s="39" t="s">
        <v>443</v>
      </c>
      <c r="J562" s="39" t="s">
        <v>444</v>
      </c>
      <c r="K562" s="42">
        <v>1</v>
      </c>
      <c r="L562" s="42">
        <v>0</v>
      </c>
      <c r="M562" s="39"/>
      <c r="N562" s="43">
        <v>3098</v>
      </c>
      <c r="O562" s="39"/>
      <c r="P562" s="39" t="s">
        <v>451</v>
      </c>
    </row>
    <row r="563" ht="15" customHeight="1" spans="1:16">
      <c r="A563" s="39" t="s">
        <v>574</v>
      </c>
      <c r="B563" s="39" t="s">
        <v>329</v>
      </c>
      <c r="C563" s="39" t="s">
        <v>4896</v>
      </c>
      <c r="D563" s="39" t="s">
        <v>4890</v>
      </c>
      <c r="E563" s="39" t="s">
        <v>4891</v>
      </c>
      <c r="F563" s="39" t="s">
        <v>288</v>
      </c>
      <c r="G563" s="39" t="s">
        <v>1164</v>
      </c>
      <c r="H563" s="39" t="s">
        <v>1165</v>
      </c>
      <c r="I563" s="39" t="s">
        <v>4448</v>
      </c>
      <c r="J563" s="39" t="s">
        <v>4449</v>
      </c>
      <c r="K563" s="42">
        <v>1</v>
      </c>
      <c r="L563" s="42">
        <v>5100</v>
      </c>
      <c r="M563" s="43">
        <v>5100</v>
      </c>
      <c r="N563" s="43">
        <v>5678</v>
      </c>
      <c r="O563" s="39"/>
      <c r="P563" s="39" t="s">
        <v>459</v>
      </c>
    </row>
    <row r="564" ht="15" customHeight="1" spans="1:16">
      <c r="A564" s="39" t="s">
        <v>4033</v>
      </c>
      <c r="B564" s="39" t="s">
        <v>329</v>
      </c>
      <c r="C564" s="39" t="s">
        <v>4900</v>
      </c>
      <c r="D564" s="39" t="s">
        <v>4901</v>
      </c>
      <c r="E564" s="39" t="s">
        <v>4902</v>
      </c>
      <c r="F564" s="39" t="s">
        <v>288</v>
      </c>
      <c r="G564" s="39" t="s">
        <v>354</v>
      </c>
      <c r="H564" s="39" t="s">
        <v>371</v>
      </c>
      <c r="I564" s="39" t="s">
        <v>705</v>
      </c>
      <c r="J564" s="39" t="s">
        <v>706</v>
      </c>
      <c r="K564" s="42">
        <v>1</v>
      </c>
      <c r="L564" s="42">
        <v>3636</v>
      </c>
      <c r="M564" s="43">
        <v>3636</v>
      </c>
      <c r="N564" s="43">
        <v>4848</v>
      </c>
      <c r="O564" s="39"/>
      <c r="P564" s="39" t="s">
        <v>395</v>
      </c>
    </row>
    <row r="565" ht="15" customHeight="1" spans="1:16">
      <c r="A565" s="39" t="s">
        <v>574</v>
      </c>
      <c r="B565" s="39" t="s">
        <v>748</v>
      </c>
      <c r="C565" s="39" t="s">
        <v>4909</v>
      </c>
      <c r="D565" s="39" t="s">
        <v>4910</v>
      </c>
      <c r="E565" s="39" t="s">
        <v>4911</v>
      </c>
      <c r="F565" s="39" t="s">
        <v>288</v>
      </c>
      <c r="G565" s="39" t="s">
        <v>518</v>
      </c>
      <c r="H565" s="39" t="s">
        <v>2295</v>
      </c>
      <c r="I565" s="39" t="s">
        <v>3035</v>
      </c>
      <c r="J565" s="39" t="s">
        <v>3036</v>
      </c>
      <c r="K565" s="42">
        <v>-1</v>
      </c>
      <c r="L565" s="42">
        <v>-2578</v>
      </c>
      <c r="M565" s="43">
        <v>2578</v>
      </c>
      <c r="N565" s="43">
        <v>2778</v>
      </c>
      <c r="O565" s="39" t="s">
        <v>4916</v>
      </c>
      <c r="P565" s="39" t="s">
        <v>349</v>
      </c>
    </row>
    <row r="566" ht="15" customHeight="1" spans="1:16">
      <c r="A566" s="39" t="s">
        <v>3730</v>
      </c>
      <c r="B566" s="39" t="s">
        <v>329</v>
      </c>
      <c r="C566" s="39" t="s">
        <v>4920</v>
      </c>
      <c r="D566" s="39" t="s">
        <v>4921</v>
      </c>
      <c r="E566" s="39" t="s">
        <v>4922</v>
      </c>
      <c r="F566" s="39" t="s">
        <v>288</v>
      </c>
      <c r="G566" s="39" t="s">
        <v>1239</v>
      </c>
      <c r="H566" s="39" t="s">
        <v>2209</v>
      </c>
      <c r="I566" s="39" t="s">
        <v>339</v>
      </c>
      <c r="J566" s="39" t="s">
        <v>340</v>
      </c>
      <c r="K566" s="42">
        <v>1</v>
      </c>
      <c r="L566" s="42">
        <v>0</v>
      </c>
      <c r="M566" s="39"/>
      <c r="N566" s="43">
        <v>828</v>
      </c>
      <c r="O566" s="39" t="s">
        <v>4926</v>
      </c>
      <c r="P566" s="39" t="s">
        <v>349</v>
      </c>
    </row>
    <row r="567" ht="15" customHeight="1" spans="1:16">
      <c r="A567" s="39" t="s">
        <v>3730</v>
      </c>
      <c r="B567" s="39" t="s">
        <v>329</v>
      </c>
      <c r="C567" s="39" t="s">
        <v>4929</v>
      </c>
      <c r="D567" s="39" t="s">
        <v>4921</v>
      </c>
      <c r="E567" s="39" t="s">
        <v>4922</v>
      </c>
      <c r="F567" s="39" t="s">
        <v>288</v>
      </c>
      <c r="G567" s="39" t="s">
        <v>1239</v>
      </c>
      <c r="H567" s="39" t="s">
        <v>2209</v>
      </c>
      <c r="I567" s="39" t="s">
        <v>4933</v>
      </c>
      <c r="J567" s="39" t="s">
        <v>4934</v>
      </c>
      <c r="K567" s="42">
        <v>1</v>
      </c>
      <c r="L567" s="42">
        <v>6981</v>
      </c>
      <c r="M567" s="43">
        <v>6981</v>
      </c>
      <c r="N567" s="43">
        <v>9308</v>
      </c>
      <c r="O567" s="39"/>
      <c r="P567" s="39" t="s">
        <v>324</v>
      </c>
    </row>
    <row r="568" ht="15" customHeight="1" spans="1:16">
      <c r="A568" s="39" t="s">
        <v>3730</v>
      </c>
      <c r="B568" s="39" t="s">
        <v>329</v>
      </c>
      <c r="C568" s="39" t="s">
        <v>4937</v>
      </c>
      <c r="D568" s="39" t="s">
        <v>4910</v>
      </c>
      <c r="E568" s="39" t="s">
        <v>4911</v>
      </c>
      <c r="F568" s="39" t="s">
        <v>288</v>
      </c>
      <c r="G568" s="39" t="s">
        <v>518</v>
      </c>
      <c r="H568" s="39" t="s">
        <v>527</v>
      </c>
      <c r="I568" s="39" t="s">
        <v>974</v>
      </c>
      <c r="J568" s="39" t="s">
        <v>975</v>
      </c>
      <c r="K568" s="44">
        <v>1</v>
      </c>
      <c r="L568" s="42">
        <v>4399</v>
      </c>
      <c r="M568" s="43">
        <v>4399</v>
      </c>
      <c r="N568" s="43">
        <v>5498</v>
      </c>
      <c r="O568" s="39"/>
      <c r="P568" s="39" t="s">
        <v>349</v>
      </c>
    </row>
    <row r="569" ht="15" customHeight="1" spans="1:16">
      <c r="A569" s="3" t="s">
        <v>3730</v>
      </c>
      <c r="B569" s="3" t="s">
        <v>397</v>
      </c>
      <c r="C569" s="3" t="s">
        <v>4943</v>
      </c>
      <c r="D569" s="3" t="s">
        <v>4944</v>
      </c>
      <c r="E569" s="3" t="s">
        <v>4945</v>
      </c>
      <c r="F569" s="3" t="s">
        <v>288</v>
      </c>
      <c r="G569" s="3" t="s">
        <v>614</v>
      </c>
      <c r="I569" s="3" t="s">
        <v>4948</v>
      </c>
      <c r="J569" s="3" t="s">
        <v>4949</v>
      </c>
      <c r="K569" s="40">
        <v>1</v>
      </c>
      <c r="L569" s="40">
        <v>3159</v>
      </c>
      <c r="M569" s="41">
        <v>3159</v>
      </c>
      <c r="N569" s="41">
        <v>3159</v>
      </c>
      <c r="P569" s="3" t="s">
        <v>349</v>
      </c>
    </row>
    <row r="570" ht="15" customHeight="1" spans="1:16">
      <c r="A570" s="3" t="s">
        <v>3730</v>
      </c>
      <c r="B570" s="3" t="s">
        <v>397</v>
      </c>
      <c r="C570" s="3" t="s">
        <v>4953</v>
      </c>
      <c r="D570" s="3" t="s">
        <v>4954</v>
      </c>
      <c r="E570" s="3" t="s">
        <v>4955</v>
      </c>
      <c r="F570" s="3" t="s">
        <v>288</v>
      </c>
      <c r="G570" s="3" t="s">
        <v>614</v>
      </c>
      <c r="I570" s="3" t="s">
        <v>1897</v>
      </c>
      <c r="J570" s="3" t="s">
        <v>1898</v>
      </c>
      <c r="K570" s="40">
        <v>1</v>
      </c>
      <c r="L570" s="40">
        <v>2669</v>
      </c>
      <c r="M570" s="41">
        <v>2669</v>
      </c>
      <c r="N570" s="41">
        <v>2669</v>
      </c>
      <c r="P570" s="3" t="s">
        <v>349</v>
      </c>
    </row>
    <row r="571" ht="15" customHeight="1" spans="1:16">
      <c r="A571" s="3" t="s">
        <v>3730</v>
      </c>
      <c r="B571" s="3" t="s">
        <v>283</v>
      </c>
      <c r="C571" s="3" t="s">
        <v>4960</v>
      </c>
      <c r="D571" s="3" t="s">
        <v>4961</v>
      </c>
      <c r="E571" s="3" t="s">
        <v>4962</v>
      </c>
      <c r="F571" s="3" t="s">
        <v>288</v>
      </c>
      <c r="G571" s="3" t="s">
        <v>583</v>
      </c>
      <c r="H571" s="3" t="s">
        <v>599</v>
      </c>
      <c r="I571" s="3" t="s">
        <v>814</v>
      </c>
      <c r="J571" s="3" t="s">
        <v>815</v>
      </c>
      <c r="K571" s="40">
        <v>1</v>
      </c>
      <c r="L571" s="40">
        <v>790</v>
      </c>
      <c r="M571" s="41">
        <v>790</v>
      </c>
      <c r="N571" s="41">
        <v>790</v>
      </c>
      <c r="P571" s="3" t="s">
        <v>349</v>
      </c>
    </row>
    <row r="572" ht="15" customHeight="1" spans="1:16">
      <c r="A572" s="3" t="s">
        <v>3730</v>
      </c>
      <c r="B572" s="3" t="s">
        <v>283</v>
      </c>
      <c r="C572" s="3" t="s">
        <v>4968</v>
      </c>
      <c r="D572" s="3" t="s">
        <v>4969</v>
      </c>
      <c r="E572" s="3" t="s">
        <v>4970</v>
      </c>
      <c r="F572" s="3" t="s">
        <v>288</v>
      </c>
      <c r="G572" s="3" t="s">
        <v>645</v>
      </c>
      <c r="H572" s="3" t="s">
        <v>4975</v>
      </c>
      <c r="I572" s="3" t="s">
        <v>649</v>
      </c>
      <c r="J572" s="3" t="s">
        <v>650</v>
      </c>
      <c r="K572" s="40">
        <v>1</v>
      </c>
      <c r="L572" s="40">
        <v>2686</v>
      </c>
      <c r="M572" s="41">
        <v>2686</v>
      </c>
      <c r="N572" s="41">
        <v>2686</v>
      </c>
      <c r="P572" s="3" t="s">
        <v>395</v>
      </c>
    </row>
    <row r="573" ht="15" customHeight="1" spans="1:16">
      <c r="A573" s="3" t="s">
        <v>3730</v>
      </c>
      <c r="B573" s="3" t="s">
        <v>283</v>
      </c>
      <c r="C573" s="3" t="s">
        <v>4976</v>
      </c>
      <c r="D573" s="3" t="s">
        <v>4977</v>
      </c>
      <c r="E573" s="3" t="s">
        <v>4978</v>
      </c>
      <c r="F573" s="3" t="s">
        <v>288</v>
      </c>
      <c r="G573" s="3" t="s">
        <v>645</v>
      </c>
      <c r="H573" s="3" t="s">
        <v>4983</v>
      </c>
      <c r="I573" s="3" t="s">
        <v>649</v>
      </c>
      <c r="J573" s="3" t="s">
        <v>650</v>
      </c>
      <c r="K573" s="40">
        <v>1</v>
      </c>
      <c r="L573" s="40">
        <v>2686</v>
      </c>
      <c r="M573" s="41">
        <v>2686</v>
      </c>
      <c r="N573" s="41">
        <v>2686</v>
      </c>
      <c r="P573" s="3" t="s">
        <v>395</v>
      </c>
    </row>
    <row r="574" ht="15" customHeight="1" spans="1:16">
      <c r="A574" s="3" t="s">
        <v>3730</v>
      </c>
      <c r="B574" s="3" t="s">
        <v>283</v>
      </c>
      <c r="C574" s="3" t="s">
        <v>4986</v>
      </c>
      <c r="D574" s="3" t="s">
        <v>4987</v>
      </c>
      <c r="E574" s="3" t="s">
        <v>4988</v>
      </c>
      <c r="F574" s="3" t="s">
        <v>288</v>
      </c>
      <c r="G574" s="3" t="s">
        <v>645</v>
      </c>
      <c r="H574" s="3" t="s">
        <v>4993</v>
      </c>
      <c r="I574" s="3" t="s">
        <v>649</v>
      </c>
      <c r="J574" s="3" t="s">
        <v>650</v>
      </c>
      <c r="K574" s="40">
        <v>1</v>
      </c>
      <c r="L574" s="40">
        <v>2686</v>
      </c>
      <c r="M574" s="41">
        <v>2686</v>
      </c>
      <c r="N574" s="41">
        <v>2686</v>
      </c>
      <c r="P574" s="3" t="s">
        <v>395</v>
      </c>
    </row>
    <row r="575" ht="15" customHeight="1" spans="1:16">
      <c r="A575" s="3" t="s">
        <v>3730</v>
      </c>
      <c r="B575" s="3" t="s">
        <v>283</v>
      </c>
      <c r="C575" s="3" t="s">
        <v>4994</v>
      </c>
      <c r="D575" s="3" t="s">
        <v>4995</v>
      </c>
      <c r="E575" s="3" t="s">
        <v>4996</v>
      </c>
      <c r="F575" s="3" t="s">
        <v>288</v>
      </c>
      <c r="G575" s="3" t="s">
        <v>645</v>
      </c>
      <c r="H575" s="3" t="s">
        <v>5001</v>
      </c>
      <c r="I575" s="3" t="s">
        <v>896</v>
      </c>
      <c r="J575" s="3" t="s">
        <v>601</v>
      </c>
      <c r="K575" s="40">
        <v>1</v>
      </c>
      <c r="L575" s="40">
        <v>3460</v>
      </c>
      <c r="M575" s="41">
        <v>3460</v>
      </c>
      <c r="N575" s="41">
        <v>3460</v>
      </c>
      <c r="P575" s="3" t="s">
        <v>349</v>
      </c>
    </row>
    <row r="576" ht="15" customHeight="1" spans="1:16">
      <c r="A576" s="3" t="s">
        <v>3730</v>
      </c>
      <c r="B576" s="3" t="s">
        <v>397</v>
      </c>
      <c r="C576" s="3" t="s">
        <v>5004</v>
      </c>
      <c r="D576" s="3" t="s">
        <v>5005</v>
      </c>
      <c r="E576" s="3" t="s">
        <v>5006</v>
      </c>
      <c r="F576" s="3" t="s">
        <v>288</v>
      </c>
      <c r="G576" s="3" t="s">
        <v>401</v>
      </c>
      <c r="H576" s="3" t="s">
        <v>414</v>
      </c>
      <c r="I576" s="3" t="s">
        <v>5009</v>
      </c>
      <c r="J576" s="3" t="s">
        <v>5010</v>
      </c>
      <c r="K576" s="45">
        <v>1</v>
      </c>
      <c r="L576" s="40">
        <v>4035</v>
      </c>
      <c r="M576" s="41">
        <v>4035</v>
      </c>
      <c r="N576" s="41">
        <v>4035</v>
      </c>
      <c r="O576" s="3" t="s">
        <v>291</v>
      </c>
      <c r="P576" s="3" t="s">
        <v>349</v>
      </c>
    </row>
    <row r="577" ht="15" customHeight="1" spans="1:16">
      <c r="A577" s="3" t="s">
        <v>3730</v>
      </c>
      <c r="B577" s="3" t="s">
        <v>397</v>
      </c>
      <c r="C577" s="3" t="s">
        <v>5015</v>
      </c>
      <c r="D577" s="3" t="s">
        <v>5016</v>
      </c>
      <c r="E577" s="3" t="s">
        <v>5017</v>
      </c>
      <c r="F577" s="3" t="s">
        <v>288</v>
      </c>
      <c r="G577" s="3" t="s">
        <v>401</v>
      </c>
      <c r="H577" s="3" t="s">
        <v>414</v>
      </c>
      <c r="I577" s="3" t="s">
        <v>5009</v>
      </c>
      <c r="J577" s="3" t="s">
        <v>5010</v>
      </c>
      <c r="K577" s="45">
        <v>1</v>
      </c>
      <c r="L577" s="40">
        <v>4035</v>
      </c>
      <c r="M577" s="41">
        <v>4035</v>
      </c>
      <c r="N577" s="41">
        <v>4035</v>
      </c>
      <c r="O577" s="3" t="s">
        <v>291</v>
      </c>
      <c r="P577" s="3" t="s">
        <v>349</v>
      </c>
    </row>
    <row r="578" ht="15" customHeight="1" spans="1:16">
      <c r="A578" s="3" t="s">
        <v>3730</v>
      </c>
      <c r="B578" s="3" t="s">
        <v>329</v>
      </c>
      <c r="C578" s="3" t="s">
        <v>5024</v>
      </c>
      <c r="D578" s="3" t="s">
        <v>5025</v>
      </c>
      <c r="E578" s="3" t="s">
        <v>5026</v>
      </c>
      <c r="F578" s="3" t="s">
        <v>288</v>
      </c>
      <c r="G578" s="3" t="s">
        <v>437</v>
      </c>
      <c r="I578" s="3" t="s">
        <v>896</v>
      </c>
      <c r="J578" s="3" t="s">
        <v>601</v>
      </c>
      <c r="K578" s="40">
        <v>1</v>
      </c>
      <c r="L578" s="40">
        <v>3439</v>
      </c>
      <c r="M578" s="41">
        <v>3439</v>
      </c>
      <c r="N578" s="41">
        <v>4298</v>
      </c>
      <c r="O578" s="3" t="s">
        <v>3479</v>
      </c>
      <c r="P578" s="3" t="s">
        <v>349</v>
      </c>
    </row>
    <row r="579" ht="15" customHeight="1" spans="1:16">
      <c r="A579" s="3" t="s">
        <v>3730</v>
      </c>
      <c r="B579" s="3" t="s">
        <v>329</v>
      </c>
      <c r="C579" s="3" t="s">
        <v>5031</v>
      </c>
      <c r="D579" s="3" t="s">
        <v>5032</v>
      </c>
      <c r="E579" s="3" t="s">
        <v>5033</v>
      </c>
      <c r="F579" s="3" t="s">
        <v>288</v>
      </c>
      <c r="G579" s="3" t="s">
        <v>333</v>
      </c>
      <c r="I579" s="3" t="s">
        <v>5036</v>
      </c>
      <c r="J579" s="3" t="s">
        <v>3093</v>
      </c>
      <c r="K579" s="40">
        <v>1</v>
      </c>
      <c r="L579" s="40">
        <v>0</v>
      </c>
      <c r="O579" s="3" t="s">
        <v>5039</v>
      </c>
      <c r="P579" s="3" t="s">
        <v>451</v>
      </c>
    </row>
    <row r="580" ht="15" customHeight="1" spans="1:16">
      <c r="A580" s="39" t="s">
        <v>3730</v>
      </c>
      <c r="B580" s="39" t="s">
        <v>329</v>
      </c>
      <c r="C580" s="39" t="s">
        <v>5041</v>
      </c>
      <c r="D580" s="39" t="s">
        <v>5042</v>
      </c>
      <c r="E580" s="39" t="s">
        <v>5043</v>
      </c>
      <c r="F580" s="39" t="s">
        <v>288</v>
      </c>
      <c r="G580" s="39" t="s">
        <v>1239</v>
      </c>
      <c r="H580" s="39" t="s">
        <v>2209</v>
      </c>
      <c r="I580" s="39" t="s">
        <v>862</v>
      </c>
      <c r="J580" s="39" t="s">
        <v>863</v>
      </c>
      <c r="K580" s="42">
        <v>1</v>
      </c>
      <c r="L580" s="42">
        <v>4638</v>
      </c>
      <c r="M580" s="43">
        <v>4638</v>
      </c>
      <c r="N580" s="43">
        <v>5798</v>
      </c>
      <c r="O580" s="39"/>
      <c r="P580" s="39" t="s">
        <v>324</v>
      </c>
    </row>
    <row r="581" ht="15" customHeight="1" spans="1:16">
      <c r="A581" s="3" t="s">
        <v>4033</v>
      </c>
      <c r="B581" s="3" t="s">
        <v>283</v>
      </c>
      <c r="C581" s="3" t="s">
        <v>5049</v>
      </c>
      <c r="D581" s="3" t="s">
        <v>5050</v>
      </c>
      <c r="E581" s="3" t="s">
        <v>5051</v>
      </c>
      <c r="F581" s="3" t="s">
        <v>288</v>
      </c>
      <c r="G581" s="3" t="s">
        <v>583</v>
      </c>
      <c r="H581" s="3" t="s">
        <v>599</v>
      </c>
      <c r="I581" s="3" t="s">
        <v>848</v>
      </c>
      <c r="J581" s="3" t="s">
        <v>849</v>
      </c>
      <c r="K581" s="40">
        <v>1</v>
      </c>
      <c r="L581" s="40">
        <v>1839</v>
      </c>
      <c r="M581" s="41">
        <v>1839</v>
      </c>
      <c r="N581" s="41">
        <v>1839</v>
      </c>
      <c r="P581" s="3" t="s">
        <v>349</v>
      </c>
    </row>
    <row r="582" ht="15" customHeight="1" spans="1:16">
      <c r="A582" s="39" t="s">
        <v>3730</v>
      </c>
      <c r="B582" s="39" t="s">
        <v>329</v>
      </c>
      <c r="C582" s="39" t="s">
        <v>5055</v>
      </c>
      <c r="D582" s="39" t="s">
        <v>5056</v>
      </c>
      <c r="E582" s="39" t="s">
        <v>5057</v>
      </c>
      <c r="F582" s="39" t="s">
        <v>288</v>
      </c>
      <c r="G582" s="39" t="s">
        <v>1164</v>
      </c>
      <c r="H582" s="39" t="s">
        <v>1165</v>
      </c>
      <c r="I582" s="39" t="s">
        <v>339</v>
      </c>
      <c r="J582" s="39" t="s">
        <v>340</v>
      </c>
      <c r="K582" s="42">
        <v>1</v>
      </c>
      <c r="L582" s="42">
        <v>750</v>
      </c>
      <c r="M582" s="43">
        <v>750</v>
      </c>
      <c r="N582" s="43">
        <v>828</v>
      </c>
      <c r="O582" s="39"/>
      <c r="P582" s="39" t="s">
        <v>349</v>
      </c>
    </row>
    <row r="583" ht="15" customHeight="1" spans="1:16">
      <c r="A583" s="39" t="s">
        <v>3730</v>
      </c>
      <c r="B583" s="39" t="s">
        <v>329</v>
      </c>
      <c r="C583" s="39" t="s">
        <v>5063</v>
      </c>
      <c r="D583" s="39" t="s">
        <v>5064</v>
      </c>
      <c r="E583" s="39" t="s">
        <v>5065</v>
      </c>
      <c r="F583" s="39" t="s">
        <v>288</v>
      </c>
      <c r="G583" s="39" t="s">
        <v>518</v>
      </c>
      <c r="H583" s="39" t="s">
        <v>527</v>
      </c>
      <c r="I583" s="39" t="s">
        <v>2317</v>
      </c>
      <c r="J583" s="39" t="s">
        <v>2318</v>
      </c>
      <c r="K583" s="42">
        <v>1</v>
      </c>
      <c r="L583" s="42">
        <v>3359</v>
      </c>
      <c r="M583" s="43">
        <v>3359</v>
      </c>
      <c r="N583" s="43">
        <v>4198</v>
      </c>
      <c r="O583" s="39" t="s">
        <v>5070</v>
      </c>
      <c r="P583" s="39" t="s">
        <v>324</v>
      </c>
    </row>
    <row r="584" ht="15" customHeight="1" spans="1:16">
      <c r="A584" s="3" t="s">
        <v>3730</v>
      </c>
      <c r="B584" s="3" t="s">
        <v>397</v>
      </c>
      <c r="C584" s="3" t="s">
        <v>5073</v>
      </c>
      <c r="D584" s="3" t="s">
        <v>1941</v>
      </c>
      <c r="E584" s="3" t="s">
        <v>1942</v>
      </c>
      <c r="F584" s="3" t="s">
        <v>288</v>
      </c>
      <c r="G584" s="3" t="s">
        <v>1943</v>
      </c>
      <c r="I584" s="3" t="s">
        <v>5077</v>
      </c>
      <c r="J584" s="3" t="s">
        <v>5078</v>
      </c>
      <c r="K584" s="40">
        <v>1</v>
      </c>
      <c r="L584" s="40">
        <v>5861</v>
      </c>
      <c r="M584" s="41">
        <v>5861</v>
      </c>
      <c r="N584" s="41">
        <v>5861</v>
      </c>
      <c r="P584" s="3" t="s">
        <v>395</v>
      </c>
    </row>
    <row r="585" ht="15" customHeight="1" spans="1:16">
      <c r="A585" s="3" t="s">
        <v>3730</v>
      </c>
      <c r="B585" s="3" t="s">
        <v>283</v>
      </c>
      <c r="C585" s="3" t="s">
        <v>5081</v>
      </c>
      <c r="D585" s="3" t="s">
        <v>5082</v>
      </c>
      <c r="E585" s="3" t="s">
        <v>5083</v>
      </c>
      <c r="F585" s="3" t="s">
        <v>288</v>
      </c>
      <c r="G585" s="3" t="s">
        <v>701</v>
      </c>
      <c r="I585" s="3" t="s">
        <v>2674</v>
      </c>
      <c r="J585" s="3" t="s">
        <v>2675</v>
      </c>
      <c r="K585" s="40">
        <v>1</v>
      </c>
      <c r="L585" s="40">
        <v>4258</v>
      </c>
      <c r="M585" s="41">
        <v>4258</v>
      </c>
      <c r="N585" s="41">
        <v>4258</v>
      </c>
      <c r="P585" s="3" t="s">
        <v>395</v>
      </c>
    </row>
    <row r="586" ht="15" customHeight="1" spans="1:16">
      <c r="A586" s="39" t="s">
        <v>3730</v>
      </c>
      <c r="B586" s="39" t="s">
        <v>329</v>
      </c>
      <c r="C586" s="39" t="s">
        <v>5088</v>
      </c>
      <c r="D586" s="39" t="s">
        <v>5089</v>
      </c>
      <c r="E586" s="39" t="s">
        <v>5090</v>
      </c>
      <c r="F586" s="39" t="s">
        <v>288</v>
      </c>
      <c r="G586" s="39" t="s">
        <v>478</v>
      </c>
      <c r="H586" s="39" t="s">
        <v>491</v>
      </c>
      <c r="I586" s="39" t="s">
        <v>5094</v>
      </c>
      <c r="J586" s="39" t="s">
        <v>5095</v>
      </c>
      <c r="K586" s="44">
        <v>1</v>
      </c>
      <c r="L586" s="42">
        <v>2200</v>
      </c>
      <c r="M586" s="43">
        <v>2200</v>
      </c>
      <c r="N586" s="43">
        <v>2399</v>
      </c>
      <c r="O586" s="39" t="s">
        <v>489</v>
      </c>
      <c r="P586" s="39" t="s">
        <v>925</v>
      </c>
    </row>
    <row r="587" ht="15" customHeight="1" spans="1:16">
      <c r="A587" s="3" t="s">
        <v>3730</v>
      </c>
      <c r="B587" s="3" t="s">
        <v>329</v>
      </c>
      <c r="C587" s="3" t="s">
        <v>5101</v>
      </c>
      <c r="D587" s="3" t="s">
        <v>5102</v>
      </c>
      <c r="E587" s="3" t="s">
        <v>5103</v>
      </c>
      <c r="F587" s="3" t="s">
        <v>288</v>
      </c>
      <c r="G587" s="3" t="s">
        <v>333</v>
      </c>
      <c r="I587" s="3" t="s">
        <v>1682</v>
      </c>
      <c r="J587" s="3" t="s">
        <v>1683</v>
      </c>
      <c r="K587" s="40">
        <v>1</v>
      </c>
      <c r="L587" s="40">
        <v>0</v>
      </c>
      <c r="O587" s="3" t="s">
        <v>5106</v>
      </c>
      <c r="P587" s="3" t="s">
        <v>349</v>
      </c>
    </row>
    <row r="588" ht="15" customHeight="1" spans="1:16">
      <c r="A588" s="3" t="s">
        <v>4033</v>
      </c>
      <c r="B588" s="3" t="s">
        <v>329</v>
      </c>
      <c r="C588" s="3" t="s">
        <v>5108</v>
      </c>
      <c r="D588" s="3" t="s">
        <v>5109</v>
      </c>
      <c r="E588" s="3" t="s">
        <v>5110</v>
      </c>
      <c r="F588" s="3" t="s">
        <v>288</v>
      </c>
      <c r="G588" s="3" t="s">
        <v>333</v>
      </c>
      <c r="I588" s="3" t="s">
        <v>3066</v>
      </c>
      <c r="J588" s="3" t="s">
        <v>3067</v>
      </c>
      <c r="K588" s="40">
        <v>1</v>
      </c>
      <c r="L588" s="40">
        <v>0</v>
      </c>
      <c r="O588" s="3" t="s">
        <v>5113</v>
      </c>
      <c r="P588" s="3" t="s">
        <v>466</v>
      </c>
    </row>
    <row r="589" ht="15" customHeight="1" spans="1:16">
      <c r="A589" s="3" t="s">
        <v>4033</v>
      </c>
      <c r="B589" s="3" t="s">
        <v>329</v>
      </c>
      <c r="C589" s="3" t="s">
        <v>5115</v>
      </c>
      <c r="D589" s="3" t="s">
        <v>5116</v>
      </c>
      <c r="E589" s="3" t="s">
        <v>5117</v>
      </c>
      <c r="F589" s="3" t="s">
        <v>288</v>
      </c>
      <c r="G589" s="3" t="s">
        <v>333</v>
      </c>
      <c r="I589" s="3" t="s">
        <v>339</v>
      </c>
      <c r="J589" s="3" t="s">
        <v>340</v>
      </c>
      <c r="K589" s="40">
        <v>1</v>
      </c>
      <c r="L589" s="40">
        <v>0</v>
      </c>
      <c r="O589" s="3" t="s">
        <v>344</v>
      </c>
      <c r="P589" s="3" t="s">
        <v>349</v>
      </c>
    </row>
    <row r="590" ht="15" customHeight="1" spans="1:16">
      <c r="A590" s="3" t="s">
        <v>4033</v>
      </c>
      <c r="B590" s="3" t="s">
        <v>283</v>
      </c>
      <c r="C590" s="3" t="s">
        <v>5121</v>
      </c>
      <c r="D590" s="3" t="s">
        <v>4705</v>
      </c>
      <c r="E590" s="3" t="s">
        <v>4706</v>
      </c>
      <c r="F590" s="3" t="s">
        <v>288</v>
      </c>
      <c r="G590" s="3" t="s">
        <v>583</v>
      </c>
      <c r="H590" s="3" t="s">
        <v>2468</v>
      </c>
      <c r="I590" s="3" t="s">
        <v>405</v>
      </c>
      <c r="J590" s="3" t="s">
        <v>406</v>
      </c>
      <c r="K590" s="40">
        <v>1</v>
      </c>
      <c r="L590" s="40">
        <v>6466</v>
      </c>
      <c r="M590" s="41">
        <v>6466</v>
      </c>
      <c r="N590" s="41">
        <v>6466</v>
      </c>
      <c r="P590" s="3" t="s">
        <v>324</v>
      </c>
    </row>
    <row r="591" ht="15" customHeight="1" spans="1:16">
      <c r="A591" s="39" t="s">
        <v>4033</v>
      </c>
      <c r="B591" s="39" t="s">
        <v>329</v>
      </c>
      <c r="C591" s="39" t="s">
        <v>5126</v>
      </c>
      <c r="D591" s="39" t="s">
        <v>5127</v>
      </c>
      <c r="E591" s="39" t="s">
        <v>5128</v>
      </c>
      <c r="F591" s="39" t="s">
        <v>288</v>
      </c>
      <c r="G591" s="39" t="s">
        <v>518</v>
      </c>
      <c r="H591" s="39" t="s">
        <v>527</v>
      </c>
      <c r="I591" s="39" t="s">
        <v>974</v>
      </c>
      <c r="J591" s="39" t="s">
        <v>975</v>
      </c>
      <c r="K591" s="44">
        <v>1</v>
      </c>
      <c r="L591" s="42">
        <v>4399</v>
      </c>
      <c r="M591" s="43">
        <v>4399</v>
      </c>
      <c r="N591" s="43">
        <v>5498</v>
      </c>
      <c r="O591" s="39" t="s">
        <v>489</v>
      </c>
      <c r="P591" s="39" t="s">
        <v>349</v>
      </c>
    </row>
    <row r="592" ht="15" customHeight="1" spans="1:16">
      <c r="A592" s="39" t="s">
        <v>4033</v>
      </c>
      <c r="B592" s="39" t="s">
        <v>329</v>
      </c>
      <c r="C592" s="39" t="s">
        <v>5135</v>
      </c>
      <c r="D592" s="39" t="s">
        <v>5136</v>
      </c>
      <c r="E592" s="39" t="s">
        <v>5137</v>
      </c>
      <c r="F592" s="39" t="s">
        <v>288</v>
      </c>
      <c r="G592" s="39" t="s">
        <v>518</v>
      </c>
      <c r="H592" s="39" t="s">
        <v>779</v>
      </c>
      <c r="I592" s="39" t="s">
        <v>502</v>
      </c>
      <c r="J592" s="39" t="s">
        <v>503</v>
      </c>
      <c r="K592" s="42">
        <v>1</v>
      </c>
      <c r="L592" s="42">
        <v>2558</v>
      </c>
      <c r="M592" s="43">
        <v>2558</v>
      </c>
      <c r="N592" s="43">
        <v>2558</v>
      </c>
      <c r="O592" s="39"/>
      <c r="P592" s="39" t="s">
        <v>349</v>
      </c>
    </row>
    <row r="593" ht="15" customHeight="1" spans="1:16">
      <c r="A593" s="39" t="s">
        <v>4033</v>
      </c>
      <c r="B593" s="39" t="s">
        <v>329</v>
      </c>
      <c r="C593" s="39" t="s">
        <v>5142</v>
      </c>
      <c r="D593" s="39" t="s">
        <v>5143</v>
      </c>
      <c r="E593" s="39" t="s">
        <v>5144</v>
      </c>
      <c r="F593" s="39" t="s">
        <v>288</v>
      </c>
      <c r="G593" s="39" t="s">
        <v>518</v>
      </c>
      <c r="H593" s="39" t="s">
        <v>2295</v>
      </c>
      <c r="I593" s="39" t="s">
        <v>705</v>
      </c>
      <c r="J593" s="39" t="s">
        <v>706</v>
      </c>
      <c r="K593" s="42">
        <v>1</v>
      </c>
      <c r="L593" s="42">
        <v>3636</v>
      </c>
      <c r="M593" s="43">
        <v>3636</v>
      </c>
      <c r="N593" s="43">
        <v>4848</v>
      </c>
      <c r="O593" s="39" t="s">
        <v>489</v>
      </c>
      <c r="P593" s="39" t="s">
        <v>395</v>
      </c>
    </row>
    <row r="594" ht="15" customHeight="1" spans="1:16">
      <c r="A594" s="3" t="s">
        <v>4033</v>
      </c>
      <c r="B594" s="3" t="s">
        <v>283</v>
      </c>
      <c r="C594" s="3" t="s">
        <v>5151</v>
      </c>
      <c r="D594" s="3" t="s">
        <v>5152</v>
      </c>
      <c r="E594" s="3" t="s">
        <v>5153</v>
      </c>
      <c r="F594" s="3" t="s">
        <v>288</v>
      </c>
      <c r="G594" s="3" t="s">
        <v>645</v>
      </c>
      <c r="H594" s="3" t="s">
        <v>5158</v>
      </c>
      <c r="I594" s="3" t="s">
        <v>649</v>
      </c>
      <c r="J594" s="3" t="s">
        <v>650</v>
      </c>
      <c r="K594" s="40">
        <v>1</v>
      </c>
      <c r="L594" s="40">
        <v>2686</v>
      </c>
      <c r="M594" s="41">
        <v>2686</v>
      </c>
      <c r="N594" s="41">
        <v>2686</v>
      </c>
      <c r="P594" s="3" t="s">
        <v>395</v>
      </c>
    </row>
    <row r="595" ht="15" customHeight="1" spans="1:16">
      <c r="A595" s="3" t="s">
        <v>4033</v>
      </c>
      <c r="B595" s="3" t="s">
        <v>283</v>
      </c>
      <c r="C595" s="3" t="s">
        <v>5159</v>
      </c>
      <c r="D595" s="3" t="s">
        <v>5160</v>
      </c>
      <c r="E595" s="3" t="s">
        <v>5161</v>
      </c>
      <c r="F595" s="3" t="s">
        <v>288</v>
      </c>
      <c r="G595" s="3" t="s">
        <v>701</v>
      </c>
      <c r="I595" s="3" t="s">
        <v>705</v>
      </c>
      <c r="J595" s="3" t="s">
        <v>706</v>
      </c>
      <c r="K595" s="40">
        <v>1</v>
      </c>
      <c r="L595" s="40">
        <v>4848</v>
      </c>
      <c r="M595" s="41">
        <v>4848</v>
      </c>
      <c r="N595" s="41">
        <v>4848</v>
      </c>
      <c r="P595" s="3" t="s">
        <v>395</v>
      </c>
    </row>
    <row r="596" ht="15" customHeight="1" spans="1:16">
      <c r="A596" s="3" t="s">
        <v>4033</v>
      </c>
      <c r="B596" s="3" t="s">
        <v>283</v>
      </c>
      <c r="C596" s="3" t="s">
        <v>5166</v>
      </c>
      <c r="D596" s="3" t="s">
        <v>5167</v>
      </c>
      <c r="E596" s="3" t="s">
        <v>5168</v>
      </c>
      <c r="F596" s="3" t="s">
        <v>288</v>
      </c>
      <c r="G596" s="3" t="s">
        <v>645</v>
      </c>
      <c r="H596" s="3" t="s">
        <v>3198</v>
      </c>
      <c r="I596" s="3" t="s">
        <v>649</v>
      </c>
      <c r="J596" s="3" t="s">
        <v>650</v>
      </c>
      <c r="K596" s="40">
        <v>1</v>
      </c>
      <c r="L596" s="40">
        <v>2686</v>
      </c>
      <c r="M596" s="41">
        <v>2686</v>
      </c>
      <c r="N596" s="41">
        <v>2686</v>
      </c>
      <c r="P596" s="3" t="s">
        <v>395</v>
      </c>
    </row>
    <row r="597" ht="15" customHeight="1" spans="1:16">
      <c r="A597" s="3" t="s">
        <v>4033</v>
      </c>
      <c r="B597" s="3" t="s">
        <v>283</v>
      </c>
      <c r="C597" s="3" t="s">
        <v>5173</v>
      </c>
      <c r="D597" s="3" t="s">
        <v>5174</v>
      </c>
      <c r="E597" s="3" t="s">
        <v>5175</v>
      </c>
      <c r="F597" s="3" t="s">
        <v>288</v>
      </c>
      <c r="G597" s="3" t="s">
        <v>289</v>
      </c>
      <c r="H597" s="3" t="s">
        <v>1294</v>
      </c>
      <c r="I597" s="3" t="s">
        <v>862</v>
      </c>
      <c r="J597" s="3" t="s">
        <v>863</v>
      </c>
      <c r="K597" s="40">
        <v>1</v>
      </c>
      <c r="L597" s="40">
        <v>5798</v>
      </c>
      <c r="M597" s="41">
        <v>5798</v>
      </c>
      <c r="N597" s="41">
        <v>5798</v>
      </c>
      <c r="P597" s="3" t="s">
        <v>324</v>
      </c>
    </row>
    <row r="598" ht="15" customHeight="1" spans="1:16">
      <c r="A598" s="39" t="s">
        <v>4033</v>
      </c>
      <c r="B598" s="39" t="s">
        <v>329</v>
      </c>
      <c r="C598" s="39" t="s">
        <v>5182</v>
      </c>
      <c r="D598" s="39" t="s">
        <v>5183</v>
      </c>
      <c r="E598" s="39" t="s">
        <v>5184</v>
      </c>
      <c r="F598" s="39" t="s">
        <v>288</v>
      </c>
      <c r="G598" s="39" t="s">
        <v>478</v>
      </c>
      <c r="H598" s="39" t="s">
        <v>670</v>
      </c>
      <c r="I598" s="39" t="s">
        <v>705</v>
      </c>
      <c r="J598" s="39" t="s">
        <v>706</v>
      </c>
      <c r="K598" s="42">
        <v>1</v>
      </c>
      <c r="L598" s="42">
        <v>3636</v>
      </c>
      <c r="M598" s="43">
        <v>3636</v>
      </c>
      <c r="N598" s="43">
        <v>4848</v>
      </c>
      <c r="O598" s="39" t="s">
        <v>666</v>
      </c>
      <c r="P598" s="39" t="s">
        <v>395</v>
      </c>
    </row>
    <row r="599" ht="15" customHeight="1" spans="1:16">
      <c r="A599" s="3" t="s">
        <v>4033</v>
      </c>
      <c r="B599" s="3" t="s">
        <v>283</v>
      </c>
      <c r="C599" s="3" t="s">
        <v>5190</v>
      </c>
      <c r="D599" s="3" t="s">
        <v>5191</v>
      </c>
      <c r="E599" s="3" t="s">
        <v>5192</v>
      </c>
      <c r="F599" s="3" t="s">
        <v>288</v>
      </c>
      <c r="G599" s="3" t="s">
        <v>583</v>
      </c>
      <c r="H599" s="3" t="s">
        <v>1591</v>
      </c>
      <c r="I599" s="3" t="s">
        <v>1759</v>
      </c>
      <c r="J599" s="3" t="s">
        <v>1760</v>
      </c>
      <c r="K599" s="40">
        <v>1</v>
      </c>
      <c r="L599" s="40">
        <v>3413</v>
      </c>
      <c r="M599" s="41">
        <v>3413</v>
      </c>
      <c r="N599" s="41">
        <v>3413</v>
      </c>
      <c r="O599" s="3" t="s">
        <v>5195</v>
      </c>
      <c r="P599" s="3" t="s">
        <v>349</v>
      </c>
    </row>
    <row r="600" ht="15" customHeight="1" spans="1:16">
      <c r="A600" s="3" t="s">
        <v>4033</v>
      </c>
      <c r="B600" s="3" t="s">
        <v>283</v>
      </c>
      <c r="C600" s="3" t="s">
        <v>5197</v>
      </c>
      <c r="D600" s="3" t="s">
        <v>5198</v>
      </c>
      <c r="E600" s="3" t="s">
        <v>5199</v>
      </c>
      <c r="F600" s="3" t="s">
        <v>288</v>
      </c>
      <c r="G600" s="3" t="s">
        <v>645</v>
      </c>
      <c r="H600" s="3" t="s">
        <v>5204</v>
      </c>
      <c r="I600" s="3" t="s">
        <v>1050</v>
      </c>
      <c r="J600" s="3" t="s">
        <v>1051</v>
      </c>
      <c r="K600" s="40">
        <v>1</v>
      </c>
      <c r="L600" s="40">
        <v>2574</v>
      </c>
      <c r="M600" s="41">
        <v>2574</v>
      </c>
      <c r="N600" s="41">
        <v>2574</v>
      </c>
      <c r="P600" s="3" t="s">
        <v>349</v>
      </c>
    </row>
    <row r="601" ht="15" customHeight="1" spans="1:16">
      <c r="A601" s="3" t="s">
        <v>4033</v>
      </c>
      <c r="B601" s="3" t="s">
        <v>283</v>
      </c>
      <c r="C601" s="3" t="s">
        <v>5205</v>
      </c>
      <c r="D601" s="3" t="s">
        <v>5206</v>
      </c>
      <c r="E601" s="3" t="s">
        <v>5207</v>
      </c>
      <c r="F601" s="3" t="s">
        <v>288</v>
      </c>
      <c r="G601" s="3" t="s">
        <v>645</v>
      </c>
      <c r="H601" s="3" t="s">
        <v>5212</v>
      </c>
      <c r="I601" s="3" t="s">
        <v>533</v>
      </c>
      <c r="J601" s="3" t="s">
        <v>534</v>
      </c>
      <c r="K601" s="40">
        <v>1</v>
      </c>
      <c r="L601" s="40">
        <v>2574</v>
      </c>
      <c r="M601" s="41">
        <v>2574</v>
      </c>
      <c r="N601" s="41">
        <v>2574</v>
      </c>
      <c r="P601" s="3" t="s">
        <v>349</v>
      </c>
    </row>
    <row r="602" ht="15" customHeight="1" spans="1:16">
      <c r="A602" s="3" t="s">
        <v>4033</v>
      </c>
      <c r="B602" s="3" t="s">
        <v>283</v>
      </c>
      <c r="C602" s="3" t="s">
        <v>5213</v>
      </c>
      <c r="D602" s="3" t="s">
        <v>5214</v>
      </c>
      <c r="E602" s="3" t="s">
        <v>5215</v>
      </c>
      <c r="F602" s="3" t="s">
        <v>288</v>
      </c>
      <c r="G602" s="3" t="s">
        <v>645</v>
      </c>
      <c r="H602" s="3" t="s">
        <v>5220</v>
      </c>
      <c r="I602" s="3" t="s">
        <v>896</v>
      </c>
      <c r="J602" s="3" t="s">
        <v>601</v>
      </c>
      <c r="K602" s="40">
        <v>1</v>
      </c>
      <c r="L602" s="40">
        <v>3460</v>
      </c>
      <c r="M602" s="41">
        <v>3460</v>
      </c>
      <c r="N602" s="41">
        <v>3460</v>
      </c>
      <c r="P602" s="3" t="s">
        <v>349</v>
      </c>
    </row>
    <row r="603" ht="15" customHeight="1" spans="1:16">
      <c r="A603" s="3" t="s">
        <v>4033</v>
      </c>
      <c r="B603" s="3" t="s">
        <v>283</v>
      </c>
      <c r="C603" s="3" t="s">
        <v>5221</v>
      </c>
      <c r="D603" s="3" t="s">
        <v>7</v>
      </c>
      <c r="E603" s="3" t="s">
        <v>5222</v>
      </c>
      <c r="F603" s="3" t="s">
        <v>288</v>
      </c>
      <c r="G603" s="3" t="s">
        <v>645</v>
      </c>
      <c r="H603" s="3" t="s">
        <v>5158</v>
      </c>
      <c r="I603" s="3" t="s">
        <v>1638</v>
      </c>
      <c r="J603" s="3" t="s">
        <v>1639</v>
      </c>
      <c r="K603" s="40">
        <v>1</v>
      </c>
      <c r="L603" s="40">
        <v>3590</v>
      </c>
      <c r="M603" s="41">
        <v>3590</v>
      </c>
      <c r="N603" s="41">
        <v>3590</v>
      </c>
      <c r="P603" s="3" t="s">
        <v>324</v>
      </c>
    </row>
    <row r="604" ht="15" customHeight="1" spans="1:16">
      <c r="A604" s="39" t="s">
        <v>4033</v>
      </c>
      <c r="B604" s="39" t="s">
        <v>329</v>
      </c>
      <c r="C604" s="39" t="s">
        <v>5227</v>
      </c>
      <c r="D604" s="39" t="s">
        <v>5228</v>
      </c>
      <c r="E604" s="39" t="s">
        <v>5229</v>
      </c>
      <c r="F604" s="39" t="s">
        <v>288</v>
      </c>
      <c r="G604" s="39" t="s">
        <v>478</v>
      </c>
      <c r="H604" s="39" t="s">
        <v>491</v>
      </c>
      <c r="I604" s="39" t="s">
        <v>1682</v>
      </c>
      <c r="J604" s="39" t="s">
        <v>1683</v>
      </c>
      <c r="K604" s="42">
        <v>1</v>
      </c>
      <c r="L604" s="42">
        <v>2800</v>
      </c>
      <c r="M604" s="43">
        <v>2800</v>
      </c>
      <c r="N604" s="43">
        <v>2888</v>
      </c>
      <c r="O604" s="39" t="s">
        <v>666</v>
      </c>
      <c r="P604" s="39" t="s">
        <v>349</v>
      </c>
    </row>
    <row r="605" ht="15" customHeight="1" spans="1:16">
      <c r="A605" s="39" t="s">
        <v>4033</v>
      </c>
      <c r="B605" s="39" t="s">
        <v>748</v>
      </c>
      <c r="C605" s="39" t="s">
        <v>5235</v>
      </c>
      <c r="D605" s="39" t="s">
        <v>5236</v>
      </c>
      <c r="E605" s="39" t="s">
        <v>5237</v>
      </c>
      <c r="F605" s="39" t="s">
        <v>288</v>
      </c>
      <c r="G605" s="39" t="s">
        <v>478</v>
      </c>
      <c r="H605" s="39" t="s">
        <v>670</v>
      </c>
      <c r="I605" s="39" t="s">
        <v>511</v>
      </c>
      <c r="J605" s="39" t="s">
        <v>512</v>
      </c>
      <c r="K605" s="42">
        <v>-1</v>
      </c>
      <c r="L605" s="42">
        <v>-800</v>
      </c>
      <c r="M605" s="43">
        <v>800</v>
      </c>
      <c r="N605" s="43">
        <v>898</v>
      </c>
      <c r="O605" s="39" t="s">
        <v>5242</v>
      </c>
      <c r="P605" s="39" t="s">
        <v>349</v>
      </c>
    </row>
    <row r="606" ht="15" customHeight="1" spans="1:16">
      <c r="A606" s="3" t="s">
        <v>4033</v>
      </c>
      <c r="B606" s="3" t="s">
        <v>397</v>
      </c>
      <c r="C606" s="3" t="s">
        <v>5245</v>
      </c>
      <c r="D606" s="3" t="s">
        <v>3396</v>
      </c>
      <c r="E606" s="3" t="s">
        <v>3397</v>
      </c>
      <c r="F606" s="3" t="s">
        <v>288</v>
      </c>
      <c r="G606" s="3" t="s">
        <v>811</v>
      </c>
      <c r="I606" s="3" t="s">
        <v>1814</v>
      </c>
      <c r="J606" s="3" t="s">
        <v>1815</v>
      </c>
      <c r="K606" s="40">
        <v>1</v>
      </c>
      <c r="L606" s="40">
        <v>6848</v>
      </c>
      <c r="M606" s="41">
        <v>6848</v>
      </c>
      <c r="N606" s="41">
        <v>6848</v>
      </c>
      <c r="P606" s="3" t="s">
        <v>324</v>
      </c>
    </row>
    <row r="607" ht="15" customHeight="1" spans="1:16">
      <c r="A607" s="3" t="s">
        <v>4033</v>
      </c>
      <c r="B607" s="3" t="s">
        <v>397</v>
      </c>
      <c r="C607" s="3" t="s">
        <v>5250</v>
      </c>
      <c r="D607" s="3" t="s">
        <v>3647</v>
      </c>
      <c r="E607" s="3" t="s">
        <v>5251</v>
      </c>
      <c r="F607" s="3" t="s">
        <v>288</v>
      </c>
      <c r="G607" s="3" t="s">
        <v>845</v>
      </c>
      <c r="I607" s="3" t="s">
        <v>571</v>
      </c>
      <c r="J607" s="3" t="s">
        <v>572</v>
      </c>
      <c r="K607" s="40">
        <v>1</v>
      </c>
      <c r="L607" s="40">
        <v>2200</v>
      </c>
      <c r="M607" s="41">
        <v>2200</v>
      </c>
      <c r="N607" s="41">
        <v>2200</v>
      </c>
      <c r="P607" s="3" t="s">
        <v>324</v>
      </c>
    </row>
    <row r="608" ht="15" customHeight="1" spans="1:16">
      <c r="A608" s="3" t="s">
        <v>4033</v>
      </c>
      <c r="B608" s="3" t="s">
        <v>397</v>
      </c>
      <c r="C608" s="3" t="s">
        <v>5256</v>
      </c>
      <c r="D608" s="3" t="s">
        <v>5257</v>
      </c>
      <c r="E608" s="3" t="s">
        <v>5258</v>
      </c>
      <c r="F608" s="3" t="s">
        <v>288</v>
      </c>
      <c r="G608" s="3" t="s">
        <v>845</v>
      </c>
      <c r="I608" s="3" t="s">
        <v>705</v>
      </c>
      <c r="J608" s="3" t="s">
        <v>706</v>
      </c>
      <c r="K608" s="40">
        <v>1</v>
      </c>
      <c r="L608" s="40">
        <v>3799</v>
      </c>
      <c r="M608" s="41">
        <v>3799</v>
      </c>
      <c r="N608" s="41">
        <v>3799</v>
      </c>
      <c r="P608" s="3" t="s">
        <v>395</v>
      </c>
    </row>
    <row r="609" ht="15" customHeight="1" spans="1:16">
      <c r="A609" s="3" t="s">
        <v>4033</v>
      </c>
      <c r="B609" s="3" t="s">
        <v>397</v>
      </c>
      <c r="C609" s="3" t="s">
        <v>5263</v>
      </c>
      <c r="D609" s="3" t="s">
        <v>1797</v>
      </c>
      <c r="E609" s="3" t="s">
        <v>1798</v>
      </c>
      <c r="F609" s="3" t="s">
        <v>288</v>
      </c>
      <c r="G609" s="3" t="s">
        <v>1799</v>
      </c>
      <c r="I609" s="3" t="s">
        <v>5267</v>
      </c>
      <c r="J609" s="3" t="s">
        <v>5268</v>
      </c>
      <c r="K609" s="40">
        <v>1</v>
      </c>
      <c r="L609" s="40">
        <v>10169</v>
      </c>
      <c r="M609" s="41">
        <v>10169</v>
      </c>
      <c r="N609" s="41">
        <v>10169</v>
      </c>
      <c r="P609" s="3" t="s">
        <v>5271</v>
      </c>
    </row>
    <row r="610" ht="15" customHeight="1" spans="1:16">
      <c r="A610" s="39" t="s">
        <v>4033</v>
      </c>
      <c r="B610" s="39" t="s">
        <v>329</v>
      </c>
      <c r="C610" s="39" t="s">
        <v>5272</v>
      </c>
      <c r="D610" s="39" t="s">
        <v>5273</v>
      </c>
      <c r="E610" s="39" t="s">
        <v>5274</v>
      </c>
      <c r="F610" s="39" t="s">
        <v>288</v>
      </c>
      <c r="G610" s="39" t="s">
        <v>518</v>
      </c>
      <c r="H610" s="39" t="s">
        <v>527</v>
      </c>
      <c r="I610" s="39" t="s">
        <v>1175</v>
      </c>
      <c r="J610" s="39" t="s">
        <v>1176</v>
      </c>
      <c r="K610" s="42">
        <v>1</v>
      </c>
      <c r="L610" s="42">
        <v>2698</v>
      </c>
      <c r="M610" s="43">
        <v>2698</v>
      </c>
      <c r="N610" s="43">
        <v>2698</v>
      </c>
      <c r="O610" s="39"/>
      <c r="P610" s="39" t="s">
        <v>349</v>
      </c>
    </row>
    <row r="611" ht="15" customHeight="1" spans="1:16">
      <c r="A611" s="39" t="s">
        <v>4033</v>
      </c>
      <c r="B611" s="39" t="s">
        <v>329</v>
      </c>
      <c r="C611" s="39" t="s">
        <v>5281</v>
      </c>
      <c r="D611" s="39" t="s">
        <v>5282</v>
      </c>
      <c r="E611" s="39" t="s">
        <v>5283</v>
      </c>
      <c r="F611" s="39" t="s">
        <v>288</v>
      </c>
      <c r="G611" s="39" t="s">
        <v>2045</v>
      </c>
      <c r="H611" s="39" t="s">
        <v>2046</v>
      </c>
      <c r="I611" s="39" t="s">
        <v>2317</v>
      </c>
      <c r="J611" s="39" t="s">
        <v>2318</v>
      </c>
      <c r="K611" s="42">
        <v>1</v>
      </c>
      <c r="L611" s="42">
        <v>3500</v>
      </c>
      <c r="M611" s="43">
        <v>3500</v>
      </c>
      <c r="N611" s="43">
        <v>4198</v>
      </c>
      <c r="O611" s="39"/>
      <c r="P611" s="39" t="s">
        <v>324</v>
      </c>
    </row>
    <row r="612" ht="15" customHeight="1" spans="1:16">
      <c r="A612" s="39" t="s">
        <v>4033</v>
      </c>
      <c r="B612" s="39" t="s">
        <v>329</v>
      </c>
      <c r="C612" s="39" t="s">
        <v>5288</v>
      </c>
      <c r="D612" s="39" t="s">
        <v>5236</v>
      </c>
      <c r="E612" s="39" t="s">
        <v>5237</v>
      </c>
      <c r="F612" s="39" t="s">
        <v>288</v>
      </c>
      <c r="G612" s="39" t="s">
        <v>478</v>
      </c>
      <c r="H612" s="39" t="s">
        <v>491</v>
      </c>
      <c r="I612" s="39" t="s">
        <v>339</v>
      </c>
      <c r="J612" s="39" t="s">
        <v>340</v>
      </c>
      <c r="K612" s="42">
        <v>1</v>
      </c>
      <c r="L612" s="42">
        <v>750</v>
      </c>
      <c r="M612" s="43">
        <v>750</v>
      </c>
      <c r="N612" s="43">
        <v>828</v>
      </c>
      <c r="O612" s="39" t="s">
        <v>5292</v>
      </c>
      <c r="P612" s="39" t="s">
        <v>349</v>
      </c>
    </row>
    <row r="613" ht="15" customHeight="1" spans="1:16">
      <c r="A613" s="39" t="s">
        <v>4033</v>
      </c>
      <c r="B613" s="39" t="s">
        <v>329</v>
      </c>
      <c r="C613" s="39" t="s">
        <v>5295</v>
      </c>
      <c r="D613" s="39" t="s">
        <v>5296</v>
      </c>
      <c r="E613" s="39" t="s">
        <v>5297</v>
      </c>
      <c r="F613" s="39" t="s">
        <v>288</v>
      </c>
      <c r="G613" s="39" t="s">
        <v>478</v>
      </c>
      <c r="H613" s="39" t="s">
        <v>491</v>
      </c>
      <c r="I613" s="39" t="s">
        <v>533</v>
      </c>
      <c r="J613" s="39" t="s">
        <v>534</v>
      </c>
      <c r="K613" s="42">
        <v>1</v>
      </c>
      <c r="L613" s="42">
        <v>2741</v>
      </c>
      <c r="M613" s="43">
        <v>2741</v>
      </c>
      <c r="N613" s="43">
        <v>3238</v>
      </c>
      <c r="O613" s="39" t="s">
        <v>666</v>
      </c>
      <c r="P613" s="39" t="s">
        <v>349</v>
      </c>
    </row>
    <row r="614" ht="15" customHeight="1" spans="1:16">
      <c r="A614" s="3" t="s">
        <v>4033</v>
      </c>
      <c r="B614" s="3" t="s">
        <v>397</v>
      </c>
      <c r="C614" s="3" t="s">
        <v>5305</v>
      </c>
      <c r="D614" s="3" t="s">
        <v>5306</v>
      </c>
      <c r="E614" s="3" t="s">
        <v>5307</v>
      </c>
      <c r="F614" s="3" t="s">
        <v>288</v>
      </c>
      <c r="G614" s="3" t="s">
        <v>811</v>
      </c>
      <c r="I614" s="3" t="s">
        <v>906</v>
      </c>
      <c r="J614" s="3" t="s">
        <v>907</v>
      </c>
      <c r="K614" s="40">
        <v>1</v>
      </c>
      <c r="L614" s="40">
        <v>3238</v>
      </c>
      <c r="M614" s="41">
        <v>3238</v>
      </c>
      <c r="N614" s="41">
        <v>3238</v>
      </c>
      <c r="P614" s="3" t="s">
        <v>349</v>
      </c>
    </row>
    <row r="615" ht="15" customHeight="1" spans="1:16">
      <c r="A615" s="39" t="s">
        <v>4033</v>
      </c>
      <c r="B615" s="39" t="s">
        <v>329</v>
      </c>
      <c r="C615" s="39" t="s">
        <v>5312</v>
      </c>
      <c r="D615" s="39" t="s">
        <v>4910</v>
      </c>
      <c r="E615" s="39" t="s">
        <v>4911</v>
      </c>
      <c r="F615" s="39" t="s">
        <v>288</v>
      </c>
      <c r="G615" s="39" t="s">
        <v>518</v>
      </c>
      <c r="H615" s="39" t="s">
        <v>2295</v>
      </c>
      <c r="I615" s="39" t="s">
        <v>3035</v>
      </c>
      <c r="J615" s="39" t="s">
        <v>3036</v>
      </c>
      <c r="K615" s="42">
        <v>1</v>
      </c>
      <c r="L615" s="42">
        <v>2578</v>
      </c>
      <c r="M615" s="43">
        <v>2578</v>
      </c>
      <c r="N615" s="43">
        <v>2778</v>
      </c>
      <c r="O615" s="39"/>
      <c r="P615" s="39" t="s">
        <v>349</v>
      </c>
    </row>
    <row r="616" ht="15" customHeight="1" spans="1:16">
      <c r="A616" s="3" t="s">
        <v>4033</v>
      </c>
      <c r="B616" s="3" t="s">
        <v>283</v>
      </c>
      <c r="C616" s="3" t="s">
        <v>5317</v>
      </c>
      <c r="D616" s="3" t="s">
        <v>5318</v>
      </c>
      <c r="E616" s="3" t="s">
        <v>5319</v>
      </c>
      <c r="F616" s="3" t="s">
        <v>288</v>
      </c>
      <c r="G616" s="3" t="s">
        <v>701</v>
      </c>
      <c r="I616" s="3" t="s">
        <v>2674</v>
      </c>
      <c r="J616" s="3" t="s">
        <v>2675</v>
      </c>
      <c r="K616" s="40">
        <v>1</v>
      </c>
      <c r="L616" s="40">
        <v>4258</v>
      </c>
      <c r="M616" s="41">
        <v>4258</v>
      </c>
      <c r="N616" s="41">
        <v>4258</v>
      </c>
      <c r="P616" s="3" t="s">
        <v>395</v>
      </c>
    </row>
    <row r="617" ht="15" customHeight="1" spans="1:16">
      <c r="A617" s="3" t="s">
        <v>4033</v>
      </c>
      <c r="B617" s="3" t="s">
        <v>283</v>
      </c>
      <c r="C617" s="3" t="s">
        <v>5324</v>
      </c>
      <c r="D617" s="3" t="s">
        <v>5325</v>
      </c>
      <c r="E617" s="3" t="s">
        <v>5326</v>
      </c>
      <c r="F617" s="3" t="s">
        <v>288</v>
      </c>
      <c r="G617" s="3" t="s">
        <v>701</v>
      </c>
      <c r="I617" s="3" t="s">
        <v>3872</v>
      </c>
      <c r="J617" s="3" t="s">
        <v>3873</v>
      </c>
      <c r="K617" s="40">
        <v>1</v>
      </c>
      <c r="L617" s="40">
        <v>9658</v>
      </c>
      <c r="M617" s="41">
        <v>9658</v>
      </c>
      <c r="N617" s="41">
        <v>9658</v>
      </c>
      <c r="P617" s="3" t="s">
        <v>395</v>
      </c>
    </row>
    <row r="618" ht="15" customHeight="1" spans="1:16">
      <c r="A618" s="3" t="s">
        <v>4033</v>
      </c>
      <c r="B618" s="3" t="s">
        <v>283</v>
      </c>
      <c r="C618" s="3" t="s">
        <v>5331</v>
      </c>
      <c r="D618" s="3" t="s">
        <v>5332</v>
      </c>
      <c r="E618" s="3" t="s">
        <v>5333</v>
      </c>
      <c r="F618" s="3" t="s">
        <v>288</v>
      </c>
      <c r="G618" s="3" t="s">
        <v>701</v>
      </c>
      <c r="I618" s="3" t="s">
        <v>705</v>
      </c>
      <c r="J618" s="3" t="s">
        <v>706</v>
      </c>
      <c r="K618" s="40">
        <v>1</v>
      </c>
      <c r="L618" s="40">
        <v>4848</v>
      </c>
      <c r="M618" s="41">
        <v>4848</v>
      </c>
      <c r="N618" s="41">
        <v>4848</v>
      </c>
      <c r="P618" s="3" t="s">
        <v>395</v>
      </c>
    </row>
    <row r="619" ht="15" customHeight="1" spans="1:16">
      <c r="A619" s="3" t="s">
        <v>4033</v>
      </c>
      <c r="B619" s="3" t="s">
        <v>283</v>
      </c>
      <c r="C619" s="3" t="s">
        <v>5338</v>
      </c>
      <c r="D619" s="3" t="s">
        <v>5339</v>
      </c>
      <c r="E619" s="3" t="s">
        <v>5340</v>
      </c>
      <c r="F619" s="3" t="s">
        <v>288</v>
      </c>
      <c r="G619" s="3" t="s">
        <v>701</v>
      </c>
      <c r="I619" s="3" t="s">
        <v>705</v>
      </c>
      <c r="J619" s="3" t="s">
        <v>706</v>
      </c>
      <c r="K619" s="40">
        <v>1</v>
      </c>
      <c r="L619" s="40">
        <v>4848</v>
      </c>
      <c r="M619" s="41">
        <v>4848</v>
      </c>
      <c r="N619" s="41">
        <v>4848</v>
      </c>
      <c r="P619" s="3" t="s">
        <v>395</v>
      </c>
    </row>
    <row r="620" ht="15" customHeight="1" spans="1:16">
      <c r="A620" s="3" t="s">
        <v>309</v>
      </c>
      <c r="B620" s="3" t="s">
        <v>397</v>
      </c>
      <c r="C620" s="3" t="s">
        <v>5345</v>
      </c>
      <c r="D620" s="3" t="s">
        <v>5346</v>
      </c>
      <c r="E620" s="3" t="s">
        <v>5347</v>
      </c>
      <c r="F620" s="3" t="s">
        <v>288</v>
      </c>
      <c r="G620" s="3" t="s">
        <v>738</v>
      </c>
      <c r="H620" s="3" t="s">
        <v>294</v>
      </c>
      <c r="I620" s="3" t="s">
        <v>741</v>
      </c>
      <c r="J620" s="3" t="s">
        <v>742</v>
      </c>
      <c r="K620" s="40">
        <v>1</v>
      </c>
      <c r="L620" s="40">
        <v>2200</v>
      </c>
      <c r="M620" s="41">
        <v>2200</v>
      </c>
      <c r="N620" s="41">
        <v>2200</v>
      </c>
      <c r="P620" s="3" t="s">
        <v>324</v>
      </c>
    </row>
    <row r="621" ht="15" customHeight="1" spans="1:16">
      <c r="A621" s="39" t="s">
        <v>309</v>
      </c>
      <c r="B621" s="39" t="s">
        <v>748</v>
      </c>
      <c r="C621" s="39" t="s">
        <v>5353</v>
      </c>
      <c r="D621" s="39" t="s">
        <v>4001</v>
      </c>
      <c r="E621" s="39" t="s">
        <v>4002</v>
      </c>
      <c r="F621" s="39" t="s">
        <v>288</v>
      </c>
      <c r="G621" s="39" t="s">
        <v>543</v>
      </c>
      <c r="H621" s="39" t="s">
        <v>544</v>
      </c>
      <c r="I621" s="39" t="s">
        <v>1897</v>
      </c>
      <c r="J621" s="39" t="s">
        <v>1898</v>
      </c>
      <c r="K621" s="42">
        <v>-1</v>
      </c>
      <c r="L621" s="42">
        <v>-2975</v>
      </c>
      <c r="M621" s="43">
        <v>2975</v>
      </c>
      <c r="N621" s="43">
        <v>3718</v>
      </c>
      <c r="O621" s="39" t="s">
        <v>5358</v>
      </c>
      <c r="P621" s="39" t="s">
        <v>349</v>
      </c>
    </row>
    <row r="622" ht="15" customHeight="1" spans="1:16">
      <c r="A622" s="3" t="s">
        <v>309</v>
      </c>
      <c r="B622" s="3" t="s">
        <v>397</v>
      </c>
      <c r="C622" s="3" t="s">
        <v>5359</v>
      </c>
      <c r="D622" s="3" t="s">
        <v>4493</v>
      </c>
      <c r="E622" s="3" t="s">
        <v>4494</v>
      </c>
      <c r="F622" s="3" t="s">
        <v>288</v>
      </c>
      <c r="G622" s="3" t="s">
        <v>811</v>
      </c>
      <c r="I622" s="3" t="s">
        <v>5362</v>
      </c>
      <c r="J622" s="3" t="s">
        <v>5363</v>
      </c>
      <c r="K622" s="40">
        <v>1</v>
      </c>
      <c r="L622" s="40">
        <v>13771</v>
      </c>
      <c r="M622" s="41">
        <v>13771</v>
      </c>
      <c r="N622" s="41">
        <v>13771</v>
      </c>
      <c r="P622" s="3" t="s">
        <v>724</v>
      </c>
    </row>
    <row r="623" ht="15" customHeight="1" spans="1:16">
      <c r="I623" s="3" t="s">
        <v>1502</v>
      </c>
      <c r="J623" s="3" t="s">
        <v>1503</v>
      </c>
      <c r="K623" s="45">
        <v>1</v>
      </c>
      <c r="L623" s="40">
        <v>5250</v>
      </c>
      <c r="M623" s="41">
        <v>5250</v>
      </c>
      <c r="N623" s="41">
        <v>5100</v>
      </c>
      <c r="P623" s="3" t="s">
        <v>349</v>
      </c>
    </row>
    <row r="624" ht="15" customHeight="1" spans="1:16">
      <c r="I624" s="3" t="s">
        <v>974</v>
      </c>
      <c r="J624" s="3" t="s">
        <v>975</v>
      </c>
      <c r="K624" s="45">
        <v>3</v>
      </c>
      <c r="L624" s="40">
        <v>14712</v>
      </c>
      <c r="M624" s="41">
        <v>4904</v>
      </c>
      <c r="N624" s="41">
        <v>4754</v>
      </c>
      <c r="P624" s="3" t="s">
        <v>349</v>
      </c>
    </row>
    <row r="625" ht="15" customHeight="1" spans="1:16">
      <c r="I625" s="3" t="s">
        <v>906</v>
      </c>
      <c r="J625" s="3" t="s">
        <v>907</v>
      </c>
      <c r="K625" s="40">
        <v>5</v>
      </c>
      <c r="L625" s="40">
        <v>16190</v>
      </c>
      <c r="M625" s="41">
        <v>3238</v>
      </c>
      <c r="N625" s="41">
        <v>3238</v>
      </c>
      <c r="P625" s="3" t="s">
        <v>349</v>
      </c>
    </row>
    <row r="626" ht="15" customHeight="1" spans="1:16">
      <c r="I626" s="3" t="s">
        <v>662</v>
      </c>
      <c r="J626" s="3" t="s">
        <v>663</v>
      </c>
      <c r="K626" s="40">
        <v>1</v>
      </c>
      <c r="L626" s="40">
        <v>3941</v>
      </c>
      <c r="M626" s="41">
        <v>3941</v>
      </c>
      <c r="N626" s="41">
        <v>3941</v>
      </c>
      <c r="P626" s="3" t="s">
        <v>349</v>
      </c>
    </row>
    <row r="627" ht="15" customHeight="1" spans="1:16">
      <c r="I627" s="3" t="s">
        <v>862</v>
      </c>
      <c r="J627" s="3" t="s">
        <v>863</v>
      </c>
      <c r="K627" s="40">
        <v>2</v>
      </c>
      <c r="L627" s="40">
        <v>9960</v>
      </c>
      <c r="M627" s="41">
        <v>4980</v>
      </c>
      <c r="N627" s="41">
        <v>4980</v>
      </c>
      <c r="P627" s="3" t="s">
        <v>324</v>
      </c>
    </row>
    <row r="628" ht="15" customHeight="1" spans="1:16">
      <c r="I628" s="3" t="s">
        <v>2237</v>
      </c>
      <c r="J628" s="3" t="s">
        <v>2238</v>
      </c>
      <c r="K628" s="40">
        <v>1</v>
      </c>
      <c r="L628" s="40">
        <v>4979</v>
      </c>
      <c r="M628" s="41">
        <v>4979</v>
      </c>
      <c r="N628" s="41">
        <v>4979</v>
      </c>
      <c r="P628" s="3" t="s">
        <v>324</v>
      </c>
    </row>
    <row r="629" ht="15" customHeight="1" spans="1:16">
      <c r="I629" s="3" t="s">
        <v>5373</v>
      </c>
      <c r="J629" s="3" t="s">
        <v>5374</v>
      </c>
      <c r="K629" s="40">
        <v>2</v>
      </c>
      <c r="L629" s="40">
        <v>19062</v>
      </c>
      <c r="M629" s="41">
        <v>9531</v>
      </c>
      <c r="N629" s="41">
        <v>9531</v>
      </c>
      <c r="P629" s="3" t="s">
        <v>324</v>
      </c>
    </row>
    <row r="630" ht="15" customHeight="1" spans="1:16">
      <c r="I630" s="3" t="s">
        <v>1185</v>
      </c>
      <c r="J630" s="3" t="s">
        <v>1186</v>
      </c>
      <c r="K630" s="40">
        <v>8</v>
      </c>
      <c r="L630" s="40">
        <v>39832</v>
      </c>
      <c r="M630" s="41">
        <v>4979</v>
      </c>
      <c r="N630" s="41">
        <v>4752</v>
      </c>
      <c r="P630" s="3" t="s">
        <v>324</v>
      </c>
    </row>
    <row r="631" ht="15" customHeight="1" spans="1:16">
      <c r="I631" s="3" t="s">
        <v>1001</v>
      </c>
      <c r="J631" s="3" t="s">
        <v>1002</v>
      </c>
      <c r="K631" s="40">
        <v>2</v>
      </c>
      <c r="L631" s="40">
        <v>9748</v>
      </c>
      <c r="M631" s="41">
        <v>4874</v>
      </c>
      <c r="N631" s="41">
        <v>4674</v>
      </c>
      <c r="P631" s="3" t="s">
        <v>324</v>
      </c>
    </row>
    <row r="632" ht="15" customHeight="1" spans="1:16">
      <c r="I632" s="3" t="s">
        <v>405</v>
      </c>
      <c r="J632" s="3" t="s">
        <v>406</v>
      </c>
      <c r="K632" s="40">
        <v>3</v>
      </c>
      <c r="L632" s="40">
        <v>20682</v>
      </c>
      <c r="M632" s="41">
        <v>6894</v>
      </c>
      <c r="N632" s="41">
        <v>6694</v>
      </c>
      <c r="P632" s="3" t="s">
        <v>324</v>
      </c>
    </row>
    <row r="633" ht="15" customHeight="1" spans="1:16">
      <c r="A633" s="3" t="s">
        <v>309</v>
      </c>
      <c r="B633" s="3" t="s">
        <v>397</v>
      </c>
      <c r="C633" s="3" t="s">
        <v>5380</v>
      </c>
      <c r="D633" s="3" t="s">
        <v>5381</v>
      </c>
      <c r="E633" s="3" t="s">
        <v>5382</v>
      </c>
      <c r="F633" s="3" t="s">
        <v>288</v>
      </c>
      <c r="G633" s="3" t="s">
        <v>738</v>
      </c>
      <c r="H633" s="3" t="s">
        <v>294</v>
      </c>
      <c r="I633" s="3" t="s">
        <v>741</v>
      </c>
      <c r="J633" s="3" t="s">
        <v>742</v>
      </c>
      <c r="K633" s="40">
        <v>1</v>
      </c>
      <c r="L633" s="40">
        <v>2200</v>
      </c>
      <c r="M633" s="41">
        <v>2200</v>
      </c>
      <c r="N633" s="41">
        <v>2200</v>
      </c>
      <c r="O633" s="3" t="s">
        <v>1882</v>
      </c>
      <c r="P633" s="3" t="s">
        <v>324</v>
      </c>
    </row>
    <row r="634" ht="15" customHeight="1" spans="1:16">
      <c r="A634" s="3" t="s">
        <v>309</v>
      </c>
      <c r="B634" s="3" t="s">
        <v>329</v>
      </c>
      <c r="C634" s="3" t="s">
        <v>5388</v>
      </c>
      <c r="D634" s="3" t="s">
        <v>1397</v>
      </c>
      <c r="E634" s="3" t="s">
        <v>5389</v>
      </c>
      <c r="F634" s="3" t="s">
        <v>288</v>
      </c>
      <c r="G634" s="3" t="s">
        <v>437</v>
      </c>
      <c r="I634" s="3" t="s">
        <v>1131</v>
      </c>
      <c r="J634" s="3" t="s">
        <v>1132</v>
      </c>
      <c r="K634" s="40">
        <v>1</v>
      </c>
      <c r="L634" s="40">
        <v>7438.76</v>
      </c>
      <c r="M634" s="41">
        <v>7438.76</v>
      </c>
      <c r="N634" s="41">
        <v>13298</v>
      </c>
      <c r="O634" s="3" t="s">
        <v>5394</v>
      </c>
      <c r="P634" s="3" t="s">
        <v>324</v>
      </c>
    </row>
    <row r="635" ht="15" customHeight="1" spans="1:16">
      <c r="A635" s="39" t="s">
        <v>309</v>
      </c>
      <c r="B635" s="39" t="s">
        <v>329</v>
      </c>
      <c r="C635" s="39" t="s">
        <v>5397</v>
      </c>
      <c r="D635" s="39" t="s">
        <v>5398</v>
      </c>
      <c r="E635" s="39" t="s">
        <v>5399</v>
      </c>
      <c r="F635" s="39" t="s">
        <v>288</v>
      </c>
      <c r="G635" s="39" t="s">
        <v>478</v>
      </c>
      <c r="H635" s="39" t="s">
        <v>670</v>
      </c>
      <c r="I635" s="39" t="s">
        <v>522</v>
      </c>
      <c r="J635" s="39" t="s">
        <v>522</v>
      </c>
      <c r="K635" s="44">
        <v>1</v>
      </c>
      <c r="L635" s="42">
        <v>700</v>
      </c>
      <c r="M635" s="43">
        <v>700</v>
      </c>
      <c r="N635" s="43">
        <v>99999</v>
      </c>
      <c r="O635" s="39"/>
      <c r="P635" s="39" t="s">
        <v>528</v>
      </c>
    </row>
    <row r="636" ht="15" customHeight="1" spans="1:16">
      <c r="A636" s="39" t="s">
        <v>309</v>
      </c>
      <c r="B636" s="39" t="s">
        <v>329</v>
      </c>
      <c r="C636" s="39" t="s">
        <v>5404</v>
      </c>
      <c r="D636" s="39" t="s">
        <v>5398</v>
      </c>
      <c r="E636" s="39" t="s">
        <v>5399</v>
      </c>
      <c r="F636" s="39" t="s">
        <v>288</v>
      </c>
      <c r="G636" s="39" t="s">
        <v>478</v>
      </c>
      <c r="H636" s="39" t="s">
        <v>670</v>
      </c>
      <c r="I636" s="39" t="s">
        <v>896</v>
      </c>
      <c r="J636" s="39" t="s">
        <v>601</v>
      </c>
      <c r="K636" s="42">
        <v>1</v>
      </c>
      <c r="L636" s="42">
        <v>3000</v>
      </c>
      <c r="M636" s="43">
        <v>3000</v>
      </c>
      <c r="N636" s="43">
        <v>4298</v>
      </c>
      <c r="O636" s="39" t="s">
        <v>489</v>
      </c>
      <c r="P636" s="39" t="s">
        <v>349</v>
      </c>
    </row>
    <row r="637" ht="15" customHeight="1" spans="1:16">
      <c r="A637" s="39" t="s">
        <v>1401</v>
      </c>
      <c r="B637" s="39" t="s">
        <v>329</v>
      </c>
      <c r="C637" s="39" t="s">
        <v>5411</v>
      </c>
      <c r="D637" s="39" t="s">
        <v>5412</v>
      </c>
      <c r="E637" s="39" t="s">
        <v>4002</v>
      </c>
      <c r="F637" s="39" t="s">
        <v>288</v>
      </c>
      <c r="G637" s="39" t="s">
        <v>543</v>
      </c>
      <c r="H637" s="39" t="s">
        <v>544</v>
      </c>
      <c r="I637" s="39" t="s">
        <v>1897</v>
      </c>
      <c r="J637" s="39" t="s">
        <v>1898</v>
      </c>
      <c r="K637" s="42">
        <v>1</v>
      </c>
      <c r="L637" s="42">
        <v>2975</v>
      </c>
      <c r="M637" s="43">
        <v>2975</v>
      </c>
      <c r="N637" s="43">
        <v>3718</v>
      </c>
      <c r="O637" s="39" t="s">
        <v>2779</v>
      </c>
      <c r="P637" s="39" t="s">
        <v>349</v>
      </c>
    </row>
    <row r="638" ht="15" customHeight="1" spans="1:16">
      <c r="A638" s="3" t="s">
        <v>309</v>
      </c>
      <c r="B638" s="3" t="s">
        <v>329</v>
      </c>
      <c r="C638" s="3" t="s">
        <v>5419</v>
      </c>
      <c r="D638" s="3" t="s">
        <v>5420</v>
      </c>
      <c r="E638" s="3" t="s">
        <v>5421</v>
      </c>
      <c r="F638" s="3" t="s">
        <v>288</v>
      </c>
      <c r="G638" s="3" t="s">
        <v>437</v>
      </c>
      <c r="I638" s="3" t="s">
        <v>5425</v>
      </c>
      <c r="J638" s="3" t="s">
        <v>5426</v>
      </c>
      <c r="K638" s="40">
        <v>1</v>
      </c>
      <c r="L638" s="40">
        <v>1700</v>
      </c>
      <c r="M638" s="41">
        <v>1700</v>
      </c>
      <c r="N638" s="41">
        <v>3098</v>
      </c>
      <c r="O638" s="3" t="s">
        <v>5429</v>
      </c>
      <c r="P638" s="3" t="s">
        <v>349</v>
      </c>
    </row>
    <row r="639" ht="15" customHeight="1" spans="1:16">
      <c r="A639" s="3" t="s">
        <v>309</v>
      </c>
      <c r="B639" s="3" t="s">
        <v>283</v>
      </c>
      <c r="C639" s="3" t="s">
        <v>5433</v>
      </c>
      <c r="D639" s="3" t="s">
        <v>5434</v>
      </c>
      <c r="E639" s="3" t="s">
        <v>5435</v>
      </c>
      <c r="F639" s="3" t="s">
        <v>288</v>
      </c>
      <c r="G639" s="3" t="s">
        <v>645</v>
      </c>
      <c r="I639" s="3" t="s">
        <v>1050</v>
      </c>
      <c r="J639" s="3" t="s">
        <v>1051</v>
      </c>
      <c r="K639" s="40">
        <v>1</v>
      </c>
      <c r="L639" s="40">
        <v>2574</v>
      </c>
      <c r="M639" s="41">
        <v>2574</v>
      </c>
      <c r="N639" s="41">
        <v>2574</v>
      </c>
      <c r="P639" s="3" t="s">
        <v>349</v>
      </c>
    </row>
    <row r="640" ht="15" customHeight="1" spans="1:16">
      <c r="A640" s="3" t="s">
        <v>309</v>
      </c>
      <c r="B640" s="3" t="s">
        <v>748</v>
      </c>
      <c r="C640" s="3" t="s">
        <v>5441</v>
      </c>
      <c r="D640" s="3" t="s">
        <v>5434</v>
      </c>
      <c r="E640" s="3" t="s">
        <v>5435</v>
      </c>
      <c r="F640" s="3" t="s">
        <v>288</v>
      </c>
      <c r="G640" s="3" t="s">
        <v>645</v>
      </c>
      <c r="I640" s="3" t="s">
        <v>533</v>
      </c>
      <c r="J640" s="3" t="s">
        <v>534</v>
      </c>
      <c r="K640" s="40">
        <v>-1</v>
      </c>
      <c r="L640" s="40">
        <v>-2574</v>
      </c>
      <c r="M640" s="41">
        <v>2574</v>
      </c>
      <c r="N640" s="41">
        <v>2574</v>
      </c>
      <c r="O640" s="3" t="s">
        <v>5446</v>
      </c>
      <c r="P640" s="3" t="s">
        <v>349</v>
      </c>
    </row>
    <row r="641" ht="15" customHeight="1" spans="1:16">
      <c r="A641" s="3" t="s">
        <v>309</v>
      </c>
      <c r="B641" s="3" t="s">
        <v>283</v>
      </c>
      <c r="C641" s="3" t="s">
        <v>5447</v>
      </c>
      <c r="D641" s="3" t="s">
        <v>5448</v>
      </c>
      <c r="E641" s="3" t="s">
        <v>5449</v>
      </c>
      <c r="F641" s="3" t="s">
        <v>288</v>
      </c>
      <c r="G641" s="3" t="s">
        <v>289</v>
      </c>
      <c r="H641" s="3" t="s">
        <v>318</v>
      </c>
      <c r="I641" s="3" t="s">
        <v>1001</v>
      </c>
      <c r="J641" s="3" t="s">
        <v>1002</v>
      </c>
      <c r="K641" s="40">
        <v>1</v>
      </c>
      <c r="L641" s="40">
        <v>5368</v>
      </c>
      <c r="M641" s="41">
        <v>5368</v>
      </c>
      <c r="N641" s="41">
        <v>5368</v>
      </c>
      <c r="P641" s="3" t="s">
        <v>324</v>
      </c>
    </row>
    <row r="642" ht="15" customHeight="1" spans="1:16">
      <c r="A642" s="3" t="s">
        <v>309</v>
      </c>
      <c r="B642" s="3" t="s">
        <v>283</v>
      </c>
      <c r="C642" s="3" t="s">
        <v>5455</v>
      </c>
      <c r="D642" s="3" t="s">
        <v>5456</v>
      </c>
      <c r="E642" s="3" t="s">
        <v>5457</v>
      </c>
      <c r="F642" s="3" t="s">
        <v>288</v>
      </c>
      <c r="G642" s="3" t="s">
        <v>289</v>
      </c>
      <c r="H642" s="3" t="s">
        <v>318</v>
      </c>
      <c r="I642" s="3" t="s">
        <v>1001</v>
      </c>
      <c r="J642" s="3" t="s">
        <v>1002</v>
      </c>
      <c r="K642" s="40">
        <v>1</v>
      </c>
      <c r="L642" s="40">
        <v>5368</v>
      </c>
      <c r="M642" s="41">
        <v>5368</v>
      </c>
      <c r="N642" s="41">
        <v>5368</v>
      </c>
      <c r="P642" s="3" t="s">
        <v>324</v>
      </c>
    </row>
    <row r="643" ht="15" customHeight="1" spans="1:16">
      <c r="A643" s="3" t="s">
        <v>309</v>
      </c>
      <c r="B643" s="3" t="s">
        <v>283</v>
      </c>
      <c r="C643" s="3" t="s">
        <v>5463</v>
      </c>
      <c r="D643" s="3" t="s">
        <v>5464</v>
      </c>
      <c r="E643" s="3" t="s">
        <v>5465</v>
      </c>
      <c r="F643" s="3" t="s">
        <v>288</v>
      </c>
      <c r="G643" s="3" t="s">
        <v>289</v>
      </c>
      <c r="H643" s="3" t="s">
        <v>1294</v>
      </c>
      <c r="I643" s="3" t="s">
        <v>303</v>
      </c>
      <c r="J643" s="3" t="s">
        <v>304</v>
      </c>
      <c r="K643" s="40">
        <v>1</v>
      </c>
      <c r="L643" s="40">
        <v>6188</v>
      </c>
      <c r="M643" s="41">
        <v>6188</v>
      </c>
      <c r="N643" s="41">
        <v>6188</v>
      </c>
      <c r="P643" s="3" t="s">
        <v>324</v>
      </c>
    </row>
    <row r="644" ht="15" customHeight="1" spans="1:16">
      <c r="A644" s="3" t="s">
        <v>309</v>
      </c>
      <c r="B644" s="3" t="s">
        <v>283</v>
      </c>
      <c r="C644" s="3" t="s">
        <v>5472</v>
      </c>
      <c r="D644" s="3" t="s">
        <v>5473</v>
      </c>
      <c r="E644" s="3" t="s">
        <v>5474</v>
      </c>
      <c r="F644" s="3" t="s">
        <v>288</v>
      </c>
      <c r="G644" s="3" t="s">
        <v>289</v>
      </c>
      <c r="H644" s="3" t="s">
        <v>318</v>
      </c>
      <c r="I644" s="3" t="s">
        <v>303</v>
      </c>
      <c r="J644" s="3" t="s">
        <v>304</v>
      </c>
      <c r="K644" s="40">
        <v>1</v>
      </c>
      <c r="L644" s="40">
        <v>6188</v>
      </c>
      <c r="M644" s="41">
        <v>6188</v>
      </c>
      <c r="N644" s="41">
        <v>6188</v>
      </c>
      <c r="P644" s="3" t="s">
        <v>324</v>
      </c>
    </row>
    <row r="645" ht="15" customHeight="1" spans="1:16">
      <c r="A645" s="3" t="s">
        <v>309</v>
      </c>
      <c r="B645" s="3" t="s">
        <v>283</v>
      </c>
      <c r="C645" s="3" t="s">
        <v>5480</v>
      </c>
      <c r="D645" s="3" t="s">
        <v>5481</v>
      </c>
      <c r="E645" s="3" t="s">
        <v>5482</v>
      </c>
      <c r="F645" s="3" t="s">
        <v>288</v>
      </c>
      <c r="G645" s="3" t="s">
        <v>289</v>
      </c>
      <c r="H645" s="3" t="s">
        <v>318</v>
      </c>
      <c r="I645" s="3" t="s">
        <v>303</v>
      </c>
      <c r="J645" s="3" t="s">
        <v>304</v>
      </c>
      <c r="K645" s="40">
        <v>1</v>
      </c>
      <c r="L645" s="40">
        <v>6188</v>
      </c>
      <c r="M645" s="41">
        <v>6188</v>
      </c>
      <c r="N645" s="41">
        <v>6188</v>
      </c>
      <c r="P645" s="3" t="s">
        <v>324</v>
      </c>
    </row>
    <row r="646" ht="15" customHeight="1" spans="1:16">
      <c r="A646" s="3" t="s">
        <v>309</v>
      </c>
      <c r="B646" s="3" t="s">
        <v>283</v>
      </c>
      <c r="C646" s="3" t="s">
        <v>5488</v>
      </c>
      <c r="D646" s="3" t="s">
        <v>5456</v>
      </c>
      <c r="E646" s="3" t="s">
        <v>5457</v>
      </c>
      <c r="F646" s="3" t="s">
        <v>288</v>
      </c>
      <c r="G646" s="3" t="s">
        <v>289</v>
      </c>
      <c r="H646" s="3" t="s">
        <v>318</v>
      </c>
      <c r="I646" s="3" t="s">
        <v>1001</v>
      </c>
      <c r="J646" s="3" t="s">
        <v>1002</v>
      </c>
      <c r="K646" s="40">
        <v>1</v>
      </c>
      <c r="L646" s="40">
        <v>5368</v>
      </c>
      <c r="M646" s="41">
        <v>5368</v>
      </c>
      <c r="N646" s="41">
        <v>5368</v>
      </c>
      <c r="P646" s="3" t="s">
        <v>324</v>
      </c>
    </row>
    <row r="647" ht="15" customHeight="1" spans="1:16">
      <c r="A647" s="39" t="s">
        <v>309</v>
      </c>
      <c r="B647" s="39" t="s">
        <v>329</v>
      </c>
      <c r="C647" s="39" t="s">
        <v>5495</v>
      </c>
      <c r="D647" s="39" t="s">
        <v>5496</v>
      </c>
      <c r="E647" s="39" t="s">
        <v>5497</v>
      </c>
      <c r="F647" s="39" t="s">
        <v>288</v>
      </c>
      <c r="G647" s="39" t="s">
        <v>518</v>
      </c>
      <c r="H647" s="39" t="s">
        <v>2295</v>
      </c>
      <c r="I647" s="39" t="s">
        <v>919</v>
      </c>
      <c r="J647" s="39" t="s">
        <v>920</v>
      </c>
      <c r="K647" s="44">
        <v>1</v>
      </c>
      <c r="L647" s="42">
        <v>1700</v>
      </c>
      <c r="M647" s="43">
        <v>1700</v>
      </c>
      <c r="N647" s="43">
        <v>2399</v>
      </c>
      <c r="O647" s="39"/>
      <c r="P647" s="39" t="s">
        <v>925</v>
      </c>
    </row>
    <row r="648" ht="15" customHeight="1" spans="1:16">
      <c r="A648" s="3" t="s">
        <v>309</v>
      </c>
      <c r="B648" s="3" t="s">
        <v>283</v>
      </c>
      <c r="C648" s="3" t="s">
        <v>5503</v>
      </c>
      <c r="D648" s="3" t="s">
        <v>5504</v>
      </c>
      <c r="E648" s="3" t="s">
        <v>5505</v>
      </c>
      <c r="F648" s="3" t="s">
        <v>288</v>
      </c>
      <c r="G648" s="3" t="s">
        <v>645</v>
      </c>
      <c r="I648" s="3" t="s">
        <v>896</v>
      </c>
      <c r="J648" s="3" t="s">
        <v>601</v>
      </c>
      <c r="K648" s="40">
        <v>1</v>
      </c>
      <c r="L648" s="40">
        <v>3460</v>
      </c>
      <c r="M648" s="41">
        <v>3460</v>
      </c>
      <c r="N648" s="41">
        <v>3460</v>
      </c>
      <c r="P648" s="3" t="s">
        <v>349</v>
      </c>
    </row>
    <row r="649" ht="15" customHeight="1" spans="1:16">
      <c r="A649" s="3" t="s">
        <v>309</v>
      </c>
      <c r="B649" s="3" t="s">
        <v>283</v>
      </c>
      <c r="C649" s="3" t="s">
        <v>5510</v>
      </c>
      <c r="D649" s="3" t="s">
        <v>5511</v>
      </c>
      <c r="E649" s="3" t="s">
        <v>5512</v>
      </c>
      <c r="F649" s="3" t="s">
        <v>288</v>
      </c>
      <c r="G649" s="3" t="s">
        <v>289</v>
      </c>
      <c r="H649" s="3" t="s">
        <v>1294</v>
      </c>
      <c r="I649" s="3" t="s">
        <v>1001</v>
      </c>
      <c r="J649" s="3" t="s">
        <v>1002</v>
      </c>
      <c r="K649" s="40">
        <v>1</v>
      </c>
      <c r="L649" s="40">
        <v>5368</v>
      </c>
      <c r="M649" s="41">
        <v>5368</v>
      </c>
      <c r="N649" s="41">
        <v>5368</v>
      </c>
      <c r="P649" s="3" t="s">
        <v>324</v>
      </c>
    </row>
    <row r="650" ht="15" customHeight="1" spans="1:16">
      <c r="A650" s="3" t="s">
        <v>309</v>
      </c>
      <c r="B650" s="3" t="s">
        <v>283</v>
      </c>
      <c r="C650" s="3" t="s">
        <v>5518</v>
      </c>
      <c r="D650" s="3" t="s">
        <v>5519</v>
      </c>
      <c r="E650" s="3" t="s">
        <v>5520</v>
      </c>
      <c r="F650" s="3" t="s">
        <v>288</v>
      </c>
      <c r="G650" s="3" t="s">
        <v>289</v>
      </c>
      <c r="H650" s="3" t="s">
        <v>1294</v>
      </c>
      <c r="I650" s="3" t="s">
        <v>862</v>
      </c>
      <c r="J650" s="3" t="s">
        <v>863</v>
      </c>
      <c r="K650" s="40">
        <v>1</v>
      </c>
      <c r="L650" s="40">
        <v>5798</v>
      </c>
      <c r="M650" s="41">
        <v>5798</v>
      </c>
      <c r="N650" s="41">
        <v>5798</v>
      </c>
      <c r="P650" s="3" t="s">
        <v>324</v>
      </c>
    </row>
    <row r="651" ht="15" customHeight="1" spans="1:16">
      <c r="A651" s="3" t="s">
        <v>309</v>
      </c>
      <c r="B651" s="3" t="s">
        <v>283</v>
      </c>
      <c r="C651" s="3" t="s">
        <v>5529</v>
      </c>
      <c r="D651" s="3" t="s">
        <v>5530</v>
      </c>
      <c r="E651" s="3" t="s">
        <v>5531</v>
      </c>
      <c r="F651" s="3" t="s">
        <v>288</v>
      </c>
      <c r="G651" s="3" t="s">
        <v>645</v>
      </c>
      <c r="I651" s="3" t="s">
        <v>662</v>
      </c>
      <c r="J651" s="3" t="s">
        <v>663</v>
      </c>
      <c r="K651" s="40">
        <v>1</v>
      </c>
      <c r="L651" s="40">
        <v>3701</v>
      </c>
      <c r="M651" s="41">
        <v>3701</v>
      </c>
      <c r="N651" s="41">
        <v>3701</v>
      </c>
      <c r="P651" s="3" t="s">
        <v>349</v>
      </c>
    </row>
    <row r="652" ht="15" customHeight="1" spans="1:16">
      <c r="A652" s="3" t="s">
        <v>309</v>
      </c>
      <c r="B652" s="3" t="s">
        <v>283</v>
      </c>
      <c r="C652" s="3" t="s">
        <v>5536</v>
      </c>
      <c r="D652" s="3" t="s">
        <v>5537</v>
      </c>
      <c r="E652" s="3" t="s">
        <v>5538</v>
      </c>
      <c r="F652" s="3" t="s">
        <v>288</v>
      </c>
      <c r="G652" s="3" t="s">
        <v>289</v>
      </c>
      <c r="H652" s="3" t="s">
        <v>318</v>
      </c>
      <c r="I652" s="3" t="s">
        <v>303</v>
      </c>
      <c r="J652" s="3" t="s">
        <v>304</v>
      </c>
      <c r="K652" s="40">
        <v>1</v>
      </c>
      <c r="L652" s="40">
        <v>6188</v>
      </c>
      <c r="M652" s="41">
        <v>6188</v>
      </c>
      <c r="N652" s="41">
        <v>6188</v>
      </c>
      <c r="P652" s="3" t="s">
        <v>324</v>
      </c>
    </row>
    <row r="653" ht="15" customHeight="1" spans="1:16">
      <c r="A653" s="3" t="s">
        <v>309</v>
      </c>
      <c r="B653" s="3" t="s">
        <v>283</v>
      </c>
      <c r="C653" s="3" t="s">
        <v>5544</v>
      </c>
      <c r="D653" s="3" t="s">
        <v>5545</v>
      </c>
      <c r="E653" s="3" t="s">
        <v>5546</v>
      </c>
      <c r="F653" s="3" t="s">
        <v>288</v>
      </c>
      <c r="G653" s="3" t="s">
        <v>645</v>
      </c>
      <c r="I653" s="3" t="s">
        <v>649</v>
      </c>
      <c r="J653" s="3" t="s">
        <v>650</v>
      </c>
      <c r="K653" s="40">
        <v>1</v>
      </c>
      <c r="L653" s="40">
        <v>2686</v>
      </c>
      <c r="M653" s="41">
        <v>2686</v>
      </c>
      <c r="N653" s="41">
        <v>2686</v>
      </c>
      <c r="P653" s="3" t="s">
        <v>395</v>
      </c>
    </row>
    <row r="654" ht="15" customHeight="1" spans="1:16">
      <c r="A654" s="3" t="s">
        <v>309</v>
      </c>
      <c r="B654" s="3" t="s">
        <v>283</v>
      </c>
      <c r="C654" s="3" t="s">
        <v>5551</v>
      </c>
      <c r="D654" s="3" t="s">
        <v>5552</v>
      </c>
      <c r="E654" s="3" t="s">
        <v>5553</v>
      </c>
      <c r="F654" s="3" t="s">
        <v>288</v>
      </c>
      <c r="G654" s="3" t="s">
        <v>645</v>
      </c>
      <c r="I654" s="3" t="s">
        <v>649</v>
      </c>
      <c r="J654" s="3" t="s">
        <v>650</v>
      </c>
      <c r="K654" s="40">
        <v>1</v>
      </c>
      <c r="L654" s="40">
        <v>2686</v>
      </c>
      <c r="M654" s="41">
        <v>2686</v>
      </c>
      <c r="N654" s="41">
        <v>2686</v>
      </c>
      <c r="P654" s="3" t="s">
        <v>395</v>
      </c>
    </row>
    <row r="655" ht="15" customHeight="1" spans="1:16">
      <c r="A655" s="3" t="s">
        <v>309</v>
      </c>
      <c r="B655" s="3" t="s">
        <v>329</v>
      </c>
      <c r="C655" s="3" t="s">
        <v>5558</v>
      </c>
      <c r="D655" s="3" t="s">
        <v>5559</v>
      </c>
      <c r="E655" s="3" t="s">
        <v>5560</v>
      </c>
      <c r="F655" s="3" t="s">
        <v>288</v>
      </c>
      <c r="G655" s="3" t="s">
        <v>333</v>
      </c>
      <c r="I655" s="3" t="s">
        <v>5563</v>
      </c>
      <c r="J655" s="3" t="s">
        <v>5564</v>
      </c>
      <c r="K655" s="45">
        <v>1</v>
      </c>
      <c r="L655" s="40">
        <v>0</v>
      </c>
      <c r="O655" s="3" t="s">
        <v>5568</v>
      </c>
      <c r="P655" s="3" t="s">
        <v>5571</v>
      </c>
    </row>
    <row r="656" ht="15" customHeight="1" spans="1:16">
      <c r="A656" s="3" t="s">
        <v>309</v>
      </c>
      <c r="B656" s="3" t="s">
        <v>283</v>
      </c>
      <c r="C656" s="3" t="s">
        <v>5572</v>
      </c>
      <c r="D656" s="3" t="s">
        <v>5573</v>
      </c>
      <c r="E656" s="3" t="s">
        <v>5574</v>
      </c>
      <c r="F656" s="3" t="s">
        <v>288</v>
      </c>
      <c r="G656" s="3" t="s">
        <v>645</v>
      </c>
      <c r="I656" s="3" t="s">
        <v>3633</v>
      </c>
      <c r="J656" s="3" t="s">
        <v>3634</v>
      </c>
      <c r="K656" s="45">
        <v>1</v>
      </c>
      <c r="L656" s="40">
        <v>2614</v>
      </c>
      <c r="M656" s="41">
        <v>2614</v>
      </c>
      <c r="N656" s="41">
        <v>2614</v>
      </c>
      <c r="P656" s="3" t="s">
        <v>925</v>
      </c>
    </row>
    <row r="657" ht="15" customHeight="1" spans="1:16">
      <c r="A657" s="3" t="s">
        <v>309</v>
      </c>
      <c r="B657" s="3" t="s">
        <v>283</v>
      </c>
      <c r="C657" s="3" t="s">
        <v>5579</v>
      </c>
      <c r="D657" s="3" t="s">
        <v>5580</v>
      </c>
      <c r="E657" s="3" t="s">
        <v>5581</v>
      </c>
      <c r="F657" s="3" t="s">
        <v>288</v>
      </c>
      <c r="G657" s="3" t="s">
        <v>645</v>
      </c>
      <c r="I657" s="3" t="s">
        <v>662</v>
      </c>
      <c r="J657" s="3" t="s">
        <v>663</v>
      </c>
      <c r="K657" s="40">
        <v>1</v>
      </c>
      <c r="L657" s="40">
        <v>3701</v>
      </c>
      <c r="M657" s="41">
        <v>3701</v>
      </c>
      <c r="N657" s="41">
        <v>3701</v>
      </c>
      <c r="P657" s="3" t="s">
        <v>349</v>
      </c>
    </row>
    <row r="658" ht="15" customHeight="1" spans="1:16">
      <c r="A658" s="39" t="s">
        <v>309</v>
      </c>
      <c r="B658" s="39" t="s">
        <v>329</v>
      </c>
      <c r="C658" s="39" t="s">
        <v>5586</v>
      </c>
      <c r="D658" s="39" t="s">
        <v>5587</v>
      </c>
      <c r="E658" s="39" t="s">
        <v>5588</v>
      </c>
      <c r="F658" s="39" t="s">
        <v>288</v>
      </c>
      <c r="G658" s="39" t="s">
        <v>478</v>
      </c>
      <c r="H658" s="39" t="s">
        <v>491</v>
      </c>
      <c r="I658" s="39" t="s">
        <v>511</v>
      </c>
      <c r="J658" s="39" t="s">
        <v>512</v>
      </c>
      <c r="K658" s="42">
        <v>1</v>
      </c>
      <c r="L658" s="42">
        <v>850</v>
      </c>
      <c r="M658" s="43">
        <v>850</v>
      </c>
      <c r="N658" s="43">
        <v>898</v>
      </c>
      <c r="O658" s="39" t="s">
        <v>666</v>
      </c>
      <c r="P658" s="39" t="s">
        <v>349</v>
      </c>
    </row>
    <row r="659" ht="15" customHeight="1" spans="1:16">
      <c r="A659" s="3" t="s">
        <v>309</v>
      </c>
      <c r="B659" s="3" t="s">
        <v>329</v>
      </c>
      <c r="C659" s="3" t="s">
        <v>5593</v>
      </c>
      <c r="D659" s="3" t="s">
        <v>5594</v>
      </c>
      <c r="E659" s="3" t="s">
        <v>5595</v>
      </c>
      <c r="F659" s="3" t="s">
        <v>288</v>
      </c>
      <c r="G659" s="3" t="s">
        <v>333</v>
      </c>
      <c r="I659" s="3" t="s">
        <v>5599</v>
      </c>
      <c r="J659" s="3" t="s">
        <v>5600</v>
      </c>
      <c r="K659" s="40">
        <v>1</v>
      </c>
      <c r="L659" s="40">
        <v>0</v>
      </c>
      <c r="O659" s="3" t="s">
        <v>5603</v>
      </c>
      <c r="P659" s="3" t="s">
        <v>349</v>
      </c>
    </row>
    <row r="660" ht="15" customHeight="1" spans="1:16">
      <c r="A660" s="3" t="s">
        <v>309</v>
      </c>
      <c r="B660" s="3" t="s">
        <v>283</v>
      </c>
      <c r="C660" s="3" t="s">
        <v>5605</v>
      </c>
      <c r="D660" s="3" t="s">
        <v>5606</v>
      </c>
      <c r="E660" s="3" t="s">
        <v>5607</v>
      </c>
      <c r="F660" s="3" t="s">
        <v>288</v>
      </c>
      <c r="G660" s="3" t="s">
        <v>701</v>
      </c>
      <c r="I660" s="3" t="s">
        <v>705</v>
      </c>
      <c r="J660" s="3" t="s">
        <v>706</v>
      </c>
      <c r="K660" s="40">
        <v>1</v>
      </c>
      <c r="L660" s="40">
        <v>4848</v>
      </c>
      <c r="M660" s="41">
        <v>4848</v>
      </c>
      <c r="N660" s="41">
        <v>4848</v>
      </c>
      <c r="P660" s="3" t="s">
        <v>395</v>
      </c>
    </row>
    <row r="661" ht="15" customHeight="1" spans="1:16">
      <c r="A661" s="39" t="s">
        <v>309</v>
      </c>
      <c r="B661" s="39" t="s">
        <v>329</v>
      </c>
      <c r="C661" s="39" t="s">
        <v>5612</v>
      </c>
      <c r="D661" s="39" t="s">
        <v>1369</v>
      </c>
      <c r="E661" s="39" t="s">
        <v>1370</v>
      </c>
      <c r="F661" s="39" t="s">
        <v>288</v>
      </c>
      <c r="G661" s="39" t="s">
        <v>518</v>
      </c>
      <c r="H661" s="39" t="s">
        <v>779</v>
      </c>
      <c r="I661" s="39" t="s">
        <v>2110</v>
      </c>
      <c r="J661" s="39" t="s">
        <v>2111</v>
      </c>
      <c r="K661" s="42">
        <v>1</v>
      </c>
      <c r="L661" s="42">
        <v>7351</v>
      </c>
      <c r="M661" s="43">
        <v>7351</v>
      </c>
      <c r="N661" s="43">
        <v>9188</v>
      </c>
      <c r="O661" s="39"/>
      <c r="P661" s="39" t="s">
        <v>395</v>
      </c>
    </row>
    <row r="662" ht="15" customHeight="1" spans="1:16">
      <c r="A662" s="39" t="s">
        <v>309</v>
      </c>
      <c r="B662" s="39" t="s">
        <v>329</v>
      </c>
      <c r="C662" s="39" t="s">
        <v>5617</v>
      </c>
      <c r="D662" s="39" t="s">
        <v>5618</v>
      </c>
      <c r="E662" s="39" t="s">
        <v>5619</v>
      </c>
      <c r="F662" s="39" t="s">
        <v>288</v>
      </c>
      <c r="G662" s="39" t="s">
        <v>518</v>
      </c>
      <c r="H662" s="39" t="s">
        <v>779</v>
      </c>
      <c r="I662" s="39" t="s">
        <v>511</v>
      </c>
      <c r="J662" s="39" t="s">
        <v>512</v>
      </c>
      <c r="K662" s="42">
        <v>1</v>
      </c>
      <c r="L662" s="42">
        <v>799</v>
      </c>
      <c r="M662" s="43">
        <v>799</v>
      </c>
      <c r="N662" s="43">
        <v>898</v>
      </c>
      <c r="O662" s="39"/>
      <c r="P662" s="39" t="s">
        <v>349</v>
      </c>
    </row>
    <row r="663" ht="15" customHeight="1" spans="1:16">
      <c r="A663" s="39" t="s">
        <v>309</v>
      </c>
      <c r="B663" s="39" t="s">
        <v>329</v>
      </c>
      <c r="C663" s="39" t="s">
        <v>5625</v>
      </c>
      <c r="D663" s="39" t="s">
        <v>5626</v>
      </c>
      <c r="E663" s="39" t="s">
        <v>5627</v>
      </c>
      <c r="F663" s="39" t="s">
        <v>288</v>
      </c>
      <c r="G663" s="39" t="s">
        <v>518</v>
      </c>
      <c r="H663" s="39" t="s">
        <v>527</v>
      </c>
      <c r="I663" s="39" t="s">
        <v>339</v>
      </c>
      <c r="J663" s="39" t="s">
        <v>340</v>
      </c>
      <c r="K663" s="42">
        <v>1</v>
      </c>
      <c r="L663" s="42">
        <v>729</v>
      </c>
      <c r="M663" s="43">
        <v>729</v>
      </c>
      <c r="N663" s="43">
        <v>828</v>
      </c>
      <c r="O663" s="39" t="s">
        <v>489</v>
      </c>
      <c r="P663" s="39" t="s">
        <v>349</v>
      </c>
    </row>
    <row r="664" ht="15" customHeight="1" spans="1:16">
      <c r="A664" s="3" t="s">
        <v>309</v>
      </c>
      <c r="B664" s="3" t="s">
        <v>748</v>
      </c>
      <c r="C664" s="3" t="s">
        <v>5635</v>
      </c>
      <c r="D664" s="3" t="s">
        <v>5636</v>
      </c>
      <c r="E664" s="3" t="s">
        <v>5637</v>
      </c>
      <c r="F664" s="3" t="s">
        <v>288</v>
      </c>
      <c r="G664" s="3" t="s">
        <v>437</v>
      </c>
      <c r="I664" s="3" t="s">
        <v>5641</v>
      </c>
      <c r="J664" s="3" t="s">
        <v>5642</v>
      </c>
      <c r="K664" s="40">
        <v>-1</v>
      </c>
      <c r="L664" s="40">
        <v>-4400</v>
      </c>
      <c r="M664" s="41">
        <v>4400</v>
      </c>
      <c r="N664" s="41">
        <v>6418</v>
      </c>
      <c r="O664" s="3" t="s">
        <v>5645</v>
      </c>
      <c r="P664" s="3" t="s">
        <v>324</v>
      </c>
    </row>
    <row r="665" ht="15" customHeight="1" spans="1:16">
      <c r="A665" s="3" t="s">
        <v>309</v>
      </c>
      <c r="B665" s="3" t="s">
        <v>397</v>
      </c>
      <c r="C665" s="3" t="s">
        <v>5649</v>
      </c>
      <c r="D665" s="3" t="s">
        <v>5650</v>
      </c>
      <c r="E665" s="3" t="s">
        <v>5651</v>
      </c>
      <c r="F665" s="3" t="s">
        <v>288</v>
      </c>
      <c r="G665" s="3" t="s">
        <v>1047</v>
      </c>
      <c r="I665" s="3" t="s">
        <v>533</v>
      </c>
      <c r="J665" s="3" t="s">
        <v>534</v>
      </c>
      <c r="K665" s="40">
        <v>1</v>
      </c>
      <c r="L665" s="40">
        <v>2780</v>
      </c>
      <c r="M665" s="41">
        <v>2780</v>
      </c>
      <c r="N665" s="41">
        <v>2780</v>
      </c>
      <c r="P665" s="3" t="s">
        <v>349</v>
      </c>
    </row>
    <row r="666" ht="15" customHeight="1" spans="1:16">
      <c r="A666" s="39" t="s">
        <v>309</v>
      </c>
      <c r="B666" s="39" t="s">
        <v>329</v>
      </c>
      <c r="C666" s="39" t="s">
        <v>5657</v>
      </c>
      <c r="D666" s="39" t="s">
        <v>5636</v>
      </c>
      <c r="E666" s="39" t="s">
        <v>5637</v>
      </c>
      <c r="F666" s="39" t="s">
        <v>288</v>
      </c>
      <c r="G666" s="39" t="s">
        <v>478</v>
      </c>
      <c r="H666" s="39"/>
      <c r="I666" s="39" t="s">
        <v>522</v>
      </c>
      <c r="J666" s="39" t="s">
        <v>522</v>
      </c>
      <c r="K666" s="44">
        <v>1</v>
      </c>
      <c r="L666" s="42">
        <v>400</v>
      </c>
      <c r="M666" s="43">
        <v>400</v>
      </c>
      <c r="N666" s="43">
        <v>99999</v>
      </c>
      <c r="O666" s="39" t="s">
        <v>5662</v>
      </c>
      <c r="P666" s="39" t="s">
        <v>528</v>
      </c>
    </row>
    <row r="667" ht="15" customHeight="1" spans="1:16">
      <c r="A667" s="39" t="s">
        <v>309</v>
      </c>
      <c r="B667" s="39" t="s">
        <v>329</v>
      </c>
      <c r="C667" s="39" t="s">
        <v>5663</v>
      </c>
      <c r="D667" s="39" t="s">
        <v>5636</v>
      </c>
      <c r="E667" s="39" t="s">
        <v>5637</v>
      </c>
      <c r="F667" s="39" t="s">
        <v>288</v>
      </c>
      <c r="G667" s="39" t="s">
        <v>478</v>
      </c>
      <c r="H667" s="39"/>
      <c r="I667" s="39" t="s">
        <v>5641</v>
      </c>
      <c r="J667" s="39" t="s">
        <v>5642</v>
      </c>
      <c r="K667" s="42">
        <v>1</v>
      </c>
      <c r="L667" s="42">
        <v>4000</v>
      </c>
      <c r="M667" s="43">
        <v>4000</v>
      </c>
      <c r="N667" s="43">
        <v>6418</v>
      </c>
      <c r="O667" s="39" t="s">
        <v>5667</v>
      </c>
      <c r="P667" s="39" t="s">
        <v>324</v>
      </c>
    </row>
    <row r="668" ht="15" customHeight="1" spans="1:16">
      <c r="A668" s="3" t="s">
        <v>309</v>
      </c>
      <c r="B668" s="3" t="s">
        <v>397</v>
      </c>
      <c r="C668" s="3" t="s">
        <v>5670</v>
      </c>
      <c r="D668" s="3" t="s">
        <v>5671</v>
      </c>
      <c r="E668" s="3" t="s">
        <v>5672</v>
      </c>
      <c r="F668" s="3" t="s">
        <v>288</v>
      </c>
      <c r="G668" s="3" t="s">
        <v>2218</v>
      </c>
      <c r="I668" s="3" t="s">
        <v>1956</v>
      </c>
      <c r="J668" s="3" t="s">
        <v>1957</v>
      </c>
      <c r="K668" s="40">
        <v>1</v>
      </c>
      <c r="L668" s="40">
        <v>868</v>
      </c>
      <c r="M668" s="41">
        <v>868</v>
      </c>
      <c r="N668" s="41">
        <v>868</v>
      </c>
      <c r="P668" s="3" t="s">
        <v>382</v>
      </c>
    </row>
    <row r="669" ht="15" customHeight="1" spans="1:16">
      <c r="A669" s="3" t="s">
        <v>309</v>
      </c>
      <c r="B669" s="3" t="s">
        <v>397</v>
      </c>
      <c r="C669" s="3" t="s">
        <v>5677</v>
      </c>
      <c r="D669" s="3" t="s">
        <v>5678</v>
      </c>
      <c r="E669" s="3" t="s">
        <v>5679</v>
      </c>
      <c r="F669" s="3" t="s">
        <v>288</v>
      </c>
      <c r="G669" s="3" t="s">
        <v>2218</v>
      </c>
      <c r="I669" s="3" t="s">
        <v>741</v>
      </c>
      <c r="J669" s="3" t="s">
        <v>742</v>
      </c>
      <c r="K669" s="40">
        <v>1</v>
      </c>
      <c r="L669" s="40">
        <v>2252</v>
      </c>
      <c r="M669" s="41">
        <v>2252</v>
      </c>
      <c r="N669" s="41">
        <v>2252</v>
      </c>
      <c r="P669" s="3" t="s">
        <v>324</v>
      </c>
    </row>
    <row r="670" ht="15" customHeight="1" spans="1:16">
      <c r="A670" s="3" t="s">
        <v>309</v>
      </c>
      <c r="B670" s="3" t="s">
        <v>397</v>
      </c>
      <c r="C670" s="3" t="s">
        <v>5683</v>
      </c>
      <c r="D670" s="3" t="s">
        <v>5684</v>
      </c>
      <c r="E670" s="3" t="s">
        <v>5685</v>
      </c>
      <c r="F670" s="3" t="s">
        <v>288</v>
      </c>
      <c r="G670" s="3" t="s">
        <v>1201</v>
      </c>
      <c r="H670" s="3" t="s">
        <v>294</v>
      </c>
      <c r="I670" s="3" t="s">
        <v>303</v>
      </c>
      <c r="J670" s="3" t="s">
        <v>304</v>
      </c>
      <c r="K670" s="40">
        <v>1</v>
      </c>
      <c r="L670" s="40">
        <v>2950</v>
      </c>
      <c r="M670" s="41">
        <v>2950</v>
      </c>
      <c r="N670" s="41">
        <v>2950</v>
      </c>
      <c r="P670" s="3" t="s">
        <v>324</v>
      </c>
    </row>
    <row r="671" ht="15" customHeight="1" spans="1:16">
      <c r="A671" s="3" t="s">
        <v>309</v>
      </c>
      <c r="B671" s="3" t="s">
        <v>283</v>
      </c>
      <c r="C671" s="3" t="s">
        <v>5690</v>
      </c>
      <c r="D671" s="3" t="s">
        <v>5691</v>
      </c>
      <c r="E671" s="3" t="s">
        <v>5692</v>
      </c>
      <c r="F671" s="3" t="s">
        <v>288</v>
      </c>
      <c r="G671" s="3" t="s">
        <v>645</v>
      </c>
      <c r="I671" s="3" t="s">
        <v>649</v>
      </c>
      <c r="J671" s="3" t="s">
        <v>650</v>
      </c>
      <c r="K671" s="40">
        <v>1</v>
      </c>
      <c r="L671" s="40">
        <v>2686</v>
      </c>
      <c r="M671" s="41">
        <v>2686</v>
      </c>
      <c r="N671" s="41">
        <v>2686</v>
      </c>
      <c r="P671" s="3" t="s">
        <v>395</v>
      </c>
    </row>
    <row r="672" ht="15" customHeight="1" spans="1:16">
      <c r="A672" s="3" t="s">
        <v>309</v>
      </c>
      <c r="B672" s="3" t="s">
        <v>283</v>
      </c>
      <c r="C672" s="3" t="s">
        <v>5697</v>
      </c>
      <c r="D672" s="3" t="s">
        <v>5698</v>
      </c>
      <c r="E672" s="3" t="s">
        <v>5699</v>
      </c>
      <c r="F672" s="3" t="s">
        <v>288</v>
      </c>
      <c r="G672" s="3" t="s">
        <v>645</v>
      </c>
      <c r="I672" s="3" t="s">
        <v>896</v>
      </c>
      <c r="J672" s="3" t="s">
        <v>601</v>
      </c>
      <c r="K672" s="40">
        <v>1</v>
      </c>
      <c r="L672" s="40">
        <v>3460</v>
      </c>
      <c r="M672" s="41">
        <v>3460</v>
      </c>
      <c r="N672" s="41">
        <v>3460</v>
      </c>
      <c r="P672" s="3" t="s">
        <v>349</v>
      </c>
    </row>
    <row r="673" ht="15" customHeight="1" spans="1:16">
      <c r="A673" s="39" t="s">
        <v>1401</v>
      </c>
      <c r="B673" s="39" t="s">
        <v>329</v>
      </c>
      <c r="C673" s="39" t="s">
        <v>5704</v>
      </c>
      <c r="D673" s="39" t="s">
        <v>5705</v>
      </c>
      <c r="E673" s="39" t="s">
        <v>5706</v>
      </c>
      <c r="F673" s="39" t="s">
        <v>288</v>
      </c>
      <c r="G673" s="39" t="s">
        <v>518</v>
      </c>
      <c r="H673" s="39" t="s">
        <v>2295</v>
      </c>
      <c r="I673" s="39" t="s">
        <v>862</v>
      </c>
      <c r="J673" s="39" t="s">
        <v>863</v>
      </c>
      <c r="K673" s="42">
        <v>1</v>
      </c>
      <c r="L673" s="42">
        <v>4798</v>
      </c>
      <c r="M673" s="43">
        <v>4798</v>
      </c>
      <c r="N673" s="43">
        <v>5798</v>
      </c>
      <c r="O673" s="39"/>
      <c r="P673" s="39" t="s">
        <v>324</v>
      </c>
    </row>
    <row r="674" ht="15" customHeight="1" spans="1:16">
      <c r="A674" s="3" t="s">
        <v>1401</v>
      </c>
      <c r="B674" s="3" t="s">
        <v>329</v>
      </c>
      <c r="C674" s="3" t="s">
        <v>5711</v>
      </c>
      <c r="D674" s="3" t="s">
        <v>5712</v>
      </c>
      <c r="E674" s="3" t="s">
        <v>5713</v>
      </c>
      <c r="F674" s="3" t="s">
        <v>288</v>
      </c>
      <c r="G674" s="3" t="s">
        <v>333</v>
      </c>
      <c r="I674" s="3" t="s">
        <v>1956</v>
      </c>
      <c r="J674" s="3" t="s">
        <v>1957</v>
      </c>
      <c r="K674" s="40">
        <v>1</v>
      </c>
      <c r="L674" s="40">
        <v>0</v>
      </c>
      <c r="O674" s="3" t="s">
        <v>5718</v>
      </c>
      <c r="P674" s="3" t="s">
        <v>382</v>
      </c>
    </row>
    <row r="675" ht="15" customHeight="1" spans="1:16">
      <c r="A675" s="3" t="s">
        <v>1401</v>
      </c>
      <c r="B675" s="3" t="s">
        <v>283</v>
      </c>
      <c r="C675" s="3" t="s">
        <v>5721</v>
      </c>
      <c r="D675" s="3" t="s">
        <v>7</v>
      </c>
      <c r="E675" s="3" t="s">
        <v>5722</v>
      </c>
      <c r="F675" s="3" t="s">
        <v>288</v>
      </c>
      <c r="G675" s="3" t="s">
        <v>645</v>
      </c>
      <c r="I675" s="3" t="s">
        <v>662</v>
      </c>
      <c r="J675" s="3" t="s">
        <v>663</v>
      </c>
      <c r="K675" s="40">
        <v>1</v>
      </c>
      <c r="L675" s="40">
        <v>3701</v>
      </c>
      <c r="M675" s="41">
        <v>3701</v>
      </c>
      <c r="N675" s="41">
        <v>3701</v>
      </c>
      <c r="P675" s="3" t="s">
        <v>349</v>
      </c>
    </row>
    <row r="676" ht="15" customHeight="1" spans="1:16">
      <c r="A676" s="39" t="s">
        <v>1401</v>
      </c>
      <c r="B676" s="39" t="s">
        <v>329</v>
      </c>
      <c r="C676" s="39" t="s">
        <v>5729</v>
      </c>
      <c r="D676" s="39" t="s">
        <v>5730</v>
      </c>
      <c r="E676" s="39" t="s">
        <v>5731</v>
      </c>
      <c r="F676" s="39" t="s">
        <v>288</v>
      </c>
      <c r="G676" s="39" t="s">
        <v>1239</v>
      </c>
      <c r="H676" s="39" t="s">
        <v>2209</v>
      </c>
      <c r="I676" s="39" t="s">
        <v>896</v>
      </c>
      <c r="J676" s="39" t="s">
        <v>601</v>
      </c>
      <c r="K676" s="42">
        <v>1</v>
      </c>
      <c r="L676" s="42">
        <v>3439</v>
      </c>
      <c r="M676" s="43">
        <v>3439</v>
      </c>
      <c r="N676" s="43">
        <v>4298</v>
      </c>
      <c r="O676" s="39"/>
      <c r="P676" s="39" t="s">
        <v>349</v>
      </c>
    </row>
    <row r="677" ht="15" customHeight="1" spans="1:16">
      <c r="A677" s="39" t="s">
        <v>960</v>
      </c>
      <c r="B677" s="39" t="s">
        <v>329</v>
      </c>
      <c r="C677" s="39" t="s">
        <v>5736</v>
      </c>
      <c r="D677" s="39" t="s">
        <v>3462</v>
      </c>
      <c r="E677" s="39" t="s">
        <v>3463</v>
      </c>
      <c r="F677" s="39" t="s">
        <v>288</v>
      </c>
      <c r="G677" s="39" t="s">
        <v>1239</v>
      </c>
      <c r="H677" s="39" t="s">
        <v>2209</v>
      </c>
      <c r="I677" s="39" t="s">
        <v>511</v>
      </c>
      <c r="J677" s="39" t="s">
        <v>512</v>
      </c>
      <c r="K677" s="42">
        <v>1</v>
      </c>
      <c r="L677" s="42">
        <v>890</v>
      </c>
      <c r="M677" s="43">
        <v>890</v>
      </c>
      <c r="N677" s="43">
        <v>898</v>
      </c>
      <c r="O677" s="39"/>
      <c r="P677" s="39" t="s">
        <v>349</v>
      </c>
    </row>
    <row r="678" ht="15" customHeight="1" spans="1:16">
      <c r="A678" s="3" t="s">
        <v>1401</v>
      </c>
      <c r="B678" s="3" t="s">
        <v>397</v>
      </c>
      <c r="C678" s="3" t="s">
        <v>5742</v>
      </c>
      <c r="D678" s="3" t="s">
        <v>5743</v>
      </c>
      <c r="E678" s="3" t="s">
        <v>5744</v>
      </c>
      <c r="F678" s="3" t="s">
        <v>288</v>
      </c>
      <c r="G678" s="3" t="s">
        <v>1068</v>
      </c>
      <c r="I678" s="3" t="s">
        <v>705</v>
      </c>
      <c r="J678" s="3" t="s">
        <v>706</v>
      </c>
      <c r="K678" s="40">
        <v>1</v>
      </c>
      <c r="L678" s="40">
        <v>2806.7</v>
      </c>
      <c r="M678" s="41">
        <v>2806.7</v>
      </c>
      <c r="N678" s="41">
        <v>2806.7</v>
      </c>
      <c r="P678" s="3" t="s">
        <v>395</v>
      </c>
    </row>
    <row r="679" ht="15" customHeight="1" spans="1:16">
      <c r="A679" s="39" t="s">
        <v>4248</v>
      </c>
      <c r="B679" s="39" t="s">
        <v>329</v>
      </c>
      <c r="C679" s="39" t="s">
        <v>5750</v>
      </c>
      <c r="D679" s="39" t="s">
        <v>5751</v>
      </c>
      <c r="E679" s="39" t="s">
        <v>5752</v>
      </c>
      <c r="F679" s="39" t="s">
        <v>288</v>
      </c>
      <c r="G679" s="39" t="s">
        <v>1239</v>
      </c>
      <c r="H679" s="39" t="s">
        <v>2209</v>
      </c>
      <c r="I679" s="39" t="s">
        <v>511</v>
      </c>
      <c r="J679" s="39" t="s">
        <v>512</v>
      </c>
      <c r="K679" s="42">
        <v>1</v>
      </c>
      <c r="L679" s="42">
        <v>890</v>
      </c>
      <c r="M679" s="43">
        <v>890</v>
      </c>
      <c r="N679" s="43">
        <v>898</v>
      </c>
      <c r="O679" s="39"/>
      <c r="P679" s="39" t="s">
        <v>349</v>
      </c>
    </row>
    <row r="680" ht="15" customHeight="1" spans="1:16">
      <c r="A680" s="3" t="s">
        <v>1401</v>
      </c>
      <c r="B680" s="3" t="s">
        <v>397</v>
      </c>
      <c r="C680" s="3" t="s">
        <v>5757</v>
      </c>
      <c r="D680" s="3" t="s">
        <v>5758</v>
      </c>
      <c r="E680" s="3" t="s">
        <v>5759</v>
      </c>
      <c r="F680" s="3" t="s">
        <v>288</v>
      </c>
      <c r="G680" s="3" t="s">
        <v>1047</v>
      </c>
      <c r="I680" s="3" t="s">
        <v>5762</v>
      </c>
      <c r="J680" s="3" t="s">
        <v>5763</v>
      </c>
      <c r="K680" s="40">
        <v>1</v>
      </c>
      <c r="L680" s="40">
        <v>5714</v>
      </c>
      <c r="M680" s="41">
        <v>5714</v>
      </c>
      <c r="N680" s="41">
        <v>5714</v>
      </c>
      <c r="P680" s="3" t="s">
        <v>324</v>
      </c>
    </row>
    <row r="681" ht="15" customHeight="1" spans="1:16">
      <c r="A681" s="3" t="s">
        <v>1401</v>
      </c>
      <c r="B681" s="3" t="s">
        <v>397</v>
      </c>
      <c r="C681" s="3" t="s">
        <v>5767</v>
      </c>
      <c r="D681" s="3" t="s">
        <v>5768</v>
      </c>
      <c r="E681" s="3" t="s">
        <v>5769</v>
      </c>
      <c r="F681" s="3" t="s">
        <v>288</v>
      </c>
      <c r="G681" s="3" t="s">
        <v>738</v>
      </c>
      <c r="H681" s="3" t="s">
        <v>294</v>
      </c>
      <c r="I681" s="3" t="s">
        <v>741</v>
      </c>
      <c r="J681" s="3" t="s">
        <v>742</v>
      </c>
      <c r="K681" s="40">
        <v>1</v>
      </c>
      <c r="L681" s="40">
        <v>2200</v>
      </c>
      <c r="M681" s="41">
        <v>2200</v>
      </c>
      <c r="N681" s="41">
        <v>2200</v>
      </c>
      <c r="P681" s="3" t="s">
        <v>324</v>
      </c>
    </row>
    <row r="682" ht="15" customHeight="1" spans="1:16">
      <c r="A682" s="3" t="s">
        <v>1401</v>
      </c>
      <c r="B682" s="3" t="s">
        <v>283</v>
      </c>
      <c r="C682" s="3" t="s">
        <v>5439</v>
      </c>
      <c r="D682" s="3" t="s">
        <v>5434</v>
      </c>
      <c r="E682" s="3" t="s">
        <v>5435</v>
      </c>
      <c r="F682" s="3" t="s">
        <v>288</v>
      </c>
      <c r="G682" s="3" t="s">
        <v>645</v>
      </c>
      <c r="I682" s="3" t="s">
        <v>533</v>
      </c>
      <c r="J682" s="3" t="s">
        <v>534</v>
      </c>
      <c r="K682" s="40">
        <v>1</v>
      </c>
      <c r="L682" s="40">
        <v>2574</v>
      </c>
      <c r="M682" s="41">
        <v>2574</v>
      </c>
      <c r="N682" s="41">
        <v>2574</v>
      </c>
      <c r="P682" s="3" t="s">
        <v>349</v>
      </c>
    </row>
    <row r="683" ht="15" customHeight="1" spans="1:16">
      <c r="A683" s="39" t="s">
        <v>1401</v>
      </c>
      <c r="B683" s="39" t="s">
        <v>329</v>
      </c>
      <c r="C683" s="39" t="s">
        <v>5776</v>
      </c>
      <c r="D683" s="39" t="s">
        <v>5777</v>
      </c>
      <c r="E683" s="39" t="s">
        <v>5778</v>
      </c>
      <c r="F683" s="39" t="s">
        <v>288</v>
      </c>
      <c r="G683" s="39" t="s">
        <v>518</v>
      </c>
      <c r="H683" s="39" t="s">
        <v>2295</v>
      </c>
      <c r="I683" s="39" t="s">
        <v>705</v>
      </c>
      <c r="J683" s="39" t="s">
        <v>706</v>
      </c>
      <c r="K683" s="42">
        <v>1</v>
      </c>
      <c r="L683" s="42">
        <v>3636</v>
      </c>
      <c r="M683" s="43">
        <v>3636</v>
      </c>
      <c r="N683" s="43">
        <v>4848</v>
      </c>
      <c r="O683" s="39" t="s">
        <v>489</v>
      </c>
      <c r="P683" s="39" t="s">
        <v>395</v>
      </c>
    </row>
    <row r="684" ht="15" customHeight="1" spans="1:16">
      <c r="A684" s="39" t="s">
        <v>1401</v>
      </c>
      <c r="B684" s="39" t="s">
        <v>748</v>
      </c>
      <c r="C684" s="39" t="s">
        <v>5785</v>
      </c>
      <c r="D684" s="39" t="s">
        <v>5786</v>
      </c>
      <c r="E684" s="39" t="s">
        <v>5787</v>
      </c>
      <c r="F684" s="39" t="s">
        <v>288</v>
      </c>
      <c r="G684" s="39" t="s">
        <v>543</v>
      </c>
      <c r="H684" s="39" t="s">
        <v>544</v>
      </c>
      <c r="I684" s="39" t="s">
        <v>1682</v>
      </c>
      <c r="J684" s="39" t="s">
        <v>1683</v>
      </c>
      <c r="K684" s="42">
        <v>-1</v>
      </c>
      <c r="L684" s="42">
        <v>-2542</v>
      </c>
      <c r="M684" s="43">
        <v>2542</v>
      </c>
      <c r="N684" s="43">
        <v>2888</v>
      </c>
      <c r="O684" s="39" t="s">
        <v>910</v>
      </c>
      <c r="P684" s="39" t="s">
        <v>349</v>
      </c>
    </row>
    <row r="685" ht="15" customHeight="1" spans="1:16">
      <c r="A685" s="3" t="s">
        <v>1401</v>
      </c>
      <c r="B685" s="3" t="s">
        <v>329</v>
      </c>
      <c r="C685" s="3" t="s">
        <v>5793</v>
      </c>
      <c r="D685" s="3" t="s">
        <v>1397</v>
      </c>
      <c r="E685" s="3" t="s">
        <v>5794</v>
      </c>
      <c r="F685" s="3" t="s">
        <v>288</v>
      </c>
      <c r="G685" s="3" t="s">
        <v>437</v>
      </c>
      <c r="I685" s="3" t="s">
        <v>5798</v>
      </c>
      <c r="J685" s="3" t="s">
        <v>5799</v>
      </c>
      <c r="K685" s="40">
        <v>1</v>
      </c>
      <c r="L685" s="40">
        <v>6917.96</v>
      </c>
      <c r="M685" s="41">
        <v>6917.96</v>
      </c>
      <c r="N685" s="41">
        <v>12388</v>
      </c>
      <c r="O685" s="3" t="s">
        <v>5802</v>
      </c>
      <c r="P685" s="3" t="s">
        <v>880</v>
      </c>
    </row>
    <row r="686" ht="15" customHeight="1" spans="1:16">
      <c r="A686" s="3" t="s">
        <v>1401</v>
      </c>
      <c r="B686" s="3" t="s">
        <v>397</v>
      </c>
      <c r="C686" s="3" t="s">
        <v>5805</v>
      </c>
      <c r="D686" s="3" t="s">
        <v>5806</v>
      </c>
      <c r="E686" s="3" t="s">
        <v>5807</v>
      </c>
      <c r="F686" s="3" t="s">
        <v>288</v>
      </c>
      <c r="G686" s="3" t="s">
        <v>845</v>
      </c>
      <c r="I686" s="3" t="s">
        <v>1185</v>
      </c>
      <c r="J686" s="3" t="s">
        <v>1186</v>
      </c>
      <c r="K686" s="40">
        <v>1</v>
      </c>
      <c r="L686" s="40">
        <v>4277</v>
      </c>
      <c r="M686" s="41">
        <v>4277</v>
      </c>
      <c r="N686" s="41">
        <v>4277</v>
      </c>
      <c r="P686" s="3" t="s">
        <v>324</v>
      </c>
    </row>
    <row r="687" ht="15" customHeight="1" spans="1:16">
      <c r="A687" s="3" t="s">
        <v>1401</v>
      </c>
      <c r="B687" s="3" t="s">
        <v>283</v>
      </c>
      <c r="C687" s="3" t="s">
        <v>5812</v>
      </c>
      <c r="D687" s="3" t="s">
        <v>5813</v>
      </c>
      <c r="E687" s="3" t="s">
        <v>5814</v>
      </c>
      <c r="F687" s="3" t="s">
        <v>288</v>
      </c>
      <c r="G687" s="3" t="s">
        <v>645</v>
      </c>
      <c r="I687" s="3" t="s">
        <v>649</v>
      </c>
      <c r="J687" s="3" t="s">
        <v>650</v>
      </c>
      <c r="K687" s="40">
        <v>1</v>
      </c>
      <c r="L687" s="40">
        <v>2686</v>
      </c>
      <c r="M687" s="41">
        <v>2686</v>
      </c>
      <c r="N687" s="41">
        <v>2686</v>
      </c>
      <c r="P687" s="3" t="s">
        <v>395</v>
      </c>
    </row>
    <row r="688" ht="15" customHeight="1" spans="1:16">
      <c r="A688" s="39" t="s">
        <v>1401</v>
      </c>
      <c r="B688" s="39" t="s">
        <v>329</v>
      </c>
      <c r="C688" s="39" t="s">
        <v>5819</v>
      </c>
      <c r="D688" s="39" t="s">
        <v>5820</v>
      </c>
      <c r="E688" s="39" t="s">
        <v>5821</v>
      </c>
      <c r="F688" s="39" t="s">
        <v>288</v>
      </c>
      <c r="G688" s="39" t="s">
        <v>518</v>
      </c>
      <c r="H688" s="39" t="s">
        <v>527</v>
      </c>
      <c r="I688" s="39" t="s">
        <v>522</v>
      </c>
      <c r="J688" s="39" t="s">
        <v>522</v>
      </c>
      <c r="K688" s="44">
        <v>1</v>
      </c>
      <c r="L688" s="42">
        <v>242</v>
      </c>
      <c r="M688" s="43">
        <v>242</v>
      </c>
      <c r="N688" s="43">
        <v>99999</v>
      </c>
      <c r="O688" s="39" t="s">
        <v>5826</v>
      </c>
      <c r="P688" s="39" t="s">
        <v>528</v>
      </c>
    </row>
    <row r="689" ht="15" customHeight="1" spans="1:16">
      <c r="A689" s="39" t="s">
        <v>1401</v>
      </c>
      <c r="B689" s="39" t="s">
        <v>329</v>
      </c>
      <c r="C689" s="39" t="s">
        <v>5829</v>
      </c>
      <c r="D689" s="39" t="s">
        <v>5820</v>
      </c>
      <c r="E689" s="39" t="s">
        <v>5821</v>
      </c>
      <c r="F689" s="39" t="s">
        <v>288</v>
      </c>
      <c r="G689" s="39" t="s">
        <v>518</v>
      </c>
      <c r="H689" s="39" t="s">
        <v>527</v>
      </c>
      <c r="I689" s="39" t="s">
        <v>705</v>
      </c>
      <c r="J689" s="39" t="s">
        <v>706</v>
      </c>
      <c r="K689" s="42">
        <v>1</v>
      </c>
      <c r="L689" s="42">
        <v>3394</v>
      </c>
      <c r="M689" s="43">
        <v>3394</v>
      </c>
      <c r="N689" s="43">
        <v>4848</v>
      </c>
      <c r="O689" s="39" t="s">
        <v>489</v>
      </c>
      <c r="P689" s="39" t="s">
        <v>395</v>
      </c>
    </row>
    <row r="690" ht="15" customHeight="1" spans="1:16">
      <c r="A690" s="39" t="s">
        <v>1401</v>
      </c>
      <c r="B690" s="39" t="s">
        <v>329</v>
      </c>
      <c r="C690" s="39" t="s">
        <v>5835</v>
      </c>
      <c r="D690" s="39" t="s">
        <v>5786</v>
      </c>
      <c r="E690" s="39" t="s">
        <v>5787</v>
      </c>
      <c r="F690" s="39" t="s">
        <v>288</v>
      </c>
      <c r="G690" s="39" t="s">
        <v>543</v>
      </c>
      <c r="H690" s="39" t="s">
        <v>544</v>
      </c>
      <c r="I690" s="39" t="s">
        <v>1682</v>
      </c>
      <c r="J690" s="39" t="s">
        <v>1683</v>
      </c>
      <c r="K690" s="42">
        <v>1</v>
      </c>
      <c r="L690" s="42">
        <v>2450</v>
      </c>
      <c r="M690" s="43">
        <v>2450</v>
      </c>
      <c r="N690" s="43">
        <v>2888</v>
      </c>
      <c r="O690" s="39" t="s">
        <v>5840</v>
      </c>
      <c r="P690" s="39" t="s">
        <v>349</v>
      </c>
    </row>
    <row r="691" ht="15" customHeight="1" spans="1:16">
      <c r="A691" s="3" t="s">
        <v>1401</v>
      </c>
      <c r="B691" s="3" t="s">
        <v>397</v>
      </c>
      <c r="C691" s="3" t="s">
        <v>5843</v>
      </c>
      <c r="D691" s="3" t="s">
        <v>5844</v>
      </c>
      <c r="E691" s="3" t="s">
        <v>5845</v>
      </c>
      <c r="F691" s="3" t="s">
        <v>288</v>
      </c>
      <c r="G691" s="3" t="s">
        <v>1047</v>
      </c>
      <c r="I691" s="3" t="s">
        <v>1814</v>
      </c>
      <c r="J691" s="3" t="s">
        <v>1815</v>
      </c>
      <c r="K691" s="40">
        <v>1</v>
      </c>
      <c r="L691" s="40">
        <v>6848</v>
      </c>
      <c r="M691" s="41">
        <v>6848</v>
      </c>
      <c r="N691" s="41">
        <v>6848</v>
      </c>
      <c r="P691" s="3" t="s">
        <v>324</v>
      </c>
    </row>
    <row r="692" ht="15" customHeight="1" spans="1:16">
      <c r="A692" s="3" t="s">
        <v>1401</v>
      </c>
      <c r="B692" s="3" t="s">
        <v>397</v>
      </c>
      <c r="C692" s="3" t="s">
        <v>5850</v>
      </c>
      <c r="D692" s="3" t="s">
        <v>5851</v>
      </c>
      <c r="E692" s="3" t="s">
        <v>5852</v>
      </c>
      <c r="F692" s="3" t="s">
        <v>288</v>
      </c>
      <c r="G692" s="3" t="s">
        <v>1047</v>
      </c>
      <c r="I692" s="3" t="s">
        <v>571</v>
      </c>
      <c r="J692" s="3" t="s">
        <v>572</v>
      </c>
      <c r="K692" s="40">
        <v>1</v>
      </c>
      <c r="L692" s="40">
        <v>2200</v>
      </c>
      <c r="M692" s="41">
        <v>2200</v>
      </c>
      <c r="N692" s="41">
        <v>2200</v>
      </c>
      <c r="P692" s="3" t="s">
        <v>324</v>
      </c>
    </row>
    <row r="693" ht="15" customHeight="1" spans="1:16">
      <c r="A693" s="3" t="s">
        <v>1401</v>
      </c>
      <c r="B693" s="3" t="s">
        <v>283</v>
      </c>
      <c r="C693" s="3" t="s">
        <v>5857</v>
      </c>
      <c r="D693" s="3" t="s">
        <v>5858</v>
      </c>
      <c r="E693" s="3" t="s">
        <v>5859</v>
      </c>
      <c r="F693" s="3" t="s">
        <v>288</v>
      </c>
      <c r="G693" s="3" t="s">
        <v>645</v>
      </c>
      <c r="I693" s="3" t="s">
        <v>649</v>
      </c>
      <c r="J693" s="3" t="s">
        <v>650</v>
      </c>
      <c r="K693" s="40">
        <v>1</v>
      </c>
      <c r="L693" s="40">
        <v>2686</v>
      </c>
      <c r="M693" s="41">
        <v>2686</v>
      </c>
      <c r="N693" s="41">
        <v>2686</v>
      </c>
      <c r="P693" s="3" t="s">
        <v>395</v>
      </c>
    </row>
    <row r="694" ht="15" customHeight="1" spans="1:16">
      <c r="A694" s="3" t="s">
        <v>1401</v>
      </c>
      <c r="B694" s="3" t="s">
        <v>283</v>
      </c>
      <c r="C694" s="3" t="s">
        <v>5864</v>
      </c>
      <c r="D694" s="3" t="s">
        <v>5865</v>
      </c>
      <c r="E694" s="3" t="s">
        <v>5866</v>
      </c>
      <c r="F694" s="3" t="s">
        <v>288</v>
      </c>
      <c r="G694" s="3" t="s">
        <v>645</v>
      </c>
      <c r="I694" s="3" t="s">
        <v>649</v>
      </c>
      <c r="J694" s="3" t="s">
        <v>650</v>
      </c>
      <c r="K694" s="40">
        <v>1</v>
      </c>
      <c r="L694" s="40">
        <v>2686</v>
      </c>
      <c r="M694" s="41">
        <v>2686</v>
      </c>
      <c r="N694" s="41">
        <v>2686</v>
      </c>
      <c r="P694" s="3" t="s">
        <v>395</v>
      </c>
    </row>
    <row r="695" ht="15" customHeight="1" spans="1:16">
      <c r="A695" s="3" t="s">
        <v>1401</v>
      </c>
      <c r="B695" s="3" t="s">
        <v>283</v>
      </c>
      <c r="C695" s="3" t="s">
        <v>5871</v>
      </c>
      <c r="D695" s="3" t="s">
        <v>5872</v>
      </c>
      <c r="E695" s="3" t="s">
        <v>5873</v>
      </c>
      <c r="F695" s="3" t="s">
        <v>288</v>
      </c>
      <c r="G695" s="3" t="s">
        <v>645</v>
      </c>
      <c r="I695" s="3" t="s">
        <v>1638</v>
      </c>
      <c r="J695" s="3" t="s">
        <v>1639</v>
      </c>
      <c r="K695" s="40">
        <v>1</v>
      </c>
      <c r="L695" s="40">
        <v>3590</v>
      </c>
      <c r="M695" s="41">
        <v>3590</v>
      </c>
      <c r="N695" s="41">
        <v>3590</v>
      </c>
      <c r="P695" s="3" t="s">
        <v>324</v>
      </c>
    </row>
    <row r="696" ht="15" customHeight="1" spans="1:16">
      <c r="A696" s="3" t="s">
        <v>1401</v>
      </c>
      <c r="B696" s="3" t="s">
        <v>329</v>
      </c>
      <c r="C696" s="3" t="s">
        <v>5879</v>
      </c>
      <c r="D696" s="3" t="s">
        <v>5880</v>
      </c>
      <c r="E696" s="3" t="s">
        <v>5881</v>
      </c>
      <c r="F696" s="3" t="s">
        <v>288</v>
      </c>
      <c r="G696" s="3" t="s">
        <v>437</v>
      </c>
      <c r="H696" s="3" t="s">
        <v>414</v>
      </c>
      <c r="I696" s="3" t="s">
        <v>662</v>
      </c>
      <c r="J696" s="3" t="s">
        <v>663</v>
      </c>
      <c r="K696" s="40">
        <v>1</v>
      </c>
      <c r="L696" s="40">
        <v>3679</v>
      </c>
      <c r="M696" s="41">
        <v>3679</v>
      </c>
      <c r="N696" s="41">
        <v>4598</v>
      </c>
      <c r="O696" s="3" t="s">
        <v>3479</v>
      </c>
      <c r="P696" s="3" t="s">
        <v>349</v>
      </c>
    </row>
    <row r="697" ht="15" customHeight="1" spans="1:16">
      <c r="A697" s="39" t="s">
        <v>960</v>
      </c>
      <c r="B697" s="39" t="s">
        <v>329</v>
      </c>
      <c r="C697" s="39" t="s">
        <v>5887</v>
      </c>
      <c r="D697" s="39" t="s">
        <v>5236</v>
      </c>
      <c r="E697" s="39" t="s">
        <v>5237</v>
      </c>
      <c r="F697" s="39" t="s">
        <v>288</v>
      </c>
      <c r="G697" s="39" t="s">
        <v>478</v>
      </c>
      <c r="H697" s="39" t="s">
        <v>670</v>
      </c>
      <c r="I697" s="39" t="s">
        <v>511</v>
      </c>
      <c r="J697" s="39" t="s">
        <v>512</v>
      </c>
      <c r="K697" s="42">
        <v>1</v>
      </c>
      <c r="L697" s="42">
        <v>800</v>
      </c>
      <c r="M697" s="43">
        <v>800</v>
      </c>
      <c r="N697" s="43">
        <v>898</v>
      </c>
      <c r="O697" s="39"/>
      <c r="P697" s="39" t="s">
        <v>349</v>
      </c>
    </row>
    <row r="698" ht="15" customHeight="1" spans="1:16">
      <c r="A698" s="3" t="s">
        <v>1401</v>
      </c>
      <c r="B698" s="3" t="s">
        <v>397</v>
      </c>
      <c r="C698" s="3" t="s">
        <v>5893</v>
      </c>
      <c r="D698" s="3" t="s">
        <v>5894</v>
      </c>
      <c r="E698" s="3" t="s">
        <v>5895</v>
      </c>
      <c r="F698" s="3" t="s">
        <v>288</v>
      </c>
      <c r="G698" s="3" t="s">
        <v>1201</v>
      </c>
      <c r="H698" s="3" t="s">
        <v>294</v>
      </c>
      <c r="I698" s="3" t="s">
        <v>303</v>
      </c>
      <c r="J698" s="3" t="s">
        <v>304</v>
      </c>
      <c r="K698" s="40">
        <v>1</v>
      </c>
      <c r="L698" s="40">
        <v>2950</v>
      </c>
      <c r="M698" s="41">
        <v>2950</v>
      </c>
      <c r="N698" s="41">
        <v>2950</v>
      </c>
      <c r="P698" s="3" t="s">
        <v>324</v>
      </c>
    </row>
    <row r="699" ht="15" customHeight="1" spans="1:16">
      <c r="A699" s="3" t="s">
        <v>1401</v>
      </c>
      <c r="B699" s="3" t="s">
        <v>283</v>
      </c>
      <c r="C699" s="3" t="s">
        <v>5900</v>
      </c>
      <c r="D699" s="3" t="s">
        <v>5901</v>
      </c>
      <c r="E699" s="3" t="s">
        <v>5902</v>
      </c>
      <c r="F699" s="3" t="s">
        <v>288</v>
      </c>
      <c r="G699" s="3" t="s">
        <v>645</v>
      </c>
      <c r="I699" s="3" t="s">
        <v>955</v>
      </c>
      <c r="J699" s="3" t="s">
        <v>956</v>
      </c>
      <c r="K699" s="40">
        <v>1</v>
      </c>
      <c r="L699" s="40">
        <v>2764</v>
      </c>
      <c r="M699" s="41">
        <v>2764</v>
      </c>
      <c r="N699" s="41">
        <v>2764</v>
      </c>
      <c r="P699" s="3" t="s">
        <v>349</v>
      </c>
    </row>
    <row r="700" ht="15" customHeight="1" spans="1:16">
      <c r="A700" s="3" t="s">
        <v>1401</v>
      </c>
      <c r="B700" s="3" t="s">
        <v>283</v>
      </c>
      <c r="C700" s="3" t="s">
        <v>5907</v>
      </c>
      <c r="D700" s="3" t="s">
        <v>5908</v>
      </c>
      <c r="E700" s="3" t="s">
        <v>5909</v>
      </c>
      <c r="F700" s="3" t="s">
        <v>288</v>
      </c>
      <c r="G700" s="3" t="s">
        <v>645</v>
      </c>
      <c r="I700" s="3" t="s">
        <v>896</v>
      </c>
      <c r="J700" s="3" t="s">
        <v>601</v>
      </c>
      <c r="K700" s="40">
        <v>1</v>
      </c>
      <c r="L700" s="40">
        <v>3460</v>
      </c>
      <c r="M700" s="41">
        <v>3460</v>
      </c>
      <c r="N700" s="41">
        <v>3460</v>
      </c>
      <c r="P700" s="3" t="s">
        <v>349</v>
      </c>
    </row>
    <row r="701" ht="15" customHeight="1" spans="1:16">
      <c r="A701" s="3" t="s">
        <v>1401</v>
      </c>
      <c r="B701" s="3" t="s">
        <v>283</v>
      </c>
      <c r="C701" s="3" t="s">
        <v>5914</v>
      </c>
      <c r="D701" s="3" t="s">
        <v>5915</v>
      </c>
      <c r="E701" s="3" t="s">
        <v>5916</v>
      </c>
      <c r="F701" s="3" t="s">
        <v>288</v>
      </c>
      <c r="G701" s="3" t="s">
        <v>645</v>
      </c>
      <c r="I701" s="3" t="s">
        <v>1927</v>
      </c>
      <c r="J701" s="3" t="s">
        <v>1928</v>
      </c>
      <c r="K701" s="40">
        <v>1</v>
      </c>
      <c r="L701" s="40">
        <v>4455</v>
      </c>
      <c r="M701" s="41">
        <v>4455</v>
      </c>
      <c r="N701" s="41">
        <v>4455</v>
      </c>
      <c r="P701" s="3" t="s">
        <v>349</v>
      </c>
    </row>
    <row r="702" ht="15" customHeight="1" spans="1:16">
      <c r="A702" s="3" t="s">
        <v>1401</v>
      </c>
      <c r="B702" s="3" t="s">
        <v>283</v>
      </c>
      <c r="C702" s="3" t="s">
        <v>5921</v>
      </c>
      <c r="D702" s="3" t="s">
        <v>5922</v>
      </c>
      <c r="E702" s="3" t="s">
        <v>5923</v>
      </c>
      <c r="F702" s="3" t="s">
        <v>288</v>
      </c>
      <c r="G702" s="3" t="s">
        <v>701</v>
      </c>
      <c r="I702" s="3" t="s">
        <v>3872</v>
      </c>
      <c r="J702" s="3" t="s">
        <v>3873</v>
      </c>
      <c r="K702" s="40">
        <v>1</v>
      </c>
      <c r="L702" s="40">
        <v>9658</v>
      </c>
      <c r="M702" s="41">
        <v>9658</v>
      </c>
      <c r="N702" s="41">
        <v>9658</v>
      </c>
      <c r="P702" s="3" t="s">
        <v>395</v>
      </c>
    </row>
    <row r="703" ht="15" customHeight="1" spans="1:16">
      <c r="A703" s="3" t="s">
        <v>1401</v>
      </c>
      <c r="B703" s="3" t="s">
        <v>748</v>
      </c>
      <c r="C703" s="3" t="s">
        <v>5928</v>
      </c>
      <c r="D703" s="3" t="s">
        <v>4493</v>
      </c>
      <c r="E703" s="3" t="s">
        <v>4494</v>
      </c>
      <c r="F703" s="3" t="s">
        <v>288</v>
      </c>
      <c r="G703" s="3" t="s">
        <v>811</v>
      </c>
      <c r="I703" s="3" t="s">
        <v>1747</v>
      </c>
      <c r="J703" s="3" t="s">
        <v>1748</v>
      </c>
      <c r="K703" s="40">
        <v>-1</v>
      </c>
      <c r="L703" s="40">
        <v>-7418</v>
      </c>
      <c r="M703" s="41">
        <v>7418</v>
      </c>
      <c r="N703" s="41">
        <v>7332</v>
      </c>
      <c r="O703" s="3" t="s">
        <v>5933</v>
      </c>
      <c r="P703" s="3" t="s">
        <v>324</v>
      </c>
    </row>
    <row r="704" ht="15" customHeight="1" spans="1:16">
      <c r="A704" s="39" t="s">
        <v>960</v>
      </c>
      <c r="B704" s="39" t="s">
        <v>329</v>
      </c>
      <c r="C704" s="39" t="s">
        <v>5935</v>
      </c>
      <c r="D704" s="39" t="s">
        <v>941</v>
      </c>
      <c r="E704" s="39" t="s">
        <v>942</v>
      </c>
      <c r="F704" s="39" t="s">
        <v>288</v>
      </c>
      <c r="G704" s="39" t="s">
        <v>478</v>
      </c>
      <c r="H704" s="39" t="s">
        <v>670</v>
      </c>
      <c r="I704" s="39" t="s">
        <v>955</v>
      </c>
      <c r="J704" s="39" t="s">
        <v>956</v>
      </c>
      <c r="K704" s="42">
        <v>4</v>
      </c>
      <c r="L704" s="42">
        <v>10972</v>
      </c>
      <c r="M704" s="43">
        <v>2743</v>
      </c>
      <c r="N704" s="43">
        <v>3428</v>
      </c>
      <c r="O704" s="39"/>
      <c r="P704" s="39" t="s">
        <v>349</v>
      </c>
    </row>
    <row r="705" ht="15" customHeight="1" spans="1:16">
      <c r="A705" s="39" t="s">
        <v>960</v>
      </c>
      <c r="B705" s="39" t="s">
        <v>329</v>
      </c>
      <c r="C705" s="39" t="s">
        <v>5942</v>
      </c>
      <c r="D705" s="39" t="s">
        <v>2760</v>
      </c>
      <c r="E705" s="39" t="s">
        <v>2761</v>
      </c>
      <c r="F705" s="39" t="s">
        <v>288</v>
      </c>
      <c r="G705" s="39" t="s">
        <v>478</v>
      </c>
      <c r="H705" s="39" t="s">
        <v>670</v>
      </c>
      <c r="I705" s="39" t="s">
        <v>1131</v>
      </c>
      <c r="J705" s="39" t="s">
        <v>1132</v>
      </c>
      <c r="K705" s="42">
        <v>1</v>
      </c>
      <c r="L705" s="42">
        <v>10124</v>
      </c>
      <c r="M705" s="43">
        <v>10124</v>
      </c>
      <c r="N705" s="43">
        <v>13298</v>
      </c>
      <c r="O705" s="39"/>
      <c r="P705" s="39" t="s">
        <v>324</v>
      </c>
    </row>
    <row r="706" ht="15" customHeight="1" spans="1:16">
      <c r="A706" s="3" t="s">
        <v>960</v>
      </c>
      <c r="B706" s="3" t="s">
        <v>397</v>
      </c>
      <c r="C706" s="3" t="s">
        <v>5948</v>
      </c>
      <c r="D706" s="3" t="s">
        <v>414</v>
      </c>
      <c r="E706" s="3" t="s">
        <v>5949</v>
      </c>
      <c r="F706" s="3" t="s">
        <v>288</v>
      </c>
      <c r="G706" s="3" t="s">
        <v>401</v>
      </c>
      <c r="H706" s="3" t="s">
        <v>414</v>
      </c>
      <c r="I706" s="3" t="s">
        <v>5953</v>
      </c>
      <c r="J706" s="3" t="s">
        <v>5954</v>
      </c>
      <c r="K706" s="40">
        <v>1</v>
      </c>
      <c r="L706" s="40">
        <v>4198</v>
      </c>
      <c r="M706" s="41">
        <v>4198</v>
      </c>
      <c r="N706" s="41">
        <v>4198</v>
      </c>
      <c r="O706" s="3" t="s">
        <v>291</v>
      </c>
      <c r="P706" s="3" t="s">
        <v>382</v>
      </c>
    </row>
    <row r="707" s="39" customFormat="1" ht="15" customHeight="1" spans="1:16">
      <c r="A707" s="39" t="s">
        <v>960</v>
      </c>
      <c r="B707" s="39" t="s">
        <v>329</v>
      </c>
      <c r="C707" s="39" t="s">
        <v>5959</v>
      </c>
      <c r="D707" s="39" t="s">
        <v>2230</v>
      </c>
      <c r="E707" s="39" t="s">
        <v>5960</v>
      </c>
      <c r="F707" s="39" t="s">
        <v>288</v>
      </c>
      <c r="G707" s="39" t="s">
        <v>2232</v>
      </c>
      <c r="I707" s="39" t="s">
        <v>1759</v>
      </c>
      <c r="J707" s="39" t="s">
        <v>1760</v>
      </c>
      <c r="K707" s="42">
        <v>1</v>
      </c>
      <c r="L707" s="42">
        <v>3180</v>
      </c>
      <c r="M707" s="43">
        <v>3180</v>
      </c>
      <c r="N707" s="43">
        <v>4058</v>
      </c>
      <c r="O707" s="39" t="s">
        <v>5965</v>
      </c>
      <c r="P707" s="39" t="s">
        <v>349</v>
      </c>
    </row>
    <row r="708" ht="15" customHeight="1" spans="1:16">
      <c r="A708" s="3" t="s">
        <v>960</v>
      </c>
      <c r="B708" s="3" t="s">
        <v>397</v>
      </c>
      <c r="C708" s="3" t="s">
        <v>5967</v>
      </c>
      <c r="D708" s="3" t="s">
        <v>414</v>
      </c>
      <c r="E708" s="3" t="s">
        <v>5949</v>
      </c>
      <c r="F708" s="3" t="s">
        <v>288</v>
      </c>
      <c r="G708" s="3" t="s">
        <v>401</v>
      </c>
      <c r="H708" s="3" t="s">
        <v>414</v>
      </c>
      <c r="I708" s="3" t="s">
        <v>405</v>
      </c>
      <c r="J708" s="3" t="s">
        <v>406</v>
      </c>
      <c r="K708" s="40">
        <v>1</v>
      </c>
      <c r="L708" s="40">
        <v>3795</v>
      </c>
      <c r="M708" s="41">
        <v>3795</v>
      </c>
      <c r="N708" s="41">
        <v>3795</v>
      </c>
      <c r="O708" s="3" t="s">
        <v>291</v>
      </c>
      <c r="P708" s="3" t="s">
        <v>324</v>
      </c>
    </row>
    <row r="709" ht="15" customHeight="1" spans="1:16">
      <c r="A709" s="3" t="s">
        <v>960</v>
      </c>
      <c r="B709" s="3" t="s">
        <v>397</v>
      </c>
      <c r="C709" s="3" t="s">
        <v>5973</v>
      </c>
      <c r="D709" s="3" t="s">
        <v>5974</v>
      </c>
      <c r="E709" s="3" t="s">
        <v>5975</v>
      </c>
      <c r="F709" s="3" t="s">
        <v>288</v>
      </c>
      <c r="G709" s="3" t="s">
        <v>1068</v>
      </c>
      <c r="I709" s="3" t="s">
        <v>649</v>
      </c>
      <c r="J709" s="3" t="s">
        <v>650</v>
      </c>
      <c r="K709" s="40">
        <v>3</v>
      </c>
      <c r="L709" s="40">
        <v>4620</v>
      </c>
      <c r="M709" s="41">
        <v>1540</v>
      </c>
      <c r="N709" s="41">
        <v>1540</v>
      </c>
      <c r="P709" s="3" t="s">
        <v>395</v>
      </c>
    </row>
    <row r="710" ht="15" customHeight="1" spans="1:16">
      <c r="A710" s="3" t="s">
        <v>960</v>
      </c>
      <c r="B710" s="3" t="s">
        <v>397</v>
      </c>
      <c r="C710" s="3" t="s">
        <v>5980</v>
      </c>
      <c r="D710" s="3" t="s">
        <v>5981</v>
      </c>
      <c r="E710" s="3" t="s">
        <v>5982</v>
      </c>
      <c r="F710" s="3" t="s">
        <v>288</v>
      </c>
      <c r="G710" s="3" t="s">
        <v>2696</v>
      </c>
      <c r="H710" s="3" t="s">
        <v>335</v>
      </c>
      <c r="I710" s="3" t="s">
        <v>339</v>
      </c>
      <c r="J710" s="3" t="s">
        <v>340</v>
      </c>
      <c r="K710" s="40">
        <v>1</v>
      </c>
      <c r="L710" s="40">
        <v>729</v>
      </c>
      <c r="M710" s="41">
        <v>729</v>
      </c>
      <c r="N710" s="41">
        <v>828</v>
      </c>
      <c r="P710" s="3" t="s">
        <v>349</v>
      </c>
    </row>
    <row r="711" ht="15" customHeight="1" spans="1:16">
      <c r="A711" s="3" t="s">
        <v>960</v>
      </c>
      <c r="B711" s="3" t="s">
        <v>748</v>
      </c>
      <c r="C711" s="3" t="s">
        <v>5988</v>
      </c>
      <c r="D711" s="3" t="s">
        <v>5989</v>
      </c>
      <c r="E711" s="3" t="s">
        <v>5990</v>
      </c>
      <c r="F711" s="3" t="s">
        <v>288</v>
      </c>
      <c r="G711" s="3" t="s">
        <v>2799</v>
      </c>
      <c r="H711" s="3" t="s">
        <v>2809</v>
      </c>
      <c r="I711" s="3" t="s">
        <v>741</v>
      </c>
      <c r="J711" s="3" t="s">
        <v>742</v>
      </c>
      <c r="K711" s="40">
        <v>-1</v>
      </c>
      <c r="L711" s="40">
        <v>-4580</v>
      </c>
      <c r="M711" s="41">
        <v>4580</v>
      </c>
      <c r="N711" s="41">
        <v>2832</v>
      </c>
      <c r="O711" s="3" t="s">
        <v>5994</v>
      </c>
      <c r="P711" s="3" t="s">
        <v>324</v>
      </c>
    </row>
    <row r="712" ht="15" customHeight="1" spans="1:16">
      <c r="A712" s="3" t="s">
        <v>960</v>
      </c>
      <c r="B712" s="3" t="s">
        <v>397</v>
      </c>
      <c r="C712" s="3" t="s">
        <v>6001</v>
      </c>
      <c r="D712" s="3" t="s">
        <v>5989</v>
      </c>
      <c r="E712" s="3" t="s">
        <v>5990</v>
      </c>
      <c r="F712" s="3" t="s">
        <v>288</v>
      </c>
      <c r="G712" s="3" t="s">
        <v>2799</v>
      </c>
      <c r="H712" s="3" t="s">
        <v>2809</v>
      </c>
      <c r="I712" s="3" t="s">
        <v>741</v>
      </c>
      <c r="J712" s="3" t="s">
        <v>742</v>
      </c>
      <c r="K712" s="40">
        <v>1</v>
      </c>
      <c r="L712" s="40">
        <v>2832</v>
      </c>
      <c r="M712" s="41">
        <v>2832</v>
      </c>
      <c r="N712" s="41">
        <v>2832</v>
      </c>
      <c r="O712" s="3" t="s">
        <v>6006</v>
      </c>
      <c r="P712" s="3" t="s">
        <v>324</v>
      </c>
    </row>
    <row r="713" ht="15" customHeight="1" spans="1:16">
      <c r="A713" s="39" t="s">
        <v>960</v>
      </c>
      <c r="B713" s="39" t="s">
        <v>329</v>
      </c>
      <c r="C713" s="39" t="s">
        <v>6008</v>
      </c>
      <c r="D713" s="39" t="s">
        <v>6009</v>
      </c>
      <c r="E713" s="39" t="s">
        <v>6010</v>
      </c>
      <c r="F713" s="39" t="s">
        <v>288</v>
      </c>
      <c r="G713" s="39" t="s">
        <v>1164</v>
      </c>
      <c r="H713" s="39" t="s">
        <v>1165</v>
      </c>
      <c r="I713" s="39" t="s">
        <v>362</v>
      </c>
      <c r="J713" s="39" t="s">
        <v>363</v>
      </c>
      <c r="K713" s="42">
        <v>1</v>
      </c>
      <c r="L713" s="42">
        <v>0</v>
      </c>
      <c r="M713" s="39"/>
      <c r="N713" s="43">
        <v>828</v>
      </c>
      <c r="O713" s="39" t="s">
        <v>6014</v>
      </c>
      <c r="P713" s="39" t="s">
        <v>382</v>
      </c>
    </row>
    <row r="714" ht="15" customHeight="1" spans="1:16">
      <c r="A714" s="3" t="s">
        <v>960</v>
      </c>
      <c r="B714" s="3" t="s">
        <v>397</v>
      </c>
      <c r="C714" s="3" t="s">
        <v>6016</v>
      </c>
      <c r="D714" s="3" t="s">
        <v>6017</v>
      </c>
      <c r="E714" s="3" t="s">
        <v>6018</v>
      </c>
      <c r="F714" s="3" t="s">
        <v>288</v>
      </c>
      <c r="G714" s="3" t="s">
        <v>6019</v>
      </c>
      <c r="I714" s="3" t="s">
        <v>2317</v>
      </c>
      <c r="J714" s="3" t="s">
        <v>2318</v>
      </c>
      <c r="K714" s="40">
        <v>1</v>
      </c>
      <c r="L714" s="40">
        <v>2058</v>
      </c>
      <c r="M714" s="41">
        <v>2058</v>
      </c>
      <c r="N714" s="41">
        <v>2058</v>
      </c>
      <c r="O714" s="3" t="s">
        <v>6025</v>
      </c>
      <c r="P714" s="3" t="s">
        <v>324</v>
      </c>
    </row>
    <row r="715" ht="15" customHeight="1" spans="1:16">
      <c r="A715" s="3" t="s">
        <v>960</v>
      </c>
      <c r="B715" s="3" t="s">
        <v>283</v>
      </c>
      <c r="C715" s="3" t="s">
        <v>6027</v>
      </c>
      <c r="D715" s="3" t="s">
        <v>6028</v>
      </c>
      <c r="E715" s="3" t="s">
        <v>6029</v>
      </c>
      <c r="F715" s="3" t="s">
        <v>288</v>
      </c>
      <c r="G715" s="3" t="s">
        <v>583</v>
      </c>
      <c r="H715" s="3" t="s">
        <v>2468</v>
      </c>
      <c r="I715" s="3" t="s">
        <v>6032</v>
      </c>
      <c r="J715" s="3" t="s">
        <v>6033</v>
      </c>
      <c r="K715" s="40">
        <v>1</v>
      </c>
      <c r="L715" s="40">
        <v>8597</v>
      </c>
      <c r="M715" s="41">
        <v>8597</v>
      </c>
      <c r="N715" s="41">
        <v>8167</v>
      </c>
      <c r="O715" s="3" t="s">
        <v>6037</v>
      </c>
      <c r="P715" s="3" t="s">
        <v>724</v>
      </c>
    </row>
    <row r="716" ht="15" customHeight="1" spans="1:16">
      <c r="A716" s="3" t="s">
        <v>960</v>
      </c>
      <c r="B716" s="3" t="s">
        <v>748</v>
      </c>
      <c r="C716" s="3" t="s">
        <v>6043</v>
      </c>
      <c r="D716" s="3" t="s">
        <v>6028</v>
      </c>
      <c r="E716" s="3" t="s">
        <v>6029</v>
      </c>
      <c r="F716" s="3" t="s">
        <v>288</v>
      </c>
      <c r="G716" s="3" t="s">
        <v>583</v>
      </c>
      <c r="H716" s="3" t="s">
        <v>2468</v>
      </c>
      <c r="I716" s="3" t="s">
        <v>6032</v>
      </c>
      <c r="J716" s="3" t="s">
        <v>6033</v>
      </c>
      <c r="K716" s="40">
        <v>-1</v>
      </c>
      <c r="L716" s="40">
        <v>-8167</v>
      </c>
      <c r="M716" s="41">
        <v>8167</v>
      </c>
      <c r="N716" s="41">
        <v>8167</v>
      </c>
      <c r="O716" s="3" t="s">
        <v>6037</v>
      </c>
      <c r="P716" s="3" t="s">
        <v>724</v>
      </c>
    </row>
    <row r="717" ht="15" customHeight="1" spans="1:16">
      <c r="A717" s="3" t="s">
        <v>960</v>
      </c>
      <c r="B717" s="3" t="s">
        <v>397</v>
      </c>
      <c r="C717" s="3" t="s">
        <v>6048</v>
      </c>
      <c r="D717" s="3" t="s">
        <v>6049</v>
      </c>
      <c r="E717" s="3" t="s">
        <v>6050</v>
      </c>
      <c r="F717" s="3" t="s">
        <v>288</v>
      </c>
      <c r="G717" s="3" t="s">
        <v>738</v>
      </c>
      <c r="H717" s="3" t="s">
        <v>294</v>
      </c>
      <c r="I717" s="3" t="s">
        <v>741</v>
      </c>
      <c r="J717" s="3" t="s">
        <v>742</v>
      </c>
      <c r="K717" s="40">
        <v>1</v>
      </c>
      <c r="L717" s="40">
        <v>2200</v>
      </c>
      <c r="M717" s="41">
        <v>2200</v>
      </c>
      <c r="N717" s="41">
        <v>2200</v>
      </c>
      <c r="O717" s="3" t="s">
        <v>1882</v>
      </c>
      <c r="P717" s="3" t="s">
        <v>324</v>
      </c>
    </row>
    <row r="718" ht="15" customHeight="1" spans="1:16">
      <c r="A718" s="3" t="s">
        <v>960</v>
      </c>
      <c r="B718" s="3" t="s">
        <v>397</v>
      </c>
      <c r="C718" s="3" t="s">
        <v>6056</v>
      </c>
      <c r="D718" s="3" t="s">
        <v>6057</v>
      </c>
      <c r="E718" s="3" t="s">
        <v>6058</v>
      </c>
      <c r="F718" s="3" t="s">
        <v>288</v>
      </c>
      <c r="G718" s="3" t="s">
        <v>738</v>
      </c>
      <c r="H718" s="3" t="s">
        <v>294</v>
      </c>
      <c r="I718" s="3" t="s">
        <v>741</v>
      </c>
      <c r="J718" s="3" t="s">
        <v>742</v>
      </c>
      <c r="K718" s="40">
        <v>1</v>
      </c>
      <c r="L718" s="40">
        <v>2200</v>
      </c>
      <c r="M718" s="41">
        <v>2200</v>
      </c>
      <c r="N718" s="41">
        <v>2200</v>
      </c>
      <c r="O718" s="3" t="s">
        <v>1882</v>
      </c>
      <c r="P718" s="3" t="s">
        <v>324</v>
      </c>
    </row>
    <row r="719" ht="15" customHeight="1" spans="1:16">
      <c r="A719" s="3" t="s">
        <v>960</v>
      </c>
      <c r="B719" s="3" t="s">
        <v>397</v>
      </c>
      <c r="C719" s="3" t="s">
        <v>6063</v>
      </c>
      <c r="D719" s="3" t="s">
        <v>6064</v>
      </c>
      <c r="E719" s="3" t="s">
        <v>6065</v>
      </c>
      <c r="F719" s="3" t="s">
        <v>288</v>
      </c>
      <c r="G719" s="3" t="s">
        <v>1201</v>
      </c>
      <c r="H719" s="3" t="s">
        <v>294</v>
      </c>
      <c r="I719" s="3" t="s">
        <v>303</v>
      </c>
      <c r="J719" s="3" t="s">
        <v>304</v>
      </c>
      <c r="K719" s="40">
        <v>1</v>
      </c>
      <c r="L719" s="40">
        <v>2950</v>
      </c>
      <c r="M719" s="41">
        <v>2950</v>
      </c>
      <c r="N719" s="41">
        <v>2950</v>
      </c>
      <c r="P719" s="3" t="s">
        <v>324</v>
      </c>
    </row>
    <row r="720" ht="15" customHeight="1" spans="1:16">
      <c r="A720" s="3" t="s">
        <v>960</v>
      </c>
      <c r="B720" s="3" t="s">
        <v>748</v>
      </c>
      <c r="C720" s="3" t="s">
        <v>6070</v>
      </c>
      <c r="D720" s="3" t="s">
        <v>6071</v>
      </c>
      <c r="E720" s="3" t="s">
        <v>6072</v>
      </c>
      <c r="F720" s="3" t="s">
        <v>288</v>
      </c>
      <c r="G720" s="3" t="s">
        <v>713</v>
      </c>
      <c r="I720" s="3" t="s">
        <v>6075</v>
      </c>
      <c r="J720" s="3" t="s">
        <v>6075</v>
      </c>
      <c r="K720" s="40">
        <v>-1</v>
      </c>
      <c r="L720" s="40">
        <v>-7961</v>
      </c>
      <c r="M720" s="41">
        <v>7961</v>
      </c>
      <c r="N720" s="41">
        <v>23245</v>
      </c>
      <c r="P720" s="3" t="s">
        <v>1022</v>
      </c>
    </row>
    <row r="721" ht="15" customHeight="1" spans="1:16">
      <c r="A721" s="3" t="s">
        <v>960</v>
      </c>
      <c r="B721" s="3" t="s">
        <v>397</v>
      </c>
      <c r="C721" s="3" t="s">
        <v>6080</v>
      </c>
      <c r="D721" s="3" t="s">
        <v>6081</v>
      </c>
      <c r="E721" s="3" t="s">
        <v>6082</v>
      </c>
      <c r="F721" s="3" t="s">
        <v>288</v>
      </c>
      <c r="G721" s="3" t="s">
        <v>1068</v>
      </c>
      <c r="I721" s="3" t="s">
        <v>6085</v>
      </c>
      <c r="J721" s="3" t="s">
        <v>6086</v>
      </c>
      <c r="K721" s="40">
        <v>1</v>
      </c>
      <c r="L721" s="40">
        <v>8430.76</v>
      </c>
      <c r="M721" s="41">
        <v>8430.76</v>
      </c>
      <c r="N721" s="41">
        <v>8430.76</v>
      </c>
      <c r="P721" s="3" t="s">
        <v>724</v>
      </c>
    </row>
    <row r="722" ht="15" customHeight="1" spans="1:16">
      <c r="A722" s="3" t="s">
        <v>960</v>
      </c>
      <c r="B722" s="3" t="s">
        <v>397</v>
      </c>
      <c r="C722" s="3" t="s">
        <v>6091</v>
      </c>
      <c r="D722" s="3" t="s">
        <v>6092</v>
      </c>
      <c r="E722" s="3" t="s">
        <v>6093</v>
      </c>
      <c r="F722" s="3" t="s">
        <v>288</v>
      </c>
      <c r="G722" s="3" t="s">
        <v>1068</v>
      </c>
      <c r="I722" s="3" t="s">
        <v>1956</v>
      </c>
      <c r="J722" s="3" t="s">
        <v>1957</v>
      </c>
      <c r="K722" s="40">
        <v>10</v>
      </c>
      <c r="L722" s="40">
        <v>5680</v>
      </c>
      <c r="M722" s="41">
        <v>568</v>
      </c>
      <c r="N722" s="41">
        <v>568</v>
      </c>
      <c r="P722" s="3" t="s">
        <v>382</v>
      </c>
    </row>
    <row r="723" ht="15" customHeight="1" spans="1:16">
      <c r="A723" s="3" t="s">
        <v>960</v>
      </c>
      <c r="B723" s="3" t="s">
        <v>397</v>
      </c>
      <c r="C723" s="3" t="s">
        <v>6098</v>
      </c>
      <c r="D723" s="3" t="s">
        <v>6099</v>
      </c>
      <c r="E723" s="3" t="s">
        <v>6100</v>
      </c>
      <c r="F723" s="3" t="s">
        <v>288</v>
      </c>
      <c r="G723" s="3" t="s">
        <v>1068</v>
      </c>
      <c r="I723" s="3" t="s">
        <v>1956</v>
      </c>
      <c r="J723" s="3" t="s">
        <v>1957</v>
      </c>
      <c r="K723" s="40">
        <v>1</v>
      </c>
      <c r="L723" s="40">
        <v>568</v>
      </c>
      <c r="M723" s="41">
        <v>568</v>
      </c>
      <c r="N723" s="41">
        <v>568</v>
      </c>
      <c r="P723" s="3" t="s">
        <v>382</v>
      </c>
    </row>
    <row r="724" ht="15" customHeight="1" spans="1:16">
      <c r="A724" s="39" t="s">
        <v>960</v>
      </c>
      <c r="B724" s="39" t="s">
        <v>748</v>
      </c>
      <c r="C724" s="39" t="s">
        <v>6105</v>
      </c>
      <c r="D724" s="39" t="s">
        <v>6106</v>
      </c>
      <c r="E724" s="39" t="s">
        <v>6107</v>
      </c>
      <c r="F724" s="39" t="s">
        <v>288</v>
      </c>
      <c r="G724" s="39" t="s">
        <v>478</v>
      </c>
      <c r="H724" s="39" t="s">
        <v>670</v>
      </c>
      <c r="I724" s="39" t="s">
        <v>484</v>
      </c>
      <c r="J724" s="39" t="s">
        <v>485</v>
      </c>
      <c r="K724" s="42">
        <v>-1</v>
      </c>
      <c r="L724" s="42">
        <v>-3279</v>
      </c>
      <c r="M724" s="43">
        <v>3279</v>
      </c>
      <c r="N724" s="43">
        <v>4098</v>
      </c>
      <c r="O724" s="39" t="s">
        <v>6111</v>
      </c>
      <c r="P724" s="39" t="s">
        <v>349</v>
      </c>
    </row>
    <row r="725" ht="15" customHeight="1" spans="1:16">
      <c r="A725" s="39" t="s">
        <v>1911</v>
      </c>
      <c r="B725" s="39" t="s">
        <v>329</v>
      </c>
      <c r="C725" s="39" t="s">
        <v>6115</v>
      </c>
      <c r="D725" s="39" t="s">
        <v>6116</v>
      </c>
      <c r="E725" s="39" t="s">
        <v>6117</v>
      </c>
      <c r="F725" s="39" t="s">
        <v>288</v>
      </c>
      <c r="G725" s="39" t="s">
        <v>478</v>
      </c>
      <c r="H725" s="39" t="s">
        <v>491</v>
      </c>
      <c r="I725" s="39" t="s">
        <v>1897</v>
      </c>
      <c r="J725" s="39" t="s">
        <v>1898</v>
      </c>
      <c r="K725" s="42">
        <v>1</v>
      </c>
      <c r="L725" s="42">
        <v>3275</v>
      </c>
      <c r="M725" s="43">
        <v>3275</v>
      </c>
      <c r="N725" s="43">
        <v>3718</v>
      </c>
      <c r="O725" s="39" t="s">
        <v>489</v>
      </c>
      <c r="P725" s="39" t="s">
        <v>349</v>
      </c>
    </row>
    <row r="726" ht="15" customHeight="1" spans="1:16">
      <c r="A726" s="3" t="s">
        <v>960</v>
      </c>
      <c r="B726" s="3" t="s">
        <v>397</v>
      </c>
      <c r="C726" s="3" t="s">
        <v>6126</v>
      </c>
      <c r="D726" s="3" t="s">
        <v>5712</v>
      </c>
      <c r="E726" s="3" t="s">
        <v>6127</v>
      </c>
      <c r="F726" s="3" t="s">
        <v>288</v>
      </c>
      <c r="G726" s="3" t="s">
        <v>1867</v>
      </c>
      <c r="I726" s="3" t="s">
        <v>730</v>
      </c>
      <c r="J726" s="3" t="s">
        <v>731</v>
      </c>
      <c r="K726" s="40">
        <v>1</v>
      </c>
      <c r="L726" s="40">
        <v>1388</v>
      </c>
      <c r="M726" s="41">
        <v>1388</v>
      </c>
      <c r="N726" s="41">
        <v>1388</v>
      </c>
      <c r="P726" s="3" t="s">
        <v>395</v>
      </c>
    </row>
    <row r="727" ht="15" customHeight="1" spans="1:16">
      <c r="A727" s="3" t="s">
        <v>960</v>
      </c>
      <c r="B727" s="3" t="s">
        <v>397</v>
      </c>
      <c r="C727" s="3" t="s">
        <v>6133</v>
      </c>
      <c r="D727" s="3" t="s">
        <v>6134</v>
      </c>
      <c r="E727" s="3" t="s">
        <v>6135</v>
      </c>
      <c r="F727" s="3" t="s">
        <v>288</v>
      </c>
      <c r="G727" s="3" t="s">
        <v>1867</v>
      </c>
      <c r="I727" s="3" t="s">
        <v>1718</v>
      </c>
      <c r="J727" s="3" t="s">
        <v>1719</v>
      </c>
      <c r="K727" s="40">
        <v>1</v>
      </c>
      <c r="L727" s="40">
        <v>2917.2</v>
      </c>
      <c r="M727" s="41">
        <v>2917.2</v>
      </c>
      <c r="N727" s="41">
        <v>2917.2</v>
      </c>
      <c r="P727" s="3" t="s">
        <v>395</v>
      </c>
    </row>
    <row r="728" ht="15" customHeight="1" spans="1:16">
      <c r="I728" s="3" t="s">
        <v>730</v>
      </c>
      <c r="J728" s="3" t="s">
        <v>731</v>
      </c>
      <c r="K728" s="40">
        <v>1</v>
      </c>
      <c r="L728" s="40">
        <v>1388</v>
      </c>
      <c r="M728" s="41">
        <v>1388</v>
      </c>
      <c r="N728" s="41">
        <v>1388</v>
      </c>
      <c r="P728" s="3" t="s">
        <v>395</v>
      </c>
    </row>
    <row r="729" ht="15" customHeight="1" spans="1:16">
      <c r="A729" s="3" t="s">
        <v>960</v>
      </c>
      <c r="B729" s="3" t="s">
        <v>283</v>
      </c>
      <c r="C729" s="3" t="s">
        <v>6141</v>
      </c>
      <c r="D729" s="3" t="s">
        <v>6142</v>
      </c>
      <c r="E729" s="3" t="s">
        <v>6143</v>
      </c>
      <c r="F729" s="3" t="s">
        <v>288</v>
      </c>
      <c r="G729" s="3" t="s">
        <v>701</v>
      </c>
      <c r="I729" s="3" t="s">
        <v>705</v>
      </c>
      <c r="J729" s="3" t="s">
        <v>706</v>
      </c>
      <c r="K729" s="40">
        <v>1</v>
      </c>
      <c r="L729" s="40">
        <v>4848</v>
      </c>
      <c r="M729" s="41">
        <v>4848</v>
      </c>
      <c r="N729" s="41">
        <v>4848</v>
      </c>
      <c r="P729" s="3" t="s">
        <v>395</v>
      </c>
    </row>
    <row r="730" ht="15" customHeight="1" spans="1:16">
      <c r="A730" s="3" t="s">
        <v>5934</v>
      </c>
      <c r="B730" s="3" t="s">
        <v>329</v>
      </c>
      <c r="C730" s="3" t="s">
        <v>6148</v>
      </c>
      <c r="D730" s="3" t="s">
        <v>6149</v>
      </c>
      <c r="E730" s="3" t="s">
        <v>6150</v>
      </c>
      <c r="F730" s="3" t="s">
        <v>288</v>
      </c>
      <c r="G730" s="3" t="s">
        <v>333</v>
      </c>
      <c r="I730" s="3" t="s">
        <v>730</v>
      </c>
      <c r="J730" s="3" t="s">
        <v>731</v>
      </c>
      <c r="K730" s="40">
        <v>1</v>
      </c>
      <c r="L730" s="40">
        <v>0</v>
      </c>
      <c r="O730" s="3" t="s">
        <v>6154</v>
      </c>
      <c r="P730" s="3" t="s">
        <v>395</v>
      </c>
    </row>
    <row r="731" ht="15" customHeight="1" spans="1:16">
      <c r="A731" s="3" t="s">
        <v>5934</v>
      </c>
      <c r="B731" s="3" t="s">
        <v>329</v>
      </c>
      <c r="C731" s="3" t="s">
        <v>6156</v>
      </c>
      <c r="D731" s="3" t="s">
        <v>6157</v>
      </c>
      <c r="E731" s="3" t="s">
        <v>6158</v>
      </c>
      <c r="F731" s="3" t="s">
        <v>288</v>
      </c>
      <c r="G731" s="3" t="s">
        <v>333</v>
      </c>
      <c r="I731" s="3" t="s">
        <v>730</v>
      </c>
      <c r="J731" s="3" t="s">
        <v>731</v>
      </c>
      <c r="K731" s="40">
        <v>1</v>
      </c>
      <c r="L731" s="40">
        <v>0</v>
      </c>
      <c r="O731" s="3" t="s">
        <v>6161</v>
      </c>
      <c r="P731" s="3" t="s">
        <v>395</v>
      </c>
    </row>
    <row r="732" ht="15" customHeight="1" spans="1:16">
      <c r="A732" s="3" t="s">
        <v>960</v>
      </c>
      <c r="B732" s="3" t="s">
        <v>397</v>
      </c>
      <c r="C732" s="3" t="s">
        <v>6163</v>
      </c>
      <c r="D732" s="3" t="s">
        <v>6164</v>
      </c>
      <c r="E732" s="3" t="s">
        <v>6165</v>
      </c>
      <c r="F732" s="3" t="s">
        <v>288</v>
      </c>
      <c r="G732" s="3" t="s">
        <v>1010</v>
      </c>
      <c r="I732" s="3" t="s">
        <v>6075</v>
      </c>
      <c r="J732" s="3" t="s">
        <v>6075</v>
      </c>
      <c r="K732" s="40">
        <v>1</v>
      </c>
      <c r="L732" s="40">
        <v>8380</v>
      </c>
      <c r="M732" s="41">
        <v>8380</v>
      </c>
      <c r="N732" s="41">
        <v>17880</v>
      </c>
      <c r="O732" s="3" t="s">
        <v>6170</v>
      </c>
      <c r="P732" s="3" t="s">
        <v>1022</v>
      </c>
    </row>
    <row r="733" ht="15" customHeight="1" spans="1:16">
      <c r="A733" s="39" t="s">
        <v>960</v>
      </c>
      <c r="B733" s="39" t="s">
        <v>329</v>
      </c>
      <c r="C733" s="39" t="s">
        <v>6174</v>
      </c>
      <c r="D733" s="39" t="s">
        <v>6175</v>
      </c>
      <c r="E733" s="39" t="s">
        <v>6176</v>
      </c>
      <c r="F733" s="39" t="s">
        <v>288</v>
      </c>
      <c r="G733" s="39" t="s">
        <v>518</v>
      </c>
      <c r="H733" s="39" t="s">
        <v>779</v>
      </c>
      <c r="I733" s="39" t="s">
        <v>339</v>
      </c>
      <c r="J733" s="39" t="s">
        <v>340</v>
      </c>
      <c r="K733" s="42">
        <v>1</v>
      </c>
      <c r="L733" s="42">
        <v>828</v>
      </c>
      <c r="M733" s="43">
        <v>828</v>
      </c>
      <c r="N733" s="43">
        <v>828</v>
      </c>
      <c r="O733" s="39" t="s">
        <v>489</v>
      </c>
      <c r="P733" s="39" t="s">
        <v>349</v>
      </c>
    </row>
    <row r="734" ht="15" customHeight="1" spans="1:16">
      <c r="A734" s="3" t="s">
        <v>960</v>
      </c>
      <c r="B734" s="3" t="s">
        <v>283</v>
      </c>
      <c r="C734" s="3" t="s">
        <v>6183</v>
      </c>
      <c r="D734" s="3" t="s">
        <v>6184</v>
      </c>
      <c r="E734" s="3" t="s">
        <v>6185</v>
      </c>
      <c r="F734" s="3" t="s">
        <v>288</v>
      </c>
      <c r="G734" s="3" t="s">
        <v>645</v>
      </c>
      <c r="I734" s="3" t="s">
        <v>649</v>
      </c>
      <c r="J734" s="3" t="s">
        <v>650</v>
      </c>
      <c r="K734" s="40">
        <v>1</v>
      </c>
      <c r="L734" s="40">
        <v>2686</v>
      </c>
      <c r="M734" s="41">
        <v>2686</v>
      </c>
      <c r="N734" s="41">
        <v>2686</v>
      </c>
      <c r="P734" s="3" t="s">
        <v>395</v>
      </c>
    </row>
    <row r="735" ht="15" customHeight="1" spans="1:16">
      <c r="A735" s="39" t="s">
        <v>5934</v>
      </c>
      <c r="B735" s="39" t="s">
        <v>329</v>
      </c>
      <c r="C735" s="39" t="s">
        <v>6190</v>
      </c>
      <c r="D735" s="39" t="s">
        <v>6191</v>
      </c>
      <c r="E735" s="39" t="s">
        <v>6192</v>
      </c>
      <c r="F735" s="39" t="s">
        <v>288</v>
      </c>
      <c r="G735" s="39" t="s">
        <v>1239</v>
      </c>
      <c r="H735" s="39" t="s">
        <v>2209</v>
      </c>
      <c r="I735" s="39" t="s">
        <v>991</v>
      </c>
      <c r="J735" s="39" t="s">
        <v>992</v>
      </c>
      <c r="K735" s="42">
        <v>1</v>
      </c>
      <c r="L735" s="42">
        <v>2950</v>
      </c>
      <c r="M735" s="43">
        <v>2950</v>
      </c>
      <c r="N735" s="43">
        <v>3688</v>
      </c>
      <c r="O735" s="39"/>
      <c r="P735" s="39" t="s">
        <v>349</v>
      </c>
    </row>
    <row r="736" ht="15" customHeight="1" spans="1:16">
      <c r="A736" s="3" t="s">
        <v>960</v>
      </c>
      <c r="B736" s="3" t="s">
        <v>397</v>
      </c>
      <c r="C736" s="3" t="s">
        <v>6198</v>
      </c>
      <c r="D736" s="3" t="s">
        <v>4660</v>
      </c>
      <c r="E736" s="3" t="s">
        <v>4661</v>
      </c>
      <c r="F736" s="3" t="s">
        <v>288</v>
      </c>
      <c r="G736" s="3" t="s">
        <v>738</v>
      </c>
      <c r="H736" s="3" t="s">
        <v>294</v>
      </c>
      <c r="I736" s="3" t="s">
        <v>2317</v>
      </c>
      <c r="J736" s="3" t="s">
        <v>2318</v>
      </c>
      <c r="K736" s="40">
        <v>1</v>
      </c>
      <c r="L736" s="40">
        <v>3148</v>
      </c>
      <c r="M736" s="41">
        <v>3148</v>
      </c>
      <c r="N736" s="41">
        <v>3148</v>
      </c>
      <c r="O736" s="3" t="s">
        <v>1882</v>
      </c>
      <c r="P736" s="3" t="s">
        <v>324</v>
      </c>
    </row>
    <row r="737" ht="15" customHeight="1" spans="1:16">
      <c r="A737" s="3" t="s">
        <v>960</v>
      </c>
      <c r="B737" s="3" t="s">
        <v>329</v>
      </c>
      <c r="C737" s="3" t="s">
        <v>6201</v>
      </c>
      <c r="D737" s="3" t="s">
        <v>1397</v>
      </c>
      <c r="E737" s="3" t="s">
        <v>6202</v>
      </c>
      <c r="F737" s="3" t="s">
        <v>288</v>
      </c>
      <c r="G737" s="3" t="s">
        <v>437</v>
      </c>
      <c r="I737" s="3" t="s">
        <v>1870</v>
      </c>
      <c r="J737" s="3" t="s">
        <v>1871</v>
      </c>
      <c r="K737" s="40">
        <v>1</v>
      </c>
      <c r="L737" s="40">
        <v>2462.2</v>
      </c>
      <c r="M737" s="41">
        <v>2462.2</v>
      </c>
      <c r="N737" s="41">
        <v>4268</v>
      </c>
      <c r="O737" s="3" t="s">
        <v>6207</v>
      </c>
      <c r="P737" s="3" t="s">
        <v>349</v>
      </c>
    </row>
    <row r="738" ht="15" customHeight="1" spans="1:16">
      <c r="A738" s="39" t="s">
        <v>960</v>
      </c>
      <c r="B738" s="39" t="s">
        <v>748</v>
      </c>
      <c r="C738" s="39" t="s">
        <v>6211</v>
      </c>
      <c r="D738" s="39" t="s">
        <v>6212</v>
      </c>
      <c r="E738" s="39" t="s">
        <v>6213</v>
      </c>
      <c r="F738" s="39" t="s">
        <v>288</v>
      </c>
      <c r="G738" s="39" t="s">
        <v>543</v>
      </c>
      <c r="H738" s="39" t="s">
        <v>544</v>
      </c>
      <c r="I738" s="39" t="s">
        <v>3633</v>
      </c>
      <c r="J738" s="39" t="s">
        <v>3634</v>
      </c>
      <c r="K738" s="44">
        <v>-1</v>
      </c>
      <c r="L738" s="42">
        <v>-1950</v>
      </c>
      <c r="M738" s="43">
        <v>1950</v>
      </c>
      <c r="N738" s="43">
        <v>2699</v>
      </c>
      <c r="O738" s="39" t="s">
        <v>910</v>
      </c>
      <c r="P738" s="39" t="s">
        <v>925</v>
      </c>
    </row>
    <row r="739" ht="15" customHeight="1" spans="1:16">
      <c r="A739" s="39" t="s">
        <v>5934</v>
      </c>
      <c r="B739" s="39" t="s">
        <v>329</v>
      </c>
      <c r="C739" s="39" t="s">
        <v>6218</v>
      </c>
      <c r="D739" s="39" t="s">
        <v>6219</v>
      </c>
      <c r="E739" s="39" t="s">
        <v>6213</v>
      </c>
      <c r="F739" s="39" t="s">
        <v>288</v>
      </c>
      <c r="G739" s="39" t="s">
        <v>543</v>
      </c>
      <c r="H739" s="39" t="s">
        <v>544</v>
      </c>
      <c r="I739" s="39" t="s">
        <v>3633</v>
      </c>
      <c r="J739" s="39" t="s">
        <v>3634</v>
      </c>
      <c r="K739" s="44">
        <v>1</v>
      </c>
      <c r="L739" s="42">
        <v>1950</v>
      </c>
      <c r="M739" s="43">
        <v>1950</v>
      </c>
      <c r="N739" s="43">
        <v>2699</v>
      </c>
      <c r="O739" s="39" t="s">
        <v>6224</v>
      </c>
      <c r="P739" s="39" t="s">
        <v>925</v>
      </c>
    </row>
    <row r="740" ht="15" customHeight="1" spans="1:16">
      <c r="A740" s="39" t="s">
        <v>5934</v>
      </c>
      <c r="B740" s="39" t="s">
        <v>329</v>
      </c>
      <c r="C740" s="39" t="s">
        <v>6227</v>
      </c>
      <c r="D740" s="39" t="s">
        <v>527</v>
      </c>
      <c r="E740" s="39" t="s">
        <v>6228</v>
      </c>
      <c r="F740" s="39" t="s">
        <v>288</v>
      </c>
      <c r="G740" s="39" t="s">
        <v>518</v>
      </c>
      <c r="H740" s="39" t="s">
        <v>779</v>
      </c>
      <c r="I740" s="39" t="s">
        <v>443</v>
      </c>
      <c r="J740" s="39" t="s">
        <v>444</v>
      </c>
      <c r="K740" s="42">
        <v>1</v>
      </c>
      <c r="L740" s="42">
        <v>0</v>
      </c>
      <c r="M740" s="39"/>
      <c r="N740" s="43">
        <v>3098</v>
      </c>
      <c r="O740" s="39"/>
      <c r="P740" s="39" t="s">
        <v>451</v>
      </c>
    </row>
    <row r="741" ht="15" customHeight="1" spans="1:16">
      <c r="A741" s="39" t="s">
        <v>5934</v>
      </c>
      <c r="B741" s="39" t="s">
        <v>329</v>
      </c>
      <c r="C741" s="39" t="s">
        <v>6234</v>
      </c>
      <c r="D741" s="39" t="s">
        <v>527</v>
      </c>
      <c r="E741" s="39" t="s">
        <v>6228</v>
      </c>
      <c r="F741" s="39" t="s">
        <v>288</v>
      </c>
      <c r="G741" s="39" t="s">
        <v>518</v>
      </c>
      <c r="H741" s="39" t="s">
        <v>779</v>
      </c>
      <c r="I741" s="39" t="s">
        <v>4448</v>
      </c>
      <c r="J741" s="39" t="s">
        <v>4449</v>
      </c>
      <c r="K741" s="42">
        <v>1</v>
      </c>
      <c r="L741" s="42">
        <v>5098</v>
      </c>
      <c r="M741" s="43">
        <v>5098</v>
      </c>
      <c r="N741" s="43">
        <v>5678</v>
      </c>
      <c r="O741" s="39" t="s">
        <v>489</v>
      </c>
      <c r="P741" s="39" t="s">
        <v>459</v>
      </c>
    </row>
    <row r="742" ht="15" customHeight="1" spans="1:16">
      <c r="A742" s="3" t="s">
        <v>1401</v>
      </c>
      <c r="B742" s="3" t="s">
        <v>397</v>
      </c>
      <c r="C742" s="3" t="s">
        <v>6239</v>
      </c>
      <c r="D742" s="3" t="s">
        <v>1706</v>
      </c>
      <c r="E742" s="3" t="s">
        <v>1707</v>
      </c>
      <c r="F742" s="3" t="s">
        <v>288</v>
      </c>
      <c r="G742" s="3" t="s">
        <v>1528</v>
      </c>
      <c r="I742" s="3" t="s">
        <v>6243</v>
      </c>
      <c r="J742" s="3" t="s">
        <v>6244</v>
      </c>
      <c r="K742" s="40">
        <v>1</v>
      </c>
      <c r="L742" s="40">
        <v>2708.94</v>
      </c>
      <c r="M742" s="41">
        <v>2708.94</v>
      </c>
      <c r="N742" s="41">
        <v>2708.94</v>
      </c>
      <c r="O742" s="3" t="s">
        <v>6247</v>
      </c>
      <c r="P742" s="3" t="s">
        <v>349</v>
      </c>
    </row>
    <row r="743" ht="15" customHeight="1" spans="1:16">
      <c r="A743" s="3" t="s">
        <v>5934</v>
      </c>
      <c r="B743" s="3" t="s">
        <v>397</v>
      </c>
      <c r="C743" s="3" t="s">
        <v>6248</v>
      </c>
      <c r="D743" s="3" t="s">
        <v>4493</v>
      </c>
      <c r="E743" s="3" t="s">
        <v>4494</v>
      </c>
      <c r="F743" s="3" t="s">
        <v>288</v>
      </c>
      <c r="G743" s="3" t="s">
        <v>811</v>
      </c>
      <c r="I743" s="3" t="s">
        <v>1759</v>
      </c>
      <c r="J743" s="3" t="s">
        <v>1760</v>
      </c>
      <c r="K743" s="40">
        <v>3</v>
      </c>
      <c r="L743" s="40">
        <v>10599</v>
      </c>
      <c r="M743" s="41">
        <v>3533</v>
      </c>
      <c r="N743" s="41">
        <v>3533</v>
      </c>
      <c r="P743" s="3" t="s">
        <v>349</v>
      </c>
    </row>
    <row r="744" ht="15" customHeight="1" spans="1:16">
      <c r="I744" s="3" t="s">
        <v>974</v>
      </c>
      <c r="J744" s="3" t="s">
        <v>975</v>
      </c>
      <c r="K744" s="45">
        <v>2</v>
      </c>
      <c r="L744" s="40">
        <v>9808</v>
      </c>
      <c r="M744" s="41">
        <v>4904</v>
      </c>
      <c r="N744" s="41">
        <v>4754</v>
      </c>
      <c r="P744" s="3" t="s">
        <v>349</v>
      </c>
    </row>
    <row r="745" ht="15" customHeight="1" spans="1:16">
      <c r="I745" s="3" t="s">
        <v>896</v>
      </c>
      <c r="J745" s="3" t="s">
        <v>601</v>
      </c>
      <c r="K745" s="40">
        <v>3</v>
      </c>
      <c r="L745" s="40">
        <v>11049</v>
      </c>
      <c r="M745" s="41">
        <v>3683</v>
      </c>
      <c r="N745" s="41">
        <v>3683</v>
      </c>
      <c r="P745" s="3" t="s">
        <v>349</v>
      </c>
    </row>
    <row r="746" ht="15" customHeight="1" spans="1:16">
      <c r="I746" s="3" t="s">
        <v>1502</v>
      </c>
      <c r="J746" s="3" t="s">
        <v>1503</v>
      </c>
      <c r="K746" s="45">
        <v>3</v>
      </c>
      <c r="L746" s="40">
        <v>15750</v>
      </c>
      <c r="M746" s="41">
        <v>5250</v>
      </c>
      <c r="N746" s="41">
        <v>5100</v>
      </c>
      <c r="P746" s="3" t="s">
        <v>349</v>
      </c>
    </row>
    <row r="747" ht="15" customHeight="1" spans="1:16">
      <c r="I747" s="3" t="s">
        <v>1185</v>
      </c>
      <c r="J747" s="3" t="s">
        <v>1186</v>
      </c>
      <c r="K747" s="40">
        <v>2</v>
      </c>
      <c r="L747" s="40">
        <v>9958</v>
      </c>
      <c r="M747" s="41">
        <v>4979</v>
      </c>
      <c r="N747" s="41">
        <v>4752</v>
      </c>
      <c r="P747" s="3" t="s">
        <v>324</v>
      </c>
    </row>
    <row r="748" ht="15" customHeight="1" spans="1:16">
      <c r="I748" s="3" t="s">
        <v>1747</v>
      </c>
      <c r="J748" s="3" t="s">
        <v>1748</v>
      </c>
      <c r="K748" s="40">
        <v>3</v>
      </c>
      <c r="L748" s="40">
        <v>22254</v>
      </c>
      <c r="M748" s="41">
        <v>7418</v>
      </c>
      <c r="N748" s="41">
        <v>7332</v>
      </c>
      <c r="P748" s="3" t="s">
        <v>324</v>
      </c>
    </row>
    <row r="749" ht="15" customHeight="1" spans="1:16">
      <c r="I749" s="3" t="s">
        <v>862</v>
      </c>
      <c r="J749" s="3" t="s">
        <v>863</v>
      </c>
      <c r="K749" s="40">
        <v>2</v>
      </c>
      <c r="L749" s="40">
        <v>9960</v>
      </c>
      <c r="M749" s="41">
        <v>4980</v>
      </c>
      <c r="N749" s="41">
        <v>4980</v>
      </c>
      <c r="P749" s="3" t="s">
        <v>324</v>
      </c>
    </row>
    <row r="750" ht="15" customHeight="1" spans="1:16">
      <c r="A750" s="3" t="s">
        <v>5934</v>
      </c>
      <c r="B750" s="3" t="s">
        <v>283</v>
      </c>
      <c r="C750" s="3" t="s">
        <v>6257</v>
      </c>
      <c r="D750" s="3" t="s">
        <v>6258</v>
      </c>
      <c r="E750" s="3" t="s">
        <v>6259</v>
      </c>
      <c r="F750" s="3" t="s">
        <v>288</v>
      </c>
      <c r="G750" s="3" t="s">
        <v>701</v>
      </c>
      <c r="I750" s="3" t="s">
        <v>2674</v>
      </c>
      <c r="J750" s="3" t="s">
        <v>2675</v>
      </c>
      <c r="K750" s="40">
        <v>1</v>
      </c>
      <c r="L750" s="40">
        <v>4258</v>
      </c>
      <c r="M750" s="41">
        <v>4258</v>
      </c>
      <c r="N750" s="41">
        <v>4258</v>
      </c>
      <c r="P750" s="3" t="s">
        <v>395</v>
      </c>
    </row>
    <row r="751" ht="15" customHeight="1" spans="1:16">
      <c r="A751" s="3" t="s">
        <v>5934</v>
      </c>
      <c r="B751" s="3" t="s">
        <v>283</v>
      </c>
      <c r="C751" s="3" t="s">
        <v>6264</v>
      </c>
      <c r="D751" s="3" t="s">
        <v>6265</v>
      </c>
      <c r="E751" s="3" t="s">
        <v>6266</v>
      </c>
      <c r="F751" s="3" t="s">
        <v>288</v>
      </c>
      <c r="G751" s="3" t="s">
        <v>701</v>
      </c>
      <c r="I751" s="3" t="s">
        <v>3872</v>
      </c>
      <c r="J751" s="3" t="s">
        <v>3873</v>
      </c>
      <c r="K751" s="40">
        <v>1</v>
      </c>
      <c r="L751" s="40">
        <v>9658</v>
      </c>
      <c r="M751" s="41">
        <v>9658</v>
      </c>
      <c r="N751" s="41">
        <v>9658</v>
      </c>
      <c r="P751" s="3" t="s">
        <v>395</v>
      </c>
    </row>
    <row r="752" ht="15" customHeight="1" spans="1:16">
      <c r="A752" s="3" t="s">
        <v>5934</v>
      </c>
      <c r="B752" s="3" t="s">
        <v>329</v>
      </c>
      <c r="C752" s="3" t="s">
        <v>6271</v>
      </c>
      <c r="D752" s="3" t="s">
        <v>6272</v>
      </c>
      <c r="E752" s="3" t="s">
        <v>6273</v>
      </c>
      <c r="F752" s="3" t="s">
        <v>288</v>
      </c>
      <c r="G752" s="3" t="s">
        <v>333</v>
      </c>
      <c r="I752" s="3" t="s">
        <v>443</v>
      </c>
      <c r="J752" s="3" t="s">
        <v>444</v>
      </c>
      <c r="K752" s="40">
        <v>1</v>
      </c>
      <c r="L752" s="40">
        <v>0</v>
      </c>
      <c r="O752" s="3" t="s">
        <v>6278</v>
      </c>
      <c r="P752" s="3" t="s">
        <v>451</v>
      </c>
    </row>
    <row r="753" ht="15" customHeight="1" spans="1:16">
      <c r="A753" s="3" t="s">
        <v>5934</v>
      </c>
      <c r="B753" s="3" t="s">
        <v>329</v>
      </c>
      <c r="C753" s="3" t="s">
        <v>6280</v>
      </c>
      <c r="D753" s="3" t="s">
        <v>6281</v>
      </c>
      <c r="E753" s="3" t="s">
        <v>6282</v>
      </c>
      <c r="F753" s="3" t="s">
        <v>288</v>
      </c>
      <c r="G753" s="3" t="s">
        <v>437</v>
      </c>
      <c r="I753" s="3" t="s">
        <v>1312</v>
      </c>
      <c r="J753" s="3" t="s">
        <v>1313</v>
      </c>
      <c r="K753" s="45">
        <v>1</v>
      </c>
      <c r="L753" s="40">
        <v>1621</v>
      </c>
      <c r="M753" s="41">
        <v>1621</v>
      </c>
      <c r="N753" s="41">
        <v>2499</v>
      </c>
      <c r="O753" s="3" t="s">
        <v>6287</v>
      </c>
      <c r="P753" s="3" t="s">
        <v>925</v>
      </c>
    </row>
    <row r="754" ht="15" customHeight="1" spans="1:16">
      <c r="A754" s="39" t="s">
        <v>5934</v>
      </c>
      <c r="B754" s="39" t="s">
        <v>329</v>
      </c>
      <c r="C754" s="39" t="s">
        <v>6289</v>
      </c>
      <c r="D754" s="39" t="s">
        <v>6290</v>
      </c>
      <c r="E754" s="39" t="s">
        <v>6291</v>
      </c>
      <c r="F754" s="39" t="s">
        <v>288</v>
      </c>
      <c r="G754" s="39" t="s">
        <v>543</v>
      </c>
      <c r="H754" s="39" t="s">
        <v>544</v>
      </c>
      <c r="I754" s="39" t="s">
        <v>2317</v>
      </c>
      <c r="J754" s="39" t="s">
        <v>2318</v>
      </c>
      <c r="K754" s="42">
        <v>1</v>
      </c>
      <c r="L754" s="42">
        <v>3600</v>
      </c>
      <c r="M754" s="43">
        <v>3600</v>
      </c>
      <c r="N754" s="43">
        <v>4198</v>
      </c>
      <c r="O754" s="39"/>
      <c r="P754" s="39" t="s">
        <v>324</v>
      </c>
    </row>
    <row r="755" ht="15" customHeight="1" spans="1:16">
      <c r="A755" s="3" t="s">
        <v>5934</v>
      </c>
      <c r="B755" s="3" t="s">
        <v>329</v>
      </c>
      <c r="C755" s="3" t="s">
        <v>6296</v>
      </c>
      <c r="D755" s="3" t="s">
        <v>566</v>
      </c>
      <c r="E755" s="3" t="s">
        <v>6297</v>
      </c>
      <c r="F755" s="3" t="s">
        <v>288</v>
      </c>
      <c r="G755" s="3" t="s">
        <v>437</v>
      </c>
      <c r="I755" s="3" t="s">
        <v>2674</v>
      </c>
      <c r="J755" s="3" t="s">
        <v>2675</v>
      </c>
      <c r="K755" s="40">
        <v>2</v>
      </c>
      <c r="L755" s="40">
        <v>4885.4</v>
      </c>
      <c r="M755" s="41">
        <v>2442.7</v>
      </c>
      <c r="N755" s="41">
        <v>4258</v>
      </c>
      <c r="O755" s="3" t="s">
        <v>6301</v>
      </c>
      <c r="P755" s="3" t="s">
        <v>395</v>
      </c>
    </row>
    <row r="756" ht="15" customHeight="1" spans="1:16">
      <c r="A756" s="3" t="s">
        <v>5934</v>
      </c>
      <c r="B756" s="3" t="s">
        <v>397</v>
      </c>
      <c r="C756" s="3" t="s">
        <v>6304</v>
      </c>
      <c r="D756" s="3" t="s">
        <v>6305</v>
      </c>
      <c r="E756" s="3" t="s">
        <v>5744</v>
      </c>
      <c r="F756" s="3" t="s">
        <v>288</v>
      </c>
      <c r="G756" s="3" t="s">
        <v>1068</v>
      </c>
      <c r="I756" s="3" t="s">
        <v>2413</v>
      </c>
      <c r="J756" s="3" t="s">
        <v>2414</v>
      </c>
      <c r="K756" s="45">
        <v>1</v>
      </c>
      <c r="L756" s="40">
        <v>6812.56</v>
      </c>
      <c r="M756" s="41">
        <v>6812.56</v>
      </c>
      <c r="N756" s="41">
        <v>6812.56</v>
      </c>
      <c r="P756" s="3" t="s">
        <v>2418</v>
      </c>
    </row>
    <row r="757" ht="15" customHeight="1" spans="1:16">
      <c r="A757" s="3" t="s">
        <v>5934</v>
      </c>
      <c r="B757" s="3" t="s">
        <v>329</v>
      </c>
      <c r="C757" s="3" t="s">
        <v>6310</v>
      </c>
      <c r="D757" s="3" t="s">
        <v>566</v>
      </c>
      <c r="E757" s="3" t="s">
        <v>6297</v>
      </c>
      <c r="F757" s="3" t="s">
        <v>288</v>
      </c>
      <c r="G757" s="3" t="s">
        <v>437</v>
      </c>
      <c r="I757" s="3" t="s">
        <v>6312</v>
      </c>
      <c r="J757" s="3" t="s">
        <v>6313</v>
      </c>
      <c r="K757" s="40">
        <v>2</v>
      </c>
      <c r="L757" s="40">
        <v>6744.4</v>
      </c>
      <c r="M757" s="41">
        <v>3372.2</v>
      </c>
      <c r="N757" s="41">
        <v>5808</v>
      </c>
      <c r="O757" s="3" t="s">
        <v>6301</v>
      </c>
      <c r="P757" s="3" t="s">
        <v>395</v>
      </c>
    </row>
    <row r="758" ht="15" customHeight="1" spans="1:16">
      <c r="A758" s="3" t="s">
        <v>5934</v>
      </c>
      <c r="B758" s="3" t="s">
        <v>397</v>
      </c>
      <c r="C758" s="3" t="s">
        <v>6316</v>
      </c>
      <c r="D758" s="3" t="s">
        <v>6305</v>
      </c>
      <c r="E758" s="3" t="s">
        <v>5744</v>
      </c>
      <c r="F758" s="3" t="s">
        <v>288</v>
      </c>
      <c r="G758" s="3" t="s">
        <v>1068</v>
      </c>
      <c r="I758" s="3" t="s">
        <v>1956</v>
      </c>
      <c r="J758" s="3" t="s">
        <v>1957</v>
      </c>
      <c r="K758" s="40">
        <v>2</v>
      </c>
      <c r="L758" s="40">
        <v>1136</v>
      </c>
      <c r="M758" s="41">
        <v>568</v>
      </c>
      <c r="N758" s="41">
        <v>568</v>
      </c>
      <c r="P758" s="3" t="s">
        <v>382</v>
      </c>
    </row>
    <row r="759" ht="15" customHeight="1" spans="1:16">
      <c r="A759" s="3" t="s">
        <v>5934</v>
      </c>
      <c r="B759" s="3" t="s">
        <v>283</v>
      </c>
      <c r="C759" s="3" t="s">
        <v>6320</v>
      </c>
      <c r="D759" s="3" t="s">
        <v>6321</v>
      </c>
      <c r="E759" s="3" t="s">
        <v>6322</v>
      </c>
      <c r="F759" s="3" t="s">
        <v>288</v>
      </c>
      <c r="G759" s="3" t="s">
        <v>645</v>
      </c>
      <c r="I759" s="3" t="s">
        <v>1185</v>
      </c>
      <c r="J759" s="3" t="s">
        <v>1186</v>
      </c>
      <c r="K759" s="40">
        <v>1</v>
      </c>
      <c r="L759" s="40">
        <v>4344</v>
      </c>
      <c r="M759" s="41">
        <v>4344</v>
      </c>
      <c r="N759" s="41">
        <v>4344</v>
      </c>
      <c r="P759" s="3" t="s">
        <v>324</v>
      </c>
    </row>
    <row r="760" ht="15" customHeight="1" spans="1:16">
      <c r="A760" s="39" t="s">
        <v>5934</v>
      </c>
      <c r="B760" s="39" t="s">
        <v>329</v>
      </c>
      <c r="C760" s="39" t="s">
        <v>6327</v>
      </c>
      <c r="D760" s="39" t="s">
        <v>6328</v>
      </c>
      <c r="E760" s="39" t="s">
        <v>6329</v>
      </c>
      <c r="F760" s="39" t="s">
        <v>288</v>
      </c>
      <c r="G760" s="39" t="s">
        <v>518</v>
      </c>
      <c r="H760" s="39" t="s">
        <v>527</v>
      </c>
      <c r="I760" s="39" t="s">
        <v>362</v>
      </c>
      <c r="J760" s="39" t="s">
        <v>363</v>
      </c>
      <c r="K760" s="42">
        <v>1</v>
      </c>
      <c r="L760" s="42">
        <v>0</v>
      </c>
      <c r="M760" s="39"/>
      <c r="N760" s="43">
        <v>828</v>
      </c>
      <c r="O760" s="39" t="s">
        <v>2402</v>
      </c>
      <c r="P760" s="39" t="s">
        <v>382</v>
      </c>
    </row>
    <row r="761" ht="15" customHeight="1" spans="1:16">
      <c r="A761" s="39" t="s">
        <v>5934</v>
      </c>
      <c r="B761" s="39" t="s">
        <v>329</v>
      </c>
      <c r="C761" s="39" t="s">
        <v>6335</v>
      </c>
      <c r="D761" s="39" t="s">
        <v>6328</v>
      </c>
      <c r="E761" s="39" t="s">
        <v>6329</v>
      </c>
      <c r="F761" s="39" t="s">
        <v>288</v>
      </c>
      <c r="G761" s="39" t="s">
        <v>518</v>
      </c>
      <c r="H761" s="39" t="s">
        <v>527</v>
      </c>
      <c r="I761" s="39" t="s">
        <v>1956</v>
      </c>
      <c r="J761" s="39" t="s">
        <v>1957</v>
      </c>
      <c r="K761" s="42">
        <v>1</v>
      </c>
      <c r="L761" s="42">
        <v>1310</v>
      </c>
      <c r="M761" s="43">
        <v>1310</v>
      </c>
      <c r="N761" s="43">
        <v>1488</v>
      </c>
      <c r="O761" s="39"/>
      <c r="P761" s="39" t="s">
        <v>382</v>
      </c>
    </row>
    <row r="762" ht="15" customHeight="1" spans="1:16">
      <c r="A762" s="39" t="s">
        <v>5934</v>
      </c>
      <c r="B762" s="39" t="s">
        <v>329</v>
      </c>
      <c r="C762" s="39" t="s">
        <v>6339</v>
      </c>
      <c r="D762" s="39" t="s">
        <v>6328</v>
      </c>
      <c r="E762" s="39" t="s">
        <v>6329</v>
      </c>
      <c r="F762" s="39" t="s">
        <v>288</v>
      </c>
      <c r="G762" s="39" t="s">
        <v>518</v>
      </c>
      <c r="H762" s="39" t="s">
        <v>527</v>
      </c>
      <c r="I762" s="39" t="s">
        <v>1841</v>
      </c>
      <c r="J762" s="39" t="s">
        <v>557</v>
      </c>
      <c r="K762" s="42">
        <v>1</v>
      </c>
      <c r="L762" s="42">
        <v>6291</v>
      </c>
      <c r="M762" s="43">
        <v>6291</v>
      </c>
      <c r="N762" s="43">
        <v>8388</v>
      </c>
      <c r="O762" s="39" t="s">
        <v>489</v>
      </c>
      <c r="P762" s="39" t="s">
        <v>395</v>
      </c>
    </row>
    <row r="763" ht="15" customHeight="1" spans="1:16">
      <c r="A763" s="3" t="s">
        <v>5934</v>
      </c>
      <c r="B763" s="3" t="s">
        <v>283</v>
      </c>
      <c r="C763" s="3" t="s">
        <v>6346</v>
      </c>
      <c r="D763" s="3" t="s">
        <v>7</v>
      </c>
      <c r="E763" s="3" t="s">
        <v>6347</v>
      </c>
      <c r="F763" s="3" t="s">
        <v>288</v>
      </c>
      <c r="G763" s="3" t="s">
        <v>645</v>
      </c>
      <c r="I763" s="3" t="s">
        <v>533</v>
      </c>
      <c r="J763" s="3" t="s">
        <v>534</v>
      </c>
      <c r="K763" s="40">
        <v>1</v>
      </c>
      <c r="L763" s="40">
        <v>2574</v>
      </c>
      <c r="M763" s="41">
        <v>2574</v>
      </c>
      <c r="N763" s="41">
        <v>2574</v>
      </c>
      <c r="P763" s="3" t="s">
        <v>349</v>
      </c>
    </row>
    <row r="764" ht="15" customHeight="1" spans="1:16">
      <c r="A764" s="39" t="s">
        <v>5934</v>
      </c>
      <c r="B764" s="39" t="s">
        <v>329</v>
      </c>
      <c r="C764" s="39" t="s">
        <v>6352</v>
      </c>
      <c r="D764" s="39" t="s">
        <v>6353</v>
      </c>
      <c r="E764" s="39" t="s">
        <v>6354</v>
      </c>
      <c r="F764" s="39" t="s">
        <v>288</v>
      </c>
      <c r="G764" s="39" t="s">
        <v>518</v>
      </c>
      <c r="H764" s="39" t="s">
        <v>779</v>
      </c>
      <c r="I764" s="39" t="s">
        <v>896</v>
      </c>
      <c r="J764" s="39" t="s">
        <v>601</v>
      </c>
      <c r="K764" s="42">
        <v>1</v>
      </c>
      <c r="L764" s="42">
        <v>3958</v>
      </c>
      <c r="M764" s="43">
        <v>3958</v>
      </c>
      <c r="N764" s="43">
        <v>4298</v>
      </c>
      <c r="O764" s="39"/>
      <c r="P764" s="39" t="s">
        <v>349</v>
      </c>
    </row>
    <row r="765" ht="15" customHeight="1" spans="1:16">
      <c r="A765" s="39" t="s">
        <v>5934</v>
      </c>
      <c r="B765" s="39" t="s">
        <v>329</v>
      </c>
      <c r="C765" s="39" t="s">
        <v>6359</v>
      </c>
      <c r="D765" s="39" t="s">
        <v>6360</v>
      </c>
      <c r="E765" s="39" t="s">
        <v>6361</v>
      </c>
      <c r="F765" s="39" t="s">
        <v>288</v>
      </c>
      <c r="G765" s="39" t="s">
        <v>478</v>
      </c>
      <c r="H765" s="39" t="s">
        <v>670</v>
      </c>
      <c r="I765" s="39" t="s">
        <v>1351</v>
      </c>
      <c r="J765" s="39" t="s">
        <v>1352</v>
      </c>
      <c r="K765" s="42">
        <v>1</v>
      </c>
      <c r="L765" s="42">
        <v>6440</v>
      </c>
      <c r="M765" s="43">
        <v>6440</v>
      </c>
      <c r="N765" s="43">
        <v>8578</v>
      </c>
      <c r="O765" s="39" t="s">
        <v>4386</v>
      </c>
      <c r="P765" s="39" t="s">
        <v>324</v>
      </c>
    </row>
    <row r="766" ht="15" customHeight="1" spans="1:16">
      <c r="A766" s="39" t="s">
        <v>5934</v>
      </c>
      <c r="B766" s="39" t="s">
        <v>329</v>
      </c>
      <c r="C766" s="39" t="s">
        <v>6368</v>
      </c>
      <c r="D766" s="39" t="s">
        <v>6369</v>
      </c>
      <c r="E766" s="39" t="s">
        <v>6370</v>
      </c>
      <c r="F766" s="39" t="s">
        <v>288</v>
      </c>
      <c r="G766" s="39" t="s">
        <v>478</v>
      </c>
      <c r="H766" s="39" t="s">
        <v>491</v>
      </c>
      <c r="I766" s="39" t="s">
        <v>906</v>
      </c>
      <c r="J766" s="39" t="s">
        <v>907</v>
      </c>
      <c r="K766" s="42">
        <v>1</v>
      </c>
      <c r="L766" s="42">
        <v>2789</v>
      </c>
      <c r="M766" s="43">
        <v>2789</v>
      </c>
      <c r="N766" s="43">
        <v>3718</v>
      </c>
      <c r="O766" s="39" t="s">
        <v>666</v>
      </c>
      <c r="P766" s="39" t="s">
        <v>349</v>
      </c>
    </row>
    <row r="767" ht="15" customHeight="1" spans="1:16">
      <c r="A767" s="39" t="s">
        <v>5934</v>
      </c>
      <c r="B767" s="39" t="s">
        <v>329</v>
      </c>
      <c r="C767" s="39" t="s">
        <v>6376</v>
      </c>
      <c r="D767" s="39" t="s">
        <v>6377</v>
      </c>
      <c r="E767" s="39" t="s">
        <v>6378</v>
      </c>
      <c r="F767" s="39" t="s">
        <v>288</v>
      </c>
      <c r="G767" s="39" t="s">
        <v>1164</v>
      </c>
      <c r="H767" s="39" t="s">
        <v>1165</v>
      </c>
      <c r="I767" s="39" t="s">
        <v>443</v>
      </c>
      <c r="J767" s="39" t="s">
        <v>444</v>
      </c>
      <c r="K767" s="42">
        <v>1</v>
      </c>
      <c r="L767" s="42">
        <v>0</v>
      </c>
      <c r="M767" s="39"/>
      <c r="N767" s="43">
        <v>3098</v>
      </c>
      <c r="O767" s="39" t="s">
        <v>6382</v>
      </c>
      <c r="P767" s="39" t="s">
        <v>451</v>
      </c>
    </row>
    <row r="768" ht="15" customHeight="1" spans="1:16">
      <c r="A768" s="39" t="s">
        <v>5934</v>
      </c>
      <c r="B768" s="39" t="s">
        <v>329</v>
      </c>
      <c r="C768" s="39" t="s">
        <v>6384</v>
      </c>
      <c r="D768" s="39" t="s">
        <v>6377</v>
      </c>
      <c r="E768" s="39" t="s">
        <v>6378</v>
      </c>
      <c r="F768" s="39" t="s">
        <v>288</v>
      </c>
      <c r="G768" s="39" t="s">
        <v>1164</v>
      </c>
      <c r="H768" s="39" t="s">
        <v>1165</v>
      </c>
      <c r="I768" s="39" t="s">
        <v>4448</v>
      </c>
      <c r="J768" s="39" t="s">
        <v>4449</v>
      </c>
      <c r="K768" s="42">
        <v>1</v>
      </c>
      <c r="L768" s="42">
        <v>5100</v>
      </c>
      <c r="M768" s="43">
        <v>5100</v>
      </c>
      <c r="N768" s="43">
        <v>5678</v>
      </c>
      <c r="O768" s="39" t="s">
        <v>6382</v>
      </c>
      <c r="P768" s="39" t="s">
        <v>459</v>
      </c>
    </row>
    <row r="769" ht="15" customHeight="1" spans="1:16">
      <c r="A769" s="3" t="s">
        <v>5934</v>
      </c>
      <c r="B769" s="3" t="s">
        <v>283</v>
      </c>
      <c r="C769" s="3" t="s">
        <v>6388</v>
      </c>
      <c r="D769" s="3" t="s">
        <v>6389</v>
      </c>
      <c r="E769" s="3" t="s">
        <v>6390</v>
      </c>
      <c r="F769" s="3" t="s">
        <v>288</v>
      </c>
      <c r="G769" s="3" t="s">
        <v>645</v>
      </c>
      <c r="I769" s="3" t="s">
        <v>533</v>
      </c>
      <c r="J769" s="3" t="s">
        <v>534</v>
      </c>
      <c r="K769" s="40">
        <v>1</v>
      </c>
      <c r="L769" s="40">
        <v>2574</v>
      </c>
      <c r="M769" s="41">
        <v>2574</v>
      </c>
      <c r="N769" s="41">
        <v>2574</v>
      </c>
      <c r="P769" s="3" t="s">
        <v>349</v>
      </c>
    </row>
    <row r="770" ht="15" customHeight="1" spans="1:16">
      <c r="A770" s="3" t="s">
        <v>5934</v>
      </c>
      <c r="B770" s="3" t="s">
        <v>283</v>
      </c>
      <c r="C770" s="3" t="s">
        <v>6396</v>
      </c>
      <c r="D770" s="3" t="s">
        <v>6397</v>
      </c>
      <c r="E770" s="3" t="s">
        <v>6398</v>
      </c>
      <c r="F770" s="3" t="s">
        <v>288</v>
      </c>
      <c r="G770" s="3" t="s">
        <v>583</v>
      </c>
      <c r="H770" s="3" t="s">
        <v>2468</v>
      </c>
      <c r="I770" s="3" t="s">
        <v>1803</v>
      </c>
      <c r="J770" s="3" t="s">
        <v>1804</v>
      </c>
      <c r="K770" s="40">
        <v>1</v>
      </c>
      <c r="L770" s="40">
        <v>4900</v>
      </c>
      <c r="M770" s="41">
        <v>4900</v>
      </c>
      <c r="N770" s="41">
        <v>5214</v>
      </c>
      <c r="O770" s="3" t="s">
        <v>6403</v>
      </c>
      <c r="P770" s="3" t="s">
        <v>324</v>
      </c>
    </row>
    <row r="771" ht="15" customHeight="1" spans="1:16">
      <c r="A771" s="3" t="s">
        <v>5934</v>
      </c>
      <c r="B771" s="3" t="s">
        <v>397</v>
      </c>
      <c r="C771" s="3" t="s">
        <v>6408</v>
      </c>
      <c r="D771" s="3" t="s">
        <v>6409</v>
      </c>
      <c r="E771" s="3" t="s">
        <v>6410</v>
      </c>
      <c r="F771" s="3" t="s">
        <v>288</v>
      </c>
      <c r="G771" s="3" t="s">
        <v>845</v>
      </c>
      <c r="I771" s="3" t="s">
        <v>848</v>
      </c>
      <c r="J771" s="3" t="s">
        <v>849</v>
      </c>
      <c r="K771" s="40">
        <v>1</v>
      </c>
      <c r="L771" s="40">
        <v>1839</v>
      </c>
      <c r="M771" s="41">
        <v>1839</v>
      </c>
      <c r="N771" s="41">
        <v>1839</v>
      </c>
      <c r="P771" s="3" t="s">
        <v>349</v>
      </c>
    </row>
    <row r="772" ht="15" customHeight="1" spans="1:16">
      <c r="A772" s="3" t="s">
        <v>5934</v>
      </c>
      <c r="B772" s="3" t="s">
        <v>748</v>
      </c>
      <c r="C772" s="3" t="s">
        <v>6414</v>
      </c>
      <c r="D772" s="3" t="s">
        <v>6397</v>
      </c>
      <c r="E772" s="3" t="s">
        <v>6398</v>
      </c>
      <c r="F772" s="3" t="s">
        <v>288</v>
      </c>
      <c r="G772" s="3" t="s">
        <v>583</v>
      </c>
      <c r="H772" s="3" t="s">
        <v>2468</v>
      </c>
      <c r="I772" s="3" t="s">
        <v>1803</v>
      </c>
      <c r="J772" s="3" t="s">
        <v>1804</v>
      </c>
      <c r="K772" s="40">
        <v>-1</v>
      </c>
      <c r="L772" s="40">
        <v>-5214</v>
      </c>
      <c r="M772" s="41">
        <v>5214</v>
      </c>
      <c r="N772" s="41">
        <v>5214</v>
      </c>
      <c r="O772" s="3" t="s">
        <v>6418</v>
      </c>
      <c r="P772" s="3" t="s">
        <v>324</v>
      </c>
    </row>
    <row r="773" ht="15" customHeight="1" spans="1:16">
      <c r="A773" s="3" t="s">
        <v>5934</v>
      </c>
      <c r="B773" s="3" t="s">
        <v>397</v>
      </c>
      <c r="C773" s="3" t="s">
        <v>6419</v>
      </c>
      <c r="D773" s="3" t="s">
        <v>6420</v>
      </c>
      <c r="E773" s="3" t="s">
        <v>6421</v>
      </c>
      <c r="F773" s="3" t="s">
        <v>288</v>
      </c>
      <c r="G773" s="3" t="s">
        <v>845</v>
      </c>
      <c r="I773" s="3" t="s">
        <v>649</v>
      </c>
      <c r="J773" s="3" t="s">
        <v>650</v>
      </c>
      <c r="K773" s="40">
        <v>1</v>
      </c>
      <c r="L773" s="40">
        <v>2200</v>
      </c>
      <c r="M773" s="41">
        <v>2200</v>
      </c>
      <c r="N773" s="41">
        <v>2200</v>
      </c>
      <c r="P773" s="3" t="s">
        <v>395</v>
      </c>
    </row>
    <row r="774" ht="15" customHeight="1" spans="1:16">
      <c r="A774" s="3" t="s">
        <v>5934</v>
      </c>
      <c r="B774" s="3" t="s">
        <v>397</v>
      </c>
      <c r="C774" s="3" t="s">
        <v>6426</v>
      </c>
      <c r="D774" s="3" t="s">
        <v>6427</v>
      </c>
      <c r="E774" s="3" t="s">
        <v>6428</v>
      </c>
      <c r="F774" s="3" t="s">
        <v>288</v>
      </c>
      <c r="G774" s="3" t="s">
        <v>2218</v>
      </c>
      <c r="I774" s="3" t="s">
        <v>872</v>
      </c>
      <c r="J774" s="3" t="s">
        <v>873</v>
      </c>
      <c r="K774" s="40">
        <v>1</v>
      </c>
      <c r="L774" s="40">
        <v>10154</v>
      </c>
      <c r="M774" s="41">
        <v>10154</v>
      </c>
      <c r="N774" s="41">
        <v>10154</v>
      </c>
      <c r="P774" s="3" t="s">
        <v>880</v>
      </c>
    </row>
    <row r="775" ht="15" customHeight="1" spans="1:16">
      <c r="A775" s="39" t="s">
        <v>5934</v>
      </c>
      <c r="B775" s="39" t="s">
        <v>748</v>
      </c>
      <c r="C775" s="39" t="s">
        <v>6433</v>
      </c>
      <c r="D775" s="39" t="s">
        <v>6434</v>
      </c>
      <c r="E775" s="39" t="s">
        <v>6435</v>
      </c>
      <c r="F775" s="39" t="s">
        <v>288</v>
      </c>
      <c r="G775" s="39" t="s">
        <v>478</v>
      </c>
      <c r="H775" s="39" t="s">
        <v>670</v>
      </c>
      <c r="I775" s="39" t="s">
        <v>533</v>
      </c>
      <c r="J775" s="39" t="s">
        <v>534</v>
      </c>
      <c r="K775" s="42">
        <v>-1</v>
      </c>
      <c r="L775" s="42">
        <v>-2800</v>
      </c>
      <c r="M775" s="43">
        <v>2800</v>
      </c>
      <c r="N775" s="43">
        <v>3238</v>
      </c>
      <c r="O775" s="39" t="s">
        <v>6440</v>
      </c>
      <c r="P775" s="39" t="s">
        <v>349</v>
      </c>
    </row>
    <row r="776" ht="15" customHeight="1" spans="1:16">
      <c r="A776" s="39" t="s">
        <v>5934</v>
      </c>
      <c r="B776" s="39" t="s">
        <v>329</v>
      </c>
      <c r="C776" s="39" t="s">
        <v>6445</v>
      </c>
      <c r="D776" s="39" t="s">
        <v>6446</v>
      </c>
      <c r="E776" s="39" t="s">
        <v>6435</v>
      </c>
      <c r="F776" s="39" t="s">
        <v>288</v>
      </c>
      <c r="G776" s="39" t="s">
        <v>478</v>
      </c>
      <c r="H776" s="39" t="s">
        <v>670</v>
      </c>
      <c r="I776" s="39" t="s">
        <v>533</v>
      </c>
      <c r="J776" s="39" t="s">
        <v>534</v>
      </c>
      <c r="K776" s="42">
        <v>1</v>
      </c>
      <c r="L776" s="42">
        <v>2800</v>
      </c>
      <c r="M776" s="43">
        <v>2800</v>
      </c>
      <c r="N776" s="43">
        <v>3238</v>
      </c>
      <c r="O776" s="39" t="s">
        <v>6440</v>
      </c>
      <c r="P776" s="39" t="s">
        <v>349</v>
      </c>
    </row>
    <row r="777" ht="15" customHeight="1" spans="1:16">
      <c r="A777" s="3" t="s">
        <v>5934</v>
      </c>
      <c r="B777" s="3" t="s">
        <v>329</v>
      </c>
      <c r="C777" s="3" t="s">
        <v>6452</v>
      </c>
      <c r="D777" s="3" t="s">
        <v>6453</v>
      </c>
      <c r="E777" s="3" t="s">
        <v>6454</v>
      </c>
      <c r="F777" s="3" t="s">
        <v>288</v>
      </c>
      <c r="G777" s="3" t="s">
        <v>333</v>
      </c>
      <c r="I777" s="3" t="s">
        <v>5599</v>
      </c>
      <c r="J777" s="3" t="s">
        <v>5600</v>
      </c>
      <c r="K777" s="40">
        <v>1</v>
      </c>
      <c r="L777" s="40">
        <v>0</v>
      </c>
      <c r="O777" s="3" t="s">
        <v>6458</v>
      </c>
      <c r="P777" s="3" t="s">
        <v>349</v>
      </c>
    </row>
    <row r="778" ht="15" customHeight="1" spans="1:16">
      <c r="A778" s="3" t="s">
        <v>5934</v>
      </c>
      <c r="B778" s="3" t="s">
        <v>397</v>
      </c>
      <c r="C778" s="3" t="s">
        <v>6460</v>
      </c>
      <c r="D778" s="3" t="s">
        <v>6461</v>
      </c>
      <c r="E778" s="3" t="s">
        <v>6462</v>
      </c>
      <c r="F778" s="3" t="s">
        <v>288</v>
      </c>
      <c r="G778" s="3" t="s">
        <v>1047</v>
      </c>
      <c r="I778" s="3" t="s">
        <v>862</v>
      </c>
      <c r="J778" s="3" t="s">
        <v>863</v>
      </c>
      <c r="K778" s="40">
        <v>1</v>
      </c>
      <c r="L778" s="40">
        <v>4980</v>
      </c>
      <c r="M778" s="41">
        <v>4980</v>
      </c>
      <c r="N778" s="41">
        <v>4980</v>
      </c>
      <c r="P778" s="3" t="s">
        <v>324</v>
      </c>
    </row>
    <row r="779" ht="15" customHeight="1" spans="1:16">
      <c r="A779" s="3" t="s">
        <v>6112</v>
      </c>
      <c r="B779" s="3" t="s">
        <v>397</v>
      </c>
      <c r="C779" s="3" t="s">
        <v>6468</v>
      </c>
      <c r="D779" s="3" t="s">
        <v>6469</v>
      </c>
      <c r="E779" s="3" t="s">
        <v>6470</v>
      </c>
      <c r="F779" s="3" t="s">
        <v>288</v>
      </c>
      <c r="G779" s="3" t="s">
        <v>1047</v>
      </c>
      <c r="I779" s="3" t="s">
        <v>730</v>
      </c>
      <c r="J779" s="3" t="s">
        <v>731</v>
      </c>
      <c r="K779" s="40">
        <v>1</v>
      </c>
      <c r="L779" s="40">
        <v>2110</v>
      </c>
      <c r="M779" s="41">
        <v>2110</v>
      </c>
      <c r="N779" s="41">
        <v>2110</v>
      </c>
      <c r="P779" s="3" t="s">
        <v>395</v>
      </c>
    </row>
    <row r="780" ht="15" customHeight="1" spans="1:16">
      <c r="I780" s="3" t="s">
        <v>1718</v>
      </c>
      <c r="J780" s="3" t="s">
        <v>1719</v>
      </c>
      <c r="K780" s="40">
        <v>1</v>
      </c>
      <c r="L780" s="40">
        <v>4352</v>
      </c>
      <c r="M780" s="41">
        <v>4352</v>
      </c>
      <c r="N780" s="41">
        <v>4352</v>
      </c>
      <c r="P780" s="3" t="s">
        <v>395</v>
      </c>
    </row>
    <row r="781" ht="15" customHeight="1" spans="1:16">
      <c r="A781" s="3" t="s">
        <v>6112</v>
      </c>
      <c r="B781" s="3" t="s">
        <v>329</v>
      </c>
      <c r="C781" s="3" t="s">
        <v>6476</v>
      </c>
      <c r="D781" s="3" t="s">
        <v>6477</v>
      </c>
      <c r="E781" s="3" t="s">
        <v>6478</v>
      </c>
      <c r="F781" s="3" t="s">
        <v>288</v>
      </c>
      <c r="G781" s="3" t="s">
        <v>437</v>
      </c>
      <c r="H781" s="3" t="s">
        <v>414</v>
      </c>
      <c r="I781" s="3" t="s">
        <v>511</v>
      </c>
      <c r="J781" s="3" t="s">
        <v>512</v>
      </c>
      <c r="K781" s="40">
        <v>1</v>
      </c>
      <c r="L781" s="40">
        <v>898</v>
      </c>
      <c r="M781" s="41">
        <v>898</v>
      </c>
      <c r="N781" s="41">
        <v>898</v>
      </c>
      <c r="O781" s="3" t="s">
        <v>3479</v>
      </c>
      <c r="P781" s="3" t="s">
        <v>349</v>
      </c>
    </row>
    <row r="782" ht="15" customHeight="1" spans="1:16">
      <c r="A782" s="39" t="s">
        <v>6112</v>
      </c>
      <c r="B782" s="39" t="s">
        <v>329</v>
      </c>
      <c r="C782" s="39" t="s">
        <v>6484</v>
      </c>
      <c r="D782" s="39" t="s">
        <v>6485</v>
      </c>
      <c r="E782" s="39" t="s">
        <v>6486</v>
      </c>
      <c r="F782" s="39" t="s">
        <v>288</v>
      </c>
      <c r="G782" s="39" t="s">
        <v>1164</v>
      </c>
      <c r="H782" s="39" t="s">
        <v>1165</v>
      </c>
      <c r="I782" s="39" t="s">
        <v>974</v>
      </c>
      <c r="J782" s="39" t="s">
        <v>975</v>
      </c>
      <c r="K782" s="44">
        <v>1</v>
      </c>
      <c r="L782" s="42">
        <v>4400</v>
      </c>
      <c r="M782" s="43">
        <v>4400</v>
      </c>
      <c r="N782" s="43">
        <v>5498</v>
      </c>
      <c r="O782" s="39"/>
      <c r="P782" s="39" t="s">
        <v>349</v>
      </c>
    </row>
    <row r="783" ht="15" customHeight="1" spans="1:16">
      <c r="A783" s="3" t="s">
        <v>6112</v>
      </c>
      <c r="B783" s="3" t="s">
        <v>283</v>
      </c>
      <c r="C783" s="3" t="s">
        <v>6491</v>
      </c>
      <c r="D783" s="3" t="s">
        <v>6492</v>
      </c>
      <c r="E783" s="3" t="s">
        <v>6493</v>
      </c>
      <c r="F783" s="3" t="s">
        <v>288</v>
      </c>
      <c r="G783" s="3" t="s">
        <v>645</v>
      </c>
      <c r="I783" s="3" t="s">
        <v>662</v>
      </c>
      <c r="J783" s="3" t="s">
        <v>663</v>
      </c>
      <c r="K783" s="40">
        <v>1</v>
      </c>
      <c r="L783" s="40">
        <v>3701</v>
      </c>
      <c r="M783" s="41">
        <v>3701</v>
      </c>
      <c r="N783" s="41">
        <v>3701</v>
      </c>
      <c r="P783" s="3" t="s">
        <v>349</v>
      </c>
    </row>
    <row r="784" ht="15" customHeight="1" spans="1:16">
      <c r="A784" s="3" t="s">
        <v>6112</v>
      </c>
      <c r="B784" s="3" t="s">
        <v>6500</v>
      </c>
      <c r="C784" s="3" t="s">
        <v>6501</v>
      </c>
      <c r="D784" s="3" t="s">
        <v>6502</v>
      </c>
      <c r="F784" s="3" t="s">
        <v>288</v>
      </c>
      <c r="G784" s="3" t="s">
        <v>437</v>
      </c>
      <c r="I784" s="3" t="s">
        <v>462</v>
      </c>
      <c r="J784" s="3" t="s">
        <v>463</v>
      </c>
      <c r="K784" s="40">
        <v>2</v>
      </c>
      <c r="L784" s="40">
        <v>3604</v>
      </c>
      <c r="M784" s="41">
        <v>1802</v>
      </c>
      <c r="N784" s="41">
        <v>7308</v>
      </c>
      <c r="P784" s="3" t="s">
        <v>466</v>
      </c>
    </row>
    <row r="785" ht="15" customHeight="1" spans="1:16">
      <c r="I785" s="3" t="s">
        <v>6507</v>
      </c>
      <c r="J785" s="3" t="s">
        <v>6508</v>
      </c>
      <c r="K785" s="40">
        <v>2</v>
      </c>
      <c r="L785" s="40">
        <v>1798.8</v>
      </c>
      <c r="M785" s="41">
        <v>899.4</v>
      </c>
      <c r="N785" s="41">
        <v>3098</v>
      </c>
      <c r="P785" s="3" t="s">
        <v>451</v>
      </c>
    </row>
    <row r="786" ht="15" customHeight="1" spans="1:16">
      <c r="I786" s="3" t="s">
        <v>6511</v>
      </c>
      <c r="J786" s="3" t="s">
        <v>6512</v>
      </c>
      <c r="K786" s="40">
        <v>1</v>
      </c>
      <c r="L786" s="40">
        <v>2249.5</v>
      </c>
      <c r="M786" s="41">
        <v>2249.5</v>
      </c>
      <c r="N786" s="41">
        <v>9098</v>
      </c>
      <c r="P786" s="3" t="s">
        <v>466</v>
      </c>
    </row>
    <row r="787" ht="15" customHeight="1" spans="1:16">
      <c r="I787" s="3" t="s">
        <v>1209</v>
      </c>
      <c r="J787" s="3" t="s">
        <v>1210</v>
      </c>
      <c r="K787" s="40">
        <v>1</v>
      </c>
      <c r="L787" s="40">
        <v>2195.4</v>
      </c>
      <c r="M787" s="41">
        <v>2195.4</v>
      </c>
      <c r="N787" s="41">
        <v>7858</v>
      </c>
      <c r="P787" s="3" t="s">
        <v>459</v>
      </c>
    </row>
    <row r="788" ht="15" customHeight="1" spans="1:16">
      <c r="A788" s="3" t="s">
        <v>6112</v>
      </c>
      <c r="B788" s="3" t="s">
        <v>397</v>
      </c>
      <c r="C788" s="3" t="s">
        <v>6516</v>
      </c>
      <c r="D788" s="3" t="s">
        <v>6517</v>
      </c>
      <c r="E788" s="3" t="s">
        <v>6518</v>
      </c>
      <c r="F788" s="3" t="s">
        <v>288</v>
      </c>
      <c r="G788" s="3" t="s">
        <v>811</v>
      </c>
      <c r="I788" s="3" t="s">
        <v>1185</v>
      </c>
      <c r="J788" s="3" t="s">
        <v>1186</v>
      </c>
      <c r="K788" s="40">
        <v>1</v>
      </c>
      <c r="L788" s="40">
        <v>4979</v>
      </c>
      <c r="M788" s="41">
        <v>4979</v>
      </c>
      <c r="N788" s="41">
        <v>4752</v>
      </c>
      <c r="P788" s="3" t="s">
        <v>324</v>
      </c>
    </row>
    <row r="789" ht="15" customHeight="1" spans="1:16">
      <c r="A789" s="3" t="s">
        <v>6112</v>
      </c>
      <c r="B789" s="3" t="s">
        <v>397</v>
      </c>
      <c r="C789" s="3" t="s">
        <v>6523</v>
      </c>
      <c r="D789" s="3" t="s">
        <v>6524</v>
      </c>
      <c r="E789" s="3" t="s">
        <v>6525</v>
      </c>
      <c r="F789" s="3" t="s">
        <v>288</v>
      </c>
      <c r="G789" s="3" t="s">
        <v>800</v>
      </c>
      <c r="I789" s="3" t="s">
        <v>730</v>
      </c>
      <c r="J789" s="3" t="s">
        <v>731</v>
      </c>
      <c r="K789" s="40">
        <v>1</v>
      </c>
      <c r="L789" s="40">
        <v>2200</v>
      </c>
      <c r="M789" s="41">
        <v>2200</v>
      </c>
      <c r="N789" s="41">
        <v>2200</v>
      </c>
      <c r="P789" s="3" t="s">
        <v>395</v>
      </c>
    </row>
    <row r="790" ht="15" customHeight="1" spans="1:16">
      <c r="A790" s="3" t="s">
        <v>6112</v>
      </c>
      <c r="B790" s="3" t="s">
        <v>397</v>
      </c>
      <c r="C790" s="3" t="s">
        <v>6530</v>
      </c>
      <c r="D790" s="3" t="s">
        <v>6524</v>
      </c>
      <c r="E790" s="3" t="s">
        <v>6525</v>
      </c>
      <c r="F790" s="3" t="s">
        <v>288</v>
      </c>
      <c r="G790" s="3" t="s">
        <v>800</v>
      </c>
      <c r="I790" s="3" t="s">
        <v>1718</v>
      </c>
      <c r="J790" s="3" t="s">
        <v>1719</v>
      </c>
      <c r="K790" s="40">
        <v>1</v>
      </c>
      <c r="L790" s="40">
        <v>4121</v>
      </c>
      <c r="M790" s="41">
        <v>4121</v>
      </c>
      <c r="N790" s="41">
        <v>4121</v>
      </c>
      <c r="P790" s="3" t="s">
        <v>395</v>
      </c>
    </row>
    <row r="791" ht="15" customHeight="1" spans="1:16">
      <c r="A791" s="39" t="s">
        <v>6534</v>
      </c>
      <c r="B791" s="39" t="s">
        <v>329</v>
      </c>
      <c r="C791" s="39" t="s">
        <v>6535</v>
      </c>
      <c r="D791" s="39" t="s">
        <v>6536</v>
      </c>
      <c r="E791" s="39" t="s">
        <v>6537</v>
      </c>
      <c r="F791" s="39" t="s">
        <v>288</v>
      </c>
      <c r="G791" s="39" t="s">
        <v>1239</v>
      </c>
      <c r="H791" s="39" t="s">
        <v>2209</v>
      </c>
      <c r="I791" s="39" t="s">
        <v>362</v>
      </c>
      <c r="J791" s="39" t="s">
        <v>363</v>
      </c>
      <c r="K791" s="42">
        <v>1</v>
      </c>
      <c r="L791" s="42">
        <v>398</v>
      </c>
      <c r="M791" s="43">
        <v>398</v>
      </c>
      <c r="N791" s="43">
        <v>828</v>
      </c>
      <c r="O791" s="39" t="s">
        <v>6542</v>
      </c>
      <c r="P791" s="39" t="s">
        <v>382</v>
      </c>
    </row>
    <row r="792" ht="15" customHeight="1" spans="1:16">
      <c r="A792" s="39" t="s">
        <v>6534</v>
      </c>
      <c r="B792" s="39" t="s">
        <v>329</v>
      </c>
      <c r="C792" s="39" t="s">
        <v>6545</v>
      </c>
      <c r="D792" s="39" t="s">
        <v>6536</v>
      </c>
      <c r="E792" s="39" t="s">
        <v>6537</v>
      </c>
      <c r="F792" s="39" t="s">
        <v>288</v>
      </c>
      <c r="G792" s="39" t="s">
        <v>1239</v>
      </c>
      <c r="H792" s="39" t="s">
        <v>2209</v>
      </c>
      <c r="I792" s="39" t="s">
        <v>1185</v>
      </c>
      <c r="J792" s="39" t="s">
        <v>1186</v>
      </c>
      <c r="K792" s="42">
        <v>1</v>
      </c>
      <c r="L792" s="42">
        <v>4366</v>
      </c>
      <c r="M792" s="43">
        <v>4366</v>
      </c>
      <c r="N792" s="43">
        <v>5458</v>
      </c>
      <c r="O792" s="39"/>
      <c r="P792" s="39" t="s">
        <v>324</v>
      </c>
    </row>
    <row r="793" ht="15" customHeight="1" spans="1:16">
      <c r="A793" s="39" t="s">
        <v>1911</v>
      </c>
      <c r="B793" s="39" t="s">
        <v>329</v>
      </c>
      <c r="C793" s="39" t="s">
        <v>6550</v>
      </c>
      <c r="D793" s="39" t="s">
        <v>6551</v>
      </c>
      <c r="E793" s="39" t="s">
        <v>6552</v>
      </c>
      <c r="F793" s="39" t="s">
        <v>288</v>
      </c>
      <c r="G793" s="39" t="s">
        <v>1239</v>
      </c>
      <c r="H793" s="39" t="s">
        <v>2209</v>
      </c>
      <c r="I793" s="39" t="s">
        <v>6556</v>
      </c>
      <c r="J793" s="39" t="s">
        <v>6557</v>
      </c>
      <c r="K793" s="42">
        <v>1</v>
      </c>
      <c r="L793" s="42">
        <v>15392</v>
      </c>
      <c r="M793" s="43">
        <v>15392</v>
      </c>
      <c r="N793" s="43">
        <v>19733</v>
      </c>
      <c r="O793" s="39"/>
      <c r="P793" s="39" t="s">
        <v>5271</v>
      </c>
    </row>
    <row r="794" ht="15" customHeight="1" spans="1:16">
      <c r="A794" s="3" t="s">
        <v>6112</v>
      </c>
      <c r="B794" s="3" t="s">
        <v>397</v>
      </c>
      <c r="C794" s="3" t="s">
        <v>6561</v>
      </c>
      <c r="D794" s="3" t="s">
        <v>6562</v>
      </c>
      <c r="E794" s="3" t="s">
        <v>6563</v>
      </c>
      <c r="F794" s="3" t="s">
        <v>288</v>
      </c>
      <c r="G794" s="3" t="s">
        <v>1068</v>
      </c>
      <c r="I794" s="3" t="s">
        <v>6075</v>
      </c>
      <c r="J794" s="3" t="s">
        <v>6075</v>
      </c>
      <c r="K794" s="40">
        <v>2</v>
      </c>
      <c r="L794" s="40">
        <v>16760</v>
      </c>
      <c r="M794" s="41">
        <v>8380</v>
      </c>
      <c r="N794" s="41">
        <v>17880</v>
      </c>
      <c r="P794" s="3" t="s">
        <v>1022</v>
      </c>
    </row>
    <row r="795" ht="15" customHeight="1" spans="1:16">
      <c r="A795" s="39" t="s">
        <v>6534</v>
      </c>
      <c r="B795" s="39" t="s">
        <v>329</v>
      </c>
      <c r="C795" s="39" t="s">
        <v>6569</v>
      </c>
      <c r="D795" s="39" t="s">
        <v>6570</v>
      </c>
      <c r="E795" s="39" t="s">
        <v>6571</v>
      </c>
      <c r="F795" s="39" t="s">
        <v>288</v>
      </c>
      <c r="G795" s="39" t="s">
        <v>2045</v>
      </c>
      <c r="H795" s="39" t="s">
        <v>2046</v>
      </c>
      <c r="I795" s="39" t="s">
        <v>2110</v>
      </c>
      <c r="J795" s="39" t="s">
        <v>2111</v>
      </c>
      <c r="K795" s="42">
        <v>1</v>
      </c>
      <c r="L795" s="42">
        <v>7000</v>
      </c>
      <c r="M795" s="43">
        <v>7000</v>
      </c>
      <c r="N795" s="43">
        <v>9188</v>
      </c>
      <c r="O795" s="39" t="s">
        <v>6575</v>
      </c>
      <c r="P795" s="39" t="s">
        <v>395</v>
      </c>
    </row>
    <row r="796" ht="15" customHeight="1" spans="1:16">
      <c r="A796" s="3" t="s">
        <v>6112</v>
      </c>
      <c r="B796" s="3" t="s">
        <v>397</v>
      </c>
      <c r="C796" s="3" t="s">
        <v>6581</v>
      </c>
      <c r="D796" s="3" t="s">
        <v>6582</v>
      </c>
      <c r="E796" s="3" t="s">
        <v>6583</v>
      </c>
      <c r="F796" s="3" t="s">
        <v>288</v>
      </c>
      <c r="G796" s="3" t="s">
        <v>1867</v>
      </c>
      <c r="I796" s="3" t="s">
        <v>6587</v>
      </c>
      <c r="J796" s="3" t="s">
        <v>6588</v>
      </c>
      <c r="K796" s="40">
        <v>1</v>
      </c>
      <c r="L796" s="40">
        <v>7929</v>
      </c>
      <c r="M796" s="41">
        <v>7929</v>
      </c>
      <c r="N796" s="41">
        <v>18758</v>
      </c>
      <c r="P796" s="3" t="s">
        <v>5271</v>
      </c>
    </row>
    <row r="797" ht="15" customHeight="1" spans="1:16">
      <c r="A797" s="39" t="s">
        <v>6112</v>
      </c>
      <c r="B797" s="39" t="s">
        <v>329</v>
      </c>
      <c r="C797" s="39" t="s">
        <v>6593</v>
      </c>
      <c r="D797" s="39" t="s">
        <v>4724</v>
      </c>
      <c r="E797" s="39" t="s">
        <v>4725</v>
      </c>
      <c r="F797" s="39" t="s">
        <v>288</v>
      </c>
      <c r="G797" s="39" t="s">
        <v>354</v>
      </c>
      <c r="H797" s="39" t="s">
        <v>371</v>
      </c>
      <c r="I797" s="39" t="s">
        <v>2237</v>
      </c>
      <c r="J797" s="39" t="s">
        <v>2238</v>
      </c>
      <c r="K797" s="42">
        <v>1</v>
      </c>
      <c r="L797" s="42">
        <v>4289</v>
      </c>
      <c r="M797" s="43">
        <v>4289</v>
      </c>
      <c r="N797" s="43">
        <v>5718</v>
      </c>
      <c r="O797" s="39"/>
      <c r="P797" s="39" t="s">
        <v>324</v>
      </c>
    </row>
    <row r="798" ht="15" customHeight="1" spans="1:16">
      <c r="A798" s="39" t="s">
        <v>6112</v>
      </c>
      <c r="B798" s="39" t="s">
        <v>329</v>
      </c>
      <c r="C798" s="39" t="s">
        <v>6598</v>
      </c>
      <c r="D798" s="39" t="s">
        <v>6599</v>
      </c>
      <c r="E798" s="39" t="s">
        <v>6600</v>
      </c>
      <c r="F798" s="39" t="s">
        <v>288</v>
      </c>
      <c r="G798" s="39" t="s">
        <v>518</v>
      </c>
      <c r="H798" s="39" t="s">
        <v>527</v>
      </c>
      <c r="I798" s="39" t="s">
        <v>662</v>
      </c>
      <c r="J798" s="39" t="s">
        <v>663</v>
      </c>
      <c r="K798" s="42">
        <v>1</v>
      </c>
      <c r="L798" s="42">
        <v>4279</v>
      </c>
      <c r="M798" s="43">
        <v>4279</v>
      </c>
      <c r="N798" s="43">
        <v>4598</v>
      </c>
      <c r="O798" s="39"/>
      <c r="P798" s="39" t="s">
        <v>349</v>
      </c>
    </row>
    <row r="799" ht="15" customHeight="1" spans="1:16">
      <c r="A799" s="3" t="s">
        <v>6112</v>
      </c>
      <c r="B799" s="3" t="s">
        <v>748</v>
      </c>
      <c r="C799" s="3" t="s">
        <v>6605</v>
      </c>
      <c r="D799" s="3" t="s">
        <v>2135</v>
      </c>
      <c r="F799" s="3" t="s">
        <v>288</v>
      </c>
      <c r="G799" s="3" t="s">
        <v>713</v>
      </c>
      <c r="I799" s="3" t="s">
        <v>2128</v>
      </c>
      <c r="J799" s="3" t="s">
        <v>2129</v>
      </c>
      <c r="K799" s="40">
        <v>-1</v>
      </c>
      <c r="L799" s="40">
        <v>-2385.6</v>
      </c>
      <c r="M799" s="41">
        <v>2385.6</v>
      </c>
      <c r="N799" s="41">
        <v>2420.6</v>
      </c>
      <c r="P799" s="3" t="s">
        <v>324</v>
      </c>
    </row>
    <row r="800" ht="15" customHeight="1" spans="1:16">
      <c r="A800" s="3" t="s">
        <v>6112</v>
      </c>
      <c r="B800" s="3" t="s">
        <v>397</v>
      </c>
      <c r="C800" s="3" t="s">
        <v>6608</v>
      </c>
      <c r="D800" s="3" t="s">
        <v>6609</v>
      </c>
      <c r="E800" s="3" t="s">
        <v>6610</v>
      </c>
      <c r="F800" s="3" t="s">
        <v>288</v>
      </c>
      <c r="G800" s="3" t="s">
        <v>614</v>
      </c>
      <c r="I800" s="3" t="s">
        <v>5009</v>
      </c>
      <c r="J800" s="3" t="s">
        <v>5010</v>
      </c>
      <c r="K800" s="45">
        <v>1</v>
      </c>
      <c r="L800" s="40">
        <v>4083</v>
      </c>
      <c r="M800" s="41">
        <v>4083</v>
      </c>
      <c r="N800" s="41">
        <v>4083</v>
      </c>
      <c r="P800" s="3" t="s">
        <v>349</v>
      </c>
    </row>
    <row r="801" ht="15" customHeight="1" spans="1:16">
      <c r="A801" s="39" t="s">
        <v>6112</v>
      </c>
      <c r="B801" s="39" t="s">
        <v>329</v>
      </c>
      <c r="C801" s="39" t="s">
        <v>6615</v>
      </c>
      <c r="D801" s="39" t="s">
        <v>6106</v>
      </c>
      <c r="E801" s="39" t="s">
        <v>6107</v>
      </c>
      <c r="F801" s="39" t="s">
        <v>288</v>
      </c>
      <c r="G801" s="39" t="s">
        <v>478</v>
      </c>
      <c r="H801" s="39" t="s">
        <v>670</v>
      </c>
      <c r="I801" s="39" t="s">
        <v>484</v>
      </c>
      <c r="J801" s="39" t="s">
        <v>485</v>
      </c>
      <c r="K801" s="42">
        <v>1</v>
      </c>
      <c r="L801" s="42">
        <v>3279</v>
      </c>
      <c r="M801" s="43">
        <v>3279</v>
      </c>
      <c r="N801" s="43">
        <v>4098</v>
      </c>
      <c r="O801" s="39" t="s">
        <v>489</v>
      </c>
      <c r="P801" s="39" t="s">
        <v>349</v>
      </c>
    </row>
    <row r="802" ht="15" customHeight="1" spans="1:16">
      <c r="A802" s="39" t="s">
        <v>6112</v>
      </c>
      <c r="B802" s="39" t="s">
        <v>329</v>
      </c>
      <c r="C802" s="39" t="s">
        <v>6619</v>
      </c>
      <c r="D802" s="39" t="s">
        <v>6620</v>
      </c>
      <c r="E802" s="39" t="s">
        <v>6621</v>
      </c>
      <c r="F802" s="39" t="s">
        <v>288</v>
      </c>
      <c r="G802" s="39" t="s">
        <v>478</v>
      </c>
      <c r="H802" s="39" t="s">
        <v>670</v>
      </c>
      <c r="I802" s="39" t="s">
        <v>1870</v>
      </c>
      <c r="J802" s="39" t="s">
        <v>1871</v>
      </c>
      <c r="K802" s="42">
        <v>1</v>
      </c>
      <c r="L802" s="42">
        <v>3716</v>
      </c>
      <c r="M802" s="43">
        <v>3716</v>
      </c>
      <c r="N802" s="43">
        <v>4268</v>
      </c>
      <c r="O802" s="39" t="s">
        <v>489</v>
      </c>
      <c r="P802" s="39" t="s">
        <v>349</v>
      </c>
    </row>
    <row r="803" ht="15" customHeight="1" spans="1:16">
      <c r="A803" s="3" t="s">
        <v>6112</v>
      </c>
      <c r="B803" s="3" t="s">
        <v>397</v>
      </c>
      <c r="C803" s="3" t="s">
        <v>6629</v>
      </c>
      <c r="D803" s="3" t="s">
        <v>1215</v>
      </c>
      <c r="E803" s="3" t="s">
        <v>1216</v>
      </c>
      <c r="F803" s="3" t="s">
        <v>288</v>
      </c>
      <c r="G803" s="3" t="s">
        <v>1217</v>
      </c>
      <c r="I803" s="3" t="s">
        <v>649</v>
      </c>
      <c r="J803" s="3" t="s">
        <v>650</v>
      </c>
      <c r="K803" s="40">
        <v>2</v>
      </c>
      <c r="L803" s="40">
        <v>4106</v>
      </c>
      <c r="M803" s="41">
        <v>2053</v>
      </c>
      <c r="N803" s="41">
        <v>2053</v>
      </c>
      <c r="P803" s="3" t="s">
        <v>395</v>
      </c>
    </row>
    <row r="804" ht="15" customHeight="1" spans="1:16">
      <c r="A804" s="3" t="s">
        <v>6112</v>
      </c>
      <c r="B804" s="3" t="s">
        <v>329</v>
      </c>
      <c r="C804" s="3" t="s">
        <v>6634</v>
      </c>
      <c r="D804" s="3" t="s">
        <v>1943</v>
      </c>
      <c r="E804" s="3" t="s">
        <v>1942</v>
      </c>
      <c r="F804" s="3" t="s">
        <v>288</v>
      </c>
      <c r="G804" s="3" t="s">
        <v>437</v>
      </c>
      <c r="I804" s="3" t="s">
        <v>6638</v>
      </c>
      <c r="J804" s="3" t="s">
        <v>6638</v>
      </c>
      <c r="K804" s="40">
        <v>1</v>
      </c>
      <c r="L804" s="40">
        <v>7020</v>
      </c>
      <c r="M804" s="41">
        <v>7020</v>
      </c>
      <c r="N804" s="41">
        <v>10800</v>
      </c>
      <c r="O804" s="3" t="s">
        <v>6642</v>
      </c>
      <c r="P804" s="3" t="s">
        <v>6645</v>
      </c>
    </row>
    <row r="805" ht="15" customHeight="1" spans="1:16">
      <c r="A805" s="39" t="s">
        <v>6534</v>
      </c>
      <c r="B805" s="39" t="s">
        <v>329</v>
      </c>
      <c r="C805" s="39" t="s">
        <v>6646</v>
      </c>
      <c r="D805" s="39" t="s">
        <v>6647</v>
      </c>
      <c r="E805" s="39" t="s">
        <v>6648</v>
      </c>
      <c r="F805" s="39" t="s">
        <v>288</v>
      </c>
      <c r="G805" s="39" t="s">
        <v>543</v>
      </c>
      <c r="H805" s="39" t="s">
        <v>544</v>
      </c>
      <c r="I805" s="39" t="s">
        <v>362</v>
      </c>
      <c r="J805" s="39" t="s">
        <v>363</v>
      </c>
      <c r="K805" s="42">
        <v>1</v>
      </c>
      <c r="L805" s="42">
        <v>0</v>
      </c>
      <c r="M805" s="39"/>
      <c r="N805" s="43">
        <v>828</v>
      </c>
      <c r="O805" s="39" t="s">
        <v>6654</v>
      </c>
      <c r="P805" s="39" t="s">
        <v>382</v>
      </c>
    </row>
    <row r="806" ht="15" customHeight="1" spans="1:16">
      <c r="A806" s="39" t="s">
        <v>6112</v>
      </c>
      <c r="B806" s="39" t="s">
        <v>329</v>
      </c>
      <c r="C806" s="39" t="s">
        <v>6657</v>
      </c>
      <c r="D806" s="39" t="s">
        <v>6658</v>
      </c>
      <c r="E806" s="39" t="s">
        <v>6659</v>
      </c>
      <c r="F806" s="39" t="s">
        <v>288</v>
      </c>
      <c r="G806" s="39" t="s">
        <v>518</v>
      </c>
      <c r="H806" s="39" t="s">
        <v>779</v>
      </c>
      <c r="I806" s="39" t="s">
        <v>896</v>
      </c>
      <c r="J806" s="39" t="s">
        <v>601</v>
      </c>
      <c r="K806" s="42">
        <v>1</v>
      </c>
      <c r="L806" s="42">
        <v>4086</v>
      </c>
      <c r="M806" s="43">
        <v>4086</v>
      </c>
      <c r="N806" s="43">
        <v>4298</v>
      </c>
      <c r="O806" s="39"/>
      <c r="P806" s="39" t="s">
        <v>349</v>
      </c>
    </row>
    <row r="807" ht="15" customHeight="1" spans="1:16">
      <c r="A807" s="39" t="s">
        <v>6534</v>
      </c>
      <c r="B807" s="39" t="s">
        <v>329</v>
      </c>
      <c r="C807" s="39" t="s">
        <v>6665</v>
      </c>
      <c r="D807" s="39" t="s">
        <v>6647</v>
      </c>
      <c r="E807" s="39" t="s">
        <v>6648</v>
      </c>
      <c r="F807" s="39" t="s">
        <v>288</v>
      </c>
      <c r="G807" s="39" t="s">
        <v>543</v>
      </c>
      <c r="H807" s="39" t="s">
        <v>544</v>
      </c>
      <c r="I807" s="39" t="s">
        <v>1841</v>
      </c>
      <c r="J807" s="39" t="s">
        <v>557</v>
      </c>
      <c r="K807" s="42">
        <v>1</v>
      </c>
      <c r="L807" s="42">
        <v>5872</v>
      </c>
      <c r="M807" s="43">
        <v>5872</v>
      </c>
      <c r="N807" s="43">
        <v>8388</v>
      </c>
      <c r="O807" s="39"/>
      <c r="P807" s="39" t="s">
        <v>395</v>
      </c>
    </row>
    <row r="808" ht="15" customHeight="1" spans="1:16">
      <c r="A808" s="39" t="s">
        <v>6112</v>
      </c>
      <c r="B808" s="39" t="s">
        <v>329</v>
      </c>
      <c r="C808" s="39" t="s">
        <v>6670</v>
      </c>
      <c r="D808" s="39" t="s">
        <v>4714</v>
      </c>
      <c r="E808" s="39" t="s">
        <v>4715</v>
      </c>
      <c r="F808" s="39" t="s">
        <v>288</v>
      </c>
      <c r="G808" s="39" t="s">
        <v>543</v>
      </c>
      <c r="H808" s="39" t="s">
        <v>544</v>
      </c>
      <c r="I808" s="39" t="s">
        <v>1956</v>
      </c>
      <c r="J808" s="39" t="s">
        <v>1957</v>
      </c>
      <c r="K808" s="42">
        <v>1</v>
      </c>
      <c r="L808" s="42">
        <v>1340</v>
      </c>
      <c r="M808" s="43">
        <v>1340</v>
      </c>
      <c r="N808" s="43">
        <v>1488</v>
      </c>
      <c r="O808" s="39"/>
      <c r="P808" s="39" t="s">
        <v>382</v>
      </c>
    </row>
    <row r="809" ht="15" customHeight="1" spans="1:16">
      <c r="A809" s="39" t="s">
        <v>6112</v>
      </c>
      <c r="B809" s="39" t="s">
        <v>329</v>
      </c>
      <c r="C809" s="39" t="s">
        <v>6676</v>
      </c>
      <c r="D809" s="39" t="s">
        <v>4714</v>
      </c>
      <c r="E809" s="39" t="s">
        <v>4715</v>
      </c>
      <c r="F809" s="39" t="s">
        <v>288</v>
      </c>
      <c r="G809" s="39" t="s">
        <v>543</v>
      </c>
      <c r="H809" s="39" t="s">
        <v>544</v>
      </c>
      <c r="I809" s="39" t="s">
        <v>705</v>
      </c>
      <c r="J809" s="39" t="s">
        <v>706</v>
      </c>
      <c r="K809" s="42">
        <v>1</v>
      </c>
      <c r="L809" s="42">
        <v>3395</v>
      </c>
      <c r="M809" s="43">
        <v>3395</v>
      </c>
      <c r="N809" s="43">
        <v>4848</v>
      </c>
      <c r="O809" s="39"/>
      <c r="P809" s="39" t="s">
        <v>395</v>
      </c>
    </row>
    <row r="810" ht="15" customHeight="1" spans="1:16">
      <c r="A810" s="3" t="s">
        <v>6112</v>
      </c>
      <c r="B810" s="3" t="s">
        <v>283</v>
      </c>
      <c r="C810" s="3" t="s">
        <v>6681</v>
      </c>
      <c r="D810" s="3" t="s">
        <v>6682</v>
      </c>
      <c r="E810" s="3" t="s">
        <v>6683</v>
      </c>
      <c r="F810" s="3" t="s">
        <v>288</v>
      </c>
      <c r="G810" s="3" t="s">
        <v>583</v>
      </c>
      <c r="H810" s="3" t="s">
        <v>2468</v>
      </c>
      <c r="I810" s="3" t="s">
        <v>6687</v>
      </c>
      <c r="J810" s="3" t="s">
        <v>6688</v>
      </c>
      <c r="K810" s="40">
        <v>1</v>
      </c>
      <c r="L810" s="40">
        <v>4129</v>
      </c>
      <c r="M810" s="41">
        <v>4129</v>
      </c>
      <c r="N810" s="41">
        <v>4346</v>
      </c>
      <c r="O810" s="3" t="s">
        <v>6692</v>
      </c>
      <c r="P810" s="3" t="s">
        <v>324</v>
      </c>
    </row>
    <row r="811" ht="15" customHeight="1" spans="1:16">
      <c r="A811" s="3" t="s">
        <v>6112</v>
      </c>
      <c r="B811" s="3" t="s">
        <v>748</v>
      </c>
      <c r="C811" s="3" t="s">
        <v>6694</v>
      </c>
      <c r="D811" s="3" t="s">
        <v>6682</v>
      </c>
      <c r="E811" s="3" t="s">
        <v>6683</v>
      </c>
      <c r="F811" s="3" t="s">
        <v>288</v>
      </c>
      <c r="G811" s="3" t="s">
        <v>583</v>
      </c>
      <c r="H811" s="3" t="s">
        <v>2468</v>
      </c>
      <c r="I811" s="3" t="s">
        <v>6687</v>
      </c>
      <c r="J811" s="3" t="s">
        <v>6688</v>
      </c>
      <c r="K811" s="40">
        <v>-1</v>
      </c>
      <c r="L811" s="40">
        <v>-4346</v>
      </c>
      <c r="M811" s="41">
        <v>4346</v>
      </c>
      <c r="N811" s="41">
        <v>4346</v>
      </c>
      <c r="O811" s="3" t="s">
        <v>6699</v>
      </c>
      <c r="P811" s="3" t="s">
        <v>324</v>
      </c>
    </row>
    <row r="812" ht="15" customHeight="1" spans="1:16">
      <c r="A812" s="3" t="s">
        <v>6112</v>
      </c>
      <c r="B812" s="3" t="s">
        <v>283</v>
      </c>
      <c r="C812" s="3" t="s">
        <v>6700</v>
      </c>
      <c r="D812" s="3" t="s">
        <v>6701</v>
      </c>
      <c r="E812" s="3" t="s">
        <v>6702</v>
      </c>
      <c r="F812" s="3" t="s">
        <v>288</v>
      </c>
      <c r="G812" s="3" t="s">
        <v>583</v>
      </c>
      <c r="H812" s="3" t="s">
        <v>2468</v>
      </c>
      <c r="I812" s="3" t="s">
        <v>6705</v>
      </c>
      <c r="J812" s="3" t="s">
        <v>4250</v>
      </c>
      <c r="K812" s="40">
        <v>1</v>
      </c>
      <c r="L812" s="40">
        <v>2260</v>
      </c>
      <c r="M812" s="41">
        <v>2260</v>
      </c>
      <c r="N812" s="41">
        <v>2379</v>
      </c>
      <c r="O812" s="3" t="s">
        <v>6403</v>
      </c>
      <c r="P812" s="3" t="s">
        <v>451</v>
      </c>
    </row>
    <row r="813" ht="15" customHeight="1" spans="1:16">
      <c r="A813" s="3" t="s">
        <v>6112</v>
      </c>
      <c r="B813" s="3" t="s">
        <v>748</v>
      </c>
      <c r="C813" s="3" t="s">
        <v>6710</v>
      </c>
      <c r="D813" s="3" t="s">
        <v>6701</v>
      </c>
      <c r="E813" s="3" t="s">
        <v>6702</v>
      </c>
      <c r="F813" s="3" t="s">
        <v>288</v>
      </c>
      <c r="G813" s="3" t="s">
        <v>583</v>
      </c>
      <c r="H813" s="3" t="s">
        <v>2468</v>
      </c>
      <c r="I813" s="3" t="s">
        <v>6705</v>
      </c>
      <c r="J813" s="3" t="s">
        <v>4250</v>
      </c>
      <c r="K813" s="40">
        <v>-1</v>
      </c>
      <c r="L813" s="40">
        <v>-2379</v>
      </c>
      <c r="M813" s="41">
        <v>2379</v>
      </c>
      <c r="N813" s="41">
        <v>2379</v>
      </c>
      <c r="O813" s="3" t="s">
        <v>6699</v>
      </c>
      <c r="P813" s="3" t="s">
        <v>451</v>
      </c>
    </row>
    <row r="814" ht="15" customHeight="1" spans="1:16">
      <c r="A814" s="3" t="s">
        <v>6112</v>
      </c>
      <c r="B814" s="3" t="s">
        <v>283</v>
      </c>
      <c r="C814" s="3" t="s">
        <v>6716</v>
      </c>
      <c r="D814" s="3" t="s">
        <v>6717</v>
      </c>
      <c r="E814" s="3" t="s">
        <v>6718</v>
      </c>
      <c r="F814" s="3" t="s">
        <v>288</v>
      </c>
      <c r="G814" s="3" t="s">
        <v>583</v>
      </c>
      <c r="H814" s="3" t="s">
        <v>2468</v>
      </c>
      <c r="I814" s="3" t="s">
        <v>6705</v>
      </c>
      <c r="J814" s="3" t="s">
        <v>4250</v>
      </c>
      <c r="K814" s="40">
        <v>1</v>
      </c>
      <c r="L814" s="40">
        <v>2260</v>
      </c>
      <c r="M814" s="41">
        <v>2260</v>
      </c>
      <c r="N814" s="41">
        <v>2379</v>
      </c>
      <c r="O814" s="3" t="s">
        <v>6037</v>
      </c>
      <c r="P814" s="3" t="s">
        <v>451</v>
      </c>
    </row>
    <row r="815" ht="15" customHeight="1" spans="1:16">
      <c r="A815" s="3" t="s">
        <v>6112</v>
      </c>
      <c r="B815" s="3" t="s">
        <v>748</v>
      </c>
      <c r="C815" s="3" t="s">
        <v>6724</v>
      </c>
      <c r="D815" s="3" t="s">
        <v>6717</v>
      </c>
      <c r="E815" s="3" t="s">
        <v>6718</v>
      </c>
      <c r="F815" s="3" t="s">
        <v>288</v>
      </c>
      <c r="G815" s="3" t="s">
        <v>583</v>
      </c>
      <c r="H815" s="3" t="s">
        <v>2468</v>
      </c>
      <c r="I815" s="3" t="s">
        <v>6705</v>
      </c>
      <c r="J815" s="3" t="s">
        <v>4250</v>
      </c>
      <c r="K815" s="40">
        <v>-1</v>
      </c>
      <c r="L815" s="40">
        <v>-2379</v>
      </c>
      <c r="M815" s="41">
        <v>2379</v>
      </c>
      <c r="N815" s="41">
        <v>2379</v>
      </c>
      <c r="O815" s="3" t="s">
        <v>6037</v>
      </c>
      <c r="P815" s="3" t="s">
        <v>451</v>
      </c>
    </row>
    <row r="816" ht="15" customHeight="1" spans="1:16">
      <c r="A816" s="3" t="s">
        <v>6112</v>
      </c>
      <c r="B816" s="3" t="s">
        <v>283</v>
      </c>
      <c r="C816" s="3" t="s">
        <v>6726</v>
      </c>
      <c r="D816" s="3" t="s">
        <v>6727</v>
      </c>
      <c r="E816" s="3" t="s">
        <v>6728</v>
      </c>
      <c r="F816" s="3" t="s">
        <v>288</v>
      </c>
      <c r="G816" s="3" t="s">
        <v>583</v>
      </c>
      <c r="H816" s="3" t="s">
        <v>2468</v>
      </c>
      <c r="I816" s="3" t="s">
        <v>6705</v>
      </c>
      <c r="J816" s="3" t="s">
        <v>4250</v>
      </c>
      <c r="K816" s="40">
        <v>1</v>
      </c>
      <c r="L816" s="40">
        <v>2260</v>
      </c>
      <c r="M816" s="41">
        <v>2260</v>
      </c>
      <c r="N816" s="41">
        <v>2379</v>
      </c>
      <c r="O816" s="3" t="s">
        <v>6037</v>
      </c>
      <c r="P816" s="3" t="s">
        <v>451</v>
      </c>
    </row>
    <row r="817" ht="15" customHeight="1" spans="1:16">
      <c r="A817" s="3" t="s">
        <v>6112</v>
      </c>
      <c r="B817" s="3" t="s">
        <v>748</v>
      </c>
      <c r="C817" s="3" t="s">
        <v>6733</v>
      </c>
      <c r="D817" s="3" t="s">
        <v>6727</v>
      </c>
      <c r="E817" s="3" t="s">
        <v>6728</v>
      </c>
      <c r="F817" s="3" t="s">
        <v>288</v>
      </c>
      <c r="G817" s="3" t="s">
        <v>583</v>
      </c>
      <c r="H817" s="3" t="s">
        <v>2468</v>
      </c>
      <c r="I817" s="3" t="s">
        <v>6705</v>
      </c>
      <c r="J817" s="3" t="s">
        <v>4250</v>
      </c>
      <c r="K817" s="40">
        <v>-1</v>
      </c>
      <c r="L817" s="40">
        <v>-2379</v>
      </c>
      <c r="M817" s="41">
        <v>2379</v>
      </c>
      <c r="N817" s="41">
        <v>2379</v>
      </c>
      <c r="O817" s="3" t="s">
        <v>6037</v>
      </c>
      <c r="P817" s="3" t="s">
        <v>451</v>
      </c>
    </row>
    <row r="818" ht="15" customHeight="1" spans="1:16">
      <c r="A818" s="3" t="s">
        <v>6112</v>
      </c>
      <c r="B818" s="3" t="s">
        <v>397</v>
      </c>
      <c r="C818" s="3" t="s">
        <v>6736</v>
      </c>
      <c r="D818" s="3" t="s">
        <v>6737</v>
      </c>
      <c r="E818" s="3" t="s">
        <v>6738</v>
      </c>
      <c r="F818" s="3" t="s">
        <v>288</v>
      </c>
      <c r="G818" s="3" t="s">
        <v>423</v>
      </c>
      <c r="I818" s="3" t="s">
        <v>6742</v>
      </c>
      <c r="J818" s="3" t="s">
        <v>6742</v>
      </c>
      <c r="K818" s="40">
        <v>4</v>
      </c>
      <c r="L818" s="40">
        <v>52400</v>
      </c>
      <c r="M818" s="41">
        <v>13100</v>
      </c>
      <c r="N818" s="41">
        <v>30800</v>
      </c>
      <c r="P818" s="3" t="s">
        <v>1022</v>
      </c>
    </row>
    <row r="819" ht="15" customHeight="1" spans="1:16">
      <c r="A819" s="39" t="s">
        <v>6112</v>
      </c>
      <c r="B819" s="39" t="s">
        <v>329</v>
      </c>
      <c r="C819" s="39" t="s">
        <v>6747</v>
      </c>
      <c r="D819" s="39" t="s">
        <v>3049</v>
      </c>
      <c r="E819" s="39" t="s">
        <v>6748</v>
      </c>
      <c r="F819" s="39" t="s">
        <v>288</v>
      </c>
      <c r="G819" s="39" t="s">
        <v>543</v>
      </c>
      <c r="H819" s="39" t="s">
        <v>2792</v>
      </c>
      <c r="I819" s="39" t="s">
        <v>730</v>
      </c>
      <c r="J819" s="39" t="s">
        <v>731</v>
      </c>
      <c r="K819" s="42">
        <v>1</v>
      </c>
      <c r="L819" s="42">
        <v>2071</v>
      </c>
      <c r="M819" s="43">
        <v>2071</v>
      </c>
      <c r="N819" s="43">
        <v>2588</v>
      </c>
      <c r="O819" s="39"/>
      <c r="P819" s="39" t="s">
        <v>395</v>
      </c>
    </row>
    <row r="820" ht="15" customHeight="1" spans="1:16">
      <c r="A820" s="3" t="s">
        <v>6112</v>
      </c>
      <c r="B820" s="3" t="s">
        <v>397</v>
      </c>
      <c r="C820" s="3" t="s">
        <v>6754</v>
      </c>
      <c r="D820" s="3" t="s">
        <v>6755</v>
      </c>
      <c r="E820" s="3" t="s">
        <v>6756</v>
      </c>
      <c r="F820" s="3" t="s">
        <v>288</v>
      </c>
      <c r="G820" s="3" t="s">
        <v>738</v>
      </c>
      <c r="H820" s="3" t="s">
        <v>294</v>
      </c>
      <c r="I820" s="3" t="s">
        <v>741</v>
      </c>
      <c r="J820" s="3" t="s">
        <v>742</v>
      </c>
      <c r="K820" s="40">
        <v>1</v>
      </c>
      <c r="L820" s="40">
        <v>2200</v>
      </c>
      <c r="M820" s="41">
        <v>2200</v>
      </c>
      <c r="N820" s="41">
        <v>2200</v>
      </c>
      <c r="O820" s="3" t="s">
        <v>1882</v>
      </c>
      <c r="P820" s="3" t="s">
        <v>324</v>
      </c>
    </row>
    <row r="821" ht="15" customHeight="1" spans="1:16">
      <c r="A821" s="39" t="s">
        <v>6534</v>
      </c>
      <c r="B821" s="39" t="s">
        <v>329</v>
      </c>
      <c r="C821" s="39" t="s">
        <v>6761</v>
      </c>
      <c r="D821" s="39" t="s">
        <v>6762</v>
      </c>
      <c r="E821" s="39" t="s">
        <v>6763</v>
      </c>
      <c r="F821" s="39" t="s">
        <v>288</v>
      </c>
      <c r="G821" s="39" t="s">
        <v>354</v>
      </c>
      <c r="H821" s="39" t="s">
        <v>371</v>
      </c>
      <c r="I821" s="39" t="s">
        <v>362</v>
      </c>
      <c r="J821" s="39" t="s">
        <v>363</v>
      </c>
      <c r="K821" s="42">
        <v>1</v>
      </c>
      <c r="L821" s="42">
        <v>0</v>
      </c>
      <c r="M821" s="39"/>
      <c r="N821" s="39"/>
      <c r="O821" s="39" t="s">
        <v>6768</v>
      </c>
      <c r="P821" s="39" t="s">
        <v>382</v>
      </c>
    </row>
    <row r="822" ht="15" customHeight="1" spans="1:16">
      <c r="A822" s="39" t="s">
        <v>6534</v>
      </c>
      <c r="B822" s="39" t="s">
        <v>329</v>
      </c>
      <c r="C822" s="39" t="s">
        <v>6772</v>
      </c>
      <c r="D822" s="39" t="s">
        <v>6762</v>
      </c>
      <c r="E822" s="39" t="s">
        <v>6763</v>
      </c>
      <c r="F822" s="39" t="s">
        <v>288</v>
      </c>
      <c r="G822" s="39" t="s">
        <v>354</v>
      </c>
      <c r="H822" s="39" t="s">
        <v>371</v>
      </c>
      <c r="I822" s="39" t="s">
        <v>589</v>
      </c>
      <c r="J822" s="39" t="s">
        <v>590</v>
      </c>
      <c r="K822" s="44">
        <v>1</v>
      </c>
      <c r="L822" s="42">
        <v>6502</v>
      </c>
      <c r="M822" s="43">
        <v>6502</v>
      </c>
      <c r="N822" s="43">
        <v>9288</v>
      </c>
      <c r="O822" s="39"/>
      <c r="P822" s="39" t="s">
        <v>395</v>
      </c>
    </row>
    <row r="823" ht="15" customHeight="1" spans="1:16">
      <c r="A823" s="3" t="s">
        <v>6112</v>
      </c>
      <c r="B823" s="3" t="s">
        <v>329</v>
      </c>
      <c r="C823" s="3" t="s">
        <v>6777</v>
      </c>
      <c r="D823" s="3" t="s">
        <v>6281</v>
      </c>
      <c r="E823" s="3" t="s">
        <v>6778</v>
      </c>
      <c r="F823" s="3" t="s">
        <v>288</v>
      </c>
      <c r="G823" s="3" t="s">
        <v>437</v>
      </c>
      <c r="I823" s="3" t="s">
        <v>2237</v>
      </c>
      <c r="J823" s="3" t="s">
        <v>2238</v>
      </c>
      <c r="K823" s="40">
        <v>1</v>
      </c>
      <c r="L823" s="40">
        <v>4481</v>
      </c>
      <c r="M823" s="41">
        <v>4481</v>
      </c>
      <c r="N823" s="41">
        <v>5718</v>
      </c>
      <c r="O823" s="3" t="s">
        <v>6783</v>
      </c>
      <c r="P823" s="3" t="s">
        <v>324</v>
      </c>
    </row>
    <row r="824" ht="15" customHeight="1" spans="1:16">
      <c r="A824" s="3" t="s">
        <v>6534</v>
      </c>
      <c r="B824" s="3" t="s">
        <v>329</v>
      </c>
      <c r="C824" s="3" t="s">
        <v>6785</v>
      </c>
      <c r="D824" s="3" t="s">
        <v>6786</v>
      </c>
      <c r="E824" s="3" t="s">
        <v>6787</v>
      </c>
      <c r="F824" s="3" t="s">
        <v>288</v>
      </c>
      <c r="G824" s="3" t="s">
        <v>333</v>
      </c>
      <c r="I824" s="3" t="s">
        <v>1571</v>
      </c>
      <c r="J824" s="3" t="s">
        <v>1572</v>
      </c>
      <c r="K824" s="40">
        <v>1</v>
      </c>
      <c r="L824" s="40">
        <v>0</v>
      </c>
      <c r="O824" s="3" t="s">
        <v>6791</v>
      </c>
      <c r="P824" s="3" t="s">
        <v>395</v>
      </c>
    </row>
    <row r="825" ht="15" customHeight="1" spans="1:16">
      <c r="A825" s="3" t="s">
        <v>6534</v>
      </c>
      <c r="B825" s="3" t="s">
        <v>283</v>
      </c>
      <c r="C825" s="3" t="s">
        <v>6794</v>
      </c>
      <c r="D825" s="3" t="s">
        <v>6795</v>
      </c>
      <c r="E825" s="3" t="s">
        <v>6796</v>
      </c>
      <c r="F825" s="3" t="s">
        <v>288</v>
      </c>
      <c r="G825" s="3" t="s">
        <v>583</v>
      </c>
      <c r="H825" s="3" t="s">
        <v>1591</v>
      </c>
      <c r="I825" s="3" t="s">
        <v>511</v>
      </c>
      <c r="J825" s="3" t="s">
        <v>512</v>
      </c>
      <c r="K825" s="40">
        <v>1</v>
      </c>
      <c r="L825" s="40">
        <v>790</v>
      </c>
      <c r="M825" s="41">
        <v>790</v>
      </c>
      <c r="N825" s="41">
        <v>790</v>
      </c>
      <c r="P825" s="3" t="s">
        <v>349</v>
      </c>
    </row>
    <row r="826" ht="15" customHeight="1" spans="1:16">
      <c r="A826" s="3" t="s">
        <v>6534</v>
      </c>
      <c r="B826" s="3" t="s">
        <v>748</v>
      </c>
      <c r="C826" s="3" t="s">
        <v>6801</v>
      </c>
      <c r="D826" s="3" t="s">
        <v>2694</v>
      </c>
      <c r="E826" s="3" t="s">
        <v>6802</v>
      </c>
      <c r="F826" s="3" t="s">
        <v>288</v>
      </c>
      <c r="G826" s="3" t="s">
        <v>645</v>
      </c>
      <c r="I826" s="3" t="s">
        <v>1185</v>
      </c>
      <c r="J826" s="3" t="s">
        <v>1186</v>
      </c>
      <c r="K826" s="40">
        <v>-1</v>
      </c>
      <c r="L826" s="40">
        <v>-4344</v>
      </c>
      <c r="M826" s="41">
        <v>4344</v>
      </c>
      <c r="N826" s="41">
        <v>4344</v>
      </c>
      <c r="O826" s="3" t="s">
        <v>6807</v>
      </c>
      <c r="P826" s="3" t="s">
        <v>324</v>
      </c>
    </row>
    <row r="827" ht="15" customHeight="1" spans="1:16">
      <c r="A827" s="3" t="s">
        <v>6534</v>
      </c>
      <c r="B827" s="3" t="s">
        <v>283</v>
      </c>
      <c r="C827" s="3" t="s">
        <v>6810</v>
      </c>
      <c r="D827" s="3" t="s">
        <v>6811</v>
      </c>
      <c r="E827" s="3" t="s">
        <v>6812</v>
      </c>
      <c r="F827" s="3" t="s">
        <v>288</v>
      </c>
      <c r="G827" s="3" t="s">
        <v>645</v>
      </c>
      <c r="H827" s="3" t="s">
        <v>6817</v>
      </c>
      <c r="I827" s="3" t="s">
        <v>533</v>
      </c>
      <c r="J827" s="3" t="s">
        <v>534</v>
      </c>
      <c r="K827" s="40">
        <v>1</v>
      </c>
      <c r="L827" s="40">
        <v>2574</v>
      </c>
      <c r="M827" s="41">
        <v>2574</v>
      </c>
      <c r="N827" s="41">
        <v>2574</v>
      </c>
      <c r="P827" s="3" t="s">
        <v>349</v>
      </c>
    </row>
    <row r="828" ht="15" customHeight="1" spans="1:16">
      <c r="A828" s="3" t="s">
        <v>6534</v>
      </c>
      <c r="B828" s="3" t="s">
        <v>283</v>
      </c>
      <c r="C828" s="3" t="s">
        <v>6818</v>
      </c>
      <c r="D828" s="3" t="s">
        <v>6819</v>
      </c>
      <c r="E828" s="3" t="s">
        <v>6820</v>
      </c>
      <c r="F828" s="3" t="s">
        <v>288</v>
      </c>
      <c r="G828" s="3" t="s">
        <v>645</v>
      </c>
      <c r="H828" s="3" t="s">
        <v>6825</v>
      </c>
      <c r="I828" s="3" t="s">
        <v>649</v>
      </c>
      <c r="J828" s="3" t="s">
        <v>650</v>
      </c>
      <c r="K828" s="40">
        <v>1</v>
      </c>
      <c r="L828" s="40">
        <v>2686</v>
      </c>
      <c r="M828" s="41">
        <v>2686</v>
      </c>
      <c r="N828" s="41">
        <v>2686</v>
      </c>
      <c r="P828" s="3" t="s">
        <v>395</v>
      </c>
    </row>
    <row r="829" ht="15" customHeight="1" spans="1:16">
      <c r="A829" s="3" t="s">
        <v>6534</v>
      </c>
      <c r="B829" s="3" t="s">
        <v>283</v>
      </c>
      <c r="C829" s="3" t="s">
        <v>6826</v>
      </c>
      <c r="D829" s="3" t="s">
        <v>6827</v>
      </c>
      <c r="E829" s="3" t="s">
        <v>6828</v>
      </c>
      <c r="F829" s="3" t="s">
        <v>288</v>
      </c>
      <c r="G829" s="3" t="s">
        <v>645</v>
      </c>
      <c r="H829" s="3" t="s">
        <v>6833</v>
      </c>
      <c r="I829" s="3" t="s">
        <v>896</v>
      </c>
      <c r="J829" s="3" t="s">
        <v>601</v>
      </c>
      <c r="K829" s="40">
        <v>1</v>
      </c>
      <c r="L829" s="40">
        <v>3460</v>
      </c>
      <c r="M829" s="41">
        <v>3460</v>
      </c>
      <c r="N829" s="41">
        <v>3460</v>
      </c>
      <c r="P829" s="3" t="s">
        <v>349</v>
      </c>
    </row>
    <row r="830" ht="15" customHeight="1" spans="1:16">
      <c r="A830" s="3" t="s">
        <v>6534</v>
      </c>
      <c r="B830" s="3" t="s">
        <v>397</v>
      </c>
      <c r="C830" s="3" t="s">
        <v>6836</v>
      </c>
      <c r="D830" s="3" t="s">
        <v>6837</v>
      </c>
      <c r="E830" s="3" t="s">
        <v>6838</v>
      </c>
      <c r="F830" s="3" t="s">
        <v>288</v>
      </c>
      <c r="G830" s="3" t="s">
        <v>614</v>
      </c>
      <c r="I830" s="3" t="s">
        <v>741</v>
      </c>
      <c r="J830" s="3" t="s">
        <v>742</v>
      </c>
      <c r="K830" s="40">
        <v>1</v>
      </c>
      <c r="L830" s="40">
        <v>2252</v>
      </c>
      <c r="M830" s="41">
        <v>2252</v>
      </c>
      <c r="N830" s="41">
        <v>2252</v>
      </c>
      <c r="P830" s="3" t="s">
        <v>324</v>
      </c>
    </row>
    <row r="831" ht="15" customHeight="1" spans="1:16">
      <c r="A831" s="3" t="s">
        <v>6534</v>
      </c>
      <c r="B831" s="3" t="s">
        <v>283</v>
      </c>
      <c r="C831" s="3" t="s">
        <v>6843</v>
      </c>
      <c r="D831" s="3" t="s">
        <v>6844</v>
      </c>
      <c r="E831" s="3" t="s">
        <v>6845</v>
      </c>
      <c r="F831" s="3" t="s">
        <v>288</v>
      </c>
      <c r="G831" s="3" t="s">
        <v>645</v>
      </c>
      <c r="H831" s="3" t="s">
        <v>6850</v>
      </c>
      <c r="I831" s="3" t="s">
        <v>1273</v>
      </c>
      <c r="J831" s="3" t="s">
        <v>1274</v>
      </c>
      <c r="K831" s="40">
        <v>1</v>
      </c>
      <c r="L831" s="40">
        <v>3298</v>
      </c>
      <c r="M831" s="41">
        <v>3298</v>
      </c>
      <c r="N831" s="41">
        <v>3298</v>
      </c>
      <c r="P831" s="3" t="s">
        <v>349</v>
      </c>
    </row>
    <row r="832" ht="15" customHeight="1" spans="1:16">
      <c r="A832" s="39" t="s">
        <v>6534</v>
      </c>
      <c r="B832" s="39" t="s">
        <v>329</v>
      </c>
      <c r="C832" s="39" t="s">
        <v>6851</v>
      </c>
      <c r="D832" s="39" t="s">
        <v>6852</v>
      </c>
      <c r="E832" s="39" t="s">
        <v>6853</v>
      </c>
      <c r="F832" s="39" t="s">
        <v>288</v>
      </c>
      <c r="G832" s="39" t="s">
        <v>518</v>
      </c>
      <c r="H832" s="39" t="s">
        <v>527</v>
      </c>
      <c r="I832" s="39" t="s">
        <v>6085</v>
      </c>
      <c r="J832" s="39" t="s">
        <v>6086</v>
      </c>
      <c r="K832" s="42">
        <v>1</v>
      </c>
      <c r="L832" s="42">
        <v>12579</v>
      </c>
      <c r="M832" s="43">
        <v>12579</v>
      </c>
      <c r="N832" s="43">
        <v>15098</v>
      </c>
      <c r="O832" s="39" t="s">
        <v>489</v>
      </c>
      <c r="P832" s="39" t="s">
        <v>724</v>
      </c>
    </row>
    <row r="833" ht="15" customHeight="1" spans="1:16">
      <c r="A833" s="39" t="s">
        <v>6534</v>
      </c>
      <c r="B833" s="39" t="s">
        <v>329</v>
      </c>
      <c r="C833" s="39" t="s">
        <v>6863</v>
      </c>
      <c r="D833" s="39" t="s">
        <v>6864</v>
      </c>
      <c r="E833" s="39" t="s">
        <v>6865</v>
      </c>
      <c r="F833" s="39" t="s">
        <v>288</v>
      </c>
      <c r="G833" s="39" t="s">
        <v>478</v>
      </c>
      <c r="H833" s="39" t="s">
        <v>491</v>
      </c>
      <c r="I833" s="39" t="s">
        <v>662</v>
      </c>
      <c r="J833" s="39" t="s">
        <v>663</v>
      </c>
      <c r="K833" s="42">
        <v>1</v>
      </c>
      <c r="L833" s="42">
        <v>3909</v>
      </c>
      <c r="M833" s="43">
        <v>3909</v>
      </c>
      <c r="N833" s="43">
        <v>4598</v>
      </c>
      <c r="O833" s="39" t="s">
        <v>489</v>
      </c>
      <c r="P833" s="39" t="s">
        <v>349</v>
      </c>
    </row>
    <row r="834" ht="15" customHeight="1" spans="1:16">
      <c r="A834" s="3" t="s">
        <v>6534</v>
      </c>
      <c r="B834" s="3" t="s">
        <v>748</v>
      </c>
      <c r="C834" s="3" t="s">
        <v>6871</v>
      </c>
      <c r="D834" s="3" t="s">
        <v>6872</v>
      </c>
      <c r="E834" s="3" t="s">
        <v>2894</v>
      </c>
      <c r="F834" s="3" t="s">
        <v>288</v>
      </c>
      <c r="G834" s="3" t="s">
        <v>6019</v>
      </c>
      <c r="H834" s="3" t="s">
        <v>599</v>
      </c>
      <c r="I834" s="3" t="s">
        <v>511</v>
      </c>
      <c r="J834" s="3" t="s">
        <v>512</v>
      </c>
      <c r="K834" s="40">
        <v>-1</v>
      </c>
      <c r="L834" s="40">
        <v>-673.5</v>
      </c>
      <c r="M834" s="41">
        <v>673.5</v>
      </c>
      <c r="N834" s="41">
        <v>673.5</v>
      </c>
      <c r="O834" s="3" t="s">
        <v>6876</v>
      </c>
      <c r="P834" s="3" t="s">
        <v>349</v>
      </c>
    </row>
    <row r="835" ht="15" customHeight="1" spans="1:16">
      <c r="A835" s="3" t="s">
        <v>6534</v>
      </c>
      <c r="B835" s="3" t="s">
        <v>397</v>
      </c>
      <c r="C835" s="3" t="s">
        <v>6880</v>
      </c>
      <c r="D835" s="3" t="s">
        <v>1941</v>
      </c>
      <c r="E835" s="3" t="s">
        <v>1942</v>
      </c>
      <c r="F835" s="3" t="s">
        <v>288</v>
      </c>
      <c r="G835" s="3" t="s">
        <v>1943</v>
      </c>
      <c r="I835" s="3" t="s">
        <v>896</v>
      </c>
      <c r="J835" s="3" t="s">
        <v>601</v>
      </c>
      <c r="K835" s="40">
        <v>1</v>
      </c>
      <c r="L835" s="40">
        <v>2994</v>
      </c>
      <c r="M835" s="41">
        <v>2994</v>
      </c>
      <c r="N835" s="41">
        <v>2994</v>
      </c>
      <c r="P835" s="3" t="s">
        <v>349</v>
      </c>
    </row>
    <row r="836" ht="15" customHeight="1" spans="1:16">
      <c r="I836" s="3" t="s">
        <v>618</v>
      </c>
      <c r="J836" s="3" t="s">
        <v>619</v>
      </c>
      <c r="K836" s="40">
        <v>1</v>
      </c>
      <c r="L836" s="40">
        <v>6384</v>
      </c>
      <c r="M836" s="41">
        <v>6384</v>
      </c>
      <c r="N836" s="41">
        <v>6384</v>
      </c>
      <c r="P836" s="3" t="s">
        <v>626</v>
      </c>
    </row>
    <row r="837" ht="15" customHeight="1" spans="1:16">
      <c r="A837" s="3" t="s">
        <v>6534</v>
      </c>
      <c r="B837" s="3" t="s">
        <v>397</v>
      </c>
      <c r="C837" s="3" t="s">
        <v>6886</v>
      </c>
      <c r="D837" s="3" t="s">
        <v>6887</v>
      </c>
      <c r="E837" s="3" t="s">
        <v>6888</v>
      </c>
      <c r="F837" s="3" t="s">
        <v>288</v>
      </c>
      <c r="G837" s="3" t="s">
        <v>845</v>
      </c>
      <c r="I837" s="3" t="s">
        <v>741</v>
      </c>
      <c r="J837" s="3" t="s">
        <v>742</v>
      </c>
      <c r="K837" s="40">
        <v>1</v>
      </c>
      <c r="L837" s="40">
        <v>2400</v>
      </c>
      <c r="M837" s="41">
        <v>2400</v>
      </c>
      <c r="N837" s="41">
        <v>2400</v>
      </c>
      <c r="P837" s="3" t="s">
        <v>324</v>
      </c>
    </row>
    <row r="838" ht="15" customHeight="1" spans="1:16">
      <c r="A838" s="3" t="s">
        <v>6534</v>
      </c>
      <c r="B838" s="3" t="s">
        <v>283</v>
      </c>
      <c r="C838" s="3" t="s">
        <v>6893</v>
      </c>
      <c r="D838" s="3" t="s">
        <v>7</v>
      </c>
      <c r="E838" s="3" t="s">
        <v>6894</v>
      </c>
      <c r="F838" s="3" t="s">
        <v>288</v>
      </c>
      <c r="G838" s="3" t="s">
        <v>645</v>
      </c>
      <c r="H838" s="3" t="s">
        <v>6899</v>
      </c>
      <c r="I838" s="3" t="s">
        <v>1333</v>
      </c>
      <c r="J838" s="3" t="s">
        <v>1334</v>
      </c>
      <c r="K838" s="40">
        <v>1</v>
      </c>
      <c r="L838" s="40">
        <v>3932</v>
      </c>
      <c r="M838" s="41">
        <v>3932</v>
      </c>
      <c r="N838" s="41">
        <v>3932</v>
      </c>
      <c r="P838" s="3" t="s">
        <v>324</v>
      </c>
    </row>
    <row r="839" ht="15" customHeight="1" spans="1:16">
      <c r="A839" s="3" t="s">
        <v>6534</v>
      </c>
      <c r="B839" s="3" t="s">
        <v>283</v>
      </c>
      <c r="C839" s="3" t="s">
        <v>6900</v>
      </c>
      <c r="D839" s="3" t="s">
        <v>6901</v>
      </c>
      <c r="E839" s="3" t="s">
        <v>6902</v>
      </c>
      <c r="F839" s="3" t="s">
        <v>288</v>
      </c>
      <c r="G839" s="3" t="s">
        <v>645</v>
      </c>
      <c r="H839" s="3" t="s">
        <v>6907</v>
      </c>
      <c r="I839" s="3" t="s">
        <v>896</v>
      </c>
      <c r="J839" s="3" t="s">
        <v>601</v>
      </c>
      <c r="K839" s="40">
        <v>1</v>
      </c>
      <c r="L839" s="40">
        <v>3460</v>
      </c>
      <c r="M839" s="41">
        <v>3460</v>
      </c>
      <c r="N839" s="41">
        <v>3460</v>
      </c>
      <c r="P839" s="3" t="s">
        <v>349</v>
      </c>
    </row>
    <row r="840" ht="15" customHeight="1" spans="1:16">
      <c r="A840" s="3" t="s">
        <v>6534</v>
      </c>
      <c r="B840" s="3" t="s">
        <v>283</v>
      </c>
      <c r="C840" s="3" t="s">
        <v>6908</v>
      </c>
      <c r="D840" s="3" t="s">
        <v>6909</v>
      </c>
      <c r="E840" s="3" t="s">
        <v>6910</v>
      </c>
      <c r="F840" s="3" t="s">
        <v>288</v>
      </c>
      <c r="G840" s="3" t="s">
        <v>645</v>
      </c>
      <c r="H840" s="3" t="s">
        <v>3218</v>
      </c>
      <c r="I840" s="3" t="s">
        <v>649</v>
      </c>
      <c r="J840" s="3" t="s">
        <v>650</v>
      </c>
      <c r="K840" s="40">
        <v>1</v>
      </c>
      <c r="L840" s="40">
        <v>2686</v>
      </c>
      <c r="M840" s="41">
        <v>2686</v>
      </c>
      <c r="N840" s="41">
        <v>2686</v>
      </c>
      <c r="P840" s="3" t="s">
        <v>395</v>
      </c>
    </row>
    <row r="841" ht="15" customHeight="1" spans="1:16">
      <c r="A841" s="39" t="s">
        <v>6917</v>
      </c>
      <c r="B841" s="39" t="s">
        <v>329</v>
      </c>
      <c r="C841" s="39" t="s">
        <v>6918</v>
      </c>
      <c r="D841" s="39" t="s">
        <v>6919</v>
      </c>
      <c r="E841" s="39" t="s">
        <v>6920</v>
      </c>
      <c r="F841" s="39" t="s">
        <v>288</v>
      </c>
      <c r="G841" s="39" t="s">
        <v>478</v>
      </c>
      <c r="H841" s="39" t="s">
        <v>491</v>
      </c>
      <c r="I841" s="39" t="s">
        <v>405</v>
      </c>
      <c r="J841" s="39" t="s">
        <v>406</v>
      </c>
      <c r="K841" s="42">
        <v>1</v>
      </c>
      <c r="L841" s="42">
        <v>5766</v>
      </c>
      <c r="M841" s="43">
        <v>5766</v>
      </c>
      <c r="N841" s="43">
        <v>7688</v>
      </c>
      <c r="O841" s="39" t="s">
        <v>489</v>
      </c>
      <c r="P841" s="39" t="s">
        <v>324</v>
      </c>
    </row>
    <row r="842" ht="15" customHeight="1" spans="1:16">
      <c r="A842" s="3" t="s">
        <v>6917</v>
      </c>
      <c r="B842" s="3" t="s">
        <v>397</v>
      </c>
      <c r="C842" s="3" t="s">
        <v>6928</v>
      </c>
      <c r="D842" s="3" t="s">
        <v>6929</v>
      </c>
      <c r="E842" s="3" t="s">
        <v>6930</v>
      </c>
      <c r="F842" s="3" t="s">
        <v>288</v>
      </c>
      <c r="G842" s="3" t="s">
        <v>401</v>
      </c>
      <c r="H842" s="3" t="s">
        <v>414</v>
      </c>
      <c r="I842" s="3" t="s">
        <v>2110</v>
      </c>
      <c r="J842" s="3" t="s">
        <v>2111</v>
      </c>
      <c r="K842" s="40">
        <v>1</v>
      </c>
      <c r="L842" s="40">
        <v>6345</v>
      </c>
      <c r="M842" s="41">
        <v>6345</v>
      </c>
      <c r="N842" s="41">
        <v>6345</v>
      </c>
      <c r="O842" s="3" t="s">
        <v>291</v>
      </c>
      <c r="P842" s="3" t="s">
        <v>395</v>
      </c>
    </row>
    <row r="843" ht="15" customHeight="1" spans="1:16">
      <c r="A843" s="39" t="s">
        <v>1911</v>
      </c>
      <c r="B843" s="39" t="s">
        <v>329</v>
      </c>
      <c r="C843" s="39" t="s">
        <v>6937</v>
      </c>
      <c r="D843" s="39" t="s">
        <v>6938</v>
      </c>
      <c r="E843" s="39" t="s">
        <v>6939</v>
      </c>
      <c r="F843" s="39" t="s">
        <v>288</v>
      </c>
      <c r="G843" s="39" t="s">
        <v>354</v>
      </c>
      <c r="H843" s="39" t="s">
        <v>371</v>
      </c>
      <c r="I843" s="39" t="s">
        <v>2128</v>
      </c>
      <c r="J843" s="39" t="s">
        <v>2129</v>
      </c>
      <c r="K843" s="42">
        <v>1</v>
      </c>
      <c r="L843" s="42">
        <v>2826</v>
      </c>
      <c r="M843" s="43">
        <v>2826</v>
      </c>
      <c r="N843" s="43">
        <v>3768</v>
      </c>
      <c r="O843" s="39"/>
      <c r="P843" s="39" t="s">
        <v>324</v>
      </c>
    </row>
    <row r="844" ht="15" customHeight="1" spans="1:16">
      <c r="A844" s="39" t="s">
        <v>6917</v>
      </c>
      <c r="B844" s="39" t="s">
        <v>329</v>
      </c>
      <c r="C844" s="39" t="s">
        <v>6945</v>
      </c>
      <c r="D844" s="39" t="s">
        <v>6946</v>
      </c>
      <c r="E844" s="39" t="s">
        <v>6947</v>
      </c>
      <c r="F844" s="39" t="s">
        <v>288</v>
      </c>
      <c r="G844" s="39" t="s">
        <v>518</v>
      </c>
      <c r="H844" s="39" t="s">
        <v>527</v>
      </c>
      <c r="I844" s="39" t="s">
        <v>362</v>
      </c>
      <c r="J844" s="39" t="s">
        <v>363</v>
      </c>
      <c r="K844" s="42">
        <v>1</v>
      </c>
      <c r="L844" s="42">
        <v>398</v>
      </c>
      <c r="M844" s="43">
        <v>398</v>
      </c>
      <c r="N844" s="43">
        <v>828</v>
      </c>
      <c r="O844" s="39" t="s">
        <v>6951</v>
      </c>
      <c r="P844" s="39" t="s">
        <v>382</v>
      </c>
    </row>
    <row r="845" ht="15" customHeight="1" spans="1:16">
      <c r="A845" s="3" t="s">
        <v>6917</v>
      </c>
      <c r="B845" s="3" t="s">
        <v>397</v>
      </c>
      <c r="C845" s="3" t="s">
        <v>6955</v>
      </c>
      <c r="D845" s="3" t="s">
        <v>6956</v>
      </c>
      <c r="E845" s="3" t="s">
        <v>6957</v>
      </c>
      <c r="F845" s="3" t="s">
        <v>288</v>
      </c>
      <c r="G845" s="3" t="s">
        <v>811</v>
      </c>
      <c r="I845" s="3" t="s">
        <v>1739</v>
      </c>
      <c r="J845" s="3" t="s">
        <v>1739</v>
      </c>
      <c r="K845" s="40">
        <v>1</v>
      </c>
      <c r="L845" s="40">
        <v>3381</v>
      </c>
      <c r="M845" s="41">
        <v>3381</v>
      </c>
      <c r="N845" s="41">
        <v>3331</v>
      </c>
      <c r="P845" s="3" t="s">
        <v>349</v>
      </c>
    </row>
    <row r="846" ht="15" customHeight="1" spans="1:16">
      <c r="A846" s="3" t="s">
        <v>6917</v>
      </c>
      <c r="B846" s="3" t="s">
        <v>397</v>
      </c>
      <c r="C846" s="3" t="s">
        <v>6962</v>
      </c>
      <c r="D846" s="3" t="s">
        <v>1094</v>
      </c>
      <c r="E846" s="3" t="s">
        <v>1095</v>
      </c>
      <c r="F846" s="3" t="s">
        <v>288</v>
      </c>
      <c r="G846" s="3" t="s">
        <v>1096</v>
      </c>
      <c r="H846" s="3" t="s">
        <v>1094</v>
      </c>
      <c r="I846" s="3" t="s">
        <v>741</v>
      </c>
      <c r="J846" s="3" t="s">
        <v>742</v>
      </c>
      <c r="K846" s="40">
        <v>2</v>
      </c>
      <c r="L846" s="40">
        <v>4504</v>
      </c>
      <c r="M846" s="41">
        <v>2252</v>
      </c>
      <c r="N846" s="41">
        <v>2252</v>
      </c>
      <c r="O846" s="3" t="s">
        <v>1101</v>
      </c>
      <c r="P846" s="3" t="s">
        <v>324</v>
      </c>
    </row>
    <row r="847" ht="15" customHeight="1" spans="1:16">
      <c r="A847" s="3" t="s">
        <v>6917</v>
      </c>
      <c r="B847" s="3" t="s">
        <v>397</v>
      </c>
      <c r="C847" s="3" t="s">
        <v>6966</v>
      </c>
      <c r="D847" s="3" t="s">
        <v>6967</v>
      </c>
      <c r="E847" s="3" t="s">
        <v>6968</v>
      </c>
      <c r="F847" s="3" t="s">
        <v>288</v>
      </c>
      <c r="G847" s="3" t="s">
        <v>1096</v>
      </c>
      <c r="H847" s="3" t="s">
        <v>1094</v>
      </c>
      <c r="I847" s="3" t="s">
        <v>741</v>
      </c>
      <c r="J847" s="3" t="s">
        <v>742</v>
      </c>
      <c r="K847" s="40">
        <v>2</v>
      </c>
      <c r="L847" s="40">
        <v>4504</v>
      </c>
      <c r="M847" s="41">
        <v>2252</v>
      </c>
      <c r="N847" s="41">
        <v>2252</v>
      </c>
      <c r="O847" s="3" t="s">
        <v>1101</v>
      </c>
      <c r="P847" s="3" t="s">
        <v>324</v>
      </c>
    </row>
    <row r="848" ht="15" customHeight="1" spans="1:16">
      <c r="A848" s="3" t="s">
        <v>6917</v>
      </c>
      <c r="B848" s="3" t="s">
        <v>397</v>
      </c>
      <c r="C848" s="3" t="s">
        <v>6973</v>
      </c>
      <c r="D848" s="3" t="s">
        <v>6929</v>
      </c>
      <c r="E848" s="3" t="s">
        <v>6930</v>
      </c>
      <c r="F848" s="3" t="s">
        <v>288</v>
      </c>
      <c r="G848" s="3" t="s">
        <v>401</v>
      </c>
      <c r="H848" s="3" t="s">
        <v>414</v>
      </c>
      <c r="I848" s="3" t="s">
        <v>1956</v>
      </c>
      <c r="J848" s="3" t="s">
        <v>1957</v>
      </c>
      <c r="K848" s="40">
        <v>1</v>
      </c>
      <c r="L848" s="40">
        <v>1488</v>
      </c>
      <c r="M848" s="41">
        <v>1488</v>
      </c>
      <c r="N848" s="41">
        <v>1488</v>
      </c>
      <c r="O848" s="3" t="s">
        <v>291</v>
      </c>
      <c r="P848" s="3" t="s">
        <v>382</v>
      </c>
    </row>
    <row r="849" ht="15" customHeight="1" spans="1:16">
      <c r="A849" s="3" t="s">
        <v>6917</v>
      </c>
      <c r="B849" s="3" t="s">
        <v>283</v>
      </c>
      <c r="C849" s="3" t="s">
        <v>6979</v>
      </c>
      <c r="D849" s="3" t="s">
        <v>7</v>
      </c>
      <c r="E849" s="3" t="s">
        <v>6980</v>
      </c>
      <c r="F849" s="3" t="s">
        <v>288</v>
      </c>
      <c r="G849" s="3" t="s">
        <v>645</v>
      </c>
      <c r="H849" s="3" t="s">
        <v>6985</v>
      </c>
      <c r="I849" s="3" t="s">
        <v>1175</v>
      </c>
      <c r="J849" s="3" t="s">
        <v>1176</v>
      </c>
      <c r="K849" s="40">
        <v>1</v>
      </c>
      <c r="L849" s="40">
        <v>2172</v>
      </c>
      <c r="M849" s="41">
        <v>2172</v>
      </c>
      <c r="N849" s="41">
        <v>2172</v>
      </c>
      <c r="O849" s="3" t="s">
        <v>6979</v>
      </c>
      <c r="P849" s="3" t="s">
        <v>349</v>
      </c>
    </row>
    <row r="850" ht="15" customHeight="1" spans="1:16">
      <c r="A850" s="3" t="s">
        <v>6917</v>
      </c>
      <c r="B850" s="3" t="s">
        <v>329</v>
      </c>
      <c r="C850" s="3" t="s">
        <v>6986</v>
      </c>
      <c r="D850" s="3" t="s">
        <v>566</v>
      </c>
      <c r="E850" s="3" t="s">
        <v>6297</v>
      </c>
      <c r="F850" s="3" t="s">
        <v>288</v>
      </c>
      <c r="G850" s="3" t="s">
        <v>437</v>
      </c>
      <c r="H850" s="3" t="s">
        <v>337</v>
      </c>
      <c r="I850" s="3" t="s">
        <v>2423</v>
      </c>
      <c r="J850" s="3" t="s">
        <v>2424</v>
      </c>
      <c r="K850" s="40">
        <v>1</v>
      </c>
      <c r="L850" s="40">
        <v>5816</v>
      </c>
      <c r="M850" s="41">
        <v>5816</v>
      </c>
      <c r="N850" s="41">
        <v>18388</v>
      </c>
      <c r="O850" s="3" t="s">
        <v>6301</v>
      </c>
      <c r="P850" s="3" t="s">
        <v>2418</v>
      </c>
    </row>
    <row r="851" ht="15" customHeight="1" spans="1:16">
      <c r="A851" s="3" t="s">
        <v>6917</v>
      </c>
      <c r="B851" s="3" t="s">
        <v>283</v>
      </c>
      <c r="C851" s="3" t="s">
        <v>6995</v>
      </c>
      <c r="D851" s="3" t="s">
        <v>711</v>
      </c>
      <c r="E851" s="3" t="s">
        <v>6996</v>
      </c>
      <c r="F851" s="3" t="s">
        <v>288</v>
      </c>
      <c r="G851" s="3" t="s">
        <v>645</v>
      </c>
      <c r="H851" s="3" t="s">
        <v>7001</v>
      </c>
      <c r="I851" s="3" t="s">
        <v>991</v>
      </c>
      <c r="J851" s="3" t="s">
        <v>992</v>
      </c>
      <c r="K851" s="40">
        <v>1</v>
      </c>
      <c r="L851" s="40">
        <v>2976</v>
      </c>
      <c r="M851" s="41">
        <v>2976</v>
      </c>
      <c r="N851" s="41">
        <v>2976</v>
      </c>
      <c r="O851" s="3" t="s">
        <v>6995</v>
      </c>
      <c r="P851" s="3" t="s">
        <v>349</v>
      </c>
    </row>
    <row r="852" ht="15" customHeight="1" spans="1:16">
      <c r="A852" s="3" t="s">
        <v>6917</v>
      </c>
      <c r="B852" s="3" t="s">
        <v>283</v>
      </c>
      <c r="C852" s="3" t="s">
        <v>7002</v>
      </c>
      <c r="D852" s="3" t="s">
        <v>7003</v>
      </c>
      <c r="E852" s="3" t="s">
        <v>7004</v>
      </c>
      <c r="F852" s="3" t="s">
        <v>288</v>
      </c>
      <c r="G852" s="3" t="s">
        <v>645</v>
      </c>
      <c r="H852" s="3" t="s">
        <v>7009</v>
      </c>
      <c r="I852" s="3" t="s">
        <v>649</v>
      </c>
      <c r="J852" s="3" t="s">
        <v>650</v>
      </c>
      <c r="K852" s="40">
        <v>1</v>
      </c>
      <c r="L852" s="40">
        <v>2686</v>
      </c>
      <c r="M852" s="41">
        <v>2686</v>
      </c>
      <c r="N852" s="41">
        <v>2686</v>
      </c>
      <c r="P852" s="3" t="s">
        <v>395</v>
      </c>
    </row>
    <row r="853" ht="15" customHeight="1" spans="1:16">
      <c r="A853" s="3" t="s">
        <v>6917</v>
      </c>
      <c r="B853" s="3" t="s">
        <v>283</v>
      </c>
      <c r="C853" s="3" t="s">
        <v>7010</v>
      </c>
      <c r="D853" s="3" t="s">
        <v>7011</v>
      </c>
      <c r="E853" s="3" t="s">
        <v>7012</v>
      </c>
      <c r="F853" s="3" t="s">
        <v>288</v>
      </c>
      <c r="G853" s="3" t="s">
        <v>645</v>
      </c>
      <c r="H853" s="3" t="s">
        <v>7017</v>
      </c>
      <c r="I853" s="3" t="s">
        <v>649</v>
      </c>
      <c r="J853" s="3" t="s">
        <v>650</v>
      </c>
      <c r="K853" s="40">
        <v>1</v>
      </c>
      <c r="L853" s="40">
        <v>2686</v>
      </c>
      <c r="M853" s="41">
        <v>2686</v>
      </c>
      <c r="N853" s="41">
        <v>2686</v>
      </c>
      <c r="P853" s="3" t="s">
        <v>395</v>
      </c>
    </row>
    <row r="854" ht="15" customHeight="1" spans="1:16">
      <c r="A854" s="3" t="s">
        <v>6917</v>
      </c>
      <c r="B854" s="3" t="s">
        <v>283</v>
      </c>
      <c r="C854" s="3" t="s">
        <v>7018</v>
      </c>
      <c r="D854" s="3" t="s">
        <v>7019</v>
      </c>
      <c r="E854" s="3" t="s">
        <v>7020</v>
      </c>
      <c r="F854" s="3" t="s">
        <v>288</v>
      </c>
      <c r="G854" s="3" t="s">
        <v>645</v>
      </c>
      <c r="H854" s="3" t="s">
        <v>7025</v>
      </c>
      <c r="I854" s="3" t="s">
        <v>649</v>
      </c>
      <c r="J854" s="3" t="s">
        <v>650</v>
      </c>
      <c r="K854" s="40">
        <v>1</v>
      </c>
      <c r="L854" s="40">
        <v>2686</v>
      </c>
      <c r="M854" s="41">
        <v>2686</v>
      </c>
      <c r="N854" s="41">
        <v>2686</v>
      </c>
      <c r="P854" s="3" t="s">
        <v>395</v>
      </c>
    </row>
    <row r="855" ht="15" customHeight="1" spans="1:16">
      <c r="A855" s="3" t="s">
        <v>6917</v>
      </c>
      <c r="B855" s="3" t="s">
        <v>397</v>
      </c>
      <c r="C855" s="3" t="s">
        <v>7026</v>
      </c>
      <c r="D855" s="3" t="s">
        <v>7027</v>
      </c>
      <c r="E855" s="3" t="s">
        <v>7028</v>
      </c>
      <c r="F855" s="3" t="s">
        <v>288</v>
      </c>
      <c r="G855" s="3" t="s">
        <v>1068</v>
      </c>
      <c r="I855" s="3" t="s">
        <v>2802</v>
      </c>
      <c r="J855" s="3" t="s">
        <v>2803</v>
      </c>
      <c r="K855" s="40">
        <v>1</v>
      </c>
      <c r="L855" s="40">
        <v>1818.6</v>
      </c>
      <c r="M855" s="41">
        <v>1818.6</v>
      </c>
      <c r="N855" s="41">
        <v>1818.6</v>
      </c>
      <c r="P855" s="3" t="s">
        <v>349</v>
      </c>
    </row>
    <row r="856" ht="15" customHeight="1" spans="1:16">
      <c r="A856" s="3" t="s">
        <v>6917</v>
      </c>
      <c r="B856" s="3" t="s">
        <v>283</v>
      </c>
      <c r="C856" s="3" t="s">
        <v>7033</v>
      </c>
      <c r="D856" s="3" t="s">
        <v>7034</v>
      </c>
      <c r="E856" s="3" t="s">
        <v>7035</v>
      </c>
      <c r="F856" s="3" t="s">
        <v>288</v>
      </c>
      <c r="G856" s="3" t="s">
        <v>645</v>
      </c>
      <c r="H856" s="3" t="s">
        <v>7042</v>
      </c>
      <c r="I856" s="3" t="s">
        <v>896</v>
      </c>
      <c r="J856" s="3" t="s">
        <v>601</v>
      </c>
      <c r="K856" s="40">
        <v>1</v>
      </c>
      <c r="L856" s="40">
        <v>3460</v>
      </c>
      <c r="M856" s="41">
        <v>3460</v>
      </c>
      <c r="N856" s="41">
        <v>3460</v>
      </c>
      <c r="P856" s="3" t="s">
        <v>349</v>
      </c>
    </row>
    <row r="857" ht="15" customHeight="1" spans="1:16">
      <c r="A857" s="3" t="s">
        <v>6917</v>
      </c>
      <c r="B857" s="3" t="s">
        <v>283</v>
      </c>
      <c r="C857" s="3" t="s">
        <v>7043</v>
      </c>
      <c r="D857" s="3" t="s">
        <v>7044</v>
      </c>
      <c r="E857" s="3" t="s">
        <v>7045</v>
      </c>
      <c r="F857" s="3" t="s">
        <v>288</v>
      </c>
      <c r="G857" s="3" t="s">
        <v>645</v>
      </c>
      <c r="H857" s="3" t="s">
        <v>7051</v>
      </c>
      <c r="I857" s="3" t="s">
        <v>649</v>
      </c>
      <c r="J857" s="3" t="s">
        <v>650</v>
      </c>
      <c r="K857" s="40">
        <v>1</v>
      </c>
      <c r="L857" s="40">
        <v>2686</v>
      </c>
      <c r="M857" s="41">
        <v>2686</v>
      </c>
      <c r="N857" s="41">
        <v>2686</v>
      </c>
      <c r="P857" s="3" t="s">
        <v>395</v>
      </c>
    </row>
    <row r="858" ht="15" customHeight="1" spans="1:16">
      <c r="A858" s="3" t="s">
        <v>6917</v>
      </c>
      <c r="B858" s="3" t="s">
        <v>283</v>
      </c>
      <c r="C858" s="3" t="s">
        <v>6915</v>
      </c>
      <c r="D858" s="3" t="s">
        <v>7</v>
      </c>
      <c r="E858" s="3" t="s">
        <v>7052</v>
      </c>
      <c r="F858" s="3" t="s">
        <v>288</v>
      </c>
      <c r="G858" s="3" t="s">
        <v>645</v>
      </c>
      <c r="H858" s="3" t="s">
        <v>7057</v>
      </c>
      <c r="I858" s="3" t="s">
        <v>1050</v>
      </c>
      <c r="J858" s="3" t="s">
        <v>1051</v>
      </c>
      <c r="K858" s="40">
        <v>1</v>
      </c>
      <c r="L858" s="40">
        <v>2574</v>
      </c>
      <c r="M858" s="41">
        <v>2574</v>
      </c>
      <c r="N858" s="41">
        <v>2574</v>
      </c>
      <c r="P858" s="3" t="s">
        <v>349</v>
      </c>
    </row>
    <row r="859" ht="15" customHeight="1" spans="1:16">
      <c r="A859" s="3" t="s">
        <v>6917</v>
      </c>
      <c r="B859" s="3" t="s">
        <v>283</v>
      </c>
      <c r="C859" s="3" t="s">
        <v>7058</v>
      </c>
      <c r="D859" s="3" t="s">
        <v>7059</v>
      </c>
      <c r="E859" s="3" t="s">
        <v>7060</v>
      </c>
      <c r="F859" s="3" t="s">
        <v>288</v>
      </c>
      <c r="G859" s="3" t="s">
        <v>701</v>
      </c>
      <c r="I859" s="3" t="s">
        <v>3872</v>
      </c>
      <c r="J859" s="3" t="s">
        <v>3873</v>
      </c>
      <c r="K859" s="40">
        <v>1</v>
      </c>
      <c r="L859" s="40">
        <v>9658</v>
      </c>
      <c r="M859" s="41">
        <v>9658</v>
      </c>
      <c r="N859" s="41">
        <v>9658</v>
      </c>
      <c r="P859" s="3" t="s">
        <v>395</v>
      </c>
    </row>
    <row r="860" ht="15" customHeight="1" spans="1:16">
      <c r="A860" s="3" t="s">
        <v>6917</v>
      </c>
      <c r="B860" s="3" t="s">
        <v>329</v>
      </c>
      <c r="C860" s="3" t="s">
        <v>7068</v>
      </c>
      <c r="D860" s="3" t="s">
        <v>7069</v>
      </c>
      <c r="E860" s="3" t="s">
        <v>7070</v>
      </c>
      <c r="F860" s="3" t="s">
        <v>288</v>
      </c>
      <c r="G860" s="3" t="s">
        <v>333</v>
      </c>
      <c r="I860" s="3" t="s">
        <v>730</v>
      </c>
      <c r="J860" s="3" t="s">
        <v>731</v>
      </c>
      <c r="K860" s="40">
        <v>1</v>
      </c>
      <c r="L860" s="40">
        <v>0</v>
      </c>
      <c r="O860" s="3" t="s">
        <v>7075</v>
      </c>
      <c r="P860" s="3" t="s">
        <v>395</v>
      </c>
    </row>
    <row r="861" ht="15" customHeight="1" spans="1:16">
      <c r="A861" s="3" t="s">
        <v>6917</v>
      </c>
      <c r="B861" s="3" t="s">
        <v>329</v>
      </c>
      <c r="C861" s="3" t="s">
        <v>7077</v>
      </c>
      <c r="D861" s="3" t="s">
        <v>2353</v>
      </c>
      <c r="E861" s="3" t="s">
        <v>7078</v>
      </c>
      <c r="F861" s="3" t="s">
        <v>288</v>
      </c>
      <c r="G861" s="3" t="s">
        <v>333</v>
      </c>
      <c r="I861" s="3" t="s">
        <v>3223</v>
      </c>
      <c r="J861" s="3" t="s">
        <v>3224</v>
      </c>
      <c r="K861" s="40">
        <v>1</v>
      </c>
      <c r="L861" s="40">
        <v>0</v>
      </c>
      <c r="O861" s="3" t="s">
        <v>7081</v>
      </c>
      <c r="P861" s="3" t="s">
        <v>395</v>
      </c>
    </row>
    <row r="862" ht="15" customHeight="1" spans="1:16">
      <c r="A862" s="39" t="s">
        <v>6917</v>
      </c>
      <c r="B862" s="39" t="s">
        <v>329</v>
      </c>
      <c r="C862" s="39" t="s">
        <v>7083</v>
      </c>
      <c r="D862" s="39" t="s">
        <v>7084</v>
      </c>
      <c r="E862" s="39" t="s">
        <v>7085</v>
      </c>
      <c r="F862" s="39" t="s">
        <v>288</v>
      </c>
      <c r="G862" s="39" t="s">
        <v>518</v>
      </c>
      <c r="H862" s="39" t="s">
        <v>779</v>
      </c>
      <c r="I862" s="39" t="s">
        <v>3035</v>
      </c>
      <c r="J862" s="39" t="s">
        <v>3036</v>
      </c>
      <c r="K862" s="42">
        <v>1</v>
      </c>
      <c r="L862" s="42">
        <v>2778</v>
      </c>
      <c r="M862" s="43">
        <v>2778</v>
      </c>
      <c r="N862" s="43">
        <v>2778</v>
      </c>
      <c r="O862" s="39"/>
      <c r="P862" s="39" t="s">
        <v>349</v>
      </c>
    </row>
    <row r="863" ht="15" customHeight="1" spans="1:16">
      <c r="A863" s="39" t="s">
        <v>6917</v>
      </c>
      <c r="B863" s="39" t="s">
        <v>329</v>
      </c>
      <c r="C863" s="39" t="s">
        <v>7090</v>
      </c>
      <c r="D863" s="39" t="s">
        <v>7091</v>
      </c>
      <c r="E863" s="39" t="s">
        <v>7092</v>
      </c>
      <c r="F863" s="39" t="s">
        <v>288</v>
      </c>
      <c r="G863" s="39" t="s">
        <v>478</v>
      </c>
      <c r="H863" s="39" t="s">
        <v>491</v>
      </c>
      <c r="I863" s="39" t="s">
        <v>362</v>
      </c>
      <c r="J863" s="39" t="s">
        <v>363</v>
      </c>
      <c r="K863" s="42">
        <v>1</v>
      </c>
      <c r="L863" s="42">
        <v>0</v>
      </c>
      <c r="M863" s="39"/>
      <c r="N863" s="39"/>
      <c r="O863" s="39" t="s">
        <v>7096</v>
      </c>
      <c r="P863" s="39" t="s">
        <v>382</v>
      </c>
    </row>
    <row r="864" ht="15" customHeight="1" spans="1:16">
      <c r="A864" s="39" t="s">
        <v>6917</v>
      </c>
      <c r="B864" s="39" t="s">
        <v>329</v>
      </c>
      <c r="C864" s="39" t="s">
        <v>7100</v>
      </c>
      <c r="D864" s="39" t="s">
        <v>7091</v>
      </c>
      <c r="E864" s="39" t="s">
        <v>7092</v>
      </c>
      <c r="F864" s="39" t="s">
        <v>288</v>
      </c>
      <c r="G864" s="39" t="s">
        <v>478</v>
      </c>
      <c r="H864" s="39" t="s">
        <v>491</v>
      </c>
      <c r="I864" s="39" t="s">
        <v>1841</v>
      </c>
      <c r="J864" s="39" t="s">
        <v>557</v>
      </c>
      <c r="K864" s="42">
        <v>1</v>
      </c>
      <c r="L864" s="42">
        <v>5871</v>
      </c>
      <c r="M864" s="43">
        <v>5871</v>
      </c>
      <c r="N864" s="43">
        <v>8388</v>
      </c>
      <c r="O864" s="39" t="s">
        <v>7105</v>
      </c>
      <c r="P864" s="39" t="s">
        <v>395</v>
      </c>
    </row>
    <row r="865" ht="15" customHeight="1" spans="1:16">
      <c r="A865" s="3" t="s">
        <v>6917</v>
      </c>
      <c r="B865" s="3" t="s">
        <v>283</v>
      </c>
      <c r="C865" s="3" t="s">
        <v>7108</v>
      </c>
      <c r="D865" s="3" t="s">
        <v>7109</v>
      </c>
      <c r="E865" s="3" t="s">
        <v>7110</v>
      </c>
      <c r="F865" s="3" t="s">
        <v>288</v>
      </c>
      <c r="G865" s="3" t="s">
        <v>701</v>
      </c>
      <c r="I865" s="3" t="s">
        <v>3872</v>
      </c>
      <c r="J865" s="3" t="s">
        <v>3873</v>
      </c>
      <c r="K865" s="40">
        <v>1</v>
      </c>
      <c r="L865" s="40">
        <v>9658</v>
      </c>
      <c r="M865" s="41">
        <v>9658</v>
      </c>
      <c r="N865" s="41">
        <v>9658</v>
      </c>
      <c r="P865" s="3" t="s">
        <v>395</v>
      </c>
    </row>
    <row r="866" ht="15" customHeight="1" spans="1:16">
      <c r="A866" s="3" t="s">
        <v>6917</v>
      </c>
      <c r="B866" s="3" t="s">
        <v>283</v>
      </c>
      <c r="C866" s="3" t="s">
        <v>7116</v>
      </c>
      <c r="D866" s="3" t="s">
        <v>7117</v>
      </c>
      <c r="E866" s="3" t="s">
        <v>7118</v>
      </c>
      <c r="F866" s="3" t="s">
        <v>288</v>
      </c>
      <c r="G866" s="3" t="s">
        <v>701</v>
      </c>
      <c r="I866" s="3" t="s">
        <v>3872</v>
      </c>
      <c r="J866" s="3" t="s">
        <v>3873</v>
      </c>
      <c r="K866" s="40">
        <v>1</v>
      </c>
      <c r="L866" s="40">
        <v>9658</v>
      </c>
      <c r="M866" s="41">
        <v>9658</v>
      </c>
      <c r="N866" s="41">
        <v>9658</v>
      </c>
      <c r="P866" s="3" t="s">
        <v>395</v>
      </c>
    </row>
    <row r="867" ht="15" customHeight="1" spans="1:16">
      <c r="A867" s="39" t="s">
        <v>6917</v>
      </c>
      <c r="B867" s="39" t="s">
        <v>329</v>
      </c>
      <c r="C867" s="39" t="s">
        <v>7124</v>
      </c>
      <c r="D867" s="39" t="s">
        <v>7125</v>
      </c>
      <c r="E867" s="39" t="s">
        <v>7126</v>
      </c>
      <c r="F867" s="39" t="s">
        <v>288</v>
      </c>
      <c r="G867" s="39" t="s">
        <v>2045</v>
      </c>
      <c r="H867" s="39" t="s">
        <v>2046</v>
      </c>
      <c r="I867" s="39" t="s">
        <v>3633</v>
      </c>
      <c r="J867" s="39" t="s">
        <v>3634</v>
      </c>
      <c r="K867" s="44">
        <v>1</v>
      </c>
      <c r="L867" s="42">
        <v>2400</v>
      </c>
      <c r="M867" s="43">
        <v>2400</v>
      </c>
      <c r="N867" s="43">
        <v>2699</v>
      </c>
      <c r="O867" s="39"/>
      <c r="P867" s="39" t="s">
        <v>925</v>
      </c>
    </row>
    <row r="868" ht="15" customHeight="1" spans="1:16">
      <c r="A868" s="39" t="s">
        <v>6917</v>
      </c>
      <c r="B868" s="39" t="s">
        <v>329</v>
      </c>
      <c r="C868" s="39" t="s">
        <v>7131</v>
      </c>
      <c r="D868" s="39" t="s">
        <v>6946</v>
      </c>
      <c r="E868" s="39" t="s">
        <v>6947</v>
      </c>
      <c r="F868" s="39" t="s">
        <v>288</v>
      </c>
      <c r="G868" s="39" t="s">
        <v>518</v>
      </c>
      <c r="H868" s="39" t="s">
        <v>527</v>
      </c>
      <c r="I868" s="39" t="s">
        <v>522</v>
      </c>
      <c r="J868" s="39" t="s">
        <v>522</v>
      </c>
      <c r="K868" s="44">
        <v>1</v>
      </c>
      <c r="L868" s="42">
        <v>32</v>
      </c>
      <c r="M868" s="43">
        <v>32</v>
      </c>
      <c r="N868" s="43">
        <v>99999</v>
      </c>
      <c r="O868" s="39"/>
      <c r="P868" s="39" t="s">
        <v>528</v>
      </c>
    </row>
    <row r="869" ht="15" customHeight="1" spans="1:16">
      <c r="A869" s="39" t="s">
        <v>6917</v>
      </c>
      <c r="B869" s="39" t="s">
        <v>329</v>
      </c>
      <c r="C869" s="39" t="s">
        <v>7135</v>
      </c>
      <c r="D869" s="39" t="s">
        <v>6946</v>
      </c>
      <c r="E869" s="39" t="s">
        <v>6947</v>
      </c>
      <c r="F869" s="39" t="s">
        <v>288</v>
      </c>
      <c r="G869" s="39" t="s">
        <v>518</v>
      </c>
      <c r="H869" s="39" t="s">
        <v>527</v>
      </c>
      <c r="I869" s="39" t="s">
        <v>1109</v>
      </c>
      <c r="J869" s="39" t="s">
        <v>1110</v>
      </c>
      <c r="K869" s="42">
        <v>1</v>
      </c>
      <c r="L869" s="42">
        <v>8919</v>
      </c>
      <c r="M869" s="43">
        <v>8919</v>
      </c>
      <c r="N869" s="43">
        <v>11188</v>
      </c>
      <c r="O869" s="39" t="s">
        <v>489</v>
      </c>
      <c r="P869" s="39" t="s">
        <v>395</v>
      </c>
    </row>
    <row r="870" ht="15" customHeight="1" spans="1:16">
      <c r="A870" s="39" t="s">
        <v>6917</v>
      </c>
      <c r="B870" s="39" t="s">
        <v>329</v>
      </c>
      <c r="C870" s="39" t="s">
        <v>7142</v>
      </c>
      <c r="D870" s="39" t="s">
        <v>7143</v>
      </c>
      <c r="E870" s="39" t="s">
        <v>7144</v>
      </c>
      <c r="F870" s="39" t="s">
        <v>288</v>
      </c>
      <c r="G870" s="39" t="s">
        <v>518</v>
      </c>
      <c r="H870" s="39" t="s">
        <v>779</v>
      </c>
      <c r="I870" s="39" t="s">
        <v>1080</v>
      </c>
      <c r="J870" s="39" t="s">
        <v>1081</v>
      </c>
      <c r="K870" s="44">
        <v>1</v>
      </c>
      <c r="L870" s="42">
        <v>2499</v>
      </c>
      <c r="M870" s="43">
        <v>2499</v>
      </c>
      <c r="N870" s="43">
        <v>2599</v>
      </c>
      <c r="O870" s="39" t="s">
        <v>489</v>
      </c>
      <c r="P870" s="39" t="s">
        <v>925</v>
      </c>
    </row>
    <row r="871" ht="15" customHeight="1" spans="1:16">
      <c r="A871" s="3" t="s">
        <v>1911</v>
      </c>
      <c r="B871" s="3" t="s">
        <v>329</v>
      </c>
      <c r="C871" s="3" t="s">
        <v>7151</v>
      </c>
      <c r="D871" s="3" t="s">
        <v>7152</v>
      </c>
      <c r="E871" s="3" t="s">
        <v>7153</v>
      </c>
      <c r="F871" s="3" t="s">
        <v>288</v>
      </c>
      <c r="G871" s="3" t="s">
        <v>333</v>
      </c>
      <c r="I871" s="3" t="s">
        <v>7157</v>
      </c>
      <c r="J871" s="3" t="s">
        <v>7158</v>
      </c>
      <c r="K871" s="40">
        <v>1</v>
      </c>
      <c r="L871" s="40">
        <v>0</v>
      </c>
      <c r="O871" s="3" t="s">
        <v>7161</v>
      </c>
      <c r="P871" s="3" t="s">
        <v>349</v>
      </c>
    </row>
    <row r="872" ht="15" customHeight="1" spans="1:16">
      <c r="A872" s="3" t="s">
        <v>1911</v>
      </c>
      <c r="B872" s="3" t="s">
        <v>329</v>
      </c>
      <c r="C872" s="3" t="s">
        <v>7164</v>
      </c>
      <c r="D872" s="3" t="s">
        <v>7165</v>
      </c>
      <c r="E872" s="3" t="s">
        <v>7166</v>
      </c>
      <c r="F872" s="3" t="s">
        <v>288</v>
      </c>
      <c r="G872" s="3" t="s">
        <v>333</v>
      </c>
      <c r="I872" s="3" t="s">
        <v>3732</v>
      </c>
      <c r="J872" s="3" t="s">
        <v>3733</v>
      </c>
      <c r="K872" s="40">
        <v>1</v>
      </c>
      <c r="L872" s="40">
        <v>0</v>
      </c>
      <c r="O872" s="3" t="s">
        <v>7170</v>
      </c>
      <c r="P872" s="3" t="s">
        <v>395</v>
      </c>
    </row>
    <row r="873" ht="15" customHeight="1" spans="1:16">
      <c r="A873" s="3" t="s">
        <v>6917</v>
      </c>
      <c r="B873" s="3" t="s">
        <v>283</v>
      </c>
      <c r="C873" s="3" t="s">
        <v>7173</v>
      </c>
      <c r="D873" s="3" t="s">
        <v>7174</v>
      </c>
      <c r="E873" s="3" t="s">
        <v>7175</v>
      </c>
      <c r="F873" s="3" t="s">
        <v>288</v>
      </c>
      <c r="G873" s="3" t="s">
        <v>645</v>
      </c>
      <c r="H873" s="3" t="s">
        <v>7180</v>
      </c>
      <c r="I873" s="3" t="s">
        <v>533</v>
      </c>
      <c r="J873" s="3" t="s">
        <v>534</v>
      </c>
      <c r="K873" s="40">
        <v>1</v>
      </c>
      <c r="L873" s="40">
        <v>2574</v>
      </c>
      <c r="M873" s="41">
        <v>2574</v>
      </c>
      <c r="N873" s="41">
        <v>2574</v>
      </c>
      <c r="P873" s="3" t="s">
        <v>349</v>
      </c>
    </row>
    <row r="874" ht="15" customHeight="1" spans="1:16">
      <c r="A874" s="3" t="s">
        <v>1911</v>
      </c>
      <c r="B874" s="3" t="s">
        <v>397</v>
      </c>
      <c r="C874" s="3" t="s">
        <v>7181</v>
      </c>
      <c r="D874" s="3" t="s">
        <v>7182</v>
      </c>
      <c r="E874" s="3" t="s">
        <v>7183</v>
      </c>
      <c r="F874" s="3" t="s">
        <v>288</v>
      </c>
      <c r="G874" s="3" t="s">
        <v>2799</v>
      </c>
      <c r="H874" s="3" t="s">
        <v>2809</v>
      </c>
      <c r="I874" s="3" t="s">
        <v>741</v>
      </c>
      <c r="J874" s="3" t="s">
        <v>742</v>
      </c>
      <c r="K874" s="40">
        <v>1</v>
      </c>
      <c r="L874" s="40">
        <v>2832</v>
      </c>
      <c r="M874" s="41">
        <v>2832</v>
      </c>
      <c r="N874" s="41">
        <v>2832</v>
      </c>
      <c r="O874" s="3" t="s">
        <v>4411</v>
      </c>
      <c r="P874" s="3" t="s">
        <v>324</v>
      </c>
    </row>
    <row r="875" ht="15" customHeight="1" spans="1:16">
      <c r="A875" s="3" t="s">
        <v>1911</v>
      </c>
      <c r="B875" s="3" t="s">
        <v>397</v>
      </c>
      <c r="C875" s="3" t="s">
        <v>7188</v>
      </c>
      <c r="D875" s="3" t="s">
        <v>7189</v>
      </c>
      <c r="E875" s="3" t="s">
        <v>7190</v>
      </c>
      <c r="F875" s="3" t="s">
        <v>288</v>
      </c>
      <c r="G875" s="3" t="s">
        <v>401</v>
      </c>
      <c r="H875" s="3" t="s">
        <v>414</v>
      </c>
      <c r="I875" s="3" t="s">
        <v>303</v>
      </c>
      <c r="J875" s="3" t="s">
        <v>304</v>
      </c>
      <c r="K875" s="40">
        <v>1</v>
      </c>
      <c r="L875" s="40">
        <v>2780</v>
      </c>
      <c r="M875" s="41">
        <v>2780</v>
      </c>
      <c r="N875" s="41">
        <v>2780</v>
      </c>
      <c r="O875" s="3" t="s">
        <v>291</v>
      </c>
      <c r="P875" s="3" t="s">
        <v>324</v>
      </c>
    </row>
    <row r="876" ht="15" customHeight="1" spans="1:16">
      <c r="A876" s="39" t="s">
        <v>1911</v>
      </c>
      <c r="B876" s="39" t="s">
        <v>329</v>
      </c>
      <c r="C876" s="39" t="s">
        <v>7197</v>
      </c>
      <c r="D876" s="39" t="s">
        <v>7198</v>
      </c>
      <c r="E876" s="39" t="s">
        <v>7199</v>
      </c>
      <c r="F876" s="39" t="s">
        <v>288</v>
      </c>
      <c r="G876" s="39" t="s">
        <v>2045</v>
      </c>
      <c r="H876" s="39" t="s">
        <v>2046</v>
      </c>
      <c r="I876" s="39" t="s">
        <v>511</v>
      </c>
      <c r="J876" s="39" t="s">
        <v>512</v>
      </c>
      <c r="K876" s="42">
        <v>6</v>
      </c>
      <c r="L876" s="42">
        <v>5124</v>
      </c>
      <c r="M876" s="43">
        <v>854</v>
      </c>
      <c r="N876" s="43">
        <v>898</v>
      </c>
      <c r="O876" s="39" t="s">
        <v>7203</v>
      </c>
      <c r="P876" s="39" t="s">
        <v>349</v>
      </c>
    </row>
    <row r="877" ht="15" customHeight="1" spans="1:16">
      <c r="A877" s="3" t="s">
        <v>1911</v>
      </c>
      <c r="B877" s="3" t="s">
        <v>329</v>
      </c>
      <c r="C877" s="3" t="s">
        <v>7206</v>
      </c>
      <c r="D877" s="3" t="s">
        <v>1397</v>
      </c>
      <c r="E877" s="3" t="s">
        <v>7207</v>
      </c>
      <c r="F877" s="3" t="s">
        <v>288</v>
      </c>
      <c r="G877" s="3" t="s">
        <v>437</v>
      </c>
      <c r="I877" s="3" t="s">
        <v>955</v>
      </c>
      <c r="J877" s="3" t="s">
        <v>956</v>
      </c>
      <c r="K877" s="40">
        <v>1</v>
      </c>
      <c r="L877" s="40">
        <v>1968.2</v>
      </c>
      <c r="M877" s="41">
        <v>1968.2</v>
      </c>
      <c r="N877" s="41">
        <v>3428</v>
      </c>
      <c r="O877" s="3" t="s">
        <v>7211</v>
      </c>
      <c r="P877" s="3" t="s">
        <v>349</v>
      </c>
    </row>
    <row r="878" ht="15" customHeight="1" spans="1:16">
      <c r="A878" s="3" t="s">
        <v>1911</v>
      </c>
      <c r="B878" s="3" t="s">
        <v>329</v>
      </c>
      <c r="C878" s="3" t="s">
        <v>7213</v>
      </c>
      <c r="D878" s="3" t="s">
        <v>1397</v>
      </c>
      <c r="E878" s="3" t="s">
        <v>7214</v>
      </c>
      <c r="F878" s="3" t="s">
        <v>288</v>
      </c>
      <c r="G878" s="3" t="s">
        <v>437</v>
      </c>
      <c r="I878" s="3" t="s">
        <v>955</v>
      </c>
      <c r="J878" s="3" t="s">
        <v>956</v>
      </c>
      <c r="K878" s="40">
        <v>2</v>
      </c>
      <c r="L878" s="40">
        <v>3936.4</v>
      </c>
      <c r="M878" s="41">
        <v>1968.2</v>
      </c>
      <c r="N878" s="41">
        <v>3428</v>
      </c>
      <c r="O878" s="3" t="s">
        <v>7217</v>
      </c>
      <c r="P878" s="3" t="s">
        <v>349</v>
      </c>
    </row>
    <row r="879" ht="15" customHeight="1" spans="1:16">
      <c r="A879" s="3" t="s">
        <v>1911</v>
      </c>
      <c r="B879" s="3" t="s">
        <v>283</v>
      </c>
      <c r="C879" s="3" t="s">
        <v>7220</v>
      </c>
      <c r="D879" s="3" t="s">
        <v>7221</v>
      </c>
      <c r="E879" s="3" t="s">
        <v>7222</v>
      </c>
      <c r="F879" s="3" t="s">
        <v>288</v>
      </c>
      <c r="G879" s="3" t="s">
        <v>701</v>
      </c>
      <c r="I879" s="3" t="s">
        <v>427</v>
      </c>
      <c r="J879" s="3" t="s">
        <v>428</v>
      </c>
      <c r="K879" s="40">
        <v>1</v>
      </c>
      <c r="L879" s="40">
        <v>7188</v>
      </c>
      <c r="M879" s="41">
        <v>7188</v>
      </c>
      <c r="N879" s="41">
        <v>7188</v>
      </c>
      <c r="P879" s="3" t="s">
        <v>395</v>
      </c>
    </row>
    <row r="880" ht="15" customHeight="1" spans="1:16">
      <c r="A880" s="3" t="s">
        <v>1911</v>
      </c>
      <c r="B880" s="3" t="s">
        <v>283</v>
      </c>
      <c r="C880" s="3" t="s">
        <v>7228</v>
      </c>
      <c r="D880" s="3" t="s">
        <v>7229</v>
      </c>
      <c r="E880" s="3" t="s">
        <v>7230</v>
      </c>
      <c r="F880" s="3" t="s">
        <v>288</v>
      </c>
      <c r="G880" s="3" t="s">
        <v>645</v>
      </c>
      <c r="I880" s="3" t="s">
        <v>896</v>
      </c>
      <c r="J880" s="3" t="s">
        <v>601</v>
      </c>
      <c r="K880" s="40">
        <v>1</v>
      </c>
      <c r="L880" s="40">
        <v>3460</v>
      </c>
      <c r="M880" s="41">
        <v>3460</v>
      </c>
      <c r="N880" s="41">
        <v>3460</v>
      </c>
      <c r="P880" s="3" t="s">
        <v>349</v>
      </c>
    </row>
    <row r="881" ht="15" customHeight="1" spans="1:16">
      <c r="A881" s="3" t="s">
        <v>1911</v>
      </c>
      <c r="B881" s="3" t="s">
        <v>283</v>
      </c>
      <c r="C881" s="3" t="s">
        <v>7235</v>
      </c>
      <c r="D881" s="3" t="s">
        <v>7236</v>
      </c>
      <c r="E881" s="3" t="s">
        <v>7237</v>
      </c>
      <c r="F881" s="3" t="s">
        <v>288</v>
      </c>
      <c r="G881" s="3" t="s">
        <v>645</v>
      </c>
      <c r="I881" s="3" t="s">
        <v>991</v>
      </c>
      <c r="J881" s="3" t="s">
        <v>992</v>
      </c>
      <c r="K881" s="40">
        <v>1</v>
      </c>
      <c r="L881" s="40">
        <v>2976</v>
      </c>
      <c r="M881" s="41">
        <v>2976</v>
      </c>
      <c r="N881" s="41">
        <v>2976</v>
      </c>
      <c r="P881" s="3" t="s">
        <v>349</v>
      </c>
    </row>
    <row r="882" ht="15" customHeight="1" spans="1:16">
      <c r="A882" s="39" t="s">
        <v>1911</v>
      </c>
      <c r="B882" s="39" t="s">
        <v>329</v>
      </c>
      <c r="C882" s="39" t="s">
        <v>7242</v>
      </c>
      <c r="D882" s="39" t="s">
        <v>7243</v>
      </c>
      <c r="E882" s="39" t="s">
        <v>7244</v>
      </c>
      <c r="F882" s="39" t="s">
        <v>288</v>
      </c>
      <c r="G882" s="39" t="s">
        <v>478</v>
      </c>
      <c r="H882" s="39" t="s">
        <v>670</v>
      </c>
      <c r="I882" s="39" t="s">
        <v>7248</v>
      </c>
      <c r="J882" s="39" t="s">
        <v>7249</v>
      </c>
      <c r="K882" s="42">
        <v>1</v>
      </c>
      <c r="L882" s="42">
        <v>5374</v>
      </c>
      <c r="M882" s="43">
        <v>5374</v>
      </c>
      <c r="N882" s="43">
        <v>6718</v>
      </c>
      <c r="O882" s="39" t="s">
        <v>489</v>
      </c>
      <c r="P882" s="39" t="s">
        <v>324</v>
      </c>
    </row>
    <row r="883" ht="15" customHeight="1" spans="1:16">
      <c r="A883" s="3" t="s">
        <v>1911</v>
      </c>
      <c r="B883" s="3" t="s">
        <v>397</v>
      </c>
      <c r="C883" s="3" t="s">
        <v>7256</v>
      </c>
      <c r="D883" s="3" t="s">
        <v>1526</v>
      </c>
      <c r="E883" s="3" t="s">
        <v>1527</v>
      </c>
      <c r="F883" s="3" t="s">
        <v>288</v>
      </c>
      <c r="G883" s="3" t="s">
        <v>1528</v>
      </c>
      <c r="I883" s="3" t="s">
        <v>5036</v>
      </c>
      <c r="J883" s="3" t="s">
        <v>3093</v>
      </c>
      <c r="K883" s="40">
        <v>1</v>
      </c>
      <c r="L883" s="40">
        <v>2277.03</v>
      </c>
      <c r="M883" s="41">
        <v>2277.03</v>
      </c>
      <c r="N883" s="41">
        <v>1809</v>
      </c>
      <c r="P883" s="3" t="s">
        <v>451</v>
      </c>
    </row>
    <row r="884" ht="15" customHeight="1" spans="1:16">
      <c r="I884" s="3" t="s">
        <v>3291</v>
      </c>
      <c r="J884" s="3" t="s">
        <v>3292</v>
      </c>
      <c r="K884" s="40">
        <v>1</v>
      </c>
      <c r="L884" s="40">
        <v>3894.03</v>
      </c>
      <c r="M884" s="41">
        <v>3894.03</v>
      </c>
      <c r="N884" s="41">
        <v>3155</v>
      </c>
      <c r="P884" s="3" t="s">
        <v>459</v>
      </c>
    </row>
    <row r="885" ht="15" customHeight="1" spans="1:16">
      <c r="I885" s="3" t="s">
        <v>1410</v>
      </c>
      <c r="J885" s="3" t="s">
        <v>1411</v>
      </c>
      <c r="K885" s="40">
        <v>2</v>
      </c>
      <c r="L885" s="40">
        <v>7697.98</v>
      </c>
      <c r="M885" s="41">
        <v>3848.99</v>
      </c>
      <c r="N885" s="41">
        <v>3667.79</v>
      </c>
      <c r="P885" s="3" t="s">
        <v>324</v>
      </c>
    </row>
    <row r="886" ht="15" customHeight="1" spans="1:16">
      <c r="I886" s="3" t="s">
        <v>4448</v>
      </c>
      <c r="J886" s="3" t="s">
        <v>4449</v>
      </c>
      <c r="K886" s="40">
        <v>1</v>
      </c>
      <c r="L886" s="40">
        <v>4335.03</v>
      </c>
      <c r="M886" s="41">
        <v>4335.03</v>
      </c>
      <c r="N886" s="41">
        <v>3488</v>
      </c>
      <c r="P886" s="3" t="s">
        <v>459</v>
      </c>
    </row>
    <row r="887" ht="15" customHeight="1" spans="1:16">
      <c r="I887" s="3" t="s">
        <v>705</v>
      </c>
      <c r="J887" s="3" t="s">
        <v>706</v>
      </c>
      <c r="K887" s="40">
        <v>2</v>
      </c>
      <c r="L887" s="40">
        <v>7773.48</v>
      </c>
      <c r="M887" s="41">
        <v>3886.74</v>
      </c>
      <c r="N887" s="41">
        <v>3660.24</v>
      </c>
      <c r="P887" s="3" t="s">
        <v>395</v>
      </c>
    </row>
    <row r="888" ht="15" customHeight="1" spans="1:16">
      <c r="I888" s="3" t="s">
        <v>730</v>
      </c>
      <c r="J888" s="3" t="s">
        <v>731</v>
      </c>
      <c r="K888" s="40">
        <v>1</v>
      </c>
      <c r="L888" s="40">
        <v>2263.49</v>
      </c>
      <c r="M888" s="41">
        <v>2263.49</v>
      </c>
      <c r="N888" s="41">
        <v>1953.94</v>
      </c>
      <c r="P888" s="3" t="s">
        <v>395</v>
      </c>
    </row>
    <row r="889" ht="15" customHeight="1" spans="1:16">
      <c r="I889" s="3" t="s">
        <v>2965</v>
      </c>
      <c r="J889" s="3" t="s">
        <v>2966</v>
      </c>
      <c r="K889" s="40">
        <v>1</v>
      </c>
      <c r="L889" s="40">
        <v>4981.49</v>
      </c>
      <c r="M889" s="41">
        <v>4981.49</v>
      </c>
      <c r="N889" s="41">
        <v>4830.49</v>
      </c>
      <c r="P889" s="3" t="s">
        <v>324</v>
      </c>
    </row>
    <row r="890" ht="15" customHeight="1" spans="1:16">
      <c r="I890" s="3" t="s">
        <v>2928</v>
      </c>
      <c r="J890" s="3" t="s">
        <v>2929</v>
      </c>
      <c r="K890" s="40">
        <v>1</v>
      </c>
      <c r="L890" s="40">
        <v>5585.49</v>
      </c>
      <c r="M890" s="41">
        <v>5585.49</v>
      </c>
      <c r="N890" s="41">
        <v>5464.69</v>
      </c>
      <c r="P890" s="3" t="s">
        <v>349</v>
      </c>
    </row>
    <row r="891" ht="15" customHeight="1" spans="1:16">
      <c r="I891" s="3" t="s">
        <v>1734</v>
      </c>
      <c r="J891" s="3" t="s">
        <v>1735</v>
      </c>
      <c r="K891" s="40">
        <v>1</v>
      </c>
      <c r="L891" s="40">
        <v>3244.99</v>
      </c>
      <c r="M891" s="41">
        <v>3244.99</v>
      </c>
      <c r="N891" s="41">
        <v>3018.49</v>
      </c>
      <c r="P891" s="3" t="s">
        <v>349</v>
      </c>
    </row>
    <row r="892" ht="15" customHeight="1" spans="1:16">
      <c r="I892" s="3" t="s">
        <v>862</v>
      </c>
      <c r="J892" s="3" t="s">
        <v>863</v>
      </c>
      <c r="K892" s="40">
        <v>1</v>
      </c>
      <c r="L892" s="40">
        <v>4875.79</v>
      </c>
      <c r="M892" s="41">
        <v>4875.79</v>
      </c>
      <c r="N892" s="41">
        <v>4377.49</v>
      </c>
      <c r="P892" s="3" t="s">
        <v>324</v>
      </c>
    </row>
    <row r="893" ht="15" customHeight="1" spans="1:16">
      <c r="I893" s="3" t="s">
        <v>1622</v>
      </c>
      <c r="J893" s="3" t="s">
        <v>1623</v>
      </c>
      <c r="K893" s="40">
        <v>1</v>
      </c>
      <c r="L893" s="40">
        <v>4856.04</v>
      </c>
      <c r="M893" s="41">
        <v>4856.04</v>
      </c>
      <c r="N893" s="41">
        <v>4856.04</v>
      </c>
      <c r="P893" s="3" t="s">
        <v>324</v>
      </c>
    </row>
    <row r="894" ht="15" customHeight="1" spans="1:16">
      <c r="I894" s="3" t="s">
        <v>906</v>
      </c>
      <c r="J894" s="3" t="s">
        <v>907</v>
      </c>
      <c r="K894" s="40">
        <v>5</v>
      </c>
      <c r="L894" s="40">
        <v>14979.2</v>
      </c>
      <c r="M894" s="41">
        <v>2995.84</v>
      </c>
      <c r="N894" s="41">
        <v>2807.09</v>
      </c>
      <c r="P894" s="3" t="s">
        <v>349</v>
      </c>
    </row>
    <row r="895" ht="15" customHeight="1" spans="1:16">
      <c r="I895" s="3" t="s">
        <v>1185</v>
      </c>
      <c r="J895" s="3" t="s">
        <v>1186</v>
      </c>
      <c r="K895" s="40">
        <v>1</v>
      </c>
      <c r="L895" s="40">
        <v>4301.99</v>
      </c>
      <c r="M895" s="41">
        <v>4301.99</v>
      </c>
      <c r="N895" s="41">
        <v>4120.79</v>
      </c>
      <c r="P895" s="3" t="s">
        <v>324</v>
      </c>
    </row>
    <row r="896" ht="15" customHeight="1" spans="1:16">
      <c r="I896" s="3" t="s">
        <v>1711</v>
      </c>
      <c r="J896" s="3" t="s">
        <v>1712</v>
      </c>
      <c r="K896" s="40">
        <v>1</v>
      </c>
      <c r="L896" s="40">
        <v>6257.44</v>
      </c>
      <c r="M896" s="41">
        <v>6257.44</v>
      </c>
      <c r="N896" s="41">
        <v>6106.44</v>
      </c>
      <c r="P896" s="3" t="s">
        <v>324</v>
      </c>
    </row>
    <row r="897" ht="15" customHeight="1" spans="1:16">
      <c r="I897" s="3" t="s">
        <v>1571</v>
      </c>
      <c r="J897" s="3" t="s">
        <v>1572</v>
      </c>
      <c r="K897" s="40">
        <v>1</v>
      </c>
      <c r="L897" s="40">
        <v>5047.1</v>
      </c>
      <c r="M897" s="41">
        <v>5047.1</v>
      </c>
      <c r="N897" s="41">
        <v>5047.1</v>
      </c>
      <c r="P897" s="3" t="s">
        <v>395</v>
      </c>
    </row>
    <row r="898" ht="15" customHeight="1" spans="1:16">
      <c r="I898" s="3" t="s">
        <v>974</v>
      </c>
      <c r="J898" s="3" t="s">
        <v>975</v>
      </c>
      <c r="K898" s="45">
        <v>1</v>
      </c>
      <c r="L898" s="40">
        <v>4203.84</v>
      </c>
      <c r="M898" s="41">
        <v>4203.84</v>
      </c>
      <c r="N898" s="41">
        <v>4150.99</v>
      </c>
      <c r="P898" s="3" t="s">
        <v>349</v>
      </c>
    </row>
    <row r="899" ht="15" customHeight="1" spans="1:16">
      <c r="I899" s="3" t="s">
        <v>1682</v>
      </c>
      <c r="J899" s="3" t="s">
        <v>1683</v>
      </c>
      <c r="K899" s="40">
        <v>2</v>
      </c>
      <c r="L899" s="40">
        <v>4662.88</v>
      </c>
      <c r="M899" s="41">
        <v>2331.44</v>
      </c>
      <c r="N899" s="41">
        <v>2196</v>
      </c>
      <c r="P899" s="3" t="s">
        <v>349</v>
      </c>
    </row>
    <row r="900" ht="15" customHeight="1" spans="1:16">
      <c r="I900" s="3" t="s">
        <v>2110</v>
      </c>
      <c r="J900" s="3" t="s">
        <v>2111</v>
      </c>
      <c r="K900" s="40">
        <v>1</v>
      </c>
      <c r="L900" s="40">
        <v>7284.24</v>
      </c>
      <c r="M900" s="41">
        <v>7284.24</v>
      </c>
      <c r="N900" s="41">
        <v>6936.94</v>
      </c>
      <c r="P900" s="3" t="s">
        <v>395</v>
      </c>
    </row>
    <row r="901" ht="15" customHeight="1" spans="1:16">
      <c r="I901" s="3" t="s">
        <v>1410</v>
      </c>
      <c r="J901" s="3" t="s">
        <v>1411</v>
      </c>
      <c r="K901" s="40">
        <v>3</v>
      </c>
      <c r="L901" s="40">
        <v>11546.97</v>
      </c>
      <c r="M901" s="41">
        <v>3848.99</v>
      </c>
      <c r="N901" s="41">
        <v>3667.79</v>
      </c>
      <c r="P901" s="3" t="s">
        <v>324</v>
      </c>
    </row>
    <row r="902" ht="15" customHeight="1" spans="1:16">
      <c r="A902" s="3" t="s">
        <v>1911</v>
      </c>
      <c r="B902" s="3" t="s">
        <v>397</v>
      </c>
      <c r="C902" s="3" t="s">
        <v>7280</v>
      </c>
      <c r="D902" s="3" t="s">
        <v>1706</v>
      </c>
      <c r="E902" s="3" t="s">
        <v>1707</v>
      </c>
      <c r="F902" s="3" t="s">
        <v>288</v>
      </c>
      <c r="G902" s="3" t="s">
        <v>1528</v>
      </c>
      <c r="I902" s="3" t="s">
        <v>1718</v>
      </c>
      <c r="J902" s="3" t="s">
        <v>1719</v>
      </c>
      <c r="K902" s="40">
        <v>3</v>
      </c>
      <c r="L902" s="40">
        <v>12113.22</v>
      </c>
      <c r="M902" s="41">
        <v>4037.74</v>
      </c>
      <c r="N902" s="41">
        <v>3826.34</v>
      </c>
      <c r="O902" s="3" t="s">
        <v>7285</v>
      </c>
      <c r="P902" s="3" t="s">
        <v>395</v>
      </c>
    </row>
    <row r="903" ht="15" customHeight="1" spans="1:16">
      <c r="I903" s="3" t="s">
        <v>754</v>
      </c>
      <c r="J903" s="3" t="s">
        <v>755</v>
      </c>
      <c r="K903" s="40">
        <v>1</v>
      </c>
      <c r="L903" s="40">
        <v>3070.83</v>
      </c>
      <c r="M903" s="41">
        <v>3070.83</v>
      </c>
      <c r="N903" s="41">
        <v>2659</v>
      </c>
      <c r="P903" s="3" t="s">
        <v>451</v>
      </c>
    </row>
    <row r="904" ht="15" customHeight="1" spans="1:16">
      <c r="I904" s="3" t="s">
        <v>7288</v>
      </c>
      <c r="J904" s="3" t="s">
        <v>7289</v>
      </c>
      <c r="K904" s="40">
        <v>1</v>
      </c>
      <c r="L904" s="40">
        <v>7548.49</v>
      </c>
      <c r="M904" s="41">
        <v>7548.49</v>
      </c>
      <c r="N904" s="41">
        <v>6868.99</v>
      </c>
      <c r="P904" s="3" t="s">
        <v>324</v>
      </c>
    </row>
    <row r="905" ht="15" customHeight="1" spans="1:16">
      <c r="I905" s="3" t="s">
        <v>1410</v>
      </c>
      <c r="J905" s="3" t="s">
        <v>1411</v>
      </c>
      <c r="K905" s="40">
        <v>4</v>
      </c>
      <c r="L905" s="40">
        <v>15395.96</v>
      </c>
      <c r="M905" s="41">
        <v>3848.99</v>
      </c>
      <c r="N905" s="41">
        <v>3667.79</v>
      </c>
      <c r="P905" s="3" t="s">
        <v>324</v>
      </c>
    </row>
    <row r="906" ht="15" customHeight="1" spans="1:16">
      <c r="I906" s="3" t="s">
        <v>1739</v>
      </c>
      <c r="J906" s="3" t="s">
        <v>1739</v>
      </c>
      <c r="K906" s="40">
        <v>1</v>
      </c>
      <c r="L906" s="40">
        <v>2935.44</v>
      </c>
      <c r="M906" s="41">
        <v>2935.44</v>
      </c>
      <c r="N906" s="41">
        <v>2935.44</v>
      </c>
      <c r="P906" s="3" t="s">
        <v>349</v>
      </c>
    </row>
    <row r="907" ht="15" customHeight="1" spans="1:16">
      <c r="I907" s="3" t="s">
        <v>1001</v>
      </c>
      <c r="J907" s="3" t="s">
        <v>1002</v>
      </c>
      <c r="K907" s="40">
        <v>2</v>
      </c>
      <c r="L907" s="40">
        <v>8921.08</v>
      </c>
      <c r="M907" s="41">
        <v>4460.54</v>
      </c>
      <c r="N907" s="41">
        <v>4052.84</v>
      </c>
      <c r="P907" s="3" t="s">
        <v>324</v>
      </c>
    </row>
    <row r="908" ht="15" customHeight="1" spans="1:16">
      <c r="I908" s="3" t="s">
        <v>455</v>
      </c>
      <c r="J908" s="3" t="s">
        <v>456</v>
      </c>
      <c r="K908" s="40">
        <v>1</v>
      </c>
      <c r="L908" s="40">
        <v>7047.18</v>
      </c>
      <c r="M908" s="41">
        <v>7047.18</v>
      </c>
      <c r="N908" s="41">
        <v>5016</v>
      </c>
      <c r="P908" s="3" t="s">
        <v>459</v>
      </c>
    </row>
    <row r="909" ht="15" customHeight="1" spans="1:16">
      <c r="I909" s="3" t="s">
        <v>730</v>
      </c>
      <c r="J909" s="3" t="s">
        <v>731</v>
      </c>
      <c r="K909" s="40">
        <v>3</v>
      </c>
      <c r="L909" s="40">
        <v>6790.47</v>
      </c>
      <c r="M909" s="41">
        <v>2263.49</v>
      </c>
      <c r="N909" s="41">
        <v>1953.94</v>
      </c>
      <c r="P909" s="3" t="s">
        <v>395</v>
      </c>
    </row>
    <row r="910" ht="15" customHeight="1" spans="1:16">
      <c r="I910" s="3" t="s">
        <v>705</v>
      </c>
      <c r="J910" s="3" t="s">
        <v>706</v>
      </c>
      <c r="K910" s="40">
        <v>2</v>
      </c>
      <c r="L910" s="40">
        <v>7773.48</v>
      </c>
      <c r="M910" s="41">
        <v>3886.74</v>
      </c>
      <c r="N910" s="41">
        <v>3660.24</v>
      </c>
      <c r="P910" s="3" t="s">
        <v>395</v>
      </c>
    </row>
    <row r="911" ht="15" customHeight="1" spans="1:16">
      <c r="I911" s="3" t="s">
        <v>1571</v>
      </c>
      <c r="J911" s="3" t="s">
        <v>1572</v>
      </c>
      <c r="K911" s="40">
        <v>1</v>
      </c>
      <c r="L911" s="40">
        <v>5047.1</v>
      </c>
      <c r="M911" s="41">
        <v>5047.1</v>
      </c>
      <c r="N911" s="41">
        <v>5047.1</v>
      </c>
      <c r="P911" s="3" t="s">
        <v>395</v>
      </c>
    </row>
    <row r="912" ht="15" customHeight="1" spans="1:16">
      <c r="I912" s="3" t="s">
        <v>662</v>
      </c>
      <c r="J912" s="3" t="s">
        <v>663</v>
      </c>
      <c r="K912" s="40">
        <v>2</v>
      </c>
      <c r="L912" s="40">
        <v>6942.98</v>
      </c>
      <c r="M912" s="41">
        <v>3471.49</v>
      </c>
      <c r="N912" s="41">
        <v>3471.49</v>
      </c>
      <c r="P912" s="3" t="s">
        <v>349</v>
      </c>
    </row>
    <row r="913" ht="15" customHeight="1" spans="1:16">
      <c r="I913" s="3" t="s">
        <v>6312</v>
      </c>
      <c r="J913" s="3" t="s">
        <v>6313</v>
      </c>
      <c r="K913" s="40">
        <v>1</v>
      </c>
      <c r="L913" s="40">
        <v>4520.94</v>
      </c>
      <c r="M913" s="41">
        <v>4520.94</v>
      </c>
      <c r="N913" s="41">
        <v>4385.04</v>
      </c>
      <c r="P913" s="3" t="s">
        <v>395</v>
      </c>
    </row>
    <row r="914" ht="15" customHeight="1" spans="1:16">
      <c r="I914" s="3" t="s">
        <v>7301</v>
      </c>
      <c r="J914" s="3" t="s">
        <v>7302</v>
      </c>
      <c r="K914" s="40">
        <v>1</v>
      </c>
      <c r="L914" s="40">
        <v>6257.44</v>
      </c>
      <c r="M914" s="41">
        <v>6257.44</v>
      </c>
      <c r="N914" s="41">
        <v>6106.44</v>
      </c>
      <c r="P914" s="3" t="s">
        <v>395</v>
      </c>
    </row>
    <row r="915" ht="15" customHeight="1" spans="1:16">
      <c r="I915" s="3" t="s">
        <v>991</v>
      </c>
      <c r="J915" s="3" t="s">
        <v>992</v>
      </c>
      <c r="K915" s="40">
        <v>1</v>
      </c>
      <c r="L915" s="40">
        <v>3010.94</v>
      </c>
      <c r="M915" s="41">
        <v>3010.94</v>
      </c>
      <c r="N915" s="41">
        <v>2784.44</v>
      </c>
      <c r="P915" s="3" t="s">
        <v>349</v>
      </c>
    </row>
    <row r="916" ht="15" customHeight="1" spans="1:16">
      <c r="I916" s="3" t="s">
        <v>1539</v>
      </c>
      <c r="J916" s="3" t="s">
        <v>1540</v>
      </c>
      <c r="K916" s="40">
        <v>3</v>
      </c>
      <c r="L916" s="40">
        <v>12838.02</v>
      </c>
      <c r="M916" s="41">
        <v>4279.34</v>
      </c>
      <c r="N916" s="41">
        <v>4226.49</v>
      </c>
      <c r="P916" s="3" t="s">
        <v>349</v>
      </c>
    </row>
    <row r="917" ht="15" customHeight="1" spans="1:16">
      <c r="I917" s="3" t="s">
        <v>1185</v>
      </c>
      <c r="J917" s="3" t="s">
        <v>1186</v>
      </c>
      <c r="K917" s="40">
        <v>1</v>
      </c>
      <c r="L917" s="40">
        <v>4301.99</v>
      </c>
      <c r="M917" s="41">
        <v>4301.99</v>
      </c>
      <c r="N917" s="41">
        <v>4120.79</v>
      </c>
      <c r="P917" s="3" t="s">
        <v>324</v>
      </c>
    </row>
    <row r="918" ht="15" customHeight="1" spans="1:16">
      <c r="I918" s="3" t="s">
        <v>906</v>
      </c>
      <c r="J918" s="3" t="s">
        <v>907</v>
      </c>
      <c r="K918" s="40">
        <v>1</v>
      </c>
      <c r="L918" s="40">
        <v>2995.84</v>
      </c>
      <c r="M918" s="41">
        <v>2995.84</v>
      </c>
      <c r="N918" s="41">
        <v>2807.09</v>
      </c>
      <c r="P918" s="3" t="s">
        <v>349</v>
      </c>
    </row>
    <row r="919" ht="15" customHeight="1" spans="1:16">
      <c r="A919" s="3" t="s">
        <v>1911</v>
      </c>
      <c r="B919" s="3" t="s">
        <v>283</v>
      </c>
      <c r="C919" s="3" t="s">
        <v>7309</v>
      </c>
      <c r="D919" s="3" t="s">
        <v>6887</v>
      </c>
      <c r="E919" s="3" t="s">
        <v>7310</v>
      </c>
      <c r="F919" s="3" t="s">
        <v>288</v>
      </c>
      <c r="G919" s="3" t="s">
        <v>583</v>
      </c>
      <c r="H919" s="3" t="s">
        <v>599</v>
      </c>
      <c r="I919" s="3" t="s">
        <v>2802</v>
      </c>
      <c r="J919" s="3" t="s">
        <v>2803</v>
      </c>
      <c r="K919" s="40">
        <v>1</v>
      </c>
      <c r="L919" s="40">
        <v>2254</v>
      </c>
      <c r="M919" s="41">
        <v>2254</v>
      </c>
      <c r="N919" s="41">
        <v>2254</v>
      </c>
      <c r="P919" s="3" t="s">
        <v>349</v>
      </c>
    </row>
    <row r="920" ht="15" customHeight="1" spans="1:16">
      <c r="A920" s="3" t="s">
        <v>1911</v>
      </c>
      <c r="B920" s="3" t="s">
        <v>283</v>
      </c>
      <c r="C920" s="3" t="s">
        <v>7315</v>
      </c>
      <c r="D920" s="3" t="s">
        <v>7316</v>
      </c>
      <c r="E920" s="3" t="s">
        <v>7317</v>
      </c>
      <c r="F920" s="3" t="s">
        <v>288</v>
      </c>
      <c r="G920" s="3" t="s">
        <v>645</v>
      </c>
      <c r="I920" s="3" t="s">
        <v>649</v>
      </c>
      <c r="J920" s="3" t="s">
        <v>650</v>
      </c>
      <c r="K920" s="40">
        <v>1</v>
      </c>
      <c r="L920" s="40">
        <v>2686</v>
      </c>
      <c r="M920" s="41">
        <v>2686</v>
      </c>
      <c r="N920" s="41">
        <v>2686</v>
      </c>
      <c r="P920" s="3" t="s">
        <v>395</v>
      </c>
    </row>
    <row r="921" ht="15" customHeight="1" spans="1:16">
      <c r="A921" s="3" t="s">
        <v>1911</v>
      </c>
      <c r="B921" s="3" t="s">
        <v>283</v>
      </c>
      <c r="C921" s="3" t="s">
        <v>7322</v>
      </c>
      <c r="D921" s="3" t="s">
        <v>7323</v>
      </c>
      <c r="E921" s="3" t="s">
        <v>7324</v>
      </c>
      <c r="F921" s="3" t="s">
        <v>288</v>
      </c>
      <c r="G921" s="3" t="s">
        <v>645</v>
      </c>
      <c r="I921" s="3" t="s">
        <v>991</v>
      </c>
      <c r="J921" s="3" t="s">
        <v>992</v>
      </c>
      <c r="K921" s="40">
        <v>1</v>
      </c>
      <c r="L921" s="40">
        <v>2976</v>
      </c>
      <c r="M921" s="41">
        <v>2976</v>
      </c>
      <c r="N921" s="41">
        <v>2976</v>
      </c>
      <c r="P921" s="3" t="s">
        <v>349</v>
      </c>
    </row>
    <row r="922" ht="15" customHeight="1" spans="1:16">
      <c r="A922" s="3" t="s">
        <v>1911</v>
      </c>
      <c r="B922" s="3" t="s">
        <v>397</v>
      </c>
      <c r="C922" s="3" t="s">
        <v>7329</v>
      </c>
      <c r="D922" s="3" t="s">
        <v>7330</v>
      </c>
      <c r="E922" s="3" t="s">
        <v>7331</v>
      </c>
      <c r="F922" s="3" t="s">
        <v>288</v>
      </c>
      <c r="G922" s="3" t="s">
        <v>811</v>
      </c>
      <c r="I922" s="3" t="s">
        <v>6587</v>
      </c>
      <c r="J922" s="3" t="s">
        <v>6588</v>
      </c>
      <c r="K922" s="40">
        <v>1</v>
      </c>
      <c r="L922" s="40">
        <v>13150</v>
      </c>
      <c r="M922" s="41">
        <v>13150</v>
      </c>
      <c r="N922" s="41">
        <v>18758</v>
      </c>
      <c r="O922" s="3" t="s">
        <v>7336</v>
      </c>
      <c r="P922" s="3" t="s">
        <v>5271</v>
      </c>
    </row>
    <row r="923" ht="15" customHeight="1" spans="1:16">
      <c r="A923" s="3" t="s">
        <v>1911</v>
      </c>
      <c r="B923" s="3" t="s">
        <v>397</v>
      </c>
      <c r="C923" s="3" t="s">
        <v>7338</v>
      </c>
      <c r="D923" s="3" t="s">
        <v>7339</v>
      </c>
      <c r="E923" s="3" t="s">
        <v>7340</v>
      </c>
      <c r="F923" s="3" t="s">
        <v>288</v>
      </c>
      <c r="G923" s="3" t="s">
        <v>614</v>
      </c>
      <c r="I923" s="3" t="s">
        <v>7248</v>
      </c>
      <c r="J923" s="3" t="s">
        <v>7249</v>
      </c>
      <c r="K923" s="40">
        <v>1</v>
      </c>
      <c r="L923" s="40">
        <v>4825</v>
      </c>
      <c r="M923" s="41">
        <v>4825</v>
      </c>
      <c r="N923" s="41">
        <v>4825</v>
      </c>
      <c r="P923" s="3" t="s">
        <v>324</v>
      </c>
    </row>
    <row r="924" ht="15" customHeight="1" spans="1:16">
      <c r="A924" s="3" t="s">
        <v>1911</v>
      </c>
      <c r="B924" s="3" t="s">
        <v>397</v>
      </c>
      <c r="C924" s="3" t="s">
        <v>7345</v>
      </c>
      <c r="D924" s="3" t="s">
        <v>7339</v>
      </c>
      <c r="E924" s="3" t="s">
        <v>7340</v>
      </c>
      <c r="F924" s="3" t="s">
        <v>288</v>
      </c>
      <c r="G924" s="3" t="s">
        <v>614</v>
      </c>
      <c r="I924" s="3" t="s">
        <v>2317</v>
      </c>
      <c r="J924" s="3" t="s">
        <v>2318</v>
      </c>
      <c r="K924" s="40">
        <v>1</v>
      </c>
      <c r="L924" s="40">
        <v>3080</v>
      </c>
      <c r="M924" s="41">
        <v>3080</v>
      </c>
      <c r="N924" s="41">
        <v>3080</v>
      </c>
      <c r="P924" s="3" t="s">
        <v>324</v>
      </c>
    </row>
    <row r="925" ht="15" customHeight="1" spans="1:16">
      <c r="A925" s="3" t="s">
        <v>1911</v>
      </c>
      <c r="B925" s="3" t="s">
        <v>397</v>
      </c>
      <c r="C925" s="3" t="s">
        <v>7350</v>
      </c>
      <c r="D925" s="3" t="s">
        <v>4954</v>
      </c>
      <c r="E925" s="3" t="s">
        <v>7351</v>
      </c>
      <c r="F925" s="3" t="s">
        <v>288</v>
      </c>
      <c r="G925" s="3" t="s">
        <v>614</v>
      </c>
      <c r="I925" s="3" t="s">
        <v>741</v>
      </c>
      <c r="J925" s="3" t="s">
        <v>742</v>
      </c>
      <c r="K925" s="40">
        <v>1</v>
      </c>
      <c r="L925" s="40">
        <v>2252</v>
      </c>
      <c r="M925" s="41">
        <v>2252</v>
      </c>
      <c r="N925" s="41">
        <v>2252</v>
      </c>
      <c r="P925" s="3" t="s">
        <v>324</v>
      </c>
    </row>
    <row r="926" ht="15" customHeight="1" spans="1:16">
      <c r="A926" s="3" t="s">
        <v>1911</v>
      </c>
      <c r="B926" s="3" t="s">
        <v>283</v>
      </c>
      <c r="C926" s="3" t="s">
        <v>7356</v>
      </c>
      <c r="D926" s="3" t="s">
        <v>711</v>
      </c>
      <c r="E926" s="3" t="s">
        <v>7357</v>
      </c>
      <c r="F926" s="3" t="s">
        <v>288</v>
      </c>
      <c r="G926" s="3" t="s">
        <v>645</v>
      </c>
      <c r="I926" s="3" t="s">
        <v>991</v>
      </c>
      <c r="J926" s="3" t="s">
        <v>992</v>
      </c>
      <c r="K926" s="40">
        <v>1</v>
      </c>
      <c r="L926" s="40">
        <v>2976</v>
      </c>
      <c r="M926" s="41">
        <v>2976</v>
      </c>
      <c r="N926" s="41">
        <v>2976</v>
      </c>
      <c r="P926" s="3" t="s">
        <v>349</v>
      </c>
    </row>
    <row r="927" ht="15" customHeight="1" spans="1:16">
      <c r="A927" s="3" t="s">
        <v>1911</v>
      </c>
      <c r="B927" s="3" t="s">
        <v>397</v>
      </c>
      <c r="C927" s="3" t="s">
        <v>7362</v>
      </c>
      <c r="D927" s="3" t="s">
        <v>7363</v>
      </c>
      <c r="E927" s="3" t="s">
        <v>7364</v>
      </c>
      <c r="F927" s="3" t="s">
        <v>288</v>
      </c>
      <c r="G927" s="3" t="s">
        <v>713</v>
      </c>
      <c r="I927" s="3" t="s">
        <v>716</v>
      </c>
      <c r="J927" s="3" t="s">
        <v>717</v>
      </c>
      <c r="K927" s="40">
        <v>1</v>
      </c>
      <c r="L927" s="40">
        <v>5628.36</v>
      </c>
      <c r="M927" s="41">
        <v>5628.36</v>
      </c>
      <c r="N927" s="41">
        <v>5628.36</v>
      </c>
      <c r="P927" s="3" t="s">
        <v>724</v>
      </c>
    </row>
    <row r="928" ht="15" customHeight="1" spans="1:16">
      <c r="A928" s="3" t="s">
        <v>1911</v>
      </c>
      <c r="B928" s="3" t="s">
        <v>283</v>
      </c>
      <c r="C928" s="3" t="s">
        <v>7369</v>
      </c>
      <c r="D928" s="3" t="s">
        <v>7370</v>
      </c>
      <c r="E928" s="3" t="s">
        <v>7371</v>
      </c>
      <c r="F928" s="3" t="s">
        <v>288</v>
      </c>
      <c r="G928" s="3" t="s">
        <v>645</v>
      </c>
      <c r="I928" s="3" t="s">
        <v>649</v>
      </c>
      <c r="J928" s="3" t="s">
        <v>650</v>
      </c>
      <c r="K928" s="40">
        <v>1</v>
      </c>
      <c r="L928" s="40">
        <v>2686</v>
      </c>
      <c r="M928" s="41">
        <v>2686</v>
      </c>
      <c r="N928" s="41">
        <v>2686</v>
      </c>
      <c r="P928" s="3" t="s">
        <v>395</v>
      </c>
    </row>
    <row r="929" ht="15" customHeight="1" spans="1:16">
      <c r="A929" s="3" t="s">
        <v>1911</v>
      </c>
      <c r="B929" s="3" t="s">
        <v>283</v>
      </c>
      <c r="C929" s="3" t="s">
        <v>7377</v>
      </c>
      <c r="D929" s="3" t="s">
        <v>7378</v>
      </c>
      <c r="E929" s="3" t="s">
        <v>7379</v>
      </c>
      <c r="F929" s="3" t="s">
        <v>288</v>
      </c>
      <c r="G929" s="3" t="s">
        <v>701</v>
      </c>
      <c r="I929" s="3" t="s">
        <v>1185</v>
      </c>
      <c r="J929" s="3" t="s">
        <v>1186</v>
      </c>
      <c r="K929" s="40">
        <v>1</v>
      </c>
      <c r="L929" s="40">
        <v>5458</v>
      </c>
      <c r="M929" s="41">
        <v>5458</v>
      </c>
      <c r="N929" s="41">
        <v>5458</v>
      </c>
      <c r="P929" s="3" t="s">
        <v>324</v>
      </c>
    </row>
    <row r="930" ht="15" customHeight="1" spans="1:16">
      <c r="A930" s="3" t="s">
        <v>1911</v>
      </c>
      <c r="B930" s="3" t="s">
        <v>397</v>
      </c>
      <c r="C930" s="3" t="s">
        <v>7385</v>
      </c>
      <c r="D930" s="3" t="s">
        <v>7386</v>
      </c>
      <c r="E930" s="3" t="s">
        <v>7387</v>
      </c>
      <c r="F930" s="3" t="s">
        <v>288</v>
      </c>
      <c r="G930" s="3" t="s">
        <v>1068</v>
      </c>
      <c r="I930" s="3" t="s">
        <v>1956</v>
      </c>
      <c r="J930" s="3" t="s">
        <v>1957</v>
      </c>
      <c r="K930" s="40">
        <v>1</v>
      </c>
      <c r="L930" s="40">
        <v>568</v>
      </c>
      <c r="M930" s="41">
        <v>568</v>
      </c>
      <c r="N930" s="41">
        <v>568</v>
      </c>
      <c r="P930" s="3" t="s">
        <v>382</v>
      </c>
    </row>
    <row r="931" ht="15" customHeight="1" spans="1:16">
      <c r="A931" s="39" t="s">
        <v>1911</v>
      </c>
      <c r="B931" s="39" t="s">
        <v>329</v>
      </c>
      <c r="C931" s="39" t="s">
        <v>7392</v>
      </c>
      <c r="D931" s="39" t="s">
        <v>7393</v>
      </c>
      <c r="E931" s="39" t="s">
        <v>7394</v>
      </c>
      <c r="F931" s="39" t="s">
        <v>288</v>
      </c>
      <c r="G931" s="39" t="s">
        <v>1239</v>
      </c>
      <c r="H931" s="39" t="s">
        <v>2209</v>
      </c>
      <c r="I931" s="39" t="s">
        <v>2400</v>
      </c>
      <c r="J931" s="39" t="s">
        <v>2400</v>
      </c>
      <c r="K931" s="42">
        <v>1</v>
      </c>
      <c r="L931" s="42">
        <v>0</v>
      </c>
      <c r="M931" s="39"/>
      <c r="N931" s="39"/>
      <c r="O931" s="39" t="s">
        <v>7399</v>
      </c>
      <c r="P931" s="39" t="s">
        <v>2402</v>
      </c>
    </row>
    <row r="932" ht="15" customHeight="1" spans="1:16">
      <c r="A932" s="3" t="s">
        <v>1911</v>
      </c>
      <c r="B932" s="3" t="s">
        <v>283</v>
      </c>
      <c r="C932" s="3" t="s">
        <v>7403</v>
      </c>
      <c r="D932" s="3" t="s">
        <v>3781</v>
      </c>
      <c r="E932" s="3" t="s">
        <v>7404</v>
      </c>
      <c r="F932" s="3" t="s">
        <v>288</v>
      </c>
      <c r="G932" s="3" t="s">
        <v>701</v>
      </c>
      <c r="I932" s="3" t="s">
        <v>3872</v>
      </c>
      <c r="J932" s="3" t="s">
        <v>3873</v>
      </c>
      <c r="K932" s="40">
        <v>1</v>
      </c>
      <c r="L932" s="40">
        <v>9658</v>
      </c>
      <c r="M932" s="41">
        <v>9658</v>
      </c>
      <c r="N932" s="41">
        <v>9658</v>
      </c>
      <c r="P932" s="3" t="s">
        <v>395</v>
      </c>
    </row>
    <row r="933" ht="15" customHeight="1" spans="1:16">
      <c r="A933" s="3" t="s">
        <v>1911</v>
      </c>
      <c r="B933" s="3" t="s">
        <v>397</v>
      </c>
      <c r="C933" s="3" t="s">
        <v>7411</v>
      </c>
      <c r="D933" s="3" t="s">
        <v>7412</v>
      </c>
      <c r="E933" s="3" t="s">
        <v>7413</v>
      </c>
      <c r="F933" s="3" t="s">
        <v>288</v>
      </c>
      <c r="G933" s="3" t="s">
        <v>1047</v>
      </c>
      <c r="I933" s="3" t="s">
        <v>1312</v>
      </c>
      <c r="J933" s="3" t="s">
        <v>1313</v>
      </c>
      <c r="K933" s="45">
        <v>1</v>
      </c>
      <c r="L933" s="40">
        <v>1816</v>
      </c>
      <c r="M933" s="41">
        <v>1816</v>
      </c>
      <c r="N933" s="41">
        <v>1816</v>
      </c>
      <c r="P933" s="3" t="s">
        <v>925</v>
      </c>
    </row>
    <row r="934" ht="15" customHeight="1" spans="1:16">
      <c r="A934" s="39" t="s">
        <v>1911</v>
      </c>
      <c r="B934" s="39" t="s">
        <v>329</v>
      </c>
      <c r="C934" s="39" t="s">
        <v>7418</v>
      </c>
      <c r="D934" s="39" t="s">
        <v>7419</v>
      </c>
      <c r="E934" s="39" t="s">
        <v>7420</v>
      </c>
      <c r="F934" s="39" t="s">
        <v>288</v>
      </c>
      <c r="G934" s="39" t="s">
        <v>518</v>
      </c>
      <c r="H934" s="39" t="s">
        <v>527</v>
      </c>
      <c r="I934" s="39" t="s">
        <v>974</v>
      </c>
      <c r="J934" s="39" t="s">
        <v>975</v>
      </c>
      <c r="K934" s="44">
        <v>1</v>
      </c>
      <c r="L934" s="42">
        <v>4399</v>
      </c>
      <c r="M934" s="43">
        <v>4399</v>
      </c>
      <c r="N934" s="43">
        <v>5498</v>
      </c>
      <c r="O934" s="39" t="s">
        <v>489</v>
      </c>
      <c r="P934" s="39" t="s">
        <v>349</v>
      </c>
    </row>
    <row r="935" ht="15" customHeight="1" spans="1:16">
      <c r="A935" s="3" t="s">
        <v>1911</v>
      </c>
      <c r="B935" s="3" t="s">
        <v>283</v>
      </c>
      <c r="C935" s="3" t="s">
        <v>7427</v>
      </c>
      <c r="D935" s="3" t="s">
        <v>7428</v>
      </c>
      <c r="E935" s="3" t="s">
        <v>7429</v>
      </c>
      <c r="F935" s="3" t="s">
        <v>288</v>
      </c>
      <c r="G935" s="3" t="s">
        <v>645</v>
      </c>
      <c r="I935" s="3" t="s">
        <v>649</v>
      </c>
      <c r="J935" s="3" t="s">
        <v>650</v>
      </c>
      <c r="K935" s="40">
        <v>1</v>
      </c>
      <c r="L935" s="40">
        <v>2686</v>
      </c>
      <c r="M935" s="41">
        <v>2686</v>
      </c>
      <c r="N935" s="41">
        <v>2686</v>
      </c>
      <c r="P935" s="3" t="s">
        <v>395</v>
      </c>
    </row>
    <row r="936" ht="15" customHeight="1" spans="1:16">
      <c r="A936" s="3" t="s">
        <v>1911</v>
      </c>
      <c r="B936" s="3" t="s">
        <v>748</v>
      </c>
      <c r="C936" s="3" t="s">
        <v>7435</v>
      </c>
      <c r="D936" s="3" t="s">
        <v>7436</v>
      </c>
      <c r="E936" s="3" t="s">
        <v>7437</v>
      </c>
      <c r="F936" s="3" t="s">
        <v>288</v>
      </c>
      <c r="G936" s="3" t="s">
        <v>7438</v>
      </c>
      <c r="I936" s="3" t="s">
        <v>7442</v>
      </c>
      <c r="J936" s="3" t="s">
        <v>7443</v>
      </c>
      <c r="K936" s="40">
        <v>-1</v>
      </c>
      <c r="L936" s="40">
        <v>-8388</v>
      </c>
      <c r="M936" s="41">
        <v>8388</v>
      </c>
      <c r="N936" s="41">
        <v>15758</v>
      </c>
      <c r="O936" s="3" t="s">
        <v>7446</v>
      </c>
      <c r="P936" s="3" t="s">
        <v>5271</v>
      </c>
    </row>
    <row r="937" ht="15" customHeight="1" spans="1:16">
      <c r="A937" s="3" t="s">
        <v>1911</v>
      </c>
      <c r="B937" s="3" t="s">
        <v>329</v>
      </c>
      <c r="C937" s="3" t="s">
        <v>7450</v>
      </c>
      <c r="D937" s="3" t="s">
        <v>7451</v>
      </c>
      <c r="E937" s="3" t="s">
        <v>7437</v>
      </c>
      <c r="F937" s="3" t="s">
        <v>288</v>
      </c>
      <c r="G937" s="3" t="s">
        <v>7438</v>
      </c>
      <c r="I937" s="3" t="s">
        <v>7442</v>
      </c>
      <c r="J937" s="3" t="s">
        <v>7443</v>
      </c>
      <c r="K937" s="40">
        <v>1</v>
      </c>
      <c r="L937" s="40">
        <v>8388</v>
      </c>
      <c r="M937" s="41">
        <v>8388</v>
      </c>
      <c r="N937" s="41">
        <v>15758</v>
      </c>
      <c r="O937" s="3" t="s">
        <v>7446</v>
      </c>
      <c r="P937" s="3" t="s">
        <v>5271</v>
      </c>
    </row>
    <row r="938" ht="15" customHeight="1" spans="1:16">
      <c r="A938" s="3" t="s">
        <v>1911</v>
      </c>
      <c r="B938" s="3" t="s">
        <v>748</v>
      </c>
      <c r="C938" s="3" t="s">
        <v>7458</v>
      </c>
      <c r="D938" s="3" t="s">
        <v>7459</v>
      </c>
      <c r="E938" s="3" t="s">
        <v>7460</v>
      </c>
      <c r="F938" s="3" t="s">
        <v>288</v>
      </c>
      <c r="G938" s="3" t="s">
        <v>289</v>
      </c>
      <c r="H938" s="3" t="s">
        <v>1294</v>
      </c>
      <c r="I938" s="3" t="s">
        <v>1001</v>
      </c>
      <c r="J938" s="3" t="s">
        <v>1002</v>
      </c>
      <c r="K938" s="40">
        <v>-1</v>
      </c>
      <c r="L938" s="40">
        <v>-5368</v>
      </c>
      <c r="M938" s="41">
        <v>5368</v>
      </c>
      <c r="N938" s="41">
        <v>5368</v>
      </c>
      <c r="O938" s="3" t="s">
        <v>7464</v>
      </c>
      <c r="P938" s="3" t="s">
        <v>324</v>
      </c>
    </row>
    <row r="939" ht="15" customHeight="1" spans="1:16">
      <c r="A939" s="3" t="s">
        <v>1911</v>
      </c>
      <c r="B939" s="3" t="s">
        <v>397</v>
      </c>
      <c r="C939" s="3" t="s">
        <v>7468</v>
      </c>
      <c r="D939" s="3" t="s">
        <v>1215</v>
      </c>
      <c r="E939" s="3" t="s">
        <v>1216</v>
      </c>
      <c r="F939" s="3" t="s">
        <v>288</v>
      </c>
      <c r="G939" s="3" t="s">
        <v>1217</v>
      </c>
      <c r="I939" s="3" t="s">
        <v>2317</v>
      </c>
      <c r="J939" s="3" t="s">
        <v>2318</v>
      </c>
      <c r="K939" s="40">
        <v>1</v>
      </c>
      <c r="L939" s="40">
        <v>2986</v>
      </c>
      <c r="M939" s="41">
        <v>2986</v>
      </c>
      <c r="N939" s="41">
        <v>2986</v>
      </c>
      <c r="P939" s="3" t="s">
        <v>324</v>
      </c>
    </row>
    <row r="940" ht="15" customHeight="1" spans="1:16">
      <c r="A940" s="3" t="s">
        <v>1911</v>
      </c>
      <c r="B940" s="3" t="s">
        <v>397</v>
      </c>
      <c r="C940" s="3" t="s">
        <v>7474</v>
      </c>
      <c r="D940" s="3" t="s">
        <v>7475</v>
      </c>
      <c r="E940" s="3" t="s">
        <v>7476</v>
      </c>
      <c r="F940" s="3" t="s">
        <v>288</v>
      </c>
      <c r="G940" s="3" t="s">
        <v>738</v>
      </c>
      <c r="H940" s="3" t="s">
        <v>294</v>
      </c>
      <c r="I940" s="3" t="s">
        <v>741</v>
      </c>
      <c r="J940" s="3" t="s">
        <v>742</v>
      </c>
      <c r="K940" s="40">
        <v>1</v>
      </c>
      <c r="L940" s="40">
        <v>2200</v>
      </c>
      <c r="M940" s="41">
        <v>2200</v>
      </c>
      <c r="N940" s="41">
        <v>2200</v>
      </c>
      <c r="P940" s="3" t="s">
        <v>324</v>
      </c>
    </row>
    <row r="941" ht="15" customHeight="1" spans="1:16">
      <c r="A941" s="3" t="s">
        <v>1911</v>
      </c>
      <c r="B941" s="3" t="s">
        <v>283</v>
      </c>
      <c r="C941" s="3" t="s">
        <v>7482</v>
      </c>
      <c r="D941" s="3" t="s">
        <v>7483</v>
      </c>
      <c r="E941" s="3" t="s">
        <v>7484</v>
      </c>
      <c r="F941" s="3" t="s">
        <v>288</v>
      </c>
      <c r="G941" s="3" t="s">
        <v>645</v>
      </c>
      <c r="I941" s="3" t="s">
        <v>649</v>
      </c>
      <c r="J941" s="3" t="s">
        <v>650</v>
      </c>
      <c r="K941" s="40">
        <v>1</v>
      </c>
      <c r="L941" s="40">
        <v>2686</v>
      </c>
      <c r="M941" s="41">
        <v>2686</v>
      </c>
      <c r="N941" s="41">
        <v>2686</v>
      </c>
      <c r="P941" s="3" t="s">
        <v>395</v>
      </c>
    </row>
    <row r="942" ht="15" customHeight="1" spans="1:16">
      <c r="A942" s="3" t="s">
        <v>1911</v>
      </c>
      <c r="B942" s="3" t="s">
        <v>283</v>
      </c>
      <c r="C942" s="3" t="s">
        <v>7489</v>
      </c>
      <c r="D942" s="3" t="s">
        <v>7490</v>
      </c>
      <c r="E942" s="3" t="s">
        <v>7491</v>
      </c>
      <c r="F942" s="3" t="s">
        <v>288</v>
      </c>
      <c r="G942" s="3" t="s">
        <v>645</v>
      </c>
      <c r="I942" s="3" t="s">
        <v>533</v>
      </c>
      <c r="J942" s="3" t="s">
        <v>534</v>
      </c>
      <c r="K942" s="40">
        <v>1</v>
      </c>
      <c r="L942" s="40">
        <v>2574</v>
      </c>
      <c r="M942" s="41">
        <v>2574</v>
      </c>
      <c r="N942" s="41">
        <v>2574</v>
      </c>
      <c r="P942" s="3" t="s">
        <v>349</v>
      </c>
    </row>
    <row r="943" ht="15" customHeight="1" spans="1:16">
      <c r="A943" s="3" t="s">
        <v>1911</v>
      </c>
      <c r="B943" s="3" t="s">
        <v>283</v>
      </c>
      <c r="C943" s="3" t="s">
        <v>7496</v>
      </c>
      <c r="D943" s="3" t="s">
        <v>7497</v>
      </c>
      <c r="E943" s="3" t="s">
        <v>7498</v>
      </c>
      <c r="F943" s="3" t="s">
        <v>288</v>
      </c>
      <c r="G943" s="3" t="s">
        <v>701</v>
      </c>
      <c r="I943" s="3" t="s">
        <v>705</v>
      </c>
      <c r="J943" s="3" t="s">
        <v>706</v>
      </c>
      <c r="K943" s="40">
        <v>1</v>
      </c>
      <c r="L943" s="40">
        <v>4848</v>
      </c>
      <c r="M943" s="41">
        <v>4848</v>
      </c>
      <c r="N943" s="41">
        <v>4848</v>
      </c>
      <c r="P943" s="3" t="s">
        <v>395</v>
      </c>
    </row>
    <row r="944" ht="15" customHeight="1" spans="1:16">
      <c r="A944" s="3" t="s">
        <v>1911</v>
      </c>
      <c r="B944" s="3" t="s">
        <v>397</v>
      </c>
      <c r="C944" s="3" t="s">
        <v>7504</v>
      </c>
      <c r="D944" s="3" t="s">
        <v>7505</v>
      </c>
      <c r="E944" s="3" t="s">
        <v>7506</v>
      </c>
      <c r="F944" s="3" t="s">
        <v>288</v>
      </c>
      <c r="G944" s="3" t="s">
        <v>1047</v>
      </c>
      <c r="I944" s="3" t="s">
        <v>2317</v>
      </c>
      <c r="J944" s="3" t="s">
        <v>2318</v>
      </c>
      <c r="K944" s="40">
        <v>1</v>
      </c>
      <c r="L944" s="40">
        <v>3606</v>
      </c>
      <c r="M944" s="41">
        <v>3606</v>
      </c>
      <c r="N944" s="41">
        <v>3606</v>
      </c>
      <c r="P944" s="3" t="s">
        <v>324</v>
      </c>
    </row>
    <row r="945" ht="15" customHeight="1" spans="1:16">
      <c r="A945" s="3" t="s">
        <v>1911</v>
      </c>
      <c r="B945" s="3" t="s">
        <v>397</v>
      </c>
      <c r="C945" s="3" t="s">
        <v>7511</v>
      </c>
      <c r="D945" s="3" t="s">
        <v>2719</v>
      </c>
      <c r="E945" s="3" t="s">
        <v>2720</v>
      </c>
      <c r="F945" s="3" t="s">
        <v>288</v>
      </c>
      <c r="G945" s="3" t="s">
        <v>423</v>
      </c>
      <c r="I945" s="3" t="s">
        <v>7514</v>
      </c>
      <c r="J945" s="3" t="s">
        <v>7515</v>
      </c>
      <c r="K945" s="40">
        <v>1</v>
      </c>
      <c r="L945" s="40">
        <v>6818.76</v>
      </c>
      <c r="M945" s="41">
        <v>6818.76</v>
      </c>
      <c r="N945" s="41">
        <v>6818.76</v>
      </c>
      <c r="P945" s="3" t="s">
        <v>395</v>
      </c>
    </row>
    <row r="946" s="39" customFormat="1" ht="15" customHeight="1" spans="1:16">
      <c r="A946" s="39" t="s">
        <v>6004</v>
      </c>
      <c r="B946" s="39" t="s">
        <v>329</v>
      </c>
      <c r="C946" s="39" t="s">
        <v>7519</v>
      </c>
      <c r="D946" s="39" t="s">
        <v>2230</v>
      </c>
      <c r="E946" s="39" t="s">
        <v>7520</v>
      </c>
      <c r="F946" s="39" t="s">
        <v>288</v>
      </c>
      <c r="G946" s="39" t="s">
        <v>2232</v>
      </c>
      <c r="I946" s="39" t="s">
        <v>3806</v>
      </c>
      <c r="J946" s="39" t="s">
        <v>3807</v>
      </c>
      <c r="K946" s="42">
        <v>1</v>
      </c>
      <c r="L946" s="42">
        <v>3245</v>
      </c>
      <c r="M946" s="43">
        <v>3245</v>
      </c>
      <c r="N946" s="43">
        <v>4558</v>
      </c>
      <c r="O946" s="39" t="s">
        <v>7525</v>
      </c>
      <c r="P946" s="39" t="s">
        <v>324</v>
      </c>
    </row>
    <row r="947" ht="15" customHeight="1" spans="1:16">
      <c r="A947" s="3" t="s">
        <v>6004</v>
      </c>
      <c r="B947" s="3" t="s">
        <v>329</v>
      </c>
      <c r="C947" s="3" t="s">
        <v>7528</v>
      </c>
      <c r="D947" s="3" t="s">
        <v>7529</v>
      </c>
      <c r="E947" s="3" t="s">
        <v>7530</v>
      </c>
      <c r="F947" s="3" t="s">
        <v>288</v>
      </c>
      <c r="G947" s="3" t="s">
        <v>437</v>
      </c>
      <c r="I947" s="3" t="s">
        <v>7535</v>
      </c>
      <c r="J947" s="3" t="s">
        <v>7535</v>
      </c>
      <c r="K947" s="40">
        <v>1</v>
      </c>
      <c r="L947" s="40">
        <v>4800</v>
      </c>
      <c r="M947" s="41">
        <v>4800</v>
      </c>
      <c r="N947" s="41">
        <v>9999</v>
      </c>
      <c r="O947" s="3" t="s">
        <v>7538</v>
      </c>
      <c r="P947" s="3" t="s">
        <v>6645</v>
      </c>
    </row>
    <row r="948" ht="15" customHeight="1" spans="1:16">
      <c r="A948" s="3" t="s">
        <v>6004</v>
      </c>
      <c r="B948" s="3" t="s">
        <v>283</v>
      </c>
      <c r="C948" s="3" t="s">
        <v>7542</v>
      </c>
      <c r="D948" s="3" t="s">
        <v>1854</v>
      </c>
      <c r="E948" s="3" t="s">
        <v>7543</v>
      </c>
      <c r="F948" s="3" t="s">
        <v>288</v>
      </c>
      <c r="G948" s="3" t="s">
        <v>583</v>
      </c>
      <c r="H948" s="3" t="s">
        <v>2468</v>
      </c>
      <c r="I948" s="3" t="s">
        <v>511</v>
      </c>
      <c r="J948" s="3" t="s">
        <v>512</v>
      </c>
      <c r="K948" s="40">
        <v>1</v>
      </c>
      <c r="L948" s="40">
        <v>790</v>
      </c>
      <c r="M948" s="41">
        <v>790</v>
      </c>
      <c r="N948" s="41">
        <v>790</v>
      </c>
      <c r="O948" s="3" t="s">
        <v>7548</v>
      </c>
      <c r="P948" s="3" t="s">
        <v>349</v>
      </c>
    </row>
    <row r="949" ht="15" customHeight="1" spans="1:16">
      <c r="A949" s="3" t="s">
        <v>6004</v>
      </c>
      <c r="B949" s="3" t="s">
        <v>283</v>
      </c>
      <c r="C949" s="3" t="s">
        <v>7550</v>
      </c>
      <c r="D949" s="3" t="s">
        <v>7551</v>
      </c>
      <c r="E949" s="3" t="s">
        <v>7552</v>
      </c>
      <c r="F949" s="3" t="s">
        <v>288</v>
      </c>
      <c r="G949" s="3" t="s">
        <v>645</v>
      </c>
      <c r="I949" s="3" t="s">
        <v>649</v>
      </c>
      <c r="J949" s="3" t="s">
        <v>650</v>
      </c>
      <c r="K949" s="40">
        <v>1</v>
      </c>
      <c r="L949" s="40">
        <v>2686</v>
      </c>
      <c r="M949" s="41">
        <v>2686</v>
      </c>
      <c r="N949" s="41">
        <v>2686</v>
      </c>
      <c r="P949" s="3" t="s">
        <v>395</v>
      </c>
    </row>
    <row r="950" ht="15" customHeight="1" spans="1:16">
      <c r="A950" s="3" t="s">
        <v>6004</v>
      </c>
      <c r="B950" s="3" t="s">
        <v>329</v>
      </c>
      <c r="C950" s="3" t="s">
        <v>7558</v>
      </c>
      <c r="D950" s="3" t="s">
        <v>7559</v>
      </c>
      <c r="E950" s="3" t="s">
        <v>7560</v>
      </c>
      <c r="F950" s="3" t="s">
        <v>288</v>
      </c>
      <c r="G950" s="3" t="s">
        <v>437</v>
      </c>
      <c r="I950" s="3" t="s">
        <v>511</v>
      </c>
      <c r="J950" s="3" t="s">
        <v>512</v>
      </c>
      <c r="K950" s="40">
        <v>29</v>
      </c>
      <c r="L950" s="40">
        <v>22330</v>
      </c>
      <c r="M950" s="41">
        <v>770</v>
      </c>
      <c r="N950" s="41">
        <v>898</v>
      </c>
      <c r="O950" s="3" t="s">
        <v>7565</v>
      </c>
      <c r="P950" s="3" t="s">
        <v>349</v>
      </c>
    </row>
    <row r="951" ht="15" customHeight="1" spans="1:16">
      <c r="A951" s="39" t="s">
        <v>6004</v>
      </c>
      <c r="B951" s="39" t="s">
        <v>329</v>
      </c>
      <c r="C951" s="39" t="s">
        <v>7568</v>
      </c>
      <c r="D951" s="39" t="s">
        <v>7569</v>
      </c>
      <c r="E951" s="39" t="s">
        <v>7570</v>
      </c>
      <c r="F951" s="39" t="s">
        <v>288</v>
      </c>
      <c r="G951" s="39" t="s">
        <v>478</v>
      </c>
      <c r="H951" s="39" t="s">
        <v>670</v>
      </c>
      <c r="I951" s="39" t="s">
        <v>906</v>
      </c>
      <c r="J951" s="39" t="s">
        <v>907</v>
      </c>
      <c r="K951" s="42">
        <v>1</v>
      </c>
      <c r="L951" s="42">
        <v>2975</v>
      </c>
      <c r="M951" s="43">
        <v>2975</v>
      </c>
      <c r="N951" s="43">
        <v>3718</v>
      </c>
      <c r="O951" s="39" t="s">
        <v>489</v>
      </c>
      <c r="P951" s="39" t="s">
        <v>349</v>
      </c>
    </row>
    <row r="952" ht="15" customHeight="1" spans="1:16">
      <c r="A952" s="3" t="s">
        <v>6004</v>
      </c>
      <c r="B952" s="3" t="s">
        <v>283</v>
      </c>
      <c r="C952" s="3" t="s">
        <v>6808</v>
      </c>
      <c r="D952" s="3" t="s">
        <v>2694</v>
      </c>
      <c r="E952" s="3" t="s">
        <v>6802</v>
      </c>
      <c r="F952" s="3" t="s">
        <v>288</v>
      </c>
      <c r="G952" s="3" t="s">
        <v>645</v>
      </c>
      <c r="I952" s="3" t="s">
        <v>1185</v>
      </c>
      <c r="J952" s="3" t="s">
        <v>1186</v>
      </c>
      <c r="K952" s="40">
        <v>1</v>
      </c>
      <c r="L952" s="40">
        <v>4344</v>
      </c>
      <c r="M952" s="41">
        <v>4344</v>
      </c>
      <c r="N952" s="41">
        <v>4344</v>
      </c>
      <c r="P952" s="3" t="s">
        <v>324</v>
      </c>
    </row>
    <row r="953" ht="15" customHeight="1" spans="1:16">
      <c r="A953" s="3" t="s">
        <v>6004</v>
      </c>
      <c r="B953" s="3" t="s">
        <v>283</v>
      </c>
      <c r="C953" s="3" t="s">
        <v>7582</v>
      </c>
      <c r="D953" s="3" t="s">
        <v>7583</v>
      </c>
      <c r="E953" s="3" t="s">
        <v>7584</v>
      </c>
      <c r="F953" s="3" t="s">
        <v>288</v>
      </c>
      <c r="G953" s="3" t="s">
        <v>645</v>
      </c>
      <c r="I953" s="3" t="s">
        <v>649</v>
      </c>
      <c r="J953" s="3" t="s">
        <v>650</v>
      </c>
      <c r="K953" s="40">
        <v>1</v>
      </c>
      <c r="L953" s="40">
        <v>2686</v>
      </c>
      <c r="M953" s="41">
        <v>2686</v>
      </c>
      <c r="N953" s="41">
        <v>2686</v>
      </c>
      <c r="P953" s="3" t="s">
        <v>395</v>
      </c>
    </row>
    <row r="954" ht="15" customHeight="1" spans="1:16">
      <c r="A954" s="39" t="s">
        <v>6004</v>
      </c>
      <c r="B954" s="39" t="s">
        <v>748</v>
      </c>
      <c r="C954" s="39" t="s">
        <v>7589</v>
      </c>
      <c r="D954" s="39" t="s">
        <v>527</v>
      </c>
      <c r="E954" s="39" t="s">
        <v>7590</v>
      </c>
      <c r="F954" s="39" t="s">
        <v>288</v>
      </c>
      <c r="G954" s="39" t="s">
        <v>518</v>
      </c>
      <c r="H954" s="39" t="s">
        <v>779</v>
      </c>
      <c r="I954" s="39" t="s">
        <v>443</v>
      </c>
      <c r="J954" s="39" t="s">
        <v>444</v>
      </c>
      <c r="K954" s="42">
        <v>-1</v>
      </c>
      <c r="L954" s="42">
        <v>0</v>
      </c>
      <c r="M954" s="39"/>
      <c r="N954" s="43">
        <v>3098</v>
      </c>
      <c r="O954" s="39" t="s">
        <v>7594</v>
      </c>
      <c r="P954" s="39" t="s">
        <v>451</v>
      </c>
    </row>
    <row r="955" ht="15" customHeight="1" spans="1:16">
      <c r="A955" s="39" t="s">
        <v>6004</v>
      </c>
      <c r="B955" s="39" t="s">
        <v>748</v>
      </c>
      <c r="C955" s="39" t="s">
        <v>7597</v>
      </c>
      <c r="D955" s="39" t="s">
        <v>527</v>
      </c>
      <c r="E955" s="39" t="s">
        <v>7590</v>
      </c>
      <c r="F955" s="39" t="s">
        <v>288</v>
      </c>
      <c r="G955" s="39" t="s">
        <v>518</v>
      </c>
      <c r="H955" s="39" t="s">
        <v>779</v>
      </c>
      <c r="I955" s="39" t="s">
        <v>4448</v>
      </c>
      <c r="J955" s="39" t="s">
        <v>4449</v>
      </c>
      <c r="K955" s="42">
        <v>-1</v>
      </c>
      <c r="L955" s="42">
        <v>-5098</v>
      </c>
      <c r="M955" s="43">
        <v>5098</v>
      </c>
      <c r="N955" s="43">
        <v>5678</v>
      </c>
      <c r="O955" s="39" t="s">
        <v>7599</v>
      </c>
      <c r="P955" s="39" t="s">
        <v>459</v>
      </c>
    </row>
    <row r="956" ht="15" customHeight="1" spans="1:16">
      <c r="A956" s="39" t="s">
        <v>6004</v>
      </c>
      <c r="B956" s="39" t="s">
        <v>748</v>
      </c>
      <c r="C956" s="39" t="s">
        <v>7601</v>
      </c>
      <c r="D956" s="39" t="s">
        <v>5064</v>
      </c>
      <c r="E956" s="39" t="s">
        <v>7590</v>
      </c>
      <c r="F956" s="39" t="s">
        <v>288</v>
      </c>
      <c r="G956" s="39" t="s">
        <v>518</v>
      </c>
      <c r="H956" s="39" t="s">
        <v>527</v>
      </c>
      <c r="I956" s="39" t="s">
        <v>2317</v>
      </c>
      <c r="J956" s="39" t="s">
        <v>2318</v>
      </c>
      <c r="K956" s="42">
        <v>-1</v>
      </c>
      <c r="L956" s="42">
        <v>-3359</v>
      </c>
      <c r="M956" s="43">
        <v>3359</v>
      </c>
      <c r="N956" s="43">
        <v>4198</v>
      </c>
      <c r="O956" s="39" t="s">
        <v>7604</v>
      </c>
      <c r="P956" s="39" t="s">
        <v>324</v>
      </c>
    </row>
    <row r="957" ht="15" customHeight="1" spans="1:16">
      <c r="A957" s="3" t="s">
        <v>6004</v>
      </c>
      <c r="B957" s="3" t="s">
        <v>397</v>
      </c>
      <c r="C957" s="3" t="s">
        <v>7606</v>
      </c>
      <c r="D957" s="3" t="s">
        <v>7607</v>
      </c>
      <c r="E957" s="3" t="s">
        <v>7608</v>
      </c>
      <c r="F957" s="3" t="s">
        <v>288</v>
      </c>
      <c r="G957" s="3" t="s">
        <v>738</v>
      </c>
      <c r="H957" s="3" t="s">
        <v>294</v>
      </c>
      <c r="I957" s="3" t="s">
        <v>741</v>
      </c>
      <c r="J957" s="3" t="s">
        <v>742</v>
      </c>
      <c r="K957" s="40">
        <v>1</v>
      </c>
      <c r="L957" s="40">
        <v>2200</v>
      </c>
      <c r="M957" s="41">
        <v>2200</v>
      </c>
      <c r="N957" s="41">
        <v>2200</v>
      </c>
      <c r="P957" s="3" t="s">
        <v>324</v>
      </c>
    </row>
    <row r="958" ht="15" customHeight="1" spans="1:16">
      <c r="A958" s="3" t="s">
        <v>6004</v>
      </c>
      <c r="B958" s="3" t="s">
        <v>329</v>
      </c>
      <c r="C958" s="3" t="s">
        <v>7614</v>
      </c>
      <c r="D958" s="3" t="s">
        <v>7615</v>
      </c>
      <c r="E958" s="3" t="s">
        <v>7616</v>
      </c>
      <c r="F958" s="3" t="s">
        <v>288</v>
      </c>
      <c r="G958" s="3" t="s">
        <v>437</v>
      </c>
      <c r="H958" s="3" t="s">
        <v>414</v>
      </c>
      <c r="I958" s="3" t="s">
        <v>2786</v>
      </c>
      <c r="J958" s="3" t="s">
        <v>2787</v>
      </c>
      <c r="K958" s="40">
        <v>1</v>
      </c>
      <c r="L958" s="40">
        <v>3280</v>
      </c>
      <c r="M958" s="41">
        <v>3280</v>
      </c>
      <c r="N958" s="41">
        <v>4098</v>
      </c>
      <c r="O958" s="3" t="s">
        <v>3479</v>
      </c>
      <c r="P958" s="3" t="s">
        <v>349</v>
      </c>
    </row>
    <row r="959" ht="15" customHeight="1" spans="1:16">
      <c r="A959" s="3" t="s">
        <v>6004</v>
      </c>
      <c r="B959" s="3" t="s">
        <v>329</v>
      </c>
      <c r="C959" s="3" t="s">
        <v>7622</v>
      </c>
      <c r="D959" s="3" t="s">
        <v>7623</v>
      </c>
      <c r="E959" s="3" t="s">
        <v>7624</v>
      </c>
      <c r="F959" s="3" t="s">
        <v>288</v>
      </c>
      <c r="G959" s="3" t="s">
        <v>437</v>
      </c>
      <c r="H959" s="3" t="s">
        <v>414</v>
      </c>
      <c r="I959" s="3" t="s">
        <v>1050</v>
      </c>
      <c r="J959" s="3" t="s">
        <v>1051</v>
      </c>
      <c r="K959" s="40">
        <v>1</v>
      </c>
      <c r="L959" s="40">
        <v>2591</v>
      </c>
      <c r="M959" s="41">
        <v>2591</v>
      </c>
      <c r="N959" s="41">
        <v>3238</v>
      </c>
      <c r="O959" s="3" t="s">
        <v>3479</v>
      </c>
      <c r="P959" s="3" t="s">
        <v>349</v>
      </c>
    </row>
    <row r="960" ht="15" customHeight="1" spans="1:16">
      <c r="A960" s="3" t="s">
        <v>6004</v>
      </c>
      <c r="B960" s="3" t="s">
        <v>397</v>
      </c>
      <c r="C960" s="3" t="s">
        <v>7629</v>
      </c>
      <c r="D960" s="3" t="s">
        <v>7630</v>
      </c>
      <c r="E960" s="3" t="s">
        <v>7631</v>
      </c>
      <c r="F960" s="3" t="s">
        <v>288</v>
      </c>
      <c r="G960" s="3" t="s">
        <v>811</v>
      </c>
      <c r="I960" s="3" t="s">
        <v>974</v>
      </c>
      <c r="J960" s="3" t="s">
        <v>975</v>
      </c>
      <c r="K960" s="45">
        <v>1</v>
      </c>
      <c r="L960" s="40">
        <v>4904</v>
      </c>
      <c r="M960" s="41">
        <v>4904</v>
      </c>
      <c r="N960" s="41">
        <v>4754</v>
      </c>
      <c r="O960" s="3" t="s">
        <v>6037</v>
      </c>
      <c r="P960" s="3" t="s">
        <v>349</v>
      </c>
    </row>
    <row r="961" ht="15" customHeight="1" spans="1:16">
      <c r="A961" s="3" t="s">
        <v>6004</v>
      </c>
      <c r="B961" s="3" t="s">
        <v>748</v>
      </c>
      <c r="C961" s="3" t="s">
        <v>7638</v>
      </c>
      <c r="D961" s="3" t="s">
        <v>7630</v>
      </c>
      <c r="E961" s="3" t="s">
        <v>7631</v>
      </c>
      <c r="F961" s="3" t="s">
        <v>288</v>
      </c>
      <c r="G961" s="3" t="s">
        <v>811</v>
      </c>
      <c r="I961" s="3" t="s">
        <v>974</v>
      </c>
      <c r="J961" s="3" t="s">
        <v>975</v>
      </c>
      <c r="K961" s="45">
        <v>-1</v>
      </c>
      <c r="L961" s="40">
        <v>-4754</v>
      </c>
      <c r="M961" s="41">
        <v>4754</v>
      </c>
      <c r="N961" s="41">
        <v>4754</v>
      </c>
      <c r="O961" s="3" t="s">
        <v>6037</v>
      </c>
      <c r="P961" s="3" t="s">
        <v>349</v>
      </c>
    </row>
    <row r="962" ht="15" customHeight="1" spans="1:16">
      <c r="A962" s="3" t="s">
        <v>6004</v>
      </c>
      <c r="B962" s="3" t="s">
        <v>283</v>
      </c>
      <c r="C962" s="3" t="s">
        <v>7642</v>
      </c>
      <c r="D962" s="3" t="s">
        <v>7643</v>
      </c>
      <c r="E962" s="3" t="s">
        <v>7644</v>
      </c>
      <c r="F962" s="3" t="s">
        <v>288</v>
      </c>
      <c r="G962" s="3" t="s">
        <v>645</v>
      </c>
      <c r="I962" s="3" t="s">
        <v>649</v>
      </c>
      <c r="J962" s="3" t="s">
        <v>650</v>
      </c>
      <c r="K962" s="40">
        <v>1</v>
      </c>
      <c r="L962" s="40">
        <v>2686</v>
      </c>
      <c r="M962" s="41">
        <v>2686</v>
      </c>
      <c r="N962" s="41">
        <v>2686</v>
      </c>
      <c r="P962" s="3" t="s">
        <v>395</v>
      </c>
    </row>
    <row r="963" ht="15" customHeight="1" spans="1:16">
      <c r="A963" s="39" t="s">
        <v>6004</v>
      </c>
      <c r="B963" s="39" t="s">
        <v>329</v>
      </c>
      <c r="C963" s="39" t="s">
        <v>7649</v>
      </c>
      <c r="D963" s="39" t="s">
        <v>7650</v>
      </c>
      <c r="E963" s="39" t="s">
        <v>7651</v>
      </c>
      <c r="F963" s="39" t="s">
        <v>288</v>
      </c>
      <c r="G963" s="39" t="s">
        <v>354</v>
      </c>
      <c r="H963" s="39" t="s">
        <v>371</v>
      </c>
      <c r="I963" s="39" t="s">
        <v>2110</v>
      </c>
      <c r="J963" s="39" t="s">
        <v>2111</v>
      </c>
      <c r="K963" s="42">
        <v>1</v>
      </c>
      <c r="L963" s="42">
        <v>6616</v>
      </c>
      <c r="M963" s="43">
        <v>6616</v>
      </c>
      <c r="N963" s="43">
        <v>9188</v>
      </c>
      <c r="O963" s="39"/>
      <c r="P963" s="39" t="s">
        <v>395</v>
      </c>
    </row>
    <row r="964" ht="15" customHeight="1" spans="1:16">
      <c r="A964" s="39" t="s">
        <v>4248</v>
      </c>
      <c r="B964" s="39" t="s">
        <v>329</v>
      </c>
      <c r="C964" s="39" t="s">
        <v>7660</v>
      </c>
      <c r="D964" s="39" t="s">
        <v>491</v>
      </c>
      <c r="E964" s="39" t="s">
        <v>7661</v>
      </c>
      <c r="F964" s="39" t="s">
        <v>288</v>
      </c>
      <c r="G964" s="39" t="s">
        <v>478</v>
      </c>
      <c r="H964" s="39" t="s">
        <v>670</v>
      </c>
      <c r="I964" s="39" t="s">
        <v>7666</v>
      </c>
      <c r="J964" s="39" t="s">
        <v>7667</v>
      </c>
      <c r="K964" s="42">
        <v>1</v>
      </c>
      <c r="L964" s="42">
        <v>6059</v>
      </c>
      <c r="M964" s="43">
        <v>6059</v>
      </c>
      <c r="N964" s="43">
        <v>10098</v>
      </c>
      <c r="O964" s="39" t="s">
        <v>7671</v>
      </c>
      <c r="P964" s="39" t="s">
        <v>459</v>
      </c>
    </row>
    <row r="965" ht="15" customHeight="1" spans="1:16">
      <c r="A965" s="3" t="s">
        <v>6004</v>
      </c>
      <c r="B965" s="3" t="s">
        <v>329</v>
      </c>
      <c r="C965" s="3" t="s">
        <v>7675</v>
      </c>
      <c r="D965" s="3" t="s">
        <v>2506</v>
      </c>
      <c r="E965" s="3" t="s">
        <v>2507</v>
      </c>
      <c r="F965" s="3" t="s">
        <v>288</v>
      </c>
      <c r="G965" s="3" t="s">
        <v>2232</v>
      </c>
      <c r="I965" s="3" t="s">
        <v>7678</v>
      </c>
      <c r="J965" s="3" t="s">
        <v>7679</v>
      </c>
      <c r="K965" s="40">
        <v>1</v>
      </c>
      <c r="L965" s="40">
        <v>0</v>
      </c>
      <c r="N965" s="41">
        <v>368</v>
      </c>
      <c r="O965" s="3" t="s">
        <v>7682</v>
      </c>
      <c r="P965" s="3" t="s">
        <v>4045</v>
      </c>
    </row>
    <row r="966" ht="15" customHeight="1" spans="1:16">
      <c r="A966" s="3" t="s">
        <v>6004</v>
      </c>
      <c r="B966" s="3" t="s">
        <v>329</v>
      </c>
      <c r="C966" s="3" t="s">
        <v>7684</v>
      </c>
      <c r="D966" s="3" t="s">
        <v>2506</v>
      </c>
      <c r="E966" s="3" t="s">
        <v>2507</v>
      </c>
      <c r="F966" s="3" t="s">
        <v>288</v>
      </c>
      <c r="G966" s="3" t="s">
        <v>2232</v>
      </c>
      <c r="I966" s="3" t="s">
        <v>7686</v>
      </c>
      <c r="J966" s="3" t="s">
        <v>7687</v>
      </c>
      <c r="K966" s="40">
        <v>1</v>
      </c>
      <c r="L966" s="40">
        <v>0</v>
      </c>
      <c r="N966" s="41">
        <v>368</v>
      </c>
      <c r="O966" s="3" t="s">
        <v>7682</v>
      </c>
      <c r="P966" s="3" t="s">
        <v>4045</v>
      </c>
    </row>
    <row r="967" ht="15" customHeight="1" spans="1:16">
      <c r="A967" s="3" t="s">
        <v>6004</v>
      </c>
      <c r="B967" s="3" t="s">
        <v>329</v>
      </c>
      <c r="C967" s="3" t="s">
        <v>7690</v>
      </c>
      <c r="D967" s="3" t="s">
        <v>2506</v>
      </c>
      <c r="E967" s="3" t="s">
        <v>2507</v>
      </c>
      <c r="F967" s="3" t="s">
        <v>288</v>
      </c>
      <c r="G967" s="3" t="s">
        <v>2232</v>
      </c>
      <c r="I967" s="3" t="s">
        <v>7692</v>
      </c>
      <c r="J967" s="3" t="s">
        <v>7693</v>
      </c>
      <c r="K967" s="45">
        <v>1</v>
      </c>
      <c r="L967" s="40">
        <v>0</v>
      </c>
      <c r="N967" s="41">
        <v>368</v>
      </c>
      <c r="O967" s="3" t="s">
        <v>7682</v>
      </c>
      <c r="P967" s="3" t="s">
        <v>4045</v>
      </c>
    </row>
    <row r="968" ht="15" customHeight="1" spans="1:16">
      <c r="A968" s="3" t="s">
        <v>6004</v>
      </c>
      <c r="B968" s="3" t="s">
        <v>329</v>
      </c>
      <c r="C968" s="3" t="s">
        <v>7696</v>
      </c>
      <c r="D968" s="3" t="s">
        <v>2506</v>
      </c>
      <c r="E968" s="3" t="s">
        <v>2507</v>
      </c>
      <c r="F968" s="3" t="s">
        <v>288</v>
      </c>
      <c r="G968" s="3" t="s">
        <v>2232</v>
      </c>
      <c r="I968" s="3" t="s">
        <v>7686</v>
      </c>
      <c r="J968" s="3" t="s">
        <v>7687</v>
      </c>
      <c r="K968" s="40">
        <v>1</v>
      </c>
      <c r="L968" s="40">
        <v>0</v>
      </c>
      <c r="N968" s="41">
        <v>368</v>
      </c>
      <c r="O968" s="3" t="s">
        <v>7699</v>
      </c>
      <c r="P968" s="3" t="s">
        <v>4045</v>
      </c>
    </row>
    <row r="969" ht="15" customHeight="1" spans="1:16">
      <c r="A969" s="3" t="s">
        <v>6004</v>
      </c>
      <c r="B969" s="3" t="s">
        <v>329</v>
      </c>
      <c r="C969" s="3" t="s">
        <v>7700</v>
      </c>
      <c r="D969" s="3" t="s">
        <v>2506</v>
      </c>
      <c r="E969" s="3" t="s">
        <v>2507</v>
      </c>
      <c r="F969" s="3" t="s">
        <v>288</v>
      </c>
      <c r="G969" s="3" t="s">
        <v>2232</v>
      </c>
      <c r="I969" s="3" t="s">
        <v>7692</v>
      </c>
      <c r="J969" s="3" t="s">
        <v>7693</v>
      </c>
      <c r="K969" s="45">
        <v>1</v>
      </c>
      <c r="L969" s="40">
        <v>0</v>
      </c>
      <c r="N969" s="41">
        <v>368</v>
      </c>
      <c r="O969" s="3" t="s">
        <v>7699</v>
      </c>
      <c r="P969" s="3" t="s">
        <v>4045</v>
      </c>
    </row>
    <row r="970" ht="15" customHeight="1" spans="1:16">
      <c r="A970" s="3" t="s">
        <v>6004</v>
      </c>
      <c r="B970" s="3" t="s">
        <v>329</v>
      </c>
      <c r="C970" s="3" t="s">
        <v>7703</v>
      </c>
      <c r="D970" s="3" t="s">
        <v>2506</v>
      </c>
      <c r="E970" s="3" t="s">
        <v>2507</v>
      </c>
      <c r="F970" s="3" t="s">
        <v>288</v>
      </c>
      <c r="G970" s="3" t="s">
        <v>2232</v>
      </c>
      <c r="I970" s="3" t="s">
        <v>7705</v>
      </c>
      <c r="J970" s="3" t="s">
        <v>7706</v>
      </c>
      <c r="K970" s="40">
        <v>1</v>
      </c>
      <c r="L970" s="40">
        <v>0</v>
      </c>
      <c r="N970" s="41">
        <v>368</v>
      </c>
      <c r="O970" s="3" t="s">
        <v>7699</v>
      </c>
      <c r="P970" s="3" t="s">
        <v>4045</v>
      </c>
    </row>
    <row r="971" ht="15" customHeight="1" spans="1:16">
      <c r="A971" s="3" t="s">
        <v>6004</v>
      </c>
      <c r="B971" s="3" t="s">
        <v>329</v>
      </c>
      <c r="C971" s="3" t="s">
        <v>7709</v>
      </c>
      <c r="D971" s="3" t="s">
        <v>2506</v>
      </c>
      <c r="E971" s="3" t="s">
        <v>2507</v>
      </c>
      <c r="F971" s="3" t="s">
        <v>288</v>
      </c>
      <c r="G971" s="3" t="s">
        <v>2232</v>
      </c>
      <c r="I971" s="3" t="s">
        <v>7711</v>
      </c>
      <c r="J971" s="3" t="s">
        <v>7712</v>
      </c>
      <c r="K971" s="40">
        <v>1</v>
      </c>
      <c r="L971" s="40">
        <v>0</v>
      </c>
      <c r="N971" s="41">
        <v>368</v>
      </c>
      <c r="O971" s="3" t="s">
        <v>7715</v>
      </c>
      <c r="P971" s="3" t="s">
        <v>4045</v>
      </c>
    </row>
    <row r="972" ht="15" customHeight="1" spans="1:16">
      <c r="A972" s="3" t="s">
        <v>6004</v>
      </c>
      <c r="B972" s="3" t="s">
        <v>397</v>
      </c>
      <c r="C972" s="3" t="s">
        <v>7717</v>
      </c>
      <c r="D972" s="3" t="s">
        <v>7718</v>
      </c>
      <c r="E972" s="3" t="s">
        <v>7719</v>
      </c>
      <c r="F972" s="3" t="s">
        <v>288</v>
      </c>
      <c r="G972" s="3" t="s">
        <v>7720</v>
      </c>
      <c r="I972" s="3" t="s">
        <v>1956</v>
      </c>
      <c r="J972" s="3" t="s">
        <v>1957</v>
      </c>
      <c r="K972" s="40">
        <v>1</v>
      </c>
      <c r="L972" s="40">
        <v>918</v>
      </c>
      <c r="M972" s="41">
        <v>918</v>
      </c>
      <c r="N972" s="41">
        <v>918</v>
      </c>
      <c r="P972" s="3" t="s">
        <v>382</v>
      </c>
    </row>
    <row r="973" ht="15" customHeight="1" spans="1:16">
      <c r="A973" s="39" t="s">
        <v>7656</v>
      </c>
      <c r="B973" s="39" t="s">
        <v>329</v>
      </c>
      <c r="C973" s="39" t="s">
        <v>7726</v>
      </c>
      <c r="D973" s="39" t="s">
        <v>4380</v>
      </c>
      <c r="E973" s="39" t="s">
        <v>4381</v>
      </c>
      <c r="F973" s="39" t="s">
        <v>288</v>
      </c>
      <c r="G973" s="39" t="s">
        <v>478</v>
      </c>
      <c r="H973" s="39" t="s">
        <v>670</v>
      </c>
      <c r="I973" s="39" t="s">
        <v>1080</v>
      </c>
      <c r="J973" s="39" t="s">
        <v>1081</v>
      </c>
      <c r="K973" s="44">
        <v>2</v>
      </c>
      <c r="L973" s="42">
        <v>3900</v>
      </c>
      <c r="M973" s="43">
        <v>1950</v>
      </c>
      <c r="N973" s="43">
        <v>2599</v>
      </c>
      <c r="O973" s="39"/>
      <c r="P973" s="39" t="s">
        <v>925</v>
      </c>
    </row>
    <row r="974" ht="15" customHeight="1" spans="1:16">
      <c r="A974" s="3" t="s">
        <v>6004</v>
      </c>
      <c r="B974" s="3" t="s">
        <v>283</v>
      </c>
      <c r="C974" s="3" t="s">
        <v>7733</v>
      </c>
      <c r="D974" s="3" t="s">
        <v>7734</v>
      </c>
      <c r="E974" s="3" t="s">
        <v>7735</v>
      </c>
      <c r="F974" s="3" t="s">
        <v>288</v>
      </c>
      <c r="G974" s="3" t="s">
        <v>583</v>
      </c>
      <c r="H974" s="3" t="s">
        <v>1591</v>
      </c>
      <c r="I974" s="3" t="s">
        <v>1596</v>
      </c>
      <c r="J974" s="3" t="s">
        <v>1597</v>
      </c>
      <c r="K974" s="40">
        <v>1</v>
      </c>
      <c r="L974" s="40">
        <v>2088</v>
      </c>
      <c r="M974" s="41">
        <v>2088</v>
      </c>
      <c r="N974" s="41">
        <v>2088</v>
      </c>
      <c r="O974" s="3" t="s">
        <v>7741</v>
      </c>
      <c r="P974" s="3" t="s">
        <v>349</v>
      </c>
    </row>
    <row r="975" ht="15" customHeight="1" spans="1:16">
      <c r="A975" s="3" t="s">
        <v>6004</v>
      </c>
      <c r="B975" s="3" t="s">
        <v>283</v>
      </c>
      <c r="C975" s="3" t="s">
        <v>7746</v>
      </c>
      <c r="D975" s="3" t="s">
        <v>7747</v>
      </c>
      <c r="E975" s="3" t="s">
        <v>7748</v>
      </c>
      <c r="F975" s="3" t="s">
        <v>288</v>
      </c>
      <c r="G975" s="3" t="s">
        <v>583</v>
      </c>
      <c r="H975" s="3" t="s">
        <v>2468</v>
      </c>
      <c r="I975" s="3" t="s">
        <v>533</v>
      </c>
      <c r="J975" s="3" t="s">
        <v>534</v>
      </c>
      <c r="K975" s="40">
        <v>1</v>
      </c>
      <c r="L975" s="40">
        <v>2551</v>
      </c>
      <c r="M975" s="41">
        <v>2551</v>
      </c>
      <c r="N975" s="41">
        <v>2551</v>
      </c>
      <c r="P975" s="3" t="s">
        <v>349</v>
      </c>
    </row>
    <row r="976" ht="15" customHeight="1" spans="1:16">
      <c r="A976" s="3" t="s">
        <v>6004</v>
      </c>
      <c r="B976" s="3" t="s">
        <v>283</v>
      </c>
      <c r="C976" s="3" t="s">
        <v>7753</v>
      </c>
      <c r="D976" s="3" t="s">
        <v>7754</v>
      </c>
      <c r="E976" s="3" t="s">
        <v>7755</v>
      </c>
      <c r="F976" s="3" t="s">
        <v>288</v>
      </c>
      <c r="G976" s="3" t="s">
        <v>645</v>
      </c>
      <c r="I976" s="3" t="s">
        <v>649</v>
      </c>
      <c r="J976" s="3" t="s">
        <v>650</v>
      </c>
      <c r="K976" s="40">
        <v>1</v>
      </c>
      <c r="L976" s="40">
        <v>2686</v>
      </c>
      <c r="M976" s="41">
        <v>2686</v>
      </c>
      <c r="N976" s="41">
        <v>2686</v>
      </c>
      <c r="P976" s="3" t="s">
        <v>395</v>
      </c>
    </row>
    <row r="977" ht="15" customHeight="1" spans="1:16">
      <c r="A977" s="3" t="s">
        <v>6004</v>
      </c>
      <c r="B977" s="3" t="s">
        <v>329</v>
      </c>
      <c r="C977" s="3" t="s">
        <v>7760</v>
      </c>
      <c r="D977" s="3" t="s">
        <v>7761</v>
      </c>
      <c r="E977" s="3" t="s">
        <v>7762</v>
      </c>
      <c r="F977" s="3" t="s">
        <v>288</v>
      </c>
      <c r="G977" s="3" t="s">
        <v>333</v>
      </c>
      <c r="I977" s="3" t="s">
        <v>7766</v>
      </c>
      <c r="J977" s="3" t="s">
        <v>7767</v>
      </c>
      <c r="K977" s="40">
        <v>1</v>
      </c>
      <c r="L977" s="40">
        <v>0</v>
      </c>
      <c r="O977" s="3" t="s">
        <v>7770</v>
      </c>
      <c r="P977" s="3" t="s">
        <v>474</v>
      </c>
    </row>
    <row r="978" ht="15" customHeight="1" spans="1:16">
      <c r="A978" s="3" t="s">
        <v>6004</v>
      </c>
      <c r="B978" s="3" t="s">
        <v>397</v>
      </c>
      <c r="C978" s="3" t="s">
        <v>7772</v>
      </c>
      <c r="D978" s="3" t="s">
        <v>7773</v>
      </c>
      <c r="E978" s="3" t="s">
        <v>7774</v>
      </c>
      <c r="F978" s="3" t="s">
        <v>288</v>
      </c>
      <c r="G978" s="3" t="s">
        <v>3752</v>
      </c>
      <c r="H978" s="3" t="s">
        <v>337</v>
      </c>
      <c r="I978" s="3" t="s">
        <v>3806</v>
      </c>
      <c r="J978" s="3" t="s">
        <v>3807</v>
      </c>
      <c r="K978" s="40">
        <v>1</v>
      </c>
      <c r="L978" s="40">
        <v>3245</v>
      </c>
      <c r="M978" s="41">
        <v>3245</v>
      </c>
      <c r="N978" s="41">
        <v>3245</v>
      </c>
      <c r="O978" s="3" t="s">
        <v>7778</v>
      </c>
      <c r="P978" s="3" t="s">
        <v>324</v>
      </c>
    </row>
    <row r="979" ht="15" customHeight="1" spans="1:16">
      <c r="A979" s="3" t="s">
        <v>6004</v>
      </c>
      <c r="B979" s="3" t="s">
        <v>397</v>
      </c>
      <c r="C979" s="3" t="s">
        <v>7781</v>
      </c>
      <c r="D979" s="3" t="s">
        <v>7773</v>
      </c>
      <c r="E979" s="3" t="s">
        <v>7774</v>
      </c>
      <c r="F979" s="3" t="s">
        <v>288</v>
      </c>
      <c r="G979" s="3" t="s">
        <v>3752</v>
      </c>
      <c r="H979" s="3" t="s">
        <v>337</v>
      </c>
      <c r="I979" s="3" t="s">
        <v>3806</v>
      </c>
      <c r="J979" s="3" t="s">
        <v>3807</v>
      </c>
      <c r="K979" s="40">
        <v>1</v>
      </c>
      <c r="L979" s="40">
        <v>3245</v>
      </c>
      <c r="M979" s="41">
        <v>3245</v>
      </c>
      <c r="N979" s="41">
        <v>3245</v>
      </c>
      <c r="O979" s="3" t="s">
        <v>7778</v>
      </c>
      <c r="P979" s="3" t="s">
        <v>324</v>
      </c>
    </row>
    <row r="980" ht="15" customHeight="1" spans="1:16">
      <c r="A980" s="3" t="s">
        <v>6004</v>
      </c>
      <c r="B980" s="3" t="s">
        <v>397</v>
      </c>
      <c r="C980" s="3" t="s">
        <v>7787</v>
      </c>
      <c r="D980" s="3" t="s">
        <v>7773</v>
      </c>
      <c r="E980" s="3" t="s">
        <v>7774</v>
      </c>
      <c r="F980" s="3" t="s">
        <v>288</v>
      </c>
      <c r="G980" s="3" t="s">
        <v>3752</v>
      </c>
      <c r="H980" s="3" t="s">
        <v>337</v>
      </c>
      <c r="I980" s="3" t="s">
        <v>3806</v>
      </c>
      <c r="J980" s="3" t="s">
        <v>3807</v>
      </c>
      <c r="K980" s="40">
        <v>1</v>
      </c>
      <c r="L980" s="40">
        <v>3245</v>
      </c>
      <c r="M980" s="41">
        <v>3245</v>
      </c>
      <c r="N980" s="41">
        <v>3245</v>
      </c>
      <c r="O980" s="3" t="s">
        <v>7778</v>
      </c>
      <c r="P980" s="3" t="s">
        <v>324</v>
      </c>
    </row>
    <row r="981" ht="15" customHeight="1" spans="1:16">
      <c r="A981" s="3" t="s">
        <v>6004</v>
      </c>
      <c r="B981" s="3" t="s">
        <v>397</v>
      </c>
      <c r="C981" s="3" t="s">
        <v>7793</v>
      </c>
      <c r="D981" s="3" t="s">
        <v>7773</v>
      </c>
      <c r="E981" s="3" t="s">
        <v>7774</v>
      </c>
      <c r="F981" s="3" t="s">
        <v>288</v>
      </c>
      <c r="G981" s="3" t="s">
        <v>3752</v>
      </c>
      <c r="H981" s="3" t="s">
        <v>337</v>
      </c>
      <c r="I981" s="3" t="s">
        <v>3806</v>
      </c>
      <c r="J981" s="3" t="s">
        <v>3807</v>
      </c>
      <c r="K981" s="40">
        <v>1</v>
      </c>
      <c r="L981" s="40">
        <v>3245</v>
      </c>
      <c r="M981" s="41">
        <v>3245</v>
      </c>
      <c r="N981" s="41">
        <v>3245</v>
      </c>
      <c r="O981" s="3" t="s">
        <v>7778</v>
      </c>
      <c r="P981" s="3" t="s">
        <v>324</v>
      </c>
    </row>
    <row r="982" ht="15" customHeight="1" spans="1:16">
      <c r="A982" s="3" t="s">
        <v>6004</v>
      </c>
      <c r="B982" s="3" t="s">
        <v>397</v>
      </c>
      <c r="C982" s="3" t="s">
        <v>7799</v>
      </c>
      <c r="D982" s="3" t="s">
        <v>7773</v>
      </c>
      <c r="E982" s="3" t="s">
        <v>7774</v>
      </c>
      <c r="F982" s="3" t="s">
        <v>288</v>
      </c>
      <c r="G982" s="3" t="s">
        <v>3752</v>
      </c>
      <c r="H982" s="3" t="s">
        <v>337</v>
      </c>
      <c r="I982" s="3" t="s">
        <v>3806</v>
      </c>
      <c r="J982" s="3" t="s">
        <v>3807</v>
      </c>
      <c r="K982" s="40">
        <v>1</v>
      </c>
      <c r="L982" s="40">
        <v>3245</v>
      </c>
      <c r="M982" s="41">
        <v>3245</v>
      </c>
      <c r="N982" s="41">
        <v>3245</v>
      </c>
      <c r="O982" s="3" t="s">
        <v>7778</v>
      </c>
      <c r="P982" s="3" t="s">
        <v>324</v>
      </c>
    </row>
    <row r="983" ht="15" customHeight="1" spans="1:16">
      <c r="A983" s="3" t="s">
        <v>6004</v>
      </c>
      <c r="B983" s="3" t="s">
        <v>397</v>
      </c>
      <c r="C983" s="3" t="s">
        <v>7805</v>
      </c>
      <c r="D983" s="3" t="s">
        <v>7773</v>
      </c>
      <c r="E983" s="3" t="s">
        <v>7774</v>
      </c>
      <c r="F983" s="3" t="s">
        <v>288</v>
      </c>
      <c r="G983" s="3" t="s">
        <v>3752</v>
      </c>
      <c r="H983" s="3" t="s">
        <v>337</v>
      </c>
      <c r="I983" s="3" t="s">
        <v>3806</v>
      </c>
      <c r="J983" s="3" t="s">
        <v>3807</v>
      </c>
      <c r="K983" s="40">
        <v>1</v>
      </c>
      <c r="L983" s="40">
        <v>3245</v>
      </c>
      <c r="M983" s="41">
        <v>3245</v>
      </c>
      <c r="N983" s="41">
        <v>3245</v>
      </c>
      <c r="O983" s="3" t="s">
        <v>7778</v>
      </c>
      <c r="P983" s="3" t="s">
        <v>324</v>
      </c>
    </row>
    <row r="984" ht="15" customHeight="1" spans="1:16">
      <c r="A984" s="3" t="s">
        <v>6004</v>
      </c>
      <c r="B984" s="3" t="s">
        <v>397</v>
      </c>
      <c r="C984" s="3" t="s">
        <v>7811</v>
      </c>
      <c r="D984" s="3" t="s">
        <v>7773</v>
      </c>
      <c r="E984" s="3" t="s">
        <v>7774</v>
      </c>
      <c r="F984" s="3" t="s">
        <v>288</v>
      </c>
      <c r="G984" s="3" t="s">
        <v>3752</v>
      </c>
      <c r="H984" s="3" t="s">
        <v>337</v>
      </c>
      <c r="I984" s="3" t="s">
        <v>3806</v>
      </c>
      <c r="J984" s="3" t="s">
        <v>3807</v>
      </c>
      <c r="K984" s="40">
        <v>1</v>
      </c>
      <c r="L984" s="40">
        <v>3245</v>
      </c>
      <c r="M984" s="41">
        <v>3245</v>
      </c>
      <c r="N984" s="41">
        <v>3245</v>
      </c>
      <c r="O984" s="3" t="s">
        <v>7778</v>
      </c>
      <c r="P984" s="3" t="s">
        <v>324</v>
      </c>
    </row>
    <row r="985" ht="15" customHeight="1" spans="1:16">
      <c r="A985" s="3" t="s">
        <v>6004</v>
      </c>
      <c r="B985" s="3" t="s">
        <v>397</v>
      </c>
      <c r="C985" s="3" t="s">
        <v>7817</v>
      </c>
      <c r="D985" s="3" t="s">
        <v>7773</v>
      </c>
      <c r="E985" s="3" t="s">
        <v>7774</v>
      </c>
      <c r="F985" s="3" t="s">
        <v>288</v>
      </c>
      <c r="G985" s="3" t="s">
        <v>3752</v>
      </c>
      <c r="H985" s="3" t="s">
        <v>337</v>
      </c>
      <c r="I985" s="3" t="s">
        <v>3806</v>
      </c>
      <c r="J985" s="3" t="s">
        <v>3807</v>
      </c>
      <c r="K985" s="40">
        <v>1</v>
      </c>
      <c r="L985" s="40">
        <v>3245</v>
      </c>
      <c r="M985" s="41">
        <v>3245</v>
      </c>
      <c r="N985" s="41">
        <v>3245</v>
      </c>
      <c r="O985" s="3" t="s">
        <v>7778</v>
      </c>
      <c r="P985" s="3" t="s">
        <v>324</v>
      </c>
    </row>
    <row r="986" ht="15" customHeight="1" spans="1:16">
      <c r="A986" s="3" t="s">
        <v>6004</v>
      </c>
      <c r="B986" s="3" t="s">
        <v>397</v>
      </c>
      <c r="C986" s="3" t="s">
        <v>7823</v>
      </c>
      <c r="D986" s="3" t="s">
        <v>7773</v>
      </c>
      <c r="E986" s="3" t="s">
        <v>7774</v>
      </c>
      <c r="F986" s="3" t="s">
        <v>288</v>
      </c>
      <c r="G986" s="3" t="s">
        <v>3752</v>
      </c>
      <c r="H986" s="3" t="s">
        <v>337</v>
      </c>
      <c r="I986" s="3" t="s">
        <v>3806</v>
      </c>
      <c r="J986" s="3" t="s">
        <v>3807</v>
      </c>
      <c r="K986" s="40">
        <v>1</v>
      </c>
      <c r="L986" s="40">
        <v>3245</v>
      </c>
      <c r="M986" s="41">
        <v>3245</v>
      </c>
      <c r="N986" s="41">
        <v>3245</v>
      </c>
      <c r="O986" s="3" t="s">
        <v>7778</v>
      </c>
      <c r="P986" s="3" t="s">
        <v>324</v>
      </c>
    </row>
    <row r="987" ht="15" customHeight="1" spans="1:16">
      <c r="A987" s="3" t="s">
        <v>6004</v>
      </c>
      <c r="B987" s="3" t="s">
        <v>397</v>
      </c>
      <c r="C987" s="3" t="s">
        <v>7829</v>
      </c>
      <c r="D987" s="3" t="s">
        <v>7773</v>
      </c>
      <c r="E987" s="3" t="s">
        <v>7774</v>
      </c>
      <c r="F987" s="3" t="s">
        <v>288</v>
      </c>
      <c r="G987" s="3" t="s">
        <v>3752</v>
      </c>
      <c r="H987" s="3" t="s">
        <v>337</v>
      </c>
      <c r="I987" s="3" t="s">
        <v>3806</v>
      </c>
      <c r="J987" s="3" t="s">
        <v>3807</v>
      </c>
      <c r="K987" s="40">
        <v>1</v>
      </c>
      <c r="L987" s="40">
        <v>3245</v>
      </c>
      <c r="M987" s="41">
        <v>3245</v>
      </c>
      <c r="N987" s="41">
        <v>3245</v>
      </c>
      <c r="O987" s="3" t="s">
        <v>7778</v>
      </c>
      <c r="P987" s="3" t="s">
        <v>324</v>
      </c>
    </row>
    <row r="988" ht="15" customHeight="1" spans="1:16">
      <c r="A988" s="39" t="s">
        <v>6004</v>
      </c>
      <c r="B988" s="39" t="s">
        <v>329</v>
      </c>
      <c r="C988" s="39" t="s">
        <v>7835</v>
      </c>
      <c r="D988" s="39" t="s">
        <v>7836</v>
      </c>
      <c r="E988" s="39" t="s">
        <v>7837</v>
      </c>
      <c r="F988" s="39" t="s">
        <v>288</v>
      </c>
      <c r="G988" s="39" t="s">
        <v>518</v>
      </c>
      <c r="H988" s="39" t="s">
        <v>779</v>
      </c>
      <c r="I988" s="39" t="s">
        <v>362</v>
      </c>
      <c r="J988" s="39" t="s">
        <v>363</v>
      </c>
      <c r="K988" s="42">
        <v>1</v>
      </c>
      <c r="L988" s="42">
        <v>0</v>
      </c>
      <c r="M988" s="39"/>
      <c r="N988" s="43">
        <v>828</v>
      </c>
      <c r="O988" s="39" t="s">
        <v>7841</v>
      </c>
      <c r="P988" s="39" t="s">
        <v>382</v>
      </c>
    </row>
    <row r="989" ht="15" customHeight="1" spans="1:16">
      <c r="A989" s="39" t="s">
        <v>6004</v>
      </c>
      <c r="B989" s="39" t="s">
        <v>329</v>
      </c>
      <c r="C989" s="39" t="s">
        <v>7843</v>
      </c>
      <c r="D989" s="39" t="s">
        <v>7836</v>
      </c>
      <c r="E989" s="39" t="s">
        <v>7837</v>
      </c>
      <c r="F989" s="39" t="s">
        <v>288</v>
      </c>
      <c r="G989" s="39" t="s">
        <v>518</v>
      </c>
      <c r="H989" s="39" t="s">
        <v>779</v>
      </c>
      <c r="I989" s="39" t="s">
        <v>1841</v>
      </c>
      <c r="J989" s="39" t="s">
        <v>557</v>
      </c>
      <c r="K989" s="42">
        <v>1</v>
      </c>
      <c r="L989" s="42">
        <v>5872</v>
      </c>
      <c r="M989" s="43">
        <v>5872</v>
      </c>
      <c r="N989" s="43">
        <v>8388</v>
      </c>
      <c r="O989" s="39"/>
      <c r="P989" s="39" t="s">
        <v>395</v>
      </c>
    </row>
    <row r="990" ht="15" customHeight="1" spans="1:16">
      <c r="A990" s="3" t="s">
        <v>6004</v>
      </c>
      <c r="B990" s="3" t="s">
        <v>283</v>
      </c>
      <c r="C990" s="3" t="s">
        <v>7848</v>
      </c>
      <c r="D990" s="3" t="s">
        <v>7849</v>
      </c>
      <c r="E990" s="3" t="s">
        <v>7850</v>
      </c>
      <c r="F990" s="3" t="s">
        <v>288</v>
      </c>
      <c r="G990" s="3" t="s">
        <v>645</v>
      </c>
      <c r="I990" s="3" t="s">
        <v>533</v>
      </c>
      <c r="J990" s="3" t="s">
        <v>534</v>
      </c>
      <c r="K990" s="40">
        <v>1</v>
      </c>
      <c r="L990" s="40">
        <v>2574</v>
      </c>
      <c r="M990" s="41">
        <v>2574</v>
      </c>
      <c r="N990" s="41">
        <v>2574</v>
      </c>
      <c r="P990" s="3" t="s">
        <v>349</v>
      </c>
    </row>
    <row r="991" ht="15" customHeight="1" spans="1:16">
      <c r="A991" s="3" t="s">
        <v>6004</v>
      </c>
      <c r="B991" s="3" t="s">
        <v>283</v>
      </c>
      <c r="C991" s="3" t="s">
        <v>7855</v>
      </c>
      <c r="D991" s="3" t="s">
        <v>7856</v>
      </c>
      <c r="E991" s="3" t="s">
        <v>7857</v>
      </c>
      <c r="F991" s="3" t="s">
        <v>288</v>
      </c>
      <c r="G991" s="3" t="s">
        <v>645</v>
      </c>
      <c r="I991" s="3" t="s">
        <v>649</v>
      </c>
      <c r="J991" s="3" t="s">
        <v>650</v>
      </c>
      <c r="K991" s="40">
        <v>1</v>
      </c>
      <c r="L991" s="40">
        <v>2686</v>
      </c>
      <c r="M991" s="41">
        <v>2686</v>
      </c>
      <c r="N991" s="41">
        <v>2686</v>
      </c>
      <c r="P991" s="3" t="s">
        <v>395</v>
      </c>
    </row>
    <row r="992" ht="15" customHeight="1" spans="1:16">
      <c r="A992" s="3" t="s">
        <v>6004</v>
      </c>
      <c r="B992" s="3" t="s">
        <v>283</v>
      </c>
      <c r="C992" s="3" t="s">
        <v>7862</v>
      </c>
      <c r="D992" s="3" t="s">
        <v>7863</v>
      </c>
      <c r="E992" s="3" t="s">
        <v>7864</v>
      </c>
      <c r="F992" s="3" t="s">
        <v>288</v>
      </c>
      <c r="G992" s="3" t="s">
        <v>645</v>
      </c>
      <c r="I992" s="3" t="s">
        <v>649</v>
      </c>
      <c r="J992" s="3" t="s">
        <v>650</v>
      </c>
      <c r="K992" s="40">
        <v>1</v>
      </c>
      <c r="L992" s="40">
        <v>2686</v>
      </c>
      <c r="M992" s="41">
        <v>2686</v>
      </c>
      <c r="N992" s="41">
        <v>2686</v>
      </c>
      <c r="P992" s="3" t="s">
        <v>395</v>
      </c>
    </row>
    <row r="993" ht="15" customHeight="1" spans="1:16">
      <c r="A993" s="39" t="s">
        <v>6004</v>
      </c>
      <c r="B993" s="39" t="s">
        <v>329</v>
      </c>
      <c r="C993" s="39" t="s">
        <v>7869</v>
      </c>
      <c r="D993" s="39" t="s">
        <v>7870</v>
      </c>
      <c r="E993" s="39" t="s">
        <v>7871</v>
      </c>
      <c r="F993" s="39" t="s">
        <v>288</v>
      </c>
      <c r="G993" s="39" t="s">
        <v>2045</v>
      </c>
      <c r="H993" s="39" t="s">
        <v>2046</v>
      </c>
      <c r="I993" s="39" t="s">
        <v>533</v>
      </c>
      <c r="J993" s="39" t="s">
        <v>534</v>
      </c>
      <c r="K993" s="42">
        <v>1</v>
      </c>
      <c r="L993" s="42">
        <v>2445</v>
      </c>
      <c r="M993" s="43">
        <v>2445</v>
      </c>
      <c r="N993" s="43">
        <v>3238</v>
      </c>
      <c r="O993" s="39"/>
      <c r="P993" s="39" t="s">
        <v>349</v>
      </c>
    </row>
    <row r="994" ht="15" customHeight="1" spans="1:16">
      <c r="A994" s="3" t="s">
        <v>7656</v>
      </c>
      <c r="B994" s="3" t="s">
        <v>397</v>
      </c>
      <c r="C994" s="3" t="s">
        <v>7877</v>
      </c>
      <c r="D994" s="3" t="s">
        <v>4493</v>
      </c>
      <c r="E994" s="3" t="s">
        <v>4494</v>
      </c>
      <c r="F994" s="3" t="s">
        <v>288</v>
      </c>
      <c r="G994" s="3" t="s">
        <v>811</v>
      </c>
      <c r="I994" s="3" t="s">
        <v>1512</v>
      </c>
      <c r="J994" s="3" t="s">
        <v>1513</v>
      </c>
      <c r="K994" s="40">
        <v>6</v>
      </c>
      <c r="L994" s="40">
        <v>37800</v>
      </c>
      <c r="M994" s="41">
        <v>6300</v>
      </c>
      <c r="N994" s="41">
        <v>7418</v>
      </c>
      <c r="P994" s="3" t="s">
        <v>324</v>
      </c>
    </row>
    <row r="995" ht="15" customHeight="1" spans="1:16">
      <c r="A995" s="3" t="s">
        <v>7656</v>
      </c>
      <c r="B995" s="3" t="s">
        <v>283</v>
      </c>
      <c r="C995" s="3" t="s">
        <v>7882</v>
      </c>
      <c r="D995" s="3" t="s">
        <v>7883</v>
      </c>
      <c r="E995" s="3" t="s">
        <v>7884</v>
      </c>
      <c r="F995" s="3" t="s">
        <v>288</v>
      </c>
      <c r="G995" s="3" t="s">
        <v>583</v>
      </c>
      <c r="H995" s="3" t="s">
        <v>2468</v>
      </c>
      <c r="I995" s="3" t="s">
        <v>662</v>
      </c>
      <c r="J995" s="3" t="s">
        <v>663</v>
      </c>
      <c r="K995" s="40">
        <v>1</v>
      </c>
      <c r="L995" s="40">
        <v>3616</v>
      </c>
      <c r="M995" s="41">
        <v>3616</v>
      </c>
      <c r="N995" s="41">
        <v>3616</v>
      </c>
      <c r="P995" s="3" t="s">
        <v>349</v>
      </c>
    </row>
    <row r="996" ht="15" customHeight="1" spans="1:16">
      <c r="A996" s="39" t="s">
        <v>7656</v>
      </c>
      <c r="B996" s="39" t="s">
        <v>329</v>
      </c>
      <c r="C996" s="39" t="s">
        <v>7889</v>
      </c>
      <c r="D996" s="39" t="s">
        <v>7890</v>
      </c>
      <c r="E996" s="39" t="s">
        <v>7891</v>
      </c>
      <c r="F996" s="39" t="s">
        <v>288</v>
      </c>
      <c r="G996" s="39" t="s">
        <v>1239</v>
      </c>
      <c r="H996" s="39" t="s">
        <v>2209</v>
      </c>
      <c r="I996" s="39" t="s">
        <v>1956</v>
      </c>
      <c r="J996" s="39" t="s">
        <v>1957</v>
      </c>
      <c r="K996" s="42">
        <v>1</v>
      </c>
      <c r="L996" s="42">
        <v>1488</v>
      </c>
      <c r="M996" s="43">
        <v>1488</v>
      </c>
      <c r="N996" s="43">
        <v>1488</v>
      </c>
      <c r="O996" s="39"/>
      <c r="P996" s="39" t="s">
        <v>382</v>
      </c>
    </row>
    <row r="997" ht="15" customHeight="1" spans="1:16">
      <c r="A997" s="3" t="s">
        <v>7656</v>
      </c>
      <c r="B997" s="3" t="s">
        <v>397</v>
      </c>
      <c r="C997" s="3" t="s">
        <v>7898</v>
      </c>
      <c r="D997" s="3" t="s">
        <v>1797</v>
      </c>
      <c r="E997" s="3" t="s">
        <v>1798</v>
      </c>
      <c r="F997" s="3" t="s">
        <v>288</v>
      </c>
      <c r="G997" s="3" t="s">
        <v>1799</v>
      </c>
      <c r="I997" s="3" t="s">
        <v>1185</v>
      </c>
      <c r="J997" s="3" t="s">
        <v>1186</v>
      </c>
      <c r="K997" s="40">
        <v>1</v>
      </c>
      <c r="L997" s="40">
        <v>3797</v>
      </c>
      <c r="M997" s="41">
        <v>3797</v>
      </c>
      <c r="N997" s="41">
        <v>3797</v>
      </c>
      <c r="P997" s="3" t="s">
        <v>324</v>
      </c>
    </row>
    <row r="998" ht="15" customHeight="1" spans="1:16">
      <c r="A998" s="3" t="s">
        <v>7656</v>
      </c>
      <c r="B998" s="3" t="s">
        <v>283</v>
      </c>
      <c r="C998" s="3" t="s">
        <v>7903</v>
      </c>
      <c r="D998" s="3" t="s">
        <v>7904</v>
      </c>
      <c r="E998" s="3" t="s">
        <v>7905</v>
      </c>
      <c r="F998" s="3" t="s">
        <v>288</v>
      </c>
      <c r="G998" s="3" t="s">
        <v>645</v>
      </c>
      <c r="I998" s="3" t="s">
        <v>896</v>
      </c>
      <c r="J998" s="3" t="s">
        <v>601</v>
      </c>
      <c r="K998" s="40">
        <v>1</v>
      </c>
      <c r="L998" s="40">
        <v>3460</v>
      </c>
      <c r="M998" s="41">
        <v>3460</v>
      </c>
      <c r="N998" s="41">
        <v>3460</v>
      </c>
      <c r="P998" s="3" t="s">
        <v>349</v>
      </c>
    </row>
    <row r="999" ht="15" customHeight="1" spans="1:16">
      <c r="A999" s="3" t="s">
        <v>7656</v>
      </c>
      <c r="B999" s="3" t="s">
        <v>397</v>
      </c>
      <c r="C999" s="3" t="s">
        <v>7910</v>
      </c>
      <c r="D999" s="3" t="s">
        <v>7911</v>
      </c>
      <c r="E999" s="3" t="s">
        <v>7912</v>
      </c>
      <c r="F999" s="3" t="s">
        <v>288</v>
      </c>
      <c r="G999" s="3" t="s">
        <v>7913</v>
      </c>
      <c r="I999" s="3" t="s">
        <v>2510</v>
      </c>
      <c r="J999" s="3" t="s">
        <v>2511</v>
      </c>
      <c r="K999" s="40">
        <v>2</v>
      </c>
      <c r="L999" s="40">
        <v>4600</v>
      </c>
      <c r="M999" s="41">
        <v>2300</v>
      </c>
      <c r="N999" s="41">
        <v>2300</v>
      </c>
      <c r="P999" s="3" t="s">
        <v>324</v>
      </c>
    </row>
    <row r="1000" ht="15" customHeight="1" spans="1:16">
      <c r="A1000" s="3" t="s">
        <v>7656</v>
      </c>
      <c r="B1000" s="3" t="s">
        <v>397</v>
      </c>
      <c r="C1000" s="3" t="s">
        <v>7920</v>
      </c>
      <c r="D1000" s="3" t="s">
        <v>7921</v>
      </c>
      <c r="E1000" s="3" t="s">
        <v>7922</v>
      </c>
      <c r="F1000" s="3" t="s">
        <v>288</v>
      </c>
      <c r="G1000" s="3" t="s">
        <v>423</v>
      </c>
      <c r="I1000" s="3" t="s">
        <v>7925</v>
      </c>
      <c r="J1000" s="3" t="s">
        <v>7926</v>
      </c>
      <c r="K1000" s="40">
        <v>1</v>
      </c>
      <c r="L1000" s="40">
        <v>6200</v>
      </c>
      <c r="M1000" s="41">
        <v>6200</v>
      </c>
      <c r="N1000" s="41">
        <v>6200</v>
      </c>
      <c r="P1000" s="3" t="s">
        <v>7932</v>
      </c>
    </row>
    <row r="1001" ht="15" customHeight="1" spans="1:16">
      <c r="I1001" s="3" t="s">
        <v>3597</v>
      </c>
      <c r="J1001" s="3" t="s">
        <v>3598</v>
      </c>
      <c r="K1001" s="40">
        <v>1</v>
      </c>
      <c r="L1001" s="40">
        <v>4600</v>
      </c>
      <c r="M1001" s="41">
        <v>4600</v>
      </c>
      <c r="N1001" s="41">
        <v>5730</v>
      </c>
      <c r="P1001" s="3" t="s">
        <v>3602</v>
      </c>
    </row>
    <row r="1002" ht="15" customHeight="1" spans="1:16">
      <c r="A1002" s="39" t="s">
        <v>7656</v>
      </c>
      <c r="B1002" s="39" t="s">
        <v>329</v>
      </c>
      <c r="C1002" s="39" t="s">
        <v>7934</v>
      </c>
      <c r="D1002" s="39" t="s">
        <v>7935</v>
      </c>
      <c r="E1002" s="39" t="s">
        <v>7936</v>
      </c>
      <c r="F1002" s="39" t="s">
        <v>288</v>
      </c>
      <c r="G1002" s="39" t="s">
        <v>1164</v>
      </c>
      <c r="H1002" s="39" t="s">
        <v>1165</v>
      </c>
      <c r="I1002" s="39" t="s">
        <v>705</v>
      </c>
      <c r="J1002" s="39" t="s">
        <v>706</v>
      </c>
      <c r="K1002" s="42">
        <v>1</v>
      </c>
      <c r="L1002" s="42">
        <v>3395</v>
      </c>
      <c r="M1002" s="43">
        <v>3395</v>
      </c>
      <c r="N1002" s="43">
        <v>4848</v>
      </c>
      <c r="O1002" s="39"/>
      <c r="P1002" s="39" t="s">
        <v>395</v>
      </c>
    </row>
    <row r="1003" ht="15" customHeight="1" spans="1:16">
      <c r="A1003" s="3" t="s">
        <v>7656</v>
      </c>
      <c r="B1003" s="3" t="s">
        <v>283</v>
      </c>
      <c r="C1003" s="3" t="s">
        <v>7942</v>
      </c>
      <c r="D1003" s="3" t="s">
        <v>7943</v>
      </c>
      <c r="E1003" s="3" t="s">
        <v>7944</v>
      </c>
      <c r="F1003" s="3" t="s">
        <v>288</v>
      </c>
      <c r="G1003" s="3" t="s">
        <v>701</v>
      </c>
      <c r="I1003" s="3" t="s">
        <v>705</v>
      </c>
      <c r="J1003" s="3" t="s">
        <v>706</v>
      </c>
      <c r="K1003" s="40">
        <v>1</v>
      </c>
      <c r="L1003" s="40">
        <v>4848</v>
      </c>
      <c r="M1003" s="41">
        <v>4848</v>
      </c>
      <c r="N1003" s="41">
        <v>4848</v>
      </c>
      <c r="P1003" s="3" t="s">
        <v>395</v>
      </c>
    </row>
    <row r="1004" ht="15" customHeight="1" spans="1:16">
      <c r="A1004" s="3" t="s">
        <v>7656</v>
      </c>
      <c r="B1004" s="3" t="s">
        <v>283</v>
      </c>
      <c r="C1004" s="3" t="s">
        <v>7950</v>
      </c>
      <c r="D1004" s="3" t="s">
        <v>7951</v>
      </c>
      <c r="E1004" s="3" t="s">
        <v>7952</v>
      </c>
      <c r="F1004" s="3" t="s">
        <v>288</v>
      </c>
      <c r="G1004" s="3" t="s">
        <v>701</v>
      </c>
      <c r="I1004" s="3" t="s">
        <v>2674</v>
      </c>
      <c r="J1004" s="3" t="s">
        <v>2675</v>
      </c>
      <c r="K1004" s="40">
        <v>1</v>
      </c>
      <c r="L1004" s="40">
        <v>4258</v>
      </c>
      <c r="M1004" s="41">
        <v>4258</v>
      </c>
      <c r="N1004" s="41">
        <v>4258</v>
      </c>
      <c r="P1004" s="3" t="s">
        <v>395</v>
      </c>
    </row>
    <row r="1005" ht="15" customHeight="1" spans="1:16">
      <c r="A1005" s="3" t="s">
        <v>7656</v>
      </c>
      <c r="B1005" s="3" t="s">
        <v>283</v>
      </c>
      <c r="C1005" s="3" t="s">
        <v>7958</v>
      </c>
      <c r="D1005" s="3" t="s">
        <v>711</v>
      </c>
      <c r="E1005" s="3" t="s">
        <v>7959</v>
      </c>
      <c r="F1005" s="3" t="s">
        <v>288</v>
      </c>
      <c r="G1005" s="3" t="s">
        <v>645</v>
      </c>
      <c r="I1005" s="3" t="s">
        <v>649</v>
      </c>
      <c r="J1005" s="3" t="s">
        <v>650</v>
      </c>
      <c r="K1005" s="40">
        <v>1</v>
      </c>
      <c r="L1005" s="40">
        <v>2686</v>
      </c>
      <c r="M1005" s="41">
        <v>2686</v>
      </c>
      <c r="N1005" s="41">
        <v>2686</v>
      </c>
      <c r="P1005" s="3" t="s">
        <v>395</v>
      </c>
    </row>
    <row r="1006" ht="15" customHeight="1" spans="1:16">
      <c r="A1006" s="39" t="s">
        <v>7656</v>
      </c>
      <c r="B1006" s="39" t="s">
        <v>748</v>
      </c>
      <c r="C1006" s="39" t="s">
        <v>7964</v>
      </c>
      <c r="D1006" s="39" t="s">
        <v>7965</v>
      </c>
      <c r="E1006" s="39" t="s">
        <v>7966</v>
      </c>
      <c r="F1006" s="39" t="s">
        <v>288</v>
      </c>
      <c r="G1006" s="39" t="s">
        <v>1164</v>
      </c>
      <c r="H1006" s="39" t="s">
        <v>1165</v>
      </c>
      <c r="I1006" s="39" t="s">
        <v>1512</v>
      </c>
      <c r="J1006" s="39" t="s">
        <v>1513</v>
      </c>
      <c r="K1006" s="42">
        <v>-1</v>
      </c>
      <c r="L1006" s="42">
        <v>-5988</v>
      </c>
      <c r="M1006" s="43">
        <v>5988</v>
      </c>
      <c r="N1006" s="43">
        <v>8578</v>
      </c>
      <c r="O1006" s="39" t="s">
        <v>7970</v>
      </c>
      <c r="P1006" s="39" t="s">
        <v>324</v>
      </c>
    </row>
    <row r="1007" ht="15" customHeight="1" spans="1:16">
      <c r="A1007" s="3" t="s">
        <v>6035</v>
      </c>
      <c r="B1007" s="3" t="s">
        <v>283</v>
      </c>
      <c r="C1007" s="3" t="s">
        <v>7973</v>
      </c>
      <c r="D1007" s="3" t="s">
        <v>7974</v>
      </c>
      <c r="E1007" s="3" t="s">
        <v>7975</v>
      </c>
      <c r="F1007" s="3" t="s">
        <v>288</v>
      </c>
      <c r="G1007" s="3" t="s">
        <v>583</v>
      </c>
      <c r="H1007" s="3" t="s">
        <v>1591</v>
      </c>
      <c r="I1007" s="3" t="s">
        <v>1841</v>
      </c>
      <c r="J1007" s="3" t="s">
        <v>557</v>
      </c>
      <c r="K1007" s="40">
        <v>1</v>
      </c>
      <c r="L1007" s="40">
        <v>6603</v>
      </c>
      <c r="M1007" s="41">
        <v>6603</v>
      </c>
      <c r="N1007" s="41">
        <v>6603</v>
      </c>
      <c r="O1007" s="3" t="s">
        <v>7979</v>
      </c>
      <c r="P1007" s="3" t="s">
        <v>395</v>
      </c>
    </row>
    <row r="1008" ht="15" customHeight="1" spans="1:16">
      <c r="A1008" s="3" t="s">
        <v>6035</v>
      </c>
      <c r="B1008" s="3" t="s">
        <v>283</v>
      </c>
      <c r="C1008" s="3" t="s">
        <v>7984</v>
      </c>
      <c r="D1008" s="3" t="s">
        <v>7985</v>
      </c>
      <c r="E1008" s="3" t="s">
        <v>7986</v>
      </c>
      <c r="F1008" s="3" t="s">
        <v>288</v>
      </c>
      <c r="G1008" s="3" t="s">
        <v>583</v>
      </c>
      <c r="H1008" s="3" t="s">
        <v>1591</v>
      </c>
      <c r="I1008" s="3" t="s">
        <v>1841</v>
      </c>
      <c r="J1008" s="3" t="s">
        <v>557</v>
      </c>
      <c r="K1008" s="40">
        <v>1</v>
      </c>
      <c r="L1008" s="40">
        <v>6603</v>
      </c>
      <c r="M1008" s="41">
        <v>6603</v>
      </c>
      <c r="N1008" s="41">
        <v>6603</v>
      </c>
      <c r="O1008" s="3" t="s">
        <v>7990</v>
      </c>
      <c r="P1008" s="3" t="s">
        <v>395</v>
      </c>
    </row>
    <row r="1009" ht="15" customHeight="1" spans="1:16">
      <c r="A1009" s="39" t="s">
        <v>4248</v>
      </c>
      <c r="B1009" s="39" t="s">
        <v>329</v>
      </c>
      <c r="C1009" s="39" t="s">
        <v>7993</v>
      </c>
      <c r="D1009" s="39" t="s">
        <v>7994</v>
      </c>
      <c r="E1009" s="39" t="s">
        <v>7995</v>
      </c>
      <c r="F1009" s="39" t="s">
        <v>288</v>
      </c>
      <c r="G1009" s="39" t="s">
        <v>478</v>
      </c>
      <c r="H1009" s="39" t="s">
        <v>491</v>
      </c>
      <c r="I1009" s="39" t="s">
        <v>896</v>
      </c>
      <c r="J1009" s="39" t="s">
        <v>601</v>
      </c>
      <c r="K1009" s="42">
        <v>1</v>
      </c>
      <c r="L1009" s="42">
        <v>3639</v>
      </c>
      <c r="M1009" s="43">
        <v>3639</v>
      </c>
      <c r="N1009" s="43">
        <v>4298</v>
      </c>
      <c r="O1009" s="39" t="s">
        <v>7999</v>
      </c>
      <c r="P1009" s="39" t="s">
        <v>349</v>
      </c>
    </row>
    <row r="1010" ht="15" customHeight="1" spans="1:16">
      <c r="A1010" s="39" t="s">
        <v>7656</v>
      </c>
      <c r="B1010" s="39" t="s">
        <v>748</v>
      </c>
      <c r="C1010" s="39" t="s">
        <v>8003</v>
      </c>
      <c r="D1010" s="39" t="s">
        <v>7994</v>
      </c>
      <c r="E1010" s="39" t="s">
        <v>7995</v>
      </c>
      <c r="F1010" s="39" t="s">
        <v>288</v>
      </c>
      <c r="G1010" s="39" t="s">
        <v>478</v>
      </c>
      <c r="H1010" s="39" t="s">
        <v>491</v>
      </c>
      <c r="I1010" s="39" t="s">
        <v>896</v>
      </c>
      <c r="J1010" s="39" t="s">
        <v>601</v>
      </c>
      <c r="K1010" s="42">
        <v>-1</v>
      </c>
      <c r="L1010" s="42">
        <v>-3639</v>
      </c>
      <c r="M1010" s="43">
        <v>3639</v>
      </c>
      <c r="N1010" s="43">
        <v>4298</v>
      </c>
      <c r="O1010" s="39" t="s">
        <v>910</v>
      </c>
      <c r="P1010" s="39" t="s">
        <v>349</v>
      </c>
    </row>
    <row r="1011" ht="15" customHeight="1" spans="1:16">
      <c r="A1011" s="39" t="s">
        <v>7656</v>
      </c>
      <c r="B1011" s="39" t="s">
        <v>329</v>
      </c>
      <c r="C1011" s="39" t="s">
        <v>8008</v>
      </c>
      <c r="D1011" s="39" t="s">
        <v>8009</v>
      </c>
      <c r="E1011" s="39" t="s">
        <v>8010</v>
      </c>
      <c r="F1011" s="39" t="s">
        <v>288</v>
      </c>
      <c r="G1011" s="39" t="s">
        <v>478</v>
      </c>
      <c r="H1011" s="39" t="s">
        <v>491</v>
      </c>
      <c r="I1011" s="39" t="s">
        <v>896</v>
      </c>
      <c r="J1011" s="39" t="s">
        <v>601</v>
      </c>
      <c r="K1011" s="42">
        <v>1</v>
      </c>
      <c r="L1011" s="42">
        <v>3739</v>
      </c>
      <c r="M1011" s="43">
        <v>3739</v>
      </c>
      <c r="N1011" s="43">
        <v>4298</v>
      </c>
      <c r="O1011" s="39" t="s">
        <v>489</v>
      </c>
      <c r="P1011" s="39" t="s">
        <v>349</v>
      </c>
    </row>
    <row r="1012" ht="15" customHeight="1" spans="1:16">
      <c r="A1012" s="39" t="s">
        <v>4248</v>
      </c>
      <c r="B1012" s="39" t="s">
        <v>329</v>
      </c>
      <c r="C1012" s="39" t="s">
        <v>8017</v>
      </c>
      <c r="D1012" s="39" t="s">
        <v>8018</v>
      </c>
      <c r="E1012" s="39" t="s">
        <v>8019</v>
      </c>
      <c r="F1012" s="39" t="s">
        <v>288</v>
      </c>
      <c r="G1012" s="39" t="s">
        <v>478</v>
      </c>
      <c r="H1012" s="39" t="s">
        <v>670</v>
      </c>
      <c r="I1012" s="39" t="s">
        <v>919</v>
      </c>
      <c r="J1012" s="39" t="s">
        <v>920</v>
      </c>
      <c r="K1012" s="44">
        <v>1</v>
      </c>
      <c r="L1012" s="42">
        <v>2000</v>
      </c>
      <c r="M1012" s="43">
        <v>2000</v>
      </c>
      <c r="N1012" s="43">
        <v>2399</v>
      </c>
      <c r="O1012" s="39" t="s">
        <v>489</v>
      </c>
      <c r="P1012" s="39" t="s">
        <v>925</v>
      </c>
    </row>
    <row r="1013" ht="15" customHeight="1" spans="1:16">
      <c r="A1013" s="39" t="s">
        <v>7656</v>
      </c>
      <c r="B1013" s="39" t="s">
        <v>329</v>
      </c>
      <c r="C1013" s="39" t="s">
        <v>8027</v>
      </c>
      <c r="D1013" s="39" t="s">
        <v>8028</v>
      </c>
      <c r="E1013" s="39" t="s">
        <v>8029</v>
      </c>
      <c r="F1013" s="39" t="s">
        <v>288</v>
      </c>
      <c r="G1013" s="39" t="s">
        <v>2045</v>
      </c>
      <c r="H1013" s="39" t="s">
        <v>2046</v>
      </c>
      <c r="I1013" s="39" t="s">
        <v>705</v>
      </c>
      <c r="J1013" s="39" t="s">
        <v>706</v>
      </c>
      <c r="K1013" s="42">
        <v>1</v>
      </c>
      <c r="L1013" s="42">
        <v>3395</v>
      </c>
      <c r="M1013" s="43">
        <v>3395</v>
      </c>
      <c r="N1013" s="43">
        <v>4848</v>
      </c>
      <c r="O1013" s="39"/>
      <c r="P1013" s="39" t="s">
        <v>395</v>
      </c>
    </row>
    <row r="1014" ht="15" customHeight="1" spans="1:16">
      <c r="A1014" s="3" t="s">
        <v>7656</v>
      </c>
      <c r="B1014" s="3" t="s">
        <v>748</v>
      </c>
      <c r="C1014" s="3" t="s">
        <v>8037</v>
      </c>
      <c r="D1014" s="3" t="s">
        <v>8038</v>
      </c>
      <c r="E1014" s="3" t="s">
        <v>8039</v>
      </c>
      <c r="F1014" s="3" t="s">
        <v>288</v>
      </c>
      <c r="G1014" s="3" t="s">
        <v>8040</v>
      </c>
      <c r="H1014" s="3" t="s">
        <v>294</v>
      </c>
      <c r="I1014" s="3" t="s">
        <v>848</v>
      </c>
      <c r="J1014" s="3" t="s">
        <v>849</v>
      </c>
      <c r="K1014" s="40">
        <v>-1</v>
      </c>
      <c r="L1014" s="40">
        <v>-1889</v>
      </c>
      <c r="M1014" s="41">
        <v>1889</v>
      </c>
      <c r="N1014" s="41">
        <v>1889</v>
      </c>
      <c r="O1014" s="3" t="s">
        <v>8045</v>
      </c>
      <c r="P1014" s="3" t="s">
        <v>349</v>
      </c>
    </row>
    <row r="1015" ht="15" customHeight="1" spans="1:16">
      <c r="A1015" s="39" t="s">
        <v>7656</v>
      </c>
      <c r="B1015" s="39" t="s">
        <v>748</v>
      </c>
      <c r="C1015" s="39" t="s">
        <v>8047</v>
      </c>
      <c r="D1015" s="39" t="s">
        <v>8048</v>
      </c>
      <c r="E1015" s="39" t="s">
        <v>8049</v>
      </c>
      <c r="F1015" s="39" t="s">
        <v>288</v>
      </c>
      <c r="G1015" s="39" t="s">
        <v>518</v>
      </c>
      <c r="H1015" s="39" t="s">
        <v>527</v>
      </c>
      <c r="I1015" s="39" t="s">
        <v>1050</v>
      </c>
      <c r="J1015" s="39" t="s">
        <v>1051</v>
      </c>
      <c r="K1015" s="42">
        <v>-1</v>
      </c>
      <c r="L1015" s="42">
        <v>-3091</v>
      </c>
      <c r="M1015" s="43">
        <v>3091</v>
      </c>
      <c r="N1015" s="43">
        <v>3238</v>
      </c>
      <c r="O1015" s="39" t="s">
        <v>8054</v>
      </c>
      <c r="P1015" s="39" t="s">
        <v>349</v>
      </c>
    </row>
    <row r="1016" ht="15" customHeight="1" spans="1:16">
      <c r="A1016" s="3" t="s">
        <v>6131</v>
      </c>
      <c r="B1016" s="3" t="s">
        <v>283</v>
      </c>
      <c r="C1016" s="3" t="s">
        <v>8056</v>
      </c>
      <c r="D1016" s="3" t="s">
        <v>6727</v>
      </c>
      <c r="E1016" s="3" t="s">
        <v>6728</v>
      </c>
      <c r="F1016" s="3" t="s">
        <v>288</v>
      </c>
      <c r="G1016" s="3" t="s">
        <v>583</v>
      </c>
      <c r="H1016" s="3" t="s">
        <v>2468</v>
      </c>
      <c r="I1016" s="3" t="s">
        <v>4448</v>
      </c>
      <c r="J1016" s="3" t="s">
        <v>4449</v>
      </c>
      <c r="K1016" s="40">
        <v>1</v>
      </c>
      <c r="L1016" s="40">
        <v>3314</v>
      </c>
      <c r="M1016" s="41">
        <v>3314</v>
      </c>
      <c r="N1016" s="41">
        <v>3314</v>
      </c>
      <c r="O1016" s="3" t="s">
        <v>2891</v>
      </c>
      <c r="P1016" s="3" t="s">
        <v>459</v>
      </c>
    </row>
    <row r="1017" ht="15" customHeight="1" spans="1:16">
      <c r="A1017" s="3" t="s">
        <v>6131</v>
      </c>
      <c r="B1017" s="3" t="s">
        <v>283</v>
      </c>
      <c r="C1017" s="3" t="s">
        <v>8061</v>
      </c>
      <c r="D1017" s="3" t="s">
        <v>6727</v>
      </c>
      <c r="E1017" s="3" t="s">
        <v>6728</v>
      </c>
      <c r="F1017" s="3" t="s">
        <v>288</v>
      </c>
      <c r="G1017" s="3" t="s">
        <v>583</v>
      </c>
      <c r="H1017" s="3" t="s">
        <v>2468</v>
      </c>
      <c r="I1017" s="3" t="s">
        <v>6705</v>
      </c>
      <c r="J1017" s="3" t="s">
        <v>4250</v>
      </c>
      <c r="K1017" s="40">
        <v>1</v>
      </c>
      <c r="L1017" s="40">
        <v>2379</v>
      </c>
      <c r="M1017" s="41">
        <v>2379</v>
      </c>
      <c r="N1017" s="41">
        <v>2379</v>
      </c>
      <c r="O1017" s="3" t="s">
        <v>2891</v>
      </c>
      <c r="P1017" s="3" t="s">
        <v>451</v>
      </c>
    </row>
    <row r="1018" ht="15" customHeight="1" spans="1:16">
      <c r="A1018" s="3" t="s">
        <v>7656</v>
      </c>
      <c r="B1018" s="3" t="s">
        <v>283</v>
      </c>
      <c r="C1018" s="3" t="s">
        <v>8065</v>
      </c>
      <c r="D1018" s="3" t="s">
        <v>8066</v>
      </c>
      <c r="E1018" s="3" t="s">
        <v>8067</v>
      </c>
      <c r="F1018" s="3" t="s">
        <v>288</v>
      </c>
      <c r="G1018" s="3" t="s">
        <v>645</v>
      </c>
      <c r="I1018" s="3" t="s">
        <v>955</v>
      </c>
      <c r="J1018" s="3" t="s">
        <v>956</v>
      </c>
      <c r="K1018" s="40">
        <v>1</v>
      </c>
      <c r="L1018" s="40">
        <v>2764</v>
      </c>
      <c r="M1018" s="41">
        <v>2764</v>
      </c>
      <c r="N1018" s="41">
        <v>2764</v>
      </c>
      <c r="P1018" s="3" t="s">
        <v>349</v>
      </c>
    </row>
    <row r="1019" ht="15" customHeight="1" spans="1:16">
      <c r="A1019" s="39" t="s">
        <v>7656</v>
      </c>
      <c r="B1019" s="39" t="s">
        <v>329</v>
      </c>
      <c r="C1019" s="39" t="s">
        <v>8072</v>
      </c>
      <c r="D1019" s="39" t="s">
        <v>2640</v>
      </c>
      <c r="E1019" s="39" t="s">
        <v>8073</v>
      </c>
      <c r="F1019" s="39" t="s">
        <v>288</v>
      </c>
      <c r="G1019" s="39" t="s">
        <v>2045</v>
      </c>
      <c r="H1019" s="39" t="s">
        <v>2046</v>
      </c>
      <c r="I1019" s="39" t="s">
        <v>511</v>
      </c>
      <c r="J1019" s="39" t="s">
        <v>512</v>
      </c>
      <c r="K1019" s="42">
        <v>1</v>
      </c>
      <c r="L1019" s="42">
        <v>808</v>
      </c>
      <c r="M1019" s="43">
        <v>808</v>
      </c>
      <c r="N1019" s="43">
        <v>898</v>
      </c>
      <c r="O1019" s="39"/>
      <c r="P1019" s="39" t="s">
        <v>349</v>
      </c>
    </row>
    <row r="1020" ht="15" customHeight="1" spans="1:16">
      <c r="A1020" s="3" t="s">
        <v>7656</v>
      </c>
      <c r="B1020" s="3" t="s">
        <v>397</v>
      </c>
      <c r="C1020" s="3" t="s">
        <v>8079</v>
      </c>
      <c r="D1020" s="3" t="s">
        <v>8080</v>
      </c>
      <c r="E1020" s="3" t="s">
        <v>8081</v>
      </c>
      <c r="F1020" s="3" t="s">
        <v>288</v>
      </c>
      <c r="G1020" s="3" t="s">
        <v>1799</v>
      </c>
      <c r="I1020" s="3" t="s">
        <v>1273</v>
      </c>
      <c r="J1020" s="3" t="s">
        <v>1274</v>
      </c>
      <c r="K1020" s="40">
        <v>2</v>
      </c>
      <c r="L1020" s="40">
        <v>5696</v>
      </c>
      <c r="M1020" s="41">
        <v>2848</v>
      </c>
      <c r="N1020" s="41">
        <v>2848</v>
      </c>
      <c r="P1020" s="3" t="s">
        <v>349</v>
      </c>
    </row>
    <row r="1021" ht="15" customHeight="1" spans="1:16">
      <c r="A1021" s="3" t="s">
        <v>7656</v>
      </c>
      <c r="B1021" s="3" t="s">
        <v>397</v>
      </c>
      <c r="C1021" s="3" t="s">
        <v>8087</v>
      </c>
      <c r="D1021" s="3" t="s">
        <v>8088</v>
      </c>
      <c r="E1021" s="3" t="s">
        <v>8089</v>
      </c>
      <c r="F1021" s="3" t="s">
        <v>288</v>
      </c>
      <c r="G1021" s="3" t="s">
        <v>1799</v>
      </c>
      <c r="I1021" s="3" t="s">
        <v>1050</v>
      </c>
      <c r="J1021" s="3" t="s">
        <v>1051</v>
      </c>
      <c r="K1021" s="40">
        <v>1</v>
      </c>
      <c r="L1021" s="40">
        <v>2251</v>
      </c>
      <c r="M1021" s="41">
        <v>2251</v>
      </c>
      <c r="N1021" s="41">
        <v>2251</v>
      </c>
      <c r="P1021" s="3" t="s">
        <v>349</v>
      </c>
    </row>
    <row r="1022" ht="15" customHeight="1" spans="1:16">
      <c r="I1022" s="3" t="s">
        <v>533</v>
      </c>
      <c r="J1022" s="3" t="s">
        <v>534</v>
      </c>
      <c r="K1022" s="40">
        <v>2</v>
      </c>
      <c r="L1022" s="40">
        <v>4502</v>
      </c>
      <c r="M1022" s="41">
        <v>2251</v>
      </c>
      <c r="N1022" s="41">
        <v>2251</v>
      </c>
      <c r="P1022" s="3" t="s">
        <v>349</v>
      </c>
    </row>
    <row r="1023" ht="15" customHeight="1" spans="1:16">
      <c r="A1023" s="3" t="s">
        <v>7656</v>
      </c>
      <c r="B1023" s="3" t="s">
        <v>397</v>
      </c>
      <c r="C1023" s="3" t="s">
        <v>8096</v>
      </c>
      <c r="D1023" s="3" t="s">
        <v>4493</v>
      </c>
      <c r="E1023" s="3" t="s">
        <v>4494</v>
      </c>
      <c r="F1023" s="3" t="s">
        <v>288</v>
      </c>
      <c r="G1023" s="3" t="s">
        <v>800</v>
      </c>
      <c r="I1023" s="3" t="s">
        <v>8099</v>
      </c>
      <c r="J1023" s="3" t="s">
        <v>8100</v>
      </c>
      <c r="K1023" s="40">
        <v>1</v>
      </c>
      <c r="L1023" s="40">
        <v>7895</v>
      </c>
      <c r="M1023" s="41">
        <v>7895</v>
      </c>
      <c r="N1023" s="41">
        <v>7895</v>
      </c>
      <c r="P1023" s="3" t="s">
        <v>395</v>
      </c>
    </row>
    <row r="1024" ht="15" customHeight="1" spans="1:16">
      <c r="A1024" s="3" t="s">
        <v>7656</v>
      </c>
      <c r="B1024" s="3" t="s">
        <v>397</v>
      </c>
      <c r="C1024" s="3" t="s">
        <v>8105</v>
      </c>
      <c r="D1024" s="3" t="s">
        <v>4493</v>
      </c>
      <c r="E1024" s="3" t="s">
        <v>4494</v>
      </c>
      <c r="F1024" s="3" t="s">
        <v>288</v>
      </c>
      <c r="G1024" s="3" t="s">
        <v>800</v>
      </c>
      <c r="I1024" s="3" t="s">
        <v>8108</v>
      </c>
      <c r="J1024" s="3" t="s">
        <v>8109</v>
      </c>
      <c r="K1024" s="40">
        <v>1</v>
      </c>
      <c r="L1024" s="40">
        <v>6195</v>
      </c>
      <c r="M1024" s="41">
        <v>6195</v>
      </c>
      <c r="N1024" s="41">
        <v>6195</v>
      </c>
      <c r="P1024" s="3" t="s">
        <v>395</v>
      </c>
    </row>
    <row r="1025" ht="15" customHeight="1" spans="1:16">
      <c r="A1025" s="3" t="s">
        <v>7656</v>
      </c>
      <c r="B1025" s="3" t="s">
        <v>283</v>
      </c>
      <c r="C1025" s="3" t="s">
        <v>8112</v>
      </c>
      <c r="D1025" s="3" t="s">
        <v>8113</v>
      </c>
      <c r="E1025" s="3" t="s">
        <v>8114</v>
      </c>
      <c r="F1025" s="3" t="s">
        <v>288</v>
      </c>
      <c r="G1025" s="3" t="s">
        <v>645</v>
      </c>
      <c r="I1025" s="3" t="s">
        <v>1312</v>
      </c>
      <c r="J1025" s="3" t="s">
        <v>1313</v>
      </c>
      <c r="K1025" s="45">
        <v>1</v>
      </c>
      <c r="L1025" s="40">
        <v>2372</v>
      </c>
      <c r="M1025" s="41">
        <v>2372</v>
      </c>
      <c r="N1025" s="41">
        <v>2372</v>
      </c>
      <c r="P1025" s="3" t="s">
        <v>925</v>
      </c>
    </row>
    <row r="1026" ht="15" customHeight="1" spans="1:16">
      <c r="A1026" s="3" t="s">
        <v>7656</v>
      </c>
      <c r="B1026" s="3" t="s">
        <v>397</v>
      </c>
      <c r="C1026" s="3" t="s">
        <v>8119</v>
      </c>
      <c r="D1026" s="3" t="s">
        <v>4493</v>
      </c>
      <c r="E1026" s="3" t="s">
        <v>4494</v>
      </c>
      <c r="F1026" s="3" t="s">
        <v>288</v>
      </c>
      <c r="G1026" s="3" t="s">
        <v>800</v>
      </c>
      <c r="I1026" s="3" t="s">
        <v>1723</v>
      </c>
      <c r="J1026" s="3" t="s">
        <v>1724</v>
      </c>
      <c r="K1026" s="40">
        <v>1</v>
      </c>
      <c r="L1026" s="40">
        <v>5090</v>
      </c>
      <c r="M1026" s="41">
        <v>5090</v>
      </c>
      <c r="N1026" s="41">
        <v>5090</v>
      </c>
      <c r="P1026" s="3" t="s">
        <v>395</v>
      </c>
    </row>
    <row r="1027" ht="15" customHeight="1" spans="1:16">
      <c r="A1027" s="3" t="s">
        <v>7656</v>
      </c>
      <c r="B1027" s="3" t="s">
        <v>283</v>
      </c>
      <c r="C1027" s="3" t="s">
        <v>8123</v>
      </c>
      <c r="D1027" s="3" t="s">
        <v>8124</v>
      </c>
      <c r="E1027" s="3" t="s">
        <v>8125</v>
      </c>
      <c r="F1027" s="3" t="s">
        <v>288</v>
      </c>
      <c r="G1027" s="3" t="s">
        <v>645</v>
      </c>
      <c r="I1027" s="3" t="s">
        <v>649</v>
      </c>
      <c r="J1027" s="3" t="s">
        <v>650</v>
      </c>
      <c r="K1027" s="40">
        <v>1</v>
      </c>
      <c r="L1027" s="40">
        <v>2686</v>
      </c>
      <c r="M1027" s="41">
        <v>2686</v>
      </c>
      <c r="N1027" s="41">
        <v>2686</v>
      </c>
      <c r="P1027" s="3" t="s">
        <v>395</v>
      </c>
    </row>
    <row r="1028" ht="15" customHeight="1" spans="1:16">
      <c r="A1028" s="3" t="s">
        <v>7656</v>
      </c>
      <c r="B1028" s="3" t="s">
        <v>397</v>
      </c>
      <c r="C1028" s="3" t="s">
        <v>8130</v>
      </c>
      <c r="D1028" s="3" t="s">
        <v>4493</v>
      </c>
      <c r="E1028" s="3" t="s">
        <v>4494</v>
      </c>
      <c r="F1028" s="3" t="s">
        <v>288</v>
      </c>
      <c r="G1028" s="3" t="s">
        <v>800</v>
      </c>
      <c r="I1028" s="3" t="s">
        <v>6312</v>
      </c>
      <c r="J1028" s="3" t="s">
        <v>6313</v>
      </c>
      <c r="K1028" s="40">
        <v>1</v>
      </c>
      <c r="L1028" s="40">
        <v>4937</v>
      </c>
      <c r="M1028" s="41">
        <v>4937</v>
      </c>
      <c r="N1028" s="41">
        <v>4937</v>
      </c>
      <c r="P1028" s="3" t="s">
        <v>395</v>
      </c>
    </row>
    <row r="1029" ht="15" customHeight="1" spans="1:16">
      <c r="A1029" s="3" t="s">
        <v>7656</v>
      </c>
      <c r="B1029" s="3" t="s">
        <v>397</v>
      </c>
      <c r="C1029" s="3" t="s">
        <v>8134</v>
      </c>
      <c r="D1029" s="3" t="s">
        <v>8135</v>
      </c>
      <c r="E1029" s="3" t="s">
        <v>4494</v>
      </c>
      <c r="F1029" s="3" t="s">
        <v>288</v>
      </c>
      <c r="G1029" s="3" t="s">
        <v>800</v>
      </c>
      <c r="I1029" s="3" t="s">
        <v>705</v>
      </c>
      <c r="J1029" s="3" t="s">
        <v>706</v>
      </c>
      <c r="K1029" s="40">
        <v>1</v>
      </c>
      <c r="L1029" s="40">
        <v>4121</v>
      </c>
      <c r="M1029" s="41">
        <v>4121</v>
      </c>
      <c r="N1029" s="41">
        <v>4121</v>
      </c>
      <c r="P1029" s="3" t="s">
        <v>395</v>
      </c>
    </row>
    <row r="1030" ht="15" customHeight="1" spans="1:16">
      <c r="A1030" s="3" t="s">
        <v>7656</v>
      </c>
      <c r="B1030" s="3" t="s">
        <v>397</v>
      </c>
      <c r="C1030" s="3" t="s">
        <v>8139</v>
      </c>
      <c r="D1030" s="3" t="s">
        <v>8140</v>
      </c>
      <c r="E1030" s="3" t="s">
        <v>4494</v>
      </c>
      <c r="F1030" s="3" t="s">
        <v>288</v>
      </c>
      <c r="G1030" s="3" t="s">
        <v>800</v>
      </c>
      <c r="I1030" s="3" t="s">
        <v>705</v>
      </c>
      <c r="J1030" s="3" t="s">
        <v>706</v>
      </c>
      <c r="K1030" s="40">
        <v>1</v>
      </c>
      <c r="L1030" s="40">
        <v>4121</v>
      </c>
      <c r="M1030" s="41">
        <v>4121</v>
      </c>
      <c r="N1030" s="41">
        <v>4121</v>
      </c>
      <c r="P1030" s="3" t="s">
        <v>395</v>
      </c>
    </row>
    <row r="1031" ht="15" customHeight="1" spans="1:16">
      <c r="A1031" s="3" t="s">
        <v>7656</v>
      </c>
      <c r="B1031" s="3" t="s">
        <v>397</v>
      </c>
      <c r="C1031" s="3" t="s">
        <v>8144</v>
      </c>
      <c r="D1031" s="3" t="s">
        <v>8145</v>
      </c>
      <c r="E1031" s="3" t="s">
        <v>4494</v>
      </c>
      <c r="F1031" s="3" t="s">
        <v>288</v>
      </c>
      <c r="G1031" s="3" t="s">
        <v>800</v>
      </c>
      <c r="I1031" s="3" t="s">
        <v>705</v>
      </c>
      <c r="J1031" s="3" t="s">
        <v>706</v>
      </c>
      <c r="K1031" s="40">
        <v>1</v>
      </c>
      <c r="L1031" s="40">
        <v>4121</v>
      </c>
      <c r="M1031" s="41">
        <v>4121</v>
      </c>
      <c r="N1031" s="41">
        <v>4121</v>
      </c>
      <c r="P1031" s="3" t="s">
        <v>395</v>
      </c>
    </row>
    <row r="1032" ht="15" customHeight="1" spans="1:16">
      <c r="A1032" s="3" t="s">
        <v>7656</v>
      </c>
      <c r="B1032" s="3" t="s">
        <v>397</v>
      </c>
      <c r="C1032" s="3" t="s">
        <v>8149</v>
      </c>
      <c r="D1032" s="3" t="s">
        <v>8150</v>
      </c>
      <c r="E1032" s="3" t="s">
        <v>4494</v>
      </c>
      <c r="F1032" s="3" t="s">
        <v>288</v>
      </c>
      <c r="G1032" s="3" t="s">
        <v>800</v>
      </c>
      <c r="I1032" s="3" t="s">
        <v>705</v>
      </c>
      <c r="J1032" s="3" t="s">
        <v>706</v>
      </c>
      <c r="K1032" s="40">
        <v>1</v>
      </c>
      <c r="L1032" s="40">
        <v>4121</v>
      </c>
      <c r="M1032" s="41">
        <v>4121</v>
      </c>
      <c r="N1032" s="41">
        <v>4121</v>
      </c>
      <c r="P1032" s="3" t="s">
        <v>395</v>
      </c>
    </row>
    <row r="1033" ht="15" customHeight="1" spans="1:16">
      <c r="A1033" s="3" t="s">
        <v>7656</v>
      </c>
      <c r="B1033" s="3" t="s">
        <v>397</v>
      </c>
      <c r="C1033" s="3" t="s">
        <v>8154</v>
      </c>
      <c r="D1033" s="3" t="s">
        <v>8155</v>
      </c>
      <c r="E1033" s="3" t="s">
        <v>4494</v>
      </c>
      <c r="F1033" s="3" t="s">
        <v>288</v>
      </c>
      <c r="G1033" s="3" t="s">
        <v>800</v>
      </c>
      <c r="I1033" s="3" t="s">
        <v>705</v>
      </c>
      <c r="J1033" s="3" t="s">
        <v>706</v>
      </c>
      <c r="K1033" s="40">
        <v>1</v>
      </c>
      <c r="L1033" s="40">
        <v>4121</v>
      </c>
      <c r="M1033" s="41">
        <v>4121</v>
      </c>
      <c r="N1033" s="41">
        <v>4121</v>
      </c>
      <c r="P1033" s="3" t="s">
        <v>395</v>
      </c>
    </row>
    <row r="1034" ht="15" customHeight="1" spans="1:16">
      <c r="A1034" s="3" t="s">
        <v>7656</v>
      </c>
      <c r="B1034" s="3" t="s">
        <v>397</v>
      </c>
      <c r="C1034" s="3" t="s">
        <v>8159</v>
      </c>
      <c r="D1034" s="3" t="s">
        <v>8160</v>
      </c>
      <c r="E1034" s="3" t="s">
        <v>8161</v>
      </c>
      <c r="F1034" s="3" t="s">
        <v>288</v>
      </c>
      <c r="G1034" s="3" t="s">
        <v>800</v>
      </c>
      <c r="I1034" s="3" t="s">
        <v>730</v>
      </c>
      <c r="J1034" s="3" t="s">
        <v>731</v>
      </c>
      <c r="K1034" s="40">
        <v>1</v>
      </c>
      <c r="L1034" s="40">
        <v>2200</v>
      </c>
      <c r="M1034" s="41">
        <v>2200</v>
      </c>
      <c r="N1034" s="41">
        <v>2200</v>
      </c>
      <c r="P1034" s="3" t="s">
        <v>395</v>
      </c>
    </row>
    <row r="1035" ht="15" customHeight="1" spans="1:16">
      <c r="A1035" s="3" t="s">
        <v>7656</v>
      </c>
      <c r="B1035" s="3" t="s">
        <v>397</v>
      </c>
      <c r="C1035" s="3" t="s">
        <v>8169</v>
      </c>
      <c r="D1035" s="3" t="s">
        <v>8160</v>
      </c>
      <c r="E1035" s="3" t="s">
        <v>8161</v>
      </c>
      <c r="F1035" s="3" t="s">
        <v>288</v>
      </c>
      <c r="G1035" s="3" t="s">
        <v>800</v>
      </c>
      <c r="I1035" s="3" t="s">
        <v>1723</v>
      </c>
      <c r="J1035" s="3" t="s">
        <v>1724</v>
      </c>
      <c r="K1035" s="40">
        <v>1</v>
      </c>
      <c r="L1035" s="40">
        <v>5090</v>
      </c>
      <c r="M1035" s="41">
        <v>5090</v>
      </c>
      <c r="N1035" s="41">
        <v>5090</v>
      </c>
      <c r="P1035" s="3" t="s">
        <v>395</v>
      </c>
    </row>
    <row r="1036" ht="15" customHeight="1" spans="1:16">
      <c r="A1036" s="3" t="s">
        <v>7656</v>
      </c>
      <c r="B1036" s="3" t="s">
        <v>397</v>
      </c>
      <c r="C1036" s="3" t="s">
        <v>8174</v>
      </c>
      <c r="D1036" s="3" t="s">
        <v>8175</v>
      </c>
      <c r="E1036" s="3" t="s">
        <v>8176</v>
      </c>
      <c r="F1036" s="3" t="s">
        <v>288</v>
      </c>
      <c r="G1036" s="3" t="s">
        <v>811</v>
      </c>
      <c r="I1036" s="3" t="s">
        <v>1185</v>
      </c>
      <c r="J1036" s="3" t="s">
        <v>1186</v>
      </c>
      <c r="K1036" s="40">
        <v>1</v>
      </c>
      <c r="L1036" s="40">
        <v>4979</v>
      </c>
      <c r="M1036" s="41">
        <v>4979</v>
      </c>
      <c r="N1036" s="41">
        <v>4752</v>
      </c>
      <c r="P1036" s="3" t="s">
        <v>324</v>
      </c>
    </row>
    <row r="1037" ht="15" customHeight="1" spans="1:16">
      <c r="A1037" s="3" t="s">
        <v>7656</v>
      </c>
      <c r="B1037" s="3" t="s">
        <v>397</v>
      </c>
      <c r="C1037" s="3" t="s">
        <v>8181</v>
      </c>
      <c r="D1037" s="3" t="s">
        <v>8182</v>
      </c>
      <c r="E1037" s="3" t="s">
        <v>8183</v>
      </c>
      <c r="F1037" s="3" t="s">
        <v>288</v>
      </c>
      <c r="G1037" s="3" t="s">
        <v>1096</v>
      </c>
      <c r="H1037" s="3" t="s">
        <v>1094</v>
      </c>
      <c r="I1037" s="3" t="s">
        <v>848</v>
      </c>
      <c r="J1037" s="3" t="s">
        <v>849</v>
      </c>
      <c r="K1037" s="40">
        <v>1</v>
      </c>
      <c r="L1037" s="40">
        <v>1839</v>
      </c>
      <c r="M1037" s="41">
        <v>1839</v>
      </c>
      <c r="N1037" s="41">
        <v>1839</v>
      </c>
      <c r="O1037" s="3" t="s">
        <v>1101</v>
      </c>
      <c r="P1037" s="3" t="s">
        <v>349</v>
      </c>
    </row>
    <row r="1038" ht="15" customHeight="1" spans="1:16">
      <c r="A1038" s="39" t="s">
        <v>4248</v>
      </c>
      <c r="B1038" s="39" t="s">
        <v>329</v>
      </c>
      <c r="C1038" s="39" t="s">
        <v>8188</v>
      </c>
      <c r="D1038" s="39" t="s">
        <v>8189</v>
      </c>
      <c r="E1038" s="39" t="s">
        <v>8190</v>
      </c>
      <c r="F1038" s="39" t="s">
        <v>288</v>
      </c>
      <c r="G1038" s="39" t="s">
        <v>1239</v>
      </c>
      <c r="H1038" s="39" t="s">
        <v>2209</v>
      </c>
      <c r="I1038" s="39" t="s">
        <v>1870</v>
      </c>
      <c r="J1038" s="39" t="s">
        <v>1871</v>
      </c>
      <c r="K1038" s="42">
        <v>1</v>
      </c>
      <c r="L1038" s="42">
        <v>3414</v>
      </c>
      <c r="M1038" s="43">
        <v>3414</v>
      </c>
      <c r="N1038" s="43">
        <v>4268</v>
      </c>
      <c r="O1038" s="39"/>
      <c r="P1038" s="39" t="s">
        <v>349</v>
      </c>
    </row>
    <row r="1039" ht="15" customHeight="1" spans="1:16">
      <c r="A1039" s="3" t="s">
        <v>7656</v>
      </c>
      <c r="B1039" s="3" t="s">
        <v>748</v>
      </c>
      <c r="C1039" s="3" t="s">
        <v>8196</v>
      </c>
      <c r="D1039" s="3" t="s">
        <v>8197</v>
      </c>
      <c r="F1039" s="3" t="s">
        <v>288</v>
      </c>
      <c r="G1039" s="3" t="s">
        <v>713</v>
      </c>
      <c r="I1039" s="3" t="s">
        <v>4596</v>
      </c>
      <c r="J1039" s="3" t="s">
        <v>4597</v>
      </c>
      <c r="K1039" s="40">
        <v>-1</v>
      </c>
      <c r="L1039" s="40">
        <v>-3248.7</v>
      </c>
      <c r="M1039" s="41">
        <v>3248.7</v>
      </c>
      <c r="N1039" s="41">
        <v>3248.7</v>
      </c>
      <c r="P1039" s="3" t="s">
        <v>474</v>
      </c>
    </row>
    <row r="1040" ht="15" customHeight="1" spans="1:16">
      <c r="A1040" s="39" t="s">
        <v>7656</v>
      </c>
      <c r="B1040" s="39" t="s">
        <v>329</v>
      </c>
      <c r="C1040" s="39" t="s">
        <v>8202</v>
      </c>
      <c r="D1040" s="39" t="s">
        <v>8203</v>
      </c>
      <c r="E1040" s="39" t="s">
        <v>8204</v>
      </c>
      <c r="F1040" s="39" t="s">
        <v>288</v>
      </c>
      <c r="G1040" s="39" t="s">
        <v>1239</v>
      </c>
      <c r="H1040" s="39" t="s">
        <v>2209</v>
      </c>
      <c r="I1040" s="39" t="s">
        <v>1897</v>
      </c>
      <c r="J1040" s="39" t="s">
        <v>1898</v>
      </c>
      <c r="K1040" s="42">
        <v>1</v>
      </c>
      <c r="L1040" s="42">
        <v>2975</v>
      </c>
      <c r="M1040" s="43">
        <v>2975</v>
      </c>
      <c r="N1040" s="43">
        <v>3718</v>
      </c>
      <c r="O1040" s="39"/>
      <c r="P1040" s="39" t="s">
        <v>349</v>
      </c>
    </row>
    <row r="1041" ht="15" customHeight="1" spans="1:16">
      <c r="A1041" s="3" t="s">
        <v>7656</v>
      </c>
      <c r="B1041" s="3" t="s">
        <v>329</v>
      </c>
      <c r="C1041" s="3" t="s">
        <v>8211</v>
      </c>
      <c r="D1041" s="3" t="s">
        <v>1397</v>
      </c>
      <c r="E1041" s="3" t="s">
        <v>1407</v>
      </c>
      <c r="F1041" s="3" t="s">
        <v>288</v>
      </c>
      <c r="G1041" s="3" t="s">
        <v>437</v>
      </c>
      <c r="I1041" s="3" t="s">
        <v>1734</v>
      </c>
      <c r="J1041" s="3" t="s">
        <v>1735</v>
      </c>
      <c r="K1041" s="40">
        <v>3</v>
      </c>
      <c r="L1041" s="40">
        <v>6599.28</v>
      </c>
      <c r="M1041" s="41">
        <v>2199.76</v>
      </c>
      <c r="N1041" s="41">
        <v>3998</v>
      </c>
      <c r="O1041" s="3" t="s">
        <v>8217</v>
      </c>
      <c r="P1041" s="3" t="s">
        <v>349</v>
      </c>
    </row>
    <row r="1042" ht="15" customHeight="1" spans="1:16">
      <c r="A1042" s="39" t="s">
        <v>7656</v>
      </c>
      <c r="B1042" s="39" t="s">
        <v>329</v>
      </c>
      <c r="C1042" s="39" t="s">
        <v>8221</v>
      </c>
      <c r="D1042" s="39" t="s">
        <v>8222</v>
      </c>
      <c r="E1042" s="39" t="s">
        <v>8223</v>
      </c>
      <c r="F1042" s="39" t="s">
        <v>288</v>
      </c>
      <c r="G1042" s="39" t="s">
        <v>1239</v>
      </c>
      <c r="H1042" s="39" t="s">
        <v>2209</v>
      </c>
      <c r="I1042" s="39" t="s">
        <v>8226</v>
      </c>
      <c r="J1042" s="39" t="s">
        <v>8227</v>
      </c>
      <c r="K1042" s="42">
        <v>1</v>
      </c>
      <c r="L1042" s="42">
        <v>7270</v>
      </c>
      <c r="M1042" s="43">
        <v>7270</v>
      </c>
      <c r="N1042" s="43">
        <v>9088</v>
      </c>
      <c r="O1042" s="39"/>
      <c r="P1042" s="39" t="s">
        <v>324</v>
      </c>
    </row>
    <row r="1043" ht="15" customHeight="1" spans="1:16">
      <c r="A1043" s="3" t="s">
        <v>7656</v>
      </c>
      <c r="B1043" s="3" t="s">
        <v>397</v>
      </c>
      <c r="C1043" s="3" t="s">
        <v>8231</v>
      </c>
      <c r="D1043" s="3" t="s">
        <v>2719</v>
      </c>
      <c r="E1043" s="3" t="s">
        <v>2720</v>
      </c>
      <c r="F1043" s="3" t="s">
        <v>288</v>
      </c>
      <c r="G1043" s="3" t="s">
        <v>423</v>
      </c>
      <c r="I1043" s="3" t="s">
        <v>443</v>
      </c>
      <c r="J1043" s="3" t="s">
        <v>444</v>
      </c>
      <c r="K1043" s="40">
        <v>1</v>
      </c>
      <c r="L1043" s="40">
        <v>958</v>
      </c>
      <c r="M1043" s="41">
        <v>958</v>
      </c>
      <c r="N1043" s="41">
        <v>958</v>
      </c>
      <c r="P1043" s="3" t="s">
        <v>451</v>
      </c>
    </row>
    <row r="1044" ht="15" customHeight="1" spans="1:16">
      <c r="A1044" s="3" t="s">
        <v>7656</v>
      </c>
      <c r="B1044" s="3" t="s">
        <v>283</v>
      </c>
      <c r="C1044" s="3" t="s">
        <v>8236</v>
      </c>
      <c r="D1044" s="3" t="s">
        <v>8237</v>
      </c>
      <c r="E1044" s="3" t="s">
        <v>8238</v>
      </c>
      <c r="F1044" s="3" t="s">
        <v>288</v>
      </c>
      <c r="G1044" s="3" t="s">
        <v>645</v>
      </c>
      <c r="I1044" s="3" t="s">
        <v>649</v>
      </c>
      <c r="J1044" s="3" t="s">
        <v>650</v>
      </c>
      <c r="K1044" s="40">
        <v>1</v>
      </c>
      <c r="L1044" s="40">
        <v>2686</v>
      </c>
      <c r="M1044" s="41">
        <v>2686</v>
      </c>
      <c r="N1044" s="41">
        <v>2686</v>
      </c>
      <c r="P1044" s="3" t="s">
        <v>395</v>
      </c>
    </row>
    <row r="1045" ht="15" customHeight="1" spans="1:16">
      <c r="A1045" s="3" t="s">
        <v>7656</v>
      </c>
      <c r="B1045" s="3" t="s">
        <v>283</v>
      </c>
      <c r="C1045" s="3" t="s">
        <v>8245</v>
      </c>
      <c r="D1045" s="3" t="s">
        <v>8246</v>
      </c>
      <c r="E1045" s="3" t="s">
        <v>8247</v>
      </c>
      <c r="F1045" s="3" t="s">
        <v>288</v>
      </c>
      <c r="G1045" s="3" t="s">
        <v>701</v>
      </c>
      <c r="I1045" s="3" t="s">
        <v>1718</v>
      </c>
      <c r="J1045" s="3" t="s">
        <v>1719</v>
      </c>
      <c r="K1045" s="40">
        <v>1</v>
      </c>
      <c r="L1045" s="40">
        <v>5068</v>
      </c>
      <c r="M1045" s="41">
        <v>5068</v>
      </c>
      <c r="N1045" s="41">
        <v>5068</v>
      </c>
      <c r="P1045" s="3" t="s">
        <v>395</v>
      </c>
    </row>
    <row r="1046" ht="15" customHeight="1" spans="1:16">
      <c r="A1046" s="3" t="s">
        <v>7656</v>
      </c>
      <c r="B1046" s="3" t="s">
        <v>397</v>
      </c>
      <c r="C1046" s="3" t="s">
        <v>8253</v>
      </c>
      <c r="D1046" s="3" t="s">
        <v>8254</v>
      </c>
      <c r="E1046" s="3" t="s">
        <v>8255</v>
      </c>
      <c r="F1046" s="3" t="s">
        <v>288</v>
      </c>
      <c r="G1046" s="3" t="s">
        <v>7720</v>
      </c>
      <c r="I1046" s="3" t="s">
        <v>741</v>
      </c>
      <c r="J1046" s="3" t="s">
        <v>742</v>
      </c>
      <c r="K1046" s="40">
        <v>1</v>
      </c>
      <c r="L1046" s="40">
        <v>2302</v>
      </c>
      <c r="M1046" s="41">
        <v>2302</v>
      </c>
      <c r="N1046" s="41">
        <v>2302</v>
      </c>
      <c r="P1046" s="3" t="s">
        <v>324</v>
      </c>
    </row>
    <row r="1047" ht="15" customHeight="1" spans="1:16">
      <c r="A1047" s="3" t="s">
        <v>7656</v>
      </c>
      <c r="B1047" s="3" t="s">
        <v>329</v>
      </c>
      <c r="C1047" s="3" t="s">
        <v>8260</v>
      </c>
      <c r="D1047" s="3" t="s">
        <v>8261</v>
      </c>
      <c r="E1047" s="3" t="s">
        <v>8262</v>
      </c>
      <c r="F1047" s="3" t="s">
        <v>288</v>
      </c>
      <c r="G1047" s="3" t="s">
        <v>437</v>
      </c>
      <c r="H1047" s="3" t="s">
        <v>414</v>
      </c>
      <c r="I1047" s="3" t="s">
        <v>896</v>
      </c>
      <c r="J1047" s="3" t="s">
        <v>601</v>
      </c>
      <c r="K1047" s="40">
        <v>1</v>
      </c>
      <c r="L1047" s="40">
        <v>3439</v>
      </c>
      <c r="M1047" s="41">
        <v>3439</v>
      </c>
      <c r="N1047" s="41">
        <v>4298</v>
      </c>
      <c r="O1047" s="3" t="s">
        <v>3479</v>
      </c>
      <c r="P1047" s="3" t="s">
        <v>349</v>
      </c>
    </row>
    <row r="1048" ht="15" customHeight="1" spans="1:16">
      <c r="A1048" s="39" t="s">
        <v>4248</v>
      </c>
      <c r="B1048" s="39" t="s">
        <v>329</v>
      </c>
      <c r="C1048" s="39" t="s">
        <v>8268</v>
      </c>
      <c r="D1048" s="39" t="s">
        <v>8269</v>
      </c>
      <c r="E1048" s="39" t="s">
        <v>8270</v>
      </c>
      <c r="F1048" s="39" t="s">
        <v>288</v>
      </c>
      <c r="G1048" s="39" t="s">
        <v>478</v>
      </c>
      <c r="H1048" s="39" t="s">
        <v>491</v>
      </c>
      <c r="I1048" s="39" t="s">
        <v>8099</v>
      </c>
      <c r="J1048" s="39" t="s">
        <v>8100</v>
      </c>
      <c r="K1048" s="42">
        <v>1</v>
      </c>
      <c r="L1048" s="42">
        <v>6502</v>
      </c>
      <c r="M1048" s="43">
        <v>6502</v>
      </c>
      <c r="N1048" s="43">
        <v>9288</v>
      </c>
      <c r="O1048" s="39" t="s">
        <v>8276</v>
      </c>
      <c r="P1048" s="39" t="s">
        <v>395</v>
      </c>
    </row>
    <row r="1049" ht="15" customHeight="1" spans="1:16">
      <c r="A1049" s="39" t="s">
        <v>4248</v>
      </c>
      <c r="B1049" s="39" t="s">
        <v>329</v>
      </c>
      <c r="C1049" s="39" t="s">
        <v>8279</v>
      </c>
      <c r="D1049" s="39" t="s">
        <v>8269</v>
      </c>
      <c r="E1049" s="39" t="s">
        <v>8270</v>
      </c>
      <c r="F1049" s="39" t="s">
        <v>288</v>
      </c>
      <c r="G1049" s="39" t="s">
        <v>478</v>
      </c>
      <c r="H1049" s="39" t="s">
        <v>491</v>
      </c>
      <c r="I1049" s="39" t="s">
        <v>362</v>
      </c>
      <c r="J1049" s="39" t="s">
        <v>363</v>
      </c>
      <c r="K1049" s="42">
        <v>1</v>
      </c>
      <c r="L1049" s="42">
        <v>0</v>
      </c>
      <c r="M1049" s="39"/>
      <c r="N1049" s="43">
        <v>828</v>
      </c>
      <c r="O1049" s="39" t="s">
        <v>8284</v>
      </c>
      <c r="P1049" s="39" t="s">
        <v>382</v>
      </c>
    </row>
    <row r="1050" ht="15" customHeight="1" spans="1:16">
      <c r="A1050" s="39" t="s">
        <v>4248</v>
      </c>
      <c r="B1050" s="39" t="s">
        <v>329</v>
      </c>
      <c r="C1050" s="39" t="s">
        <v>8286</v>
      </c>
      <c r="D1050" s="39" t="s">
        <v>8269</v>
      </c>
      <c r="E1050" s="39" t="s">
        <v>8270</v>
      </c>
      <c r="F1050" s="39" t="s">
        <v>288</v>
      </c>
      <c r="G1050" s="39" t="s">
        <v>478</v>
      </c>
      <c r="H1050" s="39" t="s">
        <v>491</v>
      </c>
      <c r="I1050" s="39" t="s">
        <v>1185</v>
      </c>
      <c r="J1050" s="39" t="s">
        <v>1186</v>
      </c>
      <c r="K1050" s="42">
        <v>1</v>
      </c>
      <c r="L1050" s="42">
        <v>4124</v>
      </c>
      <c r="M1050" s="43">
        <v>4124</v>
      </c>
      <c r="N1050" s="43">
        <v>5458</v>
      </c>
      <c r="O1050" s="39" t="s">
        <v>666</v>
      </c>
      <c r="P1050" s="39" t="s">
        <v>324</v>
      </c>
    </row>
    <row r="1051" ht="15" customHeight="1" spans="1:16">
      <c r="A1051" s="39" t="s">
        <v>4248</v>
      </c>
      <c r="B1051" s="39" t="s">
        <v>329</v>
      </c>
      <c r="C1051" s="39" t="s">
        <v>8293</v>
      </c>
      <c r="D1051" s="39" t="s">
        <v>8294</v>
      </c>
      <c r="E1051" s="39" t="s">
        <v>8295</v>
      </c>
      <c r="F1051" s="39" t="s">
        <v>288</v>
      </c>
      <c r="G1051" s="39" t="s">
        <v>478</v>
      </c>
      <c r="H1051" s="39" t="s">
        <v>670</v>
      </c>
      <c r="I1051" s="39" t="s">
        <v>919</v>
      </c>
      <c r="J1051" s="39" t="s">
        <v>920</v>
      </c>
      <c r="K1051" s="44">
        <v>1</v>
      </c>
      <c r="L1051" s="42">
        <v>1550</v>
      </c>
      <c r="M1051" s="43">
        <v>1550</v>
      </c>
      <c r="N1051" s="43">
        <v>2399</v>
      </c>
      <c r="O1051" s="39" t="s">
        <v>489</v>
      </c>
      <c r="P1051" s="39" t="s">
        <v>925</v>
      </c>
    </row>
    <row r="1052" ht="15" customHeight="1" spans="1:16">
      <c r="A1052" s="39" t="s">
        <v>4248</v>
      </c>
      <c r="B1052" s="39" t="s">
        <v>329</v>
      </c>
      <c r="C1052" s="39" t="s">
        <v>8304</v>
      </c>
      <c r="D1052" s="39" t="s">
        <v>8305</v>
      </c>
      <c r="E1052" s="39" t="s">
        <v>8306</v>
      </c>
      <c r="F1052" s="39" t="s">
        <v>288</v>
      </c>
      <c r="G1052" s="39" t="s">
        <v>478</v>
      </c>
      <c r="H1052" s="39" t="s">
        <v>491</v>
      </c>
      <c r="I1052" s="39" t="s">
        <v>974</v>
      </c>
      <c r="J1052" s="39" t="s">
        <v>975</v>
      </c>
      <c r="K1052" s="44">
        <v>1</v>
      </c>
      <c r="L1052" s="42">
        <v>4399</v>
      </c>
      <c r="M1052" s="43">
        <v>4399</v>
      </c>
      <c r="N1052" s="43">
        <v>5498</v>
      </c>
      <c r="O1052" s="39" t="s">
        <v>489</v>
      </c>
      <c r="P1052" s="39" t="s">
        <v>349</v>
      </c>
    </row>
    <row r="1053" ht="15" customHeight="1" spans="1:16">
      <c r="A1053" s="3" t="s">
        <v>4248</v>
      </c>
      <c r="B1053" s="3" t="s">
        <v>283</v>
      </c>
      <c r="C1053" s="3" t="s">
        <v>8317</v>
      </c>
      <c r="D1053" s="3" t="s">
        <v>8318</v>
      </c>
      <c r="E1053" s="3" t="s">
        <v>8319</v>
      </c>
      <c r="F1053" s="3" t="s">
        <v>288</v>
      </c>
      <c r="G1053" s="3" t="s">
        <v>583</v>
      </c>
      <c r="H1053" s="3" t="s">
        <v>2468</v>
      </c>
      <c r="I1053" s="3" t="s">
        <v>741</v>
      </c>
      <c r="J1053" s="3" t="s">
        <v>742</v>
      </c>
      <c r="K1053" s="40">
        <v>1</v>
      </c>
      <c r="L1053" s="40">
        <v>3035</v>
      </c>
      <c r="M1053" s="41">
        <v>3035</v>
      </c>
      <c r="N1053" s="41">
        <v>2690</v>
      </c>
      <c r="P1053" s="3" t="s">
        <v>324</v>
      </c>
    </row>
    <row r="1054" ht="15" customHeight="1" spans="1:16">
      <c r="A1054" s="3" t="s">
        <v>4248</v>
      </c>
      <c r="B1054" s="3" t="s">
        <v>397</v>
      </c>
      <c r="C1054" s="3" t="s">
        <v>8325</v>
      </c>
      <c r="D1054" s="3" t="s">
        <v>8326</v>
      </c>
      <c r="E1054" s="3" t="s">
        <v>8327</v>
      </c>
      <c r="F1054" s="3" t="s">
        <v>288</v>
      </c>
      <c r="G1054" s="3" t="s">
        <v>8328</v>
      </c>
      <c r="I1054" s="3" t="s">
        <v>1142</v>
      </c>
      <c r="J1054" s="3" t="s">
        <v>1143</v>
      </c>
      <c r="K1054" s="40">
        <v>1</v>
      </c>
      <c r="L1054" s="40">
        <v>8362</v>
      </c>
      <c r="M1054" s="41">
        <v>8362</v>
      </c>
      <c r="N1054" s="41">
        <v>8362</v>
      </c>
      <c r="P1054" s="3" t="s">
        <v>324</v>
      </c>
    </row>
    <row r="1055" ht="15" customHeight="1" spans="1:16">
      <c r="A1055" s="39" t="s">
        <v>4248</v>
      </c>
      <c r="B1055" s="39" t="s">
        <v>748</v>
      </c>
      <c r="C1055" s="39" t="s">
        <v>8334</v>
      </c>
      <c r="D1055" s="39" t="s">
        <v>8335</v>
      </c>
      <c r="E1055" s="39" t="s">
        <v>8336</v>
      </c>
      <c r="F1055" s="39" t="s">
        <v>288</v>
      </c>
      <c r="G1055" s="39" t="s">
        <v>478</v>
      </c>
      <c r="H1055" s="39" t="s">
        <v>491</v>
      </c>
      <c r="I1055" s="39" t="s">
        <v>2786</v>
      </c>
      <c r="J1055" s="39" t="s">
        <v>2787</v>
      </c>
      <c r="K1055" s="42">
        <v>-1</v>
      </c>
      <c r="L1055" s="42">
        <v>-3579</v>
      </c>
      <c r="M1055" s="43">
        <v>3579</v>
      </c>
      <c r="N1055" s="43">
        <v>4098</v>
      </c>
      <c r="O1055" s="39" t="s">
        <v>910</v>
      </c>
      <c r="P1055" s="39" t="s">
        <v>349</v>
      </c>
    </row>
    <row r="1056" ht="15" customHeight="1" spans="1:16">
      <c r="A1056" s="3" t="s">
        <v>4248</v>
      </c>
      <c r="B1056" s="3" t="s">
        <v>283</v>
      </c>
      <c r="C1056" s="3" t="s">
        <v>8342</v>
      </c>
      <c r="D1056" s="3" t="s">
        <v>7</v>
      </c>
      <c r="E1056" s="3" t="s">
        <v>8343</v>
      </c>
      <c r="F1056" s="3" t="s">
        <v>288</v>
      </c>
      <c r="G1056" s="3" t="s">
        <v>645</v>
      </c>
      <c r="I1056" s="3" t="s">
        <v>1175</v>
      </c>
      <c r="J1056" s="3" t="s">
        <v>1176</v>
      </c>
      <c r="K1056" s="40">
        <v>1</v>
      </c>
      <c r="L1056" s="40">
        <v>2172</v>
      </c>
      <c r="M1056" s="41">
        <v>2172</v>
      </c>
      <c r="N1056" s="41">
        <v>2172</v>
      </c>
      <c r="P1056" s="3" t="s">
        <v>349</v>
      </c>
    </row>
    <row r="1057" ht="15" customHeight="1" spans="1:16">
      <c r="A1057" s="3" t="s">
        <v>4248</v>
      </c>
      <c r="B1057" s="3" t="s">
        <v>329</v>
      </c>
      <c r="C1057" s="3" t="s">
        <v>8348</v>
      </c>
      <c r="D1057" s="3" t="s">
        <v>8349</v>
      </c>
      <c r="E1057" s="3" t="s">
        <v>8350</v>
      </c>
      <c r="F1057" s="3" t="s">
        <v>288</v>
      </c>
      <c r="G1057" s="3" t="s">
        <v>437</v>
      </c>
      <c r="I1057" s="3" t="s">
        <v>8353</v>
      </c>
      <c r="J1057" s="3" t="s">
        <v>8354</v>
      </c>
      <c r="K1057" s="40">
        <v>1</v>
      </c>
      <c r="L1057" s="40">
        <v>0</v>
      </c>
      <c r="O1057" s="3" t="s">
        <v>8357</v>
      </c>
      <c r="P1057" s="3" t="s">
        <v>4045</v>
      </c>
    </row>
    <row r="1058" ht="15" customHeight="1" spans="1:16">
      <c r="A1058" s="3" t="s">
        <v>4248</v>
      </c>
      <c r="B1058" s="3" t="s">
        <v>397</v>
      </c>
      <c r="C1058" s="3" t="s">
        <v>8360</v>
      </c>
      <c r="D1058" s="3" t="s">
        <v>8361</v>
      </c>
      <c r="E1058" s="3" t="s">
        <v>8362</v>
      </c>
      <c r="F1058" s="3" t="s">
        <v>288</v>
      </c>
      <c r="G1058" s="3" t="s">
        <v>738</v>
      </c>
      <c r="H1058" s="3" t="s">
        <v>294</v>
      </c>
      <c r="I1058" s="3" t="s">
        <v>8365</v>
      </c>
      <c r="J1058" s="3" t="s">
        <v>8366</v>
      </c>
      <c r="K1058" s="40">
        <v>1</v>
      </c>
      <c r="L1058" s="40">
        <v>5166</v>
      </c>
      <c r="M1058" s="41">
        <v>5166</v>
      </c>
      <c r="N1058" s="41">
        <v>5166</v>
      </c>
      <c r="P1058" s="3" t="s">
        <v>324</v>
      </c>
    </row>
    <row r="1059" ht="15" customHeight="1" spans="1:16">
      <c r="A1059" s="3" t="s">
        <v>4248</v>
      </c>
      <c r="B1059" s="3" t="s">
        <v>397</v>
      </c>
      <c r="C1059" s="3" t="s">
        <v>8370</v>
      </c>
      <c r="D1059" s="3" t="s">
        <v>8371</v>
      </c>
      <c r="E1059" s="3" t="s">
        <v>8372</v>
      </c>
      <c r="F1059" s="3" t="s">
        <v>288</v>
      </c>
      <c r="G1059" s="3" t="s">
        <v>811</v>
      </c>
      <c r="I1059" s="3" t="s">
        <v>974</v>
      </c>
      <c r="J1059" s="3" t="s">
        <v>975</v>
      </c>
      <c r="K1059" s="45">
        <v>1</v>
      </c>
      <c r="L1059" s="40">
        <v>4904</v>
      </c>
      <c r="M1059" s="41">
        <v>4904</v>
      </c>
      <c r="N1059" s="41">
        <v>4754</v>
      </c>
      <c r="P1059" s="3" t="s">
        <v>349</v>
      </c>
    </row>
    <row r="1060" ht="15" customHeight="1" spans="1:16">
      <c r="A1060" s="3" t="s">
        <v>4248</v>
      </c>
      <c r="B1060" s="3" t="s">
        <v>397</v>
      </c>
      <c r="C1060" s="3" t="s">
        <v>8377</v>
      </c>
      <c r="D1060" s="3" t="s">
        <v>8378</v>
      </c>
      <c r="E1060" s="3" t="s">
        <v>8379</v>
      </c>
      <c r="F1060" s="3" t="s">
        <v>288</v>
      </c>
      <c r="G1060" s="3" t="s">
        <v>811</v>
      </c>
      <c r="I1060" s="3" t="s">
        <v>974</v>
      </c>
      <c r="J1060" s="3" t="s">
        <v>975</v>
      </c>
      <c r="K1060" s="45">
        <v>1</v>
      </c>
      <c r="L1060" s="40">
        <v>4904</v>
      </c>
      <c r="M1060" s="41">
        <v>4904</v>
      </c>
      <c r="N1060" s="41">
        <v>4754</v>
      </c>
      <c r="P1060" s="3" t="s">
        <v>349</v>
      </c>
    </row>
    <row r="1061" ht="15" customHeight="1" spans="1:16">
      <c r="A1061" s="3" t="s">
        <v>4248</v>
      </c>
      <c r="B1061" s="3" t="s">
        <v>397</v>
      </c>
      <c r="C1061" s="3" t="s">
        <v>8383</v>
      </c>
      <c r="D1061" s="3" t="s">
        <v>8384</v>
      </c>
      <c r="E1061" s="3" t="s">
        <v>8385</v>
      </c>
      <c r="F1061" s="3" t="s">
        <v>288</v>
      </c>
      <c r="G1061" s="3" t="s">
        <v>3752</v>
      </c>
      <c r="I1061" s="3" t="s">
        <v>1682</v>
      </c>
      <c r="J1061" s="3" t="s">
        <v>1683</v>
      </c>
      <c r="K1061" s="40">
        <v>1</v>
      </c>
      <c r="L1061" s="40">
        <v>2196</v>
      </c>
      <c r="M1061" s="41">
        <v>2196</v>
      </c>
      <c r="N1061" s="41">
        <v>2196</v>
      </c>
      <c r="P1061" s="3" t="s">
        <v>349</v>
      </c>
    </row>
    <row r="1062" ht="15" customHeight="1" spans="1:16">
      <c r="A1062" s="3" t="s">
        <v>4248</v>
      </c>
      <c r="B1062" s="3" t="s">
        <v>397</v>
      </c>
      <c r="C1062" s="3" t="s">
        <v>8394</v>
      </c>
      <c r="D1062" s="3" t="s">
        <v>8395</v>
      </c>
      <c r="E1062" s="3" t="s">
        <v>8396</v>
      </c>
      <c r="F1062" s="3" t="s">
        <v>288</v>
      </c>
      <c r="G1062" s="3" t="s">
        <v>2696</v>
      </c>
      <c r="H1062" s="3" t="s">
        <v>335</v>
      </c>
      <c r="I1062" s="3" t="s">
        <v>1870</v>
      </c>
      <c r="J1062" s="3" t="s">
        <v>1871</v>
      </c>
      <c r="K1062" s="40">
        <v>1</v>
      </c>
      <c r="L1062" s="40">
        <v>3201</v>
      </c>
      <c r="M1062" s="41">
        <v>3201</v>
      </c>
      <c r="N1062" s="41">
        <v>4268</v>
      </c>
      <c r="P1062" s="3" t="s">
        <v>349</v>
      </c>
    </row>
    <row r="1063" ht="15" customHeight="1" spans="1:16">
      <c r="A1063" s="3" t="s">
        <v>4248</v>
      </c>
      <c r="B1063" s="3" t="s">
        <v>283</v>
      </c>
      <c r="C1063" s="3" t="s">
        <v>8402</v>
      </c>
      <c r="D1063" s="3" t="s">
        <v>8403</v>
      </c>
      <c r="E1063" s="3" t="s">
        <v>8404</v>
      </c>
      <c r="F1063" s="3" t="s">
        <v>288</v>
      </c>
      <c r="G1063" s="3" t="s">
        <v>645</v>
      </c>
      <c r="I1063" s="3" t="s">
        <v>991</v>
      </c>
      <c r="J1063" s="3" t="s">
        <v>992</v>
      </c>
      <c r="K1063" s="40">
        <v>1</v>
      </c>
      <c r="L1063" s="40">
        <v>2976</v>
      </c>
      <c r="M1063" s="41">
        <v>2976</v>
      </c>
      <c r="N1063" s="41">
        <v>2976</v>
      </c>
      <c r="P1063" s="3" t="s">
        <v>349</v>
      </c>
    </row>
    <row r="1064" ht="15" customHeight="1" spans="1:16">
      <c r="A1064" s="3" t="s">
        <v>4248</v>
      </c>
      <c r="B1064" s="3" t="s">
        <v>329</v>
      </c>
      <c r="C1064" s="3" t="s">
        <v>8409</v>
      </c>
      <c r="D1064" s="3" t="s">
        <v>8410</v>
      </c>
      <c r="E1064" s="3" t="s">
        <v>8411</v>
      </c>
      <c r="F1064" s="3" t="s">
        <v>288</v>
      </c>
      <c r="G1064" s="3" t="s">
        <v>437</v>
      </c>
      <c r="I1064" s="3" t="s">
        <v>3902</v>
      </c>
      <c r="J1064" s="3" t="s">
        <v>3903</v>
      </c>
      <c r="K1064" s="40">
        <v>1</v>
      </c>
      <c r="L1064" s="40">
        <v>0</v>
      </c>
      <c r="O1064" s="3" t="s">
        <v>8415</v>
      </c>
      <c r="P1064" s="3" t="s">
        <v>2380</v>
      </c>
    </row>
    <row r="1065" ht="15" customHeight="1" spans="1:16">
      <c r="A1065" s="39" t="s">
        <v>4248</v>
      </c>
      <c r="B1065" s="39" t="s">
        <v>329</v>
      </c>
      <c r="C1065" s="39" t="s">
        <v>8417</v>
      </c>
      <c r="D1065" s="39" t="s">
        <v>8418</v>
      </c>
      <c r="E1065" s="39" t="s">
        <v>8419</v>
      </c>
      <c r="F1065" s="39" t="s">
        <v>288</v>
      </c>
      <c r="G1065" s="39" t="s">
        <v>478</v>
      </c>
      <c r="H1065" s="39" t="s">
        <v>491</v>
      </c>
      <c r="I1065" s="39" t="s">
        <v>339</v>
      </c>
      <c r="J1065" s="39" t="s">
        <v>340</v>
      </c>
      <c r="K1065" s="42">
        <v>1</v>
      </c>
      <c r="L1065" s="42">
        <v>790</v>
      </c>
      <c r="M1065" s="43">
        <v>790</v>
      </c>
      <c r="N1065" s="43">
        <v>828</v>
      </c>
      <c r="O1065" s="39" t="s">
        <v>666</v>
      </c>
      <c r="P1065" s="39" t="s">
        <v>349</v>
      </c>
    </row>
    <row r="1066" ht="15" customHeight="1" spans="1:16">
      <c r="A1066" s="3" t="s">
        <v>4248</v>
      </c>
      <c r="B1066" s="3" t="s">
        <v>283</v>
      </c>
      <c r="C1066" s="3" t="s">
        <v>8424</v>
      </c>
      <c r="D1066" s="3" t="s">
        <v>8425</v>
      </c>
      <c r="E1066" s="3" t="s">
        <v>8426</v>
      </c>
      <c r="F1066" s="3" t="s">
        <v>288</v>
      </c>
      <c r="G1066" s="3" t="s">
        <v>289</v>
      </c>
      <c r="H1066" s="3" t="s">
        <v>1294</v>
      </c>
      <c r="I1066" s="3" t="s">
        <v>303</v>
      </c>
      <c r="J1066" s="3" t="s">
        <v>304</v>
      </c>
      <c r="K1066" s="40">
        <v>1</v>
      </c>
      <c r="L1066" s="40">
        <v>6188</v>
      </c>
      <c r="M1066" s="41">
        <v>6188</v>
      </c>
      <c r="N1066" s="41">
        <v>6188</v>
      </c>
      <c r="P1066" s="3" t="s">
        <v>324</v>
      </c>
    </row>
    <row r="1067" ht="15" customHeight="1" spans="1:16">
      <c r="A1067" s="39" t="s">
        <v>4248</v>
      </c>
      <c r="B1067" s="39" t="s">
        <v>329</v>
      </c>
      <c r="C1067" s="39" t="s">
        <v>8435</v>
      </c>
      <c r="D1067" s="39" t="s">
        <v>8436</v>
      </c>
      <c r="E1067" s="39" t="s">
        <v>8437</v>
      </c>
      <c r="F1067" s="39" t="s">
        <v>288</v>
      </c>
      <c r="G1067" s="39" t="s">
        <v>543</v>
      </c>
      <c r="H1067" s="39" t="s">
        <v>2792</v>
      </c>
      <c r="I1067" s="39" t="s">
        <v>1723</v>
      </c>
      <c r="J1067" s="39" t="s">
        <v>1724</v>
      </c>
      <c r="K1067" s="42">
        <v>1</v>
      </c>
      <c r="L1067" s="42">
        <v>4791</v>
      </c>
      <c r="M1067" s="43">
        <v>4791</v>
      </c>
      <c r="N1067" s="43">
        <v>5988</v>
      </c>
      <c r="O1067" s="39"/>
      <c r="P1067" s="39" t="s">
        <v>395</v>
      </c>
    </row>
    <row r="1068" ht="15" customHeight="1" spans="1:16">
      <c r="A1068" s="39" t="s">
        <v>4248</v>
      </c>
      <c r="B1068" s="39" t="s">
        <v>329</v>
      </c>
      <c r="C1068" s="39" t="s">
        <v>8443</v>
      </c>
      <c r="D1068" s="39" t="s">
        <v>8444</v>
      </c>
      <c r="E1068" s="39" t="s">
        <v>8445</v>
      </c>
      <c r="F1068" s="39" t="s">
        <v>288</v>
      </c>
      <c r="G1068" s="39" t="s">
        <v>518</v>
      </c>
      <c r="H1068" s="39" t="s">
        <v>779</v>
      </c>
      <c r="I1068" s="39" t="s">
        <v>8448</v>
      </c>
      <c r="J1068" s="39" t="s">
        <v>8449</v>
      </c>
      <c r="K1068" s="42">
        <v>1</v>
      </c>
      <c r="L1068" s="42">
        <v>5667</v>
      </c>
      <c r="M1068" s="43">
        <v>5667</v>
      </c>
      <c r="N1068" s="43">
        <v>6458</v>
      </c>
      <c r="O1068" s="39"/>
      <c r="P1068" s="39" t="s">
        <v>349</v>
      </c>
    </row>
    <row r="1069" ht="15" customHeight="1" spans="1:16">
      <c r="A1069" s="3" t="s">
        <v>4248</v>
      </c>
      <c r="B1069" s="3" t="s">
        <v>748</v>
      </c>
      <c r="C1069" s="3" t="s">
        <v>8453</v>
      </c>
      <c r="D1069" s="3" t="s">
        <v>8454</v>
      </c>
      <c r="E1069" s="3" t="s">
        <v>8455</v>
      </c>
      <c r="F1069" s="3" t="s">
        <v>288</v>
      </c>
      <c r="G1069" s="3" t="s">
        <v>289</v>
      </c>
      <c r="H1069" s="3" t="s">
        <v>1294</v>
      </c>
      <c r="I1069" s="3" t="s">
        <v>1109</v>
      </c>
      <c r="J1069" s="3" t="s">
        <v>1110</v>
      </c>
      <c r="K1069" s="40">
        <v>-1</v>
      </c>
      <c r="L1069" s="40">
        <v>-11188</v>
      </c>
      <c r="M1069" s="41">
        <v>11188</v>
      </c>
      <c r="N1069" s="41">
        <v>11188</v>
      </c>
      <c r="O1069" s="3" t="s">
        <v>8458</v>
      </c>
      <c r="P1069" s="3" t="s">
        <v>395</v>
      </c>
    </row>
    <row r="1070" ht="15" customHeight="1" spans="1:16">
      <c r="A1070" s="3" t="s">
        <v>4248</v>
      </c>
      <c r="B1070" s="3" t="s">
        <v>748</v>
      </c>
      <c r="C1070" s="3" t="s">
        <v>8463</v>
      </c>
      <c r="D1070" s="3" t="s">
        <v>8454</v>
      </c>
      <c r="E1070" s="3" t="s">
        <v>8455</v>
      </c>
      <c r="F1070" s="3" t="s">
        <v>288</v>
      </c>
      <c r="G1070" s="3" t="s">
        <v>289</v>
      </c>
      <c r="H1070" s="3" t="s">
        <v>1294</v>
      </c>
      <c r="I1070" s="3" t="s">
        <v>511</v>
      </c>
      <c r="J1070" s="3" t="s">
        <v>512</v>
      </c>
      <c r="K1070" s="40">
        <v>-1</v>
      </c>
      <c r="L1070" s="40">
        <v>-898</v>
      </c>
      <c r="M1070" s="41">
        <v>898</v>
      </c>
      <c r="N1070" s="41">
        <v>898</v>
      </c>
      <c r="O1070" s="3" t="s">
        <v>8458</v>
      </c>
      <c r="P1070" s="3" t="s">
        <v>349</v>
      </c>
    </row>
    <row r="1071" ht="15" customHeight="1" spans="1:16">
      <c r="A1071" s="3" t="s">
        <v>4248</v>
      </c>
      <c r="B1071" s="3" t="s">
        <v>748</v>
      </c>
      <c r="C1071" s="3" t="s">
        <v>8466</v>
      </c>
      <c r="D1071" s="3" t="s">
        <v>8454</v>
      </c>
      <c r="E1071" s="3" t="s">
        <v>8455</v>
      </c>
      <c r="F1071" s="3" t="s">
        <v>288</v>
      </c>
      <c r="G1071" s="3" t="s">
        <v>289</v>
      </c>
      <c r="H1071" s="3" t="s">
        <v>1294</v>
      </c>
      <c r="I1071" s="3" t="s">
        <v>4948</v>
      </c>
      <c r="J1071" s="3" t="s">
        <v>4949</v>
      </c>
      <c r="K1071" s="40">
        <v>-1</v>
      </c>
      <c r="L1071" s="40">
        <v>-4398</v>
      </c>
      <c r="M1071" s="41">
        <v>4398</v>
      </c>
      <c r="N1071" s="41">
        <v>4398</v>
      </c>
      <c r="O1071" s="3" t="s">
        <v>8458</v>
      </c>
      <c r="P1071" s="3" t="s">
        <v>349</v>
      </c>
    </row>
    <row r="1072" ht="15" customHeight="1" spans="1:16">
      <c r="A1072" s="3" t="s">
        <v>4248</v>
      </c>
      <c r="B1072" s="3" t="s">
        <v>397</v>
      </c>
      <c r="C1072" s="3" t="s">
        <v>8469</v>
      </c>
      <c r="D1072" s="3" t="s">
        <v>8038</v>
      </c>
      <c r="E1072" s="3" t="s">
        <v>8039</v>
      </c>
      <c r="F1072" s="3" t="s">
        <v>288</v>
      </c>
      <c r="G1072" s="3" t="s">
        <v>8040</v>
      </c>
      <c r="H1072" s="3" t="s">
        <v>294</v>
      </c>
      <c r="I1072" s="3" t="s">
        <v>848</v>
      </c>
      <c r="J1072" s="3" t="s">
        <v>849</v>
      </c>
      <c r="K1072" s="40">
        <v>1</v>
      </c>
      <c r="L1072" s="40">
        <v>1889</v>
      </c>
      <c r="M1072" s="41">
        <v>1889</v>
      </c>
      <c r="N1072" s="41">
        <v>1889</v>
      </c>
      <c r="P1072" s="3" t="s">
        <v>349</v>
      </c>
    </row>
    <row r="1073" ht="15" customHeight="1" spans="1:16">
      <c r="A1073" s="3" t="s">
        <v>4248</v>
      </c>
      <c r="B1073" s="3" t="s">
        <v>283</v>
      </c>
      <c r="C1073" s="3" t="s">
        <v>8474</v>
      </c>
      <c r="D1073" s="3" t="s">
        <v>4242</v>
      </c>
      <c r="E1073" s="3" t="s">
        <v>4243</v>
      </c>
      <c r="F1073" s="3" t="s">
        <v>288</v>
      </c>
      <c r="G1073" s="3" t="s">
        <v>583</v>
      </c>
      <c r="H1073" s="3" t="s">
        <v>599</v>
      </c>
      <c r="I1073" s="3" t="s">
        <v>511</v>
      </c>
      <c r="J1073" s="3" t="s">
        <v>512</v>
      </c>
      <c r="K1073" s="40">
        <v>1</v>
      </c>
      <c r="L1073" s="40">
        <v>790</v>
      </c>
      <c r="M1073" s="41">
        <v>790</v>
      </c>
      <c r="N1073" s="41">
        <v>790</v>
      </c>
      <c r="P1073" s="3" t="s">
        <v>349</v>
      </c>
    </row>
    <row r="1074" ht="15" customHeight="1" spans="1:16">
      <c r="A1074" s="3" t="s">
        <v>4248</v>
      </c>
      <c r="B1074" s="3" t="s">
        <v>397</v>
      </c>
      <c r="C1074" s="3" t="s">
        <v>8477</v>
      </c>
      <c r="D1074" s="3" t="s">
        <v>8478</v>
      </c>
      <c r="E1074" s="3" t="s">
        <v>8479</v>
      </c>
      <c r="F1074" s="3" t="s">
        <v>288</v>
      </c>
      <c r="G1074" s="3" t="s">
        <v>8480</v>
      </c>
      <c r="H1074" s="3" t="s">
        <v>294</v>
      </c>
      <c r="I1074" s="3" t="s">
        <v>1502</v>
      </c>
      <c r="J1074" s="3" t="s">
        <v>1503</v>
      </c>
      <c r="K1074" s="45">
        <v>1</v>
      </c>
      <c r="L1074" s="40">
        <v>4590</v>
      </c>
      <c r="M1074" s="41">
        <v>4590</v>
      </c>
      <c r="N1074" s="41">
        <v>4590</v>
      </c>
      <c r="O1074" s="3" t="s">
        <v>8484</v>
      </c>
      <c r="P1074" s="3" t="s">
        <v>349</v>
      </c>
    </row>
    <row r="1075" ht="15" customHeight="1" spans="1:16">
      <c r="A1075" s="39" t="s">
        <v>4248</v>
      </c>
      <c r="B1075" s="39" t="s">
        <v>748</v>
      </c>
      <c r="C1075" s="39" t="s">
        <v>8487</v>
      </c>
      <c r="D1075" s="39" t="s">
        <v>8488</v>
      </c>
      <c r="E1075" s="39" t="s">
        <v>8489</v>
      </c>
      <c r="F1075" s="39" t="s">
        <v>288</v>
      </c>
      <c r="G1075" s="39" t="s">
        <v>518</v>
      </c>
      <c r="H1075" s="39" t="s">
        <v>2295</v>
      </c>
      <c r="I1075" s="39" t="s">
        <v>1050</v>
      </c>
      <c r="J1075" s="39" t="s">
        <v>1051</v>
      </c>
      <c r="K1075" s="42">
        <v>-1</v>
      </c>
      <c r="L1075" s="42">
        <v>-3076</v>
      </c>
      <c r="M1075" s="43">
        <v>3076</v>
      </c>
      <c r="N1075" s="43">
        <v>3238</v>
      </c>
      <c r="O1075" s="39" t="s">
        <v>8494</v>
      </c>
      <c r="P1075" s="39" t="s">
        <v>349</v>
      </c>
    </row>
    <row r="1076" ht="15" customHeight="1" spans="1:16">
      <c r="A1076" s="39" t="s">
        <v>4248</v>
      </c>
      <c r="B1076" s="39" t="s">
        <v>329</v>
      </c>
      <c r="C1076" s="39" t="s">
        <v>8496</v>
      </c>
      <c r="D1076" s="39" t="s">
        <v>8335</v>
      </c>
      <c r="E1076" s="39" t="s">
        <v>8336</v>
      </c>
      <c r="F1076" s="39" t="s">
        <v>288</v>
      </c>
      <c r="G1076" s="39" t="s">
        <v>478</v>
      </c>
      <c r="H1076" s="39" t="s">
        <v>491</v>
      </c>
      <c r="I1076" s="39" t="s">
        <v>2786</v>
      </c>
      <c r="J1076" s="39" t="s">
        <v>2787</v>
      </c>
      <c r="K1076" s="42">
        <v>1</v>
      </c>
      <c r="L1076" s="42">
        <v>3579</v>
      </c>
      <c r="M1076" s="43">
        <v>3579</v>
      </c>
      <c r="N1076" s="43">
        <v>4098</v>
      </c>
      <c r="O1076" s="39" t="s">
        <v>8501</v>
      </c>
      <c r="P1076" s="39" t="s">
        <v>349</v>
      </c>
    </row>
    <row r="1077" ht="15" customHeight="1" spans="1:16">
      <c r="A1077" s="3" t="s">
        <v>4248</v>
      </c>
      <c r="B1077" s="3" t="s">
        <v>397</v>
      </c>
      <c r="C1077" s="3" t="s">
        <v>8503</v>
      </c>
      <c r="D1077" s="3" t="s">
        <v>8504</v>
      </c>
      <c r="E1077" s="3" t="s">
        <v>8505</v>
      </c>
      <c r="F1077" s="3" t="s">
        <v>288</v>
      </c>
      <c r="G1077" s="3" t="s">
        <v>3752</v>
      </c>
      <c r="H1077" s="3" t="s">
        <v>337</v>
      </c>
      <c r="I1077" s="3" t="s">
        <v>3755</v>
      </c>
      <c r="J1077" s="3" t="s">
        <v>3756</v>
      </c>
      <c r="K1077" s="40">
        <v>1</v>
      </c>
      <c r="L1077" s="40">
        <v>3577</v>
      </c>
      <c r="M1077" s="41">
        <v>3577</v>
      </c>
      <c r="N1077" s="41">
        <v>3577</v>
      </c>
      <c r="O1077" s="3" t="s">
        <v>8509</v>
      </c>
      <c r="P1077" s="3" t="s">
        <v>349</v>
      </c>
    </row>
    <row r="1078" ht="15" customHeight="1" spans="1:16">
      <c r="A1078" s="3" t="s">
        <v>4248</v>
      </c>
      <c r="B1078" s="3" t="s">
        <v>397</v>
      </c>
      <c r="C1078" s="3" t="s">
        <v>8513</v>
      </c>
      <c r="D1078" s="3" t="s">
        <v>8514</v>
      </c>
      <c r="E1078" s="3" t="s">
        <v>8505</v>
      </c>
      <c r="F1078" s="3" t="s">
        <v>288</v>
      </c>
      <c r="G1078" s="3" t="s">
        <v>3752</v>
      </c>
      <c r="H1078" s="3" t="s">
        <v>337</v>
      </c>
      <c r="I1078" s="3" t="s">
        <v>1001</v>
      </c>
      <c r="J1078" s="3" t="s">
        <v>1002</v>
      </c>
      <c r="K1078" s="40">
        <v>1</v>
      </c>
      <c r="L1078" s="40">
        <v>4207</v>
      </c>
      <c r="M1078" s="41">
        <v>4207</v>
      </c>
      <c r="N1078" s="41">
        <v>4207</v>
      </c>
      <c r="O1078" s="3" t="s">
        <v>8509</v>
      </c>
      <c r="P1078" s="3" t="s">
        <v>324</v>
      </c>
    </row>
    <row r="1079" ht="15" customHeight="1" spans="1:16">
      <c r="A1079" s="3" t="s">
        <v>4248</v>
      </c>
      <c r="B1079" s="3" t="s">
        <v>397</v>
      </c>
      <c r="C1079" s="3" t="s">
        <v>8520</v>
      </c>
      <c r="D1079" s="3" t="s">
        <v>8504</v>
      </c>
      <c r="E1079" s="3" t="s">
        <v>8505</v>
      </c>
      <c r="F1079" s="3" t="s">
        <v>288</v>
      </c>
      <c r="G1079" s="3" t="s">
        <v>3752</v>
      </c>
      <c r="H1079" s="3" t="s">
        <v>337</v>
      </c>
      <c r="I1079" s="3" t="s">
        <v>1001</v>
      </c>
      <c r="J1079" s="3" t="s">
        <v>1002</v>
      </c>
      <c r="K1079" s="40">
        <v>1</v>
      </c>
      <c r="L1079" s="40">
        <v>4207</v>
      </c>
      <c r="M1079" s="41">
        <v>4207</v>
      </c>
      <c r="N1079" s="41">
        <v>4207</v>
      </c>
      <c r="O1079" s="3" t="s">
        <v>8509</v>
      </c>
      <c r="P1079" s="3" t="s">
        <v>324</v>
      </c>
    </row>
    <row r="1080" ht="15" customHeight="1" spans="1:16">
      <c r="A1080" s="3" t="s">
        <v>4248</v>
      </c>
      <c r="B1080" s="3" t="s">
        <v>329</v>
      </c>
      <c r="C1080" s="3" t="s">
        <v>8526</v>
      </c>
      <c r="D1080" s="3" t="s">
        <v>8527</v>
      </c>
      <c r="E1080" s="3" t="s">
        <v>6165</v>
      </c>
      <c r="F1080" s="3" t="s">
        <v>288</v>
      </c>
      <c r="G1080" s="3" t="s">
        <v>437</v>
      </c>
      <c r="I1080" s="3" t="s">
        <v>6075</v>
      </c>
      <c r="J1080" s="3" t="s">
        <v>6075</v>
      </c>
      <c r="K1080" s="40">
        <v>10</v>
      </c>
      <c r="L1080" s="40">
        <v>79610</v>
      </c>
      <c r="M1080" s="41">
        <v>7961</v>
      </c>
      <c r="N1080" s="41">
        <v>17880</v>
      </c>
      <c r="O1080" s="3" t="s">
        <v>8532</v>
      </c>
      <c r="P1080" s="3" t="s">
        <v>1022</v>
      </c>
    </row>
    <row r="1081" ht="15" customHeight="1" spans="1:16">
      <c r="A1081" s="39" t="s">
        <v>4248</v>
      </c>
      <c r="B1081" s="39" t="s">
        <v>329</v>
      </c>
      <c r="C1081" s="39" t="s">
        <v>8535</v>
      </c>
      <c r="D1081" s="39" t="s">
        <v>8048</v>
      </c>
      <c r="E1081" s="39" t="s">
        <v>8049</v>
      </c>
      <c r="F1081" s="39" t="s">
        <v>288</v>
      </c>
      <c r="G1081" s="39" t="s">
        <v>518</v>
      </c>
      <c r="H1081" s="39" t="s">
        <v>527</v>
      </c>
      <c r="I1081" s="39" t="s">
        <v>1050</v>
      </c>
      <c r="J1081" s="39" t="s">
        <v>1051</v>
      </c>
      <c r="K1081" s="42">
        <v>1</v>
      </c>
      <c r="L1081" s="42">
        <v>3091</v>
      </c>
      <c r="M1081" s="43">
        <v>3091</v>
      </c>
      <c r="N1081" s="43">
        <v>3238</v>
      </c>
      <c r="O1081" s="39"/>
      <c r="P1081" s="39" t="s">
        <v>349</v>
      </c>
    </row>
    <row r="1082" ht="15" customHeight="1" spans="1:16">
      <c r="A1082" s="3" t="s">
        <v>8539</v>
      </c>
      <c r="B1082" s="3" t="s">
        <v>397</v>
      </c>
      <c r="C1082" s="3" t="s">
        <v>8540</v>
      </c>
      <c r="D1082" s="3" t="s">
        <v>8541</v>
      </c>
      <c r="E1082" s="3" t="s">
        <v>8542</v>
      </c>
      <c r="F1082" s="3" t="s">
        <v>288</v>
      </c>
      <c r="G1082" s="3" t="s">
        <v>1047</v>
      </c>
      <c r="I1082" s="3" t="s">
        <v>906</v>
      </c>
      <c r="J1082" s="3" t="s">
        <v>907</v>
      </c>
      <c r="K1082" s="40">
        <v>1</v>
      </c>
      <c r="L1082" s="40">
        <v>3238</v>
      </c>
      <c r="M1082" s="41">
        <v>3238</v>
      </c>
      <c r="N1082" s="41">
        <v>3238</v>
      </c>
      <c r="P1082" s="3" t="s">
        <v>349</v>
      </c>
    </row>
    <row r="1083" ht="15" customHeight="1" spans="1:16">
      <c r="A1083" s="39" t="s">
        <v>8539</v>
      </c>
      <c r="B1083" s="39" t="s">
        <v>329</v>
      </c>
      <c r="C1083" s="39" t="s">
        <v>8547</v>
      </c>
      <c r="D1083" s="39" t="s">
        <v>8548</v>
      </c>
      <c r="E1083" s="39" t="s">
        <v>8549</v>
      </c>
      <c r="F1083" s="39" t="s">
        <v>288</v>
      </c>
      <c r="G1083" s="39" t="s">
        <v>518</v>
      </c>
      <c r="H1083" s="39" t="s">
        <v>779</v>
      </c>
      <c r="I1083" s="39" t="s">
        <v>662</v>
      </c>
      <c r="J1083" s="39" t="s">
        <v>663</v>
      </c>
      <c r="K1083" s="42">
        <v>1</v>
      </c>
      <c r="L1083" s="42">
        <v>3998</v>
      </c>
      <c r="M1083" s="43">
        <v>3998</v>
      </c>
      <c r="N1083" s="43">
        <v>4598</v>
      </c>
      <c r="O1083" s="39"/>
      <c r="P1083" s="39" t="s">
        <v>349</v>
      </c>
    </row>
    <row r="1084" ht="15" customHeight="1" spans="1:16">
      <c r="A1084" s="3" t="s">
        <v>8539</v>
      </c>
      <c r="B1084" s="3" t="s">
        <v>397</v>
      </c>
      <c r="C1084" s="3" t="s">
        <v>8554</v>
      </c>
      <c r="D1084" s="3" t="s">
        <v>8555</v>
      </c>
      <c r="E1084" s="3" t="s">
        <v>8556</v>
      </c>
      <c r="F1084" s="3" t="s">
        <v>288</v>
      </c>
      <c r="G1084" s="3" t="s">
        <v>1047</v>
      </c>
      <c r="I1084" s="3" t="s">
        <v>1333</v>
      </c>
      <c r="J1084" s="3" t="s">
        <v>1334</v>
      </c>
      <c r="K1084" s="40">
        <v>1</v>
      </c>
      <c r="L1084" s="40">
        <v>4230</v>
      </c>
      <c r="M1084" s="41">
        <v>4230</v>
      </c>
      <c r="N1084" s="41">
        <v>4230</v>
      </c>
      <c r="O1084" s="3" t="s">
        <v>8561</v>
      </c>
      <c r="P1084" s="3" t="s">
        <v>324</v>
      </c>
    </row>
    <row r="1085" ht="15" customHeight="1" spans="1:16">
      <c r="A1085" s="3" t="s">
        <v>8539</v>
      </c>
      <c r="B1085" s="3" t="s">
        <v>397</v>
      </c>
      <c r="C1085" s="3" t="s">
        <v>8564</v>
      </c>
      <c r="D1085" s="3" t="s">
        <v>1706</v>
      </c>
      <c r="E1085" s="3" t="s">
        <v>1707</v>
      </c>
      <c r="F1085" s="3" t="s">
        <v>288</v>
      </c>
      <c r="G1085" s="3" t="s">
        <v>1528</v>
      </c>
      <c r="I1085" s="3" t="s">
        <v>1734</v>
      </c>
      <c r="J1085" s="3" t="s">
        <v>1735</v>
      </c>
      <c r="K1085" s="40">
        <v>1</v>
      </c>
      <c r="L1085" s="40">
        <v>3244.99</v>
      </c>
      <c r="M1085" s="41">
        <v>3244.99</v>
      </c>
      <c r="N1085" s="41">
        <v>3018.49</v>
      </c>
      <c r="O1085" s="3" t="s">
        <v>8568</v>
      </c>
      <c r="P1085" s="3" t="s">
        <v>349</v>
      </c>
    </row>
    <row r="1086" ht="15" customHeight="1" spans="1:16">
      <c r="A1086" s="3" t="s">
        <v>8539</v>
      </c>
      <c r="B1086" s="3" t="s">
        <v>397</v>
      </c>
      <c r="C1086" s="3" t="s">
        <v>8569</v>
      </c>
      <c r="D1086" s="3" t="s">
        <v>8570</v>
      </c>
      <c r="E1086" s="3" t="s">
        <v>8571</v>
      </c>
      <c r="F1086" s="3" t="s">
        <v>288</v>
      </c>
      <c r="G1086" s="3" t="s">
        <v>800</v>
      </c>
      <c r="I1086" s="3" t="s">
        <v>4596</v>
      </c>
      <c r="J1086" s="3" t="s">
        <v>4597</v>
      </c>
      <c r="K1086" s="40">
        <v>1</v>
      </c>
      <c r="L1086" s="40">
        <v>4386</v>
      </c>
      <c r="M1086" s="41">
        <v>4386</v>
      </c>
      <c r="N1086" s="41">
        <v>4386</v>
      </c>
      <c r="O1086" s="3" t="s">
        <v>8576</v>
      </c>
      <c r="P1086" s="3" t="s">
        <v>474</v>
      </c>
    </row>
    <row r="1087" ht="15" customHeight="1" spans="1:16">
      <c r="A1087" s="3" t="s">
        <v>8539</v>
      </c>
      <c r="B1087" s="3" t="s">
        <v>397</v>
      </c>
      <c r="C1087" s="3" t="s">
        <v>8578</v>
      </c>
      <c r="D1087" s="3" t="s">
        <v>8579</v>
      </c>
      <c r="E1087" s="3" t="s">
        <v>8580</v>
      </c>
      <c r="F1087" s="3" t="s">
        <v>288</v>
      </c>
      <c r="G1087" s="3" t="s">
        <v>811</v>
      </c>
      <c r="I1087" s="3" t="s">
        <v>906</v>
      </c>
      <c r="J1087" s="3" t="s">
        <v>907</v>
      </c>
      <c r="K1087" s="40">
        <v>1</v>
      </c>
      <c r="L1087" s="40">
        <v>3238</v>
      </c>
      <c r="M1087" s="41">
        <v>3238</v>
      </c>
      <c r="N1087" s="41">
        <v>3238</v>
      </c>
      <c r="P1087" s="3" t="s">
        <v>349</v>
      </c>
    </row>
    <row r="1088" ht="15" customHeight="1" spans="1:16">
      <c r="A1088" s="3" t="s">
        <v>8539</v>
      </c>
      <c r="B1088" s="3" t="s">
        <v>283</v>
      </c>
      <c r="C1088" s="3" t="s">
        <v>8585</v>
      </c>
      <c r="D1088" s="3" t="s">
        <v>8586</v>
      </c>
      <c r="E1088" s="3" t="s">
        <v>8587</v>
      </c>
      <c r="F1088" s="3" t="s">
        <v>288</v>
      </c>
      <c r="G1088" s="3" t="s">
        <v>645</v>
      </c>
      <c r="H1088" s="3" t="s">
        <v>8592</v>
      </c>
      <c r="I1088" s="3" t="s">
        <v>649</v>
      </c>
      <c r="J1088" s="3" t="s">
        <v>650</v>
      </c>
      <c r="K1088" s="40">
        <v>1</v>
      </c>
      <c r="L1088" s="40">
        <v>2686</v>
      </c>
      <c r="M1088" s="41">
        <v>2686</v>
      </c>
      <c r="N1088" s="41">
        <v>2686</v>
      </c>
      <c r="P1088" s="3" t="s">
        <v>395</v>
      </c>
    </row>
    <row r="1089" ht="15" customHeight="1" spans="1:16">
      <c r="A1089" s="3" t="s">
        <v>8539</v>
      </c>
      <c r="B1089" s="3" t="s">
        <v>748</v>
      </c>
      <c r="C1089" s="3" t="s">
        <v>8593</v>
      </c>
      <c r="D1089" s="3" t="s">
        <v>8594</v>
      </c>
      <c r="E1089" s="3" t="s">
        <v>8595</v>
      </c>
      <c r="F1089" s="3" t="s">
        <v>288</v>
      </c>
      <c r="G1089" s="3" t="s">
        <v>583</v>
      </c>
      <c r="H1089" s="3" t="s">
        <v>599</v>
      </c>
      <c r="I1089" s="3" t="s">
        <v>4369</v>
      </c>
      <c r="J1089" s="3" t="s">
        <v>4370</v>
      </c>
      <c r="K1089" s="40">
        <v>-1</v>
      </c>
      <c r="L1089" s="40">
        <v>-6386</v>
      </c>
      <c r="M1089" s="41">
        <v>6386</v>
      </c>
      <c r="N1089" s="41">
        <v>6386</v>
      </c>
      <c r="O1089" s="3" t="s">
        <v>8598</v>
      </c>
      <c r="P1089" s="3" t="s">
        <v>324</v>
      </c>
    </row>
    <row r="1090" ht="15" customHeight="1" spans="1:16">
      <c r="A1090" s="3" t="s">
        <v>8539</v>
      </c>
      <c r="B1090" s="3" t="s">
        <v>397</v>
      </c>
      <c r="C1090" s="3" t="s">
        <v>8604</v>
      </c>
      <c r="D1090" s="3" t="s">
        <v>8605</v>
      </c>
      <c r="E1090" s="3" t="s">
        <v>8606</v>
      </c>
      <c r="F1090" s="3" t="s">
        <v>288</v>
      </c>
      <c r="G1090" s="3" t="s">
        <v>738</v>
      </c>
      <c r="H1090" s="3" t="s">
        <v>294</v>
      </c>
      <c r="I1090" s="3" t="s">
        <v>741</v>
      </c>
      <c r="J1090" s="3" t="s">
        <v>742</v>
      </c>
      <c r="K1090" s="40">
        <v>1</v>
      </c>
      <c r="L1090" s="40">
        <v>2200</v>
      </c>
      <c r="M1090" s="41">
        <v>2200</v>
      </c>
      <c r="N1090" s="41">
        <v>2200</v>
      </c>
      <c r="O1090" s="3" t="s">
        <v>1882</v>
      </c>
      <c r="P1090" s="3" t="s">
        <v>324</v>
      </c>
    </row>
    <row r="1091" ht="15" customHeight="1" spans="1:16">
      <c r="A1091" s="3" t="s">
        <v>8539</v>
      </c>
      <c r="B1091" s="3" t="s">
        <v>283</v>
      </c>
      <c r="C1091" s="3" t="s">
        <v>8611</v>
      </c>
      <c r="D1091" s="3" t="s">
        <v>8612</v>
      </c>
      <c r="E1091" s="3" t="s">
        <v>8613</v>
      </c>
      <c r="F1091" s="3" t="s">
        <v>288</v>
      </c>
      <c r="G1091" s="3" t="s">
        <v>701</v>
      </c>
      <c r="I1091" s="3" t="s">
        <v>705</v>
      </c>
      <c r="J1091" s="3" t="s">
        <v>706</v>
      </c>
      <c r="K1091" s="40">
        <v>1</v>
      </c>
      <c r="L1091" s="40">
        <v>4848</v>
      </c>
      <c r="M1091" s="41">
        <v>4848</v>
      </c>
      <c r="N1091" s="41">
        <v>4848</v>
      </c>
      <c r="P1091" s="3" t="s">
        <v>395</v>
      </c>
    </row>
    <row r="1092" ht="15" customHeight="1" spans="1:16">
      <c r="A1092" s="39" t="s">
        <v>8539</v>
      </c>
      <c r="B1092" s="39" t="s">
        <v>329</v>
      </c>
      <c r="C1092" s="39" t="s">
        <v>8619</v>
      </c>
      <c r="D1092" s="39" t="s">
        <v>8620</v>
      </c>
      <c r="E1092" s="39" t="s">
        <v>8621</v>
      </c>
      <c r="F1092" s="39" t="s">
        <v>288</v>
      </c>
      <c r="G1092" s="39" t="s">
        <v>518</v>
      </c>
      <c r="H1092" s="39" t="s">
        <v>2295</v>
      </c>
      <c r="I1092" s="39" t="s">
        <v>705</v>
      </c>
      <c r="J1092" s="39" t="s">
        <v>706</v>
      </c>
      <c r="K1092" s="42">
        <v>1</v>
      </c>
      <c r="L1092" s="42">
        <v>3395</v>
      </c>
      <c r="M1092" s="43">
        <v>3395</v>
      </c>
      <c r="N1092" s="43">
        <v>4848</v>
      </c>
      <c r="O1092" s="39"/>
      <c r="P1092" s="39" t="s">
        <v>395</v>
      </c>
    </row>
    <row r="1093" ht="15" customHeight="1" spans="1:16">
      <c r="A1093" s="39" t="s">
        <v>282</v>
      </c>
      <c r="B1093" s="39" t="s">
        <v>329</v>
      </c>
      <c r="C1093" s="39" t="s">
        <v>8626</v>
      </c>
      <c r="D1093" s="39" t="s">
        <v>8627</v>
      </c>
      <c r="E1093" s="39" t="s">
        <v>8628</v>
      </c>
      <c r="F1093" s="39" t="s">
        <v>288</v>
      </c>
      <c r="G1093" s="39" t="s">
        <v>518</v>
      </c>
      <c r="H1093" s="39" t="s">
        <v>2295</v>
      </c>
      <c r="I1093" s="39" t="s">
        <v>896</v>
      </c>
      <c r="J1093" s="39" t="s">
        <v>601</v>
      </c>
      <c r="K1093" s="42">
        <v>1</v>
      </c>
      <c r="L1093" s="42">
        <v>3869</v>
      </c>
      <c r="M1093" s="43">
        <v>3869</v>
      </c>
      <c r="N1093" s="43">
        <v>4298</v>
      </c>
      <c r="O1093" s="39"/>
      <c r="P1093" s="39" t="s">
        <v>349</v>
      </c>
    </row>
    <row r="1094" ht="15" customHeight="1" spans="1:16">
      <c r="A1094" s="39" t="s">
        <v>282</v>
      </c>
      <c r="B1094" s="39" t="s">
        <v>329</v>
      </c>
      <c r="C1094" s="39" t="s">
        <v>8633</v>
      </c>
      <c r="D1094" s="39" t="s">
        <v>8634</v>
      </c>
      <c r="E1094" s="39" t="s">
        <v>8635</v>
      </c>
      <c r="F1094" s="39" t="s">
        <v>288</v>
      </c>
      <c r="G1094" s="39" t="s">
        <v>518</v>
      </c>
      <c r="H1094" s="39" t="s">
        <v>2295</v>
      </c>
      <c r="I1094" s="39" t="s">
        <v>339</v>
      </c>
      <c r="J1094" s="39" t="s">
        <v>340</v>
      </c>
      <c r="K1094" s="42">
        <v>1</v>
      </c>
      <c r="L1094" s="42">
        <v>828</v>
      </c>
      <c r="M1094" s="43">
        <v>828</v>
      </c>
      <c r="N1094" s="43">
        <v>828</v>
      </c>
      <c r="O1094" s="39"/>
      <c r="P1094" s="39" t="s">
        <v>349</v>
      </c>
    </row>
    <row r="1095" ht="15" customHeight="1" spans="1:16">
      <c r="A1095" s="3" t="s">
        <v>8539</v>
      </c>
      <c r="B1095" s="3" t="s">
        <v>329</v>
      </c>
      <c r="C1095" s="3" t="s">
        <v>8640</v>
      </c>
      <c r="D1095" s="3" t="s">
        <v>8641</v>
      </c>
      <c r="E1095" s="3" t="s">
        <v>8642</v>
      </c>
      <c r="F1095" s="3" t="s">
        <v>288</v>
      </c>
      <c r="G1095" s="3" t="s">
        <v>333</v>
      </c>
      <c r="I1095" s="3" t="s">
        <v>5036</v>
      </c>
      <c r="J1095" s="3" t="s">
        <v>3093</v>
      </c>
      <c r="K1095" s="40">
        <v>1</v>
      </c>
      <c r="L1095" s="40">
        <v>0</v>
      </c>
      <c r="O1095" s="3" t="s">
        <v>8646</v>
      </c>
      <c r="P1095" s="3" t="s">
        <v>451</v>
      </c>
    </row>
    <row r="1096" ht="15" customHeight="1" spans="1:16">
      <c r="A1096" s="39" t="s">
        <v>282</v>
      </c>
      <c r="B1096" s="39" t="s">
        <v>329</v>
      </c>
      <c r="C1096" s="39" t="s">
        <v>8648</v>
      </c>
      <c r="D1096" s="39" t="s">
        <v>8649</v>
      </c>
      <c r="E1096" s="39" t="s">
        <v>8650</v>
      </c>
      <c r="F1096" s="39" t="s">
        <v>288</v>
      </c>
      <c r="G1096" s="39" t="s">
        <v>518</v>
      </c>
      <c r="H1096" s="39" t="s">
        <v>527</v>
      </c>
      <c r="I1096" s="39" t="s">
        <v>896</v>
      </c>
      <c r="J1096" s="39" t="s">
        <v>601</v>
      </c>
      <c r="K1096" s="42">
        <v>1</v>
      </c>
      <c r="L1096" s="42">
        <v>3998</v>
      </c>
      <c r="M1096" s="43">
        <v>3998</v>
      </c>
      <c r="N1096" s="43">
        <v>4298</v>
      </c>
      <c r="O1096" s="39"/>
      <c r="P1096" s="39" t="s">
        <v>349</v>
      </c>
    </row>
    <row r="1097" ht="15" customHeight="1" spans="1:16">
      <c r="A1097" s="39" t="s">
        <v>6131</v>
      </c>
      <c r="B1097" s="39" t="s">
        <v>329</v>
      </c>
      <c r="C1097" s="39" t="s">
        <v>8656</v>
      </c>
      <c r="D1097" s="39" t="s">
        <v>8657</v>
      </c>
      <c r="E1097" s="39" t="s">
        <v>8658</v>
      </c>
      <c r="F1097" s="39" t="s">
        <v>288</v>
      </c>
      <c r="G1097" s="39" t="s">
        <v>518</v>
      </c>
      <c r="H1097" s="39" t="s">
        <v>2295</v>
      </c>
      <c r="I1097" s="39" t="s">
        <v>2965</v>
      </c>
      <c r="J1097" s="39" t="s">
        <v>2966</v>
      </c>
      <c r="K1097" s="42">
        <v>1</v>
      </c>
      <c r="L1097" s="42">
        <v>5119</v>
      </c>
      <c r="M1097" s="43">
        <v>5119</v>
      </c>
      <c r="N1097" s="43">
        <v>6398</v>
      </c>
      <c r="O1097" s="39" t="s">
        <v>489</v>
      </c>
      <c r="P1097" s="39" t="s">
        <v>324</v>
      </c>
    </row>
    <row r="1098" ht="15" customHeight="1" spans="1:16">
      <c r="A1098" s="39" t="s">
        <v>6131</v>
      </c>
      <c r="B1098" s="39" t="s">
        <v>329</v>
      </c>
      <c r="C1098" s="39" t="s">
        <v>8665</v>
      </c>
      <c r="D1098" s="39" t="s">
        <v>8666</v>
      </c>
      <c r="E1098" s="39" t="s">
        <v>8667</v>
      </c>
      <c r="F1098" s="39" t="s">
        <v>288</v>
      </c>
      <c r="G1098" s="39" t="s">
        <v>518</v>
      </c>
      <c r="H1098" s="39" t="s">
        <v>527</v>
      </c>
      <c r="I1098" s="39" t="s">
        <v>362</v>
      </c>
      <c r="J1098" s="39" t="s">
        <v>363</v>
      </c>
      <c r="K1098" s="42">
        <v>1</v>
      </c>
      <c r="L1098" s="42">
        <v>0</v>
      </c>
      <c r="M1098" s="39"/>
      <c r="N1098" s="43">
        <v>828</v>
      </c>
      <c r="O1098" s="39" t="s">
        <v>8671</v>
      </c>
      <c r="P1098" s="39" t="s">
        <v>382</v>
      </c>
    </row>
    <row r="1099" ht="15" customHeight="1" spans="1:16">
      <c r="A1099" s="39" t="s">
        <v>6131</v>
      </c>
      <c r="B1099" s="39" t="s">
        <v>329</v>
      </c>
      <c r="C1099" s="39" t="s">
        <v>8674</v>
      </c>
      <c r="D1099" s="39" t="s">
        <v>8666</v>
      </c>
      <c r="E1099" s="39" t="s">
        <v>8667</v>
      </c>
      <c r="F1099" s="39" t="s">
        <v>288</v>
      </c>
      <c r="G1099" s="39" t="s">
        <v>518</v>
      </c>
      <c r="H1099" s="39" t="s">
        <v>527</v>
      </c>
      <c r="I1099" s="39" t="s">
        <v>1841</v>
      </c>
      <c r="J1099" s="39" t="s">
        <v>557</v>
      </c>
      <c r="K1099" s="42">
        <v>1</v>
      </c>
      <c r="L1099" s="42">
        <v>5872</v>
      </c>
      <c r="M1099" s="43">
        <v>5872</v>
      </c>
      <c r="N1099" s="43">
        <v>8388</v>
      </c>
      <c r="O1099" s="39"/>
      <c r="P1099" s="39" t="s">
        <v>395</v>
      </c>
    </row>
    <row r="1100" ht="15" customHeight="1" spans="1:16">
      <c r="A1100" s="3" t="s">
        <v>8539</v>
      </c>
      <c r="B1100" s="3" t="s">
        <v>283</v>
      </c>
      <c r="C1100" s="3" t="s">
        <v>8680</v>
      </c>
      <c r="D1100" s="3" t="s">
        <v>8681</v>
      </c>
      <c r="E1100" s="3" t="s">
        <v>8682</v>
      </c>
      <c r="F1100" s="3" t="s">
        <v>288</v>
      </c>
      <c r="G1100" s="3" t="s">
        <v>645</v>
      </c>
      <c r="H1100" s="3" t="s">
        <v>8687</v>
      </c>
      <c r="I1100" s="3" t="s">
        <v>1050</v>
      </c>
      <c r="J1100" s="3" t="s">
        <v>1051</v>
      </c>
      <c r="K1100" s="40">
        <v>1</v>
      </c>
      <c r="L1100" s="40">
        <v>2574</v>
      </c>
      <c r="M1100" s="41">
        <v>2574</v>
      </c>
      <c r="N1100" s="41">
        <v>2574</v>
      </c>
      <c r="P1100" s="3" t="s">
        <v>349</v>
      </c>
    </row>
    <row r="1101" ht="15" customHeight="1" spans="1:16">
      <c r="A1101" s="3" t="s">
        <v>8539</v>
      </c>
      <c r="B1101" s="3" t="s">
        <v>283</v>
      </c>
      <c r="C1101" s="3" t="s">
        <v>8688</v>
      </c>
      <c r="D1101" s="3" t="s">
        <v>7</v>
      </c>
      <c r="E1101" s="3" t="s">
        <v>8689</v>
      </c>
      <c r="F1101" s="3" t="s">
        <v>288</v>
      </c>
      <c r="G1101" s="3" t="s">
        <v>645</v>
      </c>
      <c r="H1101" s="3" t="s">
        <v>8694</v>
      </c>
      <c r="I1101" s="3" t="s">
        <v>896</v>
      </c>
      <c r="J1101" s="3" t="s">
        <v>601</v>
      </c>
      <c r="K1101" s="40">
        <v>1</v>
      </c>
      <c r="L1101" s="40">
        <v>3460</v>
      </c>
      <c r="M1101" s="41">
        <v>3460</v>
      </c>
      <c r="N1101" s="41">
        <v>3460</v>
      </c>
      <c r="P1101" s="3" t="s">
        <v>349</v>
      </c>
    </row>
    <row r="1102" ht="15" customHeight="1" spans="1:16">
      <c r="A1102" s="3" t="s">
        <v>8539</v>
      </c>
      <c r="B1102" s="3" t="s">
        <v>283</v>
      </c>
      <c r="C1102" s="3" t="s">
        <v>8695</v>
      </c>
      <c r="D1102" s="3" t="s">
        <v>7497</v>
      </c>
      <c r="E1102" s="3" t="s">
        <v>8696</v>
      </c>
      <c r="F1102" s="3" t="s">
        <v>288</v>
      </c>
      <c r="G1102" s="3" t="s">
        <v>645</v>
      </c>
      <c r="H1102" s="3" t="s">
        <v>8694</v>
      </c>
      <c r="I1102" s="3" t="s">
        <v>662</v>
      </c>
      <c r="J1102" s="3" t="s">
        <v>663</v>
      </c>
      <c r="K1102" s="40">
        <v>1</v>
      </c>
      <c r="L1102" s="40">
        <v>3701</v>
      </c>
      <c r="M1102" s="41">
        <v>3701</v>
      </c>
      <c r="N1102" s="41">
        <v>3701</v>
      </c>
      <c r="P1102" s="3" t="s">
        <v>349</v>
      </c>
    </row>
    <row r="1103" ht="15" customHeight="1" spans="1:16">
      <c r="A1103" s="3" t="s">
        <v>8539</v>
      </c>
      <c r="B1103" s="3" t="s">
        <v>283</v>
      </c>
      <c r="C1103" s="3" t="s">
        <v>8702</v>
      </c>
      <c r="D1103" s="3" t="s">
        <v>8703</v>
      </c>
      <c r="E1103" s="3" t="s">
        <v>8704</v>
      </c>
      <c r="F1103" s="3" t="s">
        <v>288</v>
      </c>
      <c r="G1103" s="3" t="s">
        <v>701</v>
      </c>
      <c r="I1103" s="3" t="s">
        <v>705</v>
      </c>
      <c r="J1103" s="3" t="s">
        <v>706</v>
      </c>
      <c r="K1103" s="40">
        <v>1</v>
      </c>
      <c r="L1103" s="40">
        <v>4848</v>
      </c>
      <c r="M1103" s="41">
        <v>4848</v>
      </c>
      <c r="N1103" s="41">
        <v>4848</v>
      </c>
      <c r="P1103" s="3" t="s">
        <v>395</v>
      </c>
    </row>
    <row r="1104" ht="15" customHeight="1" spans="1:16">
      <c r="A1104" s="39" t="s">
        <v>8539</v>
      </c>
      <c r="B1104" s="39" t="s">
        <v>329</v>
      </c>
      <c r="C1104" s="39" t="s">
        <v>8710</v>
      </c>
      <c r="D1104" s="39" t="s">
        <v>8711</v>
      </c>
      <c r="E1104" s="39" t="s">
        <v>8712</v>
      </c>
      <c r="F1104" s="39" t="s">
        <v>288</v>
      </c>
      <c r="G1104" s="39" t="s">
        <v>478</v>
      </c>
      <c r="H1104" s="39" t="s">
        <v>670</v>
      </c>
      <c r="I1104" s="39" t="s">
        <v>362</v>
      </c>
      <c r="J1104" s="39" t="s">
        <v>363</v>
      </c>
      <c r="K1104" s="42">
        <v>1</v>
      </c>
      <c r="L1104" s="42">
        <v>0</v>
      </c>
      <c r="M1104" s="39"/>
      <c r="N1104" s="43">
        <v>828</v>
      </c>
      <c r="O1104" s="39" t="s">
        <v>8716</v>
      </c>
      <c r="P1104" s="39" t="s">
        <v>382</v>
      </c>
    </row>
    <row r="1105" ht="15" customHeight="1" spans="1:16">
      <c r="A1105" s="39" t="s">
        <v>8539</v>
      </c>
      <c r="B1105" s="39" t="s">
        <v>329</v>
      </c>
      <c r="C1105" s="39" t="s">
        <v>8718</v>
      </c>
      <c r="D1105" s="39" t="s">
        <v>8711</v>
      </c>
      <c r="E1105" s="39" t="s">
        <v>8712</v>
      </c>
      <c r="F1105" s="39" t="s">
        <v>288</v>
      </c>
      <c r="G1105" s="39" t="s">
        <v>478</v>
      </c>
      <c r="H1105" s="39" t="s">
        <v>670</v>
      </c>
      <c r="I1105" s="39" t="s">
        <v>1841</v>
      </c>
      <c r="J1105" s="39" t="s">
        <v>557</v>
      </c>
      <c r="K1105" s="42">
        <v>1</v>
      </c>
      <c r="L1105" s="42">
        <v>5872</v>
      </c>
      <c r="M1105" s="43">
        <v>5872</v>
      </c>
      <c r="N1105" s="43">
        <v>8388</v>
      </c>
      <c r="O1105" s="39" t="s">
        <v>8722</v>
      </c>
      <c r="P1105" s="39" t="s">
        <v>395</v>
      </c>
    </row>
    <row r="1106" ht="15" customHeight="1" spans="1:16">
      <c r="A1106" s="39" t="s">
        <v>282</v>
      </c>
      <c r="B1106" s="39" t="s">
        <v>329</v>
      </c>
      <c r="C1106" s="39" t="s">
        <v>8723</v>
      </c>
      <c r="D1106" s="39" t="s">
        <v>7965</v>
      </c>
      <c r="E1106" s="39" t="s">
        <v>8724</v>
      </c>
      <c r="F1106" s="39" t="s">
        <v>288</v>
      </c>
      <c r="G1106" s="39" t="s">
        <v>1164</v>
      </c>
      <c r="H1106" s="39" t="s">
        <v>1165</v>
      </c>
      <c r="I1106" s="39" t="s">
        <v>1512</v>
      </c>
      <c r="J1106" s="39" t="s">
        <v>1513</v>
      </c>
      <c r="K1106" s="42">
        <v>1</v>
      </c>
      <c r="L1106" s="42">
        <v>5988</v>
      </c>
      <c r="M1106" s="43">
        <v>5988</v>
      </c>
      <c r="N1106" s="43">
        <v>8578</v>
      </c>
      <c r="O1106" s="39" t="s">
        <v>6382</v>
      </c>
      <c r="P1106" s="39" t="s">
        <v>324</v>
      </c>
    </row>
    <row r="1107" ht="15" customHeight="1" spans="1:16">
      <c r="A1107" s="3" t="s">
        <v>282</v>
      </c>
      <c r="B1107" s="3" t="s">
        <v>283</v>
      </c>
      <c r="C1107" s="3" t="s">
        <v>8728</v>
      </c>
      <c r="D1107" s="3" t="s">
        <v>7</v>
      </c>
      <c r="E1107" s="3" t="s">
        <v>8729</v>
      </c>
      <c r="F1107" s="3" t="s">
        <v>288</v>
      </c>
      <c r="G1107" s="3" t="s">
        <v>645</v>
      </c>
      <c r="I1107" s="3" t="s">
        <v>1185</v>
      </c>
      <c r="J1107" s="3" t="s">
        <v>1186</v>
      </c>
      <c r="K1107" s="40">
        <v>1</v>
      </c>
      <c r="L1107" s="40">
        <v>4344</v>
      </c>
      <c r="M1107" s="41">
        <v>4344</v>
      </c>
      <c r="N1107" s="41">
        <v>4344</v>
      </c>
      <c r="P1107" s="3" t="s">
        <v>324</v>
      </c>
    </row>
    <row r="1108" ht="15" customHeight="1" spans="1:16">
      <c r="A1108" s="3" t="s">
        <v>282</v>
      </c>
      <c r="B1108" s="3" t="s">
        <v>283</v>
      </c>
      <c r="C1108" s="3" t="s">
        <v>8735</v>
      </c>
      <c r="D1108" s="3" t="s">
        <v>8736</v>
      </c>
      <c r="E1108" s="3" t="s">
        <v>8737</v>
      </c>
      <c r="F1108" s="3" t="s">
        <v>288</v>
      </c>
      <c r="G1108" s="3" t="s">
        <v>645</v>
      </c>
      <c r="H1108" s="3" t="s">
        <v>8742</v>
      </c>
      <c r="I1108" s="3" t="s">
        <v>649</v>
      </c>
      <c r="J1108" s="3" t="s">
        <v>650</v>
      </c>
      <c r="K1108" s="40">
        <v>1</v>
      </c>
      <c r="L1108" s="40">
        <v>2686</v>
      </c>
      <c r="M1108" s="41">
        <v>2686</v>
      </c>
      <c r="N1108" s="41">
        <v>2686</v>
      </c>
      <c r="P1108" s="3" t="s">
        <v>395</v>
      </c>
    </row>
    <row r="1109" ht="15" customHeight="1" spans="1:16">
      <c r="A1109" s="3" t="s">
        <v>282</v>
      </c>
      <c r="B1109" s="3" t="s">
        <v>397</v>
      </c>
      <c r="C1109" s="3" t="s">
        <v>8743</v>
      </c>
      <c r="D1109" s="3" t="s">
        <v>8744</v>
      </c>
      <c r="E1109" s="3" t="s">
        <v>8745</v>
      </c>
      <c r="F1109" s="3" t="s">
        <v>288</v>
      </c>
      <c r="G1109" s="3" t="s">
        <v>614</v>
      </c>
      <c r="I1109" s="3" t="s">
        <v>1956</v>
      </c>
      <c r="J1109" s="3" t="s">
        <v>1957</v>
      </c>
      <c r="K1109" s="40">
        <v>3</v>
      </c>
      <c r="L1109" s="40">
        <v>2604</v>
      </c>
      <c r="M1109" s="41">
        <v>868</v>
      </c>
      <c r="N1109" s="41">
        <v>868</v>
      </c>
      <c r="P1109" s="3" t="s">
        <v>382</v>
      </c>
    </row>
    <row r="1110" ht="15" customHeight="1" spans="1:16">
      <c r="A1110" s="3" t="s">
        <v>282</v>
      </c>
      <c r="B1110" s="3" t="s">
        <v>283</v>
      </c>
      <c r="C1110" s="3" t="s">
        <v>8750</v>
      </c>
      <c r="D1110" s="3" t="s">
        <v>8751</v>
      </c>
      <c r="E1110" s="3" t="s">
        <v>8752</v>
      </c>
      <c r="F1110" s="3" t="s">
        <v>288</v>
      </c>
      <c r="G1110" s="3" t="s">
        <v>701</v>
      </c>
      <c r="I1110" s="3" t="s">
        <v>1718</v>
      </c>
      <c r="J1110" s="3" t="s">
        <v>1719</v>
      </c>
      <c r="K1110" s="40">
        <v>1</v>
      </c>
      <c r="L1110" s="40">
        <v>5068</v>
      </c>
      <c r="M1110" s="41">
        <v>5068</v>
      </c>
      <c r="N1110" s="41">
        <v>5068</v>
      </c>
      <c r="P1110" s="3" t="s">
        <v>395</v>
      </c>
    </row>
    <row r="1111" ht="15" customHeight="1" spans="1:16">
      <c r="A1111" s="3" t="s">
        <v>282</v>
      </c>
      <c r="B1111" s="3" t="s">
        <v>283</v>
      </c>
      <c r="C1111" s="3" t="s">
        <v>8759</v>
      </c>
      <c r="D1111" s="3" t="s">
        <v>8760</v>
      </c>
      <c r="E1111" s="3" t="s">
        <v>8761</v>
      </c>
      <c r="F1111" s="3" t="s">
        <v>288</v>
      </c>
      <c r="G1111" s="3" t="s">
        <v>701</v>
      </c>
      <c r="I1111" s="3" t="s">
        <v>1718</v>
      </c>
      <c r="J1111" s="3" t="s">
        <v>1719</v>
      </c>
      <c r="K1111" s="40">
        <v>1</v>
      </c>
      <c r="L1111" s="40">
        <v>5068</v>
      </c>
      <c r="M1111" s="41">
        <v>5068</v>
      </c>
      <c r="N1111" s="41">
        <v>5068</v>
      </c>
      <c r="P1111" s="3" t="s">
        <v>395</v>
      </c>
    </row>
    <row r="1112" ht="15" customHeight="1" spans="1:16">
      <c r="A1112" s="39" t="s">
        <v>282</v>
      </c>
      <c r="B1112" s="39" t="s">
        <v>329</v>
      </c>
      <c r="C1112" s="39" t="s">
        <v>8767</v>
      </c>
      <c r="D1112" s="39" t="s">
        <v>8768</v>
      </c>
      <c r="E1112" s="39" t="s">
        <v>8769</v>
      </c>
      <c r="F1112" s="39" t="s">
        <v>288</v>
      </c>
      <c r="G1112" s="39" t="s">
        <v>478</v>
      </c>
      <c r="H1112" s="39" t="s">
        <v>491</v>
      </c>
      <c r="I1112" s="39" t="s">
        <v>1502</v>
      </c>
      <c r="J1112" s="39" t="s">
        <v>1503</v>
      </c>
      <c r="K1112" s="44">
        <v>1</v>
      </c>
      <c r="L1112" s="42">
        <v>5019</v>
      </c>
      <c r="M1112" s="43">
        <v>5019</v>
      </c>
      <c r="N1112" s="43">
        <v>5898</v>
      </c>
      <c r="O1112" s="39" t="s">
        <v>489</v>
      </c>
      <c r="P1112" s="39" t="s">
        <v>349</v>
      </c>
    </row>
    <row r="1113" ht="15" customHeight="1" spans="1:16">
      <c r="A1113" s="3" t="s">
        <v>282</v>
      </c>
      <c r="B1113" s="3" t="s">
        <v>329</v>
      </c>
      <c r="C1113" s="3" t="s">
        <v>8777</v>
      </c>
      <c r="D1113" s="3" t="s">
        <v>8778</v>
      </c>
      <c r="E1113" s="3" t="s">
        <v>8779</v>
      </c>
      <c r="F1113" s="3" t="s">
        <v>288</v>
      </c>
      <c r="G1113" s="3" t="s">
        <v>333</v>
      </c>
      <c r="I1113" s="3" t="s">
        <v>896</v>
      </c>
      <c r="J1113" s="3" t="s">
        <v>601</v>
      </c>
      <c r="K1113" s="40">
        <v>1</v>
      </c>
      <c r="L1113" s="40">
        <v>0</v>
      </c>
      <c r="O1113" s="3" t="s">
        <v>8784</v>
      </c>
      <c r="P1113" s="3" t="s">
        <v>349</v>
      </c>
    </row>
    <row r="1114" ht="15" customHeight="1" spans="1:16">
      <c r="A1114" s="3" t="s">
        <v>6131</v>
      </c>
      <c r="B1114" s="3" t="s">
        <v>329</v>
      </c>
      <c r="C1114" s="3" t="s">
        <v>8786</v>
      </c>
      <c r="D1114" s="3" t="s">
        <v>8787</v>
      </c>
      <c r="E1114" s="3" t="s">
        <v>8788</v>
      </c>
      <c r="F1114" s="3" t="s">
        <v>288</v>
      </c>
      <c r="G1114" s="3" t="s">
        <v>333</v>
      </c>
      <c r="I1114" s="3" t="s">
        <v>4369</v>
      </c>
      <c r="J1114" s="3" t="s">
        <v>4370</v>
      </c>
      <c r="K1114" s="40">
        <v>1</v>
      </c>
      <c r="L1114" s="40">
        <v>0</v>
      </c>
      <c r="O1114" s="3" t="s">
        <v>8791</v>
      </c>
      <c r="P1114" s="3" t="s">
        <v>324</v>
      </c>
    </row>
    <row r="1115" ht="15" customHeight="1" spans="1:16">
      <c r="A1115" s="3" t="s">
        <v>6131</v>
      </c>
      <c r="B1115" s="3" t="s">
        <v>329</v>
      </c>
      <c r="C1115" s="3" t="s">
        <v>8794</v>
      </c>
      <c r="D1115" s="3" t="s">
        <v>8795</v>
      </c>
      <c r="E1115" s="3" t="s">
        <v>8796</v>
      </c>
      <c r="F1115" s="3" t="s">
        <v>288</v>
      </c>
      <c r="G1115" s="3" t="s">
        <v>333</v>
      </c>
      <c r="I1115" s="3" t="s">
        <v>5036</v>
      </c>
      <c r="J1115" s="3" t="s">
        <v>3093</v>
      </c>
      <c r="K1115" s="40">
        <v>1</v>
      </c>
      <c r="L1115" s="40">
        <v>0</v>
      </c>
      <c r="O1115" s="3" t="s">
        <v>5039</v>
      </c>
      <c r="P1115" s="3" t="s">
        <v>451</v>
      </c>
    </row>
    <row r="1116" ht="15" customHeight="1" spans="1:16">
      <c r="A1116" s="3" t="s">
        <v>8539</v>
      </c>
      <c r="B1116" s="3" t="s">
        <v>329</v>
      </c>
      <c r="C1116" s="3" t="s">
        <v>8801</v>
      </c>
      <c r="D1116" s="3" t="s">
        <v>8802</v>
      </c>
      <c r="E1116" s="3" t="s">
        <v>8803</v>
      </c>
      <c r="F1116" s="3" t="s">
        <v>288</v>
      </c>
      <c r="G1116" s="3" t="s">
        <v>333</v>
      </c>
      <c r="I1116" s="3" t="s">
        <v>1362</v>
      </c>
      <c r="J1116" s="3" t="s">
        <v>1363</v>
      </c>
      <c r="K1116" s="40">
        <v>1</v>
      </c>
      <c r="L1116" s="40">
        <v>0</v>
      </c>
      <c r="O1116" s="3" t="s">
        <v>8807</v>
      </c>
      <c r="P1116" s="3" t="s">
        <v>395</v>
      </c>
    </row>
    <row r="1117" ht="15" customHeight="1" spans="1:16">
      <c r="A1117" s="3" t="s">
        <v>6131</v>
      </c>
      <c r="B1117" s="3" t="s">
        <v>283</v>
      </c>
      <c r="C1117" s="3" t="s">
        <v>8809</v>
      </c>
      <c r="D1117" s="3" t="s">
        <v>8810</v>
      </c>
      <c r="E1117" s="3" t="s">
        <v>8811</v>
      </c>
      <c r="F1117" s="3" t="s">
        <v>288</v>
      </c>
      <c r="G1117" s="3" t="s">
        <v>701</v>
      </c>
      <c r="I1117" s="3" t="s">
        <v>1718</v>
      </c>
      <c r="J1117" s="3" t="s">
        <v>1719</v>
      </c>
      <c r="K1117" s="40">
        <v>1</v>
      </c>
      <c r="L1117" s="40">
        <v>5068</v>
      </c>
      <c r="M1117" s="41">
        <v>5068</v>
      </c>
      <c r="N1117" s="41">
        <v>5068</v>
      </c>
      <c r="P1117" s="3" t="s">
        <v>395</v>
      </c>
    </row>
    <row r="1118" ht="15" customHeight="1" spans="1:16">
      <c r="A1118" s="3" t="s">
        <v>6131</v>
      </c>
      <c r="B1118" s="3" t="s">
        <v>283</v>
      </c>
      <c r="C1118" s="3" t="s">
        <v>8818</v>
      </c>
      <c r="D1118" s="3" t="s">
        <v>8819</v>
      </c>
      <c r="E1118" s="3" t="s">
        <v>8820</v>
      </c>
      <c r="F1118" s="3" t="s">
        <v>288</v>
      </c>
      <c r="G1118" s="3" t="s">
        <v>583</v>
      </c>
      <c r="H1118" s="3" t="s">
        <v>599</v>
      </c>
      <c r="I1118" s="3" t="s">
        <v>533</v>
      </c>
      <c r="J1118" s="3" t="s">
        <v>534</v>
      </c>
      <c r="K1118" s="40">
        <v>1</v>
      </c>
      <c r="L1118" s="40">
        <v>2551</v>
      </c>
      <c r="M1118" s="41">
        <v>2551</v>
      </c>
      <c r="N1118" s="41">
        <v>2551</v>
      </c>
      <c r="P1118" s="3" t="s">
        <v>349</v>
      </c>
    </row>
    <row r="1119" ht="15" customHeight="1" spans="1:16">
      <c r="A1119" s="39" t="s">
        <v>6131</v>
      </c>
      <c r="B1119" s="39" t="s">
        <v>329</v>
      </c>
      <c r="C1119" s="39" t="s">
        <v>8825</v>
      </c>
      <c r="D1119" s="39" t="s">
        <v>8826</v>
      </c>
      <c r="E1119" s="39" t="s">
        <v>8827</v>
      </c>
      <c r="F1119" s="39" t="s">
        <v>288</v>
      </c>
      <c r="G1119" s="39" t="s">
        <v>518</v>
      </c>
      <c r="H1119" s="39" t="s">
        <v>2295</v>
      </c>
      <c r="I1119" s="39" t="s">
        <v>3633</v>
      </c>
      <c r="J1119" s="39" t="s">
        <v>3634</v>
      </c>
      <c r="K1119" s="44">
        <v>1</v>
      </c>
      <c r="L1119" s="42">
        <v>1999</v>
      </c>
      <c r="M1119" s="43">
        <v>1999</v>
      </c>
      <c r="N1119" s="43">
        <v>2699</v>
      </c>
      <c r="O1119" s="39"/>
      <c r="P1119" s="39" t="s">
        <v>925</v>
      </c>
    </row>
    <row r="1120" ht="15" customHeight="1" spans="1:16">
      <c r="A1120" s="3" t="s">
        <v>6131</v>
      </c>
      <c r="B1120" s="3" t="s">
        <v>397</v>
      </c>
      <c r="C1120" s="3" t="s">
        <v>8833</v>
      </c>
      <c r="D1120" s="3" t="s">
        <v>8834</v>
      </c>
      <c r="E1120" s="3" t="s">
        <v>8835</v>
      </c>
      <c r="F1120" s="3" t="s">
        <v>288</v>
      </c>
      <c r="G1120" s="3" t="s">
        <v>1867</v>
      </c>
      <c r="I1120" s="3" t="s">
        <v>4508</v>
      </c>
      <c r="J1120" s="3" t="s">
        <v>4509</v>
      </c>
      <c r="K1120" s="40">
        <v>1</v>
      </c>
      <c r="L1120" s="40">
        <v>3424.2</v>
      </c>
      <c r="M1120" s="41">
        <v>3424.2</v>
      </c>
      <c r="N1120" s="41">
        <v>3424.2</v>
      </c>
      <c r="P1120" s="3" t="s">
        <v>349</v>
      </c>
    </row>
    <row r="1121" ht="15" customHeight="1" spans="1:16">
      <c r="A1121" s="3" t="s">
        <v>6131</v>
      </c>
      <c r="B1121" s="3" t="s">
        <v>283</v>
      </c>
      <c r="C1121" s="3" t="s">
        <v>8840</v>
      </c>
      <c r="D1121" s="3" t="s">
        <v>8841</v>
      </c>
      <c r="E1121" s="3" t="s">
        <v>8842</v>
      </c>
      <c r="F1121" s="3" t="s">
        <v>288</v>
      </c>
      <c r="G1121" s="3" t="s">
        <v>701</v>
      </c>
      <c r="I1121" s="3" t="s">
        <v>3872</v>
      </c>
      <c r="J1121" s="3" t="s">
        <v>3873</v>
      </c>
      <c r="K1121" s="40">
        <v>1</v>
      </c>
      <c r="L1121" s="40">
        <v>9658</v>
      </c>
      <c r="M1121" s="41">
        <v>9658</v>
      </c>
      <c r="N1121" s="41">
        <v>9658</v>
      </c>
      <c r="P1121" s="3" t="s">
        <v>395</v>
      </c>
    </row>
    <row r="1122" ht="15" customHeight="1" spans="1:16">
      <c r="A1122" s="3" t="s">
        <v>6131</v>
      </c>
      <c r="B1122" s="3" t="s">
        <v>283</v>
      </c>
      <c r="C1122" s="3" t="s">
        <v>8848</v>
      </c>
      <c r="D1122" s="3" t="s">
        <v>8849</v>
      </c>
      <c r="E1122" s="3" t="s">
        <v>8850</v>
      </c>
      <c r="F1122" s="3" t="s">
        <v>288</v>
      </c>
      <c r="G1122" s="3" t="s">
        <v>645</v>
      </c>
      <c r="H1122" s="3" t="s">
        <v>8855</v>
      </c>
      <c r="I1122" s="3" t="s">
        <v>533</v>
      </c>
      <c r="J1122" s="3" t="s">
        <v>534</v>
      </c>
      <c r="K1122" s="40">
        <v>1</v>
      </c>
      <c r="L1122" s="40">
        <v>2574</v>
      </c>
      <c r="M1122" s="41">
        <v>2574</v>
      </c>
      <c r="N1122" s="41">
        <v>2574</v>
      </c>
      <c r="P1122" s="3" t="s">
        <v>349</v>
      </c>
    </row>
    <row r="1123" ht="15" customHeight="1" spans="1:16">
      <c r="A1123" s="3" t="s">
        <v>6131</v>
      </c>
      <c r="B1123" s="3" t="s">
        <v>283</v>
      </c>
      <c r="C1123" s="3" t="s">
        <v>8856</v>
      </c>
      <c r="D1123" s="3" t="s">
        <v>711</v>
      </c>
      <c r="E1123" s="3" t="s">
        <v>8857</v>
      </c>
      <c r="F1123" s="3" t="s">
        <v>288</v>
      </c>
      <c r="G1123" s="3" t="s">
        <v>645</v>
      </c>
      <c r="H1123" s="3" t="s">
        <v>8742</v>
      </c>
      <c r="I1123" s="3" t="s">
        <v>991</v>
      </c>
      <c r="J1123" s="3" t="s">
        <v>992</v>
      </c>
      <c r="K1123" s="40">
        <v>1</v>
      </c>
      <c r="L1123" s="40">
        <v>2976</v>
      </c>
      <c r="M1123" s="41">
        <v>2976</v>
      </c>
      <c r="N1123" s="41">
        <v>2976</v>
      </c>
      <c r="P1123" s="3" t="s">
        <v>349</v>
      </c>
    </row>
    <row r="1124" ht="15" customHeight="1" spans="1:16">
      <c r="A1124" s="3" t="s">
        <v>6131</v>
      </c>
      <c r="B1124" s="3" t="s">
        <v>283</v>
      </c>
      <c r="C1124" s="3" t="s">
        <v>8862</v>
      </c>
      <c r="D1124" s="3" t="s">
        <v>8863</v>
      </c>
      <c r="E1124" s="3" t="s">
        <v>8864</v>
      </c>
      <c r="F1124" s="3" t="s">
        <v>288</v>
      </c>
      <c r="G1124" s="3" t="s">
        <v>645</v>
      </c>
      <c r="H1124" s="3" t="s">
        <v>8869</v>
      </c>
      <c r="I1124" s="3" t="s">
        <v>1185</v>
      </c>
      <c r="J1124" s="3" t="s">
        <v>1186</v>
      </c>
      <c r="K1124" s="40">
        <v>1</v>
      </c>
      <c r="L1124" s="40">
        <v>4344</v>
      </c>
      <c r="M1124" s="41">
        <v>4344</v>
      </c>
      <c r="N1124" s="41">
        <v>4344</v>
      </c>
      <c r="P1124" s="3" t="s">
        <v>324</v>
      </c>
    </row>
    <row r="1125" ht="15" customHeight="1" spans="1:16">
      <c r="A1125" s="3" t="s">
        <v>6131</v>
      </c>
      <c r="B1125" s="3" t="s">
        <v>283</v>
      </c>
      <c r="C1125" s="3" t="s">
        <v>8870</v>
      </c>
      <c r="D1125" s="3" t="s">
        <v>8871</v>
      </c>
      <c r="E1125" s="3" t="s">
        <v>8872</v>
      </c>
      <c r="F1125" s="3" t="s">
        <v>288</v>
      </c>
      <c r="G1125" s="3" t="s">
        <v>645</v>
      </c>
      <c r="H1125" s="3" t="s">
        <v>8877</v>
      </c>
      <c r="I1125" s="3" t="s">
        <v>649</v>
      </c>
      <c r="J1125" s="3" t="s">
        <v>650</v>
      </c>
      <c r="K1125" s="40">
        <v>1</v>
      </c>
      <c r="L1125" s="40">
        <v>2686</v>
      </c>
      <c r="M1125" s="41">
        <v>2686</v>
      </c>
      <c r="N1125" s="41">
        <v>2686</v>
      </c>
      <c r="P1125" s="3" t="s">
        <v>395</v>
      </c>
    </row>
    <row r="1126" ht="15" customHeight="1" spans="1:16">
      <c r="A1126" s="3" t="s">
        <v>6131</v>
      </c>
      <c r="B1126" s="3" t="s">
        <v>283</v>
      </c>
      <c r="C1126" s="3" t="s">
        <v>8878</v>
      </c>
      <c r="D1126" s="3" t="s">
        <v>8879</v>
      </c>
      <c r="E1126" s="3" t="s">
        <v>8880</v>
      </c>
      <c r="F1126" s="3" t="s">
        <v>288</v>
      </c>
      <c r="G1126" s="3" t="s">
        <v>645</v>
      </c>
      <c r="H1126" s="3" t="s">
        <v>8885</v>
      </c>
      <c r="I1126" s="3" t="s">
        <v>649</v>
      </c>
      <c r="J1126" s="3" t="s">
        <v>650</v>
      </c>
      <c r="K1126" s="40">
        <v>1</v>
      </c>
      <c r="L1126" s="40">
        <v>2686</v>
      </c>
      <c r="M1126" s="41">
        <v>2686</v>
      </c>
      <c r="N1126" s="41">
        <v>2686</v>
      </c>
      <c r="P1126" s="3" t="s">
        <v>395</v>
      </c>
    </row>
    <row r="1127" ht="15" customHeight="1" spans="1:16">
      <c r="A1127" s="3" t="s">
        <v>6131</v>
      </c>
      <c r="B1127" s="3" t="s">
        <v>283</v>
      </c>
      <c r="C1127" s="3" t="s">
        <v>8886</v>
      </c>
      <c r="D1127" s="3" t="s">
        <v>8887</v>
      </c>
      <c r="E1127" s="3" t="s">
        <v>8888</v>
      </c>
      <c r="F1127" s="3" t="s">
        <v>288</v>
      </c>
      <c r="G1127" s="3" t="s">
        <v>645</v>
      </c>
      <c r="H1127" s="3" t="s">
        <v>8893</v>
      </c>
      <c r="I1127" s="3" t="s">
        <v>1333</v>
      </c>
      <c r="J1127" s="3" t="s">
        <v>1334</v>
      </c>
      <c r="K1127" s="40">
        <v>1</v>
      </c>
      <c r="L1127" s="40">
        <v>3932</v>
      </c>
      <c r="M1127" s="41">
        <v>3932</v>
      </c>
      <c r="N1127" s="41">
        <v>3932</v>
      </c>
      <c r="P1127" s="3" t="s">
        <v>324</v>
      </c>
    </row>
    <row r="1128" ht="15" customHeight="1" spans="1:16">
      <c r="A1128" s="39" t="s">
        <v>6131</v>
      </c>
      <c r="B1128" s="39" t="s">
        <v>329</v>
      </c>
      <c r="C1128" s="39" t="s">
        <v>8894</v>
      </c>
      <c r="D1128" s="39" t="s">
        <v>8895</v>
      </c>
      <c r="E1128" s="39" t="s">
        <v>8896</v>
      </c>
      <c r="F1128" s="39" t="s">
        <v>288</v>
      </c>
      <c r="G1128" s="39" t="s">
        <v>478</v>
      </c>
      <c r="H1128" s="39" t="s">
        <v>491</v>
      </c>
      <c r="I1128" s="39" t="s">
        <v>6312</v>
      </c>
      <c r="J1128" s="39" t="s">
        <v>6313</v>
      </c>
      <c r="K1128" s="42">
        <v>1</v>
      </c>
      <c r="L1128" s="42">
        <v>4647</v>
      </c>
      <c r="M1128" s="43">
        <v>4647</v>
      </c>
      <c r="N1128" s="43">
        <v>5808</v>
      </c>
      <c r="O1128" s="39" t="s">
        <v>489</v>
      </c>
      <c r="P1128" s="39" t="s">
        <v>395</v>
      </c>
    </row>
    <row r="1129" ht="15" customHeight="1" spans="1:16">
      <c r="A1129" s="3" t="s">
        <v>6131</v>
      </c>
      <c r="B1129" s="3" t="s">
        <v>283</v>
      </c>
      <c r="C1129" s="3" t="s">
        <v>8902</v>
      </c>
      <c r="D1129" s="3" t="s">
        <v>8903</v>
      </c>
      <c r="E1129" s="3" t="s">
        <v>8904</v>
      </c>
      <c r="F1129" s="3" t="s">
        <v>288</v>
      </c>
      <c r="G1129" s="3" t="s">
        <v>645</v>
      </c>
      <c r="H1129" s="3" t="s">
        <v>8909</v>
      </c>
      <c r="I1129" s="3" t="s">
        <v>896</v>
      </c>
      <c r="J1129" s="3" t="s">
        <v>601</v>
      </c>
      <c r="K1129" s="40">
        <v>1</v>
      </c>
      <c r="L1129" s="40">
        <v>3460</v>
      </c>
      <c r="M1129" s="41">
        <v>3460</v>
      </c>
      <c r="N1129" s="41">
        <v>3460</v>
      </c>
      <c r="P1129" s="3" t="s">
        <v>349</v>
      </c>
    </row>
    <row r="1130" ht="15" customHeight="1" spans="1:16">
      <c r="A1130" s="3" t="s">
        <v>6131</v>
      </c>
      <c r="B1130" s="3" t="s">
        <v>283</v>
      </c>
      <c r="C1130" s="3" t="s">
        <v>8910</v>
      </c>
      <c r="D1130" s="3" t="s">
        <v>8911</v>
      </c>
      <c r="E1130" s="3" t="s">
        <v>8912</v>
      </c>
      <c r="F1130" s="3" t="s">
        <v>288</v>
      </c>
      <c r="G1130" s="3" t="s">
        <v>645</v>
      </c>
      <c r="H1130" s="3" t="s">
        <v>8917</v>
      </c>
      <c r="I1130" s="3" t="s">
        <v>649</v>
      </c>
      <c r="J1130" s="3" t="s">
        <v>650</v>
      </c>
      <c r="K1130" s="40">
        <v>1</v>
      </c>
      <c r="L1130" s="40">
        <v>2686</v>
      </c>
      <c r="M1130" s="41">
        <v>2686</v>
      </c>
      <c r="N1130" s="41">
        <v>2686</v>
      </c>
      <c r="P1130" s="3" t="s">
        <v>395</v>
      </c>
    </row>
    <row r="1131" ht="15" customHeight="1" spans="1:16">
      <c r="A1131" s="3" t="s">
        <v>6131</v>
      </c>
      <c r="B1131" s="3" t="s">
        <v>283</v>
      </c>
      <c r="C1131" s="3" t="s">
        <v>8918</v>
      </c>
      <c r="D1131" s="3" t="s">
        <v>8919</v>
      </c>
      <c r="E1131" s="3" t="s">
        <v>8920</v>
      </c>
      <c r="F1131" s="3" t="s">
        <v>288</v>
      </c>
      <c r="G1131" s="3" t="s">
        <v>645</v>
      </c>
      <c r="H1131" s="3" t="s">
        <v>8925</v>
      </c>
      <c r="I1131" s="3" t="s">
        <v>662</v>
      </c>
      <c r="J1131" s="3" t="s">
        <v>663</v>
      </c>
      <c r="K1131" s="40">
        <v>1</v>
      </c>
      <c r="L1131" s="40">
        <v>3701</v>
      </c>
      <c r="M1131" s="41">
        <v>3701</v>
      </c>
      <c r="N1131" s="41">
        <v>3701</v>
      </c>
      <c r="P1131" s="3" t="s">
        <v>349</v>
      </c>
    </row>
    <row r="1132" ht="15" customHeight="1" spans="1:16">
      <c r="A1132" s="3" t="s">
        <v>6131</v>
      </c>
      <c r="B1132" s="3" t="s">
        <v>283</v>
      </c>
      <c r="C1132" s="3" t="s">
        <v>8926</v>
      </c>
      <c r="D1132" s="3" t="s">
        <v>8927</v>
      </c>
      <c r="E1132" s="3" t="s">
        <v>8928</v>
      </c>
      <c r="F1132" s="3" t="s">
        <v>288</v>
      </c>
      <c r="G1132" s="3" t="s">
        <v>645</v>
      </c>
      <c r="H1132" s="3" t="s">
        <v>8694</v>
      </c>
      <c r="I1132" s="3" t="s">
        <v>1175</v>
      </c>
      <c r="J1132" s="3" t="s">
        <v>1176</v>
      </c>
      <c r="K1132" s="40">
        <v>1</v>
      </c>
      <c r="L1132" s="40">
        <v>2172</v>
      </c>
      <c r="M1132" s="41">
        <v>2172</v>
      </c>
      <c r="N1132" s="41">
        <v>2172</v>
      </c>
      <c r="P1132" s="3" t="s">
        <v>349</v>
      </c>
    </row>
    <row r="1133" ht="15" customHeight="1" spans="1:16">
      <c r="A1133" s="3" t="s">
        <v>6131</v>
      </c>
      <c r="B1133" s="3" t="s">
        <v>283</v>
      </c>
      <c r="C1133" s="3" t="s">
        <v>8933</v>
      </c>
      <c r="D1133" s="3" t="s">
        <v>8934</v>
      </c>
      <c r="E1133" s="3" t="s">
        <v>8935</v>
      </c>
      <c r="F1133" s="3" t="s">
        <v>288</v>
      </c>
      <c r="G1133" s="3" t="s">
        <v>583</v>
      </c>
      <c r="H1133" s="3" t="s">
        <v>2468</v>
      </c>
      <c r="I1133" s="3" t="s">
        <v>1897</v>
      </c>
      <c r="J1133" s="3" t="s">
        <v>1898</v>
      </c>
      <c r="K1133" s="40">
        <v>1</v>
      </c>
      <c r="L1133" s="40">
        <v>2971</v>
      </c>
      <c r="M1133" s="41">
        <v>2971</v>
      </c>
      <c r="N1133" s="41">
        <v>2971</v>
      </c>
      <c r="P1133" s="3" t="s">
        <v>349</v>
      </c>
    </row>
    <row r="1134" ht="15" customHeight="1" spans="1:16">
      <c r="A1134" s="3" t="s">
        <v>6131</v>
      </c>
      <c r="B1134" s="3" t="s">
        <v>397</v>
      </c>
      <c r="C1134" s="3" t="s">
        <v>8940</v>
      </c>
      <c r="D1134" s="3" t="s">
        <v>1941</v>
      </c>
      <c r="E1134" s="3" t="s">
        <v>1942</v>
      </c>
      <c r="F1134" s="3" t="s">
        <v>288</v>
      </c>
      <c r="G1134" s="3" t="s">
        <v>1943</v>
      </c>
      <c r="I1134" s="3" t="s">
        <v>919</v>
      </c>
      <c r="J1134" s="3" t="s">
        <v>920</v>
      </c>
      <c r="K1134" s="45">
        <v>2</v>
      </c>
      <c r="L1134" s="40">
        <v>2958</v>
      </c>
      <c r="M1134" s="41">
        <v>1479</v>
      </c>
      <c r="N1134" s="41">
        <v>1479</v>
      </c>
      <c r="P1134" s="3" t="s">
        <v>925</v>
      </c>
    </row>
    <row r="1135" ht="15" customHeight="1" spans="1:16">
      <c r="I1135" s="3" t="s">
        <v>705</v>
      </c>
      <c r="J1135" s="3" t="s">
        <v>706</v>
      </c>
      <c r="K1135" s="40">
        <v>3</v>
      </c>
      <c r="L1135" s="40">
        <v>10131</v>
      </c>
      <c r="M1135" s="41">
        <v>3377</v>
      </c>
      <c r="N1135" s="41">
        <v>3377</v>
      </c>
      <c r="P1135" s="3" t="s">
        <v>395</v>
      </c>
    </row>
    <row r="1136" ht="15" customHeight="1" spans="1:16">
      <c r="I1136" s="3" t="s">
        <v>2674</v>
      </c>
      <c r="J1136" s="3" t="s">
        <v>2675</v>
      </c>
      <c r="K1136" s="40">
        <v>3</v>
      </c>
      <c r="L1136" s="40">
        <v>8631</v>
      </c>
      <c r="M1136" s="41">
        <v>2877</v>
      </c>
      <c r="N1136" s="41">
        <v>2877</v>
      </c>
      <c r="P1136" s="3" t="s">
        <v>395</v>
      </c>
    </row>
    <row r="1137" ht="15" customHeight="1" spans="1:16">
      <c r="I1137" s="3" t="s">
        <v>339</v>
      </c>
      <c r="J1137" s="3" t="s">
        <v>340</v>
      </c>
      <c r="K1137" s="40">
        <v>3</v>
      </c>
      <c r="L1137" s="40">
        <v>2187</v>
      </c>
      <c r="M1137" s="41">
        <v>729</v>
      </c>
      <c r="N1137" s="41">
        <v>729</v>
      </c>
      <c r="P1137" s="3" t="s">
        <v>349</v>
      </c>
    </row>
    <row r="1138" ht="15" customHeight="1" spans="1:16">
      <c r="I1138" s="3" t="s">
        <v>511</v>
      </c>
      <c r="J1138" s="3" t="s">
        <v>512</v>
      </c>
      <c r="K1138" s="40">
        <v>2</v>
      </c>
      <c r="L1138" s="40">
        <v>1580</v>
      </c>
      <c r="M1138" s="41">
        <v>790</v>
      </c>
      <c r="N1138" s="41">
        <v>790</v>
      </c>
      <c r="P1138" s="3" t="s">
        <v>349</v>
      </c>
    </row>
    <row r="1139" ht="15" customHeight="1" spans="1:16">
      <c r="I1139" s="3" t="s">
        <v>1185</v>
      </c>
      <c r="J1139" s="3" t="s">
        <v>1186</v>
      </c>
      <c r="K1139" s="40">
        <v>1</v>
      </c>
      <c r="L1139" s="40">
        <v>3797</v>
      </c>
      <c r="M1139" s="41">
        <v>3797</v>
      </c>
      <c r="N1139" s="41">
        <v>3797</v>
      </c>
      <c r="P1139" s="3" t="s">
        <v>324</v>
      </c>
    </row>
    <row r="1140" ht="15" customHeight="1" spans="1:16">
      <c r="I1140" s="3" t="s">
        <v>2317</v>
      </c>
      <c r="J1140" s="3" t="s">
        <v>2318</v>
      </c>
      <c r="K1140" s="40">
        <v>2</v>
      </c>
      <c r="L1140" s="40">
        <v>5972</v>
      </c>
      <c r="M1140" s="41">
        <v>2986</v>
      </c>
      <c r="N1140" s="41">
        <v>2986</v>
      </c>
      <c r="P1140" s="3" t="s">
        <v>324</v>
      </c>
    </row>
    <row r="1141" ht="15" customHeight="1" spans="1:16">
      <c r="I1141" s="3" t="s">
        <v>730</v>
      </c>
      <c r="J1141" s="3" t="s">
        <v>731</v>
      </c>
      <c r="K1141" s="40">
        <v>5</v>
      </c>
      <c r="L1141" s="40">
        <v>7925</v>
      </c>
      <c r="M1141" s="41">
        <v>1585</v>
      </c>
      <c r="N1141" s="41">
        <v>1585</v>
      </c>
      <c r="P1141" s="3" t="s">
        <v>395</v>
      </c>
    </row>
    <row r="1142" ht="15" customHeight="1" spans="1:16">
      <c r="I1142" s="3" t="s">
        <v>1001</v>
      </c>
      <c r="J1142" s="3" t="s">
        <v>1002</v>
      </c>
      <c r="K1142" s="40">
        <v>1</v>
      </c>
      <c r="L1142" s="40">
        <v>3736</v>
      </c>
      <c r="M1142" s="41">
        <v>3736</v>
      </c>
      <c r="N1142" s="41">
        <v>3736</v>
      </c>
      <c r="P1142" s="3" t="s">
        <v>324</v>
      </c>
    </row>
    <row r="1143" ht="15" customHeight="1" spans="1:16">
      <c r="I1143" s="3" t="s">
        <v>862</v>
      </c>
      <c r="J1143" s="3" t="s">
        <v>863</v>
      </c>
      <c r="K1143" s="40">
        <v>1</v>
      </c>
      <c r="L1143" s="40">
        <v>4035</v>
      </c>
      <c r="M1143" s="41">
        <v>4035</v>
      </c>
      <c r="N1143" s="41">
        <v>4035</v>
      </c>
      <c r="P1143" s="3" t="s">
        <v>324</v>
      </c>
    </row>
    <row r="1144" ht="15" customHeight="1" spans="1:16">
      <c r="A1144" s="39" t="s">
        <v>6131</v>
      </c>
      <c r="B1144" s="39" t="s">
        <v>329</v>
      </c>
      <c r="C1144" s="39" t="s">
        <v>8954</v>
      </c>
      <c r="D1144" s="39" t="s">
        <v>8955</v>
      </c>
      <c r="E1144" s="39" t="s">
        <v>8956</v>
      </c>
      <c r="F1144" s="39" t="s">
        <v>288</v>
      </c>
      <c r="G1144" s="39" t="s">
        <v>1164</v>
      </c>
      <c r="H1144" s="39" t="s">
        <v>8962</v>
      </c>
      <c r="I1144" s="39" t="s">
        <v>1209</v>
      </c>
      <c r="J1144" s="39" t="s">
        <v>1210</v>
      </c>
      <c r="K1144" s="42">
        <v>1</v>
      </c>
      <c r="L1144" s="42">
        <v>5000</v>
      </c>
      <c r="M1144" s="43">
        <v>5000</v>
      </c>
      <c r="N1144" s="43">
        <v>7418</v>
      </c>
      <c r="O1144" s="39"/>
      <c r="P1144" s="39" t="s">
        <v>459</v>
      </c>
    </row>
    <row r="1145" ht="15" customHeight="1" spans="1:16">
      <c r="A1145" s="3" t="s">
        <v>4095</v>
      </c>
      <c r="B1145" s="3" t="s">
        <v>283</v>
      </c>
      <c r="C1145" s="3" t="s">
        <v>8963</v>
      </c>
      <c r="D1145" s="3" t="s">
        <v>8964</v>
      </c>
      <c r="E1145" s="3" t="s">
        <v>8965</v>
      </c>
      <c r="F1145" s="3" t="s">
        <v>288</v>
      </c>
      <c r="G1145" s="3" t="s">
        <v>289</v>
      </c>
      <c r="H1145" s="3" t="s">
        <v>1294</v>
      </c>
      <c r="I1145" s="3" t="s">
        <v>862</v>
      </c>
      <c r="J1145" s="3" t="s">
        <v>863</v>
      </c>
      <c r="K1145" s="40">
        <v>1</v>
      </c>
      <c r="L1145" s="40">
        <v>5798</v>
      </c>
      <c r="M1145" s="41">
        <v>5798</v>
      </c>
      <c r="N1145" s="41">
        <v>5798</v>
      </c>
      <c r="P1145" s="3" t="s">
        <v>324</v>
      </c>
    </row>
    <row r="1146" ht="15" customHeight="1" spans="1:16">
      <c r="A1146" s="3" t="s">
        <v>4095</v>
      </c>
      <c r="B1146" s="3" t="s">
        <v>283</v>
      </c>
      <c r="C1146" s="3" t="s">
        <v>8973</v>
      </c>
      <c r="D1146" s="3" t="s">
        <v>8974</v>
      </c>
      <c r="E1146" s="3" t="s">
        <v>8975</v>
      </c>
      <c r="F1146" s="3" t="s">
        <v>288</v>
      </c>
      <c r="G1146" s="3" t="s">
        <v>583</v>
      </c>
      <c r="H1146" s="3" t="s">
        <v>599</v>
      </c>
      <c r="I1146" s="3" t="s">
        <v>1502</v>
      </c>
      <c r="J1146" s="3" t="s">
        <v>1503</v>
      </c>
      <c r="K1146" s="45">
        <v>1</v>
      </c>
      <c r="L1146" s="40">
        <v>4681</v>
      </c>
      <c r="M1146" s="41">
        <v>4681</v>
      </c>
      <c r="N1146" s="41">
        <v>4681</v>
      </c>
      <c r="P1146" s="3" t="s">
        <v>349</v>
      </c>
    </row>
    <row r="1147" ht="15" customHeight="1" spans="1:16">
      <c r="A1147" s="39" t="s">
        <v>4095</v>
      </c>
      <c r="B1147" s="39" t="s">
        <v>329</v>
      </c>
      <c r="C1147" s="39" t="s">
        <v>8982</v>
      </c>
      <c r="D1147" s="39" t="s">
        <v>8983</v>
      </c>
      <c r="E1147" s="39" t="s">
        <v>8984</v>
      </c>
      <c r="F1147" s="39" t="s">
        <v>288</v>
      </c>
      <c r="G1147" s="39" t="s">
        <v>543</v>
      </c>
      <c r="H1147" s="39" t="s">
        <v>544</v>
      </c>
      <c r="I1147" s="39" t="s">
        <v>362</v>
      </c>
      <c r="J1147" s="39" t="s">
        <v>363</v>
      </c>
      <c r="K1147" s="42">
        <v>1</v>
      </c>
      <c r="L1147" s="42">
        <v>350</v>
      </c>
      <c r="M1147" s="43">
        <v>350</v>
      </c>
      <c r="N1147" s="43">
        <v>828</v>
      </c>
      <c r="O1147" s="39" t="s">
        <v>4055</v>
      </c>
      <c r="P1147" s="39" t="s">
        <v>382</v>
      </c>
    </row>
    <row r="1148" ht="15" customHeight="1" spans="1:16">
      <c r="A1148" s="39" t="s">
        <v>4095</v>
      </c>
      <c r="B1148" s="39" t="s">
        <v>329</v>
      </c>
      <c r="C1148" s="39" t="s">
        <v>8991</v>
      </c>
      <c r="D1148" s="39" t="s">
        <v>8983</v>
      </c>
      <c r="E1148" s="39" t="s">
        <v>8984</v>
      </c>
      <c r="F1148" s="39" t="s">
        <v>288</v>
      </c>
      <c r="G1148" s="39" t="s">
        <v>543</v>
      </c>
      <c r="H1148" s="39" t="s">
        <v>544</v>
      </c>
      <c r="I1148" s="39" t="s">
        <v>705</v>
      </c>
      <c r="J1148" s="39" t="s">
        <v>706</v>
      </c>
      <c r="K1148" s="42">
        <v>1</v>
      </c>
      <c r="L1148" s="42">
        <v>3395</v>
      </c>
      <c r="M1148" s="43">
        <v>3395</v>
      </c>
      <c r="N1148" s="43">
        <v>4848</v>
      </c>
      <c r="O1148" s="39"/>
      <c r="P1148" s="39" t="s">
        <v>395</v>
      </c>
    </row>
    <row r="1149" ht="15" customHeight="1" spans="1:16">
      <c r="A1149" s="3" t="s">
        <v>4095</v>
      </c>
      <c r="B1149" s="3" t="s">
        <v>283</v>
      </c>
      <c r="C1149" s="3" t="s">
        <v>8996</v>
      </c>
      <c r="D1149" s="3" t="s">
        <v>8997</v>
      </c>
      <c r="E1149" s="3" t="s">
        <v>8998</v>
      </c>
      <c r="F1149" s="3" t="s">
        <v>288</v>
      </c>
      <c r="G1149" s="3" t="s">
        <v>583</v>
      </c>
      <c r="H1149" s="3" t="s">
        <v>1591</v>
      </c>
      <c r="I1149" s="3" t="s">
        <v>1622</v>
      </c>
      <c r="J1149" s="3" t="s">
        <v>1623</v>
      </c>
      <c r="K1149" s="40">
        <v>1</v>
      </c>
      <c r="L1149" s="40">
        <v>5185</v>
      </c>
      <c r="M1149" s="41">
        <v>5185</v>
      </c>
      <c r="N1149" s="41">
        <v>5185</v>
      </c>
      <c r="P1149" s="3" t="s">
        <v>324</v>
      </c>
    </row>
    <row r="1150" s="39" customFormat="1" ht="15" customHeight="1" spans="1:16">
      <c r="A1150" s="39" t="s">
        <v>4095</v>
      </c>
      <c r="B1150" s="39" t="s">
        <v>329</v>
      </c>
      <c r="C1150" s="39" t="s">
        <v>9004</v>
      </c>
      <c r="D1150" s="39" t="s">
        <v>2230</v>
      </c>
      <c r="E1150" s="39" t="s">
        <v>9005</v>
      </c>
      <c r="F1150" s="39" t="s">
        <v>288</v>
      </c>
      <c r="G1150" s="39" t="s">
        <v>2232</v>
      </c>
      <c r="I1150" s="39" t="s">
        <v>2237</v>
      </c>
      <c r="J1150" s="39" t="s">
        <v>2238</v>
      </c>
      <c r="K1150" s="42">
        <v>1</v>
      </c>
      <c r="L1150" s="42">
        <v>4481</v>
      </c>
      <c r="M1150" s="43">
        <v>4481</v>
      </c>
      <c r="N1150" s="43">
        <v>5718</v>
      </c>
      <c r="O1150" s="39" t="s">
        <v>9010</v>
      </c>
      <c r="P1150" s="39" t="s">
        <v>324</v>
      </c>
    </row>
    <row r="1151" ht="15" customHeight="1" spans="1:16">
      <c r="A1151" s="3" t="s">
        <v>4095</v>
      </c>
      <c r="B1151" s="3" t="s">
        <v>283</v>
      </c>
      <c r="C1151" s="3" t="s">
        <v>9013</v>
      </c>
      <c r="D1151" s="3" t="s">
        <v>9014</v>
      </c>
      <c r="E1151" s="3" t="s">
        <v>9015</v>
      </c>
      <c r="F1151" s="3" t="s">
        <v>288</v>
      </c>
      <c r="G1151" s="3" t="s">
        <v>583</v>
      </c>
      <c r="H1151" s="3" t="s">
        <v>2468</v>
      </c>
      <c r="I1151" s="3" t="s">
        <v>1185</v>
      </c>
      <c r="J1151" s="3" t="s">
        <v>1186</v>
      </c>
      <c r="K1151" s="40">
        <v>1</v>
      </c>
      <c r="L1151" s="40">
        <v>4361</v>
      </c>
      <c r="M1151" s="41">
        <v>4361</v>
      </c>
      <c r="N1151" s="41">
        <v>4361</v>
      </c>
      <c r="P1151" s="3" t="s">
        <v>324</v>
      </c>
    </row>
    <row r="1152" ht="15" customHeight="1" spans="1:16">
      <c r="A1152" s="3" t="s">
        <v>4095</v>
      </c>
      <c r="B1152" s="3" t="s">
        <v>283</v>
      </c>
      <c r="C1152" s="3" t="s">
        <v>9022</v>
      </c>
      <c r="D1152" s="3" t="s">
        <v>9023</v>
      </c>
      <c r="E1152" s="3" t="s">
        <v>9024</v>
      </c>
      <c r="F1152" s="3" t="s">
        <v>288</v>
      </c>
      <c r="G1152" s="3" t="s">
        <v>645</v>
      </c>
      <c r="H1152" s="3" t="s">
        <v>8694</v>
      </c>
      <c r="I1152" s="3" t="s">
        <v>649</v>
      </c>
      <c r="J1152" s="3" t="s">
        <v>650</v>
      </c>
      <c r="K1152" s="40">
        <v>1</v>
      </c>
      <c r="L1152" s="40">
        <v>2686</v>
      </c>
      <c r="M1152" s="41">
        <v>2686</v>
      </c>
      <c r="N1152" s="41">
        <v>2686</v>
      </c>
      <c r="P1152" s="3" t="s">
        <v>395</v>
      </c>
    </row>
    <row r="1153" ht="15" customHeight="1" spans="1:16">
      <c r="A1153" s="3" t="s">
        <v>4095</v>
      </c>
      <c r="B1153" s="3" t="s">
        <v>283</v>
      </c>
      <c r="C1153" s="3" t="s">
        <v>9029</v>
      </c>
      <c r="D1153" s="3" t="s">
        <v>9030</v>
      </c>
      <c r="E1153" s="3" t="s">
        <v>9031</v>
      </c>
      <c r="F1153" s="3" t="s">
        <v>288</v>
      </c>
      <c r="G1153" s="3" t="s">
        <v>645</v>
      </c>
      <c r="H1153" s="3" t="s">
        <v>9036</v>
      </c>
      <c r="I1153" s="3" t="s">
        <v>649</v>
      </c>
      <c r="J1153" s="3" t="s">
        <v>650</v>
      </c>
      <c r="K1153" s="40">
        <v>1</v>
      </c>
      <c r="L1153" s="40">
        <v>2686</v>
      </c>
      <c r="M1153" s="41">
        <v>2686</v>
      </c>
      <c r="N1153" s="41">
        <v>2686</v>
      </c>
      <c r="P1153" s="3" t="s">
        <v>395</v>
      </c>
    </row>
    <row r="1154" ht="15" customHeight="1" spans="1:16">
      <c r="A1154" s="3" t="s">
        <v>4095</v>
      </c>
      <c r="B1154" s="3" t="s">
        <v>283</v>
      </c>
      <c r="C1154" s="3" t="s">
        <v>9037</v>
      </c>
      <c r="D1154" s="3" t="s">
        <v>9038</v>
      </c>
      <c r="E1154" s="3" t="s">
        <v>9039</v>
      </c>
      <c r="F1154" s="3" t="s">
        <v>288</v>
      </c>
      <c r="G1154" s="3" t="s">
        <v>645</v>
      </c>
      <c r="H1154" s="3" t="s">
        <v>8855</v>
      </c>
      <c r="I1154" s="3" t="s">
        <v>4369</v>
      </c>
      <c r="J1154" s="3" t="s">
        <v>4370</v>
      </c>
      <c r="K1154" s="40">
        <v>1</v>
      </c>
      <c r="L1154" s="40">
        <v>6002</v>
      </c>
      <c r="M1154" s="41">
        <v>6002</v>
      </c>
      <c r="N1154" s="41">
        <v>6002</v>
      </c>
      <c r="P1154" s="3" t="s">
        <v>324</v>
      </c>
    </row>
    <row r="1155" ht="15" customHeight="1" spans="1:16">
      <c r="A1155" s="3" t="s">
        <v>4095</v>
      </c>
      <c r="B1155" s="3" t="s">
        <v>283</v>
      </c>
      <c r="C1155" s="3" t="s">
        <v>9044</v>
      </c>
      <c r="D1155" s="3" t="s">
        <v>9045</v>
      </c>
      <c r="E1155" s="3" t="s">
        <v>9046</v>
      </c>
      <c r="F1155" s="3" t="s">
        <v>288</v>
      </c>
      <c r="G1155" s="3" t="s">
        <v>645</v>
      </c>
      <c r="H1155" s="3" t="s">
        <v>9051</v>
      </c>
      <c r="I1155" s="3" t="s">
        <v>649</v>
      </c>
      <c r="J1155" s="3" t="s">
        <v>650</v>
      </c>
      <c r="K1155" s="40">
        <v>1</v>
      </c>
      <c r="L1155" s="40">
        <v>2686</v>
      </c>
      <c r="M1155" s="41">
        <v>2686</v>
      </c>
      <c r="N1155" s="41">
        <v>2686</v>
      </c>
      <c r="P1155" s="3" t="s">
        <v>395</v>
      </c>
    </row>
    <row r="1156" ht="15" customHeight="1" spans="1:16">
      <c r="A1156" s="3" t="s">
        <v>4095</v>
      </c>
      <c r="B1156" s="3" t="s">
        <v>283</v>
      </c>
      <c r="C1156" s="3" t="s">
        <v>9052</v>
      </c>
      <c r="D1156" s="3" t="s">
        <v>9053</v>
      </c>
      <c r="E1156" s="3" t="s">
        <v>9054</v>
      </c>
      <c r="F1156" s="3" t="s">
        <v>288</v>
      </c>
      <c r="G1156" s="3" t="s">
        <v>645</v>
      </c>
      <c r="H1156" s="3" t="s">
        <v>9059</v>
      </c>
      <c r="I1156" s="3" t="s">
        <v>649</v>
      </c>
      <c r="J1156" s="3" t="s">
        <v>650</v>
      </c>
      <c r="K1156" s="40">
        <v>1</v>
      </c>
      <c r="L1156" s="40">
        <v>2686</v>
      </c>
      <c r="M1156" s="41">
        <v>2686</v>
      </c>
      <c r="N1156" s="41">
        <v>2686</v>
      </c>
      <c r="P1156" s="3" t="s">
        <v>395</v>
      </c>
    </row>
    <row r="1157" ht="15" customHeight="1" spans="1:16">
      <c r="A1157" s="3" t="s">
        <v>4095</v>
      </c>
      <c r="B1157" s="3" t="s">
        <v>283</v>
      </c>
      <c r="C1157" s="3" t="s">
        <v>9060</v>
      </c>
      <c r="D1157" s="3" t="s">
        <v>9061</v>
      </c>
      <c r="E1157" s="3" t="s">
        <v>9062</v>
      </c>
      <c r="F1157" s="3" t="s">
        <v>288</v>
      </c>
      <c r="G1157" s="3" t="s">
        <v>645</v>
      </c>
      <c r="H1157" s="3" t="s">
        <v>8694</v>
      </c>
      <c r="I1157" s="3" t="s">
        <v>3633</v>
      </c>
      <c r="J1157" s="3" t="s">
        <v>3634</v>
      </c>
      <c r="K1157" s="45">
        <v>1</v>
      </c>
      <c r="L1157" s="40">
        <v>2614</v>
      </c>
      <c r="M1157" s="41">
        <v>2614</v>
      </c>
      <c r="N1157" s="41">
        <v>2614</v>
      </c>
      <c r="P1157" s="3" t="s">
        <v>925</v>
      </c>
    </row>
    <row r="1158" ht="15" customHeight="1" spans="1:16">
      <c r="A1158" s="3" t="s">
        <v>4095</v>
      </c>
      <c r="B1158" s="3" t="s">
        <v>397</v>
      </c>
      <c r="C1158" s="3" t="s">
        <v>9067</v>
      </c>
      <c r="D1158" s="3" t="s">
        <v>9068</v>
      </c>
      <c r="E1158" s="3" t="s">
        <v>9069</v>
      </c>
      <c r="F1158" s="3" t="s">
        <v>288</v>
      </c>
      <c r="G1158" s="3" t="s">
        <v>811</v>
      </c>
      <c r="I1158" s="3" t="s">
        <v>906</v>
      </c>
      <c r="J1158" s="3" t="s">
        <v>907</v>
      </c>
      <c r="K1158" s="40">
        <v>1</v>
      </c>
      <c r="L1158" s="40">
        <v>3238</v>
      </c>
      <c r="M1158" s="41">
        <v>3238</v>
      </c>
      <c r="N1158" s="41">
        <v>3238</v>
      </c>
      <c r="P1158" s="3" t="s">
        <v>349</v>
      </c>
    </row>
    <row r="1159" ht="15" customHeight="1" spans="1:16">
      <c r="A1159" s="3" t="s">
        <v>4095</v>
      </c>
      <c r="B1159" s="3" t="s">
        <v>397</v>
      </c>
      <c r="C1159" s="3" t="s">
        <v>9074</v>
      </c>
      <c r="D1159" s="3" t="s">
        <v>9075</v>
      </c>
      <c r="E1159" s="3" t="s">
        <v>9076</v>
      </c>
      <c r="F1159" s="3" t="s">
        <v>288</v>
      </c>
      <c r="G1159" s="3" t="s">
        <v>811</v>
      </c>
      <c r="I1159" s="3" t="s">
        <v>1502</v>
      </c>
      <c r="J1159" s="3" t="s">
        <v>1503</v>
      </c>
      <c r="K1159" s="45">
        <v>1</v>
      </c>
      <c r="L1159" s="40">
        <v>5250</v>
      </c>
      <c r="M1159" s="41">
        <v>5250</v>
      </c>
      <c r="N1159" s="41">
        <v>5100</v>
      </c>
      <c r="P1159" s="3" t="s">
        <v>349</v>
      </c>
    </row>
    <row r="1160" ht="15" customHeight="1" spans="1:16">
      <c r="A1160" s="39" t="s">
        <v>4095</v>
      </c>
      <c r="B1160" s="39" t="s">
        <v>329</v>
      </c>
      <c r="C1160" s="39" t="s">
        <v>9081</v>
      </c>
      <c r="D1160" s="39" t="s">
        <v>7994</v>
      </c>
      <c r="E1160" s="39" t="s">
        <v>7995</v>
      </c>
      <c r="F1160" s="39" t="s">
        <v>288</v>
      </c>
      <c r="G1160" s="39" t="s">
        <v>478</v>
      </c>
      <c r="H1160" s="39" t="s">
        <v>491</v>
      </c>
      <c r="I1160" s="39" t="s">
        <v>896</v>
      </c>
      <c r="J1160" s="39" t="s">
        <v>601</v>
      </c>
      <c r="K1160" s="42">
        <v>1</v>
      </c>
      <c r="L1160" s="42">
        <v>3639</v>
      </c>
      <c r="M1160" s="43">
        <v>3639</v>
      </c>
      <c r="N1160" s="43">
        <v>4298</v>
      </c>
      <c r="O1160" s="39" t="s">
        <v>666</v>
      </c>
      <c r="P1160" s="39" t="s">
        <v>349</v>
      </c>
    </row>
    <row r="1161" ht="15" customHeight="1" spans="1:16">
      <c r="A1161" s="3" t="s">
        <v>4095</v>
      </c>
      <c r="B1161" s="3" t="s">
        <v>397</v>
      </c>
      <c r="C1161" s="3" t="s">
        <v>9086</v>
      </c>
      <c r="D1161" s="3" t="s">
        <v>9087</v>
      </c>
      <c r="E1161" s="3" t="s">
        <v>9088</v>
      </c>
      <c r="F1161" s="3" t="s">
        <v>288</v>
      </c>
      <c r="G1161" s="3" t="s">
        <v>2696</v>
      </c>
      <c r="H1161" s="3" t="s">
        <v>335</v>
      </c>
      <c r="I1161" s="3" t="s">
        <v>511</v>
      </c>
      <c r="J1161" s="3" t="s">
        <v>512</v>
      </c>
      <c r="K1161" s="40">
        <v>1</v>
      </c>
      <c r="L1161" s="40">
        <v>790</v>
      </c>
      <c r="M1161" s="41">
        <v>790</v>
      </c>
      <c r="N1161" s="41">
        <v>898</v>
      </c>
      <c r="P1161" s="3" t="s">
        <v>349</v>
      </c>
    </row>
    <row r="1162" ht="15" customHeight="1" spans="1:16">
      <c r="A1162" s="3" t="s">
        <v>4095</v>
      </c>
      <c r="B1162" s="3" t="s">
        <v>397</v>
      </c>
      <c r="C1162" s="3" t="s">
        <v>9094</v>
      </c>
      <c r="D1162" s="3" t="s">
        <v>9095</v>
      </c>
      <c r="E1162" s="3" t="s">
        <v>9096</v>
      </c>
      <c r="F1162" s="3" t="s">
        <v>288</v>
      </c>
      <c r="G1162" s="3" t="s">
        <v>2696</v>
      </c>
      <c r="H1162" s="3" t="s">
        <v>335</v>
      </c>
      <c r="I1162" s="3" t="s">
        <v>511</v>
      </c>
      <c r="J1162" s="3" t="s">
        <v>512</v>
      </c>
      <c r="K1162" s="40">
        <v>1</v>
      </c>
      <c r="L1162" s="40">
        <v>790</v>
      </c>
      <c r="M1162" s="41">
        <v>790</v>
      </c>
      <c r="N1162" s="41">
        <v>898</v>
      </c>
      <c r="P1162" s="3" t="s">
        <v>349</v>
      </c>
    </row>
    <row r="1163" ht="15" customHeight="1" spans="1:16">
      <c r="A1163" s="39" t="s">
        <v>4095</v>
      </c>
      <c r="B1163" s="39" t="s">
        <v>329</v>
      </c>
      <c r="C1163" s="39" t="s">
        <v>9102</v>
      </c>
      <c r="D1163" s="39" t="s">
        <v>8488</v>
      </c>
      <c r="E1163" s="39" t="s">
        <v>8489</v>
      </c>
      <c r="F1163" s="39" t="s">
        <v>288</v>
      </c>
      <c r="G1163" s="39" t="s">
        <v>518</v>
      </c>
      <c r="H1163" s="39" t="s">
        <v>2295</v>
      </c>
      <c r="I1163" s="39" t="s">
        <v>1050</v>
      </c>
      <c r="J1163" s="39" t="s">
        <v>1051</v>
      </c>
      <c r="K1163" s="42">
        <v>1</v>
      </c>
      <c r="L1163" s="42">
        <v>3076</v>
      </c>
      <c r="M1163" s="43">
        <v>3076</v>
      </c>
      <c r="N1163" s="43">
        <v>3238</v>
      </c>
      <c r="O1163" s="39" t="s">
        <v>1029</v>
      </c>
      <c r="P1163" s="39" t="s">
        <v>349</v>
      </c>
    </row>
    <row r="1164" ht="15" customHeight="1" spans="1:16">
      <c r="A1164" s="39" t="s">
        <v>4095</v>
      </c>
      <c r="B1164" s="39" t="s">
        <v>329</v>
      </c>
      <c r="C1164" s="39" t="s">
        <v>9108</v>
      </c>
      <c r="D1164" s="39" t="s">
        <v>9109</v>
      </c>
      <c r="E1164" s="39" t="s">
        <v>9110</v>
      </c>
      <c r="F1164" s="39" t="s">
        <v>288</v>
      </c>
      <c r="G1164" s="39" t="s">
        <v>518</v>
      </c>
      <c r="H1164" s="39" t="s">
        <v>527</v>
      </c>
      <c r="I1164" s="39" t="s">
        <v>533</v>
      </c>
      <c r="J1164" s="39" t="s">
        <v>534</v>
      </c>
      <c r="K1164" s="42">
        <v>1</v>
      </c>
      <c r="L1164" s="42">
        <v>2591</v>
      </c>
      <c r="M1164" s="43">
        <v>2591</v>
      </c>
      <c r="N1164" s="43">
        <v>3238</v>
      </c>
      <c r="O1164" s="39"/>
      <c r="P1164" s="39" t="s">
        <v>349</v>
      </c>
    </row>
    <row r="1165" ht="15" customHeight="1" spans="1:16">
      <c r="A1165" s="3" t="s">
        <v>4095</v>
      </c>
      <c r="B1165" s="3" t="s">
        <v>397</v>
      </c>
      <c r="C1165" s="3" t="s">
        <v>9116</v>
      </c>
      <c r="D1165" s="3" t="s">
        <v>9117</v>
      </c>
      <c r="E1165" s="3" t="s">
        <v>9118</v>
      </c>
      <c r="F1165" s="3" t="s">
        <v>288</v>
      </c>
      <c r="G1165" s="3" t="s">
        <v>1047</v>
      </c>
      <c r="I1165" s="3" t="s">
        <v>1185</v>
      </c>
      <c r="J1165" s="3" t="s">
        <v>1186</v>
      </c>
      <c r="K1165" s="40">
        <v>1</v>
      </c>
      <c r="L1165" s="40">
        <v>4752</v>
      </c>
      <c r="M1165" s="41">
        <v>4752</v>
      </c>
      <c r="N1165" s="41">
        <v>4752</v>
      </c>
      <c r="P1165" s="3" t="s">
        <v>324</v>
      </c>
    </row>
    <row r="1166" ht="15" customHeight="1" spans="1:16">
      <c r="A1166" s="3" t="s">
        <v>4095</v>
      </c>
      <c r="B1166" s="3" t="s">
        <v>397</v>
      </c>
      <c r="C1166" s="3" t="s">
        <v>9123</v>
      </c>
      <c r="D1166" s="3" t="s">
        <v>9124</v>
      </c>
      <c r="E1166" s="3" t="s">
        <v>9125</v>
      </c>
      <c r="F1166" s="3" t="s">
        <v>288</v>
      </c>
      <c r="G1166" s="3" t="s">
        <v>1047</v>
      </c>
      <c r="I1166" s="3" t="s">
        <v>1312</v>
      </c>
      <c r="J1166" s="3" t="s">
        <v>1313</v>
      </c>
      <c r="K1166" s="45">
        <v>1</v>
      </c>
      <c r="L1166" s="40">
        <v>1816</v>
      </c>
      <c r="M1166" s="41">
        <v>1816</v>
      </c>
      <c r="N1166" s="41">
        <v>1816</v>
      </c>
      <c r="P1166" s="3" t="s">
        <v>925</v>
      </c>
    </row>
    <row r="1167" ht="15" customHeight="1" spans="1:16">
      <c r="A1167" s="39" t="s">
        <v>4095</v>
      </c>
      <c r="B1167" s="39" t="s">
        <v>329</v>
      </c>
      <c r="C1167" s="39" t="s">
        <v>9130</v>
      </c>
      <c r="D1167" s="39" t="s">
        <v>9131</v>
      </c>
      <c r="E1167" s="39" t="s">
        <v>9132</v>
      </c>
      <c r="F1167" s="39" t="s">
        <v>288</v>
      </c>
      <c r="G1167" s="39" t="s">
        <v>518</v>
      </c>
      <c r="H1167" s="39" t="s">
        <v>779</v>
      </c>
      <c r="I1167" s="39" t="s">
        <v>1502</v>
      </c>
      <c r="J1167" s="39" t="s">
        <v>1503</v>
      </c>
      <c r="K1167" s="44">
        <v>1</v>
      </c>
      <c r="L1167" s="42">
        <v>5220</v>
      </c>
      <c r="M1167" s="43">
        <v>5220</v>
      </c>
      <c r="N1167" s="43">
        <v>5898</v>
      </c>
      <c r="O1167" s="39"/>
      <c r="P1167" s="39" t="s">
        <v>349</v>
      </c>
    </row>
    <row r="1168" ht="15" customHeight="1" spans="1:16">
      <c r="A1168" s="39" t="s">
        <v>4095</v>
      </c>
      <c r="B1168" s="39" t="s">
        <v>329</v>
      </c>
      <c r="C1168" s="39" t="s">
        <v>9138</v>
      </c>
      <c r="D1168" s="39" t="s">
        <v>9139</v>
      </c>
      <c r="E1168" s="39" t="s">
        <v>9140</v>
      </c>
      <c r="F1168" s="39" t="s">
        <v>288</v>
      </c>
      <c r="G1168" s="39" t="s">
        <v>543</v>
      </c>
      <c r="H1168" s="39" t="s">
        <v>544</v>
      </c>
      <c r="I1168" s="39" t="s">
        <v>362</v>
      </c>
      <c r="J1168" s="39" t="s">
        <v>363</v>
      </c>
      <c r="K1168" s="42">
        <v>1</v>
      </c>
      <c r="L1168" s="42">
        <v>0</v>
      </c>
      <c r="M1168" s="39"/>
      <c r="N1168" s="43">
        <v>828</v>
      </c>
      <c r="O1168" s="39" t="s">
        <v>9145</v>
      </c>
      <c r="P1168" s="39" t="s">
        <v>382</v>
      </c>
    </row>
    <row r="1169" ht="15" customHeight="1" spans="1:16">
      <c r="A1169" s="39" t="s">
        <v>4095</v>
      </c>
      <c r="B1169" s="39" t="s">
        <v>329</v>
      </c>
      <c r="C1169" s="39" t="s">
        <v>9147</v>
      </c>
      <c r="D1169" s="39" t="s">
        <v>9139</v>
      </c>
      <c r="E1169" s="39" t="s">
        <v>9140</v>
      </c>
      <c r="F1169" s="39" t="s">
        <v>288</v>
      </c>
      <c r="G1169" s="39" t="s">
        <v>543</v>
      </c>
      <c r="H1169" s="39" t="s">
        <v>544</v>
      </c>
      <c r="I1169" s="39" t="s">
        <v>390</v>
      </c>
      <c r="J1169" s="39" t="s">
        <v>391</v>
      </c>
      <c r="K1169" s="42">
        <v>1</v>
      </c>
      <c r="L1169" s="42">
        <v>6365</v>
      </c>
      <c r="M1169" s="43">
        <v>6365</v>
      </c>
      <c r="N1169" s="43">
        <v>8988</v>
      </c>
      <c r="O1169" s="39"/>
      <c r="P1169" s="39" t="s">
        <v>395</v>
      </c>
    </row>
    <row r="1170" ht="15" customHeight="1" spans="1:16">
      <c r="A1170" s="3" t="s">
        <v>9152</v>
      </c>
      <c r="B1170" s="3" t="s">
        <v>9153</v>
      </c>
      <c r="C1170" s="3" t="s">
        <v>9154</v>
      </c>
      <c r="F1170" s="3" t="s">
        <v>288</v>
      </c>
      <c r="G1170" s="3" t="s">
        <v>9155</v>
      </c>
      <c r="I1170" s="3" t="s">
        <v>848</v>
      </c>
      <c r="J1170" s="3" t="s">
        <v>849</v>
      </c>
      <c r="K1170" s="40">
        <v>1</v>
      </c>
      <c r="L1170" s="40">
        <v>1915</v>
      </c>
      <c r="M1170" s="41">
        <v>1915</v>
      </c>
      <c r="N1170" s="41">
        <v>1915</v>
      </c>
      <c r="O1170" s="3" t="s">
        <v>9159</v>
      </c>
      <c r="P1170" s="3" t="s">
        <v>349</v>
      </c>
    </row>
    <row r="1171" ht="15" customHeight="1" spans="1:16">
      <c r="I1171" s="3" t="s">
        <v>1897</v>
      </c>
      <c r="J1171" s="3" t="s">
        <v>1898</v>
      </c>
      <c r="K1171" s="40">
        <v>1</v>
      </c>
      <c r="L1171" s="40">
        <v>2820</v>
      </c>
      <c r="M1171" s="41">
        <v>2820</v>
      </c>
      <c r="N1171" s="41">
        <v>2820</v>
      </c>
      <c r="P1171" s="3" t="s">
        <v>349</v>
      </c>
    </row>
    <row r="1172" ht="15" customHeight="1" spans="1:16">
      <c r="I1172" s="3" t="s">
        <v>906</v>
      </c>
      <c r="J1172" s="3" t="s">
        <v>907</v>
      </c>
      <c r="K1172" s="40">
        <v>1</v>
      </c>
      <c r="L1172" s="40">
        <v>2820</v>
      </c>
      <c r="M1172" s="41">
        <v>2820</v>
      </c>
      <c r="N1172" s="41">
        <v>2820</v>
      </c>
      <c r="P1172" s="3" t="s">
        <v>349</v>
      </c>
    </row>
    <row r="1173" ht="15" customHeight="1" spans="1:16">
      <c r="I1173" s="3" t="s">
        <v>7157</v>
      </c>
      <c r="J1173" s="3" t="s">
        <v>7158</v>
      </c>
      <c r="K1173" s="40">
        <v>1</v>
      </c>
      <c r="L1173" s="40">
        <v>3240</v>
      </c>
      <c r="M1173" s="41">
        <v>3240</v>
      </c>
      <c r="N1173" s="41">
        <v>3240</v>
      </c>
      <c r="P1173" s="3" t="s">
        <v>349</v>
      </c>
    </row>
    <row r="1174" ht="15" customHeight="1" spans="1:16">
      <c r="I1174" s="3" t="s">
        <v>9164</v>
      </c>
      <c r="J1174" s="3" t="s">
        <v>9165</v>
      </c>
      <c r="K1174" s="40">
        <v>2</v>
      </c>
      <c r="L1174" s="40">
        <v>8476</v>
      </c>
      <c r="M1174" s="41">
        <v>4238</v>
      </c>
      <c r="N1174" s="41">
        <v>4238</v>
      </c>
      <c r="P1174" s="3" t="s">
        <v>349</v>
      </c>
    </row>
    <row r="1175" ht="15" customHeight="1" spans="1:16">
      <c r="I1175" s="3" t="s">
        <v>730</v>
      </c>
      <c r="J1175" s="3" t="s">
        <v>731</v>
      </c>
      <c r="K1175" s="40">
        <v>1</v>
      </c>
      <c r="L1175" s="40">
        <v>2244</v>
      </c>
      <c r="M1175" s="41">
        <v>2244</v>
      </c>
      <c r="N1175" s="41">
        <v>2244</v>
      </c>
      <c r="P1175" s="3" t="s">
        <v>395</v>
      </c>
    </row>
    <row r="1176" ht="15" customHeight="1" spans="1:16">
      <c r="I1176" s="3" t="s">
        <v>1312</v>
      </c>
      <c r="J1176" s="3" t="s">
        <v>1313</v>
      </c>
      <c r="K1176" s="45">
        <v>2</v>
      </c>
      <c r="L1176" s="40">
        <v>3302</v>
      </c>
      <c r="M1176" s="41">
        <v>1651</v>
      </c>
      <c r="N1176" s="41">
        <v>1651</v>
      </c>
      <c r="P1176" s="3" t="s">
        <v>925</v>
      </c>
    </row>
    <row r="1177" ht="15" customHeight="1" spans="1:16">
      <c r="I1177" s="3" t="s">
        <v>1477</v>
      </c>
      <c r="J1177" s="3" t="s">
        <v>1478</v>
      </c>
      <c r="K1177" s="45">
        <v>2</v>
      </c>
      <c r="L1177" s="40">
        <v>2878</v>
      </c>
      <c r="M1177" s="41">
        <v>1439</v>
      </c>
      <c r="N1177" s="41">
        <v>1439</v>
      </c>
      <c r="P1177" s="3" t="s">
        <v>925</v>
      </c>
    </row>
    <row r="1178" ht="15" customHeight="1" spans="1:16">
      <c r="I1178" s="3" t="s">
        <v>9171</v>
      </c>
      <c r="J1178" s="3" t="s">
        <v>9172</v>
      </c>
      <c r="K1178" s="40">
        <v>1</v>
      </c>
      <c r="L1178" s="40">
        <v>2334</v>
      </c>
      <c r="M1178" s="41">
        <v>2334</v>
      </c>
      <c r="N1178" s="41">
        <v>2334</v>
      </c>
      <c r="P1178" s="3" t="s">
        <v>5571</v>
      </c>
    </row>
    <row r="1179" ht="15" customHeight="1" spans="1:16">
      <c r="I1179" s="3" t="s">
        <v>5563</v>
      </c>
      <c r="J1179" s="3" t="s">
        <v>5564</v>
      </c>
      <c r="K1179" s="45">
        <v>1</v>
      </c>
      <c r="L1179" s="40">
        <v>2679</v>
      </c>
      <c r="M1179" s="41">
        <v>2679</v>
      </c>
      <c r="N1179" s="41">
        <v>2679</v>
      </c>
      <c r="P1179" s="3" t="s">
        <v>5571</v>
      </c>
    </row>
    <row r="1180" ht="15" customHeight="1" spans="1:16">
      <c r="I1180" s="3" t="s">
        <v>9176</v>
      </c>
      <c r="J1180" s="3" t="s">
        <v>9177</v>
      </c>
      <c r="K1180" s="40">
        <v>1</v>
      </c>
      <c r="L1180" s="40">
        <v>5941</v>
      </c>
      <c r="M1180" s="41">
        <v>5941</v>
      </c>
      <c r="N1180" s="41">
        <v>5941</v>
      </c>
      <c r="P1180" s="3" t="s">
        <v>395</v>
      </c>
    </row>
    <row r="1181" ht="15" customHeight="1" spans="1:16">
      <c r="I1181" s="3" t="s">
        <v>2110</v>
      </c>
      <c r="J1181" s="3" t="s">
        <v>2111</v>
      </c>
      <c r="K1181" s="40">
        <v>1</v>
      </c>
      <c r="L1181" s="40">
        <v>6618</v>
      </c>
      <c r="M1181" s="41">
        <v>6618</v>
      </c>
      <c r="N1181" s="41">
        <v>6618</v>
      </c>
      <c r="P1181" s="3" t="s">
        <v>395</v>
      </c>
    </row>
    <row r="1182" ht="15" customHeight="1" spans="1:16">
      <c r="I1182" s="3" t="s">
        <v>2674</v>
      </c>
      <c r="J1182" s="3" t="s">
        <v>2675</v>
      </c>
      <c r="K1182" s="40">
        <v>1</v>
      </c>
      <c r="L1182" s="40">
        <v>3105</v>
      </c>
      <c r="M1182" s="41">
        <v>3105</v>
      </c>
      <c r="N1182" s="41">
        <v>3105</v>
      </c>
      <c r="P1182" s="3" t="s">
        <v>395</v>
      </c>
    </row>
    <row r="1183" ht="15" customHeight="1" spans="1:16">
      <c r="I1183" s="3" t="s">
        <v>571</v>
      </c>
      <c r="J1183" s="3" t="s">
        <v>572</v>
      </c>
      <c r="K1183" s="40">
        <v>2</v>
      </c>
      <c r="L1183" s="40">
        <v>5912</v>
      </c>
      <c r="M1183" s="41">
        <v>2956</v>
      </c>
      <c r="N1183" s="41">
        <v>2956</v>
      </c>
      <c r="P1183" s="3" t="s">
        <v>324</v>
      </c>
    </row>
    <row r="1184" ht="15" customHeight="1" spans="1:16">
      <c r="I1184" s="3" t="s">
        <v>9183</v>
      </c>
      <c r="J1184" s="3" t="s">
        <v>9184</v>
      </c>
      <c r="K1184" s="40">
        <v>1</v>
      </c>
      <c r="L1184" s="40">
        <v>3803</v>
      </c>
      <c r="M1184" s="41">
        <v>3803</v>
      </c>
      <c r="N1184" s="41">
        <v>3803</v>
      </c>
      <c r="P1184" s="3" t="s">
        <v>324</v>
      </c>
    </row>
    <row r="1185" ht="15" customHeight="1" spans="1:16">
      <c r="I1185" s="3" t="s">
        <v>1185</v>
      </c>
      <c r="J1185" s="3" t="s">
        <v>1186</v>
      </c>
      <c r="K1185" s="40">
        <v>5</v>
      </c>
      <c r="L1185" s="40">
        <v>22045</v>
      </c>
      <c r="M1185" s="41">
        <v>4409</v>
      </c>
      <c r="N1185" s="41">
        <v>4409</v>
      </c>
      <c r="P1185" s="3" t="s">
        <v>324</v>
      </c>
    </row>
    <row r="1186" ht="15" customHeight="1" spans="1:16">
      <c r="A1186" s="3" t="s">
        <v>9152</v>
      </c>
      <c r="B1186" s="3" t="s">
        <v>283</v>
      </c>
      <c r="C1186" s="3" t="s">
        <v>9188</v>
      </c>
      <c r="D1186" s="3" t="s">
        <v>7</v>
      </c>
      <c r="E1186" s="3" t="s">
        <v>9189</v>
      </c>
      <c r="F1186" s="3" t="s">
        <v>288</v>
      </c>
      <c r="G1186" s="3" t="s">
        <v>645</v>
      </c>
      <c r="H1186" s="3" t="s">
        <v>8869</v>
      </c>
      <c r="I1186" s="3" t="s">
        <v>896</v>
      </c>
      <c r="J1186" s="3" t="s">
        <v>601</v>
      </c>
      <c r="K1186" s="40">
        <v>1</v>
      </c>
      <c r="L1186" s="40">
        <v>3460</v>
      </c>
      <c r="M1186" s="41">
        <v>3460</v>
      </c>
      <c r="N1186" s="41">
        <v>3460</v>
      </c>
      <c r="P1186" s="3" t="s">
        <v>349</v>
      </c>
    </row>
    <row r="1187" ht="15" customHeight="1" spans="1:16">
      <c r="A1187" s="3" t="s">
        <v>9152</v>
      </c>
      <c r="B1187" s="3" t="s">
        <v>283</v>
      </c>
      <c r="C1187" s="3" t="s">
        <v>9194</v>
      </c>
      <c r="D1187" s="3" t="s">
        <v>9195</v>
      </c>
      <c r="E1187" s="3" t="s">
        <v>9196</v>
      </c>
      <c r="F1187" s="3" t="s">
        <v>288</v>
      </c>
      <c r="G1187" s="3" t="s">
        <v>645</v>
      </c>
      <c r="H1187" s="3" t="s">
        <v>9201</v>
      </c>
      <c r="I1187" s="3" t="s">
        <v>649</v>
      </c>
      <c r="J1187" s="3" t="s">
        <v>650</v>
      </c>
      <c r="K1187" s="40">
        <v>1</v>
      </c>
      <c r="L1187" s="40">
        <v>2686</v>
      </c>
      <c r="M1187" s="41">
        <v>2686</v>
      </c>
      <c r="N1187" s="41">
        <v>2686</v>
      </c>
      <c r="P1187" s="3" t="s">
        <v>395</v>
      </c>
    </row>
    <row r="1188" ht="15" customHeight="1" spans="1:16">
      <c r="A1188" s="39" t="s">
        <v>9152</v>
      </c>
      <c r="B1188" s="39" t="s">
        <v>329</v>
      </c>
      <c r="C1188" s="39" t="s">
        <v>9202</v>
      </c>
      <c r="D1188" s="39" t="s">
        <v>9203</v>
      </c>
      <c r="E1188" s="39" t="s">
        <v>9204</v>
      </c>
      <c r="F1188" s="39" t="s">
        <v>288</v>
      </c>
      <c r="G1188" s="39" t="s">
        <v>518</v>
      </c>
      <c r="H1188" s="39" t="s">
        <v>2295</v>
      </c>
      <c r="I1188" s="39" t="s">
        <v>896</v>
      </c>
      <c r="J1188" s="39" t="s">
        <v>601</v>
      </c>
      <c r="K1188" s="42">
        <v>1</v>
      </c>
      <c r="L1188" s="42">
        <v>3439</v>
      </c>
      <c r="M1188" s="43">
        <v>3439</v>
      </c>
      <c r="N1188" s="43">
        <v>4298</v>
      </c>
      <c r="O1188" s="39"/>
      <c r="P1188" s="39" t="s">
        <v>349</v>
      </c>
    </row>
    <row r="1189" ht="15" customHeight="1" spans="1:16">
      <c r="A1189" s="39" t="s">
        <v>9152</v>
      </c>
      <c r="B1189" s="39" t="s">
        <v>329</v>
      </c>
      <c r="C1189" s="39" t="s">
        <v>9209</v>
      </c>
      <c r="D1189" s="39" t="s">
        <v>9210</v>
      </c>
      <c r="E1189" s="39" t="s">
        <v>9211</v>
      </c>
      <c r="F1189" s="39" t="s">
        <v>288</v>
      </c>
      <c r="G1189" s="39" t="s">
        <v>518</v>
      </c>
      <c r="H1189" s="39" t="s">
        <v>527</v>
      </c>
      <c r="I1189" s="39" t="s">
        <v>730</v>
      </c>
      <c r="J1189" s="39" t="s">
        <v>731</v>
      </c>
      <c r="K1189" s="42">
        <v>1</v>
      </c>
      <c r="L1189" s="42">
        <v>2071</v>
      </c>
      <c r="M1189" s="43">
        <v>2071</v>
      </c>
      <c r="N1189" s="43">
        <v>2588</v>
      </c>
      <c r="O1189" s="39"/>
      <c r="P1189" s="39" t="s">
        <v>395</v>
      </c>
    </row>
    <row r="1190" ht="15" customHeight="1" spans="1:16">
      <c r="A1190" s="39" t="s">
        <v>9152</v>
      </c>
      <c r="B1190" s="39" t="s">
        <v>329</v>
      </c>
      <c r="C1190" s="39" t="s">
        <v>9216</v>
      </c>
      <c r="D1190" s="39" t="s">
        <v>9210</v>
      </c>
      <c r="E1190" s="39" t="s">
        <v>9211</v>
      </c>
      <c r="F1190" s="39" t="s">
        <v>288</v>
      </c>
      <c r="G1190" s="39" t="s">
        <v>518</v>
      </c>
      <c r="H1190" s="39" t="s">
        <v>527</v>
      </c>
      <c r="I1190" s="39" t="s">
        <v>705</v>
      </c>
      <c r="J1190" s="39" t="s">
        <v>706</v>
      </c>
      <c r="K1190" s="42">
        <v>1</v>
      </c>
      <c r="L1190" s="42">
        <v>3636</v>
      </c>
      <c r="M1190" s="43">
        <v>3636</v>
      </c>
      <c r="N1190" s="43">
        <v>4848</v>
      </c>
      <c r="O1190" s="39" t="s">
        <v>489</v>
      </c>
      <c r="P1190" s="39" t="s">
        <v>395</v>
      </c>
    </row>
    <row r="1191" ht="15" customHeight="1" spans="1:16">
      <c r="A1191" s="3" t="s">
        <v>9152</v>
      </c>
      <c r="B1191" s="3" t="s">
        <v>283</v>
      </c>
      <c r="C1191" s="3" t="s">
        <v>9223</v>
      </c>
      <c r="D1191" s="3" t="s">
        <v>9224</v>
      </c>
      <c r="E1191" s="3" t="s">
        <v>9225</v>
      </c>
      <c r="F1191" s="3" t="s">
        <v>288</v>
      </c>
      <c r="G1191" s="3" t="s">
        <v>583</v>
      </c>
      <c r="H1191" s="3" t="s">
        <v>2468</v>
      </c>
      <c r="I1191" s="3" t="s">
        <v>974</v>
      </c>
      <c r="J1191" s="3" t="s">
        <v>975</v>
      </c>
      <c r="K1191" s="45">
        <v>1</v>
      </c>
      <c r="L1191" s="40">
        <v>4362</v>
      </c>
      <c r="M1191" s="41">
        <v>4362</v>
      </c>
      <c r="N1191" s="41">
        <v>4362</v>
      </c>
      <c r="P1191" s="3" t="s">
        <v>349</v>
      </c>
    </row>
    <row r="1192" ht="15" customHeight="1" spans="1:16">
      <c r="A1192" s="3" t="s">
        <v>6035</v>
      </c>
      <c r="B1192" s="3" t="s">
        <v>283</v>
      </c>
      <c r="C1192" s="3" t="s">
        <v>9230</v>
      </c>
      <c r="D1192" s="3" t="s">
        <v>6717</v>
      </c>
      <c r="E1192" s="3" t="s">
        <v>6718</v>
      </c>
      <c r="F1192" s="3" t="s">
        <v>288</v>
      </c>
      <c r="G1192" s="3" t="s">
        <v>583</v>
      </c>
      <c r="H1192" s="3" t="s">
        <v>2468</v>
      </c>
      <c r="I1192" s="3" t="s">
        <v>6705</v>
      </c>
      <c r="J1192" s="3" t="s">
        <v>4250</v>
      </c>
      <c r="K1192" s="40">
        <v>1</v>
      </c>
      <c r="L1192" s="40">
        <v>2379</v>
      </c>
      <c r="M1192" s="41">
        <v>2379</v>
      </c>
      <c r="N1192" s="41">
        <v>2379</v>
      </c>
      <c r="O1192" s="3" t="s">
        <v>6722</v>
      </c>
      <c r="P1192" s="3" t="s">
        <v>451</v>
      </c>
    </row>
    <row r="1193" ht="15" customHeight="1" spans="1:16">
      <c r="A1193" s="3" t="s">
        <v>6035</v>
      </c>
      <c r="B1193" s="3" t="s">
        <v>283</v>
      </c>
      <c r="C1193" s="3" t="s">
        <v>9233</v>
      </c>
      <c r="D1193" s="3" t="s">
        <v>6717</v>
      </c>
      <c r="E1193" s="3" t="s">
        <v>6718</v>
      </c>
      <c r="F1193" s="3" t="s">
        <v>288</v>
      </c>
      <c r="G1193" s="3" t="s">
        <v>583</v>
      </c>
      <c r="H1193" s="3" t="s">
        <v>2468</v>
      </c>
      <c r="I1193" s="3" t="s">
        <v>455</v>
      </c>
      <c r="J1193" s="3" t="s">
        <v>456</v>
      </c>
      <c r="K1193" s="40">
        <v>1</v>
      </c>
      <c r="L1193" s="40">
        <v>4765</v>
      </c>
      <c r="M1193" s="41">
        <v>4765</v>
      </c>
      <c r="N1193" s="41">
        <v>4765</v>
      </c>
      <c r="O1193" s="3" t="s">
        <v>6722</v>
      </c>
      <c r="P1193" s="3" t="s">
        <v>459</v>
      </c>
    </row>
    <row r="1194" ht="15" customHeight="1" spans="1:16">
      <c r="A1194" s="3" t="s">
        <v>9152</v>
      </c>
      <c r="B1194" s="3" t="s">
        <v>283</v>
      </c>
      <c r="C1194" s="3" t="s">
        <v>9237</v>
      </c>
      <c r="D1194" s="3" t="s">
        <v>9238</v>
      </c>
      <c r="E1194" s="3" t="s">
        <v>9239</v>
      </c>
      <c r="F1194" s="3" t="s">
        <v>288</v>
      </c>
      <c r="G1194" s="3" t="s">
        <v>645</v>
      </c>
      <c r="H1194" s="3" t="s">
        <v>9244</v>
      </c>
      <c r="I1194" s="3" t="s">
        <v>896</v>
      </c>
      <c r="J1194" s="3" t="s">
        <v>601</v>
      </c>
      <c r="K1194" s="40">
        <v>1</v>
      </c>
      <c r="L1194" s="40">
        <v>3460</v>
      </c>
      <c r="M1194" s="41">
        <v>3460</v>
      </c>
      <c r="N1194" s="41">
        <v>3460</v>
      </c>
      <c r="P1194" s="3" t="s">
        <v>349</v>
      </c>
    </row>
    <row r="1195" ht="15" customHeight="1" spans="1:16">
      <c r="A1195" s="3" t="s">
        <v>9152</v>
      </c>
      <c r="B1195" s="3" t="s">
        <v>283</v>
      </c>
      <c r="C1195" s="3" t="s">
        <v>9245</v>
      </c>
      <c r="D1195" s="3" t="s">
        <v>9246</v>
      </c>
      <c r="E1195" s="3" t="s">
        <v>9247</v>
      </c>
      <c r="F1195" s="3" t="s">
        <v>288</v>
      </c>
      <c r="G1195" s="3" t="s">
        <v>645</v>
      </c>
      <c r="H1195" s="3" t="s">
        <v>9252</v>
      </c>
      <c r="I1195" s="3" t="s">
        <v>649</v>
      </c>
      <c r="J1195" s="3" t="s">
        <v>650</v>
      </c>
      <c r="K1195" s="40">
        <v>1</v>
      </c>
      <c r="L1195" s="40">
        <v>2686</v>
      </c>
      <c r="M1195" s="41">
        <v>2686</v>
      </c>
      <c r="N1195" s="41">
        <v>2686</v>
      </c>
      <c r="P1195" s="3" t="s">
        <v>395</v>
      </c>
    </row>
    <row r="1196" ht="15" customHeight="1" spans="1:16">
      <c r="A1196" s="3" t="s">
        <v>9152</v>
      </c>
      <c r="B1196" s="3" t="s">
        <v>283</v>
      </c>
      <c r="C1196" s="3" t="s">
        <v>9253</v>
      </c>
      <c r="D1196" s="3" t="s">
        <v>9254</v>
      </c>
      <c r="E1196" s="3" t="s">
        <v>9255</v>
      </c>
      <c r="F1196" s="3" t="s">
        <v>288</v>
      </c>
      <c r="G1196" s="3" t="s">
        <v>645</v>
      </c>
      <c r="H1196" s="3" t="s">
        <v>9260</v>
      </c>
      <c r="I1196" s="3" t="s">
        <v>649</v>
      </c>
      <c r="J1196" s="3" t="s">
        <v>650</v>
      </c>
      <c r="K1196" s="40">
        <v>1</v>
      </c>
      <c r="L1196" s="40">
        <v>2686</v>
      </c>
      <c r="M1196" s="41">
        <v>2686</v>
      </c>
      <c r="N1196" s="41">
        <v>2686</v>
      </c>
      <c r="P1196" s="3" t="s">
        <v>395</v>
      </c>
    </row>
    <row r="1197" ht="15" customHeight="1" spans="1:16">
      <c r="A1197" s="3" t="s">
        <v>9152</v>
      </c>
      <c r="B1197" s="3" t="s">
        <v>283</v>
      </c>
      <c r="C1197" s="3" t="s">
        <v>9261</v>
      </c>
      <c r="D1197" s="3" t="s">
        <v>9262</v>
      </c>
      <c r="E1197" s="3" t="s">
        <v>9263</v>
      </c>
      <c r="F1197" s="3" t="s">
        <v>288</v>
      </c>
      <c r="G1197" s="3" t="s">
        <v>645</v>
      </c>
      <c r="H1197" s="3" t="s">
        <v>8917</v>
      </c>
      <c r="I1197" s="3" t="s">
        <v>649</v>
      </c>
      <c r="J1197" s="3" t="s">
        <v>650</v>
      </c>
      <c r="K1197" s="40">
        <v>1</v>
      </c>
      <c r="L1197" s="40">
        <v>2686</v>
      </c>
      <c r="M1197" s="41">
        <v>2686</v>
      </c>
      <c r="N1197" s="41">
        <v>2686</v>
      </c>
      <c r="P1197" s="3" t="s">
        <v>395</v>
      </c>
    </row>
    <row r="1198" ht="15" customHeight="1" spans="1:16">
      <c r="A1198" s="3" t="s">
        <v>9152</v>
      </c>
      <c r="B1198" s="3" t="s">
        <v>283</v>
      </c>
      <c r="C1198" s="3" t="s">
        <v>9268</v>
      </c>
      <c r="D1198" s="3" t="s">
        <v>9269</v>
      </c>
      <c r="E1198" s="3" t="s">
        <v>9270</v>
      </c>
      <c r="F1198" s="3" t="s">
        <v>288</v>
      </c>
      <c r="G1198" s="3" t="s">
        <v>645</v>
      </c>
      <c r="H1198" s="3" t="s">
        <v>8893</v>
      </c>
      <c r="I1198" s="3" t="s">
        <v>649</v>
      </c>
      <c r="J1198" s="3" t="s">
        <v>650</v>
      </c>
      <c r="K1198" s="40">
        <v>1</v>
      </c>
      <c r="L1198" s="40">
        <v>2686</v>
      </c>
      <c r="M1198" s="41">
        <v>2686</v>
      </c>
      <c r="N1198" s="41">
        <v>2686</v>
      </c>
      <c r="P1198" s="3" t="s">
        <v>395</v>
      </c>
    </row>
    <row r="1199" ht="15" customHeight="1" spans="1:16">
      <c r="A1199" s="3" t="s">
        <v>9152</v>
      </c>
      <c r="B1199" s="3" t="s">
        <v>283</v>
      </c>
      <c r="C1199" s="3" t="s">
        <v>9275</v>
      </c>
      <c r="D1199" s="3" t="s">
        <v>9276</v>
      </c>
      <c r="E1199" s="3" t="s">
        <v>9277</v>
      </c>
      <c r="F1199" s="3" t="s">
        <v>288</v>
      </c>
      <c r="G1199" s="3" t="s">
        <v>645</v>
      </c>
      <c r="H1199" s="3" t="s">
        <v>9282</v>
      </c>
      <c r="I1199" s="3" t="s">
        <v>649</v>
      </c>
      <c r="J1199" s="3" t="s">
        <v>650</v>
      </c>
      <c r="K1199" s="40">
        <v>1</v>
      </c>
      <c r="L1199" s="40">
        <v>2686</v>
      </c>
      <c r="M1199" s="41">
        <v>2686</v>
      </c>
      <c r="N1199" s="41">
        <v>2686</v>
      </c>
      <c r="P1199" s="3" t="s">
        <v>395</v>
      </c>
    </row>
    <row r="1200" ht="15" customHeight="1" spans="1:16">
      <c r="A1200" s="3" t="s">
        <v>9152</v>
      </c>
      <c r="B1200" s="3" t="s">
        <v>748</v>
      </c>
      <c r="C1200" s="3" t="s">
        <v>9283</v>
      </c>
      <c r="D1200" s="3" t="s">
        <v>9284</v>
      </c>
      <c r="E1200" s="3" t="s">
        <v>9285</v>
      </c>
      <c r="F1200" s="3" t="s">
        <v>288</v>
      </c>
      <c r="G1200" s="3" t="s">
        <v>2218</v>
      </c>
      <c r="I1200" s="3" t="s">
        <v>7442</v>
      </c>
      <c r="J1200" s="3" t="s">
        <v>7443</v>
      </c>
      <c r="K1200" s="40">
        <v>-1</v>
      </c>
      <c r="L1200" s="40">
        <v>-8388</v>
      </c>
      <c r="M1200" s="41">
        <v>8388</v>
      </c>
      <c r="N1200" s="41">
        <v>8388</v>
      </c>
      <c r="O1200" s="3" t="s">
        <v>9290</v>
      </c>
      <c r="P1200" s="3" t="s">
        <v>5271</v>
      </c>
    </row>
    <row r="1201" ht="15" customHeight="1" spans="1:16">
      <c r="A1201" s="3" t="s">
        <v>9152</v>
      </c>
      <c r="B1201" s="3" t="s">
        <v>397</v>
      </c>
      <c r="C1201" s="3" t="s">
        <v>9294</v>
      </c>
      <c r="D1201" s="3" t="s">
        <v>5671</v>
      </c>
      <c r="E1201" s="3" t="s">
        <v>9295</v>
      </c>
      <c r="F1201" s="3" t="s">
        <v>288</v>
      </c>
      <c r="G1201" s="3" t="s">
        <v>2218</v>
      </c>
      <c r="I1201" s="3" t="s">
        <v>1037</v>
      </c>
      <c r="J1201" s="3" t="s">
        <v>1038</v>
      </c>
      <c r="K1201" s="40">
        <v>1</v>
      </c>
      <c r="L1201" s="40">
        <v>2356</v>
      </c>
      <c r="M1201" s="41">
        <v>2356</v>
      </c>
      <c r="N1201" s="41">
        <v>2356</v>
      </c>
      <c r="P1201" s="3" t="s">
        <v>349</v>
      </c>
    </row>
    <row r="1202" ht="15" customHeight="1" spans="1:16">
      <c r="A1202" s="3" t="s">
        <v>9152</v>
      </c>
      <c r="B1202" s="3" t="s">
        <v>283</v>
      </c>
      <c r="C1202" s="3" t="s">
        <v>9301</v>
      </c>
      <c r="D1202" s="3" t="s">
        <v>9302</v>
      </c>
      <c r="E1202" s="3" t="s">
        <v>9303</v>
      </c>
      <c r="F1202" s="3" t="s">
        <v>288</v>
      </c>
      <c r="G1202" s="3" t="s">
        <v>701</v>
      </c>
      <c r="I1202" s="3" t="s">
        <v>705</v>
      </c>
      <c r="J1202" s="3" t="s">
        <v>706</v>
      </c>
      <c r="K1202" s="40">
        <v>1</v>
      </c>
      <c r="L1202" s="40">
        <v>4848</v>
      </c>
      <c r="M1202" s="41">
        <v>4848</v>
      </c>
      <c r="N1202" s="41">
        <v>4848</v>
      </c>
      <c r="P1202" s="3" t="s">
        <v>395</v>
      </c>
    </row>
    <row r="1203" ht="15" customHeight="1" spans="1:16">
      <c r="A1203" s="39" t="s">
        <v>9152</v>
      </c>
      <c r="B1203" s="39" t="s">
        <v>329</v>
      </c>
      <c r="C1203" s="39" t="s">
        <v>9309</v>
      </c>
      <c r="D1203" s="39" t="s">
        <v>9310</v>
      </c>
      <c r="E1203" s="39" t="s">
        <v>9311</v>
      </c>
      <c r="F1203" s="39" t="s">
        <v>288</v>
      </c>
      <c r="G1203" s="39" t="s">
        <v>354</v>
      </c>
      <c r="H1203" s="39" t="s">
        <v>371</v>
      </c>
      <c r="I1203" s="39" t="s">
        <v>2602</v>
      </c>
      <c r="J1203" s="39" t="s">
        <v>2603</v>
      </c>
      <c r="K1203" s="42">
        <v>1</v>
      </c>
      <c r="L1203" s="42">
        <v>3599</v>
      </c>
      <c r="M1203" s="43">
        <v>3599</v>
      </c>
      <c r="N1203" s="43">
        <v>4798</v>
      </c>
      <c r="O1203" s="39"/>
      <c r="P1203" s="39" t="s">
        <v>349</v>
      </c>
    </row>
    <row r="1204" ht="15" customHeight="1" spans="1:16">
      <c r="A1204" s="3" t="s">
        <v>6035</v>
      </c>
      <c r="B1204" s="3" t="s">
        <v>283</v>
      </c>
      <c r="C1204" s="3" t="s">
        <v>9316</v>
      </c>
      <c r="D1204" s="3" t="s">
        <v>9317</v>
      </c>
      <c r="E1204" s="3" t="s">
        <v>9318</v>
      </c>
      <c r="F1204" s="3" t="s">
        <v>288</v>
      </c>
      <c r="G1204" s="3" t="s">
        <v>583</v>
      </c>
      <c r="H1204" s="3" t="s">
        <v>1591</v>
      </c>
      <c r="I1204" s="3" t="s">
        <v>1185</v>
      </c>
      <c r="J1204" s="3" t="s">
        <v>1186</v>
      </c>
      <c r="K1204" s="40">
        <v>1</v>
      </c>
      <c r="L1204" s="40">
        <v>4361</v>
      </c>
      <c r="M1204" s="41">
        <v>4361</v>
      </c>
      <c r="N1204" s="41">
        <v>4361</v>
      </c>
      <c r="P1204" s="3" t="s">
        <v>324</v>
      </c>
    </row>
    <row r="1205" ht="15" customHeight="1" spans="1:16">
      <c r="A1205" s="39" t="s">
        <v>9152</v>
      </c>
      <c r="B1205" s="39" t="s">
        <v>329</v>
      </c>
      <c r="C1205" s="39" t="s">
        <v>9324</v>
      </c>
      <c r="D1205" s="39" t="s">
        <v>9325</v>
      </c>
      <c r="E1205" s="39" t="s">
        <v>9326</v>
      </c>
      <c r="F1205" s="39" t="s">
        <v>288</v>
      </c>
      <c r="G1205" s="39" t="s">
        <v>354</v>
      </c>
      <c r="H1205" s="39" t="s">
        <v>371</v>
      </c>
      <c r="I1205" s="39" t="s">
        <v>862</v>
      </c>
      <c r="J1205" s="39" t="s">
        <v>863</v>
      </c>
      <c r="K1205" s="42">
        <v>1</v>
      </c>
      <c r="L1205" s="42">
        <v>4059</v>
      </c>
      <c r="M1205" s="43">
        <v>4059</v>
      </c>
      <c r="N1205" s="43">
        <v>5798</v>
      </c>
      <c r="O1205" s="39"/>
      <c r="P1205" s="39" t="s">
        <v>324</v>
      </c>
    </row>
    <row r="1206" ht="15" customHeight="1" spans="1:16">
      <c r="A1206" s="3" t="s">
        <v>6035</v>
      </c>
      <c r="B1206" s="3" t="s">
        <v>283</v>
      </c>
      <c r="C1206" s="3" t="s">
        <v>9333</v>
      </c>
      <c r="D1206" s="3" t="s">
        <v>9334</v>
      </c>
      <c r="E1206" s="3" t="s">
        <v>9335</v>
      </c>
      <c r="F1206" s="3" t="s">
        <v>288</v>
      </c>
      <c r="G1206" s="3" t="s">
        <v>583</v>
      </c>
      <c r="H1206" s="3" t="s">
        <v>1591</v>
      </c>
      <c r="I1206" s="3" t="s">
        <v>1185</v>
      </c>
      <c r="J1206" s="3" t="s">
        <v>1186</v>
      </c>
      <c r="K1206" s="40">
        <v>1</v>
      </c>
      <c r="L1206" s="40">
        <v>4361</v>
      </c>
      <c r="M1206" s="41">
        <v>4361</v>
      </c>
      <c r="N1206" s="41">
        <v>4361</v>
      </c>
      <c r="P1206" s="3" t="s">
        <v>324</v>
      </c>
    </row>
    <row r="1207" ht="15" customHeight="1" spans="1:16">
      <c r="A1207" s="39" t="s">
        <v>6035</v>
      </c>
      <c r="B1207" s="39" t="s">
        <v>329</v>
      </c>
      <c r="C1207" s="39" t="s">
        <v>9340</v>
      </c>
      <c r="D1207" s="39" t="s">
        <v>9341</v>
      </c>
      <c r="E1207" s="39" t="s">
        <v>9342</v>
      </c>
      <c r="F1207" s="39" t="s">
        <v>288</v>
      </c>
      <c r="G1207" s="39" t="s">
        <v>543</v>
      </c>
      <c r="H1207" s="39" t="s">
        <v>544</v>
      </c>
      <c r="I1207" s="39" t="s">
        <v>974</v>
      </c>
      <c r="J1207" s="39" t="s">
        <v>975</v>
      </c>
      <c r="K1207" s="44">
        <v>1</v>
      </c>
      <c r="L1207" s="42">
        <v>4399</v>
      </c>
      <c r="M1207" s="43">
        <v>4399</v>
      </c>
      <c r="N1207" s="43">
        <v>5498</v>
      </c>
      <c r="O1207" s="39"/>
      <c r="P1207" s="39" t="s">
        <v>349</v>
      </c>
    </row>
    <row r="1208" ht="15" customHeight="1" spans="1:16">
      <c r="A1208" s="3" t="s">
        <v>9152</v>
      </c>
      <c r="B1208" s="3" t="s">
        <v>397</v>
      </c>
      <c r="C1208" s="3" t="s">
        <v>9347</v>
      </c>
      <c r="D1208" s="3" t="s">
        <v>9348</v>
      </c>
      <c r="E1208" s="3" t="s">
        <v>9349</v>
      </c>
      <c r="F1208" s="3" t="s">
        <v>288</v>
      </c>
      <c r="G1208" s="3" t="s">
        <v>1528</v>
      </c>
      <c r="I1208" s="3" t="s">
        <v>906</v>
      </c>
      <c r="J1208" s="3" t="s">
        <v>907</v>
      </c>
      <c r="K1208" s="40">
        <v>1</v>
      </c>
      <c r="L1208" s="40">
        <v>2807.09</v>
      </c>
      <c r="M1208" s="41">
        <v>2807.09</v>
      </c>
      <c r="N1208" s="41">
        <v>2807.09</v>
      </c>
      <c r="O1208" s="3" t="s">
        <v>9354</v>
      </c>
      <c r="P1208" s="3" t="s">
        <v>349</v>
      </c>
    </row>
    <row r="1209" ht="15" customHeight="1" spans="1:16">
      <c r="A1209" s="39" t="s">
        <v>6035</v>
      </c>
      <c r="B1209" s="39" t="s">
        <v>329</v>
      </c>
      <c r="C1209" s="39" t="s">
        <v>9356</v>
      </c>
      <c r="D1209" s="39" t="s">
        <v>6434</v>
      </c>
      <c r="E1209" s="39" t="s">
        <v>6435</v>
      </c>
      <c r="F1209" s="39" t="s">
        <v>288</v>
      </c>
      <c r="G1209" s="39" t="s">
        <v>478</v>
      </c>
      <c r="H1209" s="39" t="s">
        <v>670</v>
      </c>
      <c r="I1209" s="39" t="s">
        <v>533</v>
      </c>
      <c r="J1209" s="39" t="s">
        <v>534</v>
      </c>
      <c r="K1209" s="42">
        <v>1</v>
      </c>
      <c r="L1209" s="42">
        <v>2800</v>
      </c>
      <c r="M1209" s="43">
        <v>2800</v>
      </c>
      <c r="N1209" s="43">
        <v>3238</v>
      </c>
      <c r="O1209" s="39" t="s">
        <v>489</v>
      </c>
      <c r="P1209" s="39" t="s">
        <v>349</v>
      </c>
    </row>
    <row r="1210" ht="15" customHeight="1" spans="1:16">
      <c r="A1210" s="3" t="s">
        <v>6035</v>
      </c>
      <c r="B1210" s="3" t="s">
        <v>283</v>
      </c>
      <c r="C1210" s="3" t="s">
        <v>9361</v>
      </c>
      <c r="D1210" s="3" t="s">
        <v>9362</v>
      </c>
      <c r="E1210" s="3" t="s">
        <v>9363</v>
      </c>
      <c r="F1210" s="3" t="s">
        <v>288</v>
      </c>
      <c r="G1210" s="3" t="s">
        <v>583</v>
      </c>
      <c r="H1210" s="3" t="s">
        <v>599</v>
      </c>
      <c r="I1210" s="3" t="s">
        <v>4448</v>
      </c>
      <c r="J1210" s="3" t="s">
        <v>4449</v>
      </c>
      <c r="K1210" s="40">
        <v>1</v>
      </c>
      <c r="L1210" s="40">
        <v>3314</v>
      </c>
      <c r="M1210" s="41">
        <v>3314</v>
      </c>
      <c r="N1210" s="41">
        <v>3314</v>
      </c>
      <c r="O1210" s="3" t="s">
        <v>2891</v>
      </c>
      <c r="P1210" s="3" t="s">
        <v>459</v>
      </c>
    </row>
    <row r="1211" ht="15" customHeight="1" spans="1:16">
      <c r="A1211" s="39" t="s">
        <v>6035</v>
      </c>
      <c r="B1211" s="39" t="s">
        <v>329</v>
      </c>
      <c r="C1211" s="39" t="s">
        <v>9369</v>
      </c>
      <c r="D1211" s="39" t="s">
        <v>9370</v>
      </c>
      <c r="E1211" s="39" t="s">
        <v>9371</v>
      </c>
      <c r="F1211" s="39" t="s">
        <v>288</v>
      </c>
      <c r="G1211" s="39" t="s">
        <v>478</v>
      </c>
      <c r="H1211" s="39" t="s">
        <v>670</v>
      </c>
      <c r="I1211" s="39" t="s">
        <v>896</v>
      </c>
      <c r="J1211" s="39" t="s">
        <v>601</v>
      </c>
      <c r="K1211" s="42">
        <v>1</v>
      </c>
      <c r="L1211" s="42">
        <v>3739</v>
      </c>
      <c r="M1211" s="43">
        <v>3739</v>
      </c>
      <c r="N1211" s="43">
        <v>4298</v>
      </c>
      <c r="O1211" s="39" t="s">
        <v>489</v>
      </c>
      <c r="P1211" s="39" t="s">
        <v>349</v>
      </c>
    </row>
    <row r="1212" ht="15" customHeight="1" spans="1:16">
      <c r="A1212" s="3" t="s">
        <v>6035</v>
      </c>
      <c r="B1212" s="3" t="s">
        <v>283</v>
      </c>
      <c r="C1212" s="3" t="s">
        <v>9378</v>
      </c>
      <c r="D1212" s="3" t="s">
        <v>9379</v>
      </c>
      <c r="E1212" s="3" t="s">
        <v>9380</v>
      </c>
      <c r="F1212" s="3" t="s">
        <v>288</v>
      </c>
      <c r="G1212" s="3" t="s">
        <v>583</v>
      </c>
      <c r="H1212" s="3" t="s">
        <v>2468</v>
      </c>
      <c r="I1212" s="3" t="s">
        <v>1596</v>
      </c>
      <c r="J1212" s="3" t="s">
        <v>1597</v>
      </c>
      <c r="K1212" s="40">
        <v>1</v>
      </c>
      <c r="L1212" s="40">
        <v>2088</v>
      </c>
      <c r="M1212" s="41">
        <v>2088</v>
      </c>
      <c r="N1212" s="41">
        <v>2088</v>
      </c>
      <c r="O1212" s="3" t="s">
        <v>2891</v>
      </c>
      <c r="P1212" s="3" t="s">
        <v>349</v>
      </c>
    </row>
    <row r="1213" ht="15" customHeight="1" spans="1:16">
      <c r="A1213" s="3" t="s">
        <v>6035</v>
      </c>
      <c r="B1213" s="3" t="s">
        <v>283</v>
      </c>
      <c r="C1213" s="3" t="s">
        <v>9384</v>
      </c>
      <c r="D1213" s="3" t="s">
        <v>711</v>
      </c>
      <c r="E1213" s="3" t="s">
        <v>9385</v>
      </c>
      <c r="F1213" s="3" t="s">
        <v>288</v>
      </c>
      <c r="G1213" s="3" t="s">
        <v>645</v>
      </c>
      <c r="H1213" s="3" t="s">
        <v>9390</v>
      </c>
      <c r="I1213" s="3" t="s">
        <v>2674</v>
      </c>
      <c r="J1213" s="3" t="s">
        <v>2675</v>
      </c>
      <c r="K1213" s="40">
        <v>1</v>
      </c>
      <c r="L1213" s="40">
        <v>3290</v>
      </c>
      <c r="M1213" s="41">
        <v>3290</v>
      </c>
      <c r="N1213" s="41">
        <v>3290</v>
      </c>
      <c r="P1213" s="3" t="s">
        <v>395</v>
      </c>
    </row>
    <row r="1214" ht="15" customHeight="1" spans="1:16">
      <c r="A1214" s="3" t="s">
        <v>6035</v>
      </c>
      <c r="B1214" s="3" t="s">
        <v>283</v>
      </c>
      <c r="C1214" s="3" t="s">
        <v>9391</v>
      </c>
      <c r="D1214" s="3" t="s">
        <v>9392</v>
      </c>
      <c r="E1214" s="3" t="s">
        <v>9393</v>
      </c>
      <c r="F1214" s="3" t="s">
        <v>288</v>
      </c>
      <c r="G1214" s="3" t="s">
        <v>645</v>
      </c>
      <c r="H1214" s="3" t="s">
        <v>3460</v>
      </c>
      <c r="I1214" s="3" t="s">
        <v>991</v>
      </c>
      <c r="J1214" s="3" t="s">
        <v>992</v>
      </c>
      <c r="K1214" s="40">
        <v>1</v>
      </c>
      <c r="L1214" s="40">
        <v>2976</v>
      </c>
      <c r="M1214" s="41">
        <v>2976</v>
      </c>
      <c r="N1214" s="41">
        <v>2976</v>
      </c>
      <c r="P1214" s="3" t="s">
        <v>349</v>
      </c>
    </row>
    <row r="1215" ht="15" customHeight="1" spans="1:16">
      <c r="A1215" s="3" t="s">
        <v>6035</v>
      </c>
      <c r="B1215" s="3" t="s">
        <v>283</v>
      </c>
      <c r="C1215" s="3" t="s">
        <v>9398</v>
      </c>
      <c r="D1215" s="3" t="s">
        <v>7</v>
      </c>
      <c r="E1215" s="3" t="s">
        <v>9399</v>
      </c>
      <c r="F1215" s="3" t="s">
        <v>288</v>
      </c>
      <c r="G1215" s="3" t="s">
        <v>645</v>
      </c>
      <c r="H1215" s="3" t="s">
        <v>8893</v>
      </c>
      <c r="I1215" s="3" t="s">
        <v>991</v>
      </c>
      <c r="J1215" s="3" t="s">
        <v>992</v>
      </c>
      <c r="K1215" s="40">
        <v>1</v>
      </c>
      <c r="L1215" s="40">
        <v>2976</v>
      </c>
      <c r="M1215" s="41">
        <v>2976</v>
      </c>
      <c r="N1215" s="41">
        <v>2976</v>
      </c>
      <c r="P1215" s="3" t="s">
        <v>349</v>
      </c>
    </row>
    <row r="1216" ht="15" customHeight="1" spans="1:16">
      <c r="A1216" s="3" t="s">
        <v>6035</v>
      </c>
      <c r="B1216" s="3" t="s">
        <v>283</v>
      </c>
      <c r="C1216" s="3" t="s">
        <v>9406</v>
      </c>
      <c r="D1216" s="3" t="s">
        <v>9407</v>
      </c>
      <c r="E1216" s="3" t="s">
        <v>9408</v>
      </c>
      <c r="F1216" s="3" t="s">
        <v>288</v>
      </c>
      <c r="G1216" s="3" t="s">
        <v>645</v>
      </c>
      <c r="H1216" s="3" t="s">
        <v>5212</v>
      </c>
      <c r="I1216" s="3" t="s">
        <v>896</v>
      </c>
      <c r="J1216" s="3" t="s">
        <v>601</v>
      </c>
      <c r="K1216" s="40">
        <v>1</v>
      </c>
      <c r="L1216" s="40">
        <v>3460</v>
      </c>
      <c r="M1216" s="41">
        <v>3460</v>
      </c>
      <c r="N1216" s="41">
        <v>3460</v>
      </c>
      <c r="P1216" s="3" t="s">
        <v>349</v>
      </c>
    </row>
    <row r="1217" ht="15" customHeight="1" spans="1:16">
      <c r="A1217" s="3" t="s">
        <v>6035</v>
      </c>
      <c r="B1217" s="3" t="s">
        <v>283</v>
      </c>
      <c r="C1217" s="3" t="s">
        <v>9413</v>
      </c>
      <c r="D1217" s="3" t="s">
        <v>9414</v>
      </c>
      <c r="E1217" s="3" t="s">
        <v>9415</v>
      </c>
      <c r="F1217" s="3" t="s">
        <v>288</v>
      </c>
      <c r="G1217" s="3" t="s">
        <v>645</v>
      </c>
      <c r="H1217" s="3" t="s">
        <v>3047</v>
      </c>
      <c r="I1217" s="3" t="s">
        <v>649</v>
      </c>
      <c r="J1217" s="3" t="s">
        <v>650</v>
      </c>
      <c r="K1217" s="40">
        <v>1</v>
      </c>
      <c r="L1217" s="40">
        <v>2686</v>
      </c>
      <c r="M1217" s="41">
        <v>2686</v>
      </c>
      <c r="N1217" s="41">
        <v>2686</v>
      </c>
      <c r="P1217" s="3" t="s">
        <v>395</v>
      </c>
    </row>
    <row r="1218" ht="15" customHeight="1" spans="1:16">
      <c r="A1218" s="3" t="s">
        <v>6035</v>
      </c>
      <c r="B1218" s="3" t="s">
        <v>748</v>
      </c>
      <c r="C1218" s="3" t="s">
        <v>9420</v>
      </c>
      <c r="D1218" s="3" t="s">
        <v>9421</v>
      </c>
      <c r="E1218" s="3" t="s">
        <v>9422</v>
      </c>
      <c r="F1218" s="3" t="s">
        <v>288</v>
      </c>
      <c r="G1218" s="3" t="s">
        <v>645</v>
      </c>
      <c r="I1218" s="3" t="s">
        <v>649</v>
      </c>
      <c r="J1218" s="3" t="s">
        <v>650</v>
      </c>
      <c r="K1218" s="40">
        <v>-1</v>
      </c>
      <c r="L1218" s="40">
        <v>-2686</v>
      </c>
      <c r="M1218" s="41">
        <v>2686</v>
      </c>
      <c r="N1218" s="41">
        <v>2686</v>
      </c>
      <c r="O1218" s="3" t="s">
        <v>9427</v>
      </c>
      <c r="P1218" s="3" t="s">
        <v>395</v>
      </c>
    </row>
    <row r="1219" ht="15" customHeight="1" spans="1:16">
      <c r="A1219" s="3" t="s">
        <v>9430</v>
      </c>
      <c r="K1219" s="46">
        <v>1303</v>
      </c>
      <c r="L1219" s="40">
        <v>4344091.57</v>
      </c>
      <c r="M1219" s="40">
        <v>4201819.62</v>
      </c>
    </row>
    <row r="1220" spans="1:16">
      <c r="A1220" s="39"/>
      <c r="B1220" s="39"/>
      <c r="C1220" s="39"/>
      <c r="D1220" s="39"/>
      <c r="E1220" s="39"/>
      <c r="F1220" s="39"/>
      <c r="G1220" s="39"/>
      <c r="H1220" s="39"/>
      <c r="I1220" s="39"/>
      <c r="J1220" s="39"/>
      <c r="K1220" s="39"/>
      <c r="L1220" s="39"/>
      <c r="M1220" s="39"/>
      <c r="N1220" s="39"/>
      <c r="O1220" s="39"/>
      <c r="P1220" s="39"/>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365"/>
  <sheetViews>
    <sheetView tabSelected="1" zoomScale="55" zoomScaleNormal="55" workbookViewId="0">
      <selection activeCell="AD369" sqref="AD369"/>
    </sheetView>
  </sheetViews>
  <sheetFormatPr defaultColWidth="8.72727272727273" defaultRowHeight="14"/>
  <cols>
    <col min="1" max="1" width="15.1909090909091" style="10" customWidth="1"/>
    <col min="2" max="2" width="21.5545454545455" style="10" customWidth="1"/>
    <col min="3" max="3" width="24.8272727272727" style="10" customWidth="1"/>
    <col min="4" max="4" width="26.8272727272727" style="10" customWidth="1"/>
    <col min="5" max="5" width="17.0090909090909" style="10" customWidth="1"/>
    <col min="6" max="6" width="13.0090909090909" style="10" customWidth="1"/>
    <col min="7" max="7" width="26.8272727272727" style="10" customWidth="1"/>
    <col min="8" max="8" width="11.0090909090909" style="10" customWidth="1"/>
    <col min="9" max="9" width="50.6363636363636" style="10" customWidth="1"/>
    <col min="10" max="10" width="21.5545454545455" style="10" customWidth="1"/>
    <col min="11" max="12" width="13.0090909090909" style="10" customWidth="1"/>
    <col min="13" max="13" width="11.0090909090909" style="10" customWidth="1"/>
    <col min="14" max="14" width="13.0090909090909" style="10" customWidth="1"/>
    <col min="15" max="15" width="10.4636363636364" style="10" customWidth="1"/>
    <col min="16" max="16" width="9.00909090909091" style="10" customWidth="1"/>
    <col min="17" max="17" width="11.0090909090909" style="10" customWidth="1"/>
    <col min="18" max="18" width="16.2818181818182" style="10" customWidth="1"/>
    <col min="19" max="19" width="11.5545454545455" style="10" customWidth="1"/>
    <col min="20" max="20" width="17.0090909090909" style="10" customWidth="1"/>
    <col min="21" max="21" width="17.1909090909091" style="10" customWidth="1"/>
    <col min="22" max="22" width="13.0090909090909" style="10" customWidth="1"/>
    <col min="23" max="23" width="11.0090909090909" style="10" customWidth="1"/>
    <col min="24" max="25" width="21.6363636363636" style="10" customWidth="1"/>
    <col min="26" max="26" width="13.0090909090909" style="10" customWidth="1"/>
    <col min="27" max="27" width="15.0090909090909" style="10" customWidth="1"/>
    <col min="28" max="28" width="22.2818181818182" style="10" customWidth="1"/>
    <col min="29" max="29" width="14.5363636363636" style="10" customWidth="1"/>
    <col min="30" max="30" width="13.0090909090909" style="10" customWidth="1"/>
    <col min="31" max="31" width="9.00909090909091" style="10" customWidth="1"/>
    <col min="32" max="32" width="48.4636363636364" style="11" customWidth="1"/>
    <col min="33" max="33" width="14.1" style="11" customWidth="1"/>
    <col min="34" max="16384" width="8.72727272727273" style="12"/>
  </cols>
  <sheetData>
    <row r="1" s="3" customFormat="1" ht="55.5" customHeight="1" spans="1:33">
      <c r="A1" s="13" t="s">
        <v>0</v>
      </c>
      <c r="B1" s="13" t="s">
        <v>1</v>
      </c>
      <c r="C1" s="13" t="s">
        <v>2</v>
      </c>
      <c r="D1" s="13" t="s">
        <v>4</v>
      </c>
      <c r="E1" s="13" t="s">
        <v>5</v>
      </c>
      <c r="F1" s="13" t="s">
        <v>6</v>
      </c>
      <c r="G1" s="13" t="s">
        <v>7</v>
      </c>
      <c r="H1" s="13" t="s">
        <v>184</v>
      </c>
      <c r="I1" s="13" t="s">
        <v>37</v>
      </c>
      <c r="J1" s="13" t="s">
        <v>38</v>
      </c>
      <c r="K1" s="13" t="s">
        <v>42</v>
      </c>
      <c r="L1" s="13" t="s">
        <v>50</v>
      </c>
      <c r="M1" s="13" t="s">
        <v>53</v>
      </c>
      <c r="N1" s="13" t="s">
        <v>64</v>
      </c>
      <c r="O1" s="13" t="s">
        <v>9431</v>
      </c>
      <c r="P1" s="13" t="s">
        <v>9432</v>
      </c>
      <c r="Q1" s="13" t="s">
        <v>9433</v>
      </c>
      <c r="R1" s="13" t="s">
        <v>9434</v>
      </c>
      <c r="S1" s="13" t="s">
        <v>9435</v>
      </c>
      <c r="T1" s="13" t="s">
        <v>9436</v>
      </c>
      <c r="U1" s="13" t="s">
        <v>9437</v>
      </c>
      <c r="V1" s="13" t="s">
        <v>9438</v>
      </c>
      <c r="W1" s="13" t="s">
        <v>9439</v>
      </c>
      <c r="X1" s="13" t="s">
        <v>9440</v>
      </c>
      <c r="Y1" s="13" t="s">
        <v>9441</v>
      </c>
      <c r="Z1" s="13" t="s">
        <v>9442</v>
      </c>
      <c r="AA1" s="13" t="s">
        <v>9443</v>
      </c>
      <c r="AB1" s="13" t="s">
        <v>9444</v>
      </c>
      <c r="AC1" s="13" t="s">
        <v>9438</v>
      </c>
      <c r="AD1" s="13" t="s">
        <v>9445</v>
      </c>
      <c r="AE1" s="13" t="s">
        <v>150</v>
      </c>
      <c r="AF1" s="13" t="s">
        <v>150</v>
      </c>
      <c r="AG1" s="13" t="s">
        <v>223</v>
      </c>
    </row>
    <row r="2" s="4" customFormat="1" ht="39" customHeight="1" spans="1:33">
      <c r="A2" s="14" t="s">
        <v>328</v>
      </c>
      <c r="B2" s="14" t="s">
        <v>329</v>
      </c>
      <c r="C2" s="14" t="s">
        <v>515</v>
      </c>
      <c r="D2" s="14" t="s">
        <v>516</v>
      </c>
      <c r="E2" s="14" t="s">
        <v>517</v>
      </c>
      <c r="F2" s="14" t="s">
        <v>288</v>
      </c>
      <c r="G2" s="14" t="s">
        <v>518</v>
      </c>
      <c r="H2" s="14" t="s">
        <v>527</v>
      </c>
      <c r="I2" s="14" t="s">
        <v>522</v>
      </c>
      <c r="J2" s="14" t="s">
        <v>522</v>
      </c>
      <c r="K2" s="14">
        <v>1</v>
      </c>
      <c r="L2" s="14">
        <v>854</v>
      </c>
      <c r="M2" s="14">
        <v>854</v>
      </c>
      <c r="N2" s="14">
        <v>99999</v>
      </c>
      <c r="O2" s="14">
        <f>VLOOKUP(C2,[1]Sheet2!$A:$B,2,0)</f>
        <v>854</v>
      </c>
      <c r="P2" s="14">
        <f>O2-L2</f>
        <v>0</v>
      </c>
      <c r="Q2" s="14"/>
      <c r="R2" s="14">
        <f>(O2-Q2)/K2/N2</f>
        <v>0.00854008540085401</v>
      </c>
      <c r="S2" s="14" t="e">
        <f>VLOOKUP(J2,[7]Sheet1!$D:$G,4,0)</f>
        <v>#N/A</v>
      </c>
      <c r="T2" s="14"/>
      <c r="U2" s="14" t="e">
        <f>VLOOKUP(J2,'[6]9月活动'!$N:$R,5,0)</f>
        <v>#N/A</v>
      </c>
      <c r="V2" s="14" t="e">
        <f>VLOOKUP(J2,'[6]9月活动'!$N:$S,6,0)</f>
        <v>#N/A</v>
      </c>
      <c r="W2" s="14" t="e">
        <f>VLOOKUP(J2,[5]Sheet1!$B:$D,3,0)</f>
        <v>#N/A</v>
      </c>
      <c r="X2" s="14" t="e">
        <f>VLOOKUP(J2,[3]Sheet5!$C:$J,8,0)</f>
        <v>#N/A</v>
      </c>
      <c r="Y2" s="14" t="e">
        <f>VLOOKUP(J2,[3]Sheet5!$C:$K,9,0)</f>
        <v>#N/A</v>
      </c>
      <c r="Z2" s="14" t="e">
        <f>VLOOKUP(J2,[4]Sheet1!$B:$H,7,0)</f>
        <v>#N/A</v>
      </c>
      <c r="AA2" s="14" t="e">
        <f>VLOOKUP(J2,[4]Sheet1!$B:$I,8,0)</f>
        <v>#N/A</v>
      </c>
      <c r="AB2" s="14" t="s">
        <v>646</v>
      </c>
      <c r="AC2" s="14"/>
      <c r="AD2" s="14"/>
      <c r="AE2" s="14"/>
      <c r="AF2" s="14"/>
      <c r="AG2" s="14" t="s">
        <v>528</v>
      </c>
    </row>
    <row r="3" s="4" customFormat="1" ht="22.5" customHeight="1" spans="1:33">
      <c r="A3" s="14" t="s">
        <v>328</v>
      </c>
      <c r="B3" s="14" t="s">
        <v>329</v>
      </c>
      <c r="C3" s="14" t="s">
        <v>530</v>
      </c>
      <c r="D3" s="14" t="s">
        <v>516</v>
      </c>
      <c r="E3" s="14" t="s">
        <v>517</v>
      </c>
      <c r="F3" s="14" t="s">
        <v>288</v>
      </c>
      <c r="G3" s="14" t="s">
        <v>518</v>
      </c>
      <c r="H3" s="14" t="s">
        <v>527</v>
      </c>
      <c r="I3" s="14" t="s">
        <v>533</v>
      </c>
      <c r="J3" s="14" t="s">
        <v>534</v>
      </c>
      <c r="K3" s="14">
        <v>1</v>
      </c>
      <c r="L3" s="14">
        <v>946</v>
      </c>
      <c r="M3" s="14">
        <v>946</v>
      </c>
      <c r="N3" s="14">
        <v>3238</v>
      </c>
      <c r="O3" s="14" t="e">
        <f>VLOOKUP(C3,[1]Sheet2!$A:$B,2,0)</f>
        <v>#N/A</v>
      </c>
      <c r="P3" s="14" t="e">
        <f t="shared" ref="P3:P66" si="0">O3-L3</f>
        <v>#N/A</v>
      </c>
      <c r="Q3" s="14"/>
      <c r="R3" s="14" t="e">
        <f t="shared" ref="R3:R66" si="1">(O3-Q3)/K3/N3</f>
        <v>#N/A</v>
      </c>
      <c r="S3" s="11">
        <f>VLOOKUP(J3,[7]Sheet1!$D:$G,4,0)</f>
        <v>1</v>
      </c>
      <c r="T3" s="11">
        <f t="shared" ref="T3:T11" si="2">0.91*0.8</f>
        <v>0.728</v>
      </c>
      <c r="U3" s="11" t="e">
        <f>VLOOKUP(J3,'[6]9月活动'!$N:$R,5,0)</f>
        <v>#N/A</v>
      </c>
      <c r="V3" s="11" t="e">
        <f>VLOOKUP(J3,'[6]9月活动'!$N:$S,6,0)</f>
        <v>#N/A</v>
      </c>
      <c r="W3" s="11" t="e">
        <f>VLOOKUP(J3,[5]Sheet1!$B:$D,3,0)</f>
        <v>#N/A</v>
      </c>
      <c r="X3" s="11" t="e">
        <f>VLOOKUP(J3,[3]Sheet5!$C:$J,8,0)</f>
        <v>#N/A</v>
      </c>
      <c r="Y3" s="11" t="e">
        <f>VLOOKUP(J3,[3]Sheet5!$C:$K,9,0)</f>
        <v>#N/A</v>
      </c>
      <c r="Z3" s="11" t="e">
        <f>VLOOKUP(J3,[4]Sheet1!$B:$H,7,0)</f>
        <v>#N/A</v>
      </c>
      <c r="AA3" s="11" t="e">
        <f>VLOOKUP(J3,[4]Sheet1!$B:$I,8,0)</f>
        <v>#N/A</v>
      </c>
      <c r="AB3" s="14"/>
      <c r="AC3" s="14"/>
      <c r="AD3" s="14"/>
      <c r="AE3" s="14"/>
      <c r="AF3" s="14" t="s">
        <v>537</v>
      </c>
      <c r="AG3" s="14" t="s">
        <v>349</v>
      </c>
    </row>
    <row r="4" s="4" customFormat="1" ht="39" customHeight="1" spans="1:33">
      <c r="A4" s="14" t="s">
        <v>328</v>
      </c>
      <c r="B4" s="14" t="s">
        <v>329</v>
      </c>
      <c r="C4" s="14" t="s">
        <v>631</v>
      </c>
      <c r="D4" s="14" t="s">
        <v>632</v>
      </c>
      <c r="E4" s="14" t="s">
        <v>633</v>
      </c>
      <c r="F4" s="14" t="s">
        <v>288</v>
      </c>
      <c r="G4" s="14" t="s">
        <v>518</v>
      </c>
      <c r="H4" s="14" t="s">
        <v>527</v>
      </c>
      <c r="I4" s="14" t="s">
        <v>548</v>
      </c>
      <c r="J4" s="14" t="s">
        <v>549</v>
      </c>
      <c r="K4" s="14">
        <v>1</v>
      </c>
      <c r="L4" s="14">
        <v>2998</v>
      </c>
      <c r="M4" s="14">
        <v>2998</v>
      </c>
      <c r="N4" s="14">
        <v>4698</v>
      </c>
      <c r="O4" s="14" t="e">
        <f>VLOOKUP(C4,[1]Sheet2!$A:$B,2,0)</f>
        <v>#N/A</v>
      </c>
      <c r="P4" s="14" t="e">
        <f t="shared" si="0"/>
        <v>#N/A</v>
      </c>
      <c r="Q4" s="14"/>
      <c r="R4" s="14" t="e">
        <f t="shared" si="1"/>
        <v>#N/A</v>
      </c>
      <c r="S4" s="11">
        <f>VLOOKUP(J4,[7]Sheet1!$D:$G,4,0)</f>
        <v>1</v>
      </c>
      <c r="T4" s="11">
        <f t="shared" si="2"/>
        <v>0.728</v>
      </c>
      <c r="U4" s="11">
        <f>VLOOKUP(J4,'[6]9月活动'!$N:$R,5,0)</f>
        <v>0.6381</v>
      </c>
      <c r="V4" s="11">
        <f>VLOOKUP(J4,'[6]9月活动'!$N:$S,6,0)</f>
        <v>0</v>
      </c>
      <c r="W4" s="11" t="e">
        <f>VLOOKUP(J4,[5]Sheet1!$B:$D,3,0)</f>
        <v>#N/A</v>
      </c>
      <c r="X4" s="11" t="e">
        <f>VLOOKUP(J4,[3]Sheet5!$C:$J,8,0)</f>
        <v>#N/A</v>
      </c>
      <c r="Y4" s="11" t="e">
        <f>VLOOKUP(J4,[3]Sheet5!$C:$K,9,0)</f>
        <v>#N/A</v>
      </c>
      <c r="Z4" s="11" t="e">
        <f>VLOOKUP(J4,[4]Sheet1!$B:$H,7,0)</f>
        <v>#N/A</v>
      </c>
      <c r="AA4" s="11" t="e">
        <f>VLOOKUP(J4,[4]Sheet1!$B:$I,8,0)</f>
        <v>#N/A</v>
      </c>
      <c r="AB4" s="14" t="s">
        <v>9446</v>
      </c>
      <c r="AC4" s="14"/>
      <c r="AD4" s="14"/>
      <c r="AE4" s="14" t="s">
        <v>9447</v>
      </c>
      <c r="AF4" s="14" t="s">
        <v>638</v>
      </c>
      <c r="AG4" s="14" t="s">
        <v>349</v>
      </c>
    </row>
    <row r="5" s="5" customFormat="1" ht="22.5" customHeight="1" spans="1:33">
      <c r="A5" s="15" t="s">
        <v>328</v>
      </c>
      <c r="B5" s="15" t="s">
        <v>748</v>
      </c>
      <c r="C5" s="15" t="s">
        <v>749</v>
      </c>
      <c r="D5" s="15" t="s">
        <v>750</v>
      </c>
      <c r="E5" s="15" t="s">
        <v>751</v>
      </c>
      <c r="F5" s="15" t="s">
        <v>288</v>
      </c>
      <c r="G5" s="15" t="s">
        <v>518</v>
      </c>
      <c r="H5" s="15" t="s">
        <v>527</v>
      </c>
      <c r="I5" s="15" t="s">
        <v>754</v>
      </c>
      <c r="J5" s="15" t="s">
        <v>755</v>
      </c>
      <c r="K5" s="15">
        <v>-1</v>
      </c>
      <c r="L5" s="15">
        <v>-700</v>
      </c>
      <c r="M5" s="15">
        <v>700</v>
      </c>
      <c r="N5" s="15">
        <v>3798</v>
      </c>
      <c r="O5" s="15">
        <v>-700</v>
      </c>
      <c r="P5" s="15">
        <f t="shared" si="0"/>
        <v>0</v>
      </c>
      <c r="Q5" s="15"/>
      <c r="R5" s="15">
        <f t="shared" si="1"/>
        <v>0.184307530279094</v>
      </c>
      <c r="S5" s="15">
        <f>VLOOKUP(J5,[7]Sheet1!$D:$G,4,0)</f>
        <v>1</v>
      </c>
      <c r="T5" s="15">
        <f t="shared" si="2"/>
        <v>0.728</v>
      </c>
      <c r="U5" s="15" t="e">
        <f>VLOOKUP(J5,'[6]9月活动'!$N:$R,5,0)</f>
        <v>#N/A</v>
      </c>
      <c r="V5" s="15" t="e">
        <f>VLOOKUP(J5,'[6]9月活动'!$N:$S,6,0)</f>
        <v>#N/A</v>
      </c>
      <c r="W5" s="15" t="e">
        <f>VLOOKUP(J5,[5]Sheet1!$B:$D,3,0)</f>
        <v>#N/A</v>
      </c>
      <c r="X5" s="15" t="e">
        <f>VLOOKUP(J5,[3]Sheet5!$C:$J,8,0)</f>
        <v>#N/A</v>
      </c>
      <c r="Y5" s="15" t="e">
        <f>VLOOKUP(J5,[3]Sheet5!$C:$K,9,0)</f>
        <v>#N/A</v>
      </c>
      <c r="Z5" s="15" t="e">
        <f>VLOOKUP(J5,[4]Sheet1!$B:$H,7,0)</f>
        <v>#N/A</v>
      </c>
      <c r="AA5" s="15" t="e">
        <f>VLOOKUP(J5,[4]Sheet1!$B:$I,8,0)</f>
        <v>#N/A</v>
      </c>
      <c r="AB5" s="15" t="s">
        <v>9448</v>
      </c>
      <c r="AC5" s="15"/>
      <c r="AD5" s="15"/>
      <c r="AE5" s="15"/>
      <c r="AF5" s="15" t="s">
        <v>761</v>
      </c>
      <c r="AG5" s="15" t="s">
        <v>451</v>
      </c>
    </row>
    <row r="6" s="5" customFormat="1" ht="22.5" customHeight="1" spans="1:33">
      <c r="A6" s="15" t="s">
        <v>328</v>
      </c>
      <c r="B6" s="15" t="s">
        <v>748</v>
      </c>
      <c r="C6" s="15" t="s">
        <v>766</v>
      </c>
      <c r="D6" s="15" t="s">
        <v>750</v>
      </c>
      <c r="E6" s="15" t="s">
        <v>751</v>
      </c>
      <c r="F6" s="15" t="s">
        <v>288</v>
      </c>
      <c r="G6" s="15" t="s">
        <v>518</v>
      </c>
      <c r="H6" s="15" t="s">
        <v>527</v>
      </c>
      <c r="I6" s="15" t="s">
        <v>455</v>
      </c>
      <c r="J6" s="15" t="s">
        <v>456</v>
      </c>
      <c r="K6" s="15">
        <v>-1</v>
      </c>
      <c r="L6" s="15">
        <v>-6788</v>
      </c>
      <c r="M6" s="15">
        <v>6788</v>
      </c>
      <c r="N6" s="15">
        <v>8288</v>
      </c>
      <c r="O6" s="15">
        <v>-6788</v>
      </c>
      <c r="P6" s="15">
        <f t="shared" si="0"/>
        <v>0</v>
      </c>
      <c r="Q6" s="15"/>
      <c r="R6" s="15">
        <f t="shared" si="1"/>
        <v>0.819015444015444</v>
      </c>
      <c r="S6" s="15">
        <f>VLOOKUP(J6,[7]Sheet1!$D:$G,4,0)</f>
        <v>1</v>
      </c>
      <c r="T6" s="15">
        <f t="shared" si="2"/>
        <v>0.728</v>
      </c>
      <c r="U6" s="15" t="e">
        <f>VLOOKUP(J6,'[6]9月活动'!$N:$R,5,0)</f>
        <v>#N/A</v>
      </c>
      <c r="V6" s="15" t="e">
        <f>VLOOKUP(J6,'[6]9月活动'!$N:$S,6,0)</f>
        <v>#N/A</v>
      </c>
      <c r="W6" s="15" t="e">
        <f>VLOOKUP(J6,[5]Sheet1!$B:$D,3,0)</f>
        <v>#N/A</v>
      </c>
      <c r="X6" s="15" t="e">
        <f>VLOOKUP(J6,[3]Sheet5!$C:$J,8,0)</f>
        <v>#N/A</v>
      </c>
      <c r="Y6" s="15" t="e">
        <f>VLOOKUP(J6,[3]Sheet5!$C:$K,9,0)</f>
        <v>#N/A</v>
      </c>
      <c r="Z6" s="15" t="e">
        <f>VLOOKUP(J6,[4]Sheet1!$B:$H,7,0)</f>
        <v>#N/A</v>
      </c>
      <c r="AA6" s="15" t="e">
        <f>VLOOKUP(J6,[4]Sheet1!$B:$I,8,0)</f>
        <v>#N/A</v>
      </c>
      <c r="AB6" s="15" t="s">
        <v>9448</v>
      </c>
      <c r="AC6" s="15"/>
      <c r="AD6" s="15"/>
      <c r="AE6" s="15"/>
      <c r="AF6" s="15" t="s">
        <v>770</v>
      </c>
      <c r="AG6" s="15" t="s">
        <v>459</v>
      </c>
    </row>
    <row r="7" s="4" customFormat="1" ht="22.5" customHeight="1" spans="1:33">
      <c r="A7" s="14" t="s">
        <v>328</v>
      </c>
      <c r="B7" s="14" t="s">
        <v>329</v>
      </c>
      <c r="C7" s="14" t="s">
        <v>772</v>
      </c>
      <c r="D7" s="14" t="s">
        <v>773</v>
      </c>
      <c r="E7" s="14" t="s">
        <v>751</v>
      </c>
      <c r="F7" s="14" t="s">
        <v>288</v>
      </c>
      <c r="G7" s="14" t="s">
        <v>518</v>
      </c>
      <c r="H7" s="14" t="s">
        <v>779</v>
      </c>
      <c r="I7" s="14" t="s">
        <v>754</v>
      </c>
      <c r="J7" s="14" t="s">
        <v>755</v>
      </c>
      <c r="K7" s="14">
        <v>1</v>
      </c>
      <c r="L7" s="14">
        <v>2551</v>
      </c>
      <c r="M7" s="14">
        <v>2551</v>
      </c>
      <c r="N7" s="14">
        <v>3798</v>
      </c>
      <c r="O7" s="14" t="e">
        <f>VLOOKUP(C7,[1]Sheet2!$A:$B,2,0)</f>
        <v>#N/A</v>
      </c>
      <c r="P7" s="14" t="e">
        <f t="shared" si="0"/>
        <v>#N/A</v>
      </c>
      <c r="Q7" s="14"/>
      <c r="R7" s="14" t="e">
        <f t="shared" si="1"/>
        <v>#N/A</v>
      </c>
      <c r="S7" s="16">
        <f>VLOOKUP(J7,[7]Sheet1!$D:$G,4,0)</f>
        <v>1</v>
      </c>
      <c r="T7" s="16">
        <f t="shared" si="2"/>
        <v>0.728</v>
      </c>
      <c r="U7" s="16" t="e">
        <f>VLOOKUP(J7,'[6]9月活动'!$N:$R,5,0)</f>
        <v>#N/A</v>
      </c>
      <c r="V7" s="16" t="e">
        <f>VLOOKUP(J7,'[6]9月活动'!$N:$S,6,0)</f>
        <v>#N/A</v>
      </c>
      <c r="W7" s="16" t="e">
        <f>VLOOKUP(J7,[5]Sheet1!$B:$D,3,0)</f>
        <v>#N/A</v>
      </c>
      <c r="X7" s="16" t="e">
        <f>VLOOKUP(J7,[3]Sheet5!$C:$J,8,0)</f>
        <v>#N/A</v>
      </c>
      <c r="Y7" s="16" t="e">
        <f>VLOOKUP(J7,[3]Sheet5!$C:$K,9,0)</f>
        <v>#N/A</v>
      </c>
      <c r="Z7" s="16" t="e">
        <f>VLOOKUP(J7,[4]Sheet1!$B:$H,7,0)</f>
        <v>#N/A</v>
      </c>
      <c r="AA7" s="16" t="e">
        <f>VLOOKUP(J7,[4]Sheet1!$B:$I,8,0)</f>
        <v>#N/A</v>
      </c>
      <c r="AB7" s="14"/>
      <c r="AC7" s="14"/>
      <c r="AD7" s="14"/>
      <c r="AE7" s="14"/>
      <c r="AF7" s="14" t="s">
        <v>489</v>
      </c>
      <c r="AG7" s="14" t="s">
        <v>451</v>
      </c>
    </row>
    <row r="8" s="6" customFormat="1" ht="22.5" customHeight="1" spans="1:33">
      <c r="A8" s="17" t="s">
        <v>328</v>
      </c>
      <c r="B8" s="17" t="s">
        <v>329</v>
      </c>
      <c r="C8" s="17" t="s">
        <v>826</v>
      </c>
      <c r="D8" s="17" t="s">
        <v>750</v>
      </c>
      <c r="E8" s="17" t="s">
        <v>751</v>
      </c>
      <c r="F8" s="17" t="s">
        <v>288</v>
      </c>
      <c r="G8" s="17" t="s">
        <v>518</v>
      </c>
      <c r="H8" s="17" t="s">
        <v>527</v>
      </c>
      <c r="I8" s="17" t="s">
        <v>754</v>
      </c>
      <c r="J8" s="17" t="s">
        <v>755</v>
      </c>
      <c r="K8" s="17">
        <v>1</v>
      </c>
      <c r="L8" s="17">
        <v>700</v>
      </c>
      <c r="M8" s="17">
        <v>700</v>
      </c>
      <c r="N8" s="17">
        <v>3798</v>
      </c>
      <c r="O8" s="17">
        <f>VLOOKUP(C8,[1]Sheet2!$A:$B,2,0)</f>
        <v>700</v>
      </c>
      <c r="P8" s="17">
        <f t="shared" si="0"/>
        <v>0</v>
      </c>
      <c r="Q8" s="17"/>
      <c r="R8" s="17">
        <f t="shared" si="1"/>
        <v>0.184307530279094</v>
      </c>
      <c r="S8" s="17">
        <f>VLOOKUP(J8,[7]Sheet1!$D:$G,4,0)</f>
        <v>1</v>
      </c>
      <c r="T8" s="17">
        <f t="shared" si="2"/>
        <v>0.728</v>
      </c>
      <c r="U8" s="17" t="e">
        <f>VLOOKUP(J8,'[6]9月活动'!$N:$R,5,0)</f>
        <v>#N/A</v>
      </c>
      <c r="V8" s="17" t="e">
        <f>VLOOKUP(J8,'[6]9月活动'!$N:$S,6,0)</f>
        <v>#N/A</v>
      </c>
      <c r="W8" s="17" t="e">
        <f>VLOOKUP(J8,[5]Sheet1!$B:$D,3,0)</f>
        <v>#N/A</v>
      </c>
      <c r="X8" s="17" t="e">
        <f>VLOOKUP(J8,[3]Sheet5!$C:$J,8,0)</f>
        <v>#N/A</v>
      </c>
      <c r="Y8" s="17" t="e">
        <f>VLOOKUP(J8,[3]Sheet5!$C:$K,9,0)</f>
        <v>#N/A</v>
      </c>
      <c r="Z8" s="17" t="e">
        <f>VLOOKUP(J8,[4]Sheet1!$B:$H,7,0)</f>
        <v>#N/A</v>
      </c>
      <c r="AA8" s="17" t="e">
        <f>VLOOKUP(J8,[4]Sheet1!$B:$I,8,0)</f>
        <v>#N/A</v>
      </c>
      <c r="AB8" s="17" t="s">
        <v>9449</v>
      </c>
      <c r="AC8" s="17">
        <v>0.1</v>
      </c>
      <c r="AD8" s="18">
        <v>0</v>
      </c>
      <c r="AE8" s="17"/>
      <c r="AF8" s="17" t="s">
        <v>832</v>
      </c>
      <c r="AG8" s="17" t="s">
        <v>451</v>
      </c>
    </row>
    <row r="9" s="6" customFormat="1" ht="22.5" customHeight="1" spans="1:33">
      <c r="A9" s="17" t="s">
        <v>328</v>
      </c>
      <c r="B9" s="17" t="s">
        <v>329</v>
      </c>
      <c r="C9" s="17" t="s">
        <v>835</v>
      </c>
      <c r="D9" s="17" t="s">
        <v>750</v>
      </c>
      <c r="E9" s="17" t="s">
        <v>751</v>
      </c>
      <c r="F9" s="17" t="s">
        <v>288</v>
      </c>
      <c r="G9" s="17" t="s">
        <v>518</v>
      </c>
      <c r="H9" s="17" t="s">
        <v>527</v>
      </c>
      <c r="I9" s="17" t="s">
        <v>455</v>
      </c>
      <c r="J9" s="17" t="s">
        <v>456</v>
      </c>
      <c r="K9" s="17">
        <v>1</v>
      </c>
      <c r="L9" s="17">
        <v>6788</v>
      </c>
      <c r="M9" s="17">
        <v>6788</v>
      </c>
      <c r="N9" s="17">
        <v>8288</v>
      </c>
      <c r="O9" s="17">
        <f>VLOOKUP(C9,[1]Sheet2!$A:$B,2,0)</f>
        <v>6788</v>
      </c>
      <c r="P9" s="17">
        <f t="shared" si="0"/>
        <v>0</v>
      </c>
      <c r="Q9" s="17"/>
      <c r="R9" s="17">
        <f t="shared" si="1"/>
        <v>0.819015444015444</v>
      </c>
      <c r="S9" s="17">
        <f>VLOOKUP(J9,[7]Sheet1!$D:$G,4,0)</f>
        <v>1</v>
      </c>
      <c r="T9" s="17">
        <f t="shared" si="2"/>
        <v>0.728</v>
      </c>
      <c r="U9" s="17" t="e">
        <f>VLOOKUP(J9,'[6]9月活动'!$N:$R,5,0)</f>
        <v>#N/A</v>
      </c>
      <c r="V9" s="17" t="e">
        <f>VLOOKUP(J9,'[6]9月活动'!$N:$S,6,0)</f>
        <v>#N/A</v>
      </c>
      <c r="W9" s="17" t="e">
        <f>VLOOKUP(J9,[5]Sheet1!$B:$D,3,0)</f>
        <v>#N/A</v>
      </c>
      <c r="X9" s="17" t="e">
        <f>VLOOKUP(J9,[3]Sheet5!$C:$J,8,0)</f>
        <v>#N/A</v>
      </c>
      <c r="Y9" s="17" t="e">
        <f>VLOOKUP(J9,[3]Sheet5!$C:$K,9,0)</f>
        <v>#N/A</v>
      </c>
      <c r="Z9" s="17" t="e">
        <f>VLOOKUP(J9,[4]Sheet1!$B:$H,7,0)</f>
        <v>#N/A</v>
      </c>
      <c r="AA9" s="17" t="e">
        <f>VLOOKUP(J9,[4]Sheet1!$B:$I,8,0)</f>
        <v>#N/A</v>
      </c>
      <c r="AB9" s="17" t="s">
        <v>9449</v>
      </c>
      <c r="AC9" s="17">
        <v>0.1</v>
      </c>
      <c r="AD9" s="18">
        <f>AC9*O9</f>
        <v>678.8</v>
      </c>
      <c r="AE9" s="17"/>
      <c r="AF9" s="17" t="s">
        <v>839</v>
      </c>
      <c r="AG9" s="17" t="s">
        <v>459</v>
      </c>
    </row>
    <row r="10" ht="22.5" customHeight="1" spans="1:33">
      <c r="A10" s="11" t="s">
        <v>328</v>
      </c>
      <c r="B10" s="11" t="s">
        <v>329</v>
      </c>
      <c r="C10" s="11" t="s">
        <v>985</v>
      </c>
      <c r="D10" s="11" t="s">
        <v>986</v>
      </c>
      <c r="E10" s="11" t="s">
        <v>987</v>
      </c>
      <c r="F10" s="11" t="s">
        <v>288</v>
      </c>
      <c r="G10" s="11" t="s">
        <v>518</v>
      </c>
      <c r="H10" s="11" t="s">
        <v>779</v>
      </c>
      <c r="I10" s="11" t="s">
        <v>991</v>
      </c>
      <c r="J10" s="11" t="s">
        <v>992</v>
      </c>
      <c r="K10" s="11">
        <v>1</v>
      </c>
      <c r="L10" s="11">
        <v>3688</v>
      </c>
      <c r="M10" s="11">
        <v>3688</v>
      </c>
      <c r="N10" s="11">
        <v>3688</v>
      </c>
      <c r="O10" s="11">
        <f>VLOOKUP(C10,[1]Sheet2!$A:$B,2,0)</f>
        <v>3688</v>
      </c>
      <c r="P10" s="11">
        <f t="shared" si="0"/>
        <v>0</v>
      </c>
      <c r="Q10" s="11"/>
      <c r="R10" s="11">
        <f t="shared" si="1"/>
        <v>1</v>
      </c>
      <c r="S10" s="11">
        <f>VLOOKUP(J10,[7]Sheet1!$D:$G,4,0)</f>
        <v>1</v>
      </c>
      <c r="T10" s="11">
        <f t="shared" si="2"/>
        <v>0.728</v>
      </c>
      <c r="U10" s="11" t="e">
        <f>VLOOKUP(J10,'[6]9月活动'!$N:$R,5,0)</f>
        <v>#N/A</v>
      </c>
      <c r="V10" s="11" t="e">
        <f>VLOOKUP(J10,'[6]9月活动'!$N:$S,6,0)</f>
        <v>#N/A</v>
      </c>
      <c r="W10" s="11" t="e">
        <f>VLOOKUP(J10,[5]Sheet1!$B:$D,3,0)</f>
        <v>#N/A</v>
      </c>
      <c r="X10" s="11" t="e">
        <f>VLOOKUP(J10,[3]Sheet5!$C:$J,8,0)</f>
        <v>#N/A</v>
      </c>
      <c r="Y10" s="11" t="e">
        <f>VLOOKUP(J10,[3]Sheet5!$C:$K,9,0)</f>
        <v>#N/A</v>
      </c>
      <c r="Z10" s="11" t="e">
        <f>VLOOKUP(J10,[4]Sheet1!$B:$H,7,0)</f>
        <v>#N/A</v>
      </c>
      <c r="AA10" s="11" t="e">
        <f>VLOOKUP(J10,[4]Sheet1!$B:$I,8,0)</f>
        <v>#N/A</v>
      </c>
      <c r="AB10" s="11"/>
      <c r="AC10" s="11"/>
      <c r="AD10" s="11"/>
      <c r="AE10" s="11"/>
      <c r="AG10" s="11" t="s">
        <v>349</v>
      </c>
    </row>
    <row r="11" s="7" customFormat="1" ht="39" customHeight="1" spans="1:33">
      <c r="A11" s="19" t="s">
        <v>396</v>
      </c>
      <c r="B11" s="19" t="s">
        <v>329</v>
      </c>
      <c r="C11" s="19" t="s">
        <v>1057</v>
      </c>
      <c r="D11" s="19" t="s">
        <v>1058</v>
      </c>
      <c r="E11" s="19" t="s">
        <v>1059</v>
      </c>
      <c r="F11" s="19" t="s">
        <v>288</v>
      </c>
      <c r="G11" s="19" t="s">
        <v>518</v>
      </c>
      <c r="H11" s="19" t="s">
        <v>779</v>
      </c>
      <c r="I11" s="19" t="s">
        <v>896</v>
      </c>
      <c r="J11" s="19" t="s">
        <v>601</v>
      </c>
      <c r="K11" s="19">
        <v>1</v>
      </c>
      <c r="L11" s="19">
        <v>3788</v>
      </c>
      <c r="M11" s="19">
        <v>3788</v>
      </c>
      <c r="N11" s="19">
        <v>4298</v>
      </c>
      <c r="O11" s="19">
        <f>VLOOKUP(C11,[1]Sheet2!$A:$B,2,0)</f>
        <v>3788</v>
      </c>
      <c r="P11" s="19">
        <f t="shared" si="0"/>
        <v>0</v>
      </c>
      <c r="Q11" s="19"/>
      <c r="R11" s="19">
        <f t="shared" si="1"/>
        <v>0.881340158213122</v>
      </c>
      <c r="S11" s="19">
        <f>VLOOKUP(J11,[7]Sheet1!$D:$G,4,0)</f>
        <v>1</v>
      </c>
      <c r="T11" s="19">
        <f t="shared" si="2"/>
        <v>0.728</v>
      </c>
      <c r="U11" s="19" t="e">
        <f>VLOOKUP(J11,'[6]9月活动'!$N:$R,5,0)</f>
        <v>#N/A</v>
      </c>
      <c r="V11" s="19" t="e">
        <f>VLOOKUP(J11,'[6]9月活动'!$N:$S,6,0)</f>
        <v>#N/A</v>
      </c>
      <c r="W11" s="19" t="e">
        <f>VLOOKUP(J11,[5]Sheet1!$B:$D,3,0)</f>
        <v>#N/A</v>
      </c>
      <c r="X11" s="19" t="e">
        <f>VLOOKUP(J11,[3]Sheet5!$C:$J,8,0)</f>
        <v>#N/A</v>
      </c>
      <c r="Y11" s="19" t="e">
        <f>VLOOKUP(J11,[3]Sheet5!$C:$K,9,0)</f>
        <v>#N/A</v>
      </c>
      <c r="Z11" s="19" t="e">
        <f>VLOOKUP(J11,[4]Sheet1!$B:$H,7,0)</f>
        <v>#N/A</v>
      </c>
      <c r="AA11" s="19" t="e">
        <f>VLOOKUP(J11,[4]Sheet1!$B:$I,8,0)</f>
        <v>#N/A</v>
      </c>
      <c r="AB11" s="19"/>
      <c r="AC11" s="19"/>
      <c r="AD11" s="19"/>
      <c r="AE11" s="19"/>
      <c r="AF11" s="19"/>
      <c r="AG11" s="19" t="s">
        <v>349</v>
      </c>
    </row>
    <row r="12" s="4" customFormat="1" ht="39" customHeight="1" spans="1:33">
      <c r="A12" s="14" t="s">
        <v>396</v>
      </c>
      <c r="B12" s="14" t="s">
        <v>329</v>
      </c>
      <c r="C12" s="14" t="s">
        <v>1157</v>
      </c>
      <c r="D12" s="14" t="s">
        <v>773</v>
      </c>
      <c r="E12" s="14" t="s">
        <v>751</v>
      </c>
      <c r="F12" s="14" t="s">
        <v>288</v>
      </c>
      <c r="G12" s="14" t="s">
        <v>518</v>
      </c>
      <c r="H12" s="14" t="s">
        <v>779</v>
      </c>
      <c r="I12" s="14" t="s">
        <v>522</v>
      </c>
      <c r="J12" s="14" t="s">
        <v>522</v>
      </c>
      <c r="K12" s="14">
        <v>1</v>
      </c>
      <c r="L12" s="14">
        <v>508</v>
      </c>
      <c r="M12" s="14">
        <v>508</v>
      </c>
      <c r="N12" s="14">
        <v>99999</v>
      </c>
      <c r="O12" s="14">
        <f>VLOOKUP(C12,[1]Sheet2!$A:$B,2,0)</f>
        <v>508</v>
      </c>
      <c r="P12" s="14">
        <f t="shared" si="0"/>
        <v>0</v>
      </c>
      <c r="Q12" s="14"/>
      <c r="R12" s="14">
        <f t="shared" si="1"/>
        <v>0.00508005080050801</v>
      </c>
      <c r="S12" s="14" t="e">
        <f>VLOOKUP(J12,[7]Sheet1!$D:$G,4,0)</f>
        <v>#N/A</v>
      </c>
      <c r="T12" s="14"/>
      <c r="U12" s="14" t="e">
        <f>VLOOKUP(J12,'[6]9月活动'!$N:$R,5,0)</f>
        <v>#N/A</v>
      </c>
      <c r="V12" s="14" t="e">
        <f>VLOOKUP(J12,'[6]9月活动'!$N:$S,6,0)</f>
        <v>#N/A</v>
      </c>
      <c r="W12" s="14" t="e">
        <f>VLOOKUP(J12,[5]Sheet1!$B:$D,3,0)</f>
        <v>#N/A</v>
      </c>
      <c r="X12" s="14" t="e">
        <f>VLOOKUP(J12,[3]Sheet5!$C:$J,8,0)</f>
        <v>#N/A</v>
      </c>
      <c r="Y12" s="14" t="e">
        <f>VLOOKUP(J12,[3]Sheet5!$C:$K,9,0)</f>
        <v>#N/A</v>
      </c>
      <c r="Z12" s="14" t="e">
        <f>VLOOKUP(J12,[4]Sheet1!$B:$H,7,0)</f>
        <v>#N/A</v>
      </c>
      <c r="AA12" s="14" t="e">
        <f>VLOOKUP(J12,[4]Sheet1!$B:$I,8,0)</f>
        <v>#N/A</v>
      </c>
      <c r="AB12" s="14" t="s">
        <v>646</v>
      </c>
      <c r="AC12" s="14"/>
      <c r="AD12" s="14"/>
      <c r="AE12" s="14"/>
      <c r="AF12" s="14"/>
      <c r="AG12" s="14" t="s">
        <v>528</v>
      </c>
    </row>
    <row r="13" s="6" customFormat="1" ht="22.5" customHeight="1" spans="1:33">
      <c r="A13" s="17" t="s">
        <v>396</v>
      </c>
      <c r="B13" s="17" t="s">
        <v>329</v>
      </c>
      <c r="C13" s="17" t="s">
        <v>1206</v>
      </c>
      <c r="D13" s="17" t="s">
        <v>773</v>
      </c>
      <c r="E13" s="17" t="s">
        <v>751</v>
      </c>
      <c r="F13" s="17" t="s">
        <v>288</v>
      </c>
      <c r="G13" s="17" t="s">
        <v>518</v>
      </c>
      <c r="H13" s="17" t="s">
        <v>779</v>
      </c>
      <c r="I13" s="17" t="s">
        <v>1209</v>
      </c>
      <c r="J13" s="17" t="s">
        <v>1210</v>
      </c>
      <c r="K13" s="17">
        <v>1</v>
      </c>
      <c r="L13" s="17">
        <v>4600</v>
      </c>
      <c r="M13" s="17">
        <v>4600</v>
      </c>
      <c r="N13" s="17">
        <v>7858</v>
      </c>
      <c r="O13" s="17">
        <f>VLOOKUP(C13,[1]Sheet2!$A:$B,2,0)</f>
        <v>4600</v>
      </c>
      <c r="P13" s="17">
        <f t="shared" si="0"/>
        <v>0</v>
      </c>
      <c r="Q13" s="17"/>
      <c r="R13" s="17">
        <f t="shared" si="1"/>
        <v>0.585390684652583</v>
      </c>
      <c r="S13" s="17">
        <f>VLOOKUP(J13,[7]Sheet1!$D:$G,4,0)</f>
        <v>1</v>
      </c>
      <c r="T13" s="17">
        <f t="shared" ref="T13:T18" si="3">0.91*0.8</f>
        <v>0.728</v>
      </c>
      <c r="U13" s="17" t="e">
        <f>VLOOKUP(J13,'[6]9月活动'!$N:$R,5,0)</f>
        <v>#N/A</v>
      </c>
      <c r="V13" s="17" t="e">
        <f>VLOOKUP(J13,'[6]9月活动'!$N:$S,6,0)</f>
        <v>#N/A</v>
      </c>
      <c r="W13" s="17" t="e">
        <f>VLOOKUP(J13,[5]Sheet1!$B:$D,3,0)</f>
        <v>#N/A</v>
      </c>
      <c r="X13" s="17" t="e">
        <f>VLOOKUP(J13,[3]Sheet5!$C:$J,8,0)</f>
        <v>#N/A</v>
      </c>
      <c r="Y13" s="17" t="e">
        <f>VLOOKUP(J13,[3]Sheet5!$C:$K,9,0)</f>
        <v>#N/A</v>
      </c>
      <c r="Z13" s="17" t="e">
        <f>VLOOKUP(J13,[4]Sheet1!$B:$H,7,0)</f>
        <v>#N/A</v>
      </c>
      <c r="AA13" s="17" t="e">
        <f>VLOOKUP(J13,[4]Sheet1!$B:$I,8,0)</f>
        <v>#N/A</v>
      </c>
      <c r="AB13" s="17" t="s">
        <v>9449</v>
      </c>
      <c r="AC13" s="17">
        <v>0.1</v>
      </c>
      <c r="AD13" s="18">
        <v>0</v>
      </c>
      <c r="AE13" s="17"/>
      <c r="AF13" s="17" t="s">
        <v>489</v>
      </c>
      <c r="AG13" s="17" t="s">
        <v>459</v>
      </c>
    </row>
    <row r="14" s="4" customFormat="1" ht="39" customHeight="1" spans="1:33">
      <c r="A14" s="14" t="s">
        <v>396</v>
      </c>
      <c r="B14" s="14" t="s">
        <v>329</v>
      </c>
      <c r="C14" s="14" t="s">
        <v>1368</v>
      </c>
      <c r="D14" s="14" t="s">
        <v>1369</v>
      </c>
      <c r="E14" s="14" t="s">
        <v>1370</v>
      </c>
      <c r="F14" s="14" t="s">
        <v>288</v>
      </c>
      <c r="G14" s="14" t="s">
        <v>518</v>
      </c>
      <c r="H14" s="14" t="s">
        <v>779</v>
      </c>
      <c r="I14" s="14" t="s">
        <v>522</v>
      </c>
      <c r="J14" s="14" t="s">
        <v>522</v>
      </c>
      <c r="K14" s="14">
        <v>1</v>
      </c>
      <c r="L14" s="14">
        <v>543</v>
      </c>
      <c r="M14" s="14">
        <v>543</v>
      </c>
      <c r="N14" s="14">
        <v>99999</v>
      </c>
      <c r="O14" s="14">
        <f>VLOOKUP(C14,[1]Sheet2!$A:$B,2,0)</f>
        <v>543</v>
      </c>
      <c r="P14" s="14">
        <f t="shared" si="0"/>
        <v>0</v>
      </c>
      <c r="Q14" s="14"/>
      <c r="R14" s="14">
        <f t="shared" si="1"/>
        <v>0.00543005430054301</v>
      </c>
      <c r="S14" s="14" t="e">
        <f>VLOOKUP(J14,[7]Sheet1!$D:$G,4,0)</f>
        <v>#N/A</v>
      </c>
      <c r="T14" s="14"/>
      <c r="U14" s="14" t="e">
        <f>VLOOKUP(J14,'[6]9月活动'!$N:$R,5,0)</f>
        <v>#N/A</v>
      </c>
      <c r="V14" s="14" t="e">
        <f>VLOOKUP(J14,'[6]9月活动'!$N:$S,6,0)</f>
        <v>#N/A</v>
      </c>
      <c r="W14" s="14" t="e">
        <f>VLOOKUP(J14,[5]Sheet1!$B:$D,3,0)</f>
        <v>#N/A</v>
      </c>
      <c r="X14" s="14" t="e">
        <f>VLOOKUP(J14,[3]Sheet5!$C:$J,8,0)</f>
        <v>#N/A</v>
      </c>
      <c r="Y14" s="14" t="e">
        <f>VLOOKUP(J14,[3]Sheet5!$C:$K,9,0)</f>
        <v>#N/A</v>
      </c>
      <c r="Z14" s="14" t="e">
        <f>VLOOKUP(J14,[4]Sheet1!$B:$H,7,0)</f>
        <v>#N/A</v>
      </c>
      <c r="AA14" s="14" t="e">
        <f>VLOOKUP(J14,[4]Sheet1!$B:$I,8,0)</f>
        <v>#N/A</v>
      </c>
      <c r="AB14" s="14" t="s">
        <v>646</v>
      </c>
      <c r="AC14" s="14"/>
      <c r="AD14" s="14"/>
      <c r="AE14" s="14"/>
      <c r="AF14" s="14"/>
      <c r="AG14" s="14" t="s">
        <v>528</v>
      </c>
    </row>
    <row r="15" ht="22.5" customHeight="1" spans="1:33">
      <c r="A15" s="11" t="s">
        <v>396</v>
      </c>
      <c r="B15" s="11" t="s">
        <v>329</v>
      </c>
      <c r="C15" s="11" t="s">
        <v>1374</v>
      </c>
      <c r="D15" s="11" t="s">
        <v>1369</v>
      </c>
      <c r="E15" s="11" t="s">
        <v>1370</v>
      </c>
      <c r="F15" s="11" t="s">
        <v>288</v>
      </c>
      <c r="G15" s="11" t="s">
        <v>518</v>
      </c>
      <c r="H15" s="11" t="s">
        <v>779</v>
      </c>
      <c r="I15" s="11" t="s">
        <v>662</v>
      </c>
      <c r="J15" s="11" t="s">
        <v>663</v>
      </c>
      <c r="K15" s="11">
        <v>1</v>
      </c>
      <c r="L15" s="11">
        <v>3000</v>
      </c>
      <c r="M15" s="11">
        <v>3000</v>
      </c>
      <c r="N15" s="11">
        <v>4598</v>
      </c>
      <c r="O15" s="11">
        <f>VLOOKUP(C15,[1]Sheet2!$A:$B,2,0)</f>
        <v>3000</v>
      </c>
      <c r="P15" s="11">
        <f t="shared" si="0"/>
        <v>0</v>
      </c>
      <c r="Q15" s="11"/>
      <c r="R15" s="11">
        <f t="shared" si="1"/>
        <v>0.652457590256633</v>
      </c>
      <c r="S15" s="11">
        <f>VLOOKUP(J15,[7]Sheet1!$D:$G,4,0)</f>
        <v>1</v>
      </c>
      <c r="T15" s="11">
        <f t="shared" si="3"/>
        <v>0.728</v>
      </c>
      <c r="U15" s="11" t="e">
        <f>VLOOKUP(J15,'[6]9月活动'!$N:$R,5,0)</f>
        <v>#N/A</v>
      </c>
      <c r="V15" s="11" t="e">
        <f>VLOOKUP(J15,'[6]9月活动'!$N:$S,6,0)</f>
        <v>#N/A</v>
      </c>
      <c r="W15" s="11" t="e">
        <f>VLOOKUP(J15,[5]Sheet1!$B:$D,3,0)</f>
        <v>#N/A</v>
      </c>
      <c r="X15" s="11" t="e">
        <f>VLOOKUP(J15,[3]Sheet5!$C:$J,8,0)</f>
        <v>#N/A</v>
      </c>
      <c r="Y15" s="11" t="e">
        <f>VLOOKUP(J15,[3]Sheet5!$C:$K,9,0)</f>
        <v>#N/A</v>
      </c>
      <c r="Z15" s="11" t="e">
        <f>VLOOKUP(J15,[4]Sheet1!$B:$H,7,0)</f>
        <v>#N/A</v>
      </c>
      <c r="AA15" s="11" t="e">
        <f>VLOOKUP(J15,[4]Sheet1!$B:$I,8,0)</f>
        <v>#N/A</v>
      </c>
      <c r="AB15" s="11" t="s">
        <v>9434</v>
      </c>
      <c r="AC15" s="11"/>
      <c r="AD15" s="11">
        <v>0</v>
      </c>
      <c r="AE15" s="11"/>
      <c r="AF15" s="11" t="s">
        <v>489</v>
      </c>
      <c r="AG15" s="11" t="s">
        <v>349</v>
      </c>
    </row>
    <row r="16" ht="22.5" customHeight="1" spans="1:33">
      <c r="A16" s="11" t="s">
        <v>408</v>
      </c>
      <c r="B16" s="11" t="s">
        <v>329</v>
      </c>
      <c r="C16" s="11" t="s">
        <v>1456</v>
      </c>
      <c r="D16" s="11" t="s">
        <v>1457</v>
      </c>
      <c r="E16" s="11" t="s">
        <v>1458</v>
      </c>
      <c r="F16" s="11" t="s">
        <v>288</v>
      </c>
      <c r="G16" s="11" t="s">
        <v>518</v>
      </c>
      <c r="H16" s="11" t="s">
        <v>527</v>
      </c>
      <c r="I16" s="11" t="s">
        <v>730</v>
      </c>
      <c r="J16" s="11" t="s">
        <v>731</v>
      </c>
      <c r="K16" s="11">
        <v>1</v>
      </c>
      <c r="L16" s="11">
        <v>2071</v>
      </c>
      <c r="M16" s="11">
        <v>2071</v>
      </c>
      <c r="N16" s="11">
        <v>2588</v>
      </c>
      <c r="O16" s="11">
        <f>VLOOKUP(C16,[1]Sheet2!$A:$B,2,0)</f>
        <v>2071</v>
      </c>
      <c r="P16" s="11">
        <f t="shared" si="0"/>
        <v>0</v>
      </c>
      <c r="Q16" s="11"/>
      <c r="R16" s="11">
        <f t="shared" si="1"/>
        <v>0.800231839258114</v>
      </c>
      <c r="S16" s="11" t="str">
        <f>VLOOKUP(J16,[7]Sheet1!$D:$G,4,0)</f>
        <v>扩品2级</v>
      </c>
      <c r="T16" s="20">
        <f>0.86*0.85</f>
        <v>0.731</v>
      </c>
      <c r="U16" s="11" t="e">
        <f>VLOOKUP(J16,'[6]9月活动'!$N:$R,5,0)</f>
        <v>#N/A</v>
      </c>
      <c r="V16" s="11" t="e">
        <f>VLOOKUP(J16,'[6]9月活动'!$N:$S,6,0)</f>
        <v>#N/A</v>
      </c>
      <c r="W16" s="11" t="e">
        <f>VLOOKUP(J16,[5]Sheet1!$B:$D,3,0)</f>
        <v>#N/A</v>
      </c>
      <c r="X16" s="11" t="e">
        <f>VLOOKUP(J16,[3]Sheet5!$C:$J,8,0)</f>
        <v>#N/A</v>
      </c>
      <c r="Y16" s="11" t="e">
        <f>VLOOKUP(J16,[3]Sheet5!$C:$K,9,0)</f>
        <v>#N/A</v>
      </c>
      <c r="Z16" s="11" t="e">
        <f>VLOOKUP(J16,[4]Sheet1!$B:$H,7,0)</f>
        <v>#N/A</v>
      </c>
      <c r="AA16" s="11" t="e">
        <f>VLOOKUP(J16,[4]Sheet1!$B:$I,8,0)</f>
        <v>#N/A</v>
      </c>
      <c r="AB16" s="11"/>
      <c r="AC16" s="11"/>
      <c r="AD16" s="11"/>
      <c r="AE16" s="11"/>
      <c r="AG16" s="11" t="s">
        <v>395</v>
      </c>
    </row>
    <row r="17" s="8" customFormat="1" ht="22.5" customHeight="1" spans="1:33">
      <c r="A17" s="21" t="s">
        <v>408</v>
      </c>
      <c r="B17" s="21" t="s">
        <v>329</v>
      </c>
      <c r="C17" s="21" t="s">
        <v>1464</v>
      </c>
      <c r="D17" s="21" t="s">
        <v>1465</v>
      </c>
      <c r="E17" s="21" t="s">
        <v>1458</v>
      </c>
      <c r="F17" s="21" t="s">
        <v>288</v>
      </c>
      <c r="G17" s="21" t="s">
        <v>518</v>
      </c>
      <c r="H17" s="21" t="s">
        <v>527</v>
      </c>
      <c r="I17" s="21" t="s">
        <v>705</v>
      </c>
      <c r="J17" s="21" t="s">
        <v>706</v>
      </c>
      <c r="K17" s="21">
        <v>1</v>
      </c>
      <c r="L17" s="21">
        <v>3636</v>
      </c>
      <c r="M17" s="21">
        <v>3636</v>
      </c>
      <c r="N17" s="21">
        <v>4848</v>
      </c>
      <c r="O17" s="21">
        <f>VLOOKUP(C17,[1]Sheet2!$A:$B,2,0)</f>
        <v>3636</v>
      </c>
      <c r="P17" s="21">
        <f t="shared" si="0"/>
        <v>0</v>
      </c>
      <c r="Q17" s="21"/>
      <c r="R17" s="21">
        <f t="shared" si="1"/>
        <v>0.75</v>
      </c>
      <c r="S17" s="21">
        <f>VLOOKUP(J17,[7]Sheet1!$D:$G,4,0)</f>
        <v>1</v>
      </c>
      <c r="T17" s="21">
        <f t="shared" si="3"/>
        <v>0.728</v>
      </c>
      <c r="U17" s="21">
        <f>VLOOKUP(J17,'[6]9月活动'!$N:$R,5,0)</f>
        <v>0.75</v>
      </c>
      <c r="V17" s="21">
        <f>VLOOKUP(J17,'[6]9月活动'!$N:$S,6,0)</f>
        <v>0.045</v>
      </c>
      <c r="W17" s="21" t="e">
        <f>VLOOKUP(J17,[5]Sheet1!$B:$D,3,0)</f>
        <v>#N/A</v>
      </c>
      <c r="X17" s="21" t="e">
        <f>VLOOKUP(J17,[3]Sheet5!$C:$J,8,0)</f>
        <v>#N/A</v>
      </c>
      <c r="Y17" s="21" t="e">
        <f>VLOOKUP(J17,[3]Sheet5!$C:$K,9,0)</f>
        <v>#N/A</v>
      </c>
      <c r="Z17" s="21" t="e">
        <f>VLOOKUP(J17,[4]Sheet1!$B:$H,7,0)</f>
        <v>#N/A</v>
      </c>
      <c r="AA17" s="21" t="e">
        <f>VLOOKUP(J17,[4]Sheet1!$B:$I,8,0)</f>
        <v>#N/A</v>
      </c>
      <c r="AB17" s="21" t="s">
        <v>9450</v>
      </c>
      <c r="AC17" s="21">
        <v>0.045</v>
      </c>
      <c r="AD17" s="21">
        <f>AC17*O17</f>
        <v>163.62</v>
      </c>
      <c r="AE17" s="21"/>
      <c r="AF17" s="21"/>
      <c r="AG17" s="21" t="s">
        <v>395</v>
      </c>
    </row>
    <row r="18" s="7" customFormat="1" ht="22.5" customHeight="1" spans="1:33">
      <c r="A18" s="19" t="s">
        <v>408</v>
      </c>
      <c r="B18" s="19" t="s">
        <v>329</v>
      </c>
      <c r="C18" s="19" t="s">
        <v>1496</v>
      </c>
      <c r="D18" s="19" t="s">
        <v>1497</v>
      </c>
      <c r="E18" s="19" t="s">
        <v>1498</v>
      </c>
      <c r="F18" s="19" t="s">
        <v>288</v>
      </c>
      <c r="G18" s="19" t="s">
        <v>518</v>
      </c>
      <c r="H18" s="19" t="s">
        <v>779</v>
      </c>
      <c r="I18" s="19" t="s">
        <v>1502</v>
      </c>
      <c r="J18" s="19" t="s">
        <v>1503</v>
      </c>
      <c r="K18" s="19">
        <v>1</v>
      </c>
      <c r="L18" s="19">
        <v>4699</v>
      </c>
      <c r="M18" s="19">
        <v>4699</v>
      </c>
      <c r="N18" s="19">
        <v>5898</v>
      </c>
      <c r="O18" s="19">
        <f>VLOOKUP(C18,[1]Sheet2!$A:$B,2,0)</f>
        <v>4699</v>
      </c>
      <c r="P18" s="19">
        <f t="shared" si="0"/>
        <v>0</v>
      </c>
      <c r="Q18" s="19">
        <f>VLOOKUP(C18,'[2]25带单费'!$M$1:$N$65536,2,0)</f>
        <v>400</v>
      </c>
      <c r="R18" s="19">
        <f t="shared" si="1"/>
        <v>0.728891149542218</v>
      </c>
      <c r="S18" s="19">
        <f>VLOOKUP(J18,[7]Sheet1!$D:$G,4,0)</f>
        <v>1</v>
      </c>
      <c r="T18" s="19">
        <f t="shared" si="3"/>
        <v>0.728</v>
      </c>
      <c r="U18" s="19" t="e">
        <f>VLOOKUP(J18,'[6]9月活动'!$N:$R,5,0)</f>
        <v>#N/A</v>
      </c>
      <c r="V18" s="19" t="e">
        <f>VLOOKUP(J18,'[6]9月活动'!$N:$S,6,0)</f>
        <v>#N/A</v>
      </c>
      <c r="W18" s="19" t="e">
        <f>VLOOKUP(J18,[5]Sheet1!$B:$D,3,0)</f>
        <v>#N/A</v>
      </c>
      <c r="X18" s="19" t="e">
        <f>VLOOKUP(J18,[3]Sheet5!$C:$J,8,0)</f>
        <v>#N/A</v>
      </c>
      <c r="Y18" s="19" t="e">
        <f>VLOOKUP(J18,[3]Sheet5!$C:$K,9,0)</f>
        <v>#N/A</v>
      </c>
      <c r="Z18" s="19" t="e">
        <f>VLOOKUP(J18,[4]Sheet1!$B:$H,7,0)</f>
        <v>#N/A</v>
      </c>
      <c r="AA18" s="19" t="e">
        <f>VLOOKUP(J18,[4]Sheet1!$B:$I,8,0)</f>
        <v>#N/A</v>
      </c>
      <c r="AB18" s="19"/>
      <c r="AC18" s="19"/>
      <c r="AD18" s="19"/>
      <c r="AE18" s="19"/>
      <c r="AF18" s="19"/>
      <c r="AG18" s="19" t="s">
        <v>349</v>
      </c>
    </row>
    <row r="19" s="6" customFormat="1" ht="22.5" customHeight="1" spans="1:33">
      <c r="A19" s="17" t="s">
        <v>1233</v>
      </c>
      <c r="B19" s="17" t="s">
        <v>329</v>
      </c>
      <c r="C19" s="17" t="s">
        <v>1826</v>
      </c>
      <c r="D19" s="17" t="s">
        <v>1827</v>
      </c>
      <c r="E19" s="17" t="s">
        <v>1828</v>
      </c>
      <c r="F19" s="17" t="s">
        <v>288</v>
      </c>
      <c r="G19" s="17" t="s">
        <v>518</v>
      </c>
      <c r="H19" s="17" t="s">
        <v>527</v>
      </c>
      <c r="I19" s="17" t="s">
        <v>362</v>
      </c>
      <c r="J19" s="17" t="s">
        <v>363</v>
      </c>
      <c r="K19" s="17">
        <v>1</v>
      </c>
      <c r="L19" s="17">
        <v>0</v>
      </c>
      <c r="M19" s="17"/>
      <c r="N19" s="17">
        <v>828</v>
      </c>
      <c r="O19" s="17">
        <v>0</v>
      </c>
      <c r="P19" s="17">
        <f t="shared" si="0"/>
        <v>0</v>
      </c>
      <c r="Q19" s="17"/>
      <c r="R19" s="17">
        <f t="shared" si="1"/>
        <v>0</v>
      </c>
      <c r="S19" s="17" t="str">
        <f>VLOOKUP(J19,[7]Sheet1!$D:$G,4,0)</f>
        <v>扩品2级</v>
      </c>
      <c r="T19" s="17"/>
      <c r="U19" s="17" t="e">
        <f>VLOOKUP(J19,'[6]9月活动'!$N:$R,5,0)</f>
        <v>#N/A</v>
      </c>
      <c r="V19" s="17" t="e">
        <f>VLOOKUP(J19,'[6]9月活动'!$N:$S,6,0)</f>
        <v>#N/A</v>
      </c>
      <c r="W19" s="17" t="e">
        <f>VLOOKUP(J19,[5]Sheet1!$B:$D,3,0)</f>
        <v>#N/A</v>
      </c>
      <c r="X19" s="17" t="str">
        <f>VLOOKUP(J19,[3]Sheet5!$C:$J,8,0)</f>
        <v>0元/台</v>
      </c>
      <c r="Y19" s="17">
        <f>VLOOKUP(J19,[3]Sheet5!$C:$K,9,0)</f>
        <v>0.88</v>
      </c>
      <c r="Z19" s="17" t="e">
        <f>VLOOKUP(J19,[4]Sheet1!$B:$H,7,0)</f>
        <v>#N/A</v>
      </c>
      <c r="AA19" s="17" t="e">
        <f>VLOOKUP(J19,[4]Sheet1!$B:$I,8,0)</f>
        <v>#N/A</v>
      </c>
      <c r="AB19" s="17" t="s">
        <v>9451</v>
      </c>
      <c r="AC19" s="17"/>
      <c r="AD19" s="17">
        <v>0</v>
      </c>
      <c r="AE19" s="17"/>
      <c r="AF19" s="17" t="s">
        <v>1832</v>
      </c>
      <c r="AG19" s="17" t="s">
        <v>382</v>
      </c>
    </row>
    <row r="20" s="4" customFormat="1" ht="39" customHeight="1" spans="1:33">
      <c r="A20" s="14" t="s">
        <v>1233</v>
      </c>
      <c r="B20" s="14" t="s">
        <v>329</v>
      </c>
      <c r="C20" s="14" t="s">
        <v>1835</v>
      </c>
      <c r="D20" s="14" t="s">
        <v>1827</v>
      </c>
      <c r="E20" s="14" t="s">
        <v>1828</v>
      </c>
      <c r="F20" s="14" t="s">
        <v>288</v>
      </c>
      <c r="G20" s="14" t="s">
        <v>518</v>
      </c>
      <c r="H20" s="14" t="s">
        <v>527</v>
      </c>
      <c r="I20" s="14" t="s">
        <v>522</v>
      </c>
      <c r="J20" s="14" t="s">
        <v>522</v>
      </c>
      <c r="K20" s="14">
        <v>1</v>
      </c>
      <c r="L20" s="14">
        <v>873</v>
      </c>
      <c r="M20" s="14">
        <v>873</v>
      </c>
      <c r="N20" s="14">
        <v>99999</v>
      </c>
      <c r="O20" s="14">
        <f>VLOOKUP(C20,[1]Sheet2!$A:$B,2,0)</f>
        <v>873</v>
      </c>
      <c r="P20" s="14">
        <f t="shared" si="0"/>
        <v>0</v>
      </c>
      <c r="Q20" s="14"/>
      <c r="R20" s="14">
        <f t="shared" si="1"/>
        <v>0.00873008730087301</v>
      </c>
      <c r="S20" s="14" t="e">
        <f>VLOOKUP(J20,[7]Sheet1!$D:$G,4,0)</f>
        <v>#N/A</v>
      </c>
      <c r="T20" s="14"/>
      <c r="U20" s="14" t="e">
        <f>VLOOKUP(J20,'[6]9月活动'!$N:$R,5,0)</f>
        <v>#N/A</v>
      </c>
      <c r="V20" s="14" t="e">
        <f>VLOOKUP(J20,'[6]9月活动'!$N:$S,6,0)</f>
        <v>#N/A</v>
      </c>
      <c r="W20" s="14" t="e">
        <f>VLOOKUP(J20,[5]Sheet1!$B:$D,3,0)</f>
        <v>#N/A</v>
      </c>
      <c r="X20" s="14" t="e">
        <f>VLOOKUP(J20,[3]Sheet5!$C:$J,8,0)</f>
        <v>#N/A</v>
      </c>
      <c r="Y20" s="14" t="e">
        <f>VLOOKUP(J20,[3]Sheet5!$C:$K,9,0)</f>
        <v>#N/A</v>
      </c>
      <c r="Z20" s="14" t="e">
        <f>VLOOKUP(J20,[4]Sheet1!$B:$H,7,0)</f>
        <v>#N/A</v>
      </c>
      <c r="AA20" s="14" t="e">
        <f>VLOOKUP(J20,[4]Sheet1!$B:$I,8,0)</f>
        <v>#N/A</v>
      </c>
      <c r="AB20" s="14" t="s">
        <v>646</v>
      </c>
      <c r="AC20" s="14"/>
      <c r="AD20" s="14"/>
      <c r="AE20" s="14"/>
      <c r="AF20" s="14"/>
      <c r="AG20" s="14" t="s">
        <v>528</v>
      </c>
    </row>
    <row r="21" s="6" customFormat="1" ht="22.5" customHeight="1" spans="1:33">
      <c r="A21" s="17" t="s">
        <v>1233</v>
      </c>
      <c r="B21" s="17" t="s">
        <v>329</v>
      </c>
      <c r="C21" s="17" t="s">
        <v>1839</v>
      </c>
      <c r="D21" s="17" t="s">
        <v>1827</v>
      </c>
      <c r="E21" s="17" t="s">
        <v>1828</v>
      </c>
      <c r="F21" s="17" t="s">
        <v>288</v>
      </c>
      <c r="G21" s="17" t="s">
        <v>518</v>
      </c>
      <c r="H21" s="17" t="s">
        <v>527</v>
      </c>
      <c r="I21" s="17" t="s">
        <v>1841</v>
      </c>
      <c r="J21" s="17" t="s">
        <v>557</v>
      </c>
      <c r="K21" s="17">
        <v>1</v>
      </c>
      <c r="L21" s="17">
        <v>5200</v>
      </c>
      <c r="M21" s="17">
        <v>5200</v>
      </c>
      <c r="N21" s="17">
        <v>8388</v>
      </c>
      <c r="O21" s="17">
        <f>VLOOKUP(C21,[1]Sheet2!$A:$B,2,0)</f>
        <v>5200</v>
      </c>
      <c r="P21" s="17">
        <f t="shared" si="0"/>
        <v>0</v>
      </c>
      <c r="Q21" s="17"/>
      <c r="R21" s="22">
        <f t="shared" si="1"/>
        <v>0.619933237958989</v>
      </c>
      <c r="S21" s="17">
        <f>VLOOKUP(J21,[7]Sheet1!$D:$G,4,0)</f>
        <v>1</v>
      </c>
      <c r="T21" s="17">
        <f t="shared" ref="T21:T26" si="4">0.91*0.8</f>
        <v>0.728</v>
      </c>
      <c r="U21" s="17">
        <f>VLOOKUP(J21,'[6]9月活动'!$N:$R,5,0)</f>
        <v>0.75</v>
      </c>
      <c r="V21" s="17">
        <f>VLOOKUP(J21,'[6]9月活动'!$N:$S,6,0)</f>
        <v>0.045</v>
      </c>
      <c r="W21" s="17" t="e">
        <f>VLOOKUP(J21,[5]Sheet1!$B:$D,3,0)</f>
        <v>#N/A</v>
      </c>
      <c r="X21" s="17" t="e">
        <f>VLOOKUP(J21,[3]Sheet5!$C:$J,8,0)</f>
        <v>#N/A</v>
      </c>
      <c r="Y21" s="17" t="e">
        <f>VLOOKUP(J21,[3]Sheet5!$C:$K,9,0)</f>
        <v>#N/A</v>
      </c>
      <c r="Z21" s="17" t="e">
        <f>VLOOKUP(J21,[4]Sheet1!$B:$H,7,0)</f>
        <v>#N/A</v>
      </c>
      <c r="AA21" s="17" t="e">
        <f>VLOOKUP(J21,[4]Sheet1!$B:$I,8,0)</f>
        <v>#N/A</v>
      </c>
      <c r="AB21" s="17" t="s">
        <v>9450</v>
      </c>
      <c r="AC21" s="17"/>
      <c r="AD21" s="17">
        <v>0</v>
      </c>
      <c r="AE21" s="17"/>
      <c r="AF21" s="17" t="s">
        <v>489</v>
      </c>
      <c r="AG21" s="17" t="s">
        <v>395</v>
      </c>
    </row>
    <row r="22" s="8" customFormat="1" ht="22.5" customHeight="1" spans="1:33">
      <c r="A22" s="21" t="s">
        <v>1233</v>
      </c>
      <c r="B22" s="21" t="s">
        <v>329</v>
      </c>
      <c r="C22" s="21" t="s">
        <v>2070</v>
      </c>
      <c r="D22" s="21" t="s">
        <v>2071</v>
      </c>
      <c r="E22" s="21" t="s">
        <v>2072</v>
      </c>
      <c r="F22" s="21" t="s">
        <v>288</v>
      </c>
      <c r="G22" s="21" t="s">
        <v>518</v>
      </c>
      <c r="H22" s="21" t="s">
        <v>527</v>
      </c>
      <c r="I22" s="21" t="s">
        <v>705</v>
      </c>
      <c r="J22" s="21" t="s">
        <v>706</v>
      </c>
      <c r="K22" s="21">
        <v>1</v>
      </c>
      <c r="L22" s="21">
        <v>3636</v>
      </c>
      <c r="M22" s="21">
        <v>3636</v>
      </c>
      <c r="N22" s="21">
        <v>4848</v>
      </c>
      <c r="O22" s="21">
        <f>VLOOKUP(C22,[1]Sheet2!$A:$B,2,0)</f>
        <v>3636</v>
      </c>
      <c r="P22" s="21">
        <f t="shared" si="0"/>
        <v>0</v>
      </c>
      <c r="Q22" s="21"/>
      <c r="R22" s="21">
        <f t="shared" si="1"/>
        <v>0.75</v>
      </c>
      <c r="S22" s="21">
        <f>VLOOKUP(J22,[7]Sheet1!$D:$G,4,0)</f>
        <v>1</v>
      </c>
      <c r="T22" s="21">
        <f t="shared" si="4"/>
        <v>0.728</v>
      </c>
      <c r="U22" s="21">
        <f>VLOOKUP(J22,'[6]9月活动'!$N:$R,5,0)</f>
        <v>0.75</v>
      </c>
      <c r="V22" s="21">
        <f>VLOOKUP(J22,'[6]9月活动'!$N:$S,6,0)</f>
        <v>0.045</v>
      </c>
      <c r="W22" s="21" t="e">
        <f>VLOOKUP(J22,[5]Sheet1!$B:$D,3,0)</f>
        <v>#N/A</v>
      </c>
      <c r="X22" s="21" t="e">
        <f>VLOOKUP(J22,[3]Sheet5!$C:$J,8,0)</f>
        <v>#N/A</v>
      </c>
      <c r="Y22" s="21" t="e">
        <f>VLOOKUP(J22,[3]Sheet5!$C:$K,9,0)</f>
        <v>#N/A</v>
      </c>
      <c r="Z22" s="21" t="e">
        <f>VLOOKUP(J22,[4]Sheet1!$B:$H,7,0)</f>
        <v>#N/A</v>
      </c>
      <c r="AA22" s="21" t="e">
        <f>VLOOKUP(J22,[4]Sheet1!$B:$I,8,0)</f>
        <v>#N/A</v>
      </c>
      <c r="AB22" s="21" t="s">
        <v>9450</v>
      </c>
      <c r="AC22" s="21">
        <v>0.045</v>
      </c>
      <c r="AD22" s="21">
        <f>AC22*O22</f>
        <v>163.62</v>
      </c>
      <c r="AE22" s="21"/>
      <c r="AF22" s="21"/>
      <c r="AG22" s="21" t="s">
        <v>395</v>
      </c>
    </row>
    <row r="23" s="7" customFormat="1" ht="22.5" customHeight="1" spans="1:33">
      <c r="A23" s="19" t="s">
        <v>1233</v>
      </c>
      <c r="B23" s="19" t="s">
        <v>329</v>
      </c>
      <c r="C23" s="19" t="s">
        <v>2079</v>
      </c>
      <c r="D23" s="19" t="s">
        <v>2080</v>
      </c>
      <c r="E23" s="19" t="s">
        <v>2081</v>
      </c>
      <c r="F23" s="19" t="s">
        <v>288</v>
      </c>
      <c r="G23" s="19" t="s">
        <v>518</v>
      </c>
      <c r="H23" s="19" t="s">
        <v>1165</v>
      </c>
      <c r="I23" s="19" t="s">
        <v>1001</v>
      </c>
      <c r="J23" s="19" t="s">
        <v>1002</v>
      </c>
      <c r="K23" s="19">
        <v>1</v>
      </c>
      <c r="L23" s="19">
        <v>3908</v>
      </c>
      <c r="M23" s="19">
        <v>3908</v>
      </c>
      <c r="N23" s="19">
        <v>5368</v>
      </c>
      <c r="O23" s="19">
        <f>VLOOKUP(C23,[1]Sheet2!$A:$B,2,0)</f>
        <v>3908</v>
      </c>
      <c r="P23" s="19">
        <f t="shared" si="0"/>
        <v>0</v>
      </c>
      <c r="Q23" s="19"/>
      <c r="R23" s="19">
        <f t="shared" si="1"/>
        <v>0.728017883755589</v>
      </c>
      <c r="S23" s="19">
        <f>VLOOKUP(J23,[7]Sheet1!$D:$G,4,0)</f>
        <v>1</v>
      </c>
      <c r="T23" s="19">
        <f t="shared" si="4"/>
        <v>0.728</v>
      </c>
      <c r="U23" s="19" t="e">
        <f>VLOOKUP(J23,'[6]9月活动'!$N:$R,5,0)</f>
        <v>#N/A</v>
      </c>
      <c r="V23" s="19" t="e">
        <f>VLOOKUP(J23,'[6]9月活动'!$N:$S,6,0)</f>
        <v>#N/A</v>
      </c>
      <c r="W23" s="19" t="e">
        <f>VLOOKUP(J23,[5]Sheet1!$B:$D,3,0)</f>
        <v>#N/A</v>
      </c>
      <c r="X23" s="19" t="e">
        <f>VLOOKUP(J23,[3]Sheet5!$C:$J,8,0)</f>
        <v>#N/A</v>
      </c>
      <c r="Y23" s="19" t="e">
        <f>VLOOKUP(J23,[3]Sheet5!$C:$K,9,0)</f>
        <v>#N/A</v>
      </c>
      <c r="Z23" s="19" t="e">
        <f>VLOOKUP(J23,[4]Sheet1!$B:$H,7,0)</f>
        <v>#N/A</v>
      </c>
      <c r="AA23" s="19" t="e">
        <f>VLOOKUP(J23,[4]Sheet1!$B:$I,8,0)</f>
        <v>#N/A</v>
      </c>
      <c r="AB23" s="19"/>
      <c r="AC23" s="19"/>
      <c r="AD23" s="19"/>
      <c r="AE23" s="19"/>
      <c r="AF23" s="19"/>
      <c r="AG23" s="19" t="s">
        <v>324</v>
      </c>
    </row>
    <row r="24" s="7" customFormat="1" ht="22.5" customHeight="1" spans="1:33">
      <c r="A24" s="19" t="s">
        <v>1233</v>
      </c>
      <c r="B24" s="19" t="s">
        <v>329</v>
      </c>
      <c r="C24" s="19" t="s">
        <v>2099</v>
      </c>
      <c r="D24" s="19" t="s">
        <v>2100</v>
      </c>
      <c r="E24" s="19" t="s">
        <v>2101</v>
      </c>
      <c r="F24" s="19" t="s">
        <v>288</v>
      </c>
      <c r="G24" s="19" t="s">
        <v>518</v>
      </c>
      <c r="H24" s="19" t="s">
        <v>779</v>
      </c>
      <c r="I24" s="19" t="s">
        <v>896</v>
      </c>
      <c r="J24" s="19" t="s">
        <v>601</v>
      </c>
      <c r="K24" s="19">
        <v>1</v>
      </c>
      <c r="L24" s="19">
        <v>3888</v>
      </c>
      <c r="M24" s="19">
        <v>3888</v>
      </c>
      <c r="N24" s="19">
        <v>4298</v>
      </c>
      <c r="O24" s="19">
        <f>VLOOKUP(C24,[1]Sheet2!$A:$B,2,0)</f>
        <v>3888</v>
      </c>
      <c r="P24" s="19">
        <f t="shared" si="0"/>
        <v>0</v>
      </c>
      <c r="Q24" s="19">
        <f>VLOOKUP(C24,'[2]25带单费'!$M$1:$N$65536,2,0)</f>
        <v>750</v>
      </c>
      <c r="R24" s="19">
        <f t="shared" si="1"/>
        <v>0.730107026523965</v>
      </c>
      <c r="S24" s="19">
        <f>VLOOKUP(J24,[7]Sheet1!$D:$G,4,0)</f>
        <v>1</v>
      </c>
      <c r="T24" s="19">
        <f t="shared" si="4"/>
        <v>0.728</v>
      </c>
      <c r="U24" s="19" t="e">
        <f>VLOOKUP(J24,'[6]9月活动'!$N:$R,5,0)</f>
        <v>#N/A</v>
      </c>
      <c r="V24" s="19" t="e">
        <f>VLOOKUP(J24,'[6]9月活动'!$N:$S,6,0)</f>
        <v>#N/A</v>
      </c>
      <c r="W24" s="19" t="e">
        <f>VLOOKUP(J24,[5]Sheet1!$B:$D,3,0)</f>
        <v>#N/A</v>
      </c>
      <c r="X24" s="19" t="e">
        <f>VLOOKUP(J24,[3]Sheet5!$C:$J,8,0)</f>
        <v>#N/A</v>
      </c>
      <c r="Y24" s="19" t="e">
        <f>VLOOKUP(J24,[3]Sheet5!$C:$K,9,0)</f>
        <v>#N/A</v>
      </c>
      <c r="Z24" s="19" t="e">
        <f>VLOOKUP(J24,[4]Sheet1!$B:$H,7,0)</f>
        <v>#N/A</v>
      </c>
      <c r="AA24" s="19" t="e">
        <f>VLOOKUP(J24,[4]Sheet1!$B:$I,8,0)</f>
        <v>#N/A</v>
      </c>
      <c r="AB24" s="19"/>
      <c r="AC24" s="19"/>
      <c r="AD24" s="19"/>
      <c r="AE24" s="19"/>
      <c r="AF24" s="19"/>
      <c r="AG24" s="19" t="s">
        <v>349</v>
      </c>
    </row>
    <row r="25" s="5" customFormat="1" ht="39" customHeight="1" spans="1:33">
      <c r="A25" s="15" t="s">
        <v>2041</v>
      </c>
      <c r="B25" s="15" t="s">
        <v>748</v>
      </c>
      <c r="C25" s="15" t="s">
        <v>2277</v>
      </c>
      <c r="D25" s="15" t="s">
        <v>2278</v>
      </c>
      <c r="E25" s="15" t="s">
        <v>2279</v>
      </c>
      <c r="F25" s="15" t="s">
        <v>288</v>
      </c>
      <c r="G25" s="15" t="s">
        <v>518</v>
      </c>
      <c r="H25" s="15" t="s">
        <v>527</v>
      </c>
      <c r="I25" s="15" t="s">
        <v>2110</v>
      </c>
      <c r="J25" s="15" t="s">
        <v>2111</v>
      </c>
      <c r="K25" s="15">
        <v>-1</v>
      </c>
      <c r="L25" s="15">
        <v>-7351</v>
      </c>
      <c r="M25" s="15">
        <v>7351</v>
      </c>
      <c r="N25" s="15">
        <v>9188</v>
      </c>
      <c r="O25" s="15">
        <v>-7351</v>
      </c>
      <c r="P25" s="15">
        <f t="shared" si="0"/>
        <v>0</v>
      </c>
      <c r="Q25" s="15"/>
      <c r="R25" s="15">
        <f t="shared" si="1"/>
        <v>0.800065302568568</v>
      </c>
      <c r="S25" s="15">
        <f>VLOOKUP(J25,[7]Sheet1!$D:$G,4,0)</f>
        <v>1</v>
      </c>
      <c r="T25" s="15">
        <f t="shared" si="4"/>
        <v>0.728</v>
      </c>
      <c r="U25" s="15" t="e">
        <f>VLOOKUP(J25,'[6]9月活动'!$N:$R,5,0)</f>
        <v>#N/A</v>
      </c>
      <c r="V25" s="15" t="e">
        <f>VLOOKUP(J25,'[6]9月活动'!$N:$S,6,0)</f>
        <v>#N/A</v>
      </c>
      <c r="W25" s="15" t="e">
        <f>VLOOKUP(J25,[5]Sheet1!$B:$D,3,0)</f>
        <v>#N/A</v>
      </c>
      <c r="X25" s="15" t="e">
        <f>VLOOKUP(J25,[3]Sheet5!$C:$J,8,0)</f>
        <v>#N/A</v>
      </c>
      <c r="Y25" s="15" t="e">
        <f>VLOOKUP(J25,[3]Sheet5!$C:$K,9,0)</f>
        <v>#N/A</v>
      </c>
      <c r="Z25" s="15" t="e">
        <f>VLOOKUP(J25,[4]Sheet1!$B:$H,7,0)</f>
        <v>#N/A</v>
      </c>
      <c r="AA25" s="15" t="e">
        <f>VLOOKUP(J25,[4]Sheet1!$B:$I,8,0)</f>
        <v>#N/A</v>
      </c>
      <c r="AB25" s="15" t="s">
        <v>9448</v>
      </c>
      <c r="AC25" s="15"/>
      <c r="AD25" s="15"/>
      <c r="AE25" s="15"/>
      <c r="AF25" s="15" t="s">
        <v>2284</v>
      </c>
      <c r="AG25" s="15" t="s">
        <v>395</v>
      </c>
    </row>
    <row r="26" s="7" customFormat="1" ht="22.5" customHeight="1" spans="1:33">
      <c r="A26" s="19" t="s">
        <v>2041</v>
      </c>
      <c r="B26" s="19" t="s">
        <v>329</v>
      </c>
      <c r="C26" s="19" t="s">
        <v>2287</v>
      </c>
      <c r="D26" s="19" t="s">
        <v>2288</v>
      </c>
      <c r="E26" s="19" t="s">
        <v>2289</v>
      </c>
      <c r="F26" s="19" t="s">
        <v>288</v>
      </c>
      <c r="G26" s="19" t="s">
        <v>518</v>
      </c>
      <c r="H26" s="19" t="s">
        <v>2295</v>
      </c>
      <c r="I26" s="19" t="s">
        <v>484</v>
      </c>
      <c r="J26" s="19" t="s">
        <v>485</v>
      </c>
      <c r="K26" s="19">
        <v>1</v>
      </c>
      <c r="L26" s="19">
        <v>2986</v>
      </c>
      <c r="M26" s="19">
        <v>2986</v>
      </c>
      <c r="N26" s="19">
        <v>4098</v>
      </c>
      <c r="O26" s="19">
        <f>VLOOKUP(C26,[1]Sheet2!$A:$B,2,0)</f>
        <v>2986</v>
      </c>
      <c r="P26" s="19">
        <f t="shared" si="0"/>
        <v>0</v>
      </c>
      <c r="Q26" s="19"/>
      <c r="R26" s="19">
        <f t="shared" si="1"/>
        <v>0.728648121034651</v>
      </c>
      <c r="S26" s="19">
        <f>VLOOKUP(J26,[7]Sheet1!$D:$G,4,0)</f>
        <v>1</v>
      </c>
      <c r="T26" s="19">
        <f t="shared" si="4"/>
        <v>0.728</v>
      </c>
      <c r="U26" s="19" t="e">
        <f>VLOOKUP(J26,'[6]9月活动'!$N:$R,5,0)</f>
        <v>#N/A</v>
      </c>
      <c r="V26" s="19" t="e">
        <f>VLOOKUP(J26,'[6]9月活动'!$N:$S,6,0)</f>
        <v>#N/A</v>
      </c>
      <c r="W26" s="19" t="e">
        <f>VLOOKUP(J26,[5]Sheet1!$B:$D,3,0)</f>
        <v>#N/A</v>
      </c>
      <c r="X26" s="19" t="e">
        <f>VLOOKUP(J26,[3]Sheet5!$C:$J,8,0)</f>
        <v>#N/A</v>
      </c>
      <c r="Y26" s="19" t="e">
        <f>VLOOKUP(J26,[3]Sheet5!$C:$K,9,0)</f>
        <v>#N/A</v>
      </c>
      <c r="Z26" s="19" t="e">
        <f>VLOOKUP(J26,[4]Sheet1!$B:$H,7,0)</f>
        <v>#N/A</v>
      </c>
      <c r="AA26" s="19" t="e">
        <f>VLOOKUP(J26,[4]Sheet1!$B:$I,8,0)</f>
        <v>#N/A</v>
      </c>
      <c r="AB26" s="19"/>
      <c r="AC26" s="19"/>
      <c r="AD26" s="19"/>
      <c r="AE26" s="19"/>
      <c r="AF26" s="19"/>
      <c r="AG26" s="19" t="s">
        <v>349</v>
      </c>
    </row>
    <row r="27" ht="22.5" customHeight="1" spans="1:33">
      <c r="A27" s="11" t="s">
        <v>2041</v>
      </c>
      <c r="B27" s="11" t="s">
        <v>329</v>
      </c>
      <c r="C27" s="11" t="s">
        <v>2296</v>
      </c>
      <c r="D27" s="11" t="s">
        <v>2297</v>
      </c>
      <c r="E27" s="11" t="s">
        <v>2298</v>
      </c>
      <c r="F27" s="11" t="s">
        <v>288</v>
      </c>
      <c r="G27" s="11" t="s">
        <v>518</v>
      </c>
      <c r="H27" s="11" t="s">
        <v>527</v>
      </c>
      <c r="I27" s="11" t="s">
        <v>362</v>
      </c>
      <c r="J27" s="11" t="s">
        <v>363</v>
      </c>
      <c r="K27" s="11">
        <v>1</v>
      </c>
      <c r="L27" s="11">
        <v>398</v>
      </c>
      <c r="M27" s="11">
        <v>398</v>
      </c>
      <c r="N27" s="11">
        <v>828</v>
      </c>
      <c r="O27" s="11">
        <f>VLOOKUP(C27,[1]Sheet2!$A:$B,2,0)</f>
        <v>398</v>
      </c>
      <c r="P27" s="11">
        <f t="shared" si="0"/>
        <v>0</v>
      </c>
      <c r="Q27" s="11"/>
      <c r="R27" s="11">
        <f t="shared" si="1"/>
        <v>0.480676328502415</v>
      </c>
      <c r="S27" s="11" t="str">
        <f>VLOOKUP(J27,[7]Sheet1!$D:$G,4,0)</f>
        <v>扩品2级</v>
      </c>
      <c r="T27" s="11"/>
      <c r="U27" s="11" t="e">
        <f>VLOOKUP(J27,'[6]9月活动'!$N:$R,5,0)</f>
        <v>#N/A</v>
      </c>
      <c r="V27" s="11" t="e">
        <f>VLOOKUP(J27,'[6]9月活动'!$N:$S,6,0)</f>
        <v>#N/A</v>
      </c>
      <c r="W27" s="11" t="e">
        <f>VLOOKUP(J27,[5]Sheet1!$B:$D,3,0)</f>
        <v>#N/A</v>
      </c>
      <c r="X27" s="11" t="str">
        <f>VLOOKUP(J27,[3]Sheet5!$C:$J,8,0)</f>
        <v>0元/台</v>
      </c>
      <c r="Y27" s="11">
        <f>VLOOKUP(J27,[3]Sheet5!$C:$K,9,0)</f>
        <v>0.88</v>
      </c>
      <c r="Z27" s="11" t="e">
        <f>VLOOKUP(J27,[4]Sheet1!$B:$H,7,0)</f>
        <v>#N/A</v>
      </c>
      <c r="AA27" s="11" t="e">
        <f>VLOOKUP(J27,[4]Sheet1!$B:$I,8,0)</f>
        <v>#N/A</v>
      </c>
      <c r="AB27" s="11" t="s">
        <v>9452</v>
      </c>
      <c r="AC27" s="11"/>
      <c r="AD27" s="11">
        <v>0</v>
      </c>
      <c r="AE27" s="11"/>
      <c r="AF27" s="11" t="s">
        <v>2303</v>
      </c>
      <c r="AG27" s="11" t="s">
        <v>382</v>
      </c>
    </row>
    <row r="28" s="7" customFormat="1" ht="22.5" customHeight="1" spans="1:33">
      <c r="A28" s="19" t="s">
        <v>2041</v>
      </c>
      <c r="B28" s="19" t="s">
        <v>329</v>
      </c>
      <c r="C28" s="19" t="s">
        <v>2306</v>
      </c>
      <c r="D28" s="19" t="s">
        <v>2297</v>
      </c>
      <c r="E28" s="19" t="s">
        <v>2298</v>
      </c>
      <c r="F28" s="19" t="s">
        <v>288</v>
      </c>
      <c r="G28" s="19" t="s">
        <v>518</v>
      </c>
      <c r="H28" s="19" t="s">
        <v>527</v>
      </c>
      <c r="I28" s="19" t="s">
        <v>2110</v>
      </c>
      <c r="J28" s="19" t="s">
        <v>2111</v>
      </c>
      <c r="K28" s="19">
        <v>1</v>
      </c>
      <c r="L28" s="19">
        <v>7351</v>
      </c>
      <c r="M28" s="19">
        <v>7351</v>
      </c>
      <c r="N28" s="19">
        <v>9188</v>
      </c>
      <c r="O28" s="19">
        <f>VLOOKUP(C28,[1]Sheet2!$A:$B,2,0)</f>
        <v>7351</v>
      </c>
      <c r="P28" s="19">
        <f t="shared" si="0"/>
        <v>0</v>
      </c>
      <c r="Q28" s="19">
        <f>VLOOKUP(C28,'[2]25带单费'!$M$1:$N$65536,2,0)</f>
        <v>500</v>
      </c>
      <c r="R28" s="19">
        <f t="shared" si="1"/>
        <v>0.74564649542882</v>
      </c>
      <c r="S28" s="19">
        <f>VLOOKUP(J28,[7]Sheet1!$D:$G,4,0)</f>
        <v>1</v>
      </c>
      <c r="T28" s="19">
        <f t="shared" ref="T28:T32" si="5">0.91*0.8</f>
        <v>0.728</v>
      </c>
      <c r="U28" s="19" t="e">
        <f>VLOOKUP(J28,'[6]9月活动'!$N:$R,5,0)</f>
        <v>#N/A</v>
      </c>
      <c r="V28" s="19" t="e">
        <f>VLOOKUP(J28,'[6]9月活动'!$N:$S,6,0)</f>
        <v>#N/A</v>
      </c>
      <c r="W28" s="19" t="e">
        <f>VLOOKUP(J28,[5]Sheet1!$B:$D,3,0)</f>
        <v>#N/A</v>
      </c>
      <c r="X28" s="19" t="e">
        <f>VLOOKUP(J28,[3]Sheet5!$C:$J,8,0)</f>
        <v>#N/A</v>
      </c>
      <c r="Y28" s="19" t="e">
        <f>VLOOKUP(J28,[3]Sheet5!$C:$K,9,0)</f>
        <v>#N/A</v>
      </c>
      <c r="Z28" s="19" t="e">
        <f>VLOOKUP(J28,[4]Sheet1!$B:$H,7,0)</f>
        <v>#N/A</v>
      </c>
      <c r="AA28" s="19" t="e">
        <f>VLOOKUP(J28,[4]Sheet1!$B:$I,8,0)</f>
        <v>#N/A</v>
      </c>
      <c r="AB28" s="19"/>
      <c r="AC28" s="19"/>
      <c r="AD28" s="19"/>
      <c r="AE28" s="19"/>
      <c r="AF28" s="19" t="s">
        <v>489</v>
      </c>
      <c r="AG28" s="19" t="s">
        <v>395</v>
      </c>
    </row>
    <row r="29" ht="22.5" customHeight="1" spans="1:33">
      <c r="A29" s="11" t="s">
        <v>2041</v>
      </c>
      <c r="B29" s="11" t="s">
        <v>329</v>
      </c>
      <c r="C29" s="11" t="s">
        <v>2313</v>
      </c>
      <c r="D29" s="11" t="s">
        <v>2314</v>
      </c>
      <c r="E29" s="11" t="s">
        <v>2315</v>
      </c>
      <c r="F29" s="11" t="s">
        <v>288</v>
      </c>
      <c r="G29" s="11" t="s">
        <v>518</v>
      </c>
      <c r="H29" s="11" t="s">
        <v>2295</v>
      </c>
      <c r="I29" s="11" t="s">
        <v>2317</v>
      </c>
      <c r="J29" s="11" t="s">
        <v>2318</v>
      </c>
      <c r="K29" s="11">
        <v>1</v>
      </c>
      <c r="L29" s="11">
        <v>3070</v>
      </c>
      <c r="M29" s="11">
        <v>3070</v>
      </c>
      <c r="N29" s="11">
        <v>4198</v>
      </c>
      <c r="O29" s="11">
        <f>VLOOKUP(C29,[1]Sheet2!$A:$B,2,0)</f>
        <v>3070</v>
      </c>
      <c r="P29" s="11">
        <f t="shared" si="0"/>
        <v>0</v>
      </c>
      <c r="Q29" s="11"/>
      <c r="R29" s="11">
        <f t="shared" si="1"/>
        <v>0.731300619342544</v>
      </c>
      <c r="S29" s="11">
        <f>VLOOKUP(J29,[7]Sheet1!$D:$G,4,0)</f>
        <v>2</v>
      </c>
      <c r="T29" s="20">
        <f t="shared" ref="T29:T34" si="6">0.86*0.85</f>
        <v>0.731</v>
      </c>
      <c r="U29" s="11" t="e">
        <f>VLOOKUP(J29,'[6]9月活动'!$N:$R,5,0)</f>
        <v>#N/A</v>
      </c>
      <c r="V29" s="11" t="e">
        <f>VLOOKUP(J29,'[6]9月活动'!$N:$S,6,0)</f>
        <v>#N/A</v>
      </c>
      <c r="W29" s="11" t="e">
        <f>VLOOKUP(J29,[5]Sheet1!$B:$D,3,0)</f>
        <v>#N/A</v>
      </c>
      <c r="X29" s="11">
        <f>VLOOKUP(J29,[3]Sheet5!$C:$J,8,0)</f>
        <v>0.01</v>
      </c>
      <c r="Y29" s="11">
        <f>VLOOKUP(J29,[3]Sheet5!$C:$K,9,0)</f>
        <v>0.8</v>
      </c>
      <c r="Z29" s="11" t="e">
        <f>VLOOKUP(J29,[4]Sheet1!$B:$H,7,0)</f>
        <v>#N/A</v>
      </c>
      <c r="AA29" s="11" t="e">
        <f>VLOOKUP(J29,[4]Sheet1!$B:$I,8,0)</f>
        <v>#N/A</v>
      </c>
      <c r="AB29" s="11" t="s">
        <v>9452</v>
      </c>
      <c r="AC29" s="11"/>
      <c r="AD29" s="11">
        <v>0</v>
      </c>
      <c r="AE29" s="11"/>
      <c r="AG29" s="11" t="s">
        <v>324</v>
      </c>
    </row>
    <row r="30" s="7" customFormat="1" ht="22.5" customHeight="1" spans="1:33">
      <c r="A30" s="19" t="s">
        <v>2041</v>
      </c>
      <c r="B30" s="19" t="s">
        <v>329</v>
      </c>
      <c r="C30" s="19" t="s">
        <v>2323</v>
      </c>
      <c r="D30" s="19" t="s">
        <v>2324</v>
      </c>
      <c r="E30" s="19" t="s">
        <v>2325</v>
      </c>
      <c r="F30" s="19" t="s">
        <v>288</v>
      </c>
      <c r="G30" s="19" t="s">
        <v>518</v>
      </c>
      <c r="H30" s="19" t="s">
        <v>779</v>
      </c>
      <c r="I30" s="19" t="s">
        <v>896</v>
      </c>
      <c r="J30" s="19" t="s">
        <v>601</v>
      </c>
      <c r="K30" s="19">
        <v>1</v>
      </c>
      <c r="L30" s="19">
        <v>3788</v>
      </c>
      <c r="M30" s="19">
        <v>3788</v>
      </c>
      <c r="N30" s="19">
        <v>4298</v>
      </c>
      <c r="O30" s="19">
        <f>VLOOKUP(C30,[1]Sheet2!$A:$B,2,0)</f>
        <v>3788</v>
      </c>
      <c r="P30" s="19">
        <f t="shared" si="0"/>
        <v>0</v>
      </c>
      <c r="Q30" s="19">
        <f>VLOOKUP(C30,'[2]25带单费'!$M$1:$N$65536,2,0)</f>
        <v>650</v>
      </c>
      <c r="R30" s="19">
        <f t="shared" si="1"/>
        <v>0.730107026523965</v>
      </c>
      <c r="S30" s="19">
        <f>VLOOKUP(J30,[7]Sheet1!$D:$G,4,0)</f>
        <v>1</v>
      </c>
      <c r="T30" s="19">
        <f t="shared" si="5"/>
        <v>0.728</v>
      </c>
      <c r="U30" s="19" t="e">
        <f>VLOOKUP(J30,'[6]9月活动'!$N:$R,5,0)</f>
        <v>#N/A</v>
      </c>
      <c r="V30" s="19" t="e">
        <f>VLOOKUP(J30,'[6]9月活动'!$N:$S,6,0)</f>
        <v>#N/A</v>
      </c>
      <c r="W30" s="19" t="e">
        <f>VLOOKUP(J30,[5]Sheet1!$B:$D,3,0)</f>
        <v>#N/A</v>
      </c>
      <c r="X30" s="19" t="e">
        <f>VLOOKUP(J30,[3]Sheet5!$C:$J,8,0)</f>
        <v>#N/A</v>
      </c>
      <c r="Y30" s="19" t="e">
        <f>VLOOKUP(J30,[3]Sheet5!$C:$K,9,0)</f>
        <v>#N/A</v>
      </c>
      <c r="Z30" s="19" t="e">
        <f>VLOOKUP(J30,[4]Sheet1!$B:$H,7,0)</f>
        <v>#N/A</v>
      </c>
      <c r="AA30" s="19" t="e">
        <f>VLOOKUP(J30,[4]Sheet1!$B:$I,8,0)</f>
        <v>#N/A</v>
      </c>
      <c r="AB30" s="19"/>
      <c r="AC30" s="19"/>
      <c r="AD30" s="19"/>
      <c r="AE30" s="19"/>
      <c r="AF30" s="19"/>
      <c r="AG30" s="19" t="s">
        <v>349</v>
      </c>
    </row>
    <row r="31" s="5" customFormat="1" ht="22.5" customHeight="1" spans="1:33">
      <c r="A31" s="15" t="s">
        <v>2041</v>
      </c>
      <c r="B31" s="15" t="s">
        <v>329</v>
      </c>
      <c r="C31" s="15" t="s">
        <v>2363</v>
      </c>
      <c r="D31" s="15" t="s">
        <v>2278</v>
      </c>
      <c r="E31" s="15" t="s">
        <v>2279</v>
      </c>
      <c r="F31" s="15" t="s">
        <v>288</v>
      </c>
      <c r="G31" s="15" t="s">
        <v>518</v>
      </c>
      <c r="H31" s="15" t="s">
        <v>527</v>
      </c>
      <c r="I31" s="15" t="s">
        <v>2110</v>
      </c>
      <c r="J31" s="15" t="s">
        <v>2111</v>
      </c>
      <c r="K31" s="15">
        <v>1</v>
      </c>
      <c r="L31" s="15">
        <v>7351</v>
      </c>
      <c r="M31" s="15">
        <v>7351</v>
      </c>
      <c r="N31" s="15">
        <v>9188</v>
      </c>
      <c r="O31" s="15">
        <f>VLOOKUP(C31,[1]Sheet2!$A:$B,2,0)</f>
        <v>7351</v>
      </c>
      <c r="P31" s="15">
        <f t="shared" si="0"/>
        <v>0</v>
      </c>
      <c r="Q31" s="15"/>
      <c r="R31" s="15">
        <f t="shared" si="1"/>
        <v>0.800065302568568</v>
      </c>
      <c r="S31" s="15">
        <f>VLOOKUP(J31,[7]Sheet1!$D:$G,4,0)</f>
        <v>1</v>
      </c>
      <c r="T31" s="15">
        <f t="shared" si="5"/>
        <v>0.728</v>
      </c>
      <c r="U31" s="15" t="e">
        <f>VLOOKUP(J31,'[6]9月活动'!$N:$R,5,0)</f>
        <v>#N/A</v>
      </c>
      <c r="V31" s="15" t="e">
        <f>VLOOKUP(J31,'[6]9月活动'!$N:$S,6,0)</f>
        <v>#N/A</v>
      </c>
      <c r="W31" s="15" t="e">
        <f>VLOOKUP(J31,[5]Sheet1!$B:$D,3,0)</f>
        <v>#N/A</v>
      </c>
      <c r="X31" s="15" t="e">
        <f>VLOOKUP(J31,[3]Sheet5!$C:$J,8,0)</f>
        <v>#N/A</v>
      </c>
      <c r="Y31" s="15" t="e">
        <f>VLOOKUP(J31,[3]Sheet5!$C:$K,9,0)</f>
        <v>#N/A</v>
      </c>
      <c r="Z31" s="15" t="e">
        <f>VLOOKUP(J31,[4]Sheet1!$B:$H,7,0)</f>
        <v>#N/A</v>
      </c>
      <c r="AA31" s="15" t="e">
        <f>VLOOKUP(J31,[4]Sheet1!$B:$I,8,0)</f>
        <v>#N/A</v>
      </c>
      <c r="AB31" s="15" t="s">
        <v>9448</v>
      </c>
      <c r="AC31" s="15"/>
      <c r="AD31" s="15"/>
      <c r="AE31" s="15"/>
      <c r="AF31" s="15" t="s">
        <v>2368</v>
      </c>
      <c r="AG31" s="15" t="s">
        <v>395</v>
      </c>
    </row>
    <row r="32" s="8" customFormat="1" ht="22.5" customHeight="1" spans="1:33">
      <c r="A32" s="21" t="s">
        <v>2041</v>
      </c>
      <c r="B32" s="21" t="s">
        <v>329</v>
      </c>
      <c r="C32" s="21" t="s">
        <v>2570</v>
      </c>
      <c r="D32" s="21" t="s">
        <v>2571</v>
      </c>
      <c r="E32" s="21" t="s">
        <v>2572</v>
      </c>
      <c r="F32" s="21" t="s">
        <v>288</v>
      </c>
      <c r="G32" s="21" t="s">
        <v>518</v>
      </c>
      <c r="H32" s="21" t="s">
        <v>527</v>
      </c>
      <c r="I32" s="21" t="s">
        <v>705</v>
      </c>
      <c r="J32" s="21" t="s">
        <v>706</v>
      </c>
      <c r="K32" s="21">
        <v>1</v>
      </c>
      <c r="L32" s="21">
        <v>3395</v>
      </c>
      <c r="M32" s="21">
        <v>3395</v>
      </c>
      <c r="N32" s="21">
        <v>4848</v>
      </c>
      <c r="O32" s="21">
        <f>VLOOKUP(C32,[1]Sheet2!$A:$B,2,0)</f>
        <v>3395</v>
      </c>
      <c r="P32" s="21">
        <f t="shared" si="0"/>
        <v>0</v>
      </c>
      <c r="Q32" s="21"/>
      <c r="R32" s="21">
        <f t="shared" si="1"/>
        <v>0.700288778877888</v>
      </c>
      <c r="S32" s="21">
        <f>VLOOKUP(J32,[7]Sheet1!$D:$G,4,0)</f>
        <v>1</v>
      </c>
      <c r="T32" s="21">
        <f t="shared" si="5"/>
        <v>0.728</v>
      </c>
      <c r="U32" s="21">
        <f>VLOOKUP(J32,'[6]9月活动'!$N:$R,5,0)</f>
        <v>0.75</v>
      </c>
      <c r="V32" s="21">
        <f>VLOOKUP(J32,'[6]9月活动'!$N:$S,6,0)</f>
        <v>0.045</v>
      </c>
      <c r="W32" s="21" t="e">
        <f>VLOOKUP(J32,[5]Sheet1!$B:$D,3,0)</f>
        <v>#N/A</v>
      </c>
      <c r="X32" s="21" t="e">
        <f>VLOOKUP(J32,[3]Sheet5!$C:$J,8,0)</f>
        <v>#N/A</v>
      </c>
      <c r="Y32" s="21" t="e">
        <f>VLOOKUP(J32,[3]Sheet5!$C:$K,9,0)</f>
        <v>#N/A</v>
      </c>
      <c r="Z32" s="21" t="e">
        <f>VLOOKUP(J32,[4]Sheet1!$B:$H,7,0)</f>
        <v>#N/A</v>
      </c>
      <c r="AA32" s="21" t="e">
        <f>VLOOKUP(J32,[4]Sheet1!$B:$I,8,0)</f>
        <v>#N/A</v>
      </c>
      <c r="AB32" s="21" t="s">
        <v>9450</v>
      </c>
      <c r="AC32" s="21">
        <v>0.045</v>
      </c>
      <c r="AD32" s="21">
        <f t="shared" ref="AD32:AD37" si="7">AC32*O32</f>
        <v>152.775</v>
      </c>
      <c r="AE32" s="21"/>
      <c r="AF32" s="21"/>
      <c r="AG32" s="21" t="s">
        <v>395</v>
      </c>
    </row>
    <row r="33" s="7" customFormat="1" ht="22.5" customHeight="1" spans="1:33">
      <c r="A33" s="19" t="s">
        <v>1071</v>
      </c>
      <c r="B33" s="19" t="s">
        <v>329</v>
      </c>
      <c r="C33" s="19" t="s">
        <v>2608</v>
      </c>
      <c r="D33" s="19" t="s">
        <v>2609</v>
      </c>
      <c r="E33" s="19" t="s">
        <v>2610</v>
      </c>
      <c r="F33" s="19" t="s">
        <v>288</v>
      </c>
      <c r="G33" s="19" t="s">
        <v>518</v>
      </c>
      <c r="H33" s="19" t="s">
        <v>2295</v>
      </c>
      <c r="I33" s="19" t="s">
        <v>2237</v>
      </c>
      <c r="J33" s="19" t="s">
        <v>2238</v>
      </c>
      <c r="K33" s="19">
        <v>1</v>
      </c>
      <c r="L33" s="19">
        <v>4180</v>
      </c>
      <c r="M33" s="19">
        <v>4180</v>
      </c>
      <c r="N33" s="19">
        <v>5718</v>
      </c>
      <c r="O33" s="19">
        <f>VLOOKUP(C33,[1]Sheet2!$A:$B,2,0)</f>
        <v>4180</v>
      </c>
      <c r="P33" s="19">
        <f t="shared" si="0"/>
        <v>0</v>
      </c>
      <c r="Q33" s="19"/>
      <c r="R33" s="19">
        <f t="shared" si="1"/>
        <v>0.731024833857992</v>
      </c>
      <c r="S33" s="19">
        <f>VLOOKUP(J33,[7]Sheet1!$D:$G,4,0)</f>
        <v>2</v>
      </c>
      <c r="T33" s="19">
        <f t="shared" si="6"/>
        <v>0.731</v>
      </c>
      <c r="U33" s="19" t="e">
        <f>VLOOKUP(J33,'[6]9月活动'!$N:$R,5,0)</f>
        <v>#N/A</v>
      </c>
      <c r="V33" s="19" t="e">
        <f>VLOOKUP(J33,'[6]9月活动'!$N:$S,6,0)</f>
        <v>#N/A</v>
      </c>
      <c r="W33" s="19" t="e">
        <f>VLOOKUP(J33,[5]Sheet1!$B:$D,3,0)</f>
        <v>#N/A</v>
      </c>
      <c r="X33" s="19" t="e">
        <f>VLOOKUP(J33,[3]Sheet5!$C:$J,8,0)</f>
        <v>#N/A</v>
      </c>
      <c r="Y33" s="19" t="e">
        <f>VLOOKUP(J33,[3]Sheet5!$C:$K,9,0)</f>
        <v>#N/A</v>
      </c>
      <c r="Z33" s="19" t="e">
        <f>VLOOKUP(J33,[4]Sheet1!$B:$H,7,0)</f>
        <v>#N/A</v>
      </c>
      <c r="AA33" s="19" t="e">
        <f>VLOOKUP(J33,[4]Sheet1!$B:$I,8,0)</f>
        <v>#N/A</v>
      </c>
      <c r="AB33" s="19"/>
      <c r="AC33" s="19"/>
      <c r="AD33" s="19"/>
      <c r="AE33" s="19"/>
      <c r="AF33" s="19"/>
      <c r="AG33" s="19" t="s">
        <v>324</v>
      </c>
    </row>
    <row r="34" s="9" customFormat="1" ht="22.5" customHeight="1" spans="1:33">
      <c r="A34" s="23" t="s">
        <v>1071</v>
      </c>
      <c r="B34" s="23" t="s">
        <v>329</v>
      </c>
      <c r="C34" s="23" t="s">
        <v>2960</v>
      </c>
      <c r="D34" s="23" t="s">
        <v>2961</v>
      </c>
      <c r="E34" s="23" t="s">
        <v>2962</v>
      </c>
      <c r="F34" s="23" t="s">
        <v>288</v>
      </c>
      <c r="G34" s="23" t="s">
        <v>518</v>
      </c>
      <c r="H34" s="23" t="s">
        <v>779</v>
      </c>
      <c r="I34" s="23" t="s">
        <v>2965</v>
      </c>
      <c r="J34" s="23" t="s">
        <v>2966</v>
      </c>
      <c r="K34" s="23">
        <v>1</v>
      </c>
      <c r="L34" s="23">
        <v>5119</v>
      </c>
      <c r="M34" s="23">
        <v>5119</v>
      </c>
      <c r="N34" s="23">
        <v>6398</v>
      </c>
      <c r="O34" s="23">
        <f>VLOOKUP(C34,[1]Sheet2!$A:$B,2,0)</f>
        <v>5119</v>
      </c>
      <c r="P34" s="23">
        <f t="shared" si="0"/>
        <v>0</v>
      </c>
      <c r="Q34" s="23"/>
      <c r="R34" s="23">
        <f t="shared" si="1"/>
        <v>0.800093779306033</v>
      </c>
      <c r="S34" s="23">
        <f>VLOOKUP(J34,[7]Sheet1!$D:$G,4,0)</f>
        <v>2</v>
      </c>
      <c r="T34" s="23">
        <f t="shared" si="6"/>
        <v>0.731</v>
      </c>
      <c r="U34" s="23" t="e">
        <f>VLOOKUP(J34,'[6]9月活动'!$N:$R,5,0)</f>
        <v>#N/A</v>
      </c>
      <c r="V34" s="23" t="e">
        <f>VLOOKUP(J34,'[6]9月活动'!$N:$S,6,0)</f>
        <v>#N/A</v>
      </c>
      <c r="W34" s="23" t="e">
        <f>VLOOKUP(J34,[5]Sheet1!$B:$D,3,0)</f>
        <v>#N/A</v>
      </c>
      <c r="X34" s="23" t="e">
        <f>VLOOKUP(J34,[3]Sheet5!$C:$J,8,0)</f>
        <v>#N/A</v>
      </c>
      <c r="Y34" s="23" t="e">
        <f>VLOOKUP(J34,[3]Sheet5!$C:$K,9,0)</f>
        <v>#N/A</v>
      </c>
      <c r="Z34" s="23" t="e">
        <f>VLOOKUP(J34,[4]Sheet1!$B:$H,7,0)</f>
        <v>#N/A</v>
      </c>
      <c r="AA34" s="23" t="e">
        <f>VLOOKUP(J34,[4]Sheet1!$B:$I,8,0)</f>
        <v>#N/A</v>
      </c>
      <c r="AB34" s="23"/>
      <c r="AC34" s="23"/>
      <c r="AD34" s="23"/>
      <c r="AE34" s="23"/>
      <c r="AF34" s="23" t="s">
        <v>489</v>
      </c>
      <c r="AG34" s="23" t="s">
        <v>324</v>
      </c>
    </row>
    <row r="35" s="8" customFormat="1" ht="22.5" customHeight="1" spans="1:33">
      <c r="A35" s="21" t="s">
        <v>1071</v>
      </c>
      <c r="B35" s="21" t="s">
        <v>329</v>
      </c>
      <c r="C35" s="21" t="s">
        <v>2972</v>
      </c>
      <c r="D35" s="21" t="s">
        <v>632</v>
      </c>
      <c r="E35" s="21" t="s">
        <v>2973</v>
      </c>
      <c r="F35" s="21" t="s">
        <v>288</v>
      </c>
      <c r="G35" s="21" t="s">
        <v>518</v>
      </c>
      <c r="H35" s="21" t="s">
        <v>2295</v>
      </c>
      <c r="I35" s="21" t="s">
        <v>705</v>
      </c>
      <c r="J35" s="21" t="s">
        <v>706</v>
      </c>
      <c r="K35" s="21">
        <v>1</v>
      </c>
      <c r="L35" s="21">
        <v>3636</v>
      </c>
      <c r="M35" s="21">
        <v>3636</v>
      </c>
      <c r="N35" s="21">
        <v>4848</v>
      </c>
      <c r="O35" s="21">
        <f>VLOOKUP(C35,[1]Sheet2!$A:$B,2,0)</f>
        <v>3636</v>
      </c>
      <c r="P35" s="21">
        <f t="shared" si="0"/>
        <v>0</v>
      </c>
      <c r="Q35" s="21"/>
      <c r="R35" s="21">
        <f t="shared" si="1"/>
        <v>0.75</v>
      </c>
      <c r="S35" s="21">
        <f>VLOOKUP(J35,[7]Sheet1!$D:$G,4,0)</f>
        <v>1</v>
      </c>
      <c r="T35" s="21">
        <f t="shared" ref="T35:T45" si="8">0.91*0.8</f>
        <v>0.728</v>
      </c>
      <c r="U35" s="21">
        <f>VLOOKUP(J35,'[6]9月活动'!$N:$R,5,0)</f>
        <v>0.75</v>
      </c>
      <c r="V35" s="21">
        <f>VLOOKUP(J35,'[6]9月活动'!$N:$S,6,0)</f>
        <v>0.045</v>
      </c>
      <c r="W35" s="21" t="e">
        <f>VLOOKUP(J35,[5]Sheet1!$B:$D,3,0)</f>
        <v>#N/A</v>
      </c>
      <c r="X35" s="21" t="e">
        <f>VLOOKUP(J35,[3]Sheet5!$C:$J,8,0)</f>
        <v>#N/A</v>
      </c>
      <c r="Y35" s="21" t="e">
        <f>VLOOKUP(J35,[3]Sheet5!$C:$K,9,0)</f>
        <v>#N/A</v>
      </c>
      <c r="Z35" s="21" t="e">
        <f>VLOOKUP(J35,[4]Sheet1!$B:$H,7,0)</f>
        <v>#N/A</v>
      </c>
      <c r="AA35" s="21" t="e">
        <f>VLOOKUP(J35,[4]Sheet1!$B:$I,8,0)</f>
        <v>#N/A</v>
      </c>
      <c r="AB35" s="21" t="s">
        <v>9450</v>
      </c>
      <c r="AC35" s="21">
        <v>0.045</v>
      </c>
      <c r="AD35" s="21">
        <f t="shared" si="7"/>
        <v>163.62</v>
      </c>
      <c r="AE35" s="21"/>
      <c r="AF35" s="21" t="s">
        <v>489</v>
      </c>
      <c r="AG35" s="21" t="s">
        <v>395</v>
      </c>
    </row>
    <row r="36" s="7" customFormat="1" ht="22.5" customHeight="1" spans="1:33">
      <c r="A36" s="19" t="s">
        <v>1071</v>
      </c>
      <c r="B36" s="19" t="s">
        <v>329</v>
      </c>
      <c r="C36" s="19" t="s">
        <v>2980</v>
      </c>
      <c r="D36" s="19" t="s">
        <v>2981</v>
      </c>
      <c r="E36" s="19" t="s">
        <v>2982</v>
      </c>
      <c r="F36" s="19" t="s">
        <v>288</v>
      </c>
      <c r="G36" s="19" t="s">
        <v>518</v>
      </c>
      <c r="H36" s="19" t="s">
        <v>527</v>
      </c>
      <c r="I36" s="19" t="s">
        <v>2110</v>
      </c>
      <c r="J36" s="19" t="s">
        <v>2111</v>
      </c>
      <c r="K36" s="19">
        <v>1</v>
      </c>
      <c r="L36" s="19">
        <v>6700</v>
      </c>
      <c r="M36" s="19">
        <v>6700</v>
      </c>
      <c r="N36" s="19">
        <v>9188</v>
      </c>
      <c r="O36" s="19">
        <f>VLOOKUP(C36,[1]Sheet2!$A:$B,2,0)</f>
        <v>6700</v>
      </c>
      <c r="P36" s="19">
        <f t="shared" si="0"/>
        <v>0</v>
      </c>
      <c r="Q36" s="19"/>
      <c r="R36" s="19">
        <f t="shared" si="1"/>
        <v>0.729212015672617</v>
      </c>
      <c r="S36" s="19">
        <f>VLOOKUP(J36,[7]Sheet1!$D:$G,4,0)</f>
        <v>1</v>
      </c>
      <c r="T36" s="19">
        <f t="shared" si="8"/>
        <v>0.728</v>
      </c>
      <c r="U36" s="19" t="e">
        <f>VLOOKUP(J36,'[6]9月活动'!$N:$R,5,0)</f>
        <v>#N/A</v>
      </c>
      <c r="V36" s="19" t="e">
        <f>VLOOKUP(J36,'[6]9月活动'!$N:$S,6,0)</f>
        <v>#N/A</v>
      </c>
      <c r="W36" s="19" t="e">
        <f>VLOOKUP(J36,[5]Sheet1!$B:$D,3,0)</f>
        <v>#N/A</v>
      </c>
      <c r="X36" s="19" t="e">
        <f>VLOOKUP(J36,[3]Sheet5!$C:$J,8,0)</f>
        <v>#N/A</v>
      </c>
      <c r="Y36" s="19" t="e">
        <f>VLOOKUP(J36,[3]Sheet5!$C:$K,9,0)</f>
        <v>#N/A</v>
      </c>
      <c r="Z36" s="19" t="e">
        <f>VLOOKUP(J36,[4]Sheet1!$B:$H,7,0)</f>
        <v>#N/A</v>
      </c>
      <c r="AA36" s="19" t="e">
        <f>VLOOKUP(J36,[4]Sheet1!$B:$I,8,0)</f>
        <v>#N/A</v>
      </c>
      <c r="AB36" s="19"/>
      <c r="AC36" s="19"/>
      <c r="AD36" s="19"/>
      <c r="AE36" s="19"/>
      <c r="AF36" s="19" t="s">
        <v>489</v>
      </c>
      <c r="AG36" s="19" t="s">
        <v>395</v>
      </c>
    </row>
    <row r="37" s="8" customFormat="1" ht="22.5" customHeight="1" spans="1:33">
      <c r="A37" s="21" t="s">
        <v>1071</v>
      </c>
      <c r="B37" s="21" t="s">
        <v>329</v>
      </c>
      <c r="C37" s="21" t="s">
        <v>2988</v>
      </c>
      <c r="D37" s="21" t="s">
        <v>2989</v>
      </c>
      <c r="E37" s="21" t="s">
        <v>2990</v>
      </c>
      <c r="F37" s="21" t="s">
        <v>288</v>
      </c>
      <c r="G37" s="21" t="s">
        <v>518</v>
      </c>
      <c r="H37" s="21" t="s">
        <v>779</v>
      </c>
      <c r="I37" s="21" t="s">
        <v>705</v>
      </c>
      <c r="J37" s="21" t="s">
        <v>706</v>
      </c>
      <c r="K37" s="21">
        <v>1</v>
      </c>
      <c r="L37" s="21">
        <v>3395</v>
      </c>
      <c r="M37" s="21">
        <v>3395</v>
      </c>
      <c r="N37" s="21">
        <v>4848</v>
      </c>
      <c r="O37" s="21">
        <f>VLOOKUP(C37,[1]Sheet2!$A:$B,2,0)</f>
        <v>3395</v>
      </c>
      <c r="P37" s="21">
        <f t="shared" si="0"/>
        <v>0</v>
      </c>
      <c r="Q37" s="21"/>
      <c r="R37" s="21">
        <f t="shared" si="1"/>
        <v>0.700288778877888</v>
      </c>
      <c r="S37" s="21">
        <f>VLOOKUP(J37,[7]Sheet1!$D:$G,4,0)</f>
        <v>1</v>
      </c>
      <c r="T37" s="21">
        <f t="shared" si="8"/>
        <v>0.728</v>
      </c>
      <c r="U37" s="21">
        <f>VLOOKUP(J37,'[6]9月活动'!$N:$R,5,0)</f>
        <v>0.75</v>
      </c>
      <c r="V37" s="21">
        <f>VLOOKUP(J37,'[6]9月活动'!$N:$S,6,0)</f>
        <v>0.045</v>
      </c>
      <c r="W37" s="21" t="e">
        <f>VLOOKUP(J37,[5]Sheet1!$B:$D,3,0)</f>
        <v>#N/A</v>
      </c>
      <c r="X37" s="21" t="e">
        <f>VLOOKUP(J37,[3]Sheet5!$C:$J,8,0)</f>
        <v>#N/A</v>
      </c>
      <c r="Y37" s="21" t="e">
        <f>VLOOKUP(J37,[3]Sheet5!$C:$K,9,0)</f>
        <v>#N/A</v>
      </c>
      <c r="Z37" s="21" t="e">
        <f>VLOOKUP(J37,[4]Sheet1!$B:$H,7,0)</f>
        <v>#N/A</v>
      </c>
      <c r="AA37" s="21" t="e">
        <f>VLOOKUP(J37,[4]Sheet1!$B:$I,8,0)</f>
        <v>#N/A</v>
      </c>
      <c r="AB37" s="21" t="s">
        <v>9450</v>
      </c>
      <c r="AC37" s="21">
        <v>0.045</v>
      </c>
      <c r="AD37" s="21">
        <f t="shared" si="7"/>
        <v>152.775</v>
      </c>
      <c r="AE37" s="21"/>
      <c r="AF37" s="21"/>
      <c r="AG37" s="21" t="s">
        <v>395</v>
      </c>
    </row>
    <row r="38" s="7" customFormat="1" ht="39" customHeight="1" spans="1:33">
      <c r="A38" s="19" t="s">
        <v>412</v>
      </c>
      <c r="B38" s="19" t="s">
        <v>329</v>
      </c>
      <c r="C38" s="19" t="s">
        <v>3245</v>
      </c>
      <c r="D38" s="19" t="s">
        <v>3246</v>
      </c>
      <c r="E38" s="19" t="s">
        <v>3247</v>
      </c>
      <c r="F38" s="19" t="s">
        <v>288</v>
      </c>
      <c r="G38" s="19" t="s">
        <v>518</v>
      </c>
      <c r="H38" s="19" t="s">
        <v>779</v>
      </c>
      <c r="I38" s="19" t="s">
        <v>484</v>
      </c>
      <c r="J38" s="19" t="s">
        <v>485</v>
      </c>
      <c r="K38" s="19">
        <v>1</v>
      </c>
      <c r="L38" s="19">
        <v>2984</v>
      </c>
      <c r="M38" s="19">
        <v>2984</v>
      </c>
      <c r="N38" s="19">
        <v>4098</v>
      </c>
      <c r="O38" s="19">
        <f>VLOOKUP(C38,[1]Sheet2!$A:$B,2,0)</f>
        <v>2984</v>
      </c>
      <c r="P38" s="19">
        <f t="shared" si="0"/>
        <v>0</v>
      </c>
      <c r="Q38" s="19"/>
      <c r="R38" s="19">
        <f t="shared" si="1"/>
        <v>0.728160078086872</v>
      </c>
      <c r="S38" s="19">
        <f>VLOOKUP(J38,[7]Sheet1!$D:$G,4,0)</f>
        <v>1</v>
      </c>
      <c r="T38" s="19">
        <f t="shared" si="8"/>
        <v>0.728</v>
      </c>
      <c r="U38" s="19" t="e">
        <f>VLOOKUP(J38,'[6]9月活动'!$N:$R,5,0)</f>
        <v>#N/A</v>
      </c>
      <c r="V38" s="19" t="e">
        <f>VLOOKUP(J38,'[6]9月活动'!$N:$S,6,0)</f>
        <v>#N/A</v>
      </c>
      <c r="W38" s="19" t="e">
        <f>VLOOKUP(J38,[5]Sheet1!$B:$D,3,0)</f>
        <v>#N/A</v>
      </c>
      <c r="X38" s="19" t="e">
        <f>VLOOKUP(J38,[3]Sheet5!$C:$J,8,0)</f>
        <v>#N/A</v>
      </c>
      <c r="Y38" s="19" t="e">
        <f>VLOOKUP(J38,[3]Sheet5!$C:$K,9,0)</f>
        <v>#N/A</v>
      </c>
      <c r="Z38" s="19" t="e">
        <f>VLOOKUP(J38,[4]Sheet1!$B:$H,7,0)</f>
        <v>#N/A</v>
      </c>
      <c r="AA38" s="19" t="e">
        <f>VLOOKUP(J38,[4]Sheet1!$B:$I,8,0)</f>
        <v>#N/A</v>
      </c>
      <c r="AB38" s="19"/>
      <c r="AC38" s="19"/>
      <c r="AD38" s="19"/>
      <c r="AE38" s="19"/>
      <c r="AF38" s="19" t="s">
        <v>3252</v>
      </c>
      <c r="AG38" s="19" t="s">
        <v>349</v>
      </c>
    </row>
    <row r="39" s="7" customFormat="1" ht="39" customHeight="1" spans="1:33">
      <c r="A39" s="19" t="s">
        <v>412</v>
      </c>
      <c r="B39" s="19" t="s">
        <v>329</v>
      </c>
      <c r="C39" s="19" t="s">
        <v>3254</v>
      </c>
      <c r="D39" s="19" t="s">
        <v>3255</v>
      </c>
      <c r="E39" s="19" t="s">
        <v>3256</v>
      </c>
      <c r="F39" s="19" t="s">
        <v>288</v>
      </c>
      <c r="G39" s="19" t="s">
        <v>518</v>
      </c>
      <c r="H39" s="19" t="s">
        <v>779</v>
      </c>
      <c r="I39" s="19" t="s">
        <v>991</v>
      </c>
      <c r="J39" s="19" t="s">
        <v>992</v>
      </c>
      <c r="K39" s="19">
        <v>1</v>
      </c>
      <c r="L39" s="19">
        <v>2685.6</v>
      </c>
      <c r="M39" s="19">
        <v>2685.6</v>
      </c>
      <c r="N39" s="19">
        <v>3688</v>
      </c>
      <c r="O39" s="19">
        <f>VLOOKUP(C39,[1]Sheet2!$A:$B,2,0)</f>
        <v>2685.6</v>
      </c>
      <c r="P39" s="19">
        <f t="shared" si="0"/>
        <v>0</v>
      </c>
      <c r="Q39" s="19"/>
      <c r="R39" s="19">
        <f t="shared" si="1"/>
        <v>0.728199566160521</v>
      </c>
      <c r="S39" s="19">
        <f>VLOOKUP(J39,[7]Sheet1!$D:$G,4,0)</f>
        <v>1</v>
      </c>
      <c r="T39" s="19">
        <f t="shared" si="8"/>
        <v>0.728</v>
      </c>
      <c r="U39" s="19" t="e">
        <f>VLOOKUP(J39,'[6]9月活动'!$N:$R,5,0)</f>
        <v>#N/A</v>
      </c>
      <c r="V39" s="19" t="e">
        <f>VLOOKUP(J39,'[6]9月活动'!$N:$S,6,0)</f>
        <v>#N/A</v>
      </c>
      <c r="W39" s="19" t="e">
        <f>VLOOKUP(J39,[5]Sheet1!$B:$D,3,0)</f>
        <v>#N/A</v>
      </c>
      <c r="X39" s="19" t="e">
        <f>VLOOKUP(J39,[3]Sheet5!$C:$J,8,0)</f>
        <v>#N/A</v>
      </c>
      <c r="Y39" s="19" t="e">
        <f>VLOOKUP(J39,[3]Sheet5!$C:$K,9,0)</f>
        <v>#N/A</v>
      </c>
      <c r="Z39" s="19" t="e">
        <f>VLOOKUP(J39,[4]Sheet1!$B:$H,7,0)</f>
        <v>#N/A</v>
      </c>
      <c r="AA39" s="19" t="e">
        <f>VLOOKUP(J39,[4]Sheet1!$B:$I,8,0)</f>
        <v>#N/A</v>
      </c>
      <c r="AB39" s="19"/>
      <c r="AC39" s="19"/>
      <c r="AD39" s="19"/>
      <c r="AE39" s="19"/>
      <c r="AF39" s="19" t="s">
        <v>3252</v>
      </c>
      <c r="AG39" s="19" t="s">
        <v>349</v>
      </c>
    </row>
    <row r="40" s="7" customFormat="1" ht="39" customHeight="1" spans="1:33">
      <c r="A40" s="19" t="s">
        <v>412</v>
      </c>
      <c r="B40" s="19" t="s">
        <v>329</v>
      </c>
      <c r="C40" s="19" t="s">
        <v>3341</v>
      </c>
      <c r="D40" s="19" t="s">
        <v>3342</v>
      </c>
      <c r="E40" s="19" t="s">
        <v>3343</v>
      </c>
      <c r="F40" s="19" t="s">
        <v>288</v>
      </c>
      <c r="G40" s="19" t="s">
        <v>518</v>
      </c>
      <c r="H40" s="19" t="s">
        <v>1165</v>
      </c>
      <c r="I40" s="19" t="s">
        <v>896</v>
      </c>
      <c r="J40" s="19" t="s">
        <v>601</v>
      </c>
      <c r="K40" s="19">
        <v>1</v>
      </c>
      <c r="L40" s="19">
        <v>3136</v>
      </c>
      <c r="M40" s="19">
        <v>3136</v>
      </c>
      <c r="N40" s="19">
        <v>4298</v>
      </c>
      <c r="O40" s="19">
        <f>VLOOKUP(C40,[1]Sheet2!$A:$B,2,0)</f>
        <v>3136</v>
      </c>
      <c r="P40" s="19">
        <f t="shared" si="0"/>
        <v>0</v>
      </c>
      <c r="Q40" s="19"/>
      <c r="R40" s="19">
        <f t="shared" si="1"/>
        <v>0.729641693811075</v>
      </c>
      <c r="S40" s="19">
        <f>VLOOKUP(J40,[7]Sheet1!$D:$G,4,0)</f>
        <v>1</v>
      </c>
      <c r="T40" s="19">
        <f t="shared" si="8"/>
        <v>0.728</v>
      </c>
      <c r="U40" s="19" t="e">
        <f>VLOOKUP(J40,'[6]9月活动'!$N:$R,5,0)</f>
        <v>#N/A</v>
      </c>
      <c r="V40" s="19" t="e">
        <f>VLOOKUP(J40,'[6]9月活动'!$N:$S,6,0)</f>
        <v>#N/A</v>
      </c>
      <c r="W40" s="19" t="e">
        <f>VLOOKUP(J40,[5]Sheet1!$B:$D,3,0)</f>
        <v>#N/A</v>
      </c>
      <c r="X40" s="19" t="e">
        <f>VLOOKUP(J40,[3]Sheet5!$C:$J,8,0)</f>
        <v>#N/A</v>
      </c>
      <c r="Y40" s="19" t="e">
        <f>VLOOKUP(J40,[3]Sheet5!$C:$K,9,0)</f>
        <v>#N/A</v>
      </c>
      <c r="Z40" s="19" t="e">
        <f>VLOOKUP(J40,[4]Sheet1!$B:$H,7,0)</f>
        <v>#N/A</v>
      </c>
      <c r="AA40" s="19" t="e">
        <f>VLOOKUP(J40,[4]Sheet1!$B:$I,8,0)</f>
        <v>#N/A</v>
      </c>
      <c r="AB40" s="19"/>
      <c r="AC40" s="19"/>
      <c r="AD40" s="19"/>
      <c r="AE40" s="19"/>
      <c r="AF40" s="19" t="s">
        <v>3252</v>
      </c>
      <c r="AG40" s="19" t="s">
        <v>349</v>
      </c>
    </row>
    <row r="41" s="7" customFormat="1" ht="39" customHeight="1" spans="1:33">
      <c r="A41" s="19" t="s">
        <v>412</v>
      </c>
      <c r="B41" s="19" t="s">
        <v>329</v>
      </c>
      <c r="C41" s="19" t="s">
        <v>3349</v>
      </c>
      <c r="D41" s="19" t="s">
        <v>3350</v>
      </c>
      <c r="E41" s="19" t="s">
        <v>3351</v>
      </c>
      <c r="F41" s="19" t="s">
        <v>288</v>
      </c>
      <c r="G41" s="19" t="s">
        <v>518</v>
      </c>
      <c r="H41" s="19" t="s">
        <v>779</v>
      </c>
      <c r="I41" s="19" t="s">
        <v>896</v>
      </c>
      <c r="J41" s="19" t="s">
        <v>601</v>
      </c>
      <c r="K41" s="19">
        <v>1</v>
      </c>
      <c r="L41" s="19">
        <v>3230</v>
      </c>
      <c r="M41" s="19">
        <v>3230</v>
      </c>
      <c r="N41" s="19">
        <v>4298</v>
      </c>
      <c r="O41" s="19">
        <f>VLOOKUP(C41,[1]Sheet2!$A:$B,2,0)</f>
        <v>3230</v>
      </c>
      <c r="P41" s="19">
        <f t="shared" si="0"/>
        <v>0</v>
      </c>
      <c r="Q41" s="19">
        <f>VLOOKUP(C41,'[2]25带单费'!$M$1:$N$65536,2,0)</f>
        <v>100</v>
      </c>
      <c r="R41" s="19">
        <f t="shared" si="1"/>
        <v>0.728245695672406</v>
      </c>
      <c r="S41" s="19">
        <f>VLOOKUP(J41,[7]Sheet1!$D:$G,4,0)</f>
        <v>1</v>
      </c>
      <c r="T41" s="19">
        <f t="shared" si="8"/>
        <v>0.728</v>
      </c>
      <c r="U41" s="19" t="e">
        <f>VLOOKUP(J41,'[6]9月活动'!$N:$R,5,0)</f>
        <v>#N/A</v>
      </c>
      <c r="V41" s="19" t="e">
        <f>VLOOKUP(J41,'[6]9月活动'!$N:$S,6,0)</f>
        <v>#N/A</v>
      </c>
      <c r="W41" s="19" t="e">
        <f>VLOOKUP(J41,[5]Sheet1!$B:$D,3,0)</f>
        <v>#N/A</v>
      </c>
      <c r="X41" s="19" t="e">
        <f>VLOOKUP(J41,[3]Sheet5!$C:$J,8,0)</f>
        <v>#N/A</v>
      </c>
      <c r="Y41" s="19" t="e">
        <f>VLOOKUP(J41,[3]Sheet5!$C:$K,9,0)</f>
        <v>#N/A</v>
      </c>
      <c r="Z41" s="19" t="e">
        <f>VLOOKUP(J41,[4]Sheet1!$B:$H,7,0)</f>
        <v>#N/A</v>
      </c>
      <c r="AA41" s="19" t="e">
        <f>VLOOKUP(J41,[4]Sheet1!$B:$I,8,0)</f>
        <v>#N/A</v>
      </c>
      <c r="AB41" s="19"/>
      <c r="AC41" s="19"/>
      <c r="AD41" s="19"/>
      <c r="AE41" s="19"/>
      <c r="AF41" s="19" t="s">
        <v>3252</v>
      </c>
      <c r="AG41" s="19" t="s">
        <v>349</v>
      </c>
    </row>
    <row r="42" s="7" customFormat="1" ht="39" customHeight="1" spans="1:33">
      <c r="A42" s="19" t="s">
        <v>412</v>
      </c>
      <c r="B42" s="19" t="s">
        <v>329</v>
      </c>
      <c r="C42" s="19" t="s">
        <v>3374</v>
      </c>
      <c r="D42" s="19" t="s">
        <v>3375</v>
      </c>
      <c r="E42" s="19" t="s">
        <v>3376</v>
      </c>
      <c r="F42" s="19" t="s">
        <v>288</v>
      </c>
      <c r="G42" s="19" t="s">
        <v>518</v>
      </c>
      <c r="H42" s="19" t="s">
        <v>1165</v>
      </c>
      <c r="I42" s="19" t="s">
        <v>3380</v>
      </c>
      <c r="J42" s="19" t="s">
        <v>3381</v>
      </c>
      <c r="K42" s="19">
        <v>1</v>
      </c>
      <c r="L42" s="19">
        <v>8000</v>
      </c>
      <c r="M42" s="19">
        <v>8000</v>
      </c>
      <c r="N42" s="19">
        <v>10778</v>
      </c>
      <c r="O42" s="19">
        <f>VLOOKUP(C42,[1]Sheet2!$A:$B,2,0)</f>
        <v>8000</v>
      </c>
      <c r="P42" s="19">
        <f t="shared" si="0"/>
        <v>0</v>
      </c>
      <c r="Q42" s="19">
        <f>VLOOKUP(C42,'[2]25带单费'!$M$1:$N$65536,2,0)</f>
        <v>150</v>
      </c>
      <c r="R42" s="19">
        <f t="shared" si="1"/>
        <v>0.72833549823715</v>
      </c>
      <c r="S42" s="19">
        <f>VLOOKUP(J42,[7]Sheet1!$D:$G,4,0)</f>
        <v>1</v>
      </c>
      <c r="T42" s="19">
        <f t="shared" si="8"/>
        <v>0.728</v>
      </c>
      <c r="U42" s="19" t="e">
        <f>VLOOKUP(J42,'[6]9月活动'!$N:$R,5,0)</f>
        <v>#N/A</v>
      </c>
      <c r="V42" s="19" t="e">
        <f>VLOOKUP(J42,'[6]9月活动'!$N:$S,6,0)</f>
        <v>#N/A</v>
      </c>
      <c r="W42" s="19" t="e">
        <f>VLOOKUP(J42,[5]Sheet1!$B:$D,3,0)</f>
        <v>#N/A</v>
      </c>
      <c r="X42" s="19" t="e">
        <f>VLOOKUP(J42,[3]Sheet5!$C:$J,8,0)</f>
        <v>#N/A</v>
      </c>
      <c r="Y42" s="19" t="e">
        <f>VLOOKUP(J42,[3]Sheet5!$C:$K,9,0)</f>
        <v>#N/A</v>
      </c>
      <c r="Z42" s="19" t="e">
        <f>VLOOKUP(J42,[4]Sheet1!$B:$H,7,0)</f>
        <v>#N/A</v>
      </c>
      <c r="AA42" s="19" t="e">
        <f>VLOOKUP(J42,[4]Sheet1!$B:$I,8,0)</f>
        <v>#N/A</v>
      </c>
      <c r="AB42" s="19"/>
      <c r="AC42" s="19"/>
      <c r="AD42" s="19"/>
      <c r="AE42" s="19"/>
      <c r="AF42" s="19" t="s">
        <v>3252</v>
      </c>
      <c r="AG42" s="19" t="s">
        <v>2667</v>
      </c>
    </row>
    <row r="43" s="5" customFormat="1" ht="22.5" customHeight="1" spans="1:33">
      <c r="A43" s="15" t="s">
        <v>762</v>
      </c>
      <c r="B43" s="15" t="s">
        <v>329</v>
      </c>
      <c r="C43" s="15" t="s">
        <v>3537</v>
      </c>
      <c r="D43" s="15" t="s">
        <v>750</v>
      </c>
      <c r="E43" s="15" t="s">
        <v>751</v>
      </c>
      <c r="F43" s="15" t="s">
        <v>288</v>
      </c>
      <c r="G43" s="15" t="s">
        <v>518</v>
      </c>
      <c r="H43" s="15" t="s">
        <v>527</v>
      </c>
      <c r="I43" s="15" t="s">
        <v>754</v>
      </c>
      <c r="J43" s="15" t="s">
        <v>755</v>
      </c>
      <c r="K43" s="15">
        <v>1</v>
      </c>
      <c r="L43" s="15">
        <v>700</v>
      </c>
      <c r="M43" s="15">
        <v>700</v>
      </c>
      <c r="N43" s="15">
        <v>3798</v>
      </c>
      <c r="O43" s="15">
        <f>VLOOKUP(C43,[1]Sheet2!$A:$B,2,0)</f>
        <v>700</v>
      </c>
      <c r="P43" s="15">
        <f t="shared" si="0"/>
        <v>0</v>
      </c>
      <c r="Q43" s="15"/>
      <c r="R43" s="15">
        <f t="shared" si="1"/>
        <v>0.184307530279094</v>
      </c>
      <c r="S43" s="15">
        <f>VLOOKUP(J43,[7]Sheet1!$D:$G,4,0)</f>
        <v>1</v>
      </c>
      <c r="T43" s="15">
        <f t="shared" si="8"/>
        <v>0.728</v>
      </c>
      <c r="U43" s="15" t="e">
        <f>VLOOKUP(J43,'[6]9月活动'!$N:$R,5,0)</f>
        <v>#N/A</v>
      </c>
      <c r="V43" s="15" t="e">
        <f>VLOOKUP(J43,'[6]9月活动'!$N:$S,6,0)</f>
        <v>#N/A</v>
      </c>
      <c r="W43" s="15" t="e">
        <f>VLOOKUP(J43,[5]Sheet1!$B:$D,3,0)</f>
        <v>#N/A</v>
      </c>
      <c r="X43" s="15" t="e">
        <f>VLOOKUP(J43,[3]Sheet5!$C:$J,8,0)</f>
        <v>#N/A</v>
      </c>
      <c r="Y43" s="15" t="e">
        <f>VLOOKUP(J43,[3]Sheet5!$C:$K,9,0)</f>
        <v>#N/A</v>
      </c>
      <c r="Z43" s="15" t="e">
        <f>VLOOKUP(J43,[4]Sheet1!$B:$H,7,0)</f>
        <v>#N/A</v>
      </c>
      <c r="AA43" s="15" t="e">
        <f>VLOOKUP(J43,[4]Sheet1!$B:$I,8,0)</f>
        <v>#N/A</v>
      </c>
      <c r="AB43" s="15" t="s">
        <v>9448</v>
      </c>
      <c r="AC43" s="15"/>
      <c r="AD43" s="15"/>
      <c r="AE43" s="15"/>
      <c r="AF43" s="15" t="s">
        <v>3541</v>
      </c>
      <c r="AG43" s="15" t="s">
        <v>451</v>
      </c>
    </row>
    <row r="44" s="5" customFormat="1" ht="22.5" customHeight="1" spans="1:33">
      <c r="A44" s="15" t="s">
        <v>762</v>
      </c>
      <c r="B44" s="15" t="s">
        <v>329</v>
      </c>
      <c r="C44" s="15" t="s">
        <v>3550</v>
      </c>
      <c r="D44" s="15" t="s">
        <v>750</v>
      </c>
      <c r="E44" s="15" t="s">
        <v>751</v>
      </c>
      <c r="F44" s="15" t="s">
        <v>288</v>
      </c>
      <c r="G44" s="15" t="s">
        <v>518</v>
      </c>
      <c r="H44" s="15" t="s">
        <v>527</v>
      </c>
      <c r="I44" s="15" t="s">
        <v>455</v>
      </c>
      <c r="J44" s="15" t="s">
        <v>456</v>
      </c>
      <c r="K44" s="15">
        <v>1</v>
      </c>
      <c r="L44" s="15">
        <v>6788</v>
      </c>
      <c r="M44" s="15">
        <v>6788</v>
      </c>
      <c r="N44" s="15">
        <v>8288</v>
      </c>
      <c r="O44" s="15">
        <f>VLOOKUP(C44,[1]Sheet2!$A:$B,2,0)</f>
        <v>6788</v>
      </c>
      <c r="P44" s="15">
        <f t="shared" si="0"/>
        <v>0</v>
      </c>
      <c r="Q44" s="15"/>
      <c r="R44" s="15">
        <f t="shared" si="1"/>
        <v>0.819015444015444</v>
      </c>
      <c r="S44" s="15">
        <f>VLOOKUP(J44,[7]Sheet1!$D:$G,4,0)</f>
        <v>1</v>
      </c>
      <c r="T44" s="15">
        <f t="shared" si="8"/>
        <v>0.728</v>
      </c>
      <c r="U44" s="15" t="e">
        <f>VLOOKUP(J44,'[6]9月活动'!$N:$R,5,0)</f>
        <v>#N/A</v>
      </c>
      <c r="V44" s="15" t="e">
        <f>VLOOKUP(J44,'[6]9月活动'!$N:$S,6,0)</f>
        <v>#N/A</v>
      </c>
      <c r="W44" s="15" t="e">
        <f>VLOOKUP(J44,[5]Sheet1!$B:$D,3,0)</f>
        <v>#N/A</v>
      </c>
      <c r="X44" s="15" t="e">
        <f>VLOOKUP(J44,[3]Sheet5!$C:$J,8,0)</f>
        <v>#N/A</v>
      </c>
      <c r="Y44" s="15" t="e">
        <f>VLOOKUP(J44,[3]Sheet5!$C:$K,9,0)</f>
        <v>#N/A</v>
      </c>
      <c r="Z44" s="15" t="e">
        <f>VLOOKUP(J44,[4]Sheet1!$B:$H,7,0)</f>
        <v>#N/A</v>
      </c>
      <c r="AA44" s="15" t="e">
        <f>VLOOKUP(J44,[4]Sheet1!$B:$I,8,0)</f>
        <v>#N/A</v>
      </c>
      <c r="AB44" s="15" t="s">
        <v>9448</v>
      </c>
      <c r="AC44" s="15"/>
      <c r="AD44" s="15"/>
      <c r="AE44" s="15"/>
      <c r="AF44" s="15" t="s">
        <v>489</v>
      </c>
      <c r="AG44" s="15" t="s">
        <v>459</v>
      </c>
    </row>
    <row r="45" ht="22.5" customHeight="1" spans="1:33">
      <c r="A45" s="11" t="s">
        <v>2336</v>
      </c>
      <c r="B45" s="11" t="s">
        <v>329</v>
      </c>
      <c r="C45" s="11" t="s">
        <v>3773</v>
      </c>
      <c r="D45" s="11" t="s">
        <v>3774</v>
      </c>
      <c r="E45" s="11" t="s">
        <v>3775</v>
      </c>
      <c r="F45" s="11" t="s">
        <v>288</v>
      </c>
      <c r="G45" s="11" t="s">
        <v>518</v>
      </c>
      <c r="H45" s="11" t="s">
        <v>779</v>
      </c>
      <c r="I45" s="11" t="s">
        <v>662</v>
      </c>
      <c r="J45" s="11" t="s">
        <v>663</v>
      </c>
      <c r="K45" s="11">
        <v>1</v>
      </c>
      <c r="L45" s="11">
        <v>4299</v>
      </c>
      <c r="M45" s="11">
        <v>4299</v>
      </c>
      <c r="N45" s="11">
        <v>4598</v>
      </c>
      <c r="O45" s="11">
        <f>VLOOKUP(C45,[1]Sheet2!$A:$B,2,0)</f>
        <v>4299</v>
      </c>
      <c r="P45" s="11">
        <f t="shared" si="0"/>
        <v>0</v>
      </c>
      <c r="Q45" s="11">
        <f>VLOOKUP(C45,'[2]25带单费'!$M$1:$N$65536,2,0)</f>
        <v>619</v>
      </c>
      <c r="R45" s="11">
        <f t="shared" si="1"/>
        <v>0.80034797738147</v>
      </c>
      <c r="S45" s="11">
        <f>VLOOKUP(J45,[7]Sheet1!$D:$G,4,0)</f>
        <v>1</v>
      </c>
      <c r="T45" s="11">
        <f t="shared" si="8"/>
        <v>0.728</v>
      </c>
      <c r="U45" s="11" t="e">
        <f>VLOOKUP(J45,'[6]9月活动'!$N:$R,5,0)</f>
        <v>#N/A</v>
      </c>
      <c r="V45" s="11" t="e">
        <f>VLOOKUP(J45,'[6]9月活动'!$N:$S,6,0)</f>
        <v>#N/A</v>
      </c>
      <c r="W45" s="11" t="e">
        <f>VLOOKUP(J45,[5]Sheet1!$B:$D,3,0)</f>
        <v>#N/A</v>
      </c>
      <c r="X45" s="11" t="e">
        <f>VLOOKUP(J45,[3]Sheet5!$C:$J,8,0)</f>
        <v>#N/A</v>
      </c>
      <c r="Y45" s="11" t="e">
        <f>VLOOKUP(J45,[3]Sheet5!$C:$K,9,0)</f>
        <v>#N/A</v>
      </c>
      <c r="Z45" s="11" t="e">
        <f>VLOOKUP(J45,[4]Sheet1!$B:$H,7,0)</f>
        <v>#N/A</v>
      </c>
      <c r="AA45" s="11" t="e">
        <f>VLOOKUP(J45,[4]Sheet1!$B:$I,8,0)</f>
        <v>#N/A</v>
      </c>
      <c r="AB45" s="11"/>
      <c r="AC45" s="11"/>
      <c r="AD45" s="11"/>
      <c r="AE45" s="11"/>
      <c r="AG45" s="11" t="s">
        <v>349</v>
      </c>
    </row>
    <row r="46" ht="22.5" customHeight="1" spans="1:33">
      <c r="A46" s="11" t="s">
        <v>3285</v>
      </c>
      <c r="B46" s="11" t="s">
        <v>329</v>
      </c>
      <c r="C46" s="11" t="s">
        <v>4148</v>
      </c>
      <c r="D46" s="11" t="s">
        <v>4149</v>
      </c>
      <c r="E46" s="11" t="s">
        <v>4150</v>
      </c>
      <c r="F46" s="11" t="s">
        <v>288</v>
      </c>
      <c r="G46" s="11" t="s">
        <v>518</v>
      </c>
      <c r="H46" s="11" t="s">
        <v>527</v>
      </c>
      <c r="I46" s="11" t="s">
        <v>362</v>
      </c>
      <c r="J46" s="11" t="s">
        <v>363</v>
      </c>
      <c r="K46" s="11">
        <v>1</v>
      </c>
      <c r="L46" s="11">
        <v>398</v>
      </c>
      <c r="M46" s="11">
        <v>398</v>
      </c>
      <c r="N46" s="11">
        <v>828</v>
      </c>
      <c r="O46" s="11">
        <f>VLOOKUP(C46,[1]Sheet2!$A:$B,2,0)</f>
        <v>398</v>
      </c>
      <c r="P46" s="11">
        <f t="shared" si="0"/>
        <v>0</v>
      </c>
      <c r="Q46" s="11"/>
      <c r="R46" s="11">
        <f t="shared" si="1"/>
        <v>0.480676328502415</v>
      </c>
      <c r="S46" s="11" t="str">
        <f>VLOOKUP(J46,[7]Sheet1!$D:$G,4,0)</f>
        <v>扩品2级</v>
      </c>
      <c r="T46" s="11"/>
      <c r="U46" s="11" t="e">
        <f>VLOOKUP(J46,'[6]9月活动'!$N:$R,5,0)</f>
        <v>#N/A</v>
      </c>
      <c r="V46" s="11" t="e">
        <f>VLOOKUP(J46,'[6]9月活动'!$N:$S,6,0)</f>
        <v>#N/A</v>
      </c>
      <c r="W46" s="11" t="e">
        <f>VLOOKUP(J46,[5]Sheet1!$B:$D,3,0)</f>
        <v>#N/A</v>
      </c>
      <c r="X46" s="11" t="str">
        <f>VLOOKUP(J46,[3]Sheet5!$C:$J,8,0)</f>
        <v>0元/台</v>
      </c>
      <c r="Y46" s="11">
        <f>VLOOKUP(J46,[3]Sheet5!$C:$K,9,0)</f>
        <v>0.88</v>
      </c>
      <c r="Z46" s="11" t="e">
        <f>VLOOKUP(J46,[4]Sheet1!$B:$H,7,0)</f>
        <v>#N/A</v>
      </c>
      <c r="AA46" s="11" t="e">
        <f>VLOOKUP(J46,[4]Sheet1!$B:$I,8,0)</f>
        <v>#N/A</v>
      </c>
      <c r="AB46" s="11" t="s">
        <v>9452</v>
      </c>
      <c r="AC46" s="11"/>
      <c r="AD46" s="11">
        <v>0</v>
      </c>
      <c r="AE46" s="11"/>
      <c r="AF46" s="11" t="s">
        <v>2303</v>
      </c>
      <c r="AG46" s="11" t="s">
        <v>382</v>
      </c>
    </row>
    <row r="47" ht="22.5" customHeight="1" spans="1:33">
      <c r="A47" s="11" t="s">
        <v>3285</v>
      </c>
      <c r="B47" s="11" t="s">
        <v>329</v>
      </c>
      <c r="C47" s="11" t="s">
        <v>4157</v>
      </c>
      <c r="D47" s="11" t="s">
        <v>4149</v>
      </c>
      <c r="E47" s="11" t="s">
        <v>4150</v>
      </c>
      <c r="F47" s="11" t="s">
        <v>288</v>
      </c>
      <c r="G47" s="11" t="s">
        <v>518</v>
      </c>
      <c r="H47" s="11" t="s">
        <v>527</v>
      </c>
      <c r="I47" s="11" t="s">
        <v>1718</v>
      </c>
      <c r="J47" s="11" t="s">
        <v>1719</v>
      </c>
      <c r="K47" s="11">
        <v>1</v>
      </c>
      <c r="L47" s="11">
        <v>4055</v>
      </c>
      <c r="M47" s="11">
        <v>4055</v>
      </c>
      <c r="N47" s="11">
        <v>5068</v>
      </c>
      <c r="O47" s="11">
        <f>VLOOKUP(C47,[1]Sheet2!$A:$B,2,0)</f>
        <v>4055</v>
      </c>
      <c r="P47" s="11">
        <f t="shared" si="0"/>
        <v>0</v>
      </c>
      <c r="Q47" s="11"/>
      <c r="R47" s="11">
        <f t="shared" si="1"/>
        <v>0.800118389897395</v>
      </c>
      <c r="S47" s="11">
        <f>VLOOKUP(J47,[7]Sheet1!$D:$G,4,0)</f>
        <v>1</v>
      </c>
      <c r="T47" s="11">
        <f t="shared" ref="T47:T55" si="9">0.91*0.8</f>
        <v>0.728</v>
      </c>
      <c r="U47" s="11" t="e">
        <f>VLOOKUP(J47,'[6]9月活动'!$N:$R,5,0)</f>
        <v>#N/A</v>
      </c>
      <c r="V47" s="11" t="e">
        <f>VLOOKUP(J47,'[6]9月活动'!$N:$S,6,0)</f>
        <v>#N/A</v>
      </c>
      <c r="W47" s="11" t="e">
        <f>VLOOKUP(J47,[5]Sheet1!$B:$D,3,0)</f>
        <v>#N/A</v>
      </c>
      <c r="X47" s="11" t="e">
        <f>VLOOKUP(J47,[3]Sheet5!$C:$J,8,0)</f>
        <v>#N/A</v>
      </c>
      <c r="Y47" s="11" t="e">
        <f>VLOOKUP(J47,[3]Sheet5!$C:$K,9,0)</f>
        <v>#N/A</v>
      </c>
      <c r="Z47" s="11" t="e">
        <f>VLOOKUP(J47,[4]Sheet1!$B:$H,7,0)</f>
        <v>#N/A</v>
      </c>
      <c r="AA47" s="11" t="e">
        <f>VLOOKUP(J47,[4]Sheet1!$B:$I,8,0)</f>
        <v>#N/A</v>
      </c>
      <c r="AB47" s="11"/>
      <c r="AC47" s="11"/>
      <c r="AD47" s="11"/>
      <c r="AE47" s="11"/>
      <c r="AF47" s="11" t="s">
        <v>489</v>
      </c>
      <c r="AG47" s="11" t="s">
        <v>395</v>
      </c>
    </row>
    <row r="48" ht="22.5" customHeight="1" spans="1:33">
      <c r="A48" s="11" t="s">
        <v>3285</v>
      </c>
      <c r="B48" s="11" t="s">
        <v>329</v>
      </c>
      <c r="C48" s="11" t="s">
        <v>4302</v>
      </c>
      <c r="D48" s="11" t="s">
        <v>4303</v>
      </c>
      <c r="E48" s="11" t="s">
        <v>4304</v>
      </c>
      <c r="F48" s="11" t="s">
        <v>288</v>
      </c>
      <c r="G48" s="11" t="s">
        <v>518</v>
      </c>
      <c r="H48" s="11" t="s">
        <v>779</v>
      </c>
      <c r="I48" s="11" t="s">
        <v>511</v>
      </c>
      <c r="J48" s="11" t="s">
        <v>512</v>
      </c>
      <c r="K48" s="11">
        <v>1</v>
      </c>
      <c r="L48" s="11">
        <v>898</v>
      </c>
      <c r="M48" s="11">
        <v>898</v>
      </c>
      <c r="N48" s="11">
        <v>898</v>
      </c>
      <c r="O48" s="11">
        <f>VLOOKUP(C48,[1]Sheet2!$A:$B,2,0)</f>
        <v>898</v>
      </c>
      <c r="P48" s="11">
        <f t="shared" si="0"/>
        <v>0</v>
      </c>
      <c r="Q48" s="11">
        <f>VLOOKUP(C48,'[2]25带单费'!$M$1:$N$65536,2,0)</f>
        <v>100</v>
      </c>
      <c r="R48" s="11">
        <f t="shared" si="1"/>
        <v>0.888641425389755</v>
      </c>
      <c r="S48" s="11" t="e">
        <f>VLOOKUP(J48,[7]Sheet1!$D:$G,4,0)</f>
        <v>#N/A</v>
      </c>
      <c r="T48" s="11"/>
      <c r="U48" s="11" t="e">
        <f>VLOOKUP(J48,'[6]9月活动'!$N:$R,5,0)</f>
        <v>#N/A</v>
      </c>
      <c r="V48" s="11" t="e">
        <f>VLOOKUP(J48,'[6]9月活动'!$N:$S,6,0)</f>
        <v>#N/A</v>
      </c>
      <c r="W48" s="11" t="e">
        <f>VLOOKUP(J48,[5]Sheet1!$B:$D,3,0)</f>
        <v>#N/A</v>
      </c>
      <c r="X48" s="11" t="str">
        <f>VLOOKUP(J48,[3]Sheet5!$C:$J,8,0)</f>
        <v>5元/台</v>
      </c>
      <c r="Y48" s="11">
        <f>VLOOKUP(J48,[3]Sheet5!$C:$K,9,0)</f>
        <v>0.88</v>
      </c>
      <c r="Z48" s="11" t="e">
        <f>VLOOKUP(J48,[4]Sheet1!$B:$H,7,0)</f>
        <v>#N/A</v>
      </c>
      <c r="AA48" s="11" t="e">
        <f>VLOOKUP(J48,[4]Sheet1!$B:$I,8,0)</f>
        <v>#N/A</v>
      </c>
      <c r="AB48" s="20" t="s">
        <v>9452</v>
      </c>
      <c r="AC48" s="11"/>
      <c r="AD48" s="11">
        <v>5</v>
      </c>
      <c r="AE48" s="11"/>
      <c r="AG48" s="11" t="s">
        <v>349</v>
      </c>
    </row>
    <row r="49" ht="22.5" customHeight="1" spans="1:33">
      <c r="A49" s="11" t="s">
        <v>3285</v>
      </c>
      <c r="B49" s="11" t="s">
        <v>329</v>
      </c>
      <c r="C49" s="11" t="s">
        <v>4316</v>
      </c>
      <c r="D49" s="11" t="s">
        <v>4317</v>
      </c>
      <c r="E49" s="11" t="s">
        <v>4318</v>
      </c>
      <c r="F49" s="11" t="s">
        <v>288</v>
      </c>
      <c r="G49" s="11" t="s">
        <v>518</v>
      </c>
      <c r="H49" s="11" t="s">
        <v>527</v>
      </c>
      <c r="I49" s="11" t="s">
        <v>1897</v>
      </c>
      <c r="J49" s="20" t="s">
        <v>9453</v>
      </c>
      <c r="K49" s="11">
        <v>1</v>
      </c>
      <c r="L49" s="11">
        <v>2100</v>
      </c>
      <c r="M49" s="11">
        <v>2100</v>
      </c>
      <c r="N49" s="11">
        <v>3718</v>
      </c>
      <c r="O49" s="11">
        <f>VLOOKUP(C49,[1]Sheet2!$A:$B,2,0)</f>
        <v>2100</v>
      </c>
      <c r="P49" s="11">
        <f t="shared" si="0"/>
        <v>0</v>
      </c>
      <c r="Q49" s="11"/>
      <c r="R49" s="11">
        <f t="shared" si="1"/>
        <v>0.564819795589026</v>
      </c>
      <c r="S49" s="11">
        <f>VLOOKUP(J49,[7]Sheet1!$D:$G,4,0)</f>
        <v>1</v>
      </c>
      <c r="T49" s="11">
        <f t="shared" si="9"/>
        <v>0.728</v>
      </c>
      <c r="U49" s="11" t="e">
        <f>VLOOKUP(J49,'[6]9月活动'!$N:$R,5,0)</f>
        <v>#N/A</v>
      </c>
      <c r="V49" s="11" t="e">
        <f>VLOOKUP(J49,'[6]9月活动'!$N:$S,6,0)</f>
        <v>#N/A</v>
      </c>
      <c r="W49" s="11" t="e">
        <f>VLOOKUP(J49,[5]Sheet1!$B:$D,3,0)</f>
        <v>#N/A</v>
      </c>
      <c r="X49" s="11" t="e">
        <f>VLOOKUP(J49,[3]Sheet5!$C:$J,8,0)</f>
        <v>#N/A</v>
      </c>
      <c r="Y49" s="11" t="e">
        <f>VLOOKUP(J49,[3]Sheet5!$C:$K,9,0)</f>
        <v>#N/A</v>
      </c>
      <c r="Z49" s="11" t="e">
        <f>VLOOKUP(J49,[4]Sheet1!$B:$H,7,0)</f>
        <v>#N/A</v>
      </c>
      <c r="AA49" s="11" t="e">
        <f>VLOOKUP(J49,[4]Sheet1!$B:$I,8,0)</f>
        <v>#N/A</v>
      </c>
      <c r="AB49" s="11" t="s">
        <v>9434</v>
      </c>
      <c r="AC49" s="11"/>
      <c r="AD49" s="11">
        <v>0</v>
      </c>
      <c r="AE49" s="11"/>
      <c r="AF49" s="11" t="s">
        <v>4323</v>
      </c>
      <c r="AG49" s="11" t="s">
        <v>349</v>
      </c>
    </row>
    <row r="50" ht="22.5" customHeight="1" spans="1:33">
      <c r="A50" s="11" t="s">
        <v>4049</v>
      </c>
      <c r="B50" s="11" t="s">
        <v>329</v>
      </c>
      <c r="C50" s="11" t="s">
        <v>4453</v>
      </c>
      <c r="D50" s="11" t="s">
        <v>4454</v>
      </c>
      <c r="E50" s="11" t="s">
        <v>4455</v>
      </c>
      <c r="F50" s="11" t="s">
        <v>288</v>
      </c>
      <c r="G50" s="11" t="s">
        <v>518</v>
      </c>
      <c r="H50" s="11" t="s">
        <v>527</v>
      </c>
      <c r="I50" s="11" t="s">
        <v>511</v>
      </c>
      <c r="J50" s="11" t="s">
        <v>512</v>
      </c>
      <c r="K50" s="11">
        <v>1</v>
      </c>
      <c r="L50" s="11">
        <v>791</v>
      </c>
      <c r="M50" s="11">
        <v>791</v>
      </c>
      <c r="N50" s="11">
        <v>898</v>
      </c>
      <c r="O50" s="11">
        <f>VLOOKUP(C50,[1]Sheet2!$A:$B,2,0)</f>
        <v>791</v>
      </c>
      <c r="P50" s="11">
        <f t="shared" si="0"/>
        <v>0</v>
      </c>
      <c r="Q50" s="11"/>
      <c r="R50" s="11">
        <f t="shared" si="1"/>
        <v>0.880846325167038</v>
      </c>
      <c r="S50" s="11" t="e">
        <f>VLOOKUP(J50,[7]Sheet1!$D:$G,4,0)</f>
        <v>#N/A</v>
      </c>
      <c r="T50" s="11"/>
      <c r="U50" s="11" t="e">
        <f>VLOOKUP(J50,'[6]9月活动'!$N:$R,5,0)</f>
        <v>#N/A</v>
      </c>
      <c r="V50" s="11" t="e">
        <f>VLOOKUP(J50,'[6]9月活动'!$N:$S,6,0)</f>
        <v>#N/A</v>
      </c>
      <c r="W50" s="11" t="e">
        <f>VLOOKUP(J50,[5]Sheet1!$B:$D,3,0)</f>
        <v>#N/A</v>
      </c>
      <c r="X50" s="11" t="str">
        <f>VLOOKUP(J50,[3]Sheet5!$C:$J,8,0)</f>
        <v>5元/台</v>
      </c>
      <c r="Y50" s="11">
        <f>VLOOKUP(J50,[3]Sheet5!$C:$K,9,0)</f>
        <v>0.88</v>
      </c>
      <c r="Z50" s="11" t="e">
        <f>VLOOKUP(J50,[4]Sheet1!$B:$H,7,0)</f>
        <v>#N/A</v>
      </c>
      <c r="AA50" s="11" t="e">
        <f>VLOOKUP(J50,[4]Sheet1!$B:$I,8,0)</f>
        <v>#N/A</v>
      </c>
      <c r="AB50" s="20" t="s">
        <v>9452</v>
      </c>
      <c r="AC50" s="11"/>
      <c r="AD50" s="11">
        <v>5</v>
      </c>
      <c r="AE50" s="11"/>
      <c r="AG50" s="11" t="s">
        <v>349</v>
      </c>
    </row>
    <row r="51" ht="22.5" customHeight="1" spans="1:33">
      <c r="A51" s="11" t="s">
        <v>574</v>
      </c>
      <c r="B51" s="11" t="s">
        <v>329</v>
      </c>
      <c r="C51" s="11" t="s">
        <v>4677</v>
      </c>
      <c r="D51" s="11" t="s">
        <v>4678</v>
      </c>
      <c r="E51" s="11" t="s">
        <v>4679</v>
      </c>
      <c r="F51" s="11" t="s">
        <v>288</v>
      </c>
      <c r="G51" s="11" t="s">
        <v>518</v>
      </c>
      <c r="H51" s="11" t="s">
        <v>779</v>
      </c>
      <c r="I51" s="11" t="s">
        <v>662</v>
      </c>
      <c r="J51" s="11" t="s">
        <v>663</v>
      </c>
      <c r="K51" s="11">
        <v>1</v>
      </c>
      <c r="L51" s="11">
        <v>4249</v>
      </c>
      <c r="M51" s="11">
        <v>4249</v>
      </c>
      <c r="N51" s="11">
        <v>4598</v>
      </c>
      <c r="O51" s="11">
        <f>VLOOKUP(C51,[1]Sheet2!$A:$B,2,0)</f>
        <v>4249</v>
      </c>
      <c r="P51" s="11">
        <f t="shared" si="0"/>
        <v>0</v>
      </c>
      <c r="Q51" s="11">
        <f>VLOOKUP(C51,'[2]25带单费'!$M$1:$N$65536,2,0)</f>
        <v>570</v>
      </c>
      <c r="R51" s="11">
        <f t="shared" si="1"/>
        <v>0.800130491518051</v>
      </c>
      <c r="S51" s="11">
        <f>VLOOKUP(J51,[7]Sheet1!$D:$G,4,0)</f>
        <v>1</v>
      </c>
      <c r="T51" s="11">
        <f t="shared" si="9"/>
        <v>0.728</v>
      </c>
      <c r="U51" s="11" t="e">
        <f>VLOOKUP(J51,'[6]9月活动'!$N:$R,5,0)</f>
        <v>#N/A</v>
      </c>
      <c r="V51" s="11" t="e">
        <f>VLOOKUP(J51,'[6]9月活动'!$N:$S,6,0)</f>
        <v>#N/A</v>
      </c>
      <c r="W51" s="11" t="e">
        <f>VLOOKUP(J51,[5]Sheet1!$B:$D,3,0)</f>
        <v>#N/A</v>
      </c>
      <c r="X51" s="11" t="e">
        <f>VLOOKUP(J51,[3]Sheet5!$C:$J,8,0)</f>
        <v>#N/A</v>
      </c>
      <c r="Y51" s="11" t="e">
        <f>VLOOKUP(J51,[3]Sheet5!$C:$K,9,0)</f>
        <v>#N/A</v>
      </c>
      <c r="Z51" s="11" t="e">
        <f>VLOOKUP(J51,[4]Sheet1!$B:$H,7,0)</f>
        <v>#N/A</v>
      </c>
      <c r="AA51" s="11" t="e">
        <f>VLOOKUP(J51,[4]Sheet1!$B:$I,8,0)</f>
        <v>#N/A</v>
      </c>
      <c r="AB51" s="11"/>
      <c r="AC51" s="11"/>
      <c r="AD51" s="11"/>
      <c r="AE51" s="11"/>
      <c r="AG51" s="11" t="s">
        <v>349</v>
      </c>
    </row>
    <row r="52" ht="22.5" customHeight="1" spans="1:33">
      <c r="A52" s="11" t="s">
        <v>574</v>
      </c>
      <c r="B52" s="11" t="s">
        <v>329</v>
      </c>
      <c r="C52" s="11" t="s">
        <v>4847</v>
      </c>
      <c r="D52" s="11" t="s">
        <v>4848</v>
      </c>
      <c r="E52" s="11" t="s">
        <v>4849</v>
      </c>
      <c r="F52" s="11" t="s">
        <v>288</v>
      </c>
      <c r="G52" s="11" t="s">
        <v>518</v>
      </c>
      <c r="H52" s="11" t="s">
        <v>779</v>
      </c>
      <c r="I52" s="11" t="s">
        <v>2602</v>
      </c>
      <c r="J52" s="11" t="s">
        <v>2603</v>
      </c>
      <c r="K52" s="11">
        <v>1</v>
      </c>
      <c r="L52" s="11">
        <v>4458</v>
      </c>
      <c r="M52" s="11">
        <v>4458</v>
      </c>
      <c r="N52" s="11">
        <v>4798</v>
      </c>
      <c r="O52" s="11">
        <f>VLOOKUP(C52,[1]Sheet2!$A:$B,2,0)</f>
        <v>4458</v>
      </c>
      <c r="P52" s="11">
        <f t="shared" si="0"/>
        <v>0</v>
      </c>
      <c r="Q52" s="11">
        <f>VLOOKUP(C52,'[2]25带单费'!$M$1:$N$65536,2,0)</f>
        <v>600</v>
      </c>
      <c r="R52" s="11">
        <f t="shared" si="1"/>
        <v>0.80408503543143</v>
      </c>
      <c r="S52" s="11">
        <f>VLOOKUP(J52,[7]Sheet1!$D:$G,4,0)</f>
        <v>1</v>
      </c>
      <c r="T52" s="11">
        <f t="shared" si="9"/>
        <v>0.728</v>
      </c>
      <c r="U52" s="11" t="e">
        <f>VLOOKUP(J52,'[6]9月活动'!$N:$R,5,0)</f>
        <v>#N/A</v>
      </c>
      <c r="V52" s="11" t="e">
        <f>VLOOKUP(J52,'[6]9月活动'!$N:$S,6,0)</f>
        <v>#N/A</v>
      </c>
      <c r="W52" s="11" t="e">
        <f>VLOOKUP(J52,[5]Sheet1!$B:$D,3,0)</f>
        <v>#N/A</v>
      </c>
      <c r="X52" s="11" t="e">
        <f>VLOOKUP(J52,[3]Sheet5!$C:$J,8,0)</f>
        <v>#N/A</v>
      </c>
      <c r="Y52" s="11" t="e">
        <f>VLOOKUP(J52,[3]Sheet5!$C:$K,9,0)</f>
        <v>#N/A</v>
      </c>
      <c r="Z52" s="11" t="e">
        <f>VLOOKUP(J52,[4]Sheet1!$B:$H,7,0)</f>
        <v>#N/A</v>
      </c>
      <c r="AA52" s="11" t="e">
        <f>VLOOKUP(J52,[4]Sheet1!$B:$I,8,0)</f>
        <v>#N/A</v>
      </c>
      <c r="AB52" s="11"/>
      <c r="AC52" s="11"/>
      <c r="AD52" s="11"/>
      <c r="AE52" s="11"/>
      <c r="AG52" s="11" t="s">
        <v>349</v>
      </c>
    </row>
    <row r="53" ht="22.5" customHeight="1" spans="1:33">
      <c r="A53" s="11" t="s">
        <v>574</v>
      </c>
      <c r="B53" s="11" t="s">
        <v>329</v>
      </c>
      <c r="C53" s="11" t="s">
        <v>4854</v>
      </c>
      <c r="D53" s="11" t="s">
        <v>4855</v>
      </c>
      <c r="E53" s="11" t="s">
        <v>4856</v>
      </c>
      <c r="F53" s="11" t="s">
        <v>288</v>
      </c>
      <c r="G53" s="11" t="s">
        <v>518</v>
      </c>
      <c r="H53" s="11" t="s">
        <v>779</v>
      </c>
      <c r="I53" s="11" t="s">
        <v>3035</v>
      </c>
      <c r="J53" s="11" t="s">
        <v>3036</v>
      </c>
      <c r="K53" s="11">
        <v>1</v>
      </c>
      <c r="L53" s="11">
        <v>2778</v>
      </c>
      <c r="M53" s="11">
        <v>2778</v>
      </c>
      <c r="N53" s="11">
        <v>2778</v>
      </c>
      <c r="O53" s="11">
        <f>VLOOKUP(C53,[1]Sheet2!$A:$B,2,0)</f>
        <v>2778</v>
      </c>
      <c r="P53" s="11">
        <f t="shared" si="0"/>
        <v>0</v>
      </c>
      <c r="Q53" s="11">
        <f>VLOOKUP(C53,'[2]25带单费'!$M$1:$N$65536,2,0)</f>
        <v>550</v>
      </c>
      <c r="R53" s="11">
        <f t="shared" si="1"/>
        <v>0.802015838732901</v>
      </c>
      <c r="S53" s="11">
        <f>VLOOKUP(J53,[7]Sheet1!$D:$G,4,0)</f>
        <v>1</v>
      </c>
      <c r="T53" s="11">
        <f t="shared" si="9"/>
        <v>0.728</v>
      </c>
      <c r="U53" s="11" t="e">
        <f>VLOOKUP(J53,'[6]9月活动'!$N:$R,5,0)</f>
        <v>#N/A</v>
      </c>
      <c r="V53" s="11" t="e">
        <f>VLOOKUP(J53,'[6]9月活动'!$N:$S,6,0)</f>
        <v>#N/A</v>
      </c>
      <c r="W53" s="11" t="e">
        <f>VLOOKUP(J53,[5]Sheet1!$B:$D,3,0)</f>
        <v>#N/A</v>
      </c>
      <c r="X53" s="11" t="e">
        <f>VLOOKUP(J53,[3]Sheet5!$C:$J,8,0)</f>
        <v>#N/A</v>
      </c>
      <c r="Y53" s="11" t="e">
        <f>VLOOKUP(J53,[3]Sheet5!$C:$K,9,0)</f>
        <v>#N/A</v>
      </c>
      <c r="Z53" s="11" t="e">
        <f>VLOOKUP(J53,[4]Sheet1!$B:$H,7,0)</f>
        <v>#N/A</v>
      </c>
      <c r="AA53" s="11" t="e">
        <f>VLOOKUP(J53,[4]Sheet1!$B:$I,8,0)</f>
        <v>#N/A</v>
      </c>
      <c r="AB53" s="11"/>
      <c r="AC53" s="11"/>
      <c r="AD53" s="11"/>
      <c r="AE53" s="11"/>
      <c r="AG53" s="11" t="s">
        <v>349</v>
      </c>
    </row>
    <row r="54" s="5" customFormat="1" ht="22.5" customHeight="1" spans="1:33">
      <c r="A54" s="15" t="s">
        <v>574</v>
      </c>
      <c r="B54" s="15" t="s">
        <v>748</v>
      </c>
      <c r="C54" s="15" t="s">
        <v>4909</v>
      </c>
      <c r="D54" s="15" t="s">
        <v>4910</v>
      </c>
      <c r="E54" s="15" t="s">
        <v>4911</v>
      </c>
      <c r="F54" s="15" t="s">
        <v>288</v>
      </c>
      <c r="G54" s="15" t="s">
        <v>518</v>
      </c>
      <c r="H54" s="15" t="s">
        <v>2295</v>
      </c>
      <c r="I54" s="15" t="s">
        <v>3035</v>
      </c>
      <c r="J54" s="15" t="s">
        <v>3036</v>
      </c>
      <c r="K54" s="15">
        <v>-1</v>
      </c>
      <c r="L54" s="15">
        <v>-2578</v>
      </c>
      <c r="M54" s="15">
        <v>2578</v>
      </c>
      <c r="N54" s="15">
        <v>2778</v>
      </c>
      <c r="O54" s="15">
        <v>-2578</v>
      </c>
      <c r="P54" s="15">
        <f t="shared" si="0"/>
        <v>0</v>
      </c>
      <c r="Q54" s="15"/>
      <c r="R54" s="15">
        <f t="shared" si="1"/>
        <v>0.928005759539237</v>
      </c>
      <c r="S54" s="15">
        <f>VLOOKUP(J54,[7]Sheet1!$D:$G,4,0)</f>
        <v>1</v>
      </c>
      <c r="T54" s="15">
        <f t="shared" si="9"/>
        <v>0.728</v>
      </c>
      <c r="U54" s="15" t="e">
        <f>VLOOKUP(J54,'[6]9月活动'!$N:$R,5,0)</f>
        <v>#N/A</v>
      </c>
      <c r="V54" s="15" t="e">
        <f>VLOOKUP(J54,'[6]9月活动'!$N:$S,6,0)</f>
        <v>#N/A</v>
      </c>
      <c r="W54" s="15" t="e">
        <f>VLOOKUP(J54,[5]Sheet1!$B:$D,3,0)</f>
        <v>#N/A</v>
      </c>
      <c r="X54" s="15" t="e">
        <f>VLOOKUP(J54,[3]Sheet5!$C:$J,8,0)</f>
        <v>#N/A</v>
      </c>
      <c r="Y54" s="15" t="e">
        <f>VLOOKUP(J54,[3]Sheet5!$C:$K,9,0)</f>
        <v>#N/A</v>
      </c>
      <c r="Z54" s="15" t="e">
        <f>VLOOKUP(J54,[4]Sheet1!$B:$H,7,0)</f>
        <v>#N/A</v>
      </c>
      <c r="AA54" s="15" t="e">
        <f>VLOOKUP(J54,[4]Sheet1!$B:$I,8,0)</f>
        <v>#N/A</v>
      </c>
      <c r="AB54" s="15" t="s">
        <v>9448</v>
      </c>
      <c r="AC54" s="15"/>
      <c r="AD54" s="15"/>
      <c r="AE54" s="15"/>
      <c r="AF54" s="15" t="s">
        <v>4916</v>
      </c>
      <c r="AG54" s="15" t="s">
        <v>349</v>
      </c>
    </row>
    <row r="55" ht="22.5" customHeight="1" spans="1:33">
      <c r="A55" s="11" t="s">
        <v>3730</v>
      </c>
      <c r="B55" s="11" t="s">
        <v>329</v>
      </c>
      <c r="C55" s="11" t="s">
        <v>4937</v>
      </c>
      <c r="D55" s="11" t="s">
        <v>4910</v>
      </c>
      <c r="E55" s="11" t="s">
        <v>4911</v>
      </c>
      <c r="F55" s="11" t="s">
        <v>288</v>
      </c>
      <c r="G55" s="11" t="s">
        <v>518</v>
      </c>
      <c r="H55" s="11" t="s">
        <v>527</v>
      </c>
      <c r="I55" s="11" t="s">
        <v>974</v>
      </c>
      <c r="J55" s="11" t="s">
        <v>975</v>
      </c>
      <c r="K55" s="11">
        <v>1</v>
      </c>
      <c r="L55" s="11">
        <v>4399</v>
      </c>
      <c r="M55" s="11">
        <v>4399</v>
      </c>
      <c r="N55" s="11">
        <v>5498</v>
      </c>
      <c r="O55" s="11">
        <f>VLOOKUP(C55,[1]Sheet2!$A:$B,2,0)</f>
        <v>4399</v>
      </c>
      <c r="P55" s="11">
        <f t="shared" si="0"/>
        <v>0</v>
      </c>
      <c r="Q55" s="11"/>
      <c r="R55" s="11">
        <f t="shared" si="1"/>
        <v>0.800109130592943</v>
      </c>
      <c r="S55" s="11">
        <f>VLOOKUP(J55,[7]Sheet1!$D:$G,4,0)</f>
        <v>1</v>
      </c>
      <c r="T55" s="11">
        <f t="shared" si="9"/>
        <v>0.728</v>
      </c>
      <c r="U55" s="11" t="e">
        <f>VLOOKUP(J55,'[6]9月活动'!$N:$R,5,0)</f>
        <v>#N/A</v>
      </c>
      <c r="V55" s="11" t="e">
        <f>VLOOKUP(J55,'[6]9月活动'!$N:$S,6,0)</f>
        <v>#N/A</v>
      </c>
      <c r="W55" s="11" t="e">
        <f>VLOOKUP(J55,[5]Sheet1!$B:$D,3,0)</f>
        <v>#N/A</v>
      </c>
      <c r="X55" s="11" t="e">
        <f>VLOOKUP(J55,[3]Sheet5!$C:$J,8,0)</f>
        <v>#N/A</v>
      </c>
      <c r="Y55" s="11" t="e">
        <f>VLOOKUP(J55,[3]Sheet5!$C:$K,9,0)</f>
        <v>#N/A</v>
      </c>
      <c r="Z55" s="11" t="e">
        <f>VLOOKUP(J55,[4]Sheet1!$B:$H,7,0)</f>
        <v>#N/A</v>
      </c>
      <c r="AA55" s="11" t="e">
        <f>VLOOKUP(J55,[4]Sheet1!$B:$I,8,0)</f>
        <v>#N/A</v>
      </c>
      <c r="AB55" s="11"/>
      <c r="AC55" s="11"/>
      <c r="AD55" s="11"/>
      <c r="AE55" s="11"/>
      <c r="AG55" s="11" t="s">
        <v>349</v>
      </c>
    </row>
    <row r="56" ht="22.5" customHeight="1" spans="1:33">
      <c r="A56" s="11" t="s">
        <v>3730</v>
      </c>
      <c r="B56" s="11" t="s">
        <v>329</v>
      </c>
      <c r="C56" s="11" t="s">
        <v>5063</v>
      </c>
      <c r="D56" s="11" t="s">
        <v>5064</v>
      </c>
      <c r="E56" s="11" t="s">
        <v>5065</v>
      </c>
      <c r="F56" s="11" t="s">
        <v>288</v>
      </c>
      <c r="G56" s="11" t="s">
        <v>518</v>
      </c>
      <c r="H56" s="11" t="s">
        <v>527</v>
      </c>
      <c r="I56" s="11" t="s">
        <v>2317</v>
      </c>
      <c r="J56" s="11" t="s">
        <v>2318</v>
      </c>
      <c r="K56" s="11">
        <v>1</v>
      </c>
      <c r="L56" s="11">
        <v>3359</v>
      </c>
      <c r="M56" s="11">
        <v>3359</v>
      </c>
      <c r="N56" s="11">
        <v>4198</v>
      </c>
      <c r="O56" s="11">
        <f>VLOOKUP(C56,[1]Sheet2!$A:$B,2,0)</f>
        <v>3359</v>
      </c>
      <c r="P56" s="11">
        <f t="shared" si="0"/>
        <v>0</v>
      </c>
      <c r="Q56" s="11"/>
      <c r="R56" s="11">
        <f t="shared" si="1"/>
        <v>0.800142925202477</v>
      </c>
      <c r="S56" s="11">
        <f>VLOOKUP(J56,[7]Sheet1!$D:$G,4,0)</f>
        <v>2</v>
      </c>
      <c r="T56" s="20">
        <f>0.86*0.85</f>
        <v>0.731</v>
      </c>
      <c r="U56" s="11" t="e">
        <f>VLOOKUP(J56,'[6]9月活动'!$N:$R,5,0)</f>
        <v>#N/A</v>
      </c>
      <c r="V56" s="11" t="e">
        <f>VLOOKUP(J56,'[6]9月活动'!$N:$S,6,0)</f>
        <v>#N/A</v>
      </c>
      <c r="W56" s="11" t="e">
        <f>VLOOKUP(J56,[5]Sheet1!$B:$D,3,0)</f>
        <v>#N/A</v>
      </c>
      <c r="X56" s="11">
        <f>VLOOKUP(J56,[3]Sheet5!$C:$J,8,0)</f>
        <v>0.01</v>
      </c>
      <c r="Y56" s="11">
        <f>VLOOKUP(J56,[3]Sheet5!$C:$K,9,0)</f>
        <v>0.8</v>
      </c>
      <c r="Z56" s="11" t="e">
        <f>VLOOKUP(J56,[4]Sheet1!$B:$H,7,0)</f>
        <v>#N/A</v>
      </c>
      <c r="AA56" s="11" t="e">
        <f>VLOOKUP(J56,[4]Sheet1!$B:$I,8,0)</f>
        <v>#N/A</v>
      </c>
      <c r="AB56" s="11" t="s">
        <v>9452</v>
      </c>
      <c r="AC56" s="11">
        <v>0.01</v>
      </c>
      <c r="AD56" s="11">
        <f>AC56*O56</f>
        <v>33.59</v>
      </c>
      <c r="AE56" s="11"/>
      <c r="AF56" s="11" t="s">
        <v>5070</v>
      </c>
      <c r="AG56" s="11" t="s">
        <v>324</v>
      </c>
    </row>
    <row r="57" ht="22.5" customHeight="1" spans="1:33">
      <c r="A57" s="11" t="s">
        <v>4033</v>
      </c>
      <c r="B57" s="11" t="s">
        <v>329</v>
      </c>
      <c r="C57" s="11" t="s">
        <v>5126</v>
      </c>
      <c r="D57" s="11" t="s">
        <v>5127</v>
      </c>
      <c r="E57" s="11" t="s">
        <v>5128</v>
      </c>
      <c r="F57" s="11" t="s">
        <v>288</v>
      </c>
      <c r="G57" s="11" t="s">
        <v>518</v>
      </c>
      <c r="H57" s="11" t="s">
        <v>527</v>
      </c>
      <c r="I57" s="11" t="s">
        <v>974</v>
      </c>
      <c r="J57" s="11" t="s">
        <v>975</v>
      </c>
      <c r="K57" s="11">
        <v>1</v>
      </c>
      <c r="L57" s="11">
        <v>4399</v>
      </c>
      <c r="M57" s="11">
        <v>4399</v>
      </c>
      <c r="N57" s="11">
        <v>5498</v>
      </c>
      <c r="O57" s="11">
        <f>VLOOKUP(C57,[1]Sheet2!$A:$B,2,0)</f>
        <v>4399</v>
      </c>
      <c r="P57" s="11">
        <f t="shared" si="0"/>
        <v>0</v>
      </c>
      <c r="Q57" s="11"/>
      <c r="R57" s="11">
        <f t="shared" si="1"/>
        <v>0.800109130592943</v>
      </c>
      <c r="S57" s="11">
        <f>VLOOKUP(J57,[7]Sheet1!$D:$G,4,0)</f>
        <v>1</v>
      </c>
      <c r="T57" s="11">
        <f t="shared" ref="T57:T63" si="10">0.91*0.8</f>
        <v>0.728</v>
      </c>
      <c r="U57" s="11" t="e">
        <f>VLOOKUP(J57,'[6]9月活动'!$N:$R,5,0)</f>
        <v>#N/A</v>
      </c>
      <c r="V57" s="11" t="e">
        <f>VLOOKUP(J57,'[6]9月活动'!$N:$S,6,0)</f>
        <v>#N/A</v>
      </c>
      <c r="W57" s="11" t="e">
        <f>VLOOKUP(J57,[5]Sheet1!$B:$D,3,0)</f>
        <v>#N/A</v>
      </c>
      <c r="X57" s="11" t="e">
        <f>VLOOKUP(J57,[3]Sheet5!$C:$J,8,0)</f>
        <v>#N/A</v>
      </c>
      <c r="Y57" s="11" t="e">
        <f>VLOOKUP(J57,[3]Sheet5!$C:$K,9,0)</f>
        <v>#N/A</v>
      </c>
      <c r="Z57" s="11" t="e">
        <f>VLOOKUP(J57,[4]Sheet1!$B:$H,7,0)</f>
        <v>#N/A</v>
      </c>
      <c r="AA57" s="11" t="e">
        <f>VLOOKUP(J57,[4]Sheet1!$B:$I,8,0)</f>
        <v>#N/A</v>
      </c>
      <c r="AB57" s="11"/>
      <c r="AC57" s="11"/>
      <c r="AD57" s="11"/>
      <c r="AE57" s="11"/>
      <c r="AF57" s="11" t="s">
        <v>489</v>
      </c>
      <c r="AG57" s="11" t="s">
        <v>349</v>
      </c>
    </row>
    <row r="58" ht="22.5" customHeight="1" spans="1:33">
      <c r="A58" s="11" t="s">
        <v>4033</v>
      </c>
      <c r="B58" s="11" t="s">
        <v>329</v>
      </c>
      <c r="C58" s="11" t="s">
        <v>5135</v>
      </c>
      <c r="D58" s="11" t="s">
        <v>5136</v>
      </c>
      <c r="E58" s="11" t="s">
        <v>5137</v>
      </c>
      <c r="F58" s="11" t="s">
        <v>288</v>
      </c>
      <c r="G58" s="11" t="s">
        <v>518</v>
      </c>
      <c r="H58" s="11" t="s">
        <v>779</v>
      </c>
      <c r="I58" s="11" t="s">
        <v>502</v>
      </c>
      <c r="J58" s="11" t="s">
        <v>503</v>
      </c>
      <c r="K58" s="11">
        <v>1</v>
      </c>
      <c r="L58" s="11">
        <v>2558</v>
      </c>
      <c r="M58" s="11">
        <v>2558</v>
      </c>
      <c r="N58" s="11">
        <v>2558</v>
      </c>
      <c r="O58" s="11">
        <f>VLOOKUP(C58,[1]Sheet2!$A:$B,2,0)</f>
        <v>2558</v>
      </c>
      <c r="P58" s="11">
        <f t="shared" si="0"/>
        <v>0</v>
      </c>
      <c r="Q58" s="11">
        <f>VLOOKUP(C58,'[2]25带单费'!$M$1:$N$65536,2,0)</f>
        <v>300</v>
      </c>
      <c r="R58" s="11">
        <f t="shared" si="1"/>
        <v>0.882720875684128</v>
      </c>
      <c r="S58" s="11">
        <f>VLOOKUP(J58,[7]Sheet1!$D:$G,4,0)</f>
        <v>1</v>
      </c>
      <c r="T58" s="11">
        <f t="shared" si="10"/>
        <v>0.728</v>
      </c>
      <c r="U58" s="11" t="e">
        <f>VLOOKUP(J58,'[6]9月活动'!$N:$R,5,0)</f>
        <v>#N/A</v>
      </c>
      <c r="V58" s="11" t="e">
        <f>VLOOKUP(J58,'[6]9月活动'!$N:$S,6,0)</f>
        <v>#N/A</v>
      </c>
      <c r="W58" s="11" t="e">
        <f>VLOOKUP(J58,[5]Sheet1!$B:$D,3,0)</f>
        <v>#N/A</v>
      </c>
      <c r="X58" s="11">
        <f>VLOOKUP(J58,[3]Sheet5!$C:$J,8,0)</f>
        <v>0.01</v>
      </c>
      <c r="Y58" s="11">
        <f>VLOOKUP(J58,[3]Sheet5!$C:$K,9,0)</f>
        <v>0.88</v>
      </c>
      <c r="Z58" s="11" t="e">
        <f>VLOOKUP(J58,[4]Sheet1!$B:$H,7,0)</f>
        <v>#N/A</v>
      </c>
      <c r="AA58" s="11" t="e">
        <f>VLOOKUP(J58,[4]Sheet1!$B:$I,8,0)</f>
        <v>#N/A</v>
      </c>
      <c r="AB58" s="11" t="s">
        <v>9452</v>
      </c>
      <c r="AC58" s="11">
        <v>0.01</v>
      </c>
      <c r="AD58" s="11">
        <f>AC58*O58</f>
        <v>25.58</v>
      </c>
      <c r="AE58" s="11"/>
      <c r="AG58" s="11" t="s">
        <v>349</v>
      </c>
    </row>
    <row r="59" s="8" customFormat="1" ht="22.5" customHeight="1" spans="1:33">
      <c r="A59" s="21" t="s">
        <v>4033</v>
      </c>
      <c r="B59" s="21" t="s">
        <v>329</v>
      </c>
      <c r="C59" s="21" t="s">
        <v>5142</v>
      </c>
      <c r="D59" s="21" t="s">
        <v>5143</v>
      </c>
      <c r="E59" s="21" t="s">
        <v>5144</v>
      </c>
      <c r="F59" s="21" t="s">
        <v>288</v>
      </c>
      <c r="G59" s="21" t="s">
        <v>518</v>
      </c>
      <c r="H59" s="21" t="s">
        <v>2295</v>
      </c>
      <c r="I59" s="21" t="s">
        <v>705</v>
      </c>
      <c r="J59" s="21" t="s">
        <v>706</v>
      </c>
      <c r="K59" s="21">
        <v>1</v>
      </c>
      <c r="L59" s="21">
        <v>3636</v>
      </c>
      <c r="M59" s="21">
        <v>3636</v>
      </c>
      <c r="N59" s="21">
        <v>4848</v>
      </c>
      <c r="O59" s="21">
        <f>VLOOKUP(C59,[1]Sheet2!$A:$B,2,0)</f>
        <v>3636</v>
      </c>
      <c r="P59" s="21">
        <f t="shared" si="0"/>
        <v>0</v>
      </c>
      <c r="Q59" s="21"/>
      <c r="R59" s="21">
        <f t="shared" si="1"/>
        <v>0.75</v>
      </c>
      <c r="S59" s="21">
        <f>VLOOKUP(J59,[7]Sheet1!$D:$G,4,0)</f>
        <v>1</v>
      </c>
      <c r="T59" s="21">
        <f t="shared" si="10"/>
        <v>0.728</v>
      </c>
      <c r="U59" s="21">
        <f>VLOOKUP(J59,'[6]9月活动'!$N:$R,5,0)</f>
        <v>0.75</v>
      </c>
      <c r="V59" s="21">
        <f>VLOOKUP(J59,'[6]9月活动'!$N:$S,6,0)</f>
        <v>0.045</v>
      </c>
      <c r="W59" s="21" t="e">
        <f>VLOOKUP(J59,[5]Sheet1!$B:$D,3,0)</f>
        <v>#N/A</v>
      </c>
      <c r="X59" s="21" t="e">
        <f>VLOOKUP(J59,[3]Sheet5!$C:$J,8,0)</f>
        <v>#N/A</v>
      </c>
      <c r="Y59" s="21" t="e">
        <f>VLOOKUP(J59,[3]Sheet5!$C:$K,9,0)</f>
        <v>#N/A</v>
      </c>
      <c r="Z59" s="21" t="e">
        <f>VLOOKUP(J59,[4]Sheet1!$B:$H,7,0)</f>
        <v>#N/A</v>
      </c>
      <c r="AA59" s="21" t="e">
        <f>VLOOKUP(J59,[4]Sheet1!$B:$I,8,0)</f>
        <v>#N/A</v>
      </c>
      <c r="AB59" s="21" t="s">
        <v>9454</v>
      </c>
      <c r="AC59" s="21">
        <v>0.045</v>
      </c>
      <c r="AD59" s="21">
        <f>AC59*O59</f>
        <v>163.62</v>
      </c>
      <c r="AE59" s="21"/>
      <c r="AF59" s="21" t="s">
        <v>489</v>
      </c>
      <c r="AG59" s="21" t="s">
        <v>395</v>
      </c>
    </row>
    <row r="60" ht="22.5" customHeight="1" spans="1:33">
      <c r="A60" s="11" t="s">
        <v>4033</v>
      </c>
      <c r="B60" s="11" t="s">
        <v>329</v>
      </c>
      <c r="C60" s="11" t="s">
        <v>5272</v>
      </c>
      <c r="D60" s="11" t="s">
        <v>5273</v>
      </c>
      <c r="E60" s="11" t="s">
        <v>5274</v>
      </c>
      <c r="F60" s="11" t="s">
        <v>288</v>
      </c>
      <c r="G60" s="11" t="s">
        <v>518</v>
      </c>
      <c r="H60" s="11" t="s">
        <v>527</v>
      </c>
      <c r="I60" s="11" t="s">
        <v>1175</v>
      </c>
      <c r="J60" s="11" t="s">
        <v>1176</v>
      </c>
      <c r="K60" s="11">
        <v>1</v>
      </c>
      <c r="L60" s="11">
        <v>2698</v>
      </c>
      <c r="M60" s="11">
        <v>2698</v>
      </c>
      <c r="N60" s="11">
        <v>2698</v>
      </c>
      <c r="O60" s="11">
        <f>VLOOKUP(C60,[1]Sheet2!$A:$B,2,0)</f>
        <v>2698</v>
      </c>
      <c r="P60" s="11">
        <f t="shared" si="0"/>
        <v>0</v>
      </c>
      <c r="Q60" s="11">
        <f>VLOOKUP(C60,'[2]25带单费'!$M$1:$N$65536,2,0)</f>
        <v>530</v>
      </c>
      <c r="R60" s="11">
        <f t="shared" si="1"/>
        <v>0.80355819125278</v>
      </c>
      <c r="S60" s="11">
        <f>VLOOKUP(J60,[7]Sheet1!$D:$G,4,0)</f>
        <v>1</v>
      </c>
      <c r="T60" s="11">
        <f t="shared" si="10"/>
        <v>0.728</v>
      </c>
      <c r="U60" s="11" t="e">
        <f>VLOOKUP(J60,'[6]9月活动'!$N:$R,5,0)</f>
        <v>#N/A</v>
      </c>
      <c r="V60" s="11" t="e">
        <f>VLOOKUP(J60,'[6]9月活动'!$N:$S,6,0)</f>
        <v>#N/A</v>
      </c>
      <c r="W60" s="11" t="e">
        <f>VLOOKUP(J60,[5]Sheet1!$B:$D,3,0)</f>
        <v>#N/A</v>
      </c>
      <c r="X60" s="11" t="e">
        <f>VLOOKUP(J60,[3]Sheet5!$C:$J,8,0)</f>
        <v>#N/A</v>
      </c>
      <c r="Y60" s="11" t="e">
        <f>VLOOKUP(J60,[3]Sheet5!$C:$K,9,0)</f>
        <v>#N/A</v>
      </c>
      <c r="Z60" s="11" t="e">
        <f>VLOOKUP(J60,[4]Sheet1!$B:$H,7,0)</f>
        <v>#N/A</v>
      </c>
      <c r="AA60" s="11" t="e">
        <f>VLOOKUP(J60,[4]Sheet1!$B:$I,8,0)</f>
        <v>#N/A</v>
      </c>
      <c r="AB60" s="11"/>
      <c r="AC60" s="11"/>
      <c r="AD60" s="11"/>
      <c r="AE60" s="11"/>
      <c r="AG60" s="11" t="s">
        <v>349</v>
      </c>
    </row>
    <row r="61" s="5" customFormat="1" ht="22.5" customHeight="1" spans="1:33">
      <c r="A61" s="15" t="s">
        <v>4033</v>
      </c>
      <c r="B61" s="15" t="s">
        <v>329</v>
      </c>
      <c r="C61" s="15" t="s">
        <v>5312</v>
      </c>
      <c r="D61" s="15" t="s">
        <v>4910</v>
      </c>
      <c r="E61" s="15" t="s">
        <v>4911</v>
      </c>
      <c r="F61" s="15" t="s">
        <v>288</v>
      </c>
      <c r="G61" s="15" t="s">
        <v>518</v>
      </c>
      <c r="H61" s="15" t="s">
        <v>2295</v>
      </c>
      <c r="I61" s="15" t="s">
        <v>3035</v>
      </c>
      <c r="J61" s="15" t="s">
        <v>3036</v>
      </c>
      <c r="K61" s="15">
        <v>1</v>
      </c>
      <c r="L61" s="15">
        <v>2578</v>
      </c>
      <c r="M61" s="15">
        <v>2578</v>
      </c>
      <c r="N61" s="15">
        <v>2778</v>
      </c>
      <c r="O61" s="15">
        <f>VLOOKUP(C61,[1]Sheet2!$A:$B,2,0)</f>
        <v>2578</v>
      </c>
      <c r="P61" s="15">
        <f t="shared" si="0"/>
        <v>0</v>
      </c>
      <c r="Q61" s="15"/>
      <c r="R61" s="15">
        <f t="shared" si="1"/>
        <v>0.928005759539237</v>
      </c>
      <c r="S61" s="15">
        <f>VLOOKUP(J61,[7]Sheet1!$D:$G,4,0)</f>
        <v>1</v>
      </c>
      <c r="T61" s="15">
        <f t="shared" si="10"/>
        <v>0.728</v>
      </c>
      <c r="U61" s="15" t="e">
        <f>VLOOKUP(J61,'[6]9月活动'!$N:$R,5,0)</f>
        <v>#N/A</v>
      </c>
      <c r="V61" s="15" t="e">
        <f>VLOOKUP(J61,'[6]9月活动'!$N:$S,6,0)</f>
        <v>#N/A</v>
      </c>
      <c r="W61" s="15" t="e">
        <f>VLOOKUP(J61,[5]Sheet1!$B:$D,3,0)</f>
        <v>#N/A</v>
      </c>
      <c r="X61" s="15" t="e">
        <f>VLOOKUP(J61,[3]Sheet5!$C:$J,8,0)</f>
        <v>#N/A</v>
      </c>
      <c r="Y61" s="15" t="e">
        <f>VLOOKUP(J61,[3]Sheet5!$C:$K,9,0)</f>
        <v>#N/A</v>
      </c>
      <c r="Z61" s="15" t="e">
        <f>VLOOKUP(J61,[4]Sheet1!$B:$H,7,0)</f>
        <v>#N/A</v>
      </c>
      <c r="AA61" s="15" t="e">
        <f>VLOOKUP(J61,[4]Sheet1!$B:$I,8,0)</f>
        <v>#N/A</v>
      </c>
      <c r="AB61" s="15" t="s">
        <v>9448</v>
      </c>
      <c r="AC61" s="15"/>
      <c r="AD61" s="15"/>
      <c r="AE61" s="15"/>
      <c r="AF61" s="15"/>
      <c r="AG61" s="15" t="s">
        <v>349</v>
      </c>
    </row>
    <row r="62" ht="39" customHeight="1" spans="1:33">
      <c r="A62" s="11" t="s">
        <v>309</v>
      </c>
      <c r="B62" s="11" t="s">
        <v>329</v>
      </c>
      <c r="C62" s="11" t="s">
        <v>5495</v>
      </c>
      <c r="D62" s="11" t="s">
        <v>5496</v>
      </c>
      <c r="E62" s="11" t="s">
        <v>5497</v>
      </c>
      <c r="F62" s="11" t="s">
        <v>288</v>
      </c>
      <c r="G62" s="11" t="s">
        <v>518</v>
      </c>
      <c r="H62" s="11" t="s">
        <v>2295</v>
      </c>
      <c r="I62" s="11" t="s">
        <v>919</v>
      </c>
      <c r="J62" s="11" t="s">
        <v>920</v>
      </c>
      <c r="K62" s="11">
        <v>1</v>
      </c>
      <c r="L62" s="11">
        <v>1700</v>
      </c>
      <c r="M62" s="11">
        <v>1700</v>
      </c>
      <c r="N62" s="11">
        <v>2399</v>
      </c>
      <c r="O62" s="11">
        <f>VLOOKUP(C62,[1]Sheet2!$A:$B,2,0)</f>
        <v>1700</v>
      </c>
      <c r="P62" s="11">
        <f t="shared" si="0"/>
        <v>0</v>
      </c>
      <c r="Q62" s="11"/>
      <c r="R62" s="11">
        <f t="shared" si="1"/>
        <v>0.70862859524802</v>
      </c>
      <c r="S62" s="11">
        <f>VLOOKUP(J62,[7]Sheet1!$D:$G,4,0)</f>
        <v>1</v>
      </c>
      <c r="T62" s="11">
        <f t="shared" si="10"/>
        <v>0.728</v>
      </c>
      <c r="U62" s="11" t="e">
        <f>VLOOKUP(J62,'[6]9月活动'!$N:$R,5,0)</f>
        <v>#N/A</v>
      </c>
      <c r="V62" s="11" t="e">
        <f>VLOOKUP(J62,'[6]9月活动'!$N:$S,6,0)</f>
        <v>#N/A</v>
      </c>
      <c r="W62" s="11">
        <f>VLOOKUP(J62,[5]Sheet1!$B:$D,3,0)</f>
        <v>1479</v>
      </c>
      <c r="X62" s="11" t="str">
        <f>VLOOKUP(J62,[3]Sheet5!$C:$J,8,0)</f>
        <v>按照销管部制定底价政策，超出部分计算提成</v>
      </c>
      <c r="Y62" s="11">
        <f>VLOOKUP(J62,[3]Sheet5!$C:$K,9,0)</f>
        <v>0</v>
      </c>
      <c r="Z62" s="11" t="e">
        <f>VLOOKUP(J62,[4]Sheet1!$B:$H,7,0)</f>
        <v>#N/A</v>
      </c>
      <c r="AA62" s="11" t="e">
        <f>VLOOKUP(J62,[4]Sheet1!$B:$I,8,0)</f>
        <v>#N/A</v>
      </c>
      <c r="AB62" s="11" t="s">
        <v>9439</v>
      </c>
      <c r="AC62" s="11"/>
      <c r="AD62" s="11">
        <f>O62-Q62-W62</f>
        <v>221</v>
      </c>
      <c r="AE62" s="11"/>
      <c r="AG62" s="11" t="s">
        <v>925</v>
      </c>
    </row>
    <row r="63" ht="22.5" customHeight="1" spans="1:33">
      <c r="A63" s="11" t="s">
        <v>309</v>
      </c>
      <c r="B63" s="11" t="s">
        <v>329</v>
      </c>
      <c r="C63" s="11" t="s">
        <v>5612</v>
      </c>
      <c r="D63" s="11" t="s">
        <v>1369</v>
      </c>
      <c r="E63" s="11" t="s">
        <v>1370</v>
      </c>
      <c r="F63" s="11" t="s">
        <v>288</v>
      </c>
      <c r="G63" s="11" t="s">
        <v>518</v>
      </c>
      <c r="H63" s="11" t="s">
        <v>779</v>
      </c>
      <c r="I63" s="11" t="s">
        <v>2110</v>
      </c>
      <c r="J63" s="11" t="s">
        <v>2111</v>
      </c>
      <c r="K63" s="11">
        <v>1</v>
      </c>
      <c r="L63" s="11">
        <v>7351</v>
      </c>
      <c r="M63" s="11">
        <v>7351</v>
      </c>
      <c r="N63" s="11">
        <v>9188</v>
      </c>
      <c r="O63" s="11">
        <f>VLOOKUP(C63,[1]Sheet2!$A:$B,2,0)</f>
        <v>7351</v>
      </c>
      <c r="P63" s="11">
        <f t="shared" si="0"/>
        <v>0</v>
      </c>
      <c r="Q63" s="11"/>
      <c r="R63" s="11">
        <f t="shared" si="1"/>
        <v>0.800065302568568</v>
      </c>
      <c r="S63" s="11">
        <f>VLOOKUP(J63,[7]Sheet1!$D:$G,4,0)</f>
        <v>1</v>
      </c>
      <c r="T63" s="11">
        <f t="shared" si="10"/>
        <v>0.728</v>
      </c>
      <c r="U63" s="11" t="e">
        <f>VLOOKUP(J63,'[6]9月活动'!$N:$R,5,0)</f>
        <v>#N/A</v>
      </c>
      <c r="V63" s="11" t="e">
        <f>VLOOKUP(J63,'[6]9月活动'!$N:$S,6,0)</f>
        <v>#N/A</v>
      </c>
      <c r="W63" s="11" t="e">
        <f>VLOOKUP(J63,[5]Sheet1!$B:$D,3,0)</f>
        <v>#N/A</v>
      </c>
      <c r="X63" s="11" t="e">
        <f>VLOOKUP(J63,[3]Sheet5!$C:$J,8,0)</f>
        <v>#N/A</v>
      </c>
      <c r="Y63" s="11" t="e">
        <f>VLOOKUP(J63,[3]Sheet5!$C:$K,9,0)</f>
        <v>#N/A</v>
      </c>
      <c r="Z63" s="11" t="e">
        <f>VLOOKUP(J63,[4]Sheet1!$B:$H,7,0)</f>
        <v>#N/A</v>
      </c>
      <c r="AA63" s="11" t="e">
        <f>VLOOKUP(J63,[4]Sheet1!$B:$I,8,0)</f>
        <v>#N/A</v>
      </c>
      <c r="AB63" s="11"/>
      <c r="AC63" s="11"/>
      <c r="AD63" s="11"/>
      <c r="AE63" s="11"/>
      <c r="AG63" s="11" t="s">
        <v>395</v>
      </c>
    </row>
    <row r="64" ht="22.5" customHeight="1" spans="1:33">
      <c r="A64" s="11" t="s">
        <v>309</v>
      </c>
      <c r="B64" s="11" t="s">
        <v>329</v>
      </c>
      <c r="C64" s="11" t="s">
        <v>5617</v>
      </c>
      <c r="D64" s="11" t="s">
        <v>5618</v>
      </c>
      <c r="E64" s="11" t="s">
        <v>5619</v>
      </c>
      <c r="F64" s="11" t="s">
        <v>288</v>
      </c>
      <c r="G64" s="11" t="s">
        <v>518</v>
      </c>
      <c r="H64" s="11" t="s">
        <v>779</v>
      </c>
      <c r="I64" s="11" t="s">
        <v>511</v>
      </c>
      <c r="J64" s="11" t="s">
        <v>512</v>
      </c>
      <c r="K64" s="11">
        <v>1</v>
      </c>
      <c r="L64" s="11">
        <v>799</v>
      </c>
      <c r="M64" s="11">
        <v>799</v>
      </c>
      <c r="N64" s="11">
        <v>898</v>
      </c>
      <c r="O64" s="11">
        <f>VLOOKUP(C64,[1]Sheet2!$A:$B,2,0)</f>
        <v>799</v>
      </c>
      <c r="P64" s="11">
        <f t="shared" si="0"/>
        <v>0</v>
      </c>
      <c r="Q64" s="11">
        <f>VLOOKUP(C64,'[2]25带单费'!$M$1:$N$65536,2,0)</f>
        <v>50</v>
      </c>
      <c r="R64" s="11">
        <f t="shared" si="1"/>
        <v>0.834075723830735</v>
      </c>
      <c r="S64" s="11" t="e">
        <f>VLOOKUP(J64,[7]Sheet1!$D:$G,4,0)</f>
        <v>#N/A</v>
      </c>
      <c r="T64" s="11"/>
      <c r="U64" s="11" t="e">
        <f>VLOOKUP(J64,'[6]9月活动'!$N:$R,5,0)</f>
        <v>#N/A</v>
      </c>
      <c r="V64" s="11" t="e">
        <f>VLOOKUP(J64,'[6]9月活动'!$N:$S,6,0)</f>
        <v>#N/A</v>
      </c>
      <c r="W64" s="11" t="e">
        <f>VLOOKUP(J64,[5]Sheet1!$B:$D,3,0)</f>
        <v>#N/A</v>
      </c>
      <c r="X64" s="11" t="str">
        <f>VLOOKUP(J64,[3]Sheet5!$C:$J,8,0)</f>
        <v>5元/台</v>
      </c>
      <c r="Y64" s="11">
        <f>VLOOKUP(J64,[3]Sheet5!$C:$K,9,0)</f>
        <v>0.88</v>
      </c>
      <c r="Z64" s="11" t="e">
        <f>VLOOKUP(J64,[4]Sheet1!$B:$H,7,0)</f>
        <v>#N/A</v>
      </c>
      <c r="AA64" s="11" t="e">
        <f>VLOOKUP(J64,[4]Sheet1!$B:$I,8,0)</f>
        <v>#N/A</v>
      </c>
      <c r="AB64" s="20" t="s">
        <v>9452</v>
      </c>
      <c r="AC64" s="11"/>
      <c r="AD64" s="11">
        <v>0</v>
      </c>
      <c r="AE64" s="11"/>
      <c r="AG64" s="11" t="s">
        <v>349</v>
      </c>
    </row>
    <row r="65" ht="22.5" customHeight="1" spans="1:33">
      <c r="A65" s="11" t="s">
        <v>309</v>
      </c>
      <c r="B65" s="11" t="s">
        <v>329</v>
      </c>
      <c r="C65" s="11" t="s">
        <v>5625</v>
      </c>
      <c r="D65" s="11" t="s">
        <v>5626</v>
      </c>
      <c r="E65" s="11" t="s">
        <v>5627</v>
      </c>
      <c r="F65" s="11" t="s">
        <v>288</v>
      </c>
      <c r="G65" s="11" t="s">
        <v>518</v>
      </c>
      <c r="H65" s="11" t="s">
        <v>527</v>
      </c>
      <c r="I65" s="11" t="s">
        <v>339</v>
      </c>
      <c r="J65" s="11" t="s">
        <v>340</v>
      </c>
      <c r="K65" s="11">
        <v>1</v>
      </c>
      <c r="L65" s="11">
        <v>729</v>
      </c>
      <c r="M65" s="11">
        <v>729</v>
      </c>
      <c r="N65" s="11">
        <v>828</v>
      </c>
      <c r="O65" s="11">
        <f>VLOOKUP(C65,[1]Sheet2!$A:$B,2,0)</f>
        <v>729</v>
      </c>
      <c r="P65" s="11">
        <f t="shared" si="0"/>
        <v>0</v>
      </c>
      <c r="Q65" s="11"/>
      <c r="R65" s="11">
        <f t="shared" si="1"/>
        <v>0.880434782608696</v>
      </c>
      <c r="S65" s="11">
        <f>VLOOKUP(J65,[7]Sheet1!$D:$G,4,0)</f>
        <v>2</v>
      </c>
      <c r="T65" s="20">
        <f t="shared" ref="T65:T70" si="11">0.86*0.85</f>
        <v>0.731</v>
      </c>
      <c r="U65" s="11" t="e">
        <f>VLOOKUP(J65,'[6]9月活动'!$N:$R,5,0)</f>
        <v>#N/A</v>
      </c>
      <c r="V65" s="11" t="e">
        <f>VLOOKUP(J65,'[6]9月活动'!$N:$S,6,0)</f>
        <v>#N/A</v>
      </c>
      <c r="W65" s="11" t="e">
        <f>VLOOKUP(J65,[5]Sheet1!$B:$D,3,0)</f>
        <v>#N/A</v>
      </c>
      <c r="X65" s="11" t="str">
        <f>VLOOKUP(J65,[3]Sheet5!$C:$J,8,0)</f>
        <v>5元/台</v>
      </c>
      <c r="Y65" s="11">
        <f>VLOOKUP(J65,[3]Sheet5!$C:$K,9,0)</f>
        <v>0.88</v>
      </c>
      <c r="Z65" s="11" t="e">
        <f>VLOOKUP(J65,[4]Sheet1!$B:$H,7,0)</f>
        <v>#N/A</v>
      </c>
      <c r="AA65" s="11" t="e">
        <f>VLOOKUP(J65,[4]Sheet1!$B:$I,8,0)</f>
        <v>#N/A</v>
      </c>
      <c r="AB65" s="20" t="s">
        <v>9452</v>
      </c>
      <c r="AC65" s="11"/>
      <c r="AD65" s="11">
        <v>5</v>
      </c>
      <c r="AE65" s="11"/>
      <c r="AF65" s="11" t="s">
        <v>489</v>
      </c>
      <c r="AG65" s="11" t="s">
        <v>349</v>
      </c>
    </row>
    <row r="66" ht="22.5" customHeight="1" spans="1:33">
      <c r="A66" s="11" t="s">
        <v>1401</v>
      </c>
      <c r="B66" s="11" t="s">
        <v>329</v>
      </c>
      <c r="C66" s="11" t="s">
        <v>5704</v>
      </c>
      <c r="D66" s="11" t="s">
        <v>5705</v>
      </c>
      <c r="E66" s="11" t="s">
        <v>5706</v>
      </c>
      <c r="F66" s="11" t="s">
        <v>288</v>
      </c>
      <c r="G66" s="11" t="s">
        <v>518</v>
      </c>
      <c r="H66" s="11" t="s">
        <v>2295</v>
      </c>
      <c r="I66" s="11" t="s">
        <v>862</v>
      </c>
      <c r="J66" s="11" t="s">
        <v>863</v>
      </c>
      <c r="K66" s="11">
        <v>1</v>
      </c>
      <c r="L66" s="11">
        <v>4798</v>
      </c>
      <c r="M66" s="11">
        <v>4798</v>
      </c>
      <c r="N66" s="11">
        <v>5798</v>
      </c>
      <c r="O66" s="11">
        <f>VLOOKUP(C66,[1]Sheet2!$A:$B,2,0)</f>
        <v>4798</v>
      </c>
      <c r="P66" s="11">
        <f t="shared" si="0"/>
        <v>0</v>
      </c>
      <c r="Q66" s="11">
        <f>VLOOKUP(C66,'[2]25带单费'!$M$1:$N$65536,2,0)</f>
        <v>158</v>
      </c>
      <c r="R66" s="11">
        <f t="shared" si="1"/>
        <v>0.80027595722663</v>
      </c>
      <c r="S66" s="11">
        <f>VLOOKUP(J66,[7]Sheet1!$D:$G,4,0)</f>
        <v>2</v>
      </c>
      <c r="T66" s="20">
        <f t="shared" si="11"/>
        <v>0.731</v>
      </c>
      <c r="U66" s="11" t="e">
        <f>VLOOKUP(J66,'[6]9月活动'!$N:$R,5,0)</f>
        <v>#N/A</v>
      </c>
      <c r="V66" s="11" t="e">
        <f>VLOOKUP(J66,'[6]9月活动'!$N:$S,6,0)</f>
        <v>#N/A</v>
      </c>
      <c r="W66" s="11" t="e">
        <f>VLOOKUP(J66,[5]Sheet1!$B:$D,3,0)</f>
        <v>#N/A</v>
      </c>
      <c r="X66" s="11" t="e">
        <f>VLOOKUP(J66,[3]Sheet5!$C:$J,8,0)</f>
        <v>#N/A</v>
      </c>
      <c r="Y66" s="11" t="e">
        <f>VLOOKUP(J66,[3]Sheet5!$C:$K,9,0)</f>
        <v>#N/A</v>
      </c>
      <c r="Z66" s="11" t="e">
        <f>VLOOKUP(J66,[4]Sheet1!$B:$H,7,0)</f>
        <v>#N/A</v>
      </c>
      <c r="AA66" s="11" t="e">
        <f>VLOOKUP(J66,[4]Sheet1!$B:$I,8,0)</f>
        <v>#N/A</v>
      </c>
      <c r="AB66" s="11"/>
      <c r="AC66" s="11"/>
      <c r="AD66" s="11"/>
      <c r="AE66" s="11"/>
      <c r="AG66" s="11" t="s">
        <v>324</v>
      </c>
    </row>
    <row r="67" s="8" customFormat="1" ht="22.5" customHeight="1" spans="1:33">
      <c r="A67" s="21" t="s">
        <v>1401</v>
      </c>
      <c r="B67" s="21" t="s">
        <v>329</v>
      </c>
      <c r="C67" s="21" t="s">
        <v>5776</v>
      </c>
      <c r="D67" s="21" t="s">
        <v>5777</v>
      </c>
      <c r="E67" s="21" t="s">
        <v>5778</v>
      </c>
      <c r="F67" s="21" t="s">
        <v>288</v>
      </c>
      <c r="G67" s="21" t="s">
        <v>518</v>
      </c>
      <c r="H67" s="21" t="s">
        <v>2295</v>
      </c>
      <c r="I67" s="21" t="s">
        <v>705</v>
      </c>
      <c r="J67" s="21" t="s">
        <v>706</v>
      </c>
      <c r="K67" s="21">
        <v>1</v>
      </c>
      <c r="L67" s="21">
        <v>3636</v>
      </c>
      <c r="M67" s="21">
        <v>3636</v>
      </c>
      <c r="N67" s="21">
        <v>4848</v>
      </c>
      <c r="O67" s="21">
        <f>VLOOKUP(C67,[1]Sheet2!$A:$B,2,0)</f>
        <v>3636</v>
      </c>
      <c r="P67" s="21">
        <f t="shared" ref="P67:P130" si="12">O67-L67</f>
        <v>0</v>
      </c>
      <c r="Q67" s="21"/>
      <c r="R67" s="21">
        <f t="shared" ref="R67:R130" si="13">(O67-Q67)/K67/N67</f>
        <v>0.75</v>
      </c>
      <c r="S67" s="21">
        <f>VLOOKUP(J67,[7]Sheet1!$D:$G,4,0)</f>
        <v>1</v>
      </c>
      <c r="T67" s="21">
        <f t="shared" ref="T67:T72" si="14">0.91*0.8</f>
        <v>0.728</v>
      </c>
      <c r="U67" s="21">
        <f>VLOOKUP(J67,'[6]9月活动'!$N:$R,5,0)</f>
        <v>0.75</v>
      </c>
      <c r="V67" s="21">
        <f>VLOOKUP(J67,'[6]9月活动'!$N:$S,6,0)</f>
        <v>0.045</v>
      </c>
      <c r="W67" s="21" t="e">
        <f>VLOOKUP(J67,[5]Sheet1!$B:$D,3,0)</f>
        <v>#N/A</v>
      </c>
      <c r="X67" s="21" t="e">
        <f>VLOOKUP(J67,[3]Sheet5!$C:$J,8,0)</f>
        <v>#N/A</v>
      </c>
      <c r="Y67" s="21" t="e">
        <f>VLOOKUP(J67,[3]Sheet5!$C:$K,9,0)</f>
        <v>#N/A</v>
      </c>
      <c r="Z67" s="21" t="e">
        <f>VLOOKUP(J67,[4]Sheet1!$B:$H,7,0)</f>
        <v>#N/A</v>
      </c>
      <c r="AA67" s="21" t="e">
        <f>VLOOKUP(J67,[4]Sheet1!$B:$I,8,0)</f>
        <v>#N/A</v>
      </c>
      <c r="AB67" s="21" t="s">
        <v>9454</v>
      </c>
      <c r="AC67" s="21">
        <v>0.045</v>
      </c>
      <c r="AD67" s="21">
        <f>AC67*O67</f>
        <v>163.62</v>
      </c>
      <c r="AE67" s="21"/>
      <c r="AF67" s="21" t="s">
        <v>489</v>
      </c>
      <c r="AG67" s="21" t="s">
        <v>395</v>
      </c>
    </row>
    <row r="68" s="4" customFormat="1" ht="39" customHeight="1" spans="1:33">
      <c r="A68" s="14" t="s">
        <v>1401</v>
      </c>
      <c r="B68" s="14" t="s">
        <v>329</v>
      </c>
      <c r="C68" s="14" t="s">
        <v>5819</v>
      </c>
      <c r="D68" s="14" t="s">
        <v>5820</v>
      </c>
      <c r="E68" s="14" t="s">
        <v>5821</v>
      </c>
      <c r="F68" s="14" t="s">
        <v>288</v>
      </c>
      <c r="G68" s="14" t="s">
        <v>518</v>
      </c>
      <c r="H68" s="14" t="s">
        <v>527</v>
      </c>
      <c r="I68" s="14" t="s">
        <v>522</v>
      </c>
      <c r="J68" s="14" t="s">
        <v>522</v>
      </c>
      <c r="K68" s="14">
        <v>1</v>
      </c>
      <c r="L68" s="14">
        <v>242</v>
      </c>
      <c r="M68" s="14">
        <v>242</v>
      </c>
      <c r="N68" s="14">
        <v>99999</v>
      </c>
      <c r="O68" s="14">
        <f>VLOOKUP(C68,[1]Sheet2!$A:$B,2,0)</f>
        <v>242</v>
      </c>
      <c r="P68" s="14">
        <f t="shared" si="12"/>
        <v>0</v>
      </c>
      <c r="Q68" s="14"/>
      <c r="R68" s="14">
        <f t="shared" si="13"/>
        <v>0.002420024200242</v>
      </c>
      <c r="S68" s="14" t="e">
        <f>VLOOKUP(J68,[7]Sheet1!$D:$G,4,0)</f>
        <v>#N/A</v>
      </c>
      <c r="T68" s="14"/>
      <c r="U68" s="14" t="e">
        <f>VLOOKUP(J68,'[6]9月活动'!$N:$R,5,0)</f>
        <v>#N/A</v>
      </c>
      <c r="V68" s="14" t="e">
        <f>VLOOKUP(J68,'[6]9月活动'!$N:$S,6,0)</f>
        <v>#N/A</v>
      </c>
      <c r="W68" s="14" t="e">
        <f>VLOOKUP(J68,[5]Sheet1!$B:$D,3,0)</f>
        <v>#N/A</v>
      </c>
      <c r="X68" s="14" t="e">
        <f>VLOOKUP(J68,[3]Sheet5!$C:$J,8,0)</f>
        <v>#N/A</v>
      </c>
      <c r="Y68" s="14" t="e">
        <f>VLOOKUP(J68,[3]Sheet5!$C:$K,9,0)</f>
        <v>#N/A</v>
      </c>
      <c r="Z68" s="14" t="e">
        <f>VLOOKUP(J68,[4]Sheet1!$B:$H,7,0)</f>
        <v>#N/A</v>
      </c>
      <c r="AA68" s="14" t="e">
        <f>VLOOKUP(J68,[4]Sheet1!$B:$I,8,0)</f>
        <v>#N/A</v>
      </c>
      <c r="AB68" s="14" t="s">
        <v>646</v>
      </c>
      <c r="AC68" s="14"/>
      <c r="AD68" s="14"/>
      <c r="AE68" s="14"/>
      <c r="AF68" s="14" t="s">
        <v>5826</v>
      </c>
      <c r="AG68" s="14" t="s">
        <v>528</v>
      </c>
    </row>
    <row r="69" s="8" customFormat="1" ht="22.5" customHeight="1" spans="1:33">
      <c r="A69" s="21" t="s">
        <v>1401</v>
      </c>
      <c r="B69" s="21" t="s">
        <v>329</v>
      </c>
      <c r="C69" s="21" t="s">
        <v>5829</v>
      </c>
      <c r="D69" s="21" t="s">
        <v>5820</v>
      </c>
      <c r="E69" s="21" t="s">
        <v>5821</v>
      </c>
      <c r="F69" s="21" t="s">
        <v>288</v>
      </c>
      <c r="G69" s="21" t="s">
        <v>518</v>
      </c>
      <c r="H69" s="21" t="s">
        <v>527</v>
      </c>
      <c r="I69" s="21" t="s">
        <v>705</v>
      </c>
      <c r="J69" s="21" t="s">
        <v>706</v>
      </c>
      <c r="K69" s="21">
        <v>1</v>
      </c>
      <c r="L69" s="21">
        <v>3394</v>
      </c>
      <c r="M69" s="21">
        <v>3394</v>
      </c>
      <c r="N69" s="21">
        <v>4848</v>
      </c>
      <c r="O69" s="22">
        <f>VLOOKUP(C69,[1]Sheet2!$A:$B,2,0)</f>
        <v>3394</v>
      </c>
      <c r="P69" s="21">
        <f t="shared" si="12"/>
        <v>0</v>
      </c>
      <c r="Q69" s="21"/>
      <c r="R69" s="21">
        <f t="shared" si="13"/>
        <v>0.700082508250825</v>
      </c>
      <c r="S69" s="21">
        <f>VLOOKUP(J69,[7]Sheet1!$D:$G,4,0)</f>
        <v>1</v>
      </c>
      <c r="T69" s="21">
        <f t="shared" si="14"/>
        <v>0.728</v>
      </c>
      <c r="U69" s="21">
        <f>VLOOKUP(J69,'[6]9月活动'!$N:$R,5,0)</f>
        <v>0.75</v>
      </c>
      <c r="V69" s="21">
        <f>VLOOKUP(J69,'[6]9月活动'!$N:$S,6,0)</f>
        <v>0.045</v>
      </c>
      <c r="W69" s="21" t="e">
        <f>VLOOKUP(J69,[5]Sheet1!$B:$D,3,0)</f>
        <v>#N/A</v>
      </c>
      <c r="X69" s="21" t="e">
        <f>VLOOKUP(J69,[3]Sheet5!$C:$J,8,0)</f>
        <v>#N/A</v>
      </c>
      <c r="Y69" s="21" t="e">
        <f>VLOOKUP(J69,[3]Sheet5!$C:$K,9,0)</f>
        <v>#N/A</v>
      </c>
      <c r="Z69" s="21" t="e">
        <f>VLOOKUP(J69,[4]Sheet1!$B:$H,7,0)</f>
        <v>#N/A</v>
      </c>
      <c r="AA69" s="21" t="e">
        <f>VLOOKUP(J69,[4]Sheet1!$B:$I,8,0)</f>
        <v>#N/A</v>
      </c>
      <c r="AB69" s="21" t="s">
        <v>9454</v>
      </c>
      <c r="AC69" s="21">
        <v>0.045</v>
      </c>
      <c r="AD69" s="22">
        <v>0</v>
      </c>
      <c r="AE69" s="21"/>
      <c r="AF69" s="21" t="s">
        <v>489</v>
      </c>
      <c r="AG69" s="21" t="s">
        <v>395</v>
      </c>
    </row>
    <row r="70" ht="22.5" customHeight="1" spans="1:33">
      <c r="A70" s="11" t="s">
        <v>960</v>
      </c>
      <c r="B70" s="11" t="s">
        <v>329</v>
      </c>
      <c r="C70" s="11" t="s">
        <v>6174</v>
      </c>
      <c r="D70" s="11" t="s">
        <v>6175</v>
      </c>
      <c r="E70" s="11" t="s">
        <v>6176</v>
      </c>
      <c r="F70" s="11" t="s">
        <v>288</v>
      </c>
      <c r="G70" s="11" t="s">
        <v>518</v>
      </c>
      <c r="H70" s="11" t="s">
        <v>779</v>
      </c>
      <c r="I70" s="11" t="s">
        <v>339</v>
      </c>
      <c r="J70" s="11" t="s">
        <v>340</v>
      </c>
      <c r="K70" s="11">
        <v>1</v>
      </c>
      <c r="L70" s="11">
        <v>828</v>
      </c>
      <c r="M70" s="11">
        <v>828</v>
      </c>
      <c r="N70" s="11">
        <v>828</v>
      </c>
      <c r="O70" s="11">
        <f>VLOOKUP(C70,[1]Sheet2!$A:$B,2,0)</f>
        <v>828</v>
      </c>
      <c r="P70" s="11">
        <f t="shared" si="12"/>
        <v>0</v>
      </c>
      <c r="Q70" s="11">
        <f>VLOOKUP(C70,'[2]25带单费'!$M$1:$N$65536,2,0)</f>
        <v>99</v>
      </c>
      <c r="R70" s="11">
        <f t="shared" si="13"/>
        <v>0.880434782608696</v>
      </c>
      <c r="S70" s="11">
        <f>VLOOKUP(J70,[7]Sheet1!$D:$G,4,0)</f>
        <v>2</v>
      </c>
      <c r="T70" s="20">
        <f t="shared" si="11"/>
        <v>0.731</v>
      </c>
      <c r="U70" s="11" t="e">
        <f>VLOOKUP(J70,'[6]9月活动'!$N:$R,5,0)</f>
        <v>#N/A</v>
      </c>
      <c r="V70" s="11" t="e">
        <f>VLOOKUP(J70,'[6]9月活动'!$N:$S,6,0)</f>
        <v>#N/A</v>
      </c>
      <c r="W70" s="11" t="e">
        <f>VLOOKUP(J70,[5]Sheet1!$B:$D,3,0)</f>
        <v>#N/A</v>
      </c>
      <c r="X70" s="11" t="str">
        <f>VLOOKUP(J70,[3]Sheet5!$C:$J,8,0)</f>
        <v>5元/台</v>
      </c>
      <c r="Y70" s="11">
        <f>VLOOKUP(J70,[3]Sheet5!$C:$K,9,0)</f>
        <v>0.88</v>
      </c>
      <c r="Z70" s="11" t="e">
        <f>VLOOKUP(J70,[4]Sheet1!$B:$H,7,0)</f>
        <v>#N/A</v>
      </c>
      <c r="AA70" s="11" t="e">
        <f>VLOOKUP(J70,[4]Sheet1!$B:$I,8,0)</f>
        <v>#N/A</v>
      </c>
      <c r="AB70" s="20" t="s">
        <v>9452</v>
      </c>
      <c r="AC70" s="11"/>
      <c r="AD70" s="11">
        <v>5</v>
      </c>
      <c r="AE70" s="11"/>
      <c r="AF70" s="11" t="s">
        <v>489</v>
      </c>
      <c r="AG70" s="11" t="s">
        <v>349</v>
      </c>
    </row>
    <row r="71" s="6" customFormat="1" ht="22.5" customHeight="1" spans="1:33">
      <c r="A71" s="17" t="s">
        <v>5934</v>
      </c>
      <c r="B71" s="17" t="s">
        <v>329</v>
      </c>
      <c r="C71" s="17" t="s">
        <v>6227</v>
      </c>
      <c r="D71" s="17" t="s">
        <v>527</v>
      </c>
      <c r="E71" s="17" t="s">
        <v>6228</v>
      </c>
      <c r="F71" s="17" t="s">
        <v>288</v>
      </c>
      <c r="G71" s="17" t="s">
        <v>518</v>
      </c>
      <c r="H71" s="17" t="s">
        <v>779</v>
      </c>
      <c r="I71" s="17" t="s">
        <v>443</v>
      </c>
      <c r="J71" s="17" t="s">
        <v>444</v>
      </c>
      <c r="K71" s="17">
        <v>1</v>
      </c>
      <c r="L71" s="17">
        <v>0</v>
      </c>
      <c r="M71" s="17"/>
      <c r="N71" s="17">
        <v>3098</v>
      </c>
      <c r="O71" s="17">
        <v>0</v>
      </c>
      <c r="P71" s="17">
        <f t="shared" si="12"/>
        <v>0</v>
      </c>
      <c r="Q71" s="17"/>
      <c r="R71" s="17">
        <f t="shared" si="13"/>
        <v>0</v>
      </c>
      <c r="S71" s="17">
        <f>VLOOKUP(J71,[7]Sheet1!$D:$G,4,0)</f>
        <v>1</v>
      </c>
      <c r="T71" s="17">
        <f t="shared" si="14"/>
        <v>0.728</v>
      </c>
      <c r="U71" s="17" t="e">
        <f>VLOOKUP(J71,'[6]9月活动'!$N:$R,5,0)</f>
        <v>#N/A</v>
      </c>
      <c r="V71" s="17" t="e">
        <f>VLOOKUP(J71,'[6]9月活动'!$N:$S,6,0)</f>
        <v>#N/A</v>
      </c>
      <c r="W71" s="17" t="e">
        <f>VLOOKUP(J71,[5]Sheet1!$B:$D,3,0)</f>
        <v>#N/A</v>
      </c>
      <c r="X71" s="17" t="e">
        <f>VLOOKUP(J71,[3]Sheet5!$C:$J,8,0)</f>
        <v>#N/A</v>
      </c>
      <c r="Y71" s="17" t="e">
        <f>VLOOKUP(J71,[3]Sheet5!$C:$K,9,0)</f>
        <v>#N/A</v>
      </c>
      <c r="Z71" s="17" t="e">
        <f>VLOOKUP(J71,[4]Sheet1!$B:$H,7,0)</f>
        <v>#N/A</v>
      </c>
      <c r="AA71" s="17" t="e">
        <f>VLOOKUP(J71,[4]Sheet1!$B:$I,8,0)</f>
        <v>#N/A</v>
      </c>
      <c r="AB71" s="17" t="s">
        <v>9455</v>
      </c>
      <c r="AC71" s="17"/>
      <c r="AD71" s="17">
        <v>0</v>
      </c>
      <c r="AE71" s="17"/>
      <c r="AF71" s="17"/>
      <c r="AG71" s="17" t="s">
        <v>451</v>
      </c>
    </row>
    <row r="72" s="6" customFormat="1" ht="22.5" customHeight="1" spans="1:33">
      <c r="A72" s="17" t="s">
        <v>5934</v>
      </c>
      <c r="B72" s="17" t="s">
        <v>329</v>
      </c>
      <c r="C72" s="17" t="s">
        <v>6234</v>
      </c>
      <c r="D72" s="17" t="s">
        <v>527</v>
      </c>
      <c r="E72" s="17" t="s">
        <v>6228</v>
      </c>
      <c r="F72" s="17" t="s">
        <v>288</v>
      </c>
      <c r="G72" s="17" t="s">
        <v>518</v>
      </c>
      <c r="H72" s="17" t="s">
        <v>779</v>
      </c>
      <c r="I72" s="17" t="s">
        <v>4448</v>
      </c>
      <c r="J72" s="17" t="s">
        <v>4449</v>
      </c>
      <c r="K72" s="17">
        <v>1</v>
      </c>
      <c r="L72" s="17">
        <v>5098</v>
      </c>
      <c r="M72" s="17">
        <v>5098</v>
      </c>
      <c r="N72" s="17">
        <v>5678</v>
      </c>
      <c r="O72" s="17">
        <f>VLOOKUP(C72,[1]Sheet2!$A:$B,2,0)</f>
        <v>5098</v>
      </c>
      <c r="P72" s="17">
        <f t="shared" si="12"/>
        <v>0</v>
      </c>
      <c r="Q72" s="17"/>
      <c r="R72" s="17">
        <f t="shared" si="13"/>
        <v>0.897851356111307</v>
      </c>
      <c r="S72" s="17">
        <f>VLOOKUP(J72,[7]Sheet1!$D:$G,4,0)</f>
        <v>1</v>
      </c>
      <c r="T72" s="17">
        <f t="shared" si="14"/>
        <v>0.728</v>
      </c>
      <c r="U72" s="17" t="e">
        <f>VLOOKUP(J72,'[6]9月活动'!$N:$R,5,0)</f>
        <v>#N/A</v>
      </c>
      <c r="V72" s="17" t="e">
        <f>VLOOKUP(J72,'[6]9月活动'!$N:$S,6,0)</f>
        <v>#N/A</v>
      </c>
      <c r="W72" s="17" t="e">
        <f>VLOOKUP(J72,[5]Sheet1!$B:$D,3,0)</f>
        <v>#N/A</v>
      </c>
      <c r="X72" s="17" t="e">
        <f>VLOOKUP(J72,[3]Sheet5!$C:$J,8,0)</f>
        <v>#N/A</v>
      </c>
      <c r="Y72" s="17" t="e">
        <f>VLOOKUP(J72,[3]Sheet5!$C:$K,9,0)</f>
        <v>#N/A</v>
      </c>
      <c r="Z72" s="17" t="e">
        <f>VLOOKUP(J72,[4]Sheet1!$B:$H,7,0)</f>
        <v>#N/A</v>
      </c>
      <c r="AA72" s="17" t="e">
        <f>VLOOKUP(J72,[4]Sheet1!$B:$I,8,0)</f>
        <v>#N/A</v>
      </c>
      <c r="AB72" s="17" t="s">
        <v>9455</v>
      </c>
      <c r="AC72" s="17"/>
      <c r="AD72" s="17">
        <v>300</v>
      </c>
      <c r="AE72" s="17"/>
      <c r="AF72" s="17" t="s">
        <v>489</v>
      </c>
      <c r="AG72" s="17" t="s">
        <v>459</v>
      </c>
    </row>
    <row r="73" ht="22.5" customHeight="1" spans="1:33">
      <c r="A73" s="11" t="s">
        <v>5934</v>
      </c>
      <c r="B73" s="11" t="s">
        <v>329</v>
      </c>
      <c r="C73" s="11" t="s">
        <v>6327</v>
      </c>
      <c r="D73" s="11" t="s">
        <v>6328</v>
      </c>
      <c r="E73" s="11" t="s">
        <v>6329</v>
      </c>
      <c r="F73" s="11" t="s">
        <v>288</v>
      </c>
      <c r="G73" s="11" t="s">
        <v>518</v>
      </c>
      <c r="H73" s="11" t="s">
        <v>527</v>
      </c>
      <c r="I73" s="11" t="s">
        <v>362</v>
      </c>
      <c r="J73" s="11" t="s">
        <v>363</v>
      </c>
      <c r="K73" s="11">
        <v>1</v>
      </c>
      <c r="L73" s="11">
        <v>0</v>
      </c>
      <c r="M73" s="11"/>
      <c r="N73" s="11">
        <v>828</v>
      </c>
      <c r="O73" s="11">
        <v>0</v>
      </c>
      <c r="P73" s="11">
        <f t="shared" si="12"/>
        <v>0</v>
      </c>
      <c r="Q73" s="11"/>
      <c r="R73" s="11">
        <f t="shared" si="13"/>
        <v>0</v>
      </c>
      <c r="S73" s="11" t="str">
        <f>VLOOKUP(J73,[7]Sheet1!$D:$G,4,0)</f>
        <v>扩品2级</v>
      </c>
      <c r="T73" s="11"/>
      <c r="U73" s="11" t="e">
        <f>VLOOKUP(J73,'[6]9月活动'!$N:$R,5,0)</f>
        <v>#N/A</v>
      </c>
      <c r="V73" s="11" t="e">
        <f>VLOOKUP(J73,'[6]9月活动'!$N:$S,6,0)</f>
        <v>#N/A</v>
      </c>
      <c r="W73" s="11" t="e">
        <f>VLOOKUP(J73,[5]Sheet1!$B:$D,3,0)</f>
        <v>#N/A</v>
      </c>
      <c r="X73" s="11" t="str">
        <f>VLOOKUP(J73,[3]Sheet5!$C:$J,8,0)</f>
        <v>0元/台</v>
      </c>
      <c r="Y73" s="11">
        <f>VLOOKUP(J73,[3]Sheet5!$C:$K,9,0)</f>
        <v>0.88</v>
      </c>
      <c r="Z73" s="11" t="e">
        <f>VLOOKUP(J73,[4]Sheet1!$B:$H,7,0)</f>
        <v>#N/A</v>
      </c>
      <c r="AA73" s="11" t="e">
        <f>VLOOKUP(J73,[4]Sheet1!$B:$I,8,0)</f>
        <v>#N/A</v>
      </c>
      <c r="AB73" s="11" t="s">
        <v>9452</v>
      </c>
      <c r="AC73" s="11"/>
      <c r="AD73" s="11">
        <v>0</v>
      </c>
      <c r="AE73" s="11"/>
      <c r="AF73" s="11" t="s">
        <v>2402</v>
      </c>
      <c r="AG73" s="11" t="s">
        <v>382</v>
      </c>
    </row>
    <row r="74" ht="22.5" customHeight="1" spans="1:33">
      <c r="A74" s="11" t="s">
        <v>5934</v>
      </c>
      <c r="B74" s="11" t="s">
        <v>329</v>
      </c>
      <c r="C74" s="11" t="s">
        <v>6335</v>
      </c>
      <c r="D74" s="11" t="s">
        <v>6328</v>
      </c>
      <c r="E74" s="11" t="s">
        <v>6329</v>
      </c>
      <c r="F74" s="11" t="s">
        <v>288</v>
      </c>
      <c r="G74" s="11" t="s">
        <v>518</v>
      </c>
      <c r="H74" s="11" t="s">
        <v>527</v>
      </c>
      <c r="I74" s="11" t="s">
        <v>1956</v>
      </c>
      <c r="J74" s="11" t="s">
        <v>1957</v>
      </c>
      <c r="K74" s="11">
        <v>1</v>
      </c>
      <c r="L74" s="11">
        <v>1310</v>
      </c>
      <c r="M74" s="11">
        <v>1310</v>
      </c>
      <c r="N74" s="11">
        <v>1488</v>
      </c>
      <c r="O74" s="11">
        <f>VLOOKUP(C74,[1]Sheet2!$A:$B,2,0)</f>
        <v>1310</v>
      </c>
      <c r="P74" s="11">
        <f t="shared" si="12"/>
        <v>0</v>
      </c>
      <c r="Q74" s="11"/>
      <c r="R74" s="11">
        <f t="shared" si="13"/>
        <v>0.880376344086022</v>
      </c>
      <c r="S74" s="11" t="str">
        <f>VLOOKUP(J74,[7]Sheet1!$D:$G,4,0)</f>
        <v>扩品2级</v>
      </c>
      <c r="T74" s="11"/>
      <c r="U74" s="11" t="e">
        <f>VLOOKUP(J74,'[6]9月活动'!$N:$R,5,0)</f>
        <v>#N/A</v>
      </c>
      <c r="V74" s="11" t="e">
        <f>VLOOKUP(J74,'[6]9月活动'!$N:$S,6,0)</f>
        <v>#N/A</v>
      </c>
      <c r="W74" s="11" t="e">
        <f>VLOOKUP(J74,[5]Sheet1!$B:$D,3,0)</f>
        <v>#N/A</v>
      </c>
      <c r="X74" s="11" t="e">
        <f>VLOOKUP(J74,[3]Sheet5!$C:$J,8,0)</f>
        <v>#N/A</v>
      </c>
      <c r="Y74" s="11" t="e">
        <f>VLOOKUP(J74,[3]Sheet5!$C:$K,9,0)</f>
        <v>#N/A</v>
      </c>
      <c r="Z74" s="11" t="e">
        <f>VLOOKUP(J74,[4]Sheet1!$B:$H,7,0)</f>
        <v>#N/A</v>
      </c>
      <c r="AA74" s="11" t="e">
        <f>VLOOKUP(J74,[4]Sheet1!$B:$I,8,0)</f>
        <v>#N/A</v>
      </c>
      <c r="AB74" s="11" t="s">
        <v>9452</v>
      </c>
      <c r="AC74" s="11"/>
      <c r="AD74" s="11">
        <v>0</v>
      </c>
      <c r="AE74" s="11"/>
      <c r="AG74" s="11" t="s">
        <v>382</v>
      </c>
    </row>
    <row r="75" s="6" customFormat="1" ht="22.5" customHeight="1" spans="1:33">
      <c r="A75" s="17" t="s">
        <v>5934</v>
      </c>
      <c r="B75" s="17" t="s">
        <v>329</v>
      </c>
      <c r="C75" s="17" t="s">
        <v>6339</v>
      </c>
      <c r="D75" s="17" t="s">
        <v>6328</v>
      </c>
      <c r="E75" s="17" t="s">
        <v>6329</v>
      </c>
      <c r="F75" s="17" t="s">
        <v>288</v>
      </c>
      <c r="G75" s="17" t="s">
        <v>518</v>
      </c>
      <c r="H75" s="17" t="s">
        <v>527</v>
      </c>
      <c r="I75" s="17" t="s">
        <v>1841</v>
      </c>
      <c r="J75" s="17" t="s">
        <v>557</v>
      </c>
      <c r="K75" s="17">
        <v>1</v>
      </c>
      <c r="L75" s="17">
        <v>6291</v>
      </c>
      <c r="M75" s="17">
        <v>6291</v>
      </c>
      <c r="N75" s="17">
        <v>8388</v>
      </c>
      <c r="O75" s="17">
        <f>VLOOKUP(C75,[1]Sheet2!$A:$B,2,0)</f>
        <v>6291</v>
      </c>
      <c r="P75" s="17">
        <f t="shared" si="12"/>
        <v>0</v>
      </c>
      <c r="Q75" s="17"/>
      <c r="R75" s="17">
        <f t="shared" si="13"/>
        <v>0.75</v>
      </c>
      <c r="S75" s="17">
        <f>VLOOKUP(J75,[7]Sheet1!$D:$G,4,0)</f>
        <v>1</v>
      </c>
      <c r="T75" s="17">
        <f t="shared" ref="T75:T79" si="15">0.91*0.8</f>
        <v>0.728</v>
      </c>
      <c r="U75" s="17">
        <f>VLOOKUP(J75,'[6]9月活动'!$N:$R,5,0)</f>
        <v>0.75</v>
      </c>
      <c r="V75" s="17">
        <f>VLOOKUP(J75,'[6]9月活动'!$N:$S,6,0)</f>
        <v>0.045</v>
      </c>
      <c r="W75" s="17" t="e">
        <f>VLOOKUP(J75,[5]Sheet1!$B:$D,3,0)</f>
        <v>#N/A</v>
      </c>
      <c r="X75" s="17" t="e">
        <f>VLOOKUP(J75,[3]Sheet5!$C:$J,8,0)</f>
        <v>#N/A</v>
      </c>
      <c r="Y75" s="17" t="e">
        <f>VLOOKUP(J75,[3]Sheet5!$C:$K,9,0)</f>
        <v>#N/A</v>
      </c>
      <c r="Z75" s="17" t="e">
        <f>VLOOKUP(J75,[4]Sheet1!$B:$H,7,0)</f>
        <v>#N/A</v>
      </c>
      <c r="AA75" s="17" t="e">
        <f>VLOOKUP(J75,[4]Sheet1!$B:$I,8,0)</f>
        <v>#N/A</v>
      </c>
      <c r="AB75" s="17" t="s">
        <v>9454</v>
      </c>
      <c r="AC75" s="17">
        <v>0.045</v>
      </c>
      <c r="AD75" s="17">
        <f>AC75*O75</f>
        <v>283.095</v>
      </c>
      <c r="AE75" s="17" t="s">
        <v>9456</v>
      </c>
      <c r="AF75" s="17" t="s">
        <v>489</v>
      </c>
      <c r="AG75" s="17" t="s">
        <v>395</v>
      </c>
    </row>
    <row r="76" ht="22.5" customHeight="1" spans="1:33">
      <c r="A76" s="11" t="s">
        <v>5934</v>
      </c>
      <c r="B76" s="11" t="s">
        <v>329</v>
      </c>
      <c r="C76" s="11" t="s">
        <v>6352</v>
      </c>
      <c r="D76" s="11" t="s">
        <v>6353</v>
      </c>
      <c r="E76" s="11" t="s">
        <v>6354</v>
      </c>
      <c r="F76" s="11" t="s">
        <v>288</v>
      </c>
      <c r="G76" s="11" t="s">
        <v>518</v>
      </c>
      <c r="H76" s="11" t="s">
        <v>779</v>
      </c>
      <c r="I76" s="11" t="s">
        <v>896</v>
      </c>
      <c r="J76" s="11" t="s">
        <v>601</v>
      </c>
      <c r="K76" s="11">
        <v>1</v>
      </c>
      <c r="L76" s="11">
        <v>3958</v>
      </c>
      <c r="M76" s="11">
        <v>3958</v>
      </c>
      <c r="N76" s="11">
        <v>4298</v>
      </c>
      <c r="O76" s="11">
        <f>VLOOKUP(C76,[1]Sheet2!$A:$B,2,0)</f>
        <v>3958</v>
      </c>
      <c r="P76" s="11">
        <f t="shared" si="12"/>
        <v>0</v>
      </c>
      <c r="Q76" s="11">
        <f>VLOOKUP(C76,'[2]25带单费'!$M$1:$N$65536,2,0)</f>
        <v>500</v>
      </c>
      <c r="R76" s="11">
        <f t="shared" si="13"/>
        <v>0.804560260586319</v>
      </c>
      <c r="S76" s="11">
        <f>VLOOKUP(J76,[7]Sheet1!$D:$G,4,0)</f>
        <v>1</v>
      </c>
      <c r="T76" s="11">
        <f t="shared" si="15"/>
        <v>0.728</v>
      </c>
      <c r="U76" s="11" t="e">
        <f>VLOOKUP(J76,'[6]9月活动'!$N:$R,5,0)</f>
        <v>#N/A</v>
      </c>
      <c r="V76" s="11" t="e">
        <f>VLOOKUP(J76,'[6]9月活动'!$N:$S,6,0)</f>
        <v>#N/A</v>
      </c>
      <c r="W76" s="11" t="e">
        <f>VLOOKUP(J76,[5]Sheet1!$B:$D,3,0)</f>
        <v>#N/A</v>
      </c>
      <c r="X76" s="11" t="e">
        <f>VLOOKUP(J76,[3]Sheet5!$C:$J,8,0)</f>
        <v>#N/A</v>
      </c>
      <c r="Y76" s="11" t="e">
        <f>VLOOKUP(J76,[3]Sheet5!$C:$K,9,0)</f>
        <v>#N/A</v>
      </c>
      <c r="Z76" s="11" t="e">
        <f>VLOOKUP(J76,[4]Sheet1!$B:$H,7,0)</f>
        <v>#N/A</v>
      </c>
      <c r="AA76" s="11" t="e">
        <f>VLOOKUP(J76,[4]Sheet1!$B:$I,8,0)</f>
        <v>#N/A</v>
      </c>
      <c r="AB76" s="11"/>
      <c r="AC76" s="11"/>
      <c r="AD76" s="11"/>
      <c r="AE76" s="11"/>
      <c r="AG76" s="11" t="s">
        <v>349</v>
      </c>
    </row>
    <row r="77" ht="22.5" customHeight="1" spans="1:33">
      <c r="A77" s="11" t="s">
        <v>6112</v>
      </c>
      <c r="B77" s="11" t="s">
        <v>329</v>
      </c>
      <c r="C77" s="11" t="s">
        <v>6598</v>
      </c>
      <c r="D77" s="11" t="s">
        <v>6599</v>
      </c>
      <c r="E77" s="11" t="s">
        <v>6600</v>
      </c>
      <c r="F77" s="11" t="s">
        <v>288</v>
      </c>
      <c r="G77" s="11" t="s">
        <v>518</v>
      </c>
      <c r="H77" s="11" t="s">
        <v>527</v>
      </c>
      <c r="I77" s="11" t="s">
        <v>662</v>
      </c>
      <c r="J77" s="11" t="s">
        <v>663</v>
      </c>
      <c r="K77" s="11">
        <v>1</v>
      </c>
      <c r="L77" s="11">
        <v>4279</v>
      </c>
      <c r="M77" s="11">
        <v>4279</v>
      </c>
      <c r="N77" s="11">
        <v>4598</v>
      </c>
      <c r="O77" s="11">
        <f>VLOOKUP(C77,[1]Sheet2!$A:$B,2,0)</f>
        <v>4279</v>
      </c>
      <c r="P77" s="11">
        <f t="shared" si="12"/>
        <v>0</v>
      </c>
      <c r="Q77" s="11">
        <f>VLOOKUP(C77,'[2]25带单费'!$M$1:$N$65536,2,0)</f>
        <v>600</v>
      </c>
      <c r="R77" s="11">
        <f t="shared" si="13"/>
        <v>0.800130491518051</v>
      </c>
      <c r="S77" s="11">
        <f>VLOOKUP(J77,[7]Sheet1!$D:$G,4,0)</f>
        <v>1</v>
      </c>
      <c r="T77" s="11">
        <f t="shared" si="15"/>
        <v>0.728</v>
      </c>
      <c r="U77" s="11" t="e">
        <f>VLOOKUP(J77,'[6]9月活动'!$N:$R,5,0)</f>
        <v>#N/A</v>
      </c>
      <c r="V77" s="11" t="e">
        <f>VLOOKUP(J77,'[6]9月活动'!$N:$S,6,0)</f>
        <v>#N/A</v>
      </c>
      <c r="W77" s="11" t="e">
        <f>VLOOKUP(J77,[5]Sheet1!$B:$D,3,0)</f>
        <v>#N/A</v>
      </c>
      <c r="X77" s="11" t="e">
        <f>VLOOKUP(J77,[3]Sheet5!$C:$J,8,0)</f>
        <v>#N/A</v>
      </c>
      <c r="Y77" s="11" t="e">
        <f>VLOOKUP(J77,[3]Sheet5!$C:$K,9,0)</f>
        <v>#N/A</v>
      </c>
      <c r="Z77" s="11" t="e">
        <f>VLOOKUP(J77,[4]Sheet1!$B:$H,7,0)</f>
        <v>#N/A</v>
      </c>
      <c r="AA77" s="11" t="e">
        <f>VLOOKUP(J77,[4]Sheet1!$B:$I,8,0)</f>
        <v>#N/A</v>
      </c>
      <c r="AB77" s="11"/>
      <c r="AC77" s="11"/>
      <c r="AD77" s="11"/>
      <c r="AE77" s="11"/>
      <c r="AG77" s="11" t="s">
        <v>349</v>
      </c>
    </row>
    <row r="78" ht="22.5" customHeight="1" spans="1:33">
      <c r="A78" s="11" t="s">
        <v>6112</v>
      </c>
      <c r="B78" s="11" t="s">
        <v>329</v>
      </c>
      <c r="C78" s="11" t="s">
        <v>6657</v>
      </c>
      <c r="D78" s="11" t="s">
        <v>6658</v>
      </c>
      <c r="E78" s="11" t="s">
        <v>6659</v>
      </c>
      <c r="F78" s="11" t="s">
        <v>288</v>
      </c>
      <c r="G78" s="11" t="s">
        <v>518</v>
      </c>
      <c r="H78" s="11" t="s">
        <v>779</v>
      </c>
      <c r="I78" s="11" t="s">
        <v>896</v>
      </c>
      <c r="J78" s="11" t="s">
        <v>601</v>
      </c>
      <c r="K78" s="11">
        <v>1</v>
      </c>
      <c r="L78" s="11">
        <v>4086</v>
      </c>
      <c r="M78" s="11">
        <v>4086</v>
      </c>
      <c r="N78" s="11">
        <v>4298</v>
      </c>
      <c r="O78" s="11">
        <f>VLOOKUP(C78,[1]Sheet2!$A:$B,2,0)</f>
        <v>4086</v>
      </c>
      <c r="P78" s="11">
        <f t="shared" si="12"/>
        <v>0</v>
      </c>
      <c r="Q78" s="11">
        <f>VLOOKUP(C78,'[2]25带单费'!$M$1:$N$65536,2,0)</f>
        <v>600</v>
      </c>
      <c r="R78" s="11">
        <f t="shared" si="13"/>
        <v>0.811074918566775</v>
      </c>
      <c r="S78" s="11">
        <f>VLOOKUP(J78,[7]Sheet1!$D:$G,4,0)</f>
        <v>1</v>
      </c>
      <c r="T78" s="11">
        <f t="shared" si="15"/>
        <v>0.728</v>
      </c>
      <c r="U78" s="11" t="e">
        <f>VLOOKUP(J78,'[6]9月活动'!$N:$R,5,0)</f>
        <v>#N/A</v>
      </c>
      <c r="V78" s="11" t="e">
        <f>VLOOKUP(J78,'[6]9月活动'!$N:$S,6,0)</f>
        <v>#N/A</v>
      </c>
      <c r="W78" s="11" t="e">
        <f>VLOOKUP(J78,[5]Sheet1!$B:$D,3,0)</f>
        <v>#N/A</v>
      </c>
      <c r="X78" s="11" t="e">
        <f>VLOOKUP(J78,[3]Sheet5!$C:$J,8,0)</f>
        <v>#N/A</v>
      </c>
      <c r="Y78" s="11" t="e">
        <f>VLOOKUP(J78,[3]Sheet5!$C:$K,9,0)</f>
        <v>#N/A</v>
      </c>
      <c r="Z78" s="11" t="e">
        <f>VLOOKUP(J78,[4]Sheet1!$B:$H,7,0)</f>
        <v>#N/A</v>
      </c>
      <c r="AA78" s="11" t="e">
        <f>VLOOKUP(J78,[4]Sheet1!$B:$I,8,0)</f>
        <v>#N/A</v>
      </c>
      <c r="AB78" s="11"/>
      <c r="AC78" s="11"/>
      <c r="AD78" s="11"/>
      <c r="AE78" s="11"/>
      <c r="AG78" s="11" t="s">
        <v>349</v>
      </c>
    </row>
    <row r="79" ht="39" customHeight="1" spans="1:33">
      <c r="A79" s="11" t="s">
        <v>6534</v>
      </c>
      <c r="B79" s="11" t="s">
        <v>329</v>
      </c>
      <c r="C79" s="11" t="s">
        <v>6851</v>
      </c>
      <c r="D79" s="11" t="s">
        <v>6852</v>
      </c>
      <c r="E79" s="11" t="s">
        <v>6853</v>
      </c>
      <c r="F79" s="11" t="s">
        <v>288</v>
      </c>
      <c r="G79" s="11" t="s">
        <v>518</v>
      </c>
      <c r="H79" s="11" t="s">
        <v>527</v>
      </c>
      <c r="I79" s="11" t="s">
        <v>6085</v>
      </c>
      <c r="J79" s="11" t="s">
        <v>6086</v>
      </c>
      <c r="K79" s="11">
        <v>1</v>
      </c>
      <c r="L79" s="11">
        <v>12579</v>
      </c>
      <c r="M79" s="11">
        <v>12579</v>
      </c>
      <c r="N79" s="11">
        <v>15098</v>
      </c>
      <c r="O79" s="11">
        <f>VLOOKUP(C79,[1]Sheet2!$A:$B,2,0)</f>
        <v>12579</v>
      </c>
      <c r="P79" s="11">
        <f t="shared" si="12"/>
        <v>0</v>
      </c>
      <c r="Q79" s="11">
        <f>VLOOKUP(C79,'[2]25带单费'!$M$1:$N$65536,2,0)</f>
        <v>500</v>
      </c>
      <c r="R79" s="11">
        <f t="shared" si="13"/>
        <v>0.800039740362962</v>
      </c>
      <c r="S79" s="11">
        <f>VLOOKUP(J79,[7]Sheet1!$D:$G,4,0)</f>
        <v>1</v>
      </c>
      <c r="T79" s="11">
        <f t="shared" si="15"/>
        <v>0.728</v>
      </c>
      <c r="U79" s="11" t="e">
        <f>VLOOKUP(J79,'[6]9月活动'!$N:$R,5,0)</f>
        <v>#N/A</v>
      </c>
      <c r="V79" s="11" t="e">
        <f>VLOOKUP(J79,'[6]9月活动'!$N:$S,6,0)</f>
        <v>#N/A</v>
      </c>
      <c r="W79" s="11" t="e">
        <f>VLOOKUP(J79,[5]Sheet1!$B:$D,3,0)</f>
        <v>#N/A</v>
      </c>
      <c r="X79" s="11" t="e">
        <f>VLOOKUP(J79,[3]Sheet5!$C:$J,8,0)</f>
        <v>#N/A</v>
      </c>
      <c r="Y79" s="11" t="e">
        <f>VLOOKUP(J79,[3]Sheet5!$C:$K,9,0)</f>
        <v>#N/A</v>
      </c>
      <c r="Z79" s="11" t="e">
        <f>VLOOKUP(J79,[4]Sheet1!$B:$H,7,0)</f>
        <v>#N/A</v>
      </c>
      <c r="AA79" s="11" t="e">
        <f>VLOOKUP(J79,[4]Sheet1!$B:$I,8,0)</f>
        <v>#N/A</v>
      </c>
      <c r="AB79" s="11"/>
      <c r="AC79" s="11"/>
      <c r="AD79" s="11"/>
      <c r="AE79" s="11"/>
      <c r="AF79" s="11" t="s">
        <v>489</v>
      </c>
      <c r="AG79" s="11" t="s">
        <v>724</v>
      </c>
    </row>
    <row r="80" ht="22.5" customHeight="1" spans="1:33">
      <c r="A80" s="11" t="s">
        <v>6917</v>
      </c>
      <c r="B80" s="11" t="s">
        <v>329</v>
      </c>
      <c r="C80" s="11" t="s">
        <v>6945</v>
      </c>
      <c r="D80" s="11" t="s">
        <v>6946</v>
      </c>
      <c r="E80" s="11" t="s">
        <v>6947</v>
      </c>
      <c r="F80" s="11" t="s">
        <v>288</v>
      </c>
      <c r="G80" s="11" t="s">
        <v>518</v>
      </c>
      <c r="H80" s="11" t="s">
        <v>527</v>
      </c>
      <c r="I80" s="11" t="s">
        <v>362</v>
      </c>
      <c r="J80" s="11" t="s">
        <v>363</v>
      </c>
      <c r="K80" s="11">
        <v>1</v>
      </c>
      <c r="L80" s="11">
        <v>398</v>
      </c>
      <c r="M80" s="11">
        <v>398</v>
      </c>
      <c r="N80" s="11">
        <v>828</v>
      </c>
      <c r="O80" s="11">
        <f>VLOOKUP(C80,[1]Sheet2!$A:$B,2,0)</f>
        <v>398</v>
      </c>
      <c r="P80" s="11">
        <f t="shared" si="12"/>
        <v>0</v>
      </c>
      <c r="Q80" s="11"/>
      <c r="R80" s="11">
        <f t="shared" si="13"/>
        <v>0.480676328502415</v>
      </c>
      <c r="S80" s="11" t="str">
        <f>VLOOKUP(J80,[7]Sheet1!$D:$G,4,0)</f>
        <v>扩品2级</v>
      </c>
      <c r="T80" s="11"/>
      <c r="U80" s="11" t="e">
        <f>VLOOKUP(J80,'[6]9月活动'!$N:$R,5,0)</f>
        <v>#N/A</v>
      </c>
      <c r="V80" s="11" t="e">
        <f>VLOOKUP(J80,'[6]9月活动'!$N:$S,6,0)</f>
        <v>#N/A</v>
      </c>
      <c r="W80" s="11" t="e">
        <f>VLOOKUP(J80,[5]Sheet1!$B:$D,3,0)</f>
        <v>#N/A</v>
      </c>
      <c r="X80" s="11" t="str">
        <f>VLOOKUP(J80,[3]Sheet5!$C:$J,8,0)</f>
        <v>0元/台</v>
      </c>
      <c r="Y80" s="11">
        <f>VLOOKUP(J80,[3]Sheet5!$C:$K,9,0)</f>
        <v>0.88</v>
      </c>
      <c r="Z80" s="11" t="e">
        <f>VLOOKUP(J80,[4]Sheet1!$B:$H,7,0)</f>
        <v>#N/A</v>
      </c>
      <c r="AA80" s="11" t="e">
        <f>VLOOKUP(J80,[4]Sheet1!$B:$I,8,0)</f>
        <v>#N/A</v>
      </c>
      <c r="AB80" s="11" t="s">
        <v>9452</v>
      </c>
      <c r="AC80" s="11"/>
      <c r="AD80" s="11">
        <v>0</v>
      </c>
      <c r="AE80" s="11"/>
      <c r="AF80" s="11" t="s">
        <v>6951</v>
      </c>
      <c r="AG80" s="11" t="s">
        <v>382</v>
      </c>
    </row>
    <row r="81" ht="22.5" customHeight="1" spans="1:33">
      <c r="A81" s="11" t="s">
        <v>6917</v>
      </c>
      <c r="B81" s="11" t="s">
        <v>329</v>
      </c>
      <c r="C81" s="11" t="s">
        <v>7083</v>
      </c>
      <c r="D81" s="11" t="s">
        <v>7084</v>
      </c>
      <c r="E81" s="11" t="s">
        <v>7085</v>
      </c>
      <c r="F81" s="11" t="s">
        <v>288</v>
      </c>
      <c r="G81" s="11" t="s">
        <v>518</v>
      </c>
      <c r="H81" s="11" t="s">
        <v>779</v>
      </c>
      <c r="I81" s="11" t="s">
        <v>3035</v>
      </c>
      <c r="J81" s="11" t="s">
        <v>3036</v>
      </c>
      <c r="K81" s="11">
        <v>1</v>
      </c>
      <c r="L81" s="11">
        <v>2778</v>
      </c>
      <c r="M81" s="11">
        <v>2778</v>
      </c>
      <c r="N81" s="11">
        <v>2778</v>
      </c>
      <c r="O81" s="11">
        <f>VLOOKUP(C81,[1]Sheet2!$A:$B,2,0)</f>
        <v>2778</v>
      </c>
      <c r="P81" s="11">
        <f t="shared" si="12"/>
        <v>0</v>
      </c>
      <c r="Q81" s="11">
        <f>VLOOKUP(C81,'[2]25带单费'!$M$1:$N$65536,2,0)</f>
        <v>550</v>
      </c>
      <c r="R81" s="11">
        <f t="shared" si="13"/>
        <v>0.802015838732901</v>
      </c>
      <c r="S81" s="11">
        <f>VLOOKUP(J81,[7]Sheet1!$D:$G,4,0)</f>
        <v>1</v>
      </c>
      <c r="T81" s="11">
        <f t="shared" ref="T81:T87" si="16">0.91*0.8</f>
        <v>0.728</v>
      </c>
      <c r="U81" s="11" t="e">
        <f>VLOOKUP(J81,'[6]9月活动'!$N:$R,5,0)</f>
        <v>#N/A</v>
      </c>
      <c r="V81" s="11" t="e">
        <f>VLOOKUP(J81,'[6]9月活动'!$N:$S,6,0)</f>
        <v>#N/A</v>
      </c>
      <c r="W81" s="11" t="e">
        <f>VLOOKUP(J81,[5]Sheet1!$B:$D,3,0)</f>
        <v>#N/A</v>
      </c>
      <c r="X81" s="11" t="e">
        <f>VLOOKUP(J81,[3]Sheet5!$C:$J,8,0)</f>
        <v>#N/A</v>
      </c>
      <c r="Y81" s="11" t="e">
        <f>VLOOKUP(J81,[3]Sheet5!$C:$K,9,0)</f>
        <v>#N/A</v>
      </c>
      <c r="Z81" s="11" t="e">
        <f>VLOOKUP(J81,[4]Sheet1!$B:$H,7,0)</f>
        <v>#N/A</v>
      </c>
      <c r="AA81" s="11" t="e">
        <f>VLOOKUP(J81,[4]Sheet1!$B:$I,8,0)</f>
        <v>#N/A</v>
      </c>
      <c r="AB81" s="11"/>
      <c r="AC81" s="11"/>
      <c r="AD81" s="11"/>
      <c r="AE81" s="11"/>
      <c r="AG81" s="11" t="s">
        <v>349</v>
      </c>
    </row>
    <row r="82" s="4" customFormat="1" ht="39" customHeight="1" spans="1:33">
      <c r="A82" s="14" t="s">
        <v>6917</v>
      </c>
      <c r="B82" s="14" t="s">
        <v>329</v>
      </c>
      <c r="C82" s="14" t="s">
        <v>7131</v>
      </c>
      <c r="D82" s="14" t="s">
        <v>6946</v>
      </c>
      <c r="E82" s="14" t="s">
        <v>6947</v>
      </c>
      <c r="F82" s="14" t="s">
        <v>288</v>
      </c>
      <c r="G82" s="14" t="s">
        <v>518</v>
      </c>
      <c r="H82" s="14" t="s">
        <v>527</v>
      </c>
      <c r="I82" s="14" t="s">
        <v>522</v>
      </c>
      <c r="J82" s="14" t="s">
        <v>522</v>
      </c>
      <c r="K82" s="14">
        <v>1</v>
      </c>
      <c r="L82" s="14">
        <v>32</v>
      </c>
      <c r="M82" s="14">
        <v>32</v>
      </c>
      <c r="N82" s="14">
        <v>99999</v>
      </c>
      <c r="O82" s="14">
        <f>VLOOKUP(C82,[1]Sheet2!$A:$B,2,0)</f>
        <v>32</v>
      </c>
      <c r="P82" s="14">
        <f t="shared" si="12"/>
        <v>0</v>
      </c>
      <c r="Q82" s="14"/>
      <c r="R82" s="14">
        <f t="shared" si="13"/>
        <v>0.000320003200032</v>
      </c>
      <c r="S82" s="14" t="e">
        <f>VLOOKUP(J82,[7]Sheet1!$D:$G,4,0)</f>
        <v>#N/A</v>
      </c>
      <c r="T82" s="14"/>
      <c r="U82" s="14" t="e">
        <f>VLOOKUP(J82,'[6]9月活动'!$N:$R,5,0)</f>
        <v>#N/A</v>
      </c>
      <c r="V82" s="14" t="e">
        <f>VLOOKUP(J82,'[6]9月活动'!$N:$S,6,0)</f>
        <v>#N/A</v>
      </c>
      <c r="W82" s="14" t="e">
        <f>VLOOKUP(J82,[5]Sheet1!$B:$D,3,0)</f>
        <v>#N/A</v>
      </c>
      <c r="X82" s="14" t="e">
        <f>VLOOKUP(J82,[3]Sheet5!$C:$J,8,0)</f>
        <v>#N/A</v>
      </c>
      <c r="Y82" s="14" t="e">
        <f>VLOOKUP(J82,[3]Sheet5!$C:$K,9,0)</f>
        <v>#N/A</v>
      </c>
      <c r="Z82" s="14" t="e">
        <f>VLOOKUP(J82,[4]Sheet1!$B:$H,7,0)</f>
        <v>#N/A</v>
      </c>
      <c r="AA82" s="14" t="e">
        <f>VLOOKUP(J82,[4]Sheet1!$B:$I,8,0)</f>
        <v>#N/A</v>
      </c>
      <c r="AB82" s="14" t="s">
        <v>646</v>
      </c>
      <c r="AC82" s="14"/>
      <c r="AD82" s="14"/>
      <c r="AE82" s="14"/>
      <c r="AF82" s="14"/>
      <c r="AG82" s="14" t="s">
        <v>528</v>
      </c>
    </row>
    <row r="83" ht="22.5" customHeight="1" spans="1:33">
      <c r="A83" s="11" t="s">
        <v>6917</v>
      </c>
      <c r="B83" s="11" t="s">
        <v>329</v>
      </c>
      <c r="C83" s="11" t="s">
        <v>7135</v>
      </c>
      <c r="D83" s="11" t="s">
        <v>6946</v>
      </c>
      <c r="E83" s="11" t="s">
        <v>6947</v>
      </c>
      <c r="F83" s="11" t="s">
        <v>288</v>
      </c>
      <c r="G83" s="11" t="s">
        <v>518</v>
      </c>
      <c r="H83" s="11" t="s">
        <v>527</v>
      </c>
      <c r="I83" s="11" t="s">
        <v>1109</v>
      </c>
      <c r="J83" s="11" t="s">
        <v>1110</v>
      </c>
      <c r="K83" s="11">
        <v>1</v>
      </c>
      <c r="L83" s="11">
        <v>8919</v>
      </c>
      <c r="M83" s="11">
        <v>8919</v>
      </c>
      <c r="N83" s="11">
        <v>11188</v>
      </c>
      <c r="O83" s="11">
        <f>VLOOKUP(C83,[1]Sheet2!$A:$B,2,0)</f>
        <v>8919</v>
      </c>
      <c r="P83" s="11">
        <f t="shared" si="12"/>
        <v>0</v>
      </c>
      <c r="Q83" s="11"/>
      <c r="R83" s="11">
        <f t="shared" si="13"/>
        <v>0.79719342152306</v>
      </c>
      <c r="S83" s="11">
        <f>VLOOKUP(J83,[7]Sheet1!$D:$G,4,0)</f>
        <v>1</v>
      </c>
      <c r="T83" s="11">
        <f t="shared" si="16"/>
        <v>0.728</v>
      </c>
      <c r="U83" s="11" t="e">
        <f>VLOOKUP(J83,'[6]9月活动'!$N:$R,5,0)</f>
        <v>#N/A</v>
      </c>
      <c r="V83" s="11" t="e">
        <f>VLOOKUP(J83,'[6]9月活动'!$N:$S,6,0)</f>
        <v>#N/A</v>
      </c>
      <c r="W83" s="11" t="e">
        <f>VLOOKUP(J83,[5]Sheet1!$B:$D,3,0)</f>
        <v>#N/A</v>
      </c>
      <c r="X83" s="11" t="e">
        <f>VLOOKUP(J83,[3]Sheet5!$C:$J,8,0)</f>
        <v>#N/A</v>
      </c>
      <c r="Y83" s="11" t="e">
        <f>VLOOKUP(J83,[3]Sheet5!$C:$K,9,0)</f>
        <v>#N/A</v>
      </c>
      <c r="Z83" s="11" t="e">
        <f>VLOOKUP(J83,[4]Sheet1!$B:$H,7,0)</f>
        <v>#N/A</v>
      </c>
      <c r="AA83" s="11" t="e">
        <f>VLOOKUP(J83,[4]Sheet1!$B:$I,8,0)</f>
        <v>#N/A</v>
      </c>
      <c r="AB83" s="11"/>
      <c r="AC83" s="11"/>
      <c r="AD83" s="11"/>
      <c r="AE83" s="11"/>
      <c r="AF83" s="11" t="s">
        <v>489</v>
      </c>
      <c r="AG83" s="11" t="s">
        <v>395</v>
      </c>
    </row>
    <row r="84" ht="39" customHeight="1" spans="1:33">
      <c r="A84" s="11" t="s">
        <v>6917</v>
      </c>
      <c r="B84" s="11" t="s">
        <v>329</v>
      </c>
      <c r="C84" s="11" t="s">
        <v>7142</v>
      </c>
      <c r="D84" s="11" t="s">
        <v>7143</v>
      </c>
      <c r="E84" s="11" t="s">
        <v>7144</v>
      </c>
      <c r="F84" s="11" t="s">
        <v>288</v>
      </c>
      <c r="G84" s="11" t="s">
        <v>518</v>
      </c>
      <c r="H84" s="11" t="s">
        <v>779</v>
      </c>
      <c r="I84" s="11" t="s">
        <v>1080</v>
      </c>
      <c r="J84" s="11" t="s">
        <v>1081</v>
      </c>
      <c r="K84" s="11">
        <v>1</v>
      </c>
      <c r="L84" s="11">
        <v>2499</v>
      </c>
      <c r="M84" s="11">
        <v>2499</v>
      </c>
      <c r="N84" s="11">
        <v>2599</v>
      </c>
      <c r="O84" s="11">
        <f>VLOOKUP(C84,[1]Sheet2!$A:$B,2,0)</f>
        <v>2499</v>
      </c>
      <c r="P84" s="11">
        <f t="shared" si="12"/>
        <v>0</v>
      </c>
      <c r="Q84" s="11">
        <f>VLOOKUP(C84,'[2]25带单费'!$M$1:$N$65536,2,0)</f>
        <v>300</v>
      </c>
      <c r="R84" s="11">
        <f t="shared" si="13"/>
        <v>0.84609465178915</v>
      </c>
      <c r="S84" s="11">
        <f>VLOOKUP(J84,[7]Sheet1!$D:$G,4,0)</f>
        <v>1</v>
      </c>
      <c r="T84" s="11">
        <f t="shared" si="16"/>
        <v>0.728</v>
      </c>
      <c r="U84" s="11" t="e">
        <f>VLOOKUP(J84,'[6]9月活动'!$N:$R,5,0)</f>
        <v>#N/A</v>
      </c>
      <c r="V84" s="11" t="e">
        <f>VLOOKUP(J84,'[6]9月活动'!$N:$S,6,0)</f>
        <v>#N/A</v>
      </c>
      <c r="W84" s="11">
        <f>VLOOKUP(J84,[5]Sheet1!$B:$D,3,0)</f>
        <v>1621</v>
      </c>
      <c r="X84" s="11" t="str">
        <f>VLOOKUP(J84,[3]Sheet5!$C:$J,8,0)</f>
        <v>按照销管部制定底价政策，超出部分计算提成</v>
      </c>
      <c r="Y84" s="11">
        <f>VLOOKUP(J84,[3]Sheet5!$C:$K,9,0)</f>
        <v>0</v>
      </c>
      <c r="Z84" s="11" t="e">
        <f>VLOOKUP(J84,[4]Sheet1!$B:$H,7,0)</f>
        <v>#N/A</v>
      </c>
      <c r="AA84" s="11" t="e">
        <f>VLOOKUP(J84,[4]Sheet1!$B:$I,8,0)</f>
        <v>#N/A</v>
      </c>
      <c r="AB84" s="11" t="s">
        <v>9439</v>
      </c>
      <c r="AC84" s="11"/>
      <c r="AD84" s="11">
        <f>O84-Q84-W84</f>
        <v>578</v>
      </c>
      <c r="AE84" s="11"/>
      <c r="AF84" s="11" t="s">
        <v>489</v>
      </c>
      <c r="AG84" s="11" t="s">
        <v>925</v>
      </c>
    </row>
    <row r="85" ht="22.5" customHeight="1" spans="1:33">
      <c r="A85" s="11" t="s">
        <v>1911</v>
      </c>
      <c r="B85" s="11" t="s">
        <v>329</v>
      </c>
      <c r="C85" s="11" t="s">
        <v>7418</v>
      </c>
      <c r="D85" s="11" t="s">
        <v>7419</v>
      </c>
      <c r="E85" s="11" t="s">
        <v>7420</v>
      </c>
      <c r="F85" s="11" t="s">
        <v>288</v>
      </c>
      <c r="G85" s="11" t="s">
        <v>518</v>
      </c>
      <c r="H85" s="11" t="s">
        <v>527</v>
      </c>
      <c r="I85" s="11" t="s">
        <v>974</v>
      </c>
      <c r="J85" s="11" t="s">
        <v>975</v>
      </c>
      <c r="K85" s="11">
        <v>1</v>
      </c>
      <c r="L85" s="11">
        <v>4399</v>
      </c>
      <c r="M85" s="11">
        <v>4399</v>
      </c>
      <c r="N85" s="11">
        <v>5498</v>
      </c>
      <c r="O85" s="11">
        <f>VLOOKUP(C85,[1]Sheet2!$A:$B,2,0)</f>
        <v>4399</v>
      </c>
      <c r="P85" s="11">
        <f t="shared" si="12"/>
        <v>0</v>
      </c>
      <c r="Q85" s="11"/>
      <c r="R85" s="11">
        <f t="shared" si="13"/>
        <v>0.800109130592943</v>
      </c>
      <c r="S85" s="11">
        <f>VLOOKUP(J85,[7]Sheet1!$D:$G,4,0)</f>
        <v>1</v>
      </c>
      <c r="T85" s="11">
        <f t="shared" si="16"/>
        <v>0.728</v>
      </c>
      <c r="U85" s="11" t="e">
        <f>VLOOKUP(J85,'[6]9月活动'!$N:$R,5,0)</f>
        <v>#N/A</v>
      </c>
      <c r="V85" s="11" t="e">
        <f>VLOOKUP(J85,'[6]9月活动'!$N:$S,6,0)</f>
        <v>#N/A</v>
      </c>
      <c r="W85" s="11" t="e">
        <f>VLOOKUP(J85,[5]Sheet1!$B:$D,3,0)</f>
        <v>#N/A</v>
      </c>
      <c r="X85" s="11" t="e">
        <f>VLOOKUP(J85,[3]Sheet5!$C:$J,8,0)</f>
        <v>#N/A</v>
      </c>
      <c r="Y85" s="11" t="e">
        <f>VLOOKUP(J85,[3]Sheet5!$C:$K,9,0)</f>
        <v>#N/A</v>
      </c>
      <c r="Z85" s="11" t="e">
        <f>VLOOKUP(J85,[4]Sheet1!$B:$H,7,0)</f>
        <v>#N/A</v>
      </c>
      <c r="AA85" s="11" t="e">
        <f>VLOOKUP(J85,[4]Sheet1!$B:$I,8,0)</f>
        <v>#N/A</v>
      </c>
      <c r="AB85" s="11"/>
      <c r="AC85" s="11"/>
      <c r="AD85" s="11"/>
      <c r="AE85" s="11"/>
      <c r="AF85" s="11" t="s">
        <v>489</v>
      </c>
      <c r="AG85" s="11" t="s">
        <v>349</v>
      </c>
    </row>
    <row r="86" s="5" customFormat="1" ht="52" customHeight="1" spans="1:33">
      <c r="A86" s="15" t="s">
        <v>6004</v>
      </c>
      <c r="B86" s="15" t="s">
        <v>748</v>
      </c>
      <c r="C86" s="15" t="s">
        <v>7589</v>
      </c>
      <c r="D86" s="15" t="s">
        <v>527</v>
      </c>
      <c r="E86" s="15" t="s">
        <v>7590</v>
      </c>
      <c r="F86" s="15" t="s">
        <v>288</v>
      </c>
      <c r="G86" s="15" t="s">
        <v>518</v>
      </c>
      <c r="H86" s="15" t="s">
        <v>779</v>
      </c>
      <c r="I86" s="15" t="s">
        <v>443</v>
      </c>
      <c r="J86" s="15" t="s">
        <v>444</v>
      </c>
      <c r="K86" s="15">
        <v>-1</v>
      </c>
      <c r="L86" s="15">
        <v>0</v>
      </c>
      <c r="M86" s="15"/>
      <c r="N86" s="15">
        <v>3098</v>
      </c>
      <c r="O86" s="15">
        <v>0</v>
      </c>
      <c r="P86" s="15">
        <f t="shared" si="12"/>
        <v>0</v>
      </c>
      <c r="Q86" s="15"/>
      <c r="R86" s="15">
        <f t="shared" si="13"/>
        <v>0</v>
      </c>
      <c r="S86" s="15">
        <f>VLOOKUP(J86,[7]Sheet1!$D:$G,4,0)</f>
        <v>1</v>
      </c>
      <c r="T86" s="15">
        <f t="shared" si="16"/>
        <v>0.728</v>
      </c>
      <c r="U86" s="15" t="e">
        <f>VLOOKUP(J86,'[6]9月活动'!$N:$R,5,0)</f>
        <v>#N/A</v>
      </c>
      <c r="V86" s="15" t="e">
        <f>VLOOKUP(J86,'[6]9月活动'!$N:$S,6,0)</f>
        <v>#N/A</v>
      </c>
      <c r="W86" s="15" t="e">
        <f>VLOOKUP(J86,[5]Sheet1!$B:$D,3,0)</f>
        <v>#N/A</v>
      </c>
      <c r="X86" s="15" t="e">
        <f>VLOOKUP(J86,[3]Sheet5!$C:$J,8,0)</f>
        <v>#N/A</v>
      </c>
      <c r="Y86" s="15" t="e">
        <f>VLOOKUP(J86,[3]Sheet5!$C:$K,9,0)</f>
        <v>#N/A</v>
      </c>
      <c r="Z86" s="15" t="e">
        <f>VLOOKUP(J86,[4]Sheet1!$B:$H,7,0)</f>
        <v>#N/A</v>
      </c>
      <c r="AA86" s="15" t="e">
        <f>VLOOKUP(J86,[4]Sheet1!$B:$I,8,0)</f>
        <v>#N/A</v>
      </c>
      <c r="AB86" s="15" t="s">
        <v>9457</v>
      </c>
      <c r="AC86" s="15"/>
      <c r="AD86" s="15">
        <v>0</v>
      </c>
      <c r="AE86" s="15"/>
      <c r="AF86" s="15" t="s">
        <v>7594</v>
      </c>
      <c r="AG86" s="15" t="s">
        <v>451</v>
      </c>
    </row>
    <row r="87" s="5" customFormat="1" ht="39" customHeight="1" spans="1:33">
      <c r="A87" s="15" t="s">
        <v>6004</v>
      </c>
      <c r="B87" s="15" t="s">
        <v>748</v>
      </c>
      <c r="C87" s="15" t="s">
        <v>7597</v>
      </c>
      <c r="D87" s="15" t="s">
        <v>527</v>
      </c>
      <c r="E87" s="15" t="s">
        <v>7590</v>
      </c>
      <c r="F87" s="15" t="s">
        <v>288</v>
      </c>
      <c r="G87" s="15" t="s">
        <v>518</v>
      </c>
      <c r="H87" s="15" t="s">
        <v>779</v>
      </c>
      <c r="I87" s="15" t="s">
        <v>4448</v>
      </c>
      <c r="J87" s="15" t="s">
        <v>4449</v>
      </c>
      <c r="K87" s="15">
        <v>-1</v>
      </c>
      <c r="L87" s="15">
        <v>-5098</v>
      </c>
      <c r="M87" s="15">
        <v>5098</v>
      </c>
      <c r="N87" s="15">
        <v>5678</v>
      </c>
      <c r="O87" s="15">
        <v>-5098</v>
      </c>
      <c r="P87" s="15">
        <f t="shared" si="12"/>
        <v>0</v>
      </c>
      <c r="Q87" s="15"/>
      <c r="R87" s="15">
        <f t="shared" si="13"/>
        <v>0.897851356111307</v>
      </c>
      <c r="S87" s="15">
        <f>VLOOKUP(J87,[7]Sheet1!$D:$G,4,0)</f>
        <v>1</v>
      </c>
      <c r="T87" s="15">
        <f t="shared" si="16"/>
        <v>0.728</v>
      </c>
      <c r="U87" s="15" t="e">
        <f>VLOOKUP(J87,'[6]9月活动'!$N:$R,5,0)</f>
        <v>#N/A</v>
      </c>
      <c r="V87" s="15" t="e">
        <f>VLOOKUP(J87,'[6]9月活动'!$N:$S,6,0)</f>
        <v>#N/A</v>
      </c>
      <c r="W87" s="15" t="e">
        <f>VLOOKUP(J87,[5]Sheet1!$B:$D,3,0)</f>
        <v>#N/A</v>
      </c>
      <c r="X87" s="15" t="e">
        <f>VLOOKUP(J87,[3]Sheet5!$C:$J,8,0)</f>
        <v>#N/A</v>
      </c>
      <c r="Y87" s="15" t="e">
        <f>VLOOKUP(J87,[3]Sheet5!$C:$K,9,0)</f>
        <v>#N/A</v>
      </c>
      <c r="Z87" s="15" t="e">
        <f>VLOOKUP(J87,[4]Sheet1!$B:$H,7,0)</f>
        <v>#N/A</v>
      </c>
      <c r="AA87" s="15" t="e">
        <f>VLOOKUP(J87,[4]Sheet1!$B:$I,8,0)</f>
        <v>#N/A</v>
      </c>
      <c r="AB87" s="15" t="s">
        <v>9457</v>
      </c>
      <c r="AC87" s="15"/>
      <c r="AD87" s="15">
        <v>300</v>
      </c>
      <c r="AE87" s="15"/>
      <c r="AF87" s="15" t="s">
        <v>7599</v>
      </c>
      <c r="AG87" s="15" t="s">
        <v>459</v>
      </c>
    </row>
    <row r="88" s="5" customFormat="1" ht="22.5" customHeight="1" spans="1:33">
      <c r="A88" s="15" t="s">
        <v>6004</v>
      </c>
      <c r="B88" s="15" t="s">
        <v>748</v>
      </c>
      <c r="C88" s="15" t="s">
        <v>7601</v>
      </c>
      <c r="D88" s="15" t="s">
        <v>5064</v>
      </c>
      <c r="E88" s="15" t="s">
        <v>7590</v>
      </c>
      <c r="F88" s="15" t="s">
        <v>288</v>
      </c>
      <c r="G88" s="15" t="s">
        <v>518</v>
      </c>
      <c r="H88" s="15" t="s">
        <v>527</v>
      </c>
      <c r="I88" s="15" t="s">
        <v>2317</v>
      </c>
      <c r="J88" s="15" t="s">
        <v>2318</v>
      </c>
      <c r="K88" s="15">
        <v>-1</v>
      </c>
      <c r="L88" s="15">
        <v>-3359</v>
      </c>
      <c r="M88" s="15">
        <v>3359</v>
      </c>
      <c r="N88" s="15">
        <v>4198</v>
      </c>
      <c r="O88" s="15">
        <f>L88</f>
        <v>-3359</v>
      </c>
      <c r="P88" s="15">
        <f t="shared" si="12"/>
        <v>0</v>
      </c>
      <c r="Q88" s="15"/>
      <c r="R88" s="15">
        <f t="shared" si="13"/>
        <v>0.800142925202477</v>
      </c>
      <c r="S88" s="15">
        <f>VLOOKUP(J88,[7]Sheet1!$D:$G,4,0)</f>
        <v>2</v>
      </c>
      <c r="T88" s="15">
        <f>0.86*0.85</f>
        <v>0.731</v>
      </c>
      <c r="U88" s="15" t="e">
        <f>VLOOKUP(J88,'[6]9月活动'!$N:$R,5,0)</f>
        <v>#N/A</v>
      </c>
      <c r="V88" s="15" t="e">
        <f>VLOOKUP(J88,'[6]9月活动'!$N:$S,6,0)</f>
        <v>#N/A</v>
      </c>
      <c r="W88" s="15" t="e">
        <f>VLOOKUP(J88,[5]Sheet1!$B:$D,3,0)</f>
        <v>#N/A</v>
      </c>
      <c r="X88" s="15">
        <f>VLOOKUP(J88,[3]Sheet5!$C:$J,8,0)</f>
        <v>0.01</v>
      </c>
      <c r="Y88" s="15">
        <f>VLOOKUP(J88,[3]Sheet5!$C:$K,9,0)</f>
        <v>0.8</v>
      </c>
      <c r="Z88" s="15" t="e">
        <f>VLOOKUP(J88,[4]Sheet1!$B:$H,7,0)</f>
        <v>#N/A</v>
      </c>
      <c r="AA88" s="15" t="e">
        <f>VLOOKUP(J88,[4]Sheet1!$B:$I,8,0)</f>
        <v>#N/A</v>
      </c>
      <c r="AB88" s="15" t="s">
        <v>9458</v>
      </c>
      <c r="AC88" s="15"/>
      <c r="AD88" s="15">
        <v>-33.59</v>
      </c>
      <c r="AE88" s="15"/>
      <c r="AF88" s="15" t="s">
        <v>7604</v>
      </c>
      <c r="AG88" s="15" t="s">
        <v>324</v>
      </c>
    </row>
    <row r="89" s="6" customFormat="1" ht="22.5" customHeight="1" spans="1:33">
      <c r="A89" s="17" t="s">
        <v>6004</v>
      </c>
      <c r="B89" s="17" t="s">
        <v>329</v>
      </c>
      <c r="C89" s="17" t="s">
        <v>7835</v>
      </c>
      <c r="D89" s="17" t="s">
        <v>7836</v>
      </c>
      <c r="E89" s="17" t="s">
        <v>7837</v>
      </c>
      <c r="F89" s="17" t="s">
        <v>288</v>
      </c>
      <c r="G89" s="17" t="s">
        <v>518</v>
      </c>
      <c r="H89" s="17" t="s">
        <v>779</v>
      </c>
      <c r="I89" s="17" t="s">
        <v>362</v>
      </c>
      <c r="J89" s="17" t="s">
        <v>363</v>
      </c>
      <c r="K89" s="17">
        <v>1</v>
      </c>
      <c r="L89" s="17">
        <v>0</v>
      </c>
      <c r="M89" s="17"/>
      <c r="N89" s="17">
        <v>828</v>
      </c>
      <c r="O89" s="17">
        <v>0</v>
      </c>
      <c r="P89" s="17">
        <f t="shared" si="12"/>
        <v>0</v>
      </c>
      <c r="Q89" s="17"/>
      <c r="R89" s="17">
        <f t="shared" si="13"/>
        <v>0</v>
      </c>
      <c r="S89" s="17" t="str">
        <f>VLOOKUP(J89,[7]Sheet1!$D:$G,4,0)</f>
        <v>扩品2级</v>
      </c>
      <c r="T89" s="17"/>
      <c r="U89" s="17" t="e">
        <f>VLOOKUP(J89,'[6]9月活动'!$N:$R,5,0)</f>
        <v>#N/A</v>
      </c>
      <c r="V89" s="17" t="e">
        <f>VLOOKUP(J89,'[6]9月活动'!$N:$S,6,0)</f>
        <v>#N/A</v>
      </c>
      <c r="W89" s="17" t="e">
        <f>VLOOKUP(J89,[5]Sheet1!$B:$D,3,0)</f>
        <v>#N/A</v>
      </c>
      <c r="X89" s="17" t="str">
        <f>VLOOKUP(J89,[3]Sheet5!$C:$J,8,0)</f>
        <v>0元/台</v>
      </c>
      <c r="Y89" s="17">
        <f>VLOOKUP(J89,[3]Sheet5!$C:$K,9,0)</f>
        <v>0.88</v>
      </c>
      <c r="Z89" s="17" t="e">
        <f>VLOOKUP(J89,[4]Sheet1!$B:$H,7,0)</f>
        <v>#N/A</v>
      </c>
      <c r="AA89" s="17" t="e">
        <f>VLOOKUP(J89,[4]Sheet1!$B:$I,8,0)</f>
        <v>#N/A</v>
      </c>
      <c r="AB89" s="17" t="s">
        <v>9459</v>
      </c>
      <c r="AC89" s="17"/>
      <c r="AD89" s="17"/>
      <c r="AE89" s="17"/>
      <c r="AF89" s="17" t="s">
        <v>7841</v>
      </c>
      <c r="AG89" s="17" t="s">
        <v>382</v>
      </c>
    </row>
    <row r="90" s="6" customFormat="1" ht="22.5" customHeight="1" spans="1:33">
      <c r="A90" s="17" t="s">
        <v>6004</v>
      </c>
      <c r="B90" s="17" t="s">
        <v>329</v>
      </c>
      <c r="C90" s="17" t="s">
        <v>7843</v>
      </c>
      <c r="D90" s="17" t="s">
        <v>7836</v>
      </c>
      <c r="E90" s="17" t="s">
        <v>7837</v>
      </c>
      <c r="F90" s="17" t="s">
        <v>288</v>
      </c>
      <c r="G90" s="17" t="s">
        <v>518</v>
      </c>
      <c r="H90" s="17" t="s">
        <v>779</v>
      </c>
      <c r="I90" s="17" t="s">
        <v>1841</v>
      </c>
      <c r="J90" s="17" t="s">
        <v>557</v>
      </c>
      <c r="K90" s="17">
        <v>1</v>
      </c>
      <c r="L90" s="17">
        <v>5872</v>
      </c>
      <c r="M90" s="17">
        <v>5872</v>
      </c>
      <c r="N90" s="17">
        <v>8388</v>
      </c>
      <c r="O90" s="17">
        <f>VLOOKUP(C90,[1]Sheet2!$A:$B,2,0)</f>
        <v>5872</v>
      </c>
      <c r="P90" s="17">
        <f t="shared" si="12"/>
        <v>0</v>
      </c>
      <c r="Q90" s="17"/>
      <c r="R90" s="22">
        <f t="shared" si="13"/>
        <v>0.700047687172151</v>
      </c>
      <c r="S90" s="17">
        <f>VLOOKUP(J90,[7]Sheet1!$D:$G,4,0)</f>
        <v>1</v>
      </c>
      <c r="T90" s="17">
        <f t="shared" ref="T90:T97" si="17">0.91*0.8</f>
        <v>0.728</v>
      </c>
      <c r="U90" s="17">
        <f>VLOOKUP(J90,'[6]9月活动'!$N:$R,5,0)</f>
        <v>0.75</v>
      </c>
      <c r="V90" s="17">
        <f>VLOOKUP(J90,'[6]9月活动'!$N:$S,6,0)</f>
        <v>0.045</v>
      </c>
      <c r="W90" s="17" t="e">
        <f>VLOOKUP(J90,[5]Sheet1!$B:$D,3,0)</f>
        <v>#N/A</v>
      </c>
      <c r="X90" s="17" t="e">
        <f>VLOOKUP(J90,[3]Sheet5!$C:$J,8,0)</f>
        <v>#N/A</v>
      </c>
      <c r="Y90" s="17" t="e">
        <f>VLOOKUP(J90,[3]Sheet5!$C:$K,9,0)</f>
        <v>#N/A</v>
      </c>
      <c r="Z90" s="17" t="e">
        <f>VLOOKUP(J90,[4]Sheet1!$B:$H,7,0)</f>
        <v>#N/A</v>
      </c>
      <c r="AA90" s="17" t="e">
        <f>VLOOKUP(J90,[4]Sheet1!$B:$I,8,0)</f>
        <v>#N/A</v>
      </c>
      <c r="AB90" s="17" t="s">
        <v>9454</v>
      </c>
      <c r="AC90" s="17">
        <v>0.045</v>
      </c>
      <c r="AD90" s="17">
        <v>0</v>
      </c>
      <c r="AE90" s="17" t="s">
        <v>9456</v>
      </c>
      <c r="AF90" s="17"/>
      <c r="AG90" s="17" t="s">
        <v>395</v>
      </c>
    </row>
    <row r="91" s="5" customFormat="1" ht="22.5" customHeight="1" spans="1:33">
      <c r="A91" s="15" t="s">
        <v>7656</v>
      </c>
      <c r="B91" s="15" t="s">
        <v>748</v>
      </c>
      <c r="C91" s="15" t="s">
        <v>8047</v>
      </c>
      <c r="D91" s="15" t="s">
        <v>8048</v>
      </c>
      <c r="E91" s="15" t="s">
        <v>8049</v>
      </c>
      <c r="F91" s="15" t="s">
        <v>288</v>
      </c>
      <c r="G91" s="15" t="s">
        <v>518</v>
      </c>
      <c r="H91" s="15" t="s">
        <v>527</v>
      </c>
      <c r="I91" s="15" t="s">
        <v>1050</v>
      </c>
      <c r="J91" s="15" t="s">
        <v>1051</v>
      </c>
      <c r="K91" s="15">
        <v>-1</v>
      </c>
      <c r="L91" s="15">
        <v>-3091</v>
      </c>
      <c r="M91" s="15">
        <v>3091</v>
      </c>
      <c r="N91" s="15">
        <v>3238</v>
      </c>
      <c r="O91" s="15">
        <v>-3091</v>
      </c>
      <c r="P91" s="15">
        <f t="shared" si="12"/>
        <v>0</v>
      </c>
      <c r="Q91" s="15"/>
      <c r="R91" s="15">
        <f t="shared" si="13"/>
        <v>0.954601605929586</v>
      </c>
      <c r="S91" s="15">
        <f>VLOOKUP(J91,[7]Sheet1!$D:$G,4,0)</f>
        <v>1</v>
      </c>
      <c r="T91" s="15">
        <f t="shared" si="17"/>
        <v>0.728</v>
      </c>
      <c r="U91" s="15" t="e">
        <f>VLOOKUP(J91,'[6]9月活动'!$N:$R,5,0)</f>
        <v>#N/A</v>
      </c>
      <c r="V91" s="15" t="e">
        <f>VLOOKUP(J91,'[6]9月活动'!$N:$S,6,0)</f>
        <v>#N/A</v>
      </c>
      <c r="W91" s="15" t="e">
        <f>VLOOKUP(J91,[5]Sheet1!$B:$D,3,0)</f>
        <v>#N/A</v>
      </c>
      <c r="X91" s="15" t="e">
        <f>VLOOKUP(J91,[3]Sheet5!$C:$J,8,0)</f>
        <v>#N/A</v>
      </c>
      <c r="Y91" s="15" t="e">
        <f>VLOOKUP(J91,[3]Sheet5!$C:$K,9,0)</f>
        <v>#N/A</v>
      </c>
      <c r="Z91" s="15" t="e">
        <f>VLOOKUP(J91,[4]Sheet1!$B:$H,7,0)</f>
        <v>#N/A</v>
      </c>
      <c r="AA91" s="15" t="e">
        <f>VLOOKUP(J91,[4]Sheet1!$B:$I,8,0)</f>
        <v>#N/A</v>
      </c>
      <c r="AB91" s="15" t="s">
        <v>9448</v>
      </c>
      <c r="AC91" s="15"/>
      <c r="AD91" s="15"/>
      <c r="AE91" s="15"/>
      <c r="AF91" s="15" t="s">
        <v>8054</v>
      </c>
      <c r="AG91" s="15" t="s">
        <v>349</v>
      </c>
    </row>
    <row r="92" ht="22.5" customHeight="1" spans="1:33">
      <c r="A92" s="11" t="s">
        <v>4248</v>
      </c>
      <c r="B92" s="11" t="s">
        <v>329</v>
      </c>
      <c r="C92" s="11" t="s">
        <v>8443</v>
      </c>
      <c r="D92" s="11" t="s">
        <v>8444</v>
      </c>
      <c r="E92" s="11" t="s">
        <v>8445</v>
      </c>
      <c r="F92" s="11" t="s">
        <v>288</v>
      </c>
      <c r="G92" s="11" t="s">
        <v>518</v>
      </c>
      <c r="H92" s="11" t="s">
        <v>779</v>
      </c>
      <c r="I92" s="11" t="s">
        <v>8448</v>
      </c>
      <c r="J92" s="11" t="s">
        <v>8449</v>
      </c>
      <c r="K92" s="11">
        <v>1</v>
      </c>
      <c r="L92" s="11">
        <v>5667</v>
      </c>
      <c r="M92" s="11">
        <v>5667</v>
      </c>
      <c r="N92" s="11">
        <v>6458</v>
      </c>
      <c r="O92" s="11">
        <f>VLOOKUP(C92,[1]Sheet2!$A:$B,2,0)</f>
        <v>5667</v>
      </c>
      <c r="P92" s="11">
        <f t="shared" si="12"/>
        <v>0</v>
      </c>
      <c r="Q92" s="11">
        <f>VLOOKUP(C92,'[2]25带单费'!$M$1:$N$65536,2,0)</f>
        <v>500</v>
      </c>
      <c r="R92" s="11">
        <f t="shared" si="13"/>
        <v>0.800092908021059</v>
      </c>
      <c r="S92" s="11">
        <f>VLOOKUP(J92,[7]Sheet1!$D:$G,4,0)</f>
        <v>1</v>
      </c>
      <c r="T92" s="11">
        <f t="shared" si="17"/>
        <v>0.728</v>
      </c>
      <c r="U92" s="11" t="e">
        <f>VLOOKUP(J92,'[6]9月活动'!$N:$R,5,0)</f>
        <v>#N/A</v>
      </c>
      <c r="V92" s="11" t="e">
        <f>VLOOKUP(J92,'[6]9月活动'!$N:$S,6,0)</f>
        <v>#N/A</v>
      </c>
      <c r="W92" s="11" t="e">
        <f>VLOOKUP(J92,[5]Sheet1!$B:$D,3,0)</f>
        <v>#N/A</v>
      </c>
      <c r="X92" s="11" t="e">
        <f>VLOOKUP(J92,[3]Sheet5!$C:$J,8,0)</f>
        <v>#N/A</v>
      </c>
      <c r="Y92" s="11" t="e">
        <f>VLOOKUP(J92,[3]Sheet5!$C:$K,9,0)</f>
        <v>#N/A</v>
      </c>
      <c r="Z92" s="11" t="e">
        <f>VLOOKUP(J92,[4]Sheet1!$B:$H,7,0)</f>
        <v>#N/A</v>
      </c>
      <c r="AA92" s="11" t="e">
        <f>VLOOKUP(J92,[4]Sheet1!$B:$I,8,0)</f>
        <v>#N/A</v>
      </c>
      <c r="AB92" s="11"/>
      <c r="AC92" s="11"/>
      <c r="AD92" s="11"/>
      <c r="AE92" s="11"/>
      <c r="AG92" s="11" t="s">
        <v>349</v>
      </c>
    </row>
    <row r="93" s="5" customFormat="1" ht="22.5" customHeight="1" spans="1:33">
      <c r="A93" s="15" t="s">
        <v>4248</v>
      </c>
      <c r="B93" s="15" t="s">
        <v>748</v>
      </c>
      <c r="C93" s="15" t="s">
        <v>8487</v>
      </c>
      <c r="D93" s="15" t="s">
        <v>8488</v>
      </c>
      <c r="E93" s="15" t="s">
        <v>8489</v>
      </c>
      <c r="F93" s="15" t="s">
        <v>288</v>
      </c>
      <c r="G93" s="15" t="s">
        <v>518</v>
      </c>
      <c r="H93" s="15" t="s">
        <v>2295</v>
      </c>
      <c r="I93" s="15" t="s">
        <v>1050</v>
      </c>
      <c r="J93" s="15" t="s">
        <v>1051</v>
      </c>
      <c r="K93" s="15">
        <v>-1</v>
      </c>
      <c r="L93" s="15">
        <v>-3076</v>
      </c>
      <c r="M93" s="15">
        <v>3076</v>
      </c>
      <c r="N93" s="15">
        <v>3238</v>
      </c>
      <c r="O93" s="15">
        <v>-3076</v>
      </c>
      <c r="P93" s="15">
        <f t="shared" si="12"/>
        <v>0</v>
      </c>
      <c r="Q93" s="15"/>
      <c r="R93" s="15">
        <f t="shared" si="13"/>
        <v>0.949969116738728</v>
      </c>
      <c r="S93" s="15">
        <f>VLOOKUP(J93,[7]Sheet1!$D:$G,4,0)</f>
        <v>1</v>
      </c>
      <c r="T93" s="15">
        <f t="shared" si="17"/>
        <v>0.728</v>
      </c>
      <c r="U93" s="15" t="e">
        <f>VLOOKUP(J93,'[6]9月活动'!$N:$R,5,0)</f>
        <v>#N/A</v>
      </c>
      <c r="V93" s="15" t="e">
        <f>VLOOKUP(J93,'[6]9月活动'!$N:$S,6,0)</f>
        <v>#N/A</v>
      </c>
      <c r="W93" s="15" t="e">
        <f>VLOOKUP(J93,[5]Sheet1!$B:$D,3,0)</f>
        <v>#N/A</v>
      </c>
      <c r="X93" s="15" t="e">
        <f>VLOOKUP(J93,[3]Sheet5!$C:$J,8,0)</f>
        <v>#N/A</v>
      </c>
      <c r="Y93" s="15" t="e">
        <f>VLOOKUP(J93,[3]Sheet5!$C:$K,9,0)</f>
        <v>#N/A</v>
      </c>
      <c r="Z93" s="15" t="e">
        <f>VLOOKUP(J93,[4]Sheet1!$B:$H,7,0)</f>
        <v>#N/A</v>
      </c>
      <c r="AA93" s="15" t="e">
        <f>VLOOKUP(J93,[4]Sheet1!$B:$I,8,0)</f>
        <v>#N/A</v>
      </c>
      <c r="AB93" s="15" t="s">
        <v>9448</v>
      </c>
      <c r="AC93" s="15"/>
      <c r="AD93" s="15"/>
      <c r="AE93" s="15"/>
      <c r="AF93" s="15" t="s">
        <v>8494</v>
      </c>
      <c r="AG93" s="15" t="s">
        <v>349</v>
      </c>
    </row>
    <row r="94" s="5" customFormat="1" ht="22.5" customHeight="1" spans="1:33">
      <c r="A94" s="15" t="s">
        <v>4248</v>
      </c>
      <c r="B94" s="15" t="s">
        <v>329</v>
      </c>
      <c r="C94" s="15" t="s">
        <v>8535</v>
      </c>
      <c r="D94" s="15" t="s">
        <v>8048</v>
      </c>
      <c r="E94" s="15" t="s">
        <v>8049</v>
      </c>
      <c r="F94" s="15" t="s">
        <v>288</v>
      </c>
      <c r="G94" s="15" t="s">
        <v>518</v>
      </c>
      <c r="H94" s="15" t="s">
        <v>527</v>
      </c>
      <c r="I94" s="15" t="s">
        <v>1050</v>
      </c>
      <c r="J94" s="15" t="s">
        <v>1051</v>
      </c>
      <c r="K94" s="15">
        <v>1</v>
      </c>
      <c r="L94" s="15">
        <v>3091</v>
      </c>
      <c r="M94" s="15">
        <v>3091</v>
      </c>
      <c r="N94" s="15">
        <v>3238</v>
      </c>
      <c r="O94" s="15">
        <f>VLOOKUP(C94,[1]Sheet2!$A:$B,2,0)</f>
        <v>3091</v>
      </c>
      <c r="P94" s="15">
        <f t="shared" si="12"/>
        <v>0</v>
      </c>
      <c r="Q94" s="15"/>
      <c r="R94" s="15">
        <f t="shared" si="13"/>
        <v>0.954601605929586</v>
      </c>
      <c r="S94" s="15">
        <f>VLOOKUP(J94,[7]Sheet1!$D:$G,4,0)</f>
        <v>1</v>
      </c>
      <c r="T94" s="15">
        <f t="shared" si="17"/>
        <v>0.728</v>
      </c>
      <c r="U94" s="15" t="e">
        <f>VLOOKUP(J94,'[6]9月活动'!$N:$R,5,0)</f>
        <v>#N/A</v>
      </c>
      <c r="V94" s="15" t="e">
        <f>VLOOKUP(J94,'[6]9月活动'!$N:$S,6,0)</f>
        <v>#N/A</v>
      </c>
      <c r="W94" s="15" t="e">
        <f>VLOOKUP(J94,[5]Sheet1!$B:$D,3,0)</f>
        <v>#N/A</v>
      </c>
      <c r="X94" s="15" t="e">
        <f>VLOOKUP(J94,[3]Sheet5!$C:$J,8,0)</f>
        <v>#N/A</v>
      </c>
      <c r="Y94" s="15" t="e">
        <f>VLOOKUP(J94,[3]Sheet5!$C:$K,9,0)</f>
        <v>#N/A</v>
      </c>
      <c r="Z94" s="15" t="e">
        <f>VLOOKUP(J94,[4]Sheet1!$B:$H,7,0)</f>
        <v>#N/A</v>
      </c>
      <c r="AA94" s="15" t="e">
        <f>VLOOKUP(J94,[4]Sheet1!$B:$I,8,0)</f>
        <v>#N/A</v>
      </c>
      <c r="AB94" s="15" t="s">
        <v>9448</v>
      </c>
      <c r="AC94" s="15"/>
      <c r="AD94" s="15"/>
      <c r="AE94" s="15"/>
      <c r="AF94" s="15"/>
      <c r="AG94" s="15" t="s">
        <v>349</v>
      </c>
    </row>
    <row r="95" ht="22.5" customHeight="1" spans="1:33">
      <c r="A95" s="11" t="s">
        <v>8539</v>
      </c>
      <c r="B95" s="11" t="s">
        <v>329</v>
      </c>
      <c r="C95" s="11" t="s">
        <v>8547</v>
      </c>
      <c r="D95" s="11" t="s">
        <v>8548</v>
      </c>
      <c r="E95" s="11" t="s">
        <v>8549</v>
      </c>
      <c r="F95" s="11" t="s">
        <v>288</v>
      </c>
      <c r="G95" s="11" t="s">
        <v>518</v>
      </c>
      <c r="H95" s="11" t="s">
        <v>779</v>
      </c>
      <c r="I95" s="11" t="s">
        <v>662</v>
      </c>
      <c r="J95" s="11" t="s">
        <v>663</v>
      </c>
      <c r="K95" s="11">
        <v>1</v>
      </c>
      <c r="L95" s="11">
        <v>3998</v>
      </c>
      <c r="M95" s="11">
        <v>3998</v>
      </c>
      <c r="N95" s="11">
        <v>4598</v>
      </c>
      <c r="O95" s="11">
        <f>VLOOKUP(C95,[1]Sheet2!$A:$B,2,0)</f>
        <v>3998</v>
      </c>
      <c r="P95" s="11">
        <f t="shared" si="12"/>
        <v>0</v>
      </c>
      <c r="Q95" s="11">
        <f>VLOOKUP(C95,'[2]25带单费'!$M$1:$N$65536,2,0)</f>
        <v>319</v>
      </c>
      <c r="R95" s="11">
        <f t="shared" si="13"/>
        <v>0.800130491518051</v>
      </c>
      <c r="S95" s="11">
        <f>VLOOKUP(J95,[7]Sheet1!$D:$G,4,0)</f>
        <v>1</v>
      </c>
      <c r="T95" s="11">
        <f t="shared" si="17"/>
        <v>0.728</v>
      </c>
      <c r="U95" s="11" t="e">
        <f>VLOOKUP(J95,'[6]9月活动'!$N:$R,5,0)</f>
        <v>#N/A</v>
      </c>
      <c r="V95" s="11" t="e">
        <f>VLOOKUP(J95,'[6]9月活动'!$N:$S,6,0)</f>
        <v>#N/A</v>
      </c>
      <c r="W95" s="11" t="e">
        <f>VLOOKUP(J95,[5]Sheet1!$B:$D,3,0)</f>
        <v>#N/A</v>
      </c>
      <c r="X95" s="11" t="e">
        <f>VLOOKUP(J95,[3]Sheet5!$C:$J,8,0)</f>
        <v>#N/A</v>
      </c>
      <c r="Y95" s="11" t="e">
        <f>VLOOKUP(J95,[3]Sheet5!$C:$K,9,0)</f>
        <v>#N/A</v>
      </c>
      <c r="Z95" s="11" t="e">
        <f>VLOOKUP(J95,[4]Sheet1!$B:$H,7,0)</f>
        <v>#N/A</v>
      </c>
      <c r="AA95" s="11" t="e">
        <f>VLOOKUP(J95,[4]Sheet1!$B:$I,8,0)</f>
        <v>#N/A</v>
      </c>
      <c r="AB95" s="11"/>
      <c r="AC95" s="11"/>
      <c r="AD95" s="11"/>
      <c r="AE95" s="11"/>
      <c r="AG95" s="11" t="s">
        <v>349</v>
      </c>
    </row>
    <row r="96" s="8" customFormat="1" ht="22.5" customHeight="1" spans="1:33">
      <c r="A96" s="21" t="s">
        <v>8539</v>
      </c>
      <c r="B96" s="21" t="s">
        <v>329</v>
      </c>
      <c r="C96" s="21" t="s">
        <v>8619</v>
      </c>
      <c r="D96" s="21" t="s">
        <v>8620</v>
      </c>
      <c r="E96" s="21" t="s">
        <v>8621</v>
      </c>
      <c r="F96" s="21" t="s">
        <v>288</v>
      </c>
      <c r="G96" s="21" t="s">
        <v>518</v>
      </c>
      <c r="H96" s="21" t="s">
        <v>2295</v>
      </c>
      <c r="I96" s="21" t="s">
        <v>705</v>
      </c>
      <c r="J96" s="21" t="s">
        <v>706</v>
      </c>
      <c r="K96" s="21">
        <v>1</v>
      </c>
      <c r="L96" s="21">
        <v>3395</v>
      </c>
      <c r="M96" s="21">
        <v>3395</v>
      </c>
      <c r="N96" s="21">
        <v>4848</v>
      </c>
      <c r="O96" s="21">
        <f>VLOOKUP(C96,[1]Sheet2!$A:$B,2,0)</f>
        <v>3395</v>
      </c>
      <c r="P96" s="21">
        <f t="shared" si="12"/>
        <v>0</v>
      </c>
      <c r="Q96" s="21"/>
      <c r="R96" s="21">
        <f t="shared" si="13"/>
        <v>0.700288778877888</v>
      </c>
      <c r="S96" s="21">
        <f>VLOOKUP(J96,[7]Sheet1!$D:$G,4,0)</f>
        <v>1</v>
      </c>
      <c r="T96" s="21">
        <f t="shared" si="17"/>
        <v>0.728</v>
      </c>
      <c r="U96" s="21">
        <f>VLOOKUP(J96,'[6]9月活动'!$N:$R,5,0)</f>
        <v>0.75</v>
      </c>
      <c r="V96" s="21">
        <f>VLOOKUP(J96,'[6]9月活动'!$N:$S,6,0)</f>
        <v>0.045</v>
      </c>
      <c r="W96" s="21" t="e">
        <f>VLOOKUP(J96,[5]Sheet1!$B:$D,3,0)</f>
        <v>#N/A</v>
      </c>
      <c r="X96" s="21" t="e">
        <f>VLOOKUP(J96,[3]Sheet5!$C:$J,8,0)</f>
        <v>#N/A</v>
      </c>
      <c r="Y96" s="21" t="e">
        <f>VLOOKUP(J96,[3]Sheet5!$C:$K,9,0)</f>
        <v>#N/A</v>
      </c>
      <c r="Z96" s="21" t="e">
        <f>VLOOKUP(J96,[4]Sheet1!$B:$H,7,0)</f>
        <v>#N/A</v>
      </c>
      <c r="AA96" s="21" t="e">
        <f>VLOOKUP(J96,[4]Sheet1!$B:$I,8,0)</f>
        <v>#N/A</v>
      </c>
      <c r="AB96" s="21" t="s">
        <v>9460</v>
      </c>
      <c r="AC96" s="21">
        <v>0.045</v>
      </c>
      <c r="AD96" s="21">
        <f>AC96*O96</f>
        <v>152.775</v>
      </c>
      <c r="AE96" s="21"/>
      <c r="AF96" s="21"/>
      <c r="AG96" s="21" t="s">
        <v>395</v>
      </c>
    </row>
    <row r="97" ht="22.5" customHeight="1" spans="1:33">
      <c r="A97" s="11" t="s">
        <v>282</v>
      </c>
      <c r="B97" s="11" t="s">
        <v>329</v>
      </c>
      <c r="C97" s="11" t="s">
        <v>8626</v>
      </c>
      <c r="D97" s="11" t="s">
        <v>8627</v>
      </c>
      <c r="E97" s="11" t="s">
        <v>8628</v>
      </c>
      <c r="F97" s="11" t="s">
        <v>288</v>
      </c>
      <c r="G97" s="11" t="s">
        <v>518</v>
      </c>
      <c r="H97" s="11" t="s">
        <v>2295</v>
      </c>
      <c r="I97" s="11" t="s">
        <v>896</v>
      </c>
      <c r="J97" s="11" t="s">
        <v>601</v>
      </c>
      <c r="K97" s="11">
        <v>1</v>
      </c>
      <c r="L97" s="11">
        <v>3869</v>
      </c>
      <c r="M97" s="11">
        <v>3869</v>
      </c>
      <c r="N97" s="11">
        <v>4298</v>
      </c>
      <c r="O97" s="11">
        <f>VLOOKUP(C97,[1]Sheet2!$A:$B,2,0)</f>
        <v>3869</v>
      </c>
      <c r="P97" s="11">
        <f t="shared" si="12"/>
        <v>0</v>
      </c>
      <c r="Q97" s="11">
        <f>VLOOKUP(C97,'[2]25带单费'!$M$1:$N$65536,2,0)</f>
        <v>430</v>
      </c>
      <c r="R97" s="11">
        <f t="shared" si="13"/>
        <v>0.800139599813867</v>
      </c>
      <c r="S97" s="11">
        <f>VLOOKUP(J97,[7]Sheet1!$D:$G,4,0)</f>
        <v>1</v>
      </c>
      <c r="T97" s="11">
        <f t="shared" si="17"/>
        <v>0.728</v>
      </c>
      <c r="U97" s="11" t="e">
        <f>VLOOKUP(J97,'[6]9月活动'!$N:$R,5,0)</f>
        <v>#N/A</v>
      </c>
      <c r="V97" s="11" t="e">
        <f>VLOOKUP(J97,'[6]9月活动'!$N:$S,6,0)</f>
        <v>#N/A</v>
      </c>
      <c r="W97" s="11" t="e">
        <f>VLOOKUP(J97,[5]Sheet1!$B:$D,3,0)</f>
        <v>#N/A</v>
      </c>
      <c r="X97" s="11" t="e">
        <f>VLOOKUP(J97,[3]Sheet5!$C:$J,8,0)</f>
        <v>#N/A</v>
      </c>
      <c r="Y97" s="11" t="e">
        <f>VLOOKUP(J97,[3]Sheet5!$C:$K,9,0)</f>
        <v>#N/A</v>
      </c>
      <c r="Z97" s="11" t="e">
        <f>VLOOKUP(J97,[4]Sheet1!$B:$H,7,0)</f>
        <v>#N/A</v>
      </c>
      <c r="AA97" s="11" t="e">
        <f>VLOOKUP(J97,[4]Sheet1!$B:$I,8,0)</f>
        <v>#N/A</v>
      </c>
      <c r="AB97" s="11"/>
      <c r="AC97" s="11"/>
      <c r="AD97" s="11"/>
      <c r="AE97" s="11"/>
      <c r="AG97" s="11" t="s">
        <v>349</v>
      </c>
    </row>
    <row r="98" ht="22.5" customHeight="1" spans="1:33">
      <c r="A98" s="11" t="s">
        <v>282</v>
      </c>
      <c r="B98" s="11" t="s">
        <v>329</v>
      </c>
      <c r="C98" s="11" t="s">
        <v>8633</v>
      </c>
      <c r="D98" s="11" t="s">
        <v>8634</v>
      </c>
      <c r="E98" s="11" t="s">
        <v>8635</v>
      </c>
      <c r="F98" s="11" t="s">
        <v>288</v>
      </c>
      <c r="G98" s="11" t="s">
        <v>518</v>
      </c>
      <c r="H98" s="11" t="s">
        <v>2295</v>
      </c>
      <c r="I98" s="11" t="s">
        <v>339</v>
      </c>
      <c r="J98" s="11" t="s">
        <v>340</v>
      </c>
      <c r="K98" s="11">
        <v>1</v>
      </c>
      <c r="L98" s="11">
        <v>828</v>
      </c>
      <c r="M98" s="11">
        <v>828</v>
      </c>
      <c r="N98" s="11">
        <v>828</v>
      </c>
      <c r="O98" s="11">
        <f>VLOOKUP(C98,[1]Sheet2!$A:$B,2,0)</f>
        <v>828</v>
      </c>
      <c r="P98" s="11">
        <f t="shared" si="12"/>
        <v>0</v>
      </c>
      <c r="Q98" s="11">
        <f>VLOOKUP(C98,'[2]25带单费'!$M$1:$N$65536,2,0)</f>
        <v>100</v>
      </c>
      <c r="R98" s="11">
        <f t="shared" si="13"/>
        <v>0.879227053140097</v>
      </c>
      <c r="S98" s="11">
        <f>VLOOKUP(J98,[7]Sheet1!$D:$G,4,0)</f>
        <v>2</v>
      </c>
      <c r="T98" s="20">
        <f>0.86*0.85</f>
        <v>0.731</v>
      </c>
      <c r="U98" s="11" t="e">
        <f>VLOOKUP(J98,'[6]9月活动'!$N:$R,5,0)</f>
        <v>#N/A</v>
      </c>
      <c r="V98" s="11" t="e">
        <f>VLOOKUP(J98,'[6]9月活动'!$N:$S,6,0)</f>
        <v>#N/A</v>
      </c>
      <c r="W98" s="11" t="e">
        <f>VLOOKUP(J98,[5]Sheet1!$B:$D,3,0)</f>
        <v>#N/A</v>
      </c>
      <c r="X98" s="11" t="str">
        <f>VLOOKUP(J98,[3]Sheet5!$C:$J,8,0)</f>
        <v>5元/台</v>
      </c>
      <c r="Y98" s="11">
        <f>VLOOKUP(J98,[3]Sheet5!$C:$K,9,0)</f>
        <v>0.88</v>
      </c>
      <c r="Z98" s="11" t="e">
        <f>VLOOKUP(J98,[4]Sheet1!$B:$H,7,0)</f>
        <v>#N/A</v>
      </c>
      <c r="AA98" s="11" t="e">
        <f>VLOOKUP(J98,[4]Sheet1!$B:$I,8,0)</f>
        <v>#N/A</v>
      </c>
      <c r="AB98" s="20" t="s">
        <v>9452</v>
      </c>
      <c r="AC98" s="11"/>
      <c r="AD98" s="11">
        <v>5</v>
      </c>
      <c r="AE98" s="11"/>
      <c r="AG98" s="11" t="s">
        <v>349</v>
      </c>
    </row>
    <row r="99" ht="22.5" customHeight="1" spans="1:33">
      <c r="A99" s="11" t="s">
        <v>282</v>
      </c>
      <c r="B99" s="11" t="s">
        <v>329</v>
      </c>
      <c r="C99" s="11" t="s">
        <v>8648</v>
      </c>
      <c r="D99" s="11" t="s">
        <v>8649</v>
      </c>
      <c r="E99" s="11" t="s">
        <v>8650</v>
      </c>
      <c r="F99" s="11" t="s">
        <v>288</v>
      </c>
      <c r="G99" s="11" t="s">
        <v>518</v>
      </c>
      <c r="H99" s="11" t="s">
        <v>527</v>
      </c>
      <c r="I99" s="11" t="s">
        <v>896</v>
      </c>
      <c r="J99" s="11" t="s">
        <v>601</v>
      </c>
      <c r="K99" s="11">
        <v>1</v>
      </c>
      <c r="L99" s="11">
        <v>3998</v>
      </c>
      <c r="M99" s="11">
        <v>3998</v>
      </c>
      <c r="N99" s="11">
        <v>4298</v>
      </c>
      <c r="O99" s="11">
        <f>VLOOKUP(C99,[1]Sheet2!$A:$B,2,0)</f>
        <v>3998</v>
      </c>
      <c r="P99" s="11">
        <f t="shared" si="12"/>
        <v>0</v>
      </c>
      <c r="Q99" s="11">
        <f>VLOOKUP(C99,'[2]25带单费'!$M$1:$N$65536,2,0)</f>
        <v>559</v>
      </c>
      <c r="R99" s="11">
        <f t="shared" si="13"/>
        <v>0.800139599813867</v>
      </c>
      <c r="S99" s="11">
        <f>VLOOKUP(J99,[7]Sheet1!$D:$G,4,0)</f>
        <v>1</v>
      </c>
      <c r="T99" s="11">
        <f t="shared" ref="T99:T107" si="18">0.91*0.8</f>
        <v>0.728</v>
      </c>
      <c r="U99" s="11" t="e">
        <f>VLOOKUP(J99,'[6]9月活动'!$N:$R,5,0)</f>
        <v>#N/A</v>
      </c>
      <c r="V99" s="11" t="e">
        <f>VLOOKUP(J99,'[6]9月活动'!$N:$S,6,0)</f>
        <v>#N/A</v>
      </c>
      <c r="W99" s="11" t="e">
        <f>VLOOKUP(J99,[5]Sheet1!$B:$D,3,0)</f>
        <v>#N/A</v>
      </c>
      <c r="X99" s="11" t="e">
        <f>VLOOKUP(J99,[3]Sheet5!$C:$J,8,0)</f>
        <v>#N/A</v>
      </c>
      <c r="Y99" s="11" t="e">
        <f>VLOOKUP(J99,[3]Sheet5!$C:$K,9,0)</f>
        <v>#N/A</v>
      </c>
      <c r="Z99" s="11" t="e">
        <f>VLOOKUP(J99,[4]Sheet1!$B:$H,7,0)</f>
        <v>#N/A</v>
      </c>
      <c r="AA99" s="11" t="e">
        <f>VLOOKUP(J99,[4]Sheet1!$B:$I,8,0)</f>
        <v>#N/A</v>
      </c>
      <c r="AB99" s="11"/>
      <c r="AC99" s="11"/>
      <c r="AD99" s="11"/>
      <c r="AE99" s="11"/>
      <c r="AG99" s="11" t="s">
        <v>349</v>
      </c>
    </row>
    <row r="100" ht="22.5" customHeight="1" spans="1:33">
      <c r="A100" s="11" t="s">
        <v>6131</v>
      </c>
      <c r="B100" s="11" t="s">
        <v>329</v>
      </c>
      <c r="C100" s="11" t="s">
        <v>8656</v>
      </c>
      <c r="D100" s="11" t="s">
        <v>8657</v>
      </c>
      <c r="E100" s="11" t="s">
        <v>8658</v>
      </c>
      <c r="F100" s="11" t="s">
        <v>288</v>
      </c>
      <c r="G100" s="11" t="s">
        <v>518</v>
      </c>
      <c r="H100" s="11" t="s">
        <v>2295</v>
      </c>
      <c r="I100" s="11" t="s">
        <v>2965</v>
      </c>
      <c r="J100" s="11" t="s">
        <v>2966</v>
      </c>
      <c r="K100" s="11">
        <v>1</v>
      </c>
      <c r="L100" s="11">
        <v>5119</v>
      </c>
      <c r="M100" s="11">
        <v>5119</v>
      </c>
      <c r="N100" s="11">
        <v>6398</v>
      </c>
      <c r="O100" s="11">
        <f>VLOOKUP(C100,[1]Sheet2!$A:$B,2,0)</f>
        <v>5119</v>
      </c>
      <c r="P100" s="11">
        <f t="shared" si="12"/>
        <v>0</v>
      </c>
      <c r="Q100" s="11"/>
      <c r="R100" s="11">
        <f t="shared" si="13"/>
        <v>0.800093779306033</v>
      </c>
      <c r="S100" s="11">
        <f>VLOOKUP(J100,[7]Sheet1!$D:$G,4,0)</f>
        <v>2</v>
      </c>
      <c r="T100" s="20">
        <f>0.86*0.85</f>
        <v>0.731</v>
      </c>
      <c r="U100" s="11" t="e">
        <f>VLOOKUP(J100,'[6]9月活动'!$N:$R,5,0)</f>
        <v>#N/A</v>
      </c>
      <c r="V100" s="11" t="e">
        <f>VLOOKUP(J100,'[6]9月活动'!$N:$S,6,0)</f>
        <v>#N/A</v>
      </c>
      <c r="W100" s="11" t="e">
        <f>VLOOKUP(J100,[5]Sheet1!$B:$D,3,0)</f>
        <v>#N/A</v>
      </c>
      <c r="X100" s="11" t="e">
        <f>VLOOKUP(J100,[3]Sheet5!$C:$J,8,0)</f>
        <v>#N/A</v>
      </c>
      <c r="Y100" s="11" t="e">
        <f>VLOOKUP(J100,[3]Sheet5!$C:$K,9,0)</f>
        <v>#N/A</v>
      </c>
      <c r="Z100" s="11" t="e">
        <f>VLOOKUP(J100,[4]Sheet1!$B:$H,7,0)</f>
        <v>#N/A</v>
      </c>
      <c r="AA100" s="11" t="e">
        <f>VLOOKUP(J100,[4]Sheet1!$B:$I,8,0)</f>
        <v>#N/A</v>
      </c>
      <c r="AB100" s="11"/>
      <c r="AC100" s="11"/>
      <c r="AD100" s="11"/>
      <c r="AE100" s="11"/>
      <c r="AF100" s="11" t="s">
        <v>489</v>
      </c>
      <c r="AG100" s="11" t="s">
        <v>324</v>
      </c>
    </row>
    <row r="101" s="6" customFormat="1" ht="22.5" customHeight="1" spans="1:33">
      <c r="A101" s="17" t="s">
        <v>6131</v>
      </c>
      <c r="B101" s="17" t="s">
        <v>329</v>
      </c>
      <c r="C101" s="17" t="s">
        <v>8665</v>
      </c>
      <c r="D101" s="17" t="s">
        <v>8666</v>
      </c>
      <c r="E101" s="17" t="s">
        <v>8667</v>
      </c>
      <c r="F101" s="17" t="s">
        <v>288</v>
      </c>
      <c r="G101" s="17" t="s">
        <v>518</v>
      </c>
      <c r="H101" s="17" t="s">
        <v>527</v>
      </c>
      <c r="I101" s="17" t="s">
        <v>362</v>
      </c>
      <c r="J101" s="17" t="s">
        <v>363</v>
      </c>
      <c r="K101" s="17">
        <v>1</v>
      </c>
      <c r="L101" s="17">
        <v>0</v>
      </c>
      <c r="M101" s="17"/>
      <c r="N101" s="17">
        <v>828</v>
      </c>
      <c r="O101" s="17">
        <v>0</v>
      </c>
      <c r="P101" s="17">
        <f t="shared" si="12"/>
        <v>0</v>
      </c>
      <c r="Q101" s="17"/>
      <c r="R101" s="17">
        <f t="shared" si="13"/>
        <v>0</v>
      </c>
      <c r="S101" s="17" t="str">
        <f>VLOOKUP(J101,[7]Sheet1!$D:$G,4,0)</f>
        <v>扩品2级</v>
      </c>
      <c r="T101" s="17"/>
      <c r="U101" s="17" t="e">
        <f>VLOOKUP(J101,'[6]9月活动'!$N:$R,5,0)</f>
        <v>#N/A</v>
      </c>
      <c r="V101" s="17" t="e">
        <f>VLOOKUP(J101,'[6]9月活动'!$N:$S,6,0)</f>
        <v>#N/A</v>
      </c>
      <c r="W101" s="17" t="e">
        <f>VLOOKUP(J101,[5]Sheet1!$B:$D,3,0)</f>
        <v>#N/A</v>
      </c>
      <c r="X101" s="17" t="str">
        <f>VLOOKUP(J101,[3]Sheet5!$C:$J,8,0)</f>
        <v>0元/台</v>
      </c>
      <c r="Y101" s="17">
        <f>VLOOKUP(J101,[3]Sheet5!$C:$K,9,0)</f>
        <v>0.88</v>
      </c>
      <c r="Z101" s="17" t="e">
        <f>VLOOKUP(J101,[4]Sheet1!$B:$H,7,0)</f>
        <v>#N/A</v>
      </c>
      <c r="AA101" s="17" t="e">
        <f>VLOOKUP(J101,[4]Sheet1!$B:$I,8,0)</f>
        <v>#N/A</v>
      </c>
      <c r="AB101" s="17" t="s">
        <v>9461</v>
      </c>
      <c r="AC101" s="17"/>
      <c r="AD101" s="17"/>
      <c r="AE101" s="17"/>
      <c r="AF101" s="17" t="s">
        <v>8671</v>
      </c>
      <c r="AG101" s="17" t="s">
        <v>382</v>
      </c>
    </row>
    <row r="102" s="6" customFormat="1" ht="22.5" customHeight="1" spans="1:33">
      <c r="A102" s="17" t="s">
        <v>6131</v>
      </c>
      <c r="B102" s="17" t="s">
        <v>329</v>
      </c>
      <c r="C102" s="17" t="s">
        <v>8674</v>
      </c>
      <c r="D102" s="17" t="s">
        <v>8666</v>
      </c>
      <c r="E102" s="17" t="s">
        <v>8667</v>
      </c>
      <c r="F102" s="17" t="s">
        <v>288</v>
      </c>
      <c r="G102" s="17" t="s">
        <v>518</v>
      </c>
      <c r="H102" s="17" t="s">
        <v>527</v>
      </c>
      <c r="I102" s="17" t="s">
        <v>1841</v>
      </c>
      <c r="J102" s="17" t="s">
        <v>557</v>
      </c>
      <c r="K102" s="17">
        <v>1</v>
      </c>
      <c r="L102" s="17">
        <v>5872</v>
      </c>
      <c r="M102" s="17">
        <v>5872</v>
      </c>
      <c r="N102" s="17">
        <v>8388</v>
      </c>
      <c r="O102" s="17">
        <f>VLOOKUP(C102,[1]Sheet2!$A:$B,2,0)</f>
        <v>5872</v>
      </c>
      <c r="P102" s="17">
        <f t="shared" si="12"/>
        <v>0</v>
      </c>
      <c r="Q102" s="17"/>
      <c r="R102" s="17">
        <f t="shared" si="13"/>
        <v>0.700047687172151</v>
      </c>
      <c r="S102" s="17">
        <f>VLOOKUP(J102,[7]Sheet1!$D:$G,4,0)</f>
        <v>1</v>
      </c>
      <c r="T102" s="17">
        <f t="shared" si="18"/>
        <v>0.728</v>
      </c>
      <c r="U102" s="17">
        <f>VLOOKUP(J102,'[6]9月活动'!$N:$R,5,0)</f>
        <v>0.75</v>
      </c>
      <c r="V102" s="17">
        <f>VLOOKUP(J102,'[6]9月活动'!$N:$S,6,0)</f>
        <v>0.045</v>
      </c>
      <c r="W102" s="17" t="e">
        <f>VLOOKUP(J102,[5]Sheet1!$B:$D,3,0)</f>
        <v>#N/A</v>
      </c>
      <c r="X102" s="17" t="e">
        <f>VLOOKUP(J102,[3]Sheet5!$C:$J,8,0)</f>
        <v>#N/A</v>
      </c>
      <c r="Y102" s="17" t="e">
        <f>VLOOKUP(J102,[3]Sheet5!$C:$K,9,0)</f>
        <v>#N/A</v>
      </c>
      <c r="Z102" s="17" t="e">
        <f>VLOOKUP(J102,[4]Sheet1!$B:$H,7,0)</f>
        <v>#N/A</v>
      </c>
      <c r="AA102" s="17" t="e">
        <f>VLOOKUP(J102,[4]Sheet1!$B:$I,8,0)</f>
        <v>#N/A</v>
      </c>
      <c r="AB102" s="17" t="s">
        <v>9460</v>
      </c>
      <c r="AC102" s="17">
        <v>0.045</v>
      </c>
      <c r="AD102" s="17">
        <f>AC102*O102</f>
        <v>264.24</v>
      </c>
      <c r="AE102" s="17" t="s">
        <v>9462</v>
      </c>
      <c r="AF102" s="17"/>
      <c r="AG102" s="17" t="s">
        <v>395</v>
      </c>
    </row>
    <row r="103" ht="39" customHeight="1" spans="1:33">
      <c r="A103" s="11" t="s">
        <v>6131</v>
      </c>
      <c r="B103" s="11" t="s">
        <v>329</v>
      </c>
      <c r="C103" s="11" t="s">
        <v>8825</v>
      </c>
      <c r="D103" s="11" t="s">
        <v>8826</v>
      </c>
      <c r="E103" s="11" t="s">
        <v>8827</v>
      </c>
      <c r="F103" s="11" t="s">
        <v>288</v>
      </c>
      <c r="G103" s="11" t="s">
        <v>518</v>
      </c>
      <c r="H103" s="11" t="s">
        <v>2295</v>
      </c>
      <c r="I103" s="11" t="s">
        <v>3633</v>
      </c>
      <c r="J103" s="11" t="s">
        <v>3634</v>
      </c>
      <c r="K103" s="11">
        <v>1</v>
      </c>
      <c r="L103" s="11">
        <v>1999</v>
      </c>
      <c r="M103" s="11">
        <v>1999</v>
      </c>
      <c r="N103" s="11">
        <v>2699</v>
      </c>
      <c r="O103" s="11">
        <f>VLOOKUP(C103,[1]Sheet2!$A:$B,2,0)</f>
        <v>1999</v>
      </c>
      <c r="P103" s="11">
        <f t="shared" si="12"/>
        <v>0</v>
      </c>
      <c r="Q103" s="11">
        <f>VLOOKUP(C103,'[2]25带单费'!$M$1:$N$65536,2,0)</f>
        <v>100</v>
      </c>
      <c r="R103" s="11">
        <f t="shared" si="13"/>
        <v>0.703593923675435</v>
      </c>
      <c r="S103" s="11">
        <f>VLOOKUP(J103,[7]Sheet1!$D:$G,4,0)</f>
        <v>1</v>
      </c>
      <c r="T103" s="11">
        <f t="shared" si="18"/>
        <v>0.728</v>
      </c>
      <c r="U103" s="11" t="e">
        <f>VLOOKUP(J103,'[6]9月活动'!$N:$R,5,0)</f>
        <v>#N/A</v>
      </c>
      <c r="V103" s="11" t="e">
        <f>VLOOKUP(J103,'[6]9月活动'!$N:$S,6,0)</f>
        <v>#N/A</v>
      </c>
      <c r="W103" s="11">
        <f>VLOOKUP(J103,[5]Sheet1!$B:$D,3,0)</f>
        <v>1762</v>
      </c>
      <c r="X103" s="11" t="str">
        <f>VLOOKUP(J103,[3]Sheet5!$C:$J,8,0)</f>
        <v>按照销管部制定底价政策，超出部分计算提成</v>
      </c>
      <c r="Y103" s="11">
        <f>VLOOKUP(J103,[3]Sheet5!$C:$K,9,0)</f>
        <v>0</v>
      </c>
      <c r="Z103" s="11" t="e">
        <f>VLOOKUP(J103,[4]Sheet1!$B:$H,7,0)</f>
        <v>#N/A</v>
      </c>
      <c r="AA103" s="11" t="e">
        <f>VLOOKUP(J103,[4]Sheet1!$B:$I,8,0)</f>
        <v>#N/A</v>
      </c>
      <c r="AB103" s="11" t="s">
        <v>9439</v>
      </c>
      <c r="AC103" s="11"/>
      <c r="AD103" s="11">
        <f>O103-Q103-W103</f>
        <v>137</v>
      </c>
      <c r="AE103" s="11"/>
      <c r="AG103" s="11" t="s">
        <v>925</v>
      </c>
    </row>
    <row r="104" s="5" customFormat="1" ht="22.5" customHeight="1" spans="1:33">
      <c r="A104" s="15" t="s">
        <v>4095</v>
      </c>
      <c r="B104" s="15" t="s">
        <v>329</v>
      </c>
      <c r="C104" s="15" t="s">
        <v>9102</v>
      </c>
      <c r="D104" s="15" t="s">
        <v>8488</v>
      </c>
      <c r="E104" s="15" t="s">
        <v>8489</v>
      </c>
      <c r="F104" s="15" t="s">
        <v>288</v>
      </c>
      <c r="G104" s="15" t="s">
        <v>518</v>
      </c>
      <c r="H104" s="15" t="s">
        <v>2295</v>
      </c>
      <c r="I104" s="15" t="s">
        <v>1050</v>
      </c>
      <c r="J104" s="15" t="s">
        <v>1051</v>
      </c>
      <c r="K104" s="15">
        <v>1</v>
      </c>
      <c r="L104" s="15">
        <v>3076</v>
      </c>
      <c r="M104" s="15">
        <v>3076</v>
      </c>
      <c r="N104" s="15">
        <v>3238</v>
      </c>
      <c r="O104" s="15">
        <f>VLOOKUP(C104,[1]Sheet2!$A:$B,2,0)</f>
        <v>3076</v>
      </c>
      <c r="P104" s="15">
        <f t="shared" si="12"/>
        <v>0</v>
      </c>
      <c r="Q104" s="15">
        <f>VLOOKUP(C104,'[2]25带单费'!$M$1:$N$65536,2,0)</f>
        <v>485</v>
      </c>
      <c r="R104" s="15">
        <f t="shared" si="13"/>
        <v>0.800185299567634</v>
      </c>
      <c r="S104" s="15">
        <f>VLOOKUP(J104,[7]Sheet1!$D:$G,4,0)</f>
        <v>1</v>
      </c>
      <c r="T104" s="15">
        <f t="shared" si="18"/>
        <v>0.728</v>
      </c>
      <c r="U104" s="15" t="e">
        <f>VLOOKUP(J104,'[6]9月活动'!$N:$R,5,0)</f>
        <v>#N/A</v>
      </c>
      <c r="V104" s="15" t="e">
        <f>VLOOKUP(J104,'[6]9月活动'!$N:$S,6,0)</f>
        <v>#N/A</v>
      </c>
      <c r="W104" s="15" t="e">
        <f>VLOOKUP(J104,[5]Sheet1!$B:$D,3,0)</f>
        <v>#N/A</v>
      </c>
      <c r="X104" s="15" t="e">
        <f>VLOOKUP(J104,[3]Sheet5!$C:$J,8,0)</f>
        <v>#N/A</v>
      </c>
      <c r="Y104" s="15" t="e">
        <f>VLOOKUP(J104,[3]Sheet5!$C:$K,9,0)</f>
        <v>#N/A</v>
      </c>
      <c r="Z104" s="15" t="e">
        <f>VLOOKUP(J104,[4]Sheet1!$B:$H,7,0)</f>
        <v>#N/A</v>
      </c>
      <c r="AA104" s="15" t="e">
        <f>VLOOKUP(J104,[4]Sheet1!$B:$I,8,0)</f>
        <v>#N/A</v>
      </c>
      <c r="AB104" s="15" t="s">
        <v>9448</v>
      </c>
      <c r="AC104" s="15"/>
      <c r="AD104" s="15"/>
      <c r="AE104" s="15"/>
      <c r="AF104" s="15" t="s">
        <v>1029</v>
      </c>
      <c r="AG104" s="15" t="s">
        <v>349</v>
      </c>
    </row>
    <row r="105" ht="22.5" customHeight="1" spans="1:33">
      <c r="A105" s="11" t="s">
        <v>4095</v>
      </c>
      <c r="B105" s="11" t="s">
        <v>329</v>
      </c>
      <c r="C105" s="11" t="s">
        <v>9108</v>
      </c>
      <c r="D105" s="11" t="s">
        <v>9109</v>
      </c>
      <c r="E105" s="11" t="s">
        <v>9110</v>
      </c>
      <c r="F105" s="11" t="s">
        <v>288</v>
      </c>
      <c r="G105" s="11" t="s">
        <v>518</v>
      </c>
      <c r="H105" s="11" t="s">
        <v>527</v>
      </c>
      <c r="I105" s="11" t="s">
        <v>533</v>
      </c>
      <c r="J105" s="11" t="s">
        <v>534</v>
      </c>
      <c r="K105" s="11">
        <v>1</v>
      </c>
      <c r="L105" s="11">
        <v>2591</v>
      </c>
      <c r="M105" s="11">
        <v>2591</v>
      </c>
      <c r="N105" s="11">
        <v>3238</v>
      </c>
      <c r="O105" s="11">
        <f>VLOOKUP(C105,[1]Sheet2!$A:$B,2,0)</f>
        <v>2591</v>
      </c>
      <c r="P105" s="11">
        <f t="shared" si="12"/>
        <v>0</v>
      </c>
      <c r="Q105" s="11"/>
      <c r="R105" s="11">
        <f t="shared" si="13"/>
        <v>0.800185299567634</v>
      </c>
      <c r="S105" s="11">
        <f>VLOOKUP(J105,[7]Sheet1!$D:$G,4,0)</f>
        <v>1</v>
      </c>
      <c r="T105" s="11">
        <f t="shared" si="18"/>
        <v>0.728</v>
      </c>
      <c r="U105" s="11" t="e">
        <f>VLOOKUP(J105,'[6]9月活动'!$N:$R,5,0)</f>
        <v>#N/A</v>
      </c>
      <c r="V105" s="11" t="e">
        <f>VLOOKUP(J105,'[6]9月活动'!$N:$S,6,0)</f>
        <v>#N/A</v>
      </c>
      <c r="W105" s="11" t="e">
        <f>VLOOKUP(J105,[5]Sheet1!$B:$D,3,0)</f>
        <v>#N/A</v>
      </c>
      <c r="X105" s="11" t="e">
        <f>VLOOKUP(J105,[3]Sheet5!$C:$J,8,0)</f>
        <v>#N/A</v>
      </c>
      <c r="Y105" s="11" t="e">
        <f>VLOOKUP(J105,[3]Sheet5!$C:$K,9,0)</f>
        <v>#N/A</v>
      </c>
      <c r="Z105" s="11" t="e">
        <f>VLOOKUP(J105,[4]Sheet1!$B:$H,7,0)</f>
        <v>#N/A</v>
      </c>
      <c r="AA105" s="11" t="e">
        <f>VLOOKUP(J105,[4]Sheet1!$B:$I,8,0)</f>
        <v>#N/A</v>
      </c>
      <c r="AB105" s="11"/>
      <c r="AC105" s="11"/>
      <c r="AD105" s="11"/>
      <c r="AE105" s="11"/>
      <c r="AG105" s="11" t="s">
        <v>349</v>
      </c>
    </row>
    <row r="106" ht="22.5" customHeight="1" spans="1:33">
      <c r="A106" s="11" t="s">
        <v>4095</v>
      </c>
      <c r="B106" s="11" t="s">
        <v>329</v>
      </c>
      <c r="C106" s="11" t="s">
        <v>9130</v>
      </c>
      <c r="D106" s="11" t="s">
        <v>9131</v>
      </c>
      <c r="E106" s="11" t="s">
        <v>9132</v>
      </c>
      <c r="F106" s="11" t="s">
        <v>288</v>
      </c>
      <c r="G106" s="11" t="s">
        <v>518</v>
      </c>
      <c r="H106" s="11" t="s">
        <v>779</v>
      </c>
      <c r="I106" s="11" t="s">
        <v>1502</v>
      </c>
      <c r="J106" s="11" t="s">
        <v>1503</v>
      </c>
      <c r="K106" s="11">
        <v>1</v>
      </c>
      <c r="L106" s="11">
        <v>5220</v>
      </c>
      <c r="M106" s="11">
        <v>5220</v>
      </c>
      <c r="N106" s="11">
        <v>5898</v>
      </c>
      <c r="O106" s="11">
        <f>VLOOKUP(C106,[1]Sheet2!$A:$B,2,0)</f>
        <v>5220</v>
      </c>
      <c r="P106" s="11">
        <f t="shared" si="12"/>
        <v>0</v>
      </c>
      <c r="Q106" s="11">
        <f>VLOOKUP(C106,'[2]25带单费'!$M$1:$N$65536,2,0)</f>
        <v>500</v>
      </c>
      <c r="R106" s="11">
        <f t="shared" si="13"/>
        <v>0.800271278399457</v>
      </c>
      <c r="S106" s="11">
        <f>VLOOKUP(J106,[7]Sheet1!$D:$G,4,0)</f>
        <v>1</v>
      </c>
      <c r="T106" s="11">
        <f t="shared" si="18"/>
        <v>0.728</v>
      </c>
      <c r="U106" s="11" t="e">
        <f>VLOOKUP(J106,'[6]9月活动'!$N:$R,5,0)</f>
        <v>#N/A</v>
      </c>
      <c r="V106" s="11" t="e">
        <f>VLOOKUP(J106,'[6]9月活动'!$N:$S,6,0)</f>
        <v>#N/A</v>
      </c>
      <c r="W106" s="11" t="e">
        <f>VLOOKUP(J106,[5]Sheet1!$B:$D,3,0)</f>
        <v>#N/A</v>
      </c>
      <c r="X106" s="11" t="e">
        <f>VLOOKUP(J106,[3]Sheet5!$C:$J,8,0)</f>
        <v>#N/A</v>
      </c>
      <c r="Y106" s="11" t="e">
        <f>VLOOKUP(J106,[3]Sheet5!$C:$K,9,0)</f>
        <v>#N/A</v>
      </c>
      <c r="Z106" s="11" t="e">
        <f>VLOOKUP(J106,[4]Sheet1!$B:$H,7,0)</f>
        <v>#N/A</v>
      </c>
      <c r="AA106" s="11" t="e">
        <f>VLOOKUP(J106,[4]Sheet1!$B:$I,8,0)</f>
        <v>#N/A</v>
      </c>
      <c r="AB106" s="11"/>
      <c r="AC106" s="11"/>
      <c r="AD106" s="11"/>
      <c r="AE106" s="11"/>
      <c r="AG106" s="11" t="s">
        <v>349</v>
      </c>
    </row>
    <row r="107" ht="22.5" customHeight="1" spans="1:33">
      <c r="A107" s="11" t="s">
        <v>9152</v>
      </c>
      <c r="B107" s="11" t="s">
        <v>329</v>
      </c>
      <c r="C107" s="11" t="s">
        <v>9202</v>
      </c>
      <c r="D107" s="11" t="s">
        <v>9203</v>
      </c>
      <c r="E107" s="11" t="s">
        <v>9204</v>
      </c>
      <c r="F107" s="11" t="s">
        <v>288</v>
      </c>
      <c r="G107" s="11" t="s">
        <v>518</v>
      </c>
      <c r="H107" s="11" t="s">
        <v>2295</v>
      </c>
      <c r="I107" s="11" t="s">
        <v>896</v>
      </c>
      <c r="J107" s="11" t="s">
        <v>601</v>
      </c>
      <c r="K107" s="11">
        <v>1</v>
      </c>
      <c r="L107" s="11">
        <v>3439</v>
      </c>
      <c r="M107" s="11">
        <v>3439</v>
      </c>
      <c r="N107" s="11">
        <v>4298</v>
      </c>
      <c r="O107" s="11">
        <f>VLOOKUP(C107,[1]Sheet2!$A:$B,2,0)</f>
        <v>3439</v>
      </c>
      <c r="P107" s="11">
        <f t="shared" si="12"/>
        <v>0</v>
      </c>
      <c r="Q107" s="11"/>
      <c r="R107" s="11">
        <f t="shared" si="13"/>
        <v>0.800139599813867</v>
      </c>
      <c r="S107" s="11">
        <f>VLOOKUP(J107,[7]Sheet1!$D:$G,4,0)</f>
        <v>1</v>
      </c>
      <c r="T107" s="11">
        <f t="shared" si="18"/>
        <v>0.728</v>
      </c>
      <c r="U107" s="11" t="e">
        <f>VLOOKUP(J107,'[6]9月活动'!$N:$R,5,0)</f>
        <v>#N/A</v>
      </c>
      <c r="V107" s="11" t="e">
        <f>VLOOKUP(J107,'[6]9月活动'!$N:$S,6,0)</f>
        <v>#N/A</v>
      </c>
      <c r="W107" s="11" t="e">
        <f>VLOOKUP(J107,[5]Sheet1!$B:$D,3,0)</f>
        <v>#N/A</v>
      </c>
      <c r="X107" s="11" t="e">
        <f>VLOOKUP(J107,[3]Sheet5!$C:$J,8,0)</f>
        <v>#N/A</v>
      </c>
      <c r="Y107" s="11" t="e">
        <f>VLOOKUP(J107,[3]Sheet5!$C:$K,9,0)</f>
        <v>#N/A</v>
      </c>
      <c r="Z107" s="11" t="e">
        <f>VLOOKUP(J107,[4]Sheet1!$B:$H,7,0)</f>
        <v>#N/A</v>
      </c>
      <c r="AA107" s="11" t="e">
        <f>VLOOKUP(J107,[4]Sheet1!$B:$I,8,0)</f>
        <v>#N/A</v>
      </c>
      <c r="AB107" s="11"/>
      <c r="AC107" s="11"/>
      <c r="AD107" s="11"/>
      <c r="AE107" s="11"/>
      <c r="AG107" s="11" t="s">
        <v>349</v>
      </c>
    </row>
    <row r="108" ht="22.5" customHeight="1" spans="1:33">
      <c r="A108" s="11" t="s">
        <v>9152</v>
      </c>
      <c r="B108" s="11" t="s">
        <v>329</v>
      </c>
      <c r="C108" s="11" t="s">
        <v>9209</v>
      </c>
      <c r="D108" s="11" t="s">
        <v>9210</v>
      </c>
      <c r="E108" s="11" t="s">
        <v>9211</v>
      </c>
      <c r="F108" s="11" t="s">
        <v>288</v>
      </c>
      <c r="G108" s="11" t="s">
        <v>518</v>
      </c>
      <c r="H108" s="11" t="s">
        <v>527</v>
      </c>
      <c r="I108" s="11" t="s">
        <v>730</v>
      </c>
      <c r="J108" s="11" t="s">
        <v>731</v>
      </c>
      <c r="K108" s="11">
        <v>1</v>
      </c>
      <c r="L108" s="11">
        <v>2071</v>
      </c>
      <c r="M108" s="11">
        <v>2071</v>
      </c>
      <c r="N108" s="11">
        <v>2588</v>
      </c>
      <c r="O108" s="11">
        <f>VLOOKUP(C108,[1]Sheet2!$A:$B,2,0)</f>
        <v>2071</v>
      </c>
      <c r="P108" s="11">
        <f t="shared" si="12"/>
        <v>0</v>
      </c>
      <c r="Q108" s="11"/>
      <c r="R108" s="11">
        <f t="shared" si="13"/>
        <v>0.800231839258114</v>
      </c>
      <c r="S108" s="11" t="str">
        <f>VLOOKUP(J108,[7]Sheet1!$D:$G,4,0)</f>
        <v>扩品2级</v>
      </c>
      <c r="T108" s="20">
        <f>0.86*0.85</f>
        <v>0.731</v>
      </c>
      <c r="U108" s="11" t="e">
        <f>VLOOKUP(J108,'[6]9月活动'!$N:$R,5,0)</f>
        <v>#N/A</v>
      </c>
      <c r="V108" s="11" t="e">
        <f>VLOOKUP(J108,'[6]9月活动'!$N:$S,6,0)</f>
        <v>#N/A</v>
      </c>
      <c r="W108" s="11" t="e">
        <f>VLOOKUP(J108,[5]Sheet1!$B:$D,3,0)</f>
        <v>#N/A</v>
      </c>
      <c r="X108" s="11" t="e">
        <f>VLOOKUP(J108,[3]Sheet5!$C:$J,8,0)</f>
        <v>#N/A</v>
      </c>
      <c r="Y108" s="11" t="e">
        <f>VLOOKUP(J108,[3]Sheet5!$C:$K,9,0)</f>
        <v>#N/A</v>
      </c>
      <c r="Z108" s="11" t="e">
        <f>VLOOKUP(J108,[4]Sheet1!$B:$H,7,0)</f>
        <v>#N/A</v>
      </c>
      <c r="AA108" s="11" t="e">
        <f>VLOOKUP(J108,[4]Sheet1!$B:$I,8,0)</f>
        <v>#N/A</v>
      </c>
      <c r="AB108" s="11"/>
      <c r="AC108" s="11"/>
      <c r="AD108" s="11"/>
      <c r="AE108" s="11"/>
      <c r="AG108" s="11" t="s">
        <v>395</v>
      </c>
    </row>
    <row r="109" s="8" customFormat="1" ht="22.5" customHeight="1" spans="1:33">
      <c r="A109" s="21" t="s">
        <v>9152</v>
      </c>
      <c r="B109" s="21" t="s">
        <v>329</v>
      </c>
      <c r="C109" s="21" t="s">
        <v>9216</v>
      </c>
      <c r="D109" s="21" t="s">
        <v>9210</v>
      </c>
      <c r="E109" s="21" t="s">
        <v>9211</v>
      </c>
      <c r="F109" s="21" t="s">
        <v>288</v>
      </c>
      <c r="G109" s="21" t="s">
        <v>518</v>
      </c>
      <c r="H109" s="21" t="s">
        <v>527</v>
      </c>
      <c r="I109" s="21" t="s">
        <v>705</v>
      </c>
      <c r="J109" s="21" t="s">
        <v>706</v>
      </c>
      <c r="K109" s="21">
        <v>1</v>
      </c>
      <c r="L109" s="21">
        <v>3636</v>
      </c>
      <c r="M109" s="21">
        <v>3636</v>
      </c>
      <c r="N109" s="21">
        <v>4848</v>
      </c>
      <c r="O109" s="21">
        <f>VLOOKUP(C109,[1]Sheet2!$A:$B,2,0)</f>
        <v>3636</v>
      </c>
      <c r="P109" s="21">
        <f t="shared" si="12"/>
        <v>0</v>
      </c>
      <c r="Q109" s="21"/>
      <c r="R109" s="21">
        <f t="shared" si="13"/>
        <v>0.75</v>
      </c>
      <c r="S109" s="21">
        <f>VLOOKUP(J109,[7]Sheet1!$D:$G,4,0)</f>
        <v>1</v>
      </c>
      <c r="T109" s="21">
        <f t="shared" ref="T109:T111" si="19">0.91*0.8</f>
        <v>0.728</v>
      </c>
      <c r="U109" s="21">
        <f>VLOOKUP(J109,'[6]9月活动'!$N:$R,5,0)</f>
        <v>0.75</v>
      </c>
      <c r="V109" s="21">
        <f>VLOOKUP(J109,'[6]9月活动'!$N:$S,6,0)</f>
        <v>0.045</v>
      </c>
      <c r="W109" s="21" t="e">
        <f>VLOOKUP(J109,[5]Sheet1!$B:$D,3,0)</f>
        <v>#N/A</v>
      </c>
      <c r="X109" s="21" t="e">
        <f>VLOOKUP(J109,[3]Sheet5!$C:$J,8,0)</f>
        <v>#N/A</v>
      </c>
      <c r="Y109" s="21" t="e">
        <f>VLOOKUP(J109,[3]Sheet5!$C:$K,9,0)</f>
        <v>#N/A</v>
      </c>
      <c r="Z109" s="21" t="e">
        <f>VLOOKUP(J109,[4]Sheet1!$B:$H,7,0)</f>
        <v>#N/A</v>
      </c>
      <c r="AA109" s="21" t="e">
        <f>VLOOKUP(J109,[4]Sheet1!$B:$I,8,0)</f>
        <v>#N/A</v>
      </c>
      <c r="AB109" s="21" t="s">
        <v>9460</v>
      </c>
      <c r="AC109" s="21">
        <v>0.045</v>
      </c>
      <c r="AD109" s="21">
        <f>AC109*O109</f>
        <v>163.62</v>
      </c>
      <c r="AE109" s="21"/>
      <c r="AF109" s="21" t="s">
        <v>489</v>
      </c>
      <c r="AG109" s="21" t="s">
        <v>395</v>
      </c>
    </row>
    <row r="110" s="4" customFormat="1" ht="22.5" customHeight="1" spans="1:33">
      <c r="A110" s="14" t="s">
        <v>328</v>
      </c>
      <c r="B110" s="14" t="s">
        <v>329</v>
      </c>
      <c r="C110" s="14" t="s">
        <v>475</v>
      </c>
      <c r="D110" s="14" t="s">
        <v>476</v>
      </c>
      <c r="E110" s="14" t="s">
        <v>477</v>
      </c>
      <c r="F110" s="14" t="s">
        <v>288</v>
      </c>
      <c r="G110" s="14" t="s">
        <v>478</v>
      </c>
      <c r="H110" s="14" t="s">
        <v>491</v>
      </c>
      <c r="I110" s="14" t="s">
        <v>484</v>
      </c>
      <c r="J110" s="14" t="s">
        <v>485</v>
      </c>
      <c r="K110" s="14">
        <v>1</v>
      </c>
      <c r="L110" s="14">
        <v>3479</v>
      </c>
      <c r="M110" s="14">
        <v>3479</v>
      </c>
      <c r="N110" s="14">
        <v>4098</v>
      </c>
      <c r="O110" s="14" t="e">
        <f>VLOOKUP(C110,[1]Sheet2!$A:$B,2,0)</f>
        <v>#N/A</v>
      </c>
      <c r="P110" s="14" t="e">
        <f t="shared" si="12"/>
        <v>#N/A</v>
      </c>
      <c r="Q110" s="14">
        <f>VLOOKUP(C110,'[2]25带单费'!$M$1:$N$65536,2,0)</f>
        <v>200</v>
      </c>
      <c r="R110" s="14" t="e">
        <f t="shared" si="13"/>
        <v>#N/A</v>
      </c>
      <c r="S110" s="16">
        <f>VLOOKUP(J110,[7]Sheet1!$D:$G,4,0)</f>
        <v>1</v>
      </c>
      <c r="T110" s="16">
        <f t="shared" si="19"/>
        <v>0.728</v>
      </c>
      <c r="U110" s="16" t="e">
        <f>VLOOKUP(J110,'[6]9月活动'!$N:$R,5,0)</f>
        <v>#N/A</v>
      </c>
      <c r="V110" s="16" t="e">
        <f>VLOOKUP(J110,'[6]9月活动'!$N:$S,6,0)</f>
        <v>#N/A</v>
      </c>
      <c r="W110" s="16" t="e">
        <f>VLOOKUP(J110,[5]Sheet1!$B:$D,3,0)</f>
        <v>#N/A</v>
      </c>
      <c r="X110" s="16" t="e">
        <f>VLOOKUP(J110,[3]Sheet5!$C:$J,8,0)</f>
        <v>#N/A</v>
      </c>
      <c r="Y110" s="16" t="e">
        <f>VLOOKUP(J110,[3]Sheet5!$C:$K,9,0)</f>
        <v>#N/A</v>
      </c>
      <c r="Z110" s="16" t="e">
        <f>VLOOKUP(J110,[4]Sheet1!$B:$H,7,0)</f>
        <v>#N/A</v>
      </c>
      <c r="AA110" s="16" t="e">
        <f>VLOOKUP(J110,[4]Sheet1!$B:$I,8,0)</f>
        <v>#N/A</v>
      </c>
      <c r="AB110" s="14" t="s">
        <v>9446</v>
      </c>
      <c r="AC110" s="14"/>
      <c r="AD110" s="14"/>
      <c r="AE110" s="14"/>
      <c r="AF110" s="14" t="s">
        <v>489</v>
      </c>
      <c r="AG110" s="14" t="s">
        <v>349</v>
      </c>
    </row>
    <row r="111" s="7" customFormat="1" ht="22.5" customHeight="1" spans="1:33">
      <c r="A111" s="19" t="s">
        <v>328</v>
      </c>
      <c r="B111" s="19" t="s">
        <v>329</v>
      </c>
      <c r="C111" s="19" t="s">
        <v>656</v>
      </c>
      <c r="D111" s="19" t="s">
        <v>657</v>
      </c>
      <c r="E111" s="19" t="s">
        <v>658</v>
      </c>
      <c r="F111" s="19" t="s">
        <v>288</v>
      </c>
      <c r="G111" s="19" t="s">
        <v>478</v>
      </c>
      <c r="H111" s="19" t="s">
        <v>670</v>
      </c>
      <c r="I111" s="19" t="s">
        <v>662</v>
      </c>
      <c r="J111" s="19" t="s">
        <v>663</v>
      </c>
      <c r="K111" s="19">
        <v>1</v>
      </c>
      <c r="L111" s="19">
        <v>3360</v>
      </c>
      <c r="M111" s="19">
        <v>3360</v>
      </c>
      <c r="N111" s="19">
        <v>4598</v>
      </c>
      <c r="O111" s="19">
        <f>VLOOKUP(C111,[1]Sheet2!$A:$B,2,0)</f>
        <v>3360</v>
      </c>
      <c r="P111" s="19">
        <f t="shared" si="12"/>
        <v>0</v>
      </c>
      <c r="Q111" s="19"/>
      <c r="R111" s="19">
        <f t="shared" si="13"/>
        <v>0.730752501087429</v>
      </c>
      <c r="S111" s="19">
        <f>VLOOKUP(J111,[7]Sheet1!$D:$G,4,0)</f>
        <v>1</v>
      </c>
      <c r="T111" s="19">
        <f t="shared" si="19"/>
        <v>0.728</v>
      </c>
      <c r="U111" s="19" t="e">
        <f>VLOOKUP(J111,'[6]9月活动'!$N:$R,5,0)</f>
        <v>#N/A</v>
      </c>
      <c r="V111" s="19" t="e">
        <f>VLOOKUP(J111,'[6]9月活动'!$N:$S,6,0)</f>
        <v>#N/A</v>
      </c>
      <c r="W111" s="19" t="e">
        <f>VLOOKUP(J111,[5]Sheet1!$B:$D,3,0)</f>
        <v>#N/A</v>
      </c>
      <c r="X111" s="19" t="e">
        <f>VLOOKUP(J111,[3]Sheet5!$C:$J,8,0)</f>
        <v>#N/A</v>
      </c>
      <c r="Y111" s="19" t="e">
        <f>VLOOKUP(J111,[3]Sheet5!$C:$K,9,0)</f>
        <v>#N/A</v>
      </c>
      <c r="Z111" s="19" t="e">
        <f>VLOOKUP(J111,[4]Sheet1!$B:$H,7,0)</f>
        <v>#N/A</v>
      </c>
      <c r="AA111" s="19" t="e">
        <f>VLOOKUP(J111,[4]Sheet1!$B:$I,8,0)</f>
        <v>#N/A</v>
      </c>
      <c r="AB111" s="19"/>
      <c r="AC111" s="19"/>
      <c r="AD111" s="19"/>
      <c r="AE111" s="19"/>
      <c r="AF111" s="19" t="s">
        <v>666</v>
      </c>
      <c r="AG111" s="19" t="s">
        <v>349</v>
      </c>
    </row>
    <row r="112" s="4" customFormat="1" ht="22.5" customHeight="1" spans="1:33">
      <c r="A112" s="14" t="s">
        <v>328</v>
      </c>
      <c r="B112" s="14" t="s">
        <v>329</v>
      </c>
      <c r="C112" s="14" t="s">
        <v>867</v>
      </c>
      <c r="D112" s="14" t="s">
        <v>868</v>
      </c>
      <c r="E112" s="14" t="s">
        <v>869</v>
      </c>
      <c r="F112" s="14" t="s">
        <v>288</v>
      </c>
      <c r="G112" s="14" t="s">
        <v>478</v>
      </c>
      <c r="H112" s="14" t="s">
        <v>670</v>
      </c>
      <c r="I112" s="14" t="s">
        <v>872</v>
      </c>
      <c r="J112" s="14" t="s">
        <v>873</v>
      </c>
      <c r="K112" s="14">
        <v>1</v>
      </c>
      <c r="L112" s="14">
        <v>12000</v>
      </c>
      <c r="M112" s="14">
        <v>12000</v>
      </c>
      <c r="N112" s="14">
        <v>14158</v>
      </c>
      <c r="O112" s="14" t="e">
        <f>VLOOKUP(C112,[1]Sheet2!$A:$B,2,0)</f>
        <v>#N/A</v>
      </c>
      <c r="P112" s="14" t="e">
        <f t="shared" si="12"/>
        <v>#N/A</v>
      </c>
      <c r="Q112" s="14">
        <f>VLOOKUP(C112,'[2]25带单费'!$M$1:$N$65536,2,0)</f>
        <v>700</v>
      </c>
      <c r="R112" s="14" t="e">
        <f t="shared" si="13"/>
        <v>#N/A</v>
      </c>
      <c r="S112" s="16">
        <f>VLOOKUP(J112,[7]Sheet1!$D:$G,4,0)</f>
        <v>2</v>
      </c>
      <c r="T112" s="24">
        <f>0.86*0.85</f>
        <v>0.731</v>
      </c>
      <c r="U112" s="16" t="e">
        <f>VLOOKUP(J112,'[6]9月活动'!$N:$R,5,0)</f>
        <v>#N/A</v>
      </c>
      <c r="V112" s="16" t="e">
        <f>VLOOKUP(J112,'[6]9月活动'!$N:$S,6,0)</f>
        <v>#N/A</v>
      </c>
      <c r="W112" s="16" t="e">
        <f>VLOOKUP(J112,[5]Sheet1!$B:$D,3,0)</f>
        <v>#N/A</v>
      </c>
      <c r="X112" s="16" t="e">
        <f>VLOOKUP(J112,[3]Sheet5!$C:$J,8,0)</f>
        <v>#N/A</v>
      </c>
      <c r="Y112" s="16" t="e">
        <f>VLOOKUP(J112,[3]Sheet5!$C:$K,9,0)</f>
        <v>#N/A</v>
      </c>
      <c r="Z112" s="16" t="e">
        <f>VLOOKUP(J112,[4]Sheet1!$B:$H,7,0)</f>
        <v>#N/A</v>
      </c>
      <c r="AA112" s="16" t="e">
        <f>VLOOKUP(J112,[4]Sheet1!$B:$I,8,0)</f>
        <v>#N/A</v>
      </c>
      <c r="AB112" s="14" t="s">
        <v>9446</v>
      </c>
      <c r="AC112" s="14"/>
      <c r="AD112" s="14"/>
      <c r="AE112" s="14"/>
      <c r="AF112" s="14" t="s">
        <v>876</v>
      </c>
      <c r="AG112" s="14" t="s">
        <v>880</v>
      </c>
    </row>
    <row r="113" s="7" customFormat="1" ht="22.5" customHeight="1" spans="1:33">
      <c r="A113" s="19" t="s">
        <v>328</v>
      </c>
      <c r="B113" s="19" t="s">
        <v>329</v>
      </c>
      <c r="C113" s="19" t="s">
        <v>890</v>
      </c>
      <c r="D113" s="19" t="s">
        <v>891</v>
      </c>
      <c r="E113" s="19" t="s">
        <v>892</v>
      </c>
      <c r="F113" s="19" t="s">
        <v>288</v>
      </c>
      <c r="G113" s="19" t="s">
        <v>478</v>
      </c>
      <c r="H113" s="19" t="s">
        <v>491</v>
      </c>
      <c r="I113" s="19" t="s">
        <v>896</v>
      </c>
      <c r="J113" s="19" t="s">
        <v>601</v>
      </c>
      <c r="K113" s="19">
        <v>1</v>
      </c>
      <c r="L113" s="19">
        <v>3150</v>
      </c>
      <c r="M113" s="19">
        <v>3150</v>
      </c>
      <c r="N113" s="19">
        <v>4298</v>
      </c>
      <c r="O113" s="19">
        <f>VLOOKUP(C113,[1]Sheet2!$A:$B,2,0)</f>
        <v>3150</v>
      </c>
      <c r="P113" s="19">
        <f t="shared" si="12"/>
        <v>0</v>
      </c>
      <c r="Q113" s="19"/>
      <c r="R113" s="19">
        <f t="shared" si="13"/>
        <v>0.732899022801303</v>
      </c>
      <c r="S113" s="19">
        <f>VLOOKUP(J113,[7]Sheet1!$D:$G,4,0)</f>
        <v>1</v>
      </c>
      <c r="T113" s="19">
        <f t="shared" ref="T113:T117" si="20">0.91*0.8</f>
        <v>0.728</v>
      </c>
      <c r="U113" s="19" t="e">
        <f>VLOOKUP(J113,'[6]9月活动'!$N:$R,5,0)</f>
        <v>#N/A</v>
      </c>
      <c r="V113" s="19" t="e">
        <f>VLOOKUP(J113,'[6]9月活动'!$N:$S,6,0)</f>
        <v>#N/A</v>
      </c>
      <c r="W113" s="19" t="e">
        <f>VLOOKUP(J113,[5]Sheet1!$B:$D,3,0)</f>
        <v>#N/A</v>
      </c>
      <c r="X113" s="19" t="e">
        <f>VLOOKUP(J113,[3]Sheet5!$C:$J,8,0)</f>
        <v>#N/A</v>
      </c>
      <c r="Y113" s="19" t="e">
        <f>VLOOKUP(J113,[3]Sheet5!$C:$K,9,0)</f>
        <v>#N/A</v>
      </c>
      <c r="Z113" s="19" t="e">
        <f>VLOOKUP(J113,[4]Sheet1!$B:$H,7,0)</f>
        <v>#N/A</v>
      </c>
      <c r="AA113" s="19" t="e">
        <f>VLOOKUP(J113,[4]Sheet1!$B:$I,8,0)</f>
        <v>#N/A</v>
      </c>
      <c r="AB113" s="19"/>
      <c r="AC113" s="19"/>
      <c r="AD113" s="19"/>
      <c r="AE113" s="19"/>
      <c r="AF113" s="19" t="s">
        <v>666</v>
      </c>
      <c r="AG113" s="19" t="s">
        <v>349</v>
      </c>
    </row>
    <row r="114" ht="22.5" customHeight="1" spans="1:33">
      <c r="A114" s="11" t="s">
        <v>328</v>
      </c>
      <c r="B114" s="11" t="s">
        <v>329</v>
      </c>
      <c r="C114" s="11" t="s">
        <v>940</v>
      </c>
      <c r="D114" s="11" t="s">
        <v>941</v>
      </c>
      <c r="E114" s="11" t="s">
        <v>942</v>
      </c>
      <c r="F114" s="11" t="s">
        <v>288</v>
      </c>
      <c r="G114" s="11" t="s">
        <v>478</v>
      </c>
      <c r="H114" s="11" t="s">
        <v>670</v>
      </c>
      <c r="I114" s="11" t="s">
        <v>946</v>
      </c>
      <c r="J114" s="11" t="s">
        <v>947</v>
      </c>
      <c r="K114" s="11">
        <v>3</v>
      </c>
      <c r="L114" s="11">
        <v>8229</v>
      </c>
      <c r="M114" s="11">
        <v>2743</v>
      </c>
      <c r="N114" s="11">
        <v>3458</v>
      </c>
      <c r="O114" s="11">
        <f>VLOOKUP(C114,[1]Sheet2!$A:$B,2,0)</f>
        <v>8229</v>
      </c>
      <c r="P114" s="11">
        <f t="shared" si="12"/>
        <v>0</v>
      </c>
      <c r="Q114" s="11"/>
      <c r="R114" s="11">
        <f t="shared" si="13"/>
        <v>0.793233082706767</v>
      </c>
      <c r="S114" s="11">
        <f>VLOOKUP(J114,[7]Sheet1!$D:$G,4,0)</f>
        <v>1</v>
      </c>
      <c r="T114" s="11">
        <f t="shared" si="20"/>
        <v>0.728</v>
      </c>
      <c r="U114" s="11" t="e">
        <f>VLOOKUP(J114,'[6]9月活动'!$N:$R,5,0)</f>
        <v>#N/A</v>
      </c>
      <c r="V114" s="11" t="e">
        <f>VLOOKUP(J114,'[6]9月活动'!$N:$S,6,0)</f>
        <v>#N/A</v>
      </c>
      <c r="W114" s="11" t="e">
        <f>VLOOKUP(J114,[5]Sheet1!$B:$D,3,0)</f>
        <v>#N/A</v>
      </c>
      <c r="X114" s="11" t="e">
        <f>VLOOKUP(J114,[3]Sheet5!$C:$J,8,0)</f>
        <v>#N/A</v>
      </c>
      <c r="Y114" s="11" t="e">
        <f>VLOOKUP(J114,[3]Sheet5!$C:$K,9,0)</f>
        <v>#N/A</v>
      </c>
      <c r="Z114" s="11" t="e">
        <f>VLOOKUP(J114,[4]Sheet1!$B:$H,7,0)</f>
        <v>#N/A</v>
      </c>
      <c r="AA114" s="11" t="e">
        <f>VLOOKUP(J114,[4]Sheet1!$B:$I,8,0)</f>
        <v>#N/A</v>
      </c>
      <c r="AB114" s="11"/>
      <c r="AC114" s="11"/>
      <c r="AD114" s="11"/>
      <c r="AE114" s="11"/>
      <c r="AF114" s="11" t="s">
        <v>950</v>
      </c>
      <c r="AG114" s="11" t="s">
        <v>349</v>
      </c>
    </row>
    <row r="115" s="5" customFormat="1" ht="39" customHeight="1" spans="1:33">
      <c r="A115" s="15" t="s">
        <v>328</v>
      </c>
      <c r="B115" s="15" t="s">
        <v>748</v>
      </c>
      <c r="C115" s="15" t="s">
        <v>952</v>
      </c>
      <c r="D115" s="15" t="s">
        <v>941</v>
      </c>
      <c r="E115" s="15" t="s">
        <v>942</v>
      </c>
      <c r="F115" s="15" t="s">
        <v>288</v>
      </c>
      <c r="G115" s="15" t="s">
        <v>478</v>
      </c>
      <c r="H115" s="15" t="s">
        <v>670</v>
      </c>
      <c r="I115" s="15" t="s">
        <v>955</v>
      </c>
      <c r="J115" s="15" t="s">
        <v>956</v>
      </c>
      <c r="K115" s="15">
        <v>-3</v>
      </c>
      <c r="L115" s="15">
        <v>-8229</v>
      </c>
      <c r="M115" s="15">
        <v>2743</v>
      </c>
      <c r="N115" s="15">
        <v>3428</v>
      </c>
      <c r="O115" s="15">
        <v>-8229</v>
      </c>
      <c r="P115" s="15">
        <f t="shared" si="12"/>
        <v>0</v>
      </c>
      <c r="Q115" s="15"/>
      <c r="R115" s="15">
        <f t="shared" si="13"/>
        <v>0.800175029171529</v>
      </c>
      <c r="S115" s="15">
        <f>VLOOKUP(J115,[7]Sheet1!$D:$G,4,0)</f>
        <v>1</v>
      </c>
      <c r="T115" s="15">
        <f t="shared" si="20"/>
        <v>0.728</v>
      </c>
      <c r="U115" s="15" t="e">
        <f>VLOOKUP(J115,'[6]9月活动'!$N:$R,5,0)</f>
        <v>#N/A</v>
      </c>
      <c r="V115" s="15" t="e">
        <f>VLOOKUP(J115,'[6]9月活动'!$N:$S,6,0)</f>
        <v>#N/A</v>
      </c>
      <c r="W115" s="15" t="e">
        <f>VLOOKUP(J115,[5]Sheet1!$B:$D,3,0)</f>
        <v>#N/A</v>
      </c>
      <c r="X115" s="15" t="e">
        <f>VLOOKUP(J115,[3]Sheet5!$C:$J,8,0)</f>
        <v>#N/A</v>
      </c>
      <c r="Y115" s="15" t="e">
        <f>VLOOKUP(J115,[3]Sheet5!$C:$K,9,0)</f>
        <v>#N/A</v>
      </c>
      <c r="Z115" s="15" t="e">
        <f>VLOOKUP(J115,[4]Sheet1!$B:$H,7,0)</f>
        <v>#N/A</v>
      </c>
      <c r="AA115" s="15" t="e">
        <f>VLOOKUP(J115,[4]Sheet1!$B:$I,8,0)</f>
        <v>#N/A</v>
      </c>
      <c r="AB115" s="15" t="s">
        <v>9448</v>
      </c>
      <c r="AC115" s="15"/>
      <c r="AD115" s="15"/>
      <c r="AE115" s="15"/>
      <c r="AF115" s="15" t="s">
        <v>959</v>
      </c>
      <c r="AG115" s="15" t="s">
        <v>349</v>
      </c>
    </row>
    <row r="116" ht="39" customHeight="1" spans="1:33">
      <c r="A116" s="11" t="s">
        <v>408</v>
      </c>
      <c r="B116" s="11" t="s">
        <v>329</v>
      </c>
      <c r="C116" s="11" t="s">
        <v>1074</v>
      </c>
      <c r="D116" s="11" t="s">
        <v>1075</v>
      </c>
      <c r="E116" s="11" t="s">
        <v>1076</v>
      </c>
      <c r="F116" s="11" t="s">
        <v>288</v>
      </c>
      <c r="G116" s="11" t="s">
        <v>478</v>
      </c>
      <c r="H116" s="11" t="s">
        <v>491</v>
      </c>
      <c r="I116" s="11" t="s">
        <v>1080</v>
      </c>
      <c r="J116" s="11" t="s">
        <v>1081</v>
      </c>
      <c r="K116" s="11">
        <v>1</v>
      </c>
      <c r="L116" s="11">
        <v>2300</v>
      </c>
      <c r="M116" s="11">
        <v>2300</v>
      </c>
      <c r="N116" s="11">
        <v>2599</v>
      </c>
      <c r="O116" s="11">
        <f>VLOOKUP(C116,[1]Sheet2!$A:$B,2,0)</f>
        <v>2300</v>
      </c>
      <c r="P116" s="11">
        <f t="shared" si="12"/>
        <v>0</v>
      </c>
      <c r="Q116" s="11">
        <f>VLOOKUP(C116,'[2]25带单费'!$M$1:$N$65536,2,0)</f>
        <v>400</v>
      </c>
      <c r="R116" s="11">
        <f t="shared" si="13"/>
        <v>0.731050404001539</v>
      </c>
      <c r="S116" s="11">
        <f>VLOOKUP(J116,[7]Sheet1!$D:$G,4,0)</f>
        <v>1</v>
      </c>
      <c r="T116" s="11">
        <f t="shared" si="20"/>
        <v>0.728</v>
      </c>
      <c r="U116" s="11" t="e">
        <f>VLOOKUP(J116,'[6]9月活动'!$N:$R,5,0)</f>
        <v>#N/A</v>
      </c>
      <c r="V116" s="11" t="e">
        <f>VLOOKUP(J116,'[6]9月活动'!$N:$S,6,0)</f>
        <v>#N/A</v>
      </c>
      <c r="W116" s="11">
        <f>VLOOKUP(J116,[5]Sheet1!$B:$D,3,0)</f>
        <v>1621</v>
      </c>
      <c r="X116" s="11" t="str">
        <f>VLOOKUP(J116,[3]Sheet5!$C:$J,8,0)</f>
        <v>按照销管部制定底价政策，超出部分计算提成</v>
      </c>
      <c r="Y116" s="11">
        <f>VLOOKUP(J116,[3]Sheet5!$C:$K,9,0)</f>
        <v>0</v>
      </c>
      <c r="Z116" s="11" t="e">
        <f>VLOOKUP(J116,[4]Sheet1!$B:$H,7,0)</f>
        <v>#N/A</v>
      </c>
      <c r="AA116" s="11" t="e">
        <f>VLOOKUP(J116,[4]Sheet1!$B:$I,8,0)</f>
        <v>#N/A</v>
      </c>
      <c r="AB116" s="11" t="s">
        <v>9439</v>
      </c>
      <c r="AC116" s="11"/>
      <c r="AD116" s="11">
        <f>O116-Q116-W116</f>
        <v>279</v>
      </c>
      <c r="AE116" s="11"/>
      <c r="AF116" s="11" t="s">
        <v>489</v>
      </c>
      <c r="AG116" s="11" t="s">
        <v>925</v>
      </c>
    </row>
    <row r="117" s="7" customFormat="1" ht="22.5" customHeight="1" spans="1:33">
      <c r="A117" s="19" t="s">
        <v>396</v>
      </c>
      <c r="B117" s="19" t="s">
        <v>329</v>
      </c>
      <c r="C117" s="19" t="s">
        <v>1148</v>
      </c>
      <c r="D117" s="19" t="s">
        <v>1149</v>
      </c>
      <c r="E117" s="19" t="s">
        <v>1150</v>
      </c>
      <c r="F117" s="19" t="s">
        <v>288</v>
      </c>
      <c r="G117" s="19" t="s">
        <v>478</v>
      </c>
      <c r="H117" s="19" t="s">
        <v>491</v>
      </c>
      <c r="I117" s="19" t="s">
        <v>896</v>
      </c>
      <c r="J117" s="19" t="s">
        <v>601</v>
      </c>
      <c r="K117" s="19">
        <v>1</v>
      </c>
      <c r="L117" s="19">
        <v>3130</v>
      </c>
      <c r="M117" s="19">
        <v>3130</v>
      </c>
      <c r="N117" s="19">
        <v>4298</v>
      </c>
      <c r="O117" s="19">
        <f>VLOOKUP(C117,[1]Sheet2!$A:$B,2,0)</f>
        <v>3130</v>
      </c>
      <c r="P117" s="19">
        <f t="shared" si="12"/>
        <v>0</v>
      </c>
      <c r="Q117" s="19"/>
      <c r="R117" s="19">
        <f t="shared" si="13"/>
        <v>0.728245695672406</v>
      </c>
      <c r="S117" s="19">
        <f>VLOOKUP(J117,[7]Sheet1!$D:$G,4,0)</f>
        <v>1</v>
      </c>
      <c r="T117" s="19">
        <f t="shared" si="20"/>
        <v>0.728</v>
      </c>
      <c r="U117" s="19" t="e">
        <f>VLOOKUP(J117,'[6]9月活动'!$N:$R,5,0)</f>
        <v>#N/A</v>
      </c>
      <c r="V117" s="19" t="e">
        <f>VLOOKUP(J117,'[6]9月活动'!$N:$S,6,0)</f>
        <v>#N/A</v>
      </c>
      <c r="W117" s="19" t="e">
        <f>VLOOKUP(J117,[5]Sheet1!$B:$D,3,0)</f>
        <v>#N/A</v>
      </c>
      <c r="X117" s="19" t="e">
        <f>VLOOKUP(J117,[3]Sheet5!$C:$J,8,0)</f>
        <v>#N/A</v>
      </c>
      <c r="Y117" s="19" t="e">
        <f>VLOOKUP(J117,[3]Sheet5!$C:$K,9,0)</f>
        <v>#N/A</v>
      </c>
      <c r="Z117" s="19" t="e">
        <f>VLOOKUP(J117,[4]Sheet1!$B:$H,7,0)</f>
        <v>#N/A</v>
      </c>
      <c r="AA117" s="19" t="e">
        <f>VLOOKUP(J117,[4]Sheet1!$B:$I,8,0)</f>
        <v>#N/A</v>
      </c>
      <c r="AB117" s="19"/>
      <c r="AC117" s="19"/>
      <c r="AD117" s="19"/>
      <c r="AE117" s="19"/>
      <c r="AF117" s="19" t="s">
        <v>1153</v>
      </c>
      <c r="AG117" s="19" t="s">
        <v>349</v>
      </c>
    </row>
    <row r="118" s="5" customFormat="1" ht="22.5" customHeight="1" spans="1:33">
      <c r="A118" s="15" t="s">
        <v>396</v>
      </c>
      <c r="B118" s="15" t="s">
        <v>748</v>
      </c>
      <c r="C118" s="15" t="s">
        <v>1225</v>
      </c>
      <c r="D118" s="15" t="s">
        <v>1226</v>
      </c>
      <c r="E118" s="15" t="s">
        <v>1227</v>
      </c>
      <c r="F118" s="15" t="s">
        <v>288</v>
      </c>
      <c r="G118" s="15" t="s">
        <v>478</v>
      </c>
      <c r="H118" s="15" t="s">
        <v>670</v>
      </c>
      <c r="I118" s="15" t="s">
        <v>814</v>
      </c>
      <c r="J118" s="15" t="s">
        <v>815</v>
      </c>
      <c r="K118" s="15">
        <v>-1</v>
      </c>
      <c r="L118" s="15">
        <v>-850</v>
      </c>
      <c r="M118" s="15">
        <v>850</v>
      </c>
      <c r="N118" s="15">
        <v>898</v>
      </c>
      <c r="O118" s="15">
        <v>-850</v>
      </c>
      <c r="P118" s="15">
        <f t="shared" si="12"/>
        <v>0</v>
      </c>
      <c r="Q118" s="15"/>
      <c r="R118" s="15">
        <f t="shared" si="13"/>
        <v>0.946547884187082</v>
      </c>
      <c r="S118" s="15" t="e">
        <f>VLOOKUP(J118,[7]Sheet1!$D:$G,4,0)</f>
        <v>#N/A</v>
      </c>
      <c r="T118" s="15"/>
      <c r="U118" s="15" t="e">
        <f>VLOOKUP(J118,'[6]9月活动'!$N:$R,5,0)</f>
        <v>#N/A</v>
      </c>
      <c r="V118" s="15" t="e">
        <f>VLOOKUP(J118,'[6]9月活动'!$N:$S,6,0)</f>
        <v>#N/A</v>
      </c>
      <c r="W118" s="15" t="e">
        <f>VLOOKUP(J118,[5]Sheet1!$B:$D,3,0)</f>
        <v>#N/A</v>
      </c>
      <c r="X118" s="15" t="str">
        <f>VLOOKUP(J118,[3]Sheet5!$C:$J,8,0)</f>
        <v>5元/台</v>
      </c>
      <c r="Y118" s="15">
        <f>VLOOKUP(J118,[3]Sheet5!$C:$K,9,0)</f>
        <v>0.88</v>
      </c>
      <c r="Z118" s="15" t="e">
        <f>VLOOKUP(J118,[4]Sheet1!$B:$H,7,0)</f>
        <v>#N/A</v>
      </c>
      <c r="AA118" s="15" t="e">
        <f>VLOOKUP(J118,[4]Sheet1!$B:$I,8,0)</f>
        <v>#N/A</v>
      </c>
      <c r="AB118" s="15" t="s">
        <v>9448</v>
      </c>
      <c r="AC118" s="15"/>
      <c r="AD118" s="15"/>
      <c r="AE118" s="15"/>
      <c r="AF118" s="15" t="s">
        <v>1232</v>
      </c>
      <c r="AG118" s="15" t="s">
        <v>349</v>
      </c>
    </row>
    <row r="119" ht="22.5" customHeight="1" spans="1:33">
      <c r="A119" s="11" t="s">
        <v>396</v>
      </c>
      <c r="B119" s="11" t="s">
        <v>329</v>
      </c>
      <c r="C119" s="11" t="s">
        <v>1268</v>
      </c>
      <c r="D119" s="11" t="s">
        <v>1269</v>
      </c>
      <c r="E119" s="11" t="s">
        <v>1270</v>
      </c>
      <c r="F119" s="11" t="s">
        <v>288</v>
      </c>
      <c r="G119" s="11" t="s">
        <v>478</v>
      </c>
      <c r="H119" s="11" t="s">
        <v>491</v>
      </c>
      <c r="I119" s="11" t="s">
        <v>1273</v>
      </c>
      <c r="J119" s="11" t="s">
        <v>1274</v>
      </c>
      <c r="K119" s="11">
        <v>1</v>
      </c>
      <c r="L119" s="11">
        <v>3671</v>
      </c>
      <c r="M119" s="11">
        <v>3671</v>
      </c>
      <c r="N119" s="11">
        <v>4088</v>
      </c>
      <c r="O119" s="11">
        <f>VLOOKUP(C119,[1]Sheet2!$A:$B,2,0)</f>
        <v>3671</v>
      </c>
      <c r="P119" s="11">
        <f t="shared" si="12"/>
        <v>0</v>
      </c>
      <c r="Q119" s="11">
        <f>VLOOKUP(C119,'[2]25带单费'!$M$1:$N$65536,2,0)</f>
        <v>400</v>
      </c>
      <c r="R119" s="11">
        <f t="shared" si="13"/>
        <v>0.800146771037182</v>
      </c>
      <c r="S119" s="11">
        <f>VLOOKUP(J119,[7]Sheet1!$D:$G,4,0)</f>
        <v>1</v>
      </c>
      <c r="T119" s="11">
        <f t="shared" ref="T119:T125" si="21">0.91*0.8</f>
        <v>0.728</v>
      </c>
      <c r="U119" s="11" t="e">
        <f>VLOOKUP(J119,'[6]9月活动'!$N:$R,5,0)</f>
        <v>#N/A</v>
      </c>
      <c r="V119" s="11" t="e">
        <f>VLOOKUP(J119,'[6]9月活动'!$N:$S,6,0)</f>
        <v>#N/A</v>
      </c>
      <c r="W119" s="11" t="e">
        <f>VLOOKUP(J119,[5]Sheet1!$B:$D,3,0)</f>
        <v>#N/A</v>
      </c>
      <c r="X119" s="11" t="e">
        <f>VLOOKUP(J119,[3]Sheet5!$C:$J,8,0)</f>
        <v>#N/A</v>
      </c>
      <c r="Y119" s="11" t="e">
        <f>VLOOKUP(J119,[3]Sheet5!$C:$K,9,0)</f>
        <v>#N/A</v>
      </c>
      <c r="Z119" s="11" t="e">
        <f>VLOOKUP(J119,[4]Sheet1!$B:$H,7,0)</f>
        <v>#N/A</v>
      </c>
      <c r="AA119" s="11" t="e">
        <f>VLOOKUP(J119,[4]Sheet1!$B:$I,8,0)</f>
        <v>#N/A</v>
      </c>
      <c r="AB119" s="11"/>
      <c r="AC119" s="11"/>
      <c r="AD119" s="11"/>
      <c r="AE119" s="11"/>
      <c r="AF119" s="11" t="s">
        <v>489</v>
      </c>
      <c r="AG119" s="11" t="s">
        <v>349</v>
      </c>
    </row>
    <row r="120" s="7" customFormat="1" ht="22.5" customHeight="1" spans="1:33">
      <c r="A120" s="19" t="s">
        <v>396</v>
      </c>
      <c r="B120" s="19" t="s">
        <v>329</v>
      </c>
      <c r="C120" s="19" t="s">
        <v>1280</v>
      </c>
      <c r="D120" s="19" t="s">
        <v>1281</v>
      </c>
      <c r="E120" s="19" t="s">
        <v>1282</v>
      </c>
      <c r="F120" s="19" t="s">
        <v>288</v>
      </c>
      <c r="G120" s="19" t="s">
        <v>478</v>
      </c>
      <c r="H120" s="19" t="s">
        <v>491</v>
      </c>
      <c r="I120" s="19" t="s">
        <v>896</v>
      </c>
      <c r="J120" s="19" t="s">
        <v>601</v>
      </c>
      <c r="K120" s="19">
        <v>1</v>
      </c>
      <c r="L120" s="19">
        <v>3150</v>
      </c>
      <c r="M120" s="19">
        <v>3150</v>
      </c>
      <c r="N120" s="19">
        <v>4298</v>
      </c>
      <c r="O120" s="19">
        <f>VLOOKUP(C120,[1]Sheet2!$A:$B,2,0)</f>
        <v>3150</v>
      </c>
      <c r="P120" s="19">
        <f t="shared" si="12"/>
        <v>0</v>
      </c>
      <c r="Q120" s="19"/>
      <c r="R120" s="19">
        <f t="shared" si="13"/>
        <v>0.732899022801303</v>
      </c>
      <c r="S120" s="19">
        <f>VLOOKUP(J120,[7]Sheet1!$D:$G,4,0)</f>
        <v>1</v>
      </c>
      <c r="T120" s="19">
        <f t="shared" si="21"/>
        <v>0.728</v>
      </c>
      <c r="U120" s="19" t="e">
        <f>VLOOKUP(J120,'[6]9月活动'!$N:$R,5,0)</f>
        <v>#N/A</v>
      </c>
      <c r="V120" s="19" t="e">
        <f>VLOOKUP(J120,'[6]9月活动'!$N:$S,6,0)</f>
        <v>#N/A</v>
      </c>
      <c r="W120" s="19" t="e">
        <f>VLOOKUP(J120,[5]Sheet1!$B:$D,3,0)</f>
        <v>#N/A</v>
      </c>
      <c r="X120" s="19" t="e">
        <f>VLOOKUP(J120,[3]Sheet5!$C:$J,8,0)</f>
        <v>#N/A</v>
      </c>
      <c r="Y120" s="19" t="e">
        <f>VLOOKUP(J120,[3]Sheet5!$C:$K,9,0)</f>
        <v>#N/A</v>
      </c>
      <c r="Z120" s="19" t="e">
        <f>VLOOKUP(J120,[4]Sheet1!$B:$H,7,0)</f>
        <v>#N/A</v>
      </c>
      <c r="AA120" s="19" t="e">
        <f>VLOOKUP(J120,[4]Sheet1!$B:$I,8,0)</f>
        <v>#N/A</v>
      </c>
      <c r="AB120" s="19"/>
      <c r="AC120" s="19"/>
      <c r="AD120" s="19"/>
      <c r="AE120" s="19"/>
      <c r="AF120" s="19" t="s">
        <v>666</v>
      </c>
      <c r="AG120" s="19" t="s">
        <v>349</v>
      </c>
    </row>
    <row r="121" s="7" customFormat="1" ht="22.5" customHeight="1" spans="1:33">
      <c r="A121" s="19" t="s">
        <v>396</v>
      </c>
      <c r="B121" s="19" t="s">
        <v>329</v>
      </c>
      <c r="C121" s="19" t="s">
        <v>1381</v>
      </c>
      <c r="D121" s="19" t="s">
        <v>1382</v>
      </c>
      <c r="E121" s="19" t="s">
        <v>1383</v>
      </c>
      <c r="F121" s="19" t="s">
        <v>288</v>
      </c>
      <c r="G121" s="19" t="s">
        <v>478</v>
      </c>
      <c r="H121" s="19" t="s">
        <v>670</v>
      </c>
      <c r="I121" s="19" t="s">
        <v>1388</v>
      </c>
      <c r="J121" s="19" t="s">
        <v>1389</v>
      </c>
      <c r="K121" s="19">
        <v>1</v>
      </c>
      <c r="L121" s="19">
        <v>2576</v>
      </c>
      <c r="M121" s="19">
        <v>2576</v>
      </c>
      <c r="N121" s="19">
        <v>3528</v>
      </c>
      <c r="O121" s="19">
        <f>VLOOKUP(C121,[1]Sheet2!$A:$B,2,0)</f>
        <v>2576</v>
      </c>
      <c r="P121" s="19">
        <f t="shared" si="12"/>
        <v>0</v>
      </c>
      <c r="Q121" s="19"/>
      <c r="R121" s="19">
        <f t="shared" si="13"/>
        <v>0.73015873015873</v>
      </c>
      <c r="S121" s="19">
        <f>VLOOKUP(J121,[7]Sheet1!$D:$G,4,0)</f>
        <v>1</v>
      </c>
      <c r="T121" s="19">
        <f t="shared" si="21"/>
        <v>0.728</v>
      </c>
      <c r="U121" s="19" t="e">
        <f>VLOOKUP(J121,'[6]9月活动'!$N:$R,5,0)</f>
        <v>#N/A</v>
      </c>
      <c r="V121" s="19" t="e">
        <f>VLOOKUP(J121,'[6]9月活动'!$N:$S,6,0)</f>
        <v>#N/A</v>
      </c>
      <c r="W121" s="19" t="e">
        <f>VLOOKUP(J121,[5]Sheet1!$B:$D,3,0)</f>
        <v>#N/A</v>
      </c>
      <c r="X121" s="19" t="e">
        <f>VLOOKUP(J121,[3]Sheet5!$C:$J,8,0)</f>
        <v>#N/A</v>
      </c>
      <c r="Y121" s="19" t="e">
        <f>VLOOKUP(J121,[3]Sheet5!$C:$K,9,0)</f>
        <v>#N/A</v>
      </c>
      <c r="Z121" s="19" t="e">
        <f>VLOOKUP(J121,[4]Sheet1!$B:$H,7,0)</f>
        <v>#N/A</v>
      </c>
      <c r="AA121" s="19" t="e">
        <f>VLOOKUP(J121,[4]Sheet1!$B:$I,8,0)</f>
        <v>#N/A</v>
      </c>
      <c r="AB121" s="19"/>
      <c r="AC121" s="19"/>
      <c r="AD121" s="19"/>
      <c r="AE121" s="19"/>
      <c r="AF121" s="19" t="s">
        <v>1392</v>
      </c>
      <c r="AG121" s="19" t="s">
        <v>349</v>
      </c>
    </row>
    <row r="122" s="7" customFormat="1" ht="22.5" customHeight="1" spans="1:33">
      <c r="A122" s="19" t="s">
        <v>396</v>
      </c>
      <c r="B122" s="19" t="s">
        <v>329</v>
      </c>
      <c r="C122" s="19" t="s">
        <v>1445</v>
      </c>
      <c r="D122" s="19" t="s">
        <v>1446</v>
      </c>
      <c r="E122" s="19" t="s">
        <v>1447</v>
      </c>
      <c r="F122" s="19" t="s">
        <v>288</v>
      </c>
      <c r="G122" s="19" t="s">
        <v>478</v>
      </c>
      <c r="H122" s="19" t="s">
        <v>491</v>
      </c>
      <c r="I122" s="19" t="s">
        <v>1451</v>
      </c>
      <c r="J122" s="19" t="s">
        <v>1452</v>
      </c>
      <c r="K122" s="19">
        <v>1</v>
      </c>
      <c r="L122" s="19">
        <v>4847</v>
      </c>
      <c r="M122" s="19">
        <v>4847</v>
      </c>
      <c r="N122" s="19">
        <v>6658</v>
      </c>
      <c r="O122" s="19">
        <f>VLOOKUP(C122,[1]Sheet2!$A:$B,2,0)</f>
        <v>4847</v>
      </c>
      <c r="P122" s="19">
        <f t="shared" si="12"/>
        <v>0</v>
      </c>
      <c r="Q122" s="19"/>
      <c r="R122" s="19">
        <f t="shared" si="13"/>
        <v>0.727996395313908</v>
      </c>
      <c r="S122" s="19">
        <f>VLOOKUP(J122,[7]Sheet1!$D:$G,4,0)</f>
        <v>1</v>
      </c>
      <c r="T122" s="19">
        <f t="shared" si="21"/>
        <v>0.728</v>
      </c>
      <c r="U122" s="19" t="e">
        <f>VLOOKUP(J122,'[6]9月活动'!$N:$R,5,0)</f>
        <v>#N/A</v>
      </c>
      <c r="V122" s="19" t="e">
        <f>VLOOKUP(J122,'[6]9月活动'!$N:$S,6,0)</f>
        <v>#N/A</v>
      </c>
      <c r="W122" s="19" t="e">
        <f>VLOOKUP(J122,[5]Sheet1!$B:$D,3,0)</f>
        <v>#N/A</v>
      </c>
      <c r="X122" s="19" t="e">
        <f>VLOOKUP(J122,[3]Sheet5!$C:$J,8,0)</f>
        <v>#N/A</v>
      </c>
      <c r="Y122" s="19" t="e">
        <f>VLOOKUP(J122,[3]Sheet5!$C:$K,9,0)</f>
        <v>#N/A</v>
      </c>
      <c r="Z122" s="19" t="e">
        <f>VLOOKUP(J122,[4]Sheet1!$B:$H,7,0)</f>
        <v>#N/A</v>
      </c>
      <c r="AA122" s="19" t="e">
        <f>VLOOKUP(J122,[4]Sheet1!$B:$I,8,0)</f>
        <v>#N/A</v>
      </c>
      <c r="AB122" s="19"/>
      <c r="AC122" s="19"/>
      <c r="AD122" s="19"/>
      <c r="AE122" s="19"/>
      <c r="AF122" s="19"/>
      <c r="AG122" s="19" t="s">
        <v>395</v>
      </c>
    </row>
    <row r="123" ht="22.5" customHeight="1" spans="1:33">
      <c r="A123" s="11" t="s">
        <v>408</v>
      </c>
      <c r="B123" s="11" t="s">
        <v>329</v>
      </c>
      <c r="C123" s="11" t="s">
        <v>1753</v>
      </c>
      <c r="D123" s="11" t="s">
        <v>1754</v>
      </c>
      <c r="E123" s="11" t="s">
        <v>1755</v>
      </c>
      <c r="F123" s="11" t="s">
        <v>288</v>
      </c>
      <c r="G123" s="11" t="s">
        <v>478</v>
      </c>
      <c r="H123" s="11" t="s">
        <v>670</v>
      </c>
      <c r="I123" s="11" t="s">
        <v>1759</v>
      </c>
      <c r="J123" s="11" t="s">
        <v>1760</v>
      </c>
      <c r="K123" s="11">
        <v>1</v>
      </c>
      <c r="L123" s="11">
        <v>3350</v>
      </c>
      <c r="M123" s="11">
        <v>3350</v>
      </c>
      <c r="N123" s="11">
        <v>4058</v>
      </c>
      <c r="O123" s="11">
        <f>VLOOKUP(C123,[1]Sheet2!$A:$B,2,0)</f>
        <v>3350</v>
      </c>
      <c r="P123" s="11">
        <f t="shared" si="12"/>
        <v>0</v>
      </c>
      <c r="Q123" s="11">
        <f>VLOOKUP(C123,'[2]25带单费'!$M$1:$N$65536,2,0)</f>
        <v>100</v>
      </c>
      <c r="R123" s="11">
        <f t="shared" si="13"/>
        <v>0.800887136520453</v>
      </c>
      <c r="S123" s="11">
        <f>VLOOKUP(J123,[7]Sheet1!$D:$G,4,0)</f>
        <v>1</v>
      </c>
      <c r="T123" s="11">
        <f t="shared" si="21"/>
        <v>0.728</v>
      </c>
      <c r="U123" s="11" t="e">
        <f>VLOOKUP(J123,'[6]9月活动'!$N:$R,5,0)</f>
        <v>#N/A</v>
      </c>
      <c r="V123" s="11" t="e">
        <f>VLOOKUP(J123,'[6]9月活动'!$N:$S,6,0)</f>
        <v>#N/A</v>
      </c>
      <c r="W123" s="11" t="e">
        <f>VLOOKUP(J123,[5]Sheet1!$B:$D,3,0)</f>
        <v>#N/A</v>
      </c>
      <c r="X123" s="11" t="e">
        <f>VLOOKUP(J123,[3]Sheet5!$C:$J,8,0)</f>
        <v>#N/A</v>
      </c>
      <c r="Y123" s="11" t="e">
        <f>VLOOKUP(J123,[3]Sheet5!$C:$K,9,0)</f>
        <v>#N/A</v>
      </c>
      <c r="Z123" s="11" t="e">
        <f>VLOOKUP(J123,[4]Sheet1!$B:$H,7,0)</f>
        <v>#N/A</v>
      </c>
      <c r="AA123" s="11" t="e">
        <f>VLOOKUP(J123,[4]Sheet1!$B:$I,8,0)</f>
        <v>#N/A</v>
      </c>
      <c r="AB123" s="11"/>
      <c r="AC123" s="11"/>
      <c r="AD123" s="11"/>
      <c r="AE123" s="11"/>
      <c r="AF123" s="11" t="s">
        <v>489</v>
      </c>
      <c r="AG123" s="11" t="s">
        <v>349</v>
      </c>
    </row>
    <row r="124" ht="22.5" customHeight="1" spans="1:33">
      <c r="A124" s="11" t="s">
        <v>1233</v>
      </c>
      <c r="B124" s="11" t="s">
        <v>329</v>
      </c>
      <c r="C124" s="11" t="s">
        <v>2002</v>
      </c>
      <c r="D124" s="11" t="s">
        <v>2003</v>
      </c>
      <c r="E124" s="11" t="s">
        <v>2004</v>
      </c>
      <c r="F124" s="11" t="s">
        <v>288</v>
      </c>
      <c r="G124" s="11" t="s">
        <v>478</v>
      </c>
      <c r="H124" s="11" t="s">
        <v>670</v>
      </c>
      <c r="I124" s="11" t="s">
        <v>1273</v>
      </c>
      <c r="J124" s="11" t="s">
        <v>1274</v>
      </c>
      <c r="K124" s="11">
        <v>1</v>
      </c>
      <c r="L124" s="11">
        <v>3571</v>
      </c>
      <c r="M124" s="11">
        <v>3571</v>
      </c>
      <c r="N124" s="11">
        <v>4088</v>
      </c>
      <c r="O124" s="11">
        <f>VLOOKUP(C124,[1]Sheet2!$A:$B,2,0)</f>
        <v>3571</v>
      </c>
      <c r="P124" s="11">
        <f t="shared" si="12"/>
        <v>0</v>
      </c>
      <c r="Q124" s="11">
        <f>VLOOKUP(C124,'[2]25带单费'!$M$1:$N$65536,2,0)</f>
        <v>300</v>
      </c>
      <c r="R124" s="11">
        <f t="shared" si="13"/>
        <v>0.800146771037182</v>
      </c>
      <c r="S124" s="11">
        <f>VLOOKUP(J124,[7]Sheet1!$D:$G,4,0)</f>
        <v>1</v>
      </c>
      <c r="T124" s="11">
        <f t="shared" si="21"/>
        <v>0.728</v>
      </c>
      <c r="U124" s="11" t="e">
        <f>VLOOKUP(J124,'[6]9月活动'!$N:$R,5,0)</f>
        <v>#N/A</v>
      </c>
      <c r="V124" s="11" t="e">
        <f>VLOOKUP(J124,'[6]9月活动'!$N:$S,6,0)</f>
        <v>#N/A</v>
      </c>
      <c r="W124" s="11" t="e">
        <f>VLOOKUP(J124,[5]Sheet1!$B:$D,3,0)</f>
        <v>#N/A</v>
      </c>
      <c r="X124" s="11" t="e">
        <f>VLOOKUP(J124,[3]Sheet5!$C:$J,8,0)</f>
        <v>#N/A</v>
      </c>
      <c r="Y124" s="11" t="e">
        <f>VLOOKUP(J124,[3]Sheet5!$C:$K,9,0)</f>
        <v>#N/A</v>
      </c>
      <c r="Z124" s="11" t="e">
        <f>VLOOKUP(J124,[4]Sheet1!$B:$H,7,0)</f>
        <v>#N/A</v>
      </c>
      <c r="AA124" s="11" t="e">
        <f>VLOOKUP(J124,[4]Sheet1!$B:$I,8,0)</f>
        <v>#N/A</v>
      </c>
      <c r="AB124" s="11"/>
      <c r="AC124" s="11"/>
      <c r="AD124" s="11"/>
      <c r="AE124" s="11"/>
      <c r="AF124" s="11" t="s">
        <v>489</v>
      </c>
      <c r="AG124" s="11" t="s">
        <v>349</v>
      </c>
    </row>
    <row r="125" ht="22.5" customHeight="1" spans="1:33">
      <c r="A125" s="11" t="s">
        <v>1233</v>
      </c>
      <c r="B125" s="11" t="s">
        <v>329</v>
      </c>
      <c r="C125" s="11" t="s">
        <v>2087</v>
      </c>
      <c r="D125" s="11" t="s">
        <v>2088</v>
      </c>
      <c r="E125" s="11" t="s">
        <v>2089</v>
      </c>
      <c r="F125" s="11" t="s">
        <v>288</v>
      </c>
      <c r="G125" s="11" t="s">
        <v>478</v>
      </c>
      <c r="H125" s="11" t="s">
        <v>670</v>
      </c>
      <c r="I125" s="11" t="s">
        <v>533</v>
      </c>
      <c r="J125" s="11" t="s">
        <v>534</v>
      </c>
      <c r="K125" s="11">
        <v>1</v>
      </c>
      <c r="L125" s="11">
        <v>2594</v>
      </c>
      <c r="M125" s="11">
        <v>2594</v>
      </c>
      <c r="N125" s="11">
        <v>3238</v>
      </c>
      <c r="O125" s="11">
        <f>VLOOKUP(C125,[1]Sheet2!$A:$B,2,0)</f>
        <v>2594</v>
      </c>
      <c r="P125" s="11">
        <f t="shared" si="12"/>
        <v>0</v>
      </c>
      <c r="Q125" s="11"/>
      <c r="R125" s="11">
        <f t="shared" si="13"/>
        <v>0.801111797405806</v>
      </c>
      <c r="S125" s="11">
        <f>VLOOKUP(J125,[7]Sheet1!$D:$G,4,0)</f>
        <v>1</v>
      </c>
      <c r="T125" s="11">
        <f t="shared" si="21"/>
        <v>0.728</v>
      </c>
      <c r="U125" s="11" t="e">
        <f>VLOOKUP(J125,'[6]9月活动'!$N:$R,5,0)</f>
        <v>#N/A</v>
      </c>
      <c r="V125" s="11" t="e">
        <f>VLOOKUP(J125,'[6]9月活动'!$N:$S,6,0)</f>
        <v>#N/A</v>
      </c>
      <c r="W125" s="11" t="e">
        <f>VLOOKUP(J125,[5]Sheet1!$B:$D,3,0)</f>
        <v>#N/A</v>
      </c>
      <c r="X125" s="11" t="e">
        <f>VLOOKUP(J125,[3]Sheet5!$C:$J,8,0)</f>
        <v>#N/A</v>
      </c>
      <c r="Y125" s="11" t="e">
        <f>VLOOKUP(J125,[3]Sheet5!$C:$K,9,0)</f>
        <v>#N/A</v>
      </c>
      <c r="Z125" s="11" t="e">
        <f>VLOOKUP(J125,[4]Sheet1!$B:$H,7,0)</f>
        <v>#N/A</v>
      </c>
      <c r="AA125" s="11" t="e">
        <f>VLOOKUP(J125,[4]Sheet1!$B:$I,8,0)</f>
        <v>#N/A</v>
      </c>
      <c r="AB125" s="11"/>
      <c r="AC125" s="11"/>
      <c r="AD125" s="11"/>
      <c r="AE125" s="11"/>
      <c r="AG125" s="11" t="s">
        <v>349</v>
      </c>
    </row>
    <row r="126" s="5" customFormat="1" ht="22.5" customHeight="1" spans="1:33">
      <c r="A126" s="15" t="s">
        <v>1233</v>
      </c>
      <c r="B126" s="15" t="s">
        <v>329</v>
      </c>
      <c r="C126" s="15" t="s">
        <v>2140</v>
      </c>
      <c r="D126" s="15" t="s">
        <v>1226</v>
      </c>
      <c r="E126" s="15" t="s">
        <v>1227</v>
      </c>
      <c r="F126" s="15" t="s">
        <v>288</v>
      </c>
      <c r="G126" s="15" t="s">
        <v>478</v>
      </c>
      <c r="H126" s="15" t="s">
        <v>670</v>
      </c>
      <c r="I126" s="15" t="s">
        <v>814</v>
      </c>
      <c r="J126" s="15" t="s">
        <v>815</v>
      </c>
      <c r="K126" s="15">
        <v>1</v>
      </c>
      <c r="L126" s="15">
        <v>850</v>
      </c>
      <c r="M126" s="15">
        <v>850</v>
      </c>
      <c r="N126" s="15">
        <v>898</v>
      </c>
      <c r="O126" s="15">
        <f>VLOOKUP(C126,[1]Sheet2!$A:$B,2,0)</f>
        <v>850</v>
      </c>
      <c r="P126" s="15">
        <f t="shared" si="12"/>
        <v>0</v>
      </c>
      <c r="Q126" s="15"/>
      <c r="R126" s="15">
        <f t="shared" si="13"/>
        <v>0.946547884187082</v>
      </c>
      <c r="S126" s="15" t="e">
        <f>VLOOKUP(J126,[7]Sheet1!$D:$G,4,0)</f>
        <v>#N/A</v>
      </c>
      <c r="T126" s="15"/>
      <c r="U126" s="15" t="e">
        <f>VLOOKUP(J126,'[6]9月活动'!$N:$R,5,0)</f>
        <v>#N/A</v>
      </c>
      <c r="V126" s="15" t="e">
        <f>VLOOKUP(J126,'[6]9月活动'!$N:$S,6,0)</f>
        <v>#N/A</v>
      </c>
      <c r="W126" s="15" t="e">
        <f>VLOOKUP(J126,[5]Sheet1!$B:$D,3,0)</f>
        <v>#N/A</v>
      </c>
      <c r="X126" s="15" t="str">
        <f>VLOOKUP(J126,[3]Sheet5!$C:$J,8,0)</f>
        <v>5元/台</v>
      </c>
      <c r="Y126" s="15">
        <f>VLOOKUP(J126,[3]Sheet5!$C:$K,9,0)</f>
        <v>0.88</v>
      </c>
      <c r="Z126" s="15" t="e">
        <f>VLOOKUP(J126,[4]Sheet1!$B:$H,7,0)</f>
        <v>#N/A</v>
      </c>
      <c r="AA126" s="15" t="e">
        <f>VLOOKUP(J126,[4]Sheet1!$B:$I,8,0)</f>
        <v>#N/A</v>
      </c>
      <c r="AB126" s="15" t="s">
        <v>9448</v>
      </c>
      <c r="AC126" s="15"/>
      <c r="AD126" s="15"/>
      <c r="AE126" s="15"/>
      <c r="AF126" s="15"/>
      <c r="AG126" s="15" t="s">
        <v>349</v>
      </c>
    </row>
    <row r="127" s="6" customFormat="1" ht="22.5" customHeight="1" spans="1:33">
      <c r="A127" s="17" t="s">
        <v>2041</v>
      </c>
      <c r="B127" s="17" t="s">
        <v>329</v>
      </c>
      <c r="C127" s="17" t="s">
        <v>2263</v>
      </c>
      <c r="D127" s="17" t="s">
        <v>2264</v>
      </c>
      <c r="E127" s="17" t="s">
        <v>2265</v>
      </c>
      <c r="F127" s="17" t="s">
        <v>288</v>
      </c>
      <c r="G127" s="17" t="s">
        <v>478</v>
      </c>
      <c r="H127" s="17" t="s">
        <v>491</v>
      </c>
      <c r="I127" s="17" t="s">
        <v>2269</v>
      </c>
      <c r="J127" s="17" t="s">
        <v>2270</v>
      </c>
      <c r="K127" s="17">
        <v>1</v>
      </c>
      <c r="L127" s="17">
        <v>8000</v>
      </c>
      <c r="M127" s="17">
        <v>8000</v>
      </c>
      <c r="N127" s="17">
        <v>16458</v>
      </c>
      <c r="O127" s="17">
        <f>VLOOKUP(C127,[1]Sheet2!$A:$B,2,0)</f>
        <v>8000</v>
      </c>
      <c r="P127" s="17">
        <f t="shared" si="12"/>
        <v>0</v>
      </c>
      <c r="Q127" s="17"/>
      <c r="R127" s="17">
        <f t="shared" si="13"/>
        <v>0.486085794142666</v>
      </c>
      <c r="S127" s="17">
        <f>VLOOKUP(J127,[7]Sheet1!$D:$G,4,0)</f>
        <v>2</v>
      </c>
      <c r="T127" s="17">
        <f t="shared" ref="T127:T130" si="22">0.86*0.85</f>
        <v>0.731</v>
      </c>
      <c r="U127" s="17">
        <f>VLOOKUP(J127,'[6]9月活动'!$N:$R,5,0)</f>
        <v>7999</v>
      </c>
      <c r="V127" s="17">
        <f>VLOOKUP(J127,'[6]9月活动'!$N:$S,6,0)</f>
        <v>800</v>
      </c>
      <c r="W127" s="17" t="e">
        <f>VLOOKUP(J127,[5]Sheet1!$B:$D,3,0)</f>
        <v>#N/A</v>
      </c>
      <c r="X127" s="17" t="e">
        <f>VLOOKUP(J127,[3]Sheet5!$C:$J,8,0)</f>
        <v>#N/A</v>
      </c>
      <c r="Y127" s="17" t="e">
        <f>VLOOKUP(J127,[3]Sheet5!$C:$K,9,0)</f>
        <v>#N/A</v>
      </c>
      <c r="Z127" s="17" t="e">
        <f>VLOOKUP(J127,[4]Sheet1!$B:$H,7,0)</f>
        <v>#N/A</v>
      </c>
      <c r="AA127" s="17" t="e">
        <f>VLOOKUP(J127,[4]Sheet1!$B:$I,8,0)</f>
        <v>#N/A</v>
      </c>
      <c r="AB127" s="17" t="s">
        <v>9463</v>
      </c>
      <c r="AC127" s="17"/>
      <c r="AD127" s="17">
        <f>O127-Q127-(U127-V127)</f>
        <v>801</v>
      </c>
      <c r="AE127" s="17"/>
      <c r="AF127" s="17" t="s">
        <v>489</v>
      </c>
      <c r="AG127" s="17" t="s">
        <v>324</v>
      </c>
    </row>
    <row r="128" ht="22.5" customHeight="1" spans="1:33">
      <c r="A128" s="11" t="s">
        <v>2041</v>
      </c>
      <c r="B128" s="11" t="s">
        <v>329</v>
      </c>
      <c r="C128" s="11" t="s">
        <v>2395</v>
      </c>
      <c r="D128" s="11" t="s">
        <v>2396</v>
      </c>
      <c r="E128" s="11" t="s">
        <v>2397</v>
      </c>
      <c r="F128" s="11" t="s">
        <v>288</v>
      </c>
      <c r="G128" s="11" t="s">
        <v>478</v>
      </c>
      <c r="H128" s="11" t="s">
        <v>670</v>
      </c>
      <c r="I128" s="11" t="s">
        <v>2400</v>
      </c>
      <c r="J128" s="11" t="s">
        <v>2400</v>
      </c>
      <c r="K128" s="11">
        <v>1</v>
      </c>
      <c r="L128" s="11">
        <v>0</v>
      </c>
      <c r="M128" s="11"/>
      <c r="N128" s="11">
        <v>399</v>
      </c>
      <c r="O128" s="11">
        <v>0</v>
      </c>
      <c r="P128" s="11">
        <f t="shared" si="12"/>
        <v>0</v>
      </c>
      <c r="Q128" s="11"/>
      <c r="R128" s="11">
        <f t="shared" si="13"/>
        <v>0</v>
      </c>
      <c r="S128" s="11" t="e">
        <f>VLOOKUP(J128,[7]Sheet1!$D:$G,4,0)</f>
        <v>#N/A</v>
      </c>
      <c r="T128" s="11"/>
      <c r="U128" s="11" t="e">
        <f>VLOOKUP(J128,'[6]9月活动'!$N:$R,5,0)</f>
        <v>#N/A</v>
      </c>
      <c r="V128" s="11" t="e">
        <f>VLOOKUP(J128,'[6]9月活动'!$N:$S,6,0)</f>
        <v>#N/A</v>
      </c>
      <c r="W128" s="11" t="e">
        <f>VLOOKUP(J128,[5]Sheet1!$B:$D,3,0)</f>
        <v>#N/A</v>
      </c>
      <c r="X128" s="11" t="e">
        <f>VLOOKUP(J128,[3]Sheet5!$C:$J,8,0)</f>
        <v>#N/A</v>
      </c>
      <c r="Y128" s="11" t="e">
        <f>VLOOKUP(J128,[3]Sheet5!$C:$K,9,0)</f>
        <v>#N/A</v>
      </c>
      <c r="Z128" s="11" t="e">
        <f>VLOOKUP(J128,[4]Sheet1!$B:$H,7,0)</f>
        <v>#N/A</v>
      </c>
      <c r="AA128" s="11" t="e">
        <f>VLOOKUP(J128,[4]Sheet1!$B:$I,8,0)</f>
        <v>#N/A</v>
      </c>
      <c r="AB128" s="11" t="s">
        <v>2402</v>
      </c>
      <c r="AC128" s="11"/>
      <c r="AD128" s="11"/>
      <c r="AE128" s="11"/>
      <c r="AF128" s="11" t="s">
        <v>2406</v>
      </c>
      <c r="AG128" s="11" t="s">
        <v>2402</v>
      </c>
    </row>
    <row r="129" ht="22.5" customHeight="1" spans="1:33">
      <c r="A129" s="11" t="s">
        <v>2041</v>
      </c>
      <c r="B129" s="11" t="s">
        <v>329</v>
      </c>
      <c r="C129" s="11" t="s">
        <v>2409</v>
      </c>
      <c r="D129" s="11" t="s">
        <v>2396</v>
      </c>
      <c r="E129" s="11" t="s">
        <v>2397</v>
      </c>
      <c r="F129" s="11" t="s">
        <v>288</v>
      </c>
      <c r="G129" s="11" t="s">
        <v>478</v>
      </c>
      <c r="H129" s="11" t="s">
        <v>670</v>
      </c>
      <c r="I129" s="11" t="s">
        <v>2413</v>
      </c>
      <c r="J129" s="11" t="s">
        <v>2414</v>
      </c>
      <c r="K129" s="11">
        <v>1</v>
      </c>
      <c r="L129" s="11">
        <v>14000</v>
      </c>
      <c r="M129" s="11">
        <v>14000</v>
      </c>
      <c r="N129" s="11">
        <v>13288</v>
      </c>
      <c r="O129" s="11">
        <f>VLOOKUP(C129,[1]Sheet2!$A:$B,2,0)</f>
        <v>14000</v>
      </c>
      <c r="P129" s="11">
        <f t="shared" si="12"/>
        <v>0</v>
      </c>
      <c r="Q129" s="11"/>
      <c r="R129" s="11">
        <f t="shared" si="13"/>
        <v>1.05358217940999</v>
      </c>
      <c r="S129" s="11">
        <f>VLOOKUP(J129,[7]Sheet1!$D:$G,4,0)</f>
        <v>2</v>
      </c>
      <c r="T129" s="20">
        <f t="shared" si="22"/>
        <v>0.731</v>
      </c>
      <c r="U129" s="11" t="e">
        <f>VLOOKUP(J129,'[6]9月活动'!$N:$R,5,0)</f>
        <v>#N/A</v>
      </c>
      <c r="V129" s="11" t="e">
        <f>VLOOKUP(J129,'[6]9月活动'!$N:$S,6,0)</f>
        <v>#N/A</v>
      </c>
      <c r="W129" s="11" t="e">
        <f>VLOOKUP(J129,[5]Sheet1!$B:$D,3,0)</f>
        <v>#N/A</v>
      </c>
      <c r="X129" s="11" t="e">
        <f>VLOOKUP(J129,[3]Sheet5!$C:$J,8,0)</f>
        <v>#N/A</v>
      </c>
      <c r="Y129" s="11" t="e">
        <f>VLOOKUP(J129,[3]Sheet5!$C:$K,9,0)</f>
        <v>#N/A</v>
      </c>
      <c r="Z129" s="11" t="e">
        <f>VLOOKUP(J129,[4]Sheet1!$B:$H,7,0)</f>
        <v>#N/A</v>
      </c>
      <c r="AA129" s="11" t="e">
        <f>VLOOKUP(J129,[4]Sheet1!$B:$I,8,0)</f>
        <v>#N/A</v>
      </c>
      <c r="AB129" s="11"/>
      <c r="AC129" s="11"/>
      <c r="AD129" s="11"/>
      <c r="AE129" s="11"/>
      <c r="AF129" s="11" t="s">
        <v>2417</v>
      </c>
      <c r="AG129" s="11" t="s">
        <v>2418</v>
      </c>
    </row>
    <row r="130" s="5" customFormat="1" ht="22.5" customHeight="1" spans="1:33">
      <c r="A130" s="15" t="s">
        <v>2041</v>
      </c>
      <c r="B130" s="15" t="s">
        <v>748</v>
      </c>
      <c r="C130" s="15" t="s">
        <v>2419</v>
      </c>
      <c r="D130" s="15" t="s">
        <v>2396</v>
      </c>
      <c r="E130" s="15" t="s">
        <v>2397</v>
      </c>
      <c r="F130" s="15" t="s">
        <v>288</v>
      </c>
      <c r="G130" s="15" t="s">
        <v>478</v>
      </c>
      <c r="H130" s="15" t="s">
        <v>670</v>
      </c>
      <c r="I130" s="15" t="s">
        <v>2423</v>
      </c>
      <c r="J130" s="15" t="s">
        <v>2424</v>
      </c>
      <c r="K130" s="15">
        <v>-1</v>
      </c>
      <c r="L130" s="15">
        <v>-14000</v>
      </c>
      <c r="M130" s="15">
        <v>14000</v>
      </c>
      <c r="N130" s="15">
        <v>17758</v>
      </c>
      <c r="O130" s="15">
        <v>-14000</v>
      </c>
      <c r="P130" s="15">
        <f t="shared" si="12"/>
        <v>0</v>
      </c>
      <c r="Q130" s="15"/>
      <c r="R130" s="15">
        <f t="shared" si="13"/>
        <v>0.788377069489807</v>
      </c>
      <c r="S130" s="15">
        <f>VLOOKUP(J130,[7]Sheet1!$D:$G,4,0)</f>
        <v>2</v>
      </c>
      <c r="T130" s="15">
        <f t="shared" si="22"/>
        <v>0.731</v>
      </c>
      <c r="U130" s="15" t="e">
        <f>VLOOKUP(J130,'[6]9月活动'!$N:$R,5,0)</f>
        <v>#N/A</v>
      </c>
      <c r="V130" s="15" t="e">
        <f>VLOOKUP(J130,'[6]9月活动'!$N:$S,6,0)</f>
        <v>#N/A</v>
      </c>
      <c r="W130" s="15" t="e">
        <f>VLOOKUP(J130,[5]Sheet1!$B:$D,3,0)</f>
        <v>#N/A</v>
      </c>
      <c r="X130" s="15" t="e">
        <f>VLOOKUP(J130,[3]Sheet5!$C:$J,8,0)</f>
        <v>#N/A</v>
      </c>
      <c r="Y130" s="15" t="e">
        <f>VLOOKUP(J130,[3]Sheet5!$C:$K,9,0)</f>
        <v>#N/A</v>
      </c>
      <c r="Z130" s="15" t="e">
        <f>VLOOKUP(J130,[4]Sheet1!$B:$H,7,0)</f>
        <v>#N/A</v>
      </c>
      <c r="AA130" s="15" t="e">
        <f>VLOOKUP(J130,[4]Sheet1!$B:$I,8,0)</f>
        <v>#N/A</v>
      </c>
      <c r="AB130" s="15" t="s">
        <v>9464</v>
      </c>
      <c r="AC130" s="15"/>
      <c r="AD130" s="15">
        <v>-467.278972857298</v>
      </c>
      <c r="AE130" s="15"/>
      <c r="AF130" s="15" t="s">
        <v>2427</v>
      </c>
      <c r="AG130" s="15" t="s">
        <v>2418</v>
      </c>
    </row>
    <row r="131" s="4" customFormat="1" ht="39" customHeight="1" spans="1:33">
      <c r="A131" s="14" t="s">
        <v>2041</v>
      </c>
      <c r="B131" s="14" t="s">
        <v>329</v>
      </c>
      <c r="C131" s="14" t="s">
        <v>2483</v>
      </c>
      <c r="D131" s="14" t="s">
        <v>2484</v>
      </c>
      <c r="E131" s="14" t="s">
        <v>1270</v>
      </c>
      <c r="F131" s="14" t="s">
        <v>288</v>
      </c>
      <c r="G131" s="14" t="s">
        <v>478</v>
      </c>
      <c r="H131" s="14" t="s">
        <v>670</v>
      </c>
      <c r="I131" s="14" t="s">
        <v>522</v>
      </c>
      <c r="J131" s="14" t="s">
        <v>522</v>
      </c>
      <c r="K131" s="14">
        <v>1</v>
      </c>
      <c r="L131" s="14">
        <v>135</v>
      </c>
      <c r="M131" s="14">
        <v>135</v>
      </c>
      <c r="N131" s="14">
        <v>99999</v>
      </c>
      <c r="O131" s="14">
        <f>VLOOKUP(C131,[1]Sheet2!$A:$B,2,0)</f>
        <v>135</v>
      </c>
      <c r="P131" s="14">
        <f t="shared" ref="P131:P194" si="23">O131-L131</f>
        <v>0</v>
      </c>
      <c r="Q131" s="14"/>
      <c r="R131" s="14">
        <f t="shared" ref="R131:R194" si="24">(O131-Q131)/K131/N131</f>
        <v>0.001350013500135</v>
      </c>
      <c r="S131" s="14" t="e">
        <f>VLOOKUP(J131,[7]Sheet1!$D:$G,4,0)</f>
        <v>#N/A</v>
      </c>
      <c r="T131" s="14"/>
      <c r="U131" s="14" t="e">
        <f>VLOOKUP(J131,'[6]9月活动'!$N:$R,5,0)</f>
        <v>#N/A</v>
      </c>
      <c r="V131" s="14" t="e">
        <f>VLOOKUP(J131,'[6]9月活动'!$N:$S,6,0)</f>
        <v>#N/A</v>
      </c>
      <c r="W131" s="14" t="e">
        <f>VLOOKUP(J131,[5]Sheet1!$B:$D,3,0)</f>
        <v>#N/A</v>
      </c>
      <c r="X131" s="14" t="e">
        <f>VLOOKUP(J131,[3]Sheet5!$C:$J,8,0)</f>
        <v>#N/A</v>
      </c>
      <c r="Y131" s="14" t="e">
        <f>VLOOKUP(J131,[3]Sheet5!$C:$K,9,0)</f>
        <v>#N/A</v>
      </c>
      <c r="Z131" s="14" t="e">
        <f>VLOOKUP(J131,[4]Sheet1!$B:$H,7,0)</f>
        <v>#N/A</v>
      </c>
      <c r="AA131" s="14" t="e">
        <f>VLOOKUP(J131,[4]Sheet1!$B:$I,8,0)</f>
        <v>#N/A</v>
      </c>
      <c r="AB131" s="14" t="s">
        <v>646</v>
      </c>
      <c r="AC131" s="14"/>
      <c r="AD131" s="14"/>
      <c r="AE131" s="14"/>
      <c r="AF131" s="14" t="s">
        <v>666</v>
      </c>
      <c r="AG131" s="14" t="s">
        <v>528</v>
      </c>
    </row>
    <row r="132" ht="22.5" customHeight="1" spans="1:33">
      <c r="A132" s="11" t="s">
        <v>2041</v>
      </c>
      <c r="B132" s="11" t="s">
        <v>329</v>
      </c>
      <c r="C132" s="11" t="s">
        <v>2490</v>
      </c>
      <c r="D132" s="11" t="s">
        <v>2484</v>
      </c>
      <c r="E132" s="11" t="s">
        <v>1270</v>
      </c>
      <c r="F132" s="11" t="s">
        <v>288</v>
      </c>
      <c r="G132" s="11" t="s">
        <v>478</v>
      </c>
      <c r="H132" s="11" t="s">
        <v>670</v>
      </c>
      <c r="I132" s="11" t="s">
        <v>991</v>
      </c>
      <c r="J132" s="11" t="s">
        <v>992</v>
      </c>
      <c r="K132" s="11">
        <v>1</v>
      </c>
      <c r="L132" s="11">
        <v>3000</v>
      </c>
      <c r="M132" s="11">
        <v>3000</v>
      </c>
      <c r="N132" s="11">
        <v>3688</v>
      </c>
      <c r="O132" s="11">
        <f>VLOOKUP(C132,[1]Sheet2!$A:$B,2,0)</f>
        <v>3000</v>
      </c>
      <c r="P132" s="11">
        <f t="shared" si="23"/>
        <v>0</v>
      </c>
      <c r="Q132" s="11"/>
      <c r="R132" s="11">
        <f t="shared" si="24"/>
        <v>0.813449023861171</v>
      </c>
      <c r="S132" s="11">
        <f>VLOOKUP(J132,[7]Sheet1!$D:$G,4,0)</f>
        <v>1</v>
      </c>
      <c r="T132" s="11">
        <f t="shared" ref="T132:T136" si="25">0.91*0.8</f>
        <v>0.728</v>
      </c>
      <c r="U132" s="11" t="e">
        <f>VLOOKUP(J132,'[6]9月活动'!$N:$R,5,0)</f>
        <v>#N/A</v>
      </c>
      <c r="V132" s="11" t="e">
        <f>VLOOKUP(J132,'[6]9月活动'!$N:$S,6,0)</f>
        <v>#N/A</v>
      </c>
      <c r="W132" s="11" t="e">
        <f>VLOOKUP(J132,[5]Sheet1!$B:$D,3,0)</f>
        <v>#N/A</v>
      </c>
      <c r="X132" s="11" t="e">
        <f>VLOOKUP(J132,[3]Sheet5!$C:$J,8,0)</f>
        <v>#N/A</v>
      </c>
      <c r="Y132" s="11" t="e">
        <f>VLOOKUP(J132,[3]Sheet5!$C:$K,9,0)</f>
        <v>#N/A</v>
      </c>
      <c r="Z132" s="11" t="e">
        <f>VLOOKUP(J132,[4]Sheet1!$B:$H,7,0)</f>
        <v>#N/A</v>
      </c>
      <c r="AA132" s="11" t="e">
        <f>VLOOKUP(J132,[4]Sheet1!$B:$I,8,0)</f>
        <v>#N/A</v>
      </c>
      <c r="AB132" s="11"/>
      <c r="AC132" s="11"/>
      <c r="AD132" s="11"/>
      <c r="AE132" s="11"/>
      <c r="AF132" s="11" t="s">
        <v>489</v>
      </c>
      <c r="AG132" s="11" t="s">
        <v>349</v>
      </c>
    </row>
    <row r="133" s="7" customFormat="1" ht="22.5" customHeight="1" spans="1:33">
      <c r="A133" s="19" t="s">
        <v>2041</v>
      </c>
      <c r="B133" s="19" t="s">
        <v>329</v>
      </c>
      <c r="C133" s="19" t="s">
        <v>2526</v>
      </c>
      <c r="D133" s="19" t="s">
        <v>2527</v>
      </c>
      <c r="E133" s="19" t="s">
        <v>2528</v>
      </c>
      <c r="F133" s="19" t="s">
        <v>288</v>
      </c>
      <c r="G133" s="19" t="s">
        <v>478</v>
      </c>
      <c r="H133" s="19" t="s">
        <v>670</v>
      </c>
      <c r="I133" s="19" t="s">
        <v>896</v>
      </c>
      <c r="J133" s="19" t="s">
        <v>601</v>
      </c>
      <c r="K133" s="19">
        <v>1</v>
      </c>
      <c r="L133" s="19">
        <v>3139</v>
      </c>
      <c r="M133" s="19">
        <v>3139</v>
      </c>
      <c r="N133" s="19">
        <v>4298</v>
      </c>
      <c r="O133" s="19">
        <f>VLOOKUP(C133,[1]Sheet2!$A:$B,2,0)</f>
        <v>3139</v>
      </c>
      <c r="P133" s="19">
        <f t="shared" si="23"/>
        <v>0</v>
      </c>
      <c r="Q133" s="19"/>
      <c r="R133" s="19">
        <f t="shared" si="24"/>
        <v>0.730339692880409</v>
      </c>
      <c r="S133" s="19">
        <f>VLOOKUP(J133,[7]Sheet1!$D:$G,4,0)</f>
        <v>1</v>
      </c>
      <c r="T133" s="19">
        <f t="shared" si="25"/>
        <v>0.728</v>
      </c>
      <c r="U133" s="19" t="e">
        <f>VLOOKUP(J133,'[6]9月活动'!$N:$R,5,0)</f>
        <v>#N/A</v>
      </c>
      <c r="V133" s="19" t="e">
        <f>VLOOKUP(J133,'[6]9月活动'!$N:$S,6,0)</f>
        <v>#N/A</v>
      </c>
      <c r="W133" s="19" t="e">
        <f>VLOOKUP(J133,[5]Sheet1!$B:$D,3,0)</f>
        <v>#N/A</v>
      </c>
      <c r="X133" s="19" t="e">
        <f>VLOOKUP(J133,[3]Sheet5!$C:$J,8,0)</f>
        <v>#N/A</v>
      </c>
      <c r="Y133" s="19" t="e">
        <f>VLOOKUP(J133,[3]Sheet5!$C:$K,9,0)</f>
        <v>#N/A</v>
      </c>
      <c r="Z133" s="19" t="e">
        <f>VLOOKUP(J133,[4]Sheet1!$B:$H,7,0)</f>
        <v>#N/A</v>
      </c>
      <c r="AA133" s="19" t="e">
        <f>VLOOKUP(J133,[4]Sheet1!$B:$I,8,0)</f>
        <v>#N/A</v>
      </c>
      <c r="AB133" s="19"/>
      <c r="AC133" s="19"/>
      <c r="AD133" s="19"/>
      <c r="AE133" s="19"/>
      <c r="AF133" s="19" t="s">
        <v>666</v>
      </c>
      <c r="AG133" s="19" t="s">
        <v>349</v>
      </c>
    </row>
    <row r="134" s="7" customFormat="1" ht="22.5" customHeight="1" spans="1:33">
      <c r="A134" s="19" t="s">
        <v>2041</v>
      </c>
      <c r="B134" s="19" t="s">
        <v>329</v>
      </c>
      <c r="C134" s="19" t="s">
        <v>2534</v>
      </c>
      <c r="D134" s="19" t="s">
        <v>2535</v>
      </c>
      <c r="E134" s="19" t="s">
        <v>2536</v>
      </c>
      <c r="F134" s="19" t="s">
        <v>288</v>
      </c>
      <c r="G134" s="19" t="s">
        <v>478</v>
      </c>
      <c r="H134" s="19" t="s">
        <v>491</v>
      </c>
      <c r="I134" s="19" t="s">
        <v>1109</v>
      </c>
      <c r="J134" s="19" t="s">
        <v>1110</v>
      </c>
      <c r="K134" s="19">
        <v>1</v>
      </c>
      <c r="L134" s="19">
        <v>8145</v>
      </c>
      <c r="M134" s="19">
        <v>8145</v>
      </c>
      <c r="N134" s="19">
        <v>11188</v>
      </c>
      <c r="O134" s="19">
        <f>VLOOKUP(C134,[1]Sheet2!$A:$B,2,0)</f>
        <v>8145</v>
      </c>
      <c r="P134" s="19">
        <f t="shared" si="23"/>
        <v>0</v>
      </c>
      <c r="Q134" s="19"/>
      <c r="R134" s="19">
        <f t="shared" si="24"/>
        <v>0.728012155881301</v>
      </c>
      <c r="S134" s="19">
        <f>VLOOKUP(J134,[7]Sheet1!$D:$G,4,0)</f>
        <v>1</v>
      </c>
      <c r="T134" s="19">
        <f t="shared" si="25"/>
        <v>0.728</v>
      </c>
      <c r="U134" s="19" t="e">
        <f>VLOOKUP(J134,'[6]9月活动'!$N:$R,5,0)</f>
        <v>#N/A</v>
      </c>
      <c r="V134" s="19" t="e">
        <f>VLOOKUP(J134,'[6]9月活动'!$N:$S,6,0)</f>
        <v>#N/A</v>
      </c>
      <c r="W134" s="19" t="e">
        <f>VLOOKUP(J134,[5]Sheet1!$B:$D,3,0)</f>
        <v>#N/A</v>
      </c>
      <c r="X134" s="19" t="e">
        <f>VLOOKUP(J134,[3]Sheet5!$C:$J,8,0)</f>
        <v>#N/A</v>
      </c>
      <c r="Y134" s="19" t="e">
        <f>VLOOKUP(J134,[3]Sheet5!$C:$K,9,0)</f>
        <v>#N/A</v>
      </c>
      <c r="Z134" s="19" t="e">
        <f>VLOOKUP(J134,[4]Sheet1!$B:$H,7,0)</f>
        <v>#N/A</v>
      </c>
      <c r="AA134" s="19" t="e">
        <f>VLOOKUP(J134,[4]Sheet1!$B:$I,8,0)</f>
        <v>#N/A</v>
      </c>
      <c r="AB134" s="19"/>
      <c r="AC134" s="19"/>
      <c r="AD134" s="19"/>
      <c r="AE134" s="19"/>
      <c r="AF134" s="19" t="s">
        <v>2539</v>
      </c>
      <c r="AG134" s="19" t="s">
        <v>395</v>
      </c>
    </row>
    <row r="135" s="7" customFormat="1" ht="22.5" customHeight="1" spans="1:33">
      <c r="A135" s="19" t="s">
        <v>1071</v>
      </c>
      <c r="B135" s="19" t="s">
        <v>329</v>
      </c>
      <c r="C135" s="19" t="s">
        <v>2548</v>
      </c>
      <c r="D135" s="19" t="s">
        <v>2549</v>
      </c>
      <c r="E135" s="19" t="s">
        <v>2550</v>
      </c>
      <c r="F135" s="19" t="s">
        <v>288</v>
      </c>
      <c r="G135" s="19" t="s">
        <v>478</v>
      </c>
      <c r="H135" s="19" t="s">
        <v>491</v>
      </c>
      <c r="I135" s="19" t="s">
        <v>1964</v>
      </c>
      <c r="J135" s="19" t="s">
        <v>1965</v>
      </c>
      <c r="K135" s="19">
        <v>1</v>
      </c>
      <c r="L135" s="19">
        <v>3708</v>
      </c>
      <c r="M135" s="19">
        <v>3708</v>
      </c>
      <c r="N135" s="19">
        <v>4818</v>
      </c>
      <c r="O135" s="19">
        <f>VLOOKUP(C135,[1]Sheet2!$A:$B,2,0)</f>
        <v>3708</v>
      </c>
      <c r="P135" s="19">
        <f t="shared" si="23"/>
        <v>0</v>
      </c>
      <c r="Q135" s="19">
        <f>VLOOKUP(C135,'[2]25带单费'!$M$1:$N$65536,2,0)</f>
        <v>200</v>
      </c>
      <c r="R135" s="19">
        <f t="shared" si="24"/>
        <v>0.728102947281029</v>
      </c>
      <c r="S135" s="19">
        <f>VLOOKUP(J135,[7]Sheet1!$D:$G,4,0)</f>
        <v>1</v>
      </c>
      <c r="T135" s="19">
        <f t="shared" si="25"/>
        <v>0.728</v>
      </c>
      <c r="U135" s="19" t="e">
        <f>VLOOKUP(J135,'[6]9月活动'!$N:$R,5,0)</f>
        <v>#N/A</v>
      </c>
      <c r="V135" s="19" t="e">
        <f>VLOOKUP(J135,'[6]9月活动'!$N:$S,6,0)</f>
        <v>#N/A</v>
      </c>
      <c r="W135" s="19" t="e">
        <f>VLOOKUP(J135,[5]Sheet1!$B:$D,3,0)</f>
        <v>#N/A</v>
      </c>
      <c r="X135" s="19" t="e">
        <f>VLOOKUP(J135,[3]Sheet5!$C:$J,8,0)</f>
        <v>#N/A</v>
      </c>
      <c r="Y135" s="19" t="e">
        <f>VLOOKUP(J135,[3]Sheet5!$C:$K,9,0)</f>
        <v>#N/A</v>
      </c>
      <c r="Z135" s="19" t="e">
        <f>VLOOKUP(J135,[4]Sheet1!$B:$H,7,0)</f>
        <v>#N/A</v>
      </c>
      <c r="AA135" s="19" t="e">
        <f>VLOOKUP(J135,[4]Sheet1!$B:$I,8,0)</f>
        <v>#N/A</v>
      </c>
      <c r="AB135" s="19"/>
      <c r="AC135" s="19"/>
      <c r="AD135" s="19"/>
      <c r="AE135" s="19"/>
      <c r="AF135" s="19" t="s">
        <v>666</v>
      </c>
      <c r="AG135" s="19" t="s">
        <v>349</v>
      </c>
    </row>
    <row r="136" ht="39" customHeight="1" spans="1:33">
      <c r="A136" s="11" t="s">
        <v>1071</v>
      </c>
      <c r="B136" s="11" t="s">
        <v>329</v>
      </c>
      <c r="C136" s="11" t="s">
        <v>2557</v>
      </c>
      <c r="D136" s="11" t="s">
        <v>2558</v>
      </c>
      <c r="E136" s="11" t="s">
        <v>2559</v>
      </c>
      <c r="F136" s="11" t="s">
        <v>288</v>
      </c>
      <c r="G136" s="11" t="s">
        <v>478</v>
      </c>
      <c r="H136" s="11" t="s">
        <v>491</v>
      </c>
      <c r="I136" s="11" t="s">
        <v>1080</v>
      </c>
      <c r="J136" s="11" t="s">
        <v>1081</v>
      </c>
      <c r="K136" s="11">
        <v>1</v>
      </c>
      <c r="L136" s="11">
        <v>2250</v>
      </c>
      <c r="M136" s="11">
        <v>2250</v>
      </c>
      <c r="N136" s="11">
        <v>2599</v>
      </c>
      <c r="O136" s="11">
        <f>VLOOKUP(C136,[1]Sheet2!$A:$B,2,0)</f>
        <v>2250</v>
      </c>
      <c r="P136" s="11">
        <f t="shared" si="23"/>
        <v>0</v>
      </c>
      <c r="Q136" s="11">
        <f>VLOOKUP(C136,'[2]25带单费'!$M$1:$N$65536,2,0)</f>
        <v>400</v>
      </c>
      <c r="R136" s="11">
        <f t="shared" si="24"/>
        <v>0.711812235475183</v>
      </c>
      <c r="S136" s="11">
        <f>VLOOKUP(J136,[7]Sheet1!$D:$G,4,0)</f>
        <v>1</v>
      </c>
      <c r="T136" s="11">
        <f t="shared" si="25"/>
        <v>0.728</v>
      </c>
      <c r="U136" s="11" t="e">
        <f>VLOOKUP(J136,'[6]9月活动'!$N:$R,5,0)</f>
        <v>#N/A</v>
      </c>
      <c r="V136" s="11" t="e">
        <f>VLOOKUP(J136,'[6]9月活动'!$N:$S,6,0)</f>
        <v>#N/A</v>
      </c>
      <c r="W136" s="11">
        <f>VLOOKUP(J136,[5]Sheet1!$B:$D,3,0)</f>
        <v>1621</v>
      </c>
      <c r="X136" s="11" t="str">
        <f>VLOOKUP(J136,[3]Sheet5!$C:$J,8,0)</f>
        <v>按照销管部制定底价政策，超出部分计算提成</v>
      </c>
      <c r="Y136" s="11">
        <f>VLOOKUP(J136,[3]Sheet5!$C:$K,9,0)</f>
        <v>0</v>
      </c>
      <c r="Z136" s="11" t="e">
        <f>VLOOKUP(J136,[4]Sheet1!$B:$H,7,0)</f>
        <v>#N/A</v>
      </c>
      <c r="AA136" s="11" t="e">
        <f>VLOOKUP(J136,[4]Sheet1!$B:$I,8,0)</f>
        <v>#N/A</v>
      </c>
      <c r="AB136" s="11" t="s">
        <v>9439</v>
      </c>
      <c r="AC136" s="11"/>
      <c r="AD136" s="11">
        <f>O136-Q136-W136</f>
        <v>229</v>
      </c>
      <c r="AE136" s="11"/>
      <c r="AF136" s="11" t="s">
        <v>2563</v>
      </c>
      <c r="AG136" s="11" t="s">
        <v>925</v>
      </c>
    </row>
    <row r="137" ht="22.5" customHeight="1" spans="1:33">
      <c r="A137" s="11" t="s">
        <v>1071</v>
      </c>
      <c r="B137" s="11" t="s">
        <v>329</v>
      </c>
      <c r="C137" s="11" t="s">
        <v>2759</v>
      </c>
      <c r="D137" s="11" t="s">
        <v>2760</v>
      </c>
      <c r="E137" s="11" t="s">
        <v>2761</v>
      </c>
      <c r="F137" s="11" t="s">
        <v>288</v>
      </c>
      <c r="G137" s="11" t="s">
        <v>478</v>
      </c>
      <c r="H137" s="11" t="s">
        <v>670</v>
      </c>
      <c r="I137" s="11" t="s">
        <v>362</v>
      </c>
      <c r="J137" s="11" t="s">
        <v>363</v>
      </c>
      <c r="K137" s="11">
        <v>1</v>
      </c>
      <c r="L137" s="11">
        <v>350</v>
      </c>
      <c r="M137" s="11">
        <v>350</v>
      </c>
      <c r="N137" s="11">
        <v>828</v>
      </c>
      <c r="O137" s="11">
        <f>VLOOKUP(C137,[1]Sheet2!$A:$B,2,0)</f>
        <v>350</v>
      </c>
      <c r="P137" s="11">
        <f t="shared" si="23"/>
        <v>0</v>
      </c>
      <c r="Q137" s="11"/>
      <c r="R137" s="11">
        <f t="shared" si="24"/>
        <v>0.422705314009662</v>
      </c>
      <c r="S137" s="11" t="str">
        <f>VLOOKUP(J137,[7]Sheet1!$D:$G,4,0)</f>
        <v>扩品2级</v>
      </c>
      <c r="T137" s="11"/>
      <c r="U137" s="11" t="e">
        <f>VLOOKUP(J137,'[6]9月活动'!$N:$R,5,0)</f>
        <v>#N/A</v>
      </c>
      <c r="V137" s="11" t="e">
        <f>VLOOKUP(J137,'[6]9月活动'!$N:$S,6,0)</f>
        <v>#N/A</v>
      </c>
      <c r="W137" s="11" t="e">
        <f>VLOOKUP(J137,[5]Sheet1!$B:$D,3,0)</f>
        <v>#N/A</v>
      </c>
      <c r="X137" s="11" t="str">
        <f>VLOOKUP(J137,[3]Sheet5!$C:$J,8,0)</f>
        <v>0元/台</v>
      </c>
      <c r="Y137" s="11">
        <f>VLOOKUP(J137,[3]Sheet5!$C:$K,9,0)</f>
        <v>0.88</v>
      </c>
      <c r="Z137" s="11" t="e">
        <f>VLOOKUP(J137,[4]Sheet1!$B:$H,7,0)</f>
        <v>#N/A</v>
      </c>
      <c r="AA137" s="11" t="e">
        <f>VLOOKUP(J137,[4]Sheet1!$B:$I,8,0)</f>
        <v>#N/A</v>
      </c>
      <c r="AB137" s="11" t="s">
        <v>9452</v>
      </c>
      <c r="AC137" s="11"/>
      <c r="AD137" s="11">
        <v>0</v>
      </c>
      <c r="AE137" s="11"/>
      <c r="AF137" s="11" t="s">
        <v>2765</v>
      </c>
      <c r="AG137" s="11" t="s">
        <v>382</v>
      </c>
    </row>
    <row r="138" s="7" customFormat="1" ht="22.5" customHeight="1" spans="1:33">
      <c r="A138" s="19" t="s">
        <v>1071</v>
      </c>
      <c r="B138" s="19" t="s">
        <v>329</v>
      </c>
      <c r="C138" s="19" t="s">
        <v>2813</v>
      </c>
      <c r="D138" s="19" t="s">
        <v>2814</v>
      </c>
      <c r="E138" s="19" t="s">
        <v>2815</v>
      </c>
      <c r="F138" s="19" t="s">
        <v>288</v>
      </c>
      <c r="G138" s="19" t="s">
        <v>478</v>
      </c>
      <c r="H138" s="19" t="s">
        <v>670</v>
      </c>
      <c r="I138" s="19" t="s">
        <v>896</v>
      </c>
      <c r="J138" s="19" t="s">
        <v>601</v>
      </c>
      <c r="K138" s="19">
        <v>1</v>
      </c>
      <c r="L138" s="19">
        <v>3138</v>
      </c>
      <c r="M138" s="19">
        <v>3138</v>
      </c>
      <c r="N138" s="19">
        <v>4298</v>
      </c>
      <c r="O138" s="19">
        <f>VLOOKUP(C138,[1]Sheet2!$A:$B,2,0)</f>
        <v>3138</v>
      </c>
      <c r="P138" s="19">
        <f t="shared" si="23"/>
        <v>0</v>
      </c>
      <c r="Q138" s="19"/>
      <c r="R138" s="19">
        <f t="shared" si="24"/>
        <v>0.730107026523965</v>
      </c>
      <c r="S138" s="19">
        <f>VLOOKUP(J138,[7]Sheet1!$D:$G,4,0)</f>
        <v>1</v>
      </c>
      <c r="T138" s="19">
        <f t="shared" ref="T138:T142" si="26">0.91*0.8</f>
        <v>0.728</v>
      </c>
      <c r="U138" s="19" t="e">
        <f>VLOOKUP(J138,'[6]9月活动'!$N:$R,5,0)</f>
        <v>#N/A</v>
      </c>
      <c r="V138" s="19" t="e">
        <f>VLOOKUP(J138,'[6]9月活动'!$N:$S,6,0)</f>
        <v>#N/A</v>
      </c>
      <c r="W138" s="19" t="e">
        <f>VLOOKUP(J138,[5]Sheet1!$B:$D,3,0)</f>
        <v>#N/A</v>
      </c>
      <c r="X138" s="19" t="e">
        <f>VLOOKUP(J138,[3]Sheet5!$C:$J,8,0)</f>
        <v>#N/A</v>
      </c>
      <c r="Y138" s="19" t="e">
        <f>VLOOKUP(J138,[3]Sheet5!$C:$K,9,0)</f>
        <v>#N/A</v>
      </c>
      <c r="Z138" s="19" t="e">
        <f>VLOOKUP(J138,[4]Sheet1!$B:$H,7,0)</f>
        <v>#N/A</v>
      </c>
      <c r="AA138" s="19" t="e">
        <f>VLOOKUP(J138,[4]Sheet1!$B:$I,8,0)</f>
        <v>#N/A</v>
      </c>
      <c r="AB138" s="19"/>
      <c r="AC138" s="19"/>
      <c r="AD138" s="19"/>
      <c r="AE138" s="19"/>
      <c r="AF138" s="19"/>
      <c r="AG138" s="19" t="s">
        <v>349</v>
      </c>
    </row>
    <row r="139" s="4" customFormat="1" ht="39" customHeight="1" spans="1:33">
      <c r="A139" s="14" t="s">
        <v>1071</v>
      </c>
      <c r="B139" s="14" t="s">
        <v>329</v>
      </c>
      <c r="C139" s="14" t="s">
        <v>2899</v>
      </c>
      <c r="D139" s="14" t="s">
        <v>2900</v>
      </c>
      <c r="E139" s="14" t="s">
        <v>2901</v>
      </c>
      <c r="F139" s="14" t="s">
        <v>288</v>
      </c>
      <c r="G139" s="14" t="s">
        <v>478</v>
      </c>
      <c r="H139" s="14" t="s">
        <v>670</v>
      </c>
      <c r="I139" s="14" t="s">
        <v>522</v>
      </c>
      <c r="J139" s="14" t="s">
        <v>522</v>
      </c>
      <c r="K139" s="14">
        <v>1</v>
      </c>
      <c r="L139" s="14">
        <v>351</v>
      </c>
      <c r="M139" s="14">
        <v>351</v>
      </c>
      <c r="N139" s="14">
        <v>99999</v>
      </c>
      <c r="O139" s="14">
        <f>VLOOKUP(C139,[1]Sheet2!$A:$B,2,0)</f>
        <v>351</v>
      </c>
      <c r="P139" s="14">
        <f t="shared" si="23"/>
        <v>0</v>
      </c>
      <c r="Q139" s="14"/>
      <c r="R139" s="14">
        <f t="shared" si="24"/>
        <v>0.003510035100351</v>
      </c>
      <c r="S139" s="14" t="e">
        <f>VLOOKUP(J139,[7]Sheet1!$D:$G,4,0)</f>
        <v>#N/A</v>
      </c>
      <c r="T139" s="14"/>
      <c r="U139" s="14" t="e">
        <f>VLOOKUP(J139,'[6]9月活动'!$N:$R,5,0)</f>
        <v>#N/A</v>
      </c>
      <c r="V139" s="14" t="e">
        <f>VLOOKUP(J139,'[6]9月活动'!$N:$S,6,0)</f>
        <v>#N/A</v>
      </c>
      <c r="W139" s="14" t="e">
        <f>VLOOKUP(J139,[5]Sheet1!$B:$D,3,0)</f>
        <v>#N/A</v>
      </c>
      <c r="X139" s="14" t="e">
        <f>VLOOKUP(J139,[3]Sheet5!$C:$J,8,0)</f>
        <v>#N/A</v>
      </c>
      <c r="Y139" s="14" t="e">
        <f>VLOOKUP(J139,[3]Sheet5!$C:$K,9,0)</f>
        <v>#N/A</v>
      </c>
      <c r="Z139" s="14" t="e">
        <f>VLOOKUP(J139,[4]Sheet1!$B:$H,7,0)</f>
        <v>#N/A</v>
      </c>
      <c r="AA139" s="14" t="e">
        <f>VLOOKUP(J139,[4]Sheet1!$B:$I,8,0)</f>
        <v>#N/A</v>
      </c>
      <c r="AB139" s="14" t="s">
        <v>646</v>
      </c>
      <c r="AC139" s="14"/>
      <c r="AD139" s="14"/>
      <c r="AE139" s="14"/>
      <c r="AF139" s="14"/>
      <c r="AG139" s="14" t="s">
        <v>528</v>
      </c>
    </row>
    <row r="140" s="7" customFormat="1" ht="22.5" customHeight="1" spans="1:33">
      <c r="A140" s="19" t="s">
        <v>1071</v>
      </c>
      <c r="B140" s="19" t="s">
        <v>329</v>
      </c>
      <c r="C140" s="19" t="s">
        <v>2915</v>
      </c>
      <c r="D140" s="19" t="s">
        <v>2900</v>
      </c>
      <c r="E140" s="19" t="s">
        <v>2901</v>
      </c>
      <c r="F140" s="19" t="s">
        <v>288</v>
      </c>
      <c r="G140" s="19" t="s">
        <v>478</v>
      </c>
      <c r="H140" s="19" t="s">
        <v>670</v>
      </c>
      <c r="I140" s="19" t="s">
        <v>1451</v>
      </c>
      <c r="J140" s="19" t="s">
        <v>1452</v>
      </c>
      <c r="K140" s="19">
        <v>1</v>
      </c>
      <c r="L140" s="19">
        <v>5000</v>
      </c>
      <c r="M140" s="19">
        <v>5000</v>
      </c>
      <c r="N140" s="19">
        <v>6658</v>
      </c>
      <c r="O140" s="19">
        <f>VLOOKUP(C140,[1]Sheet2!$A:$B,2,0)</f>
        <v>5000</v>
      </c>
      <c r="P140" s="19">
        <f t="shared" si="23"/>
        <v>0</v>
      </c>
      <c r="Q140" s="19"/>
      <c r="R140" s="19">
        <f t="shared" si="24"/>
        <v>0.750976269149895</v>
      </c>
      <c r="S140" s="19">
        <f>VLOOKUP(J140,[7]Sheet1!$D:$G,4,0)</f>
        <v>1</v>
      </c>
      <c r="T140" s="19">
        <f t="shared" si="26"/>
        <v>0.728</v>
      </c>
      <c r="U140" s="19" t="e">
        <f>VLOOKUP(J140,'[6]9月活动'!$N:$R,5,0)</f>
        <v>#N/A</v>
      </c>
      <c r="V140" s="19" t="e">
        <f>VLOOKUP(J140,'[6]9月活动'!$N:$S,6,0)</f>
        <v>#N/A</v>
      </c>
      <c r="W140" s="19" t="e">
        <f>VLOOKUP(J140,[5]Sheet1!$B:$D,3,0)</f>
        <v>#N/A</v>
      </c>
      <c r="X140" s="19" t="e">
        <f>VLOOKUP(J140,[3]Sheet5!$C:$J,8,0)</f>
        <v>#N/A</v>
      </c>
      <c r="Y140" s="19" t="e">
        <f>VLOOKUP(J140,[3]Sheet5!$C:$K,9,0)</f>
        <v>#N/A</v>
      </c>
      <c r="Z140" s="19" t="e">
        <f>VLOOKUP(J140,[4]Sheet1!$B:$H,7,0)</f>
        <v>#N/A</v>
      </c>
      <c r="AA140" s="19" t="e">
        <f>VLOOKUP(J140,[4]Sheet1!$B:$I,8,0)</f>
        <v>#N/A</v>
      </c>
      <c r="AB140" s="19"/>
      <c r="AC140" s="19"/>
      <c r="AD140" s="19"/>
      <c r="AE140" s="19"/>
      <c r="AF140" s="19" t="s">
        <v>489</v>
      </c>
      <c r="AG140" s="19" t="s">
        <v>395</v>
      </c>
    </row>
    <row r="141" s="4" customFormat="1" ht="39" customHeight="1" spans="1:33">
      <c r="A141" s="14" t="s">
        <v>412</v>
      </c>
      <c r="B141" s="14" t="s">
        <v>329</v>
      </c>
      <c r="C141" s="14" t="s">
        <v>2945</v>
      </c>
      <c r="D141" s="14" t="s">
        <v>2946</v>
      </c>
      <c r="E141" s="14" t="s">
        <v>2947</v>
      </c>
      <c r="F141" s="14" t="s">
        <v>288</v>
      </c>
      <c r="G141" s="14" t="s">
        <v>478</v>
      </c>
      <c r="H141" s="14" t="s">
        <v>670</v>
      </c>
      <c r="I141" s="14" t="s">
        <v>522</v>
      </c>
      <c r="J141" s="14" t="s">
        <v>522</v>
      </c>
      <c r="K141" s="14">
        <v>1</v>
      </c>
      <c r="L141" s="14">
        <v>836</v>
      </c>
      <c r="M141" s="14">
        <v>836</v>
      </c>
      <c r="N141" s="14">
        <v>99999</v>
      </c>
      <c r="O141" s="14">
        <f>VLOOKUP(C141,[1]Sheet2!$A:$B,2,0)</f>
        <v>836</v>
      </c>
      <c r="P141" s="14">
        <f t="shared" si="23"/>
        <v>0</v>
      </c>
      <c r="Q141" s="14"/>
      <c r="R141" s="14">
        <f t="shared" si="24"/>
        <v>0.00836008360083601</v>
      </c>
      <c r="S141" s="14" t="e">
        <f>VLOOKUP(J141,[7]Sheet1!$D:$G,4,0)</f>
        <v>#N/A</v>
      </c>
      <c r="T141" s="14"/>
      <c r="U141" s="14" t="e">
        <f>VLOOKUP(J141,'[6]9月活动'!$N:$R,5,0)</f>
        <v>#N/A</v>
      </c>
      <c r="V141" s="14" t="e">
        <f>VLOOKUP(J141,'[6]9月活动'!$N:$S,6,0)</f>
        <v>#N/A</v>
      </c>
      <c r="W141" s="14" t="e">
        <f>VLOOKUP(J141,[5]Sheet1!$B:$D,3,0)</f>
        <v>#N/A</v>
      </c>
      <c r="X141" s="14" t="e">
        <f>VLOOKUP(J141,[3]Sheet5!$C:$J,8,0)</f>
        <v>#N/A</v>
      </c>
      <c r="Y141" s="14" t="e">
        <f>VLOOKUP(J141,[3]Sheet5!$C:$K,9,0)</f>
        <v>#N/A</v>
      </c>
      <c r="Z141" s="14" t="e">
        <f>VLOOKUP(J141,[4]Sheet1!$B:$H,7,0)</f>
        <v>#N/A</v>
      </c>
      <c r="AA141" s="14" t="e">
        <f>VLOOKUP(J141,[4]Sheet1!$B:$I,8,0)</f>
        <v>#N/A</v>
      </c>
      <c r="AB141" s="14" t="s">
        <v>646</v>
      </c>
      <c r="AC141" s="14"/>
      <c r="AD141" s="14"/>
      <c r="AE141" s="14"/>
      <c r="AF141" s="14"/>
      <c r="AG141" s="14" t="s">
        <v>528</v>
      </c>
    </row>
    <row r="142" s="8" customFormat="1" ht="22.5" customHeight="1" spans="1:33">
      <c r="A142" s="21" t="s">
        <v>412</v>
      </c>
      <c r="B142" s="21" t="s">
        <v>329</v>
      </c>
      <c r="C142" s="21" t="s">
        <v>3004</v>
      </c>
      <c r="D142" s="21" t="s">
        <v>2946</v>
      </c>
      <c r="E142" s="21" t="s">
        <v>2947</v>
      </c>
      <c r="F142" s="21" t="s">
        <v>288</v>
      </c>
      <c r="G142" s="21" t="s">
        <v>478</v>
      </c>
      <c r="H142" s="21" t="s">
        <v>491</v>
      </c>
      <c r="I142" s="21" t="s">
        <v>705</v>
      </c>
      <c r="J142" s="21" t="s">
        <v>706</v>
      </c>
      <c r="K142" s="21">
        <v>1</v>
      </c>
      <c r="L142" s="21">
        <v>2800</v>
      </c>
      <c r="M142" s="21">
        <v>2800</v>
      </c>
      <c r="N142" s="21">
        <v>4848</v>
      </c>
      <c r="O142" s="22">
        <f>VLOOKUP(C142,[1]Sheet2!$A:$B,2,0)</f>
        <v>2800</v>
      </c>
      <c r="P142" s="21">
        <f t="shared" si="23"/>
        <v>0</v>
      </c>
      <c r="Q142" s="21"/>
      <c r="R142" s="21">
        <f t="shared" si="24"/>
        <v>0.577557755775578</v>
      </c>
      <c r="S142" s="21">
        <f>VLOOKUP(J142,[7]Sheet1!$D:$G,4,0)</f>
        <v>1</v>
      </c>
      <c r="T142" s="21">
        <f t="shared" si="26"/>
        <v>0.728</v>
      </c>
      <c r="U142" s="21">
        <f>VLOOKUP(J142,'[6]9月活动'!$N:$R,5,0)</f>
        <v>0.75</v>
      </c>
      <c r="V142" s="21">
        <f>VLOOKUP(J142,'[6]9月活动'!$N:$S,6,0)</f>
        <v>0.045</v>
      </c>
      <c r="W142" s="21" t="e">
        <f>VLOOKUP(J142,[5]Sheet1!$B:$D,3,0)</f>
        <v>#N/A</v>
      </c>
      <c r="X142" s="21" t="e">
        <f>VLOOKUP(J142,[3]Sheet5!$C:$J,8,0)</f>
        <v>#N/A</v>
      </c>
      <c r="Y142" s="21" t="e">
        <f>VLOOKUP(J142,[3]Sheet5!$C:$K,9,0)</f>
        <v>#N/A</v>
      </c>
      <c r="Z142" s="21" t="e">
        <f>VLOOKUP(J142,[4]Sheet1!$B:$H,7,0)</f>
        <v>#N/A</v>
      </c>
      <c r="AA142" s="21" t="e">
        <f>VLOOKUP(J142,[4]Sheet1!$B:$I,8,0)</f>
        <v>#N/A</v>
      </c>
      <c r="AB142" s="21" t="s">
        <v>9450</v>
      </c>
      <c r="AC142" s="21">
        <v>0.045</v>
      </c>
      <c r="AD142" s="22">
        <v>0</v>
      </c>
      <c r="AE142" s="21"/>
      <c r="AF142" s="21" t="s">
        <v>489</v>
      </c>
      <c r="AG142" s="21" t="s">
        <v>395</v>
      </c>
    </row>
    <row r="143" ht="22.5" customHeight="1" spans="1:33">
      <c r="A143" s="11" t="s">
        <v>1071</v>
      </c>
      <c r="B143" s="11" t="s">
        <v>329</v>
      </c>
      <c r="C143" s="11" t="s">
        <v>3011</v>
      </c>
      <c r="D143" s="11" t="s">
        <v>3012</v>
      </c>
      <c r="E143" s="11" t="s">
        <v>3013</v>
      </c>
      <c r="F143" s="11" t="s">
        <v>288</v>
      </c>
      <c r="G143" s="11" t="s">
        <v>478</v>
      </c>
      <c r="H143" s="11" t="s">
        <v>670</v>
      </c>
      <c r="I143" s="11" t="s">
        <v>511</v>
      </c>
      <c r="J143" s="11" t="s">
        <v>512</v>
      </c>
      <c r="K143" s="11">
        <v>1</v>
      </c>
      <c r="L143" s="11">
        <v>800</v>
      </c>
      <c r="M143" s="11">
        <v>800</v>
      </c>
      <c r="N143" s="11">
        <v>898</v>
      </c>
      <c r="O143" s="11">
        <f>VLOOKUP(C143,[1]Sheet2!$A:$B,2,0)</f>
        <v>800</v>
      </c>
      <c r="P143" s="11">
        <f t="shared" si="23"/>
        <v>0</v>
      </c>
      <c r="Q143" s="11"/>
      <c r="R143" s="11">
        <f t="shared" si="24"/>
        <v>0.89086859688196</v>
      </c>
      <c r="S143" s="11" t="e">
        <f>VLOOKUP(J143,[7]Sheet1!$D:$G,4,0)</f>
        <v>#N/A</v>
      </c>
      <c r="T143" s="11"/>
      <c r="U143" s="11" t="e">
        <f>VLOOKUP(J143,'[6]9月活动'!$N:$R,5,0)</f>
        <v>#N/A</v>
      </c>
      <c r="V143" s="11" t="e">
        <f>VLOOKUP(J143,'[6]9月活动'!$N:$S,6,0)</f>
        <v>#N/A</v>
      </c>
      <c r="W143" s="11" t="e">
        <f>VLOOKUP(J143,[5]Sheet1!$B:$D,3,0)</f>
        <v>#N/A</v>
      </c>
      <c r="X143" s="11" t="str">
        <f>VLOOKUP(J143,[3]Sheet5!$C:$J,8,0)</f>
        <v>5元/台</v>
      </c>
      <c r="Y143" s="11">
        <f>VLOOKUP(J143,[3]Sheet5!$C:$K,9,0)</f>
        <v>0.88</v>
      </c>
      <c r="Z143" s="11" t="e">
        <f>VLOOKUP(J143,[4]Sheet1!$B:$H,7,0)</f>
        <v>#N/A</v>
      </c>
      <c r="AA143" s="11" t="e">
        <f>VLOOKUP(J143,[4]Sheet1!$B:$I,8,0)</f>
        <v>#N/A</v>
      </c>
      <c r="AB143" s="11" t="s">
        <v>9452</v>
      </c>
      <c r="AC143" s="11"/>
      <c r="AD143" s="11">
        <v>5</v>
      </c>
      <c r="AE143" s="11"/>
      <c r="AG143" s="11" t="s">
        <v>349</v>
      </c>
    </row>
    <row r="144" s="7" customFormat="1" ht="22.5" customHeight="1" spans="1:33">
      <c r="A144" s="19" t="s">
        <v>412</v>
      </c>
      <c r="B144" s="19" t="s">
        <v>329</v>
      </c>
      <c r="C144" s="19" t="s">
        <v>3120</v>
      </c>
      <c r="D144" s="19" t="s">
        <v>3121</v>
      </c>
      <c r="E144" s="19" t="s">
        <v>3122</v>
      </c>
      <c r="F144" s="19" t="s">
        <v>288</v>
      </c>
      <c r="G144" s="19" t="s">
        <v>478</v>
      </c>
      <c r="H144" s="19" t="s">
        <v>670</v>
      </c>
      <c r="I144" s="19" t="s">
        <v>896</v>
      </c>
      <c r="J144" s="19" t="s">
        <v>601</v>
      </c>
      <c r="K144" s="19">
        <v>1</v>
      </c>
      <c r="L144" s="19">
        <v>3369</v>
      </c>
      <c r="M144" s="19">
        <v>3369</v>
      </c>
      <c r="N144" s="19">
        <v>4298</v>
      </c>
      <c r="O144" s="19">
        <f>VLOOKUP(C144,[1]Sheet2!$A:$B,2,0)</f>
        <v>3369</v>
      </c>
      <c r="P144" s="19">
        <f t="shared" si="23"/>
        <v>0</v>
      </c>
      <c r="Q144" s="19">
        <f>VLOOKUP(C144,'[2]25带单费'!$M$1:$N$65536,2,0)</f>
        <v>200</v>
      </c>
      <c r="R144" s="19">
        <f t="shared" si="24"/>
        <v>0.737319683573755</v>
      </c>
      <c r="S144" s="19">
        <f>VLOOKUP(J144,[7]Sheet1!$D:$G,4,0)</f>
        <v>1</v>
      </c>
      <c r="T144" s="19">
        <f>0.91*0.8</f>
        <v>0.728</v>
      </c>
      <c r="U144" s="19" t="e">
        <f>VLOOKUP(J144,'[6]9月活动'!$N:$R,5,0)</f>
        <v>#N/A</v>
      </c>
      <c r="V144" s="19" t="e">
        <f>VLOOKUP(J144,'[6]9月活动'!$N:$S,6,0)</f>
        <v>#N/A</v>
      </c>
      <c r="W144" s="19" t="e">
        <f>VLOOKUP(J144,[5]Sheet1!$B:$D,3,0)</f>
        <v>#N/A</v>
      </c>
      <c r="X144" s="19" t="e">
        <f>VLOOKUP(J144,[3]Sheet5!$C:$J,8,0)</f>
        <v>#N/A</v>
      </c>
      <c r="Y144" s="19" t="e">
        <f>VLOOKUP(J144,[3]Sheet5!$C:$K,9,0)</f>
        <v>#N/A</v>
      </c>
      <c r="Z144" s="19" t="e">
        <f>VLOOKUP(J144,[4]Sheet1!$B:$H,7,0)</f>
        <v>#N/A</v>
      </c>
      <c r="AA144" s="19" t="e">
        <f>VLOOKUP(J144,[4]Sheet1!$B:$I,8,0)</f>
        <v>#N/A</v>
      </c>
      <c r="AB144" s="19"/>
      <c r="AC144" s="19"/>
      <c r="AD144" s="19"/>
      <c r="AE144" s="19"/>
      <c r="AF144" s="19"/>
      <c r="AG144" s="19" t="s">
        <v>349</v>
      </c>
    </row>
    <row r="145" ht="22.5" customHeight="1" spans="1:33">
      <c r="A145" s="11" t="s">
        <v>412</v>
      </c>
      <c r="B145" s="11" t="s">
        <v>329</v>
      </c>
      <c r="C145" s="11" t="s">
        <v>3134</v>
      </c>
      <c r="D145" s="11" t="s">
        <v>3135</v>
      </c>
      <c r="E145" s="11" t="s">
        <v>3136</v>
      </c>
      <c r="F145" s="11" t="s">
        <v>288</v>
      </c>
      <c r="G145" s="11" t="s">
        <v>478</v>
      </c>
      <c r="H145" s="11" t="s">
        <v>491</v>
      </c>
      <c r="I145" s="11" t="s">
        <v>730</v>
      </c>
      <c r="J145" s="11" t="s">
        <v>731</v>
      </c>
      <c r="K145" s="11">
        <v>1</v>
      </c>
      <c r="L145" s="11">
        <v>2079</v>
      </c>
      <c r="M145" s="11">
        <v>2079</v>
      </c>
      <c r="N145" s="11">
        <v>2588</v>
      </c>
      <c r="O145" s="11">
        <f>VLOOKUP(C145,[1]Sheet2!$A:$B,2,0)</f>
        <v>2079</v>
      </c>
      <c r="P145" s="11">
        <f t="shared" si="23"/>
        <v>0</v>
      </c>
      <c r="Q145" s="11"/>
      <c r="R145" s="11">
        <f t="shared" si="24"/>
        <v>0.803323029366306</v>
      </c>
      <c r="S145" s="11" t="str">
        <f>VLOOKUP(J145,[7]Sheet1!$D:$G,4,0)</f>
        <v>扩品2级</v>
      </c>
      <c r="T145" s="20">
        <f>0.86*0.85</f>
        <v>0.731</v>
      </c>
      <c r="U145" s="11" t="e">
        <f>VLOOKUP(J145,'[6]9月活动'!$N:$R,5,0)</f>
        <v>#N/A</v>
      </c>
      <c r="V145" s="11" t="e">
        <f>VLOOKUP(J145,'[6]9月活动'!$N:$S,6,0)</f>
        <v>#N/A</v>
      </c>
      <c r="W145" s="11" t="e">
        <f>VLOOKUP(J145,[5]Sheet1!$B:$D,3,0)</f>
        <v>#N/A</v>
      </c>
      <c r="X145" s="11" t="e">
        <f>VLOOKUP(J145,[3]Sheet5!$C:$J,8,0)</f>
        <v>#N/A</v>
      </c>
      <c r="Y145" s="11" t="e">
        <f>VLOOKUP(J145,[3]Sheet5!$C:$K,9,0)</f>
        <v>#N/A</v>
      </c>
      <c r="Z145" s="11" t="e">
        <f>VLOOKUP(J145,[4]Sheet1!$B:$H,7,0)</f>
        <v>#N/A</v>
      </c>
      <c r="AA145" s="11" t="e">
        <f>VLOOKUP(J145,[4]Sheet1!$B:$I,8,0)</f>
        <v>#N/A</v>
      </c>
      <c r="AB145" s="11"/>
      <c r="AC145" s="11"/>
      <c r="AD145" s="11"/>
      <c r="AE145" s="11"/>
      <c r="AF145" s="11" t="s">
        <v>2539</v>
      </c>
      <c r="AG145" s="11" t="s">
        <v>395</v>
      </c>
    </row>
    <row r="146" s="8" customFormat="1" ht="22.5" customHeight="1" spans="1:33">
      <c r="A146" s="21" t="s">
        <v>412</v>
      </c>
      <c r="B146" s="21" t="s">
        <v>329</v>
      </c>
      <c r="C146" s="21" t="s">
        <v>3150</v>
      </c>
      <c r="D146" s="21" t="s">
        <v>3135</v>
      </c>
      <c r="E146" s="21" t="s">
        <v>3136</v>
      </c>
      <c r="F146" s="21" t="s">
        <v>288</v>
      </c>
      <c r="G146" s="21" t="s">
        <v>478</v>
      </c>
      <c r="H146" s="21" t="s">
        <v>491</v>
      </c>
      <c r="I146" s="21" t="s">
        <v>705</v>
      </c>
      <c r="J146" s="21" t="s">
        <v>706</v>
      </c>
      <c r="K146" s="21">
        <v>1</v>
      </c>
      <c r="L146" s="21">
        <v>3395</v>
      </c>
      <c r="M146" s="21">
        <v>3395</v>
      </c>
      <c r="N146" s="21">
        <v>4848</v>
      </c>
      <c r="O146" s="21">
        <f>VLOOKUP(C146,[1]Sheet2!$A:$B,2,0)</f>
        <v>3395</v>
      </c>
      <c r="P146" s="21">
        <f t="shared" si="23"/>
        <v>0</v>
      </c>
      <c r="Q146" s="21"/>
      <c r="R146" s="21">
        <f t="shared" si="24"/>
        <v>0.700288778877888</v>
      </c>
      <c r="S146" s="21">
        <f>VLOOKUP(J146,[7]Sheet1!$D:$G,4,0)</f>
        <v>1</v>
      </c>
      <c r="T146" s="21">
        <f>0.91*0.8</f>
        <v>0.728</v>
      </c>
      <c r="U146" s="21">
        <f>VLOOKUP(J146,'[6]9月活动'!$N:$R,5,0)</f>
        <v>0.75</v>
      </c>
      <c r="V146" s="21">
        <f>VLOOKUP(J146,'[6]9月活动'!$N:$S,6,0)</f>
        <v>0.045</v>
      </c>
      <c r="W146" s="21" t="e">
        <f>VLOOKUP(J146,[5]Sheet1!$B:$D,3,0)</f>
        <v>#N/A</v>
      </c>
      <c r="X146" s="21" t="e">
        <f>VLOOKUP(J146,[3]Sheet5!$C:$J,8,0)</f>
        <v>#N/A</v>
      </c>
      <c r="Y146" s="21" t="e">
        <f>VLOOKUP(J146,[3]Sheet5!$C:$K,9,0)</f>
        <v>#N/A</v>
      </c>
      <c r="Z146" s="21" t="e">
        <f>VLOOKUP(J146,[4]Sheet1!$B:$H,7,0)</f>
        <v>#N/A</v>
      </c>
      <c r="AA146" s="21" t="e">
        <f>VLOOKUP(J146,[4]Sheet1!$B:$I,8,0)</f>
        <v>#N/A</v>
      </c>
      <c r="AB146" s="21" t="s">
        <v>9450</v>
      </c>
      <c r="AC146" s="21">
        <v>0.045</v>
      </c>
      <c r="AD146" s="21">
        <f>AC146*O146</f>
        <v>152.775</v>
      </c>
      <c r="AE146" s="21"/>
      <c r="AF146" s="21" t="s">
        <v>666</v>
      </c>
      <c r="AG146" s="21" t="s">
        <v>395</v>
      </c>
    </row>
    <row r="147" ht="22.5" customHeight="1" spans="1:33">
      <c r="A147" s="11" t="s">
        <v>412</v>
      </c>
      <c r="B147" s="11" t="s">
        <v>329</v>
      </c>
      <c r="C147" s="11" t="s">
        <v>3156</v>
      </c>
      <c r="D147" s="11" t="s">
        <v>3135</v>
      </c>
      <c r="E147" s="11" t="s">
        <v>3136</v>
      </c>
      <c r="F147" s="11" t="s">
        <v>288</v>
      </c>
      <c r="G147" s="11" t="s">
        <v>478</v>
      </c>
      <c r="H147" s="11" t="s">
        <v>491</v>
      </c>
      <c r="I147" s="11" t="s">
        <v>1956</v>
      </c>
      <c r="J147" s="11" t="s">
        <v>1957</v>
      </c>
      <c r="K147" s="11">
        <v>1</v>
      </c>
      <c r="L147" s="11">
        <v>1196</v>
      </c>
      <c r="M147" s="11">
        <v>1196</v>
      </c>
      <c r="N147" s="11">
        <v>1488</v>
      </c>
      <c r="O147" s="11">
        <f>VLOOKUP(C147,[1]Sheet2!$A:$B,2,0)</f>
        <v>1196</v>
      </c>
      <c r="P147" s="11">
        <f t="shared" si="23"/>
        <v>0</v>
      </c>
      <c r="Q147" s="11"/>
      <c r="R147" s="11">
        <f t="shared" si="24"/>
        <v>0.803763440860215</v>
      </c>
      <c r="S147" s="11" t="str">
        <f>VLOOKUP(J147,[7]Sheet1!$D:$G,4,0)</f>
        <v>扩品2级</v>
      </c>
      <c r="T147" s="11"/>
      <c r="U147" s="11" t="e">
        <f>VLOOKUP(J147,'[6]9月活动'!$N:$R,5,0)</f>
        <v>#N/A</v>
      </c>
      <c r="V147" s="11" t="e">
        <f>VLOOKUP(J147,'[6]9月活动'!$N:$S,6,0)</f>
        <v>#N/A</v>
      </c>
      <c r="W147" s="11" t="e">
        <f>VLOOKUP(J147,[5]Sheet1!$B:$D,3,0)</f>
        <v>#N/A</v>
      </c>
      <c r="X147" s="11" t="e">
        <f>VLOOKUP(J147,[3]Sheet5!$C:$J,8,0)</f>
        <v>#N/A</v>
      </c>
      <c r="Y147" s="11" t="e">
        <f>VLOOKUP(J147,[3]Sheet5!$C:$K,9,0)</f>
        <v>#N/A</v>
      </c>
      <c r="Z147" s="11" t="e">
        <f>VLOOKUP(J147,[4]Sheet1!$B:$H,7,0)</f>
        <v>#N/A</v>
      </c>
      <c r="AA147" s="11" t="e">
        <f>VLOOKUP(J147,[4]Sheet1!$B:$I,8,0)</f>
        <v>#N/A</v>
      </c>
      <c r="AB147" s="11" t="s">
        <v>9452</v>
      </c>
      <c r="AC147" s="11"/>
      <c r="AD147" s="11">
        <v>0</v>
      </c>
      <c r="AE147" s="11"/>
      <c r="AF147" s="11" t="s">
        <v>666</v>
      </c>
      <c r="AG147" s="11" t="s">
        <v>382</v>
      </c>
    </row>
    <row r="148" s="5" customFormat="1" ht="22.5" customHeight="1" spans="1:33">
      <c r="A148" s="15" t="s">
        <v>412</v>
      </c>
      <c r="B148" s="15" t="s">
        <v>748</v>
      </c>
      <c r="C148" s="15" t="s">
        <v>3385</v>
      </c>
      <c r="D148" s="15" t="s">
        <v>3386</v>
      </c>
      <c r="E148" s="15" t="s">
        <v>3387</v>
      </c>
      <c r="F148" s="15" t="s">
        <v>288</v>
      </c>
      <c r="G148" s="15" t="s">
        <v>478</v>
      </c>
      <c r="H148" s="15" t="s">
        <v>491</v>
      </c>
      <c r="I148" s="15" t="s">
        <v>1956</v>
      </c>
      <c r="J148" s="15" t="s">
        <v>1957</v>
      </c>
      <c r="K148" s="15">
        <v>-1</v>
      </c>
      <c r="L148" s="15">
        <v>-1196</v>
      </c>
      <c r="M148" s="15">
        <v>1196</v>
      </c>
      <c r="N148" s="15">
        <v>1488</v>
      </c>
      <c r="O148" s="15">
        <v>-1196</v>
      </c>
      <c r="P148" s="15">
        <f t="shared" si="23"/>
        <v>0</v>
      </c>
      <c r="Q148" s="15"/>
      <c r="R148" s="15">
        <f t="shared" si="24"/>
        <v>0.803763440860215</v>
      </c>
      <c r="S148" s="15" t="str">
        <f>VLOOKUP(J148,[7]Sheet1!$D:$G,4,0)</f>
        <v>扩品2级</v>
      </c>
      <c r="T148" s="15"/>
      <c r="U148" s="15" t="e">
        <f>VLOOKUP(J148,'[6]9月活动'!$N:$R,5,0)</f>
        <v>#N/A</v>
      </c>
      <c r="V148" s="15" t="e">
        <f>VLOOKUP(J148,'[6]9月活动'!$N:$S,6,0)</f>
        <v>#N/A</v>
      </c>
      <c r="W148" s="15" t="e">
        <f>VLOOKUP(J148,[5]Sheet1!$B:$D,3,0)</f>
        <v>#N/A</v>
      </c>
      <c r="X148" s="15" t="e">
        <f>VLOOKUP(J148,[3]Sheet5!$C:$J,8,0)</f>
        <v>#N/A</v>
      </c>
      <c r="Y148" s="15" t="e">
        <f>VLOOKUP(J148,[3]Sheet5!$C:$K,9,0)</f>
        <v>#N/A</v>
      </c>
      <c r="Z148" s="15" t="e">
        <f>VLOOKUP(J148,[4]Sheet1!$B:$H,7,0)</f>
        <v>#N/A</v>
      </c>
      <c r="AA148" s="15" t="e">
        <f>VLOOKUP(J148,[4]Sheet1!$B:$I,8,0)</f>
        <v>#N/A</v>
      </c>
      <c r="AB148" s="15" t="s">
        <v>9448</v>
      </c>
      <c r="AC148" s="15"/>
      <c r="AD148" s="15"/>
      <c r="AE148" s="15"/>
      <c r="AF148" s="15" t="s">
        <v>3391</v>
      </c>
      <c r="AG148" s="15" t="s">
        <v>382</v>
      </c>
    </row>
    <row r="149" ht="22.5" customHeight="1" spans="1:33">
      <c r="A149" s="11" t="s">
        <v>412</v>
      </c>
      <c r="B149" s="11" t="s">
        <v>329</v>
      </c>
      <c r="C149" s="11" t="s">
        <v>3414</v>
      </c>
      <c r="D149" s="11" t="s">
        <v>3415</v>
      </c>
      <c r="E149" s="11" t="s">
        <v>3416</v>
      </c>
      <c r="F149" s="11" t="s">
        <v>288</v>
      </c>
      <c r="G149" s="11" t="s">
        <v>478</v>
      </c>
      <c r="H149" s="11" t="s">
        <v>670</v>
      </c>
      <c r="I149" s="11" t="s">
        <v>511</v>
      </c>
      <c r="J149" s="11" t="s">
        <v>512</v>
      </c>
      <c r="K149" s="11">
        <v>1</v>
      </c>
      <c r="L149" s="11">
        <v>850</v>
      </c>
      <c r="M149" s="11">
        <v>850</v>
      </c>
      <c r="N149" s="11">
        <v>898</v>
      </c>
      <c r="O149" s="11">
        <f>VLOOKUP(C149,[1]Sheet2!$A:$B,2,0)</f>
        <v>850</v>
      </c>
      <c r="P149" s="11">
        <f t="shared" si="23"/>
        <v>0</v>
      </c>
      <c r="Q149" s="11"/>
      <c r="R149" s="11">
        <f t="shared" si="24"/>
        <v>0.946547884187082</v>
      </c>
      <c r="S149" s="11" t="e">
        <f>VLOOKUP(J149,[7]Sheet1!$D:$G,4,0)</f>
        <v>#N/A</v>
      </c>
      <c r="T149" s="11"/>
      <c r="U149" s="11" t="e">
        <f>VLOOKUP(J149,'[6]9月活动'!$N:$R,5,0)</f>
        <v>#N/A</v>
      </c>
      <c r="V149" s="11" t="e">
        <f>VLOOKUP(J149,'[6]9月活动'!$N:$S,6,0)</f>
        <v>#N/A</v>
      </c>
      <c r="W149" s="11" t="e">
        <f>VLOOKUP(J149,[5]Sheet1!$B:$D,3,0)</f>
        <v>#N/A</v>
      </c>
      <c r="X149" s="11" t="str">
        <f>VLOOKUP(J149,[3]Sheet5!$C:$J,8,0)</f>
        <v>5元/台</v>
      </c>
      <c r="Y149" s="11">
        <f>VLOOKUP(J149,[3]Sheet5!$C:$K,9,0)</f>
        <v>0.88</v>
      </c>
      <c r="Z149" s="11" t="e">
        <f>VLOOKUP(J149,[4]Sheet1!$B:$H,7,0)</f>
        <v>#N/A</v>
      </c>
      <c r="AA149" s="11" t="e">
        <f>VLOOKUP(J149,[4]Sheet1!$B:$I,8,0)</f>
        <v>#N/A</v>
      </c>
      <c r="AB149" s="11" t="s">
        <v>9452</v>
      </c>
      <c r="AC149" s="11"/>
      <c r="AD149" s="11">
        <v>5</v>
      </c>
      <c r="AE149" s="11"/>
      <c r="AF149" s="11" t="s">
        <v>666</v>
      </c>
      <c r="AG149" s="11" t="s">
        <v>349</v>
      </c>
    </row>
    <row r="150" ht="22.5" customHeight="1" spans="1:33">
      <c r="A150" s="11" t="s">
        <v>762</v>
      </c>
      <c r="B150" s="11" t="s">
        <v>329</v>
      </c>
      <c r="C150" s="11" t="s">
        <v>3655</v>
      </c>
      <c r="D150" s="11" t="s">
        <v>3656</v>
      </c>
      <c r="E150" s="11" t="s">
        <v>3657</v>
      </c>
      <c r="F150" s="11" t="s">
        <v>288</v>
      </c>
      <c r="G150" s="11" t="s">
        <v>478</v>
      </c>
      <c r="H150" s="11" t="s">
        <v>491</v>
      </c>
      <c r="I150" s="11" t="s">
        <v>814</v>
      </c>
      <c r="J150" s="11" t="s">
        <v>815</v>
      </c>
      <c r="K150" s="11">
        <v>1</v>
      </c>
      <c r="L150" s="11">
        <v>800</v>
      </c>
      <c r="M150" s="11">
        <v>800</v>
      </c>
      <c r="N150" s="11">
        <v>898</v>
      </c>
      <c r="O150" s="11">
        <f>VLOOKUP(C150,[1]Sheet2!$A:$B,2,0)</f>
        <v>800</v>
      </c>
      <c r="P150" s="11">
        <f t="shared" si="23"/>
        <v>0</v>
      </c>
      <c r="Q150" s="11"/>
      <c r="R150" s="11">
        <f t="shared" si="24"/>
        <v>0.89086859688196</v>
      </c>
      <c r="S150" s="11" t="e">
        <f>VLOOKUP(J150,[7]Sheet1!$D:$G,4,0)</f>
        <v>#N/A</v>
      </c>
      <c r="T150" s="11"/>
      <c r="U150" s="11" t="e">
        <f>VLOOKUP(J150,'[6]9月活动'!$N:$R,5,0)</f>
        <v>#N/A</v>
      </c>
      <c r="V150" s="11" t="e">
        <f>VLOOKUP(J150,'[6]9月活动'!$N:$S,6,0)</f>
        <v>#N/A</v>
      </c>
      <c r="W150" s="11" t="e">
        <f>VLOOKUP(J150,[5]Sheet1!$B:$D,3,0)</f>
        <v>#N/A</v>
      </c>
      <c r="X150" s="11" t="str">
        <f>VLOOKUP(J150,[3]Sheet5!$C:$J,8,0)</f>
        <v>5元/台</v>
      </c>
      <c r="Y150" s="11">
        <f>VLOOKUP(J150,[3]Sheet5!$C:$K,9,0)</f>
        <v>0.88</v>
      </c>
      <c r="Z150" s="11" t="e">
        <f>VLOOKUP(J150,[4]Sheet1!$B:$H,7,0)</f>
        <v>#N/A</v>
      </c>
      <c r="AA150" s="11" t="e">
        <f>VLOOKUP(J150,[4]Sheet1!$B:$I,8,0)</f>
        <v>#N/A</v>
      </c>
      <c r="AB150" s="11" t="s">
        <v>9452</v>
      </c>
      <c r="AC150" s="11"/>
      <c r="AD150" s="11">
        <v>5</v>
      </c>
      <c r="AE150" s="11"/>
      <c r="AF150" s="11" t="s">
        <v>666</v>
      </c>
      <c r="AG150" s="11" t="s">
        <v>349</v>
      </c>
    </row>
    <row r="151" s="5" customFormat="1" ht="22.5" customHeight="1" spans="1:33">
      <c r="A151" s="15" t="s">
        <v>2336</v>
      </c>
      <c r="B151" s="15" t="s">
        <v>329</v>
      </c>
      <c r="C151" s="15" t="s">
        <v>3908</v>
      </c>
      <c r="D151" s="15" t="s">
        <v>3386</v>
      </c>
      <c r="E151" s="15" t="s">
        <v>3387</v>
      </c>
      <c r="F151" s="15" t="s">
        <v>288</v>
      </c>
      <c r="G151" s="15" t="s">
        <v>478</v>
      </c>
      <c r="H151" s="15" t="s">
        <v>491</v>
      </c>
      <c r="I151" s="15" t="s">
        <v>1956</v>
      </c>
      <c r="J151" s="15" t="s">
        <v>1957</v>
      </c>
      <c r="K151" s="15">
        <v>1</v>
      </c>
      <c r="L151" s="15">
        <v>1196</v>
      </c>
      <c r="M151" s="15">
        <v>1196</v>
      </c>
      <c r="N151" s="15">
        <v>1488</v>
      </c>
      <c r="O151" s="15">
        <f>VLOOKUP(C151,[1]Sheet2!$A:$B,2,0)</f>
        <v>1196</v>
      </c>
      <c r="P151" s="15">
        <f t="shared" si="23"/>
        <v>0</v>
      </c>
      <c r="Q151" s="15"/>
      <c r="R151" s="15">
        <f t="shared" si="24"/>
        <v>0.803763440860215</v>
      </c>
      <c r="S151" s="15" t="str">
        <f>VLOOKUP(J151,[7]Sheet1!$D:$G,4,0)</f>
        <v>扩品2级</v>
      </c>
      <c r="T151" s="15"/>
      <c r="U151" s="15" t="e">
        <f>VLOOKUP(J151,'[6]9月活动'!$N:$R,5,0)</f>
        <v>#N/A</v>
      </c>
      <c r="V151" s="15" t="e">
        <f>VLOOKUP(J151,'[6]9月活动'!$N:$S,6,0)</f>
        <v>#N/A</v>
      </c>
      <c r="W151" s="15" t="e">
        <f>VLOOKUP(J151,[5]Sheet1!$B:$D,3,0)</f>
        <v>#N/A</v>
      </c>
      <c r="X151" s="15" t="e">
        <f>VLOOKUP(J151,[3]Sheet5!$C:$J,8,0)</f>
        <v>#N/A</v>
      </c>
      <c r="Y151" s="15" t="e">
        <f>VLOOKUP(J151,[3]Sheet5!$C:$K,9,0)</f>
        <v>#N/A</v>
      </c>
      <c r="Z151" s="15" t="e">
        <f>VLOOKUP(J151,[4]Sheet1!$B:$H,7,0)</f>
        <v>#N/A</v>
      </c>
      <c r="AA151" s="15" t="e">
        <f>VLOOKUP(J151,[4]Sheet1!$B:$I,8,0)</f>
        <v>#N/A</v>
      </c>
      <c r="AB151" s="15" t="s">
        <v>9448</v>
      </c>
      <c r="AC151" s="15"/>
      <c r="AD151" s="15"/>
      <c r="AE151" s="15"/>
      <c r="AF151" s="15" t="s">
        <v>666</v>
      </c>
      <c r="AG151" s="15" t="s">
        <v>382</v>
      </c>
    </row>
    <row r="152" ht="22.5" customHeight="1" spans="1:33">
      <c r="A152" s="11" t="s">
        <v>2336</v>
      </c>
      <c r="B152" s="11" t="s">
        <v>329</v>
      </c>
      <c r="C152" s="11" t="s">
        <v>3923</v>
      </c>
      <c r="D152" s="11" t="s">
        <v>3924</v>
      </c>
      <c r="E152" s="11" t="s">
        <v>3925</v>
      </c>
      <c r="F152" s="11" t="s">
        <v>288</v>
      </c>
      <c r="G152" s="11" t="s">
        <v>478</v>
      </c>
      <c r="H152" s="11" t="s">
        <v>491</v>
      </c>
      <c r="I152" s="11" t="s">
        <v>2602</v>
      </c>
      <c r="J152" s="11" t="s">
        <v>2603</v>
      </c>
      <c r="K152" s="11">
        <v>1</v>
      </c>
      <c r="L152" s="11">
        <v>4139</v>
      </c>
      <c r="M152" s="11">
        <v>4139</v>
      </c>
      <c r="N152" s="11">
        <v>4798</v>
      </c>
      <c r="O152" s="11">
        <f>VLOOKUP(C152,[1]Sheet2!$A:$B,2,0)</f>
        <v>4139</v>
      </c>
      <c r="P152" s="11">
        <f t="shared" si="23"/>
        <v>0</v>
      </c>
      <c r="Q152" s="11">
        <f>VLOOKUP(C152,'[2]25带单费'!$M$1:$N$65536,2,0)</f>
        <v>300</v>
      </c>
      <c r="R152" s="11">
        <f t="shared" si="24"/>
        <v>0.800125052105044</v>
      </c>
      <c r="S152" s="11">
        <f>VLOOKUP(J152,[7]Sheet1!$D:$G,4,0)</f>
        <v>1</v>
      </c>
      <c r="T152" s="11">
        <f t="shared" ref="T152:T157" si="27">0.91*0.8</f>
        <v>0.728</v>
      </c>
      <c r="U152" s="11" t="e">
        <f>VLOOKUP(J152,'[6]9月活动'!$N:$R,5,0)</f>
        <v>#N/A</v>
      </c>
      <c r="V152" s="11" t="e">
        <f>VLOOKUP(J152,'[6]9月活动'!$N:$S,6,0)</f>
        <v>#N/A</v>
      </c>
      <c r="W152" s="11" t="e">
        <f>VLOOKUP(J152,[5]Sheet1!$B:$D,3,0)</f>
        <v>#N/A</v>
      </c>
      <c r="X152" s="11" t="e">
        <f>VLOOKUP(J152,[3]Sheet5!$C:$J,8,0)</f>
        <v>#N/A</v>
      </c>
      <c r="Y152" s="11" t="e">
        <f>VLOOKUP(J152,[3]Sheet5!$C:$K,9,0)</f>
        <v>#N/A</v>
      </c>
      <c r="Z152" s="11" t="e">
        <f>VLOOKUP(J152,[4]Sheet1!$B:$H,7,0)</f>
        <v>#N/A</v>
      </c>
      <c r="AA152" s="11" t="e">
        <f>VLOOKUP(J152,[4]Sheet1!$B:$I,8,0)</f>
        <v>#N/A</v>
      </c>
      <c r="AB152" s="11"/>
      <c r="AC152" s="11"/>
      <c r="AD152" s="11"/>
      <c r="AE152" s="11"/>
      <c r="AF152" s="11" t="s">
        <v>489</v>
      </c>
      <c r="AG152" s="11" t="s">
        <v>349</v>
      </c>
    </row>
    <row r="153" ht="22.5" customHeight="1" spans="1:33">
      <c r="A153" s="11" t="s">
        <v>3285</v>
      </c>
      <c r="B153" s="11" t="s">
        <v>329</v>
      </c>
      <c r="C153" s="11" t="s">
        <v>4188</v>
      </c>
      <c r="D153" s="11" t="s">
        <v>4189</v>
      </c>
      <c r="E153" s="11" t="s">
        <v>4190</v>
      </c>
      <c r="F153" s="11" t="s">
        <v>288</v>
      </c>
      <c r="G153" s="11" t="s">
        <v>478</v>
      </c>
      <c r="H153" s="11" t="s">
        <v>491</v>
      </c>
      <c r="I153" s="11" t="s">
        <v>4193</v>
      </c>
      <c r="J153" s="11" t="s">
        <v>4194</v>
      </c>
      <c r="K153" s="11">
        <v>1</v>
      </c>
      <c r="L153" s="11">
        <v>3579</v>
      </c>
      <c r="M153" s="11">
        <v>3579</v>
      </c>
      <c r="N153" s="11">
        <v>4098</v>
      </c>
      <c r="O153" s="11">
        <f>VLOOKUP(C153,[1]Sheet2!$A:$B,2,0)</f>
        <v>3579</v>
      </c>
      <c r="P153" s="11">
        <f t="shared" si="23"/>
        <v>0</v>
      </c>
      <c r="Q153" s="11">
        <f>VLOOKUP(C153,'[2]25带单费'!$M$1:$N$65536,2,0)</f>
        <v>300</v>
      </c>
      <c r="R153" s="11">
        <f t="shared" si="24"/>
        <v>0.800146412884334</v>
      </c>
      <c r="S153" s="11">
        <f>VLOOKUP(J153,[7]Sheet1!$D:$G,4,0)</f>
        <v>1</v>
      </c>
      <c r="T153" s="11">
        <f t="shared" si="27"/>
        <v>0.728</v>
      </c>
      <c r="U153" s="11" t="e">
        <f>VLOOKUP(J153,'[6]9月活动'!$N:$R,5,0)</f>
        <v>#N/A</v>
      </c>
      <c r="V153" s="11" t="e">
        <f>VLOOKUP(J153,'[6]9月活动'!$N:$S,6,0)</f>
        <v>#N/A</v>
      </c>
      <c r="W153" s="11" t="e">
        <f>VLOOKUP(J153,[5]Sheet1!$B:$D,3,0)</f>
        <v>#N/A</v>
      </c>
      <c r="X153" s="11" t="e">
        <f>VLOOKUP(J153,[3]Sheet5!$C:$J,8,0)</f>
        <v>#N/A</v>
      </c>
      <c r="Y153" s="11" t="e">
        <f>VLOOKUP(J153,[3]Sheet5!$C:$K,9,0)</f>
        <v>#N/A</v>
      </c>
      <c r="Z153" s="11" t="e">
        <f>VLOOKUP(J153,[4]Sheet1!$B:$H,7,0)</f>
        <v>#N/A</v>
      </c>
      <c r="AA153" s="11" t="e">
        <f>VLOOKUP(J153,[4]Sheet1!$B:$I,8,0)</f>
        <v>#N/A</v>
      </c>
      <c r="AB153" s="11"/>
      <c r="AC153" s="11"/>
      <c r="AD153" s="11"/>
      <c r="AE153" s="11"/>
      <c r="AF153" s="11" t="s">
        <v>489</v>
      </c>
      <c r="AG153" s="11" t="s">
        <v>349</v>
      </c>
    </row>
    <row r="154" s="4" customFormat="1" ht="39" customHeight="1" spans="1:33">
      <c r="A154" s="14" t="s">
        <v>3285</v>
      </c>
      <c r="B154" s="14" t="s">
        <v>329</v>
      </c>
      <c r="C154" s="14" t="s">
        <v>4203</v>
      </c>
      <c r="D154" s="14" t="s">
        <v>4204</v>
      </c>
      <c r="E154" s="14" t="s">
        <v>4205</v>
      </c>
      <c r="F154" s="14" t="s">
        <v>288</v>
      </c>
      <c r="G154" s="14" t="s">
        <v>478</v>
      </c>
      <c r="H154" s="14" t="s">
        <v>670</v>
      </c>
      <c r="I154" s="14" t="s">
        <v>522</v>
      </c>
      <c r="J154" s="14" t="s">
        <v>522</v>
      </c>
      <c r="K154" s="14">
        <v>1</v>
      </c>
      <c r="L154" s="14">
        <v>1379</v>
      </c>
      <c r="M154" s="14">
        <v>1379</v>
      </c>
      <c r="N154" s="14">
        <v>99999</v>
      </c>
      <c r="O154" s="14">
        <f>VLOOKUP(C154,[1]Sheet2!$A:$B,2,0)</f>
        <v>1379</v>
      </c>
      <c r="P154" s="14">
        <f t="shared" si="23"/>
        <v>0</v>
      </c>
      <c r="Q154" s="14"/>
      <c r="R154" s="14">
        <f t="shared" si="24"/>
        <v>0.013790137901379</v>
      </c>
      <c r="S154" s="14" t="e">
        <f>VLOOKUP(J154,[7]Sheet1!$D:$G,4,0)</f>
        <v>#N/A</v>
      </c>
      <c r="T154" s="14"/>
      <c r="U154" s="14" t="e">
        <f>VLOOKUP(J154,'[6]9月活动'!$N:$R,5,0)</f>
        <v>#N/A</v>
      </c>
      <c r="V154" s="14" t="e">
        <f>VLOOKUP(J154,'[6]9月活动'!$N:$S,6,0)</f>
        <v>#N/A</v>
      </c>
      <c r="W154" s="14" t="e">
        <f>VLOOKUP(J154,[5]Sheet1!$B:$D,3,0)</f>
        <v>#N/A</v>
      </c>
      <c r="X154" s="14" t="e">
        <f>VLOOKUP(J154,[3]Sheet5!$C:$J,8,0)</f>
        <v>#N/A</v>
      </c>
      <c r="Y154" s="14" t="e">
        <f>VLOOKUP(J154,[3]Sheet5!$C:$K,9,0)</f>
        <v>#N/A</v>
      </c>
      <c r="Z154" s="14" t="e">
        <f>VLOOKUP(J154,[4]Sheet1!$B:$H,7,0)</f>
        <v>#N/A</v>
      </c>
      <c r="AA154" s="14" t="e">
        <f>VLOOKUP(J154,[4]Sheet1!$B:$I,8,0)</f>
        <v>#N/A</v>
      </c>
      <c r="AB154" s="14" t="s">
        <v>646</v>
      </c>
      <c r="AC154" s="14"/>
      <c r="AD154" s="14"/>
      <c r="AE154" s="14"/>
      <c r="AF154" s="14"/>
      <c r="AG154" s="14" t="s">
        <v>528</v>
      </c>
    </row>
    <row r="155" ht="22.5" customHeight="1" spans="1:33">
      <c r="A155" s="11" t="s">
        <v>3285</v>
      </c>
      <c r="B155" s="11" t="s">
        <v>329</v>
      </c>
      <c r="C155" s="11" t="s">
        <v>4217</v>
      </c>
      <c r="D155" s="11" t="s">
        <v>4204</v>
      </c>
      <c r="E155" s="11" t="s">
        <v>4205</v>
      </c>
      <c r="F155" s="11" t="s">
        <v>288</v>
      </c>
      <c r="G155" s="11" t="s">
        <v>478</v>
      </c>
      <c r="H155" s="11" t="s">
        <v>670</v>
      </c>
      <c r="I155" s="11" t="s">
        <v>484</v>
      </c>
      <c r="J155" s="11" t="s">
        <v>485</v>
      </c>
      <c r="K155" s="11">
        <v>1</v>
      </c>
      <c r="L155" s="11">
        <v>2200</v>
      </c>
      <c r="M155" s="11">
        <v>2200</v>
      </c>
      <c r="N155" s="11">
        <v>4098</v>
      </c>
      <c r="O155" s="11">
        <f>VLOOKUP(C155,[1]Sheet2!$A:$B,2,0)</f>
        <v>2200</v>
      </c>
      <c r="P155" s="11">
        <f t="shared" si="23"/>
        <v>0</v>
      </c>
      <c r="Q155" s="11"/>
      <c r="R155" s="11">
        <f t="shared" si="24"/>
        <v>0.536847242557345</v>
      </c>
      <c r="S155" s="11">
        <f>VLOOKUP(J155,[7]Sheet1!$D:$G,4,0)</f>
        <v>1</v>
      </c>
      <c r="T155" s="11">
        <f t="shared" si="27"/>
        <v>0.728</v>
      </c>
      <c r="U155" s="11" t="e">
        <f>VLOOKUP(J155,'[6]9月活动'!$N:$R,5,0)</f>
        <v>#N/A</v>
      </c>
      <c r="V155" s="11" t="e">
        <f>VLOOKUP(J155,'[6]9月活动'!$N:$S,6,0)</f>
        <v>#N/A</v>
      </c>
      <c r="W155" s="11" t="e">
        <f>VLOOKUP(J155,[5]Sheet1!$B:$D,3,0)</f>
        <v>#N/A</v>
      </c>
      <c r="X155" s="11" t="e">
        <f>VLOOKUP(J155,[3]Sheet5!$C:$J,8,0)</f>
        <v>#N/A</v>
      </c>
      <c r="Y155" s="11" t="e">
        <f>VLOOKUP(J155,[3]Sheet5!$C:$K,9,0)</f>
        <v>#N/A</v>
      </c>
      <c r="Z155" s="11" t="e">
        <f>VLOOKUP(J155,[4]Sheet1!$B:$H,7,0)</f>
        <v>#N/A</v>
      </c>
      <c r="AA155" s="11" t="e">
        <f>VLOOKUP(J155,[4]Sheet1!$B:$I,8,0)</f>
        <v>#N/A</v>
      </c>
      <c r="AB155" s="11" t="s">
        <v>9434</v>
      </c>
      <c r="AC155" s="11"/>
      <c r="AD155" s="11">
        <v>0</v>
      </c>
      <c r="AE155" s="11"/>
      <c r="AF155" s="11" t="s">
        <v>489</v>
      </c>
      <c r="AG155" s="11" t="s">
        <v>349</v>
      </c>
    </row>
    <row r="156" ht="39" customHeight="1" spans="1:33">
      <c r="A156" s="11" t="s">
        <v>4049</v>
      </c>
      <c r="B156" s="11" t="s">
        <v>329</v>
      </c>
      <c r="C156" s="11" t="s">
        <v>4285</v>
      </c>
      <c r="D156" s="11" t="s">
        <v>1382</v>
      </c>
      <c r="E156" s="11" t="s">
        <v>4286</v>
      </c>
      <c r="F156" s="11" t="s">
        <v>288</v>
      </c>
      <c r="G156" s="11" t="s">
        <v>478</v>
      </c>
      <c r="H156" s="11" t="s">
        <v>670</v>
      </c>
      <c r="I156" s="11" t="s">
        <v>1080</v>
      </c>
      <c r="J156" s="11" t="s">
        <v>1081</v>
      </c>
      <c r="K156" s="11">
        <v>1</v>
      </c>
      <c r="L156" s="11">
        <v>1621</v>
      </c>
      <c r="M156" s="11">
        <v>1621</v>
      </c>
      <c r="N156" s="11">
        <v>2599</v>
      </c>
      <c r="O156" s="11">
        <f>VLOOKUP(C156,[1]Sheet2!$A:$B,2,0)</f>
        <v>1621</v>
      </c>
      <c r="P156" s="11">
        <f t="shared" si="23"/>
        <v>0</v>
      </c>
      <c r="Q156" s="11"/>
      <c r="R156" s="11">
        <f t="shared" si="24"/>
        <v>0.623701423624471</v>
      </c>
      <c r="S156" s="11">
        <f>VLOOKUP(J156,[7]Sheet1!$D:$G,4,0)</f>
        <v>1</v>
      </c>
      <c r="T156" s="11">
        <f t="shared" si="27"/>
        <v>0.728</v>
      </c>
      <c r="U156" s="11" t="e">
        <f>VLOOKUP(J156,'[6]9月活动'!$N:$R,5,0)</f>
        <v>#N/A</v>
      </c>
      <c r="V156" s="11" t="e">
        <f>VLOOKUP(J156,'[6]9月活动'!$N:$S,6,0)</f>
        <v>#N/A</v>
      </c>
      <c r="W156" s="11">
        <f>VLOOKUP(J156,[5]Sheet1!$B:$D,3,0)</f>
        <v>1621</v>
      </c>
      <c r="X156" s="11" t="str">
        <f>VLOOKUP(J156,[3]Sheet5!$C:$J,8,0)</f>
        <v>按照销管部制定底价政策，超出部分计算提成</v>
      </c>
      <c r="Y156" s="11">
        <f>VLOOKUP(J156,[3]Sheet5!$C:$K,9,0)</f>
        <v>0</v>
      </c>
      <c r="Z156" s="11" t="e">
        <f>VLOOKUP(J156,[4]Sheet1!$B:$H,7,0)</f>
        <v>#N/A</v>
      </c>
      <c r="AA156" s="11" t="e">
        <f>VLOOKUP(J156,[4]Sheet1!$B:$I,8,0)</f>
        <v>#N/A</v>
      </c>
      <c r="AB156" s="11" t="s">
        <v>9439</v>
      </c>
      <c r="AC156" s="11"/>
      <c r="AD156" s="11">
        <f>O156-Q156-W156</f>
        <v>0</v>
      </c>
      <c r="AE156" s="11"/>
      <c r="AG156" s="11" t="s">
        <v>925</v>
      </c>
    </row>
    <row r="157" ht="39" customHeight="1" spans="1:33">
      <c r="A157" s="11" t="s">
        <v>4049</v>
      </c>
      <c r="B157" s="11" t="s">
        <v>329</v>
      </c>
      <c r="C157" s="11" t="s">
        <v>4379</v>
      </c>
      <c r="D157" s="11" t="s">
        <v>4380</v>
      </c>
      <c r="E157" s="11" t="s">
        <v>4381</v>
      </c>
      <c r="F157" s="11" t="s">
        <v>288</v>
      </c>
      <c r="G157" s="11" t="s">
        <v>478</v>
      </c>
      <c r="H157" s="11" t="s">
        <v>670</v>
      </c>
      <c r="I157" s="11" t="s">
        <v>1080</v>
      </c>
      <c r="J157" s="11" t="s">
        <v>1081</v>
      </c>
      <c r="K157" s="11">
        <v>3</v>
      </c>
      <c r="L157" s="11">
        <v>5850</v>
      </c>
      <c r="M157" s="11">
        <v>1950</v>
      </c>
      <c r="N157" s="11">
        <v>2599</v>
      </c>
      <c r="O157" s="11">
        <f>VLOOKUP(C157,[1]Sheet2!$A:$B,2,0)</f>
        <v>5850</v>
      </c>
      <c r="P157" s="11">
        <f t="shared" si="23"/>
        <v>0</v>
      </c>
      <c r="Q157" s="11">
        <f>VLOOKUP(C157,'[2]25带单费'!$M$1:$N$65536,2,0)</f>
        <v>900</v>
      </c>
      <c r="R157" s="11">
        <f t="shared" si="24"/>
        <v>0.634859561369758</v>
      </c>
      <c r="S157" s="11">
        <f>VLOOKUP(J157,[7]Sheet1!$D:$G,4,0)</f>
        <v>1</v>
      </c>
      <c r="T157" s="11">
        <f t="shared" si="27"/>
        <v>0.728</v>
      </c>
      <c r="U157" s="11" t="e">
        <f>VLOOKUP(J157,'[6]9月活动'!$N:$R,5,0)</f>
        <v>#N/A</v>
      </c>
      <c r="V157" s="11" t="e">
        <f>VLOOKUP(J157,'[6]9月活动'!$N:$S,6,0)</f>
        <v>#N/A</v>
      </c>
      <c r="W157" s="11">
        <f>VLOOKUP(J157,[5]Sheet1!$B:$D,3,0)</f>
        <v>1621</v>
      </c>
      <c r="X157" s="11" t="str">
        <f>VLOOKUP(J157,[3]Sheet5!$C:$J,8,0)</f>
        <v>按照销管部制定底价政策，超出部分计算提成</v>
      </c>
      <c r="Y157" s="11">
        <f>VLOOKUP(J157,[3]Sheet5!$C:$K,9,0)</f>
        <v>0</v>
      </c>
      <c r="Z157" s="11" t="e">
        <f>VLOOKUP(J157,[4]Sheet1!$B:$H,7,0)</f>
        <v>#N/A</v>
      </c>
      <c r="AA157" s="11" t="e">
        <f>VLOOKUP(J157,[4]Sheet1!$B:$I,8,0)</f>
        <v>#N/A</v>
      </c>
      <c r="AB157" s="11" t="s">
        <v>9439</v>
      </c>
      <c r="AC157" s="11"/>
      <c r="AD157" s="11">
        <f>O157-Q157-(W157*K157)</f>
        <v>87</v>
      </c>
      <c r="AE157" s="11"/>
      <c r="AF157" s="11" t="s">
        <v>4386</v>
      </c>
      <c r="AG157" s="11" t="s">
        <v>925</v>
      </c>
    </row>
    <row r="158" s="4" customFormat="1" ht="39" customHeight="1" spans="1:33">
      <c r="A158" s="14" t="s">
        <v>4049</v>
      </c>
      <c r="B158" s="14" t="s">
        <v>329</v>
      </c>
      <c r="C158" s="14" t="s">
        <v>4397</v>
      </c>
      <c r="D158" s="14" t="s">
        <v>4398</v>
      </c>
      <c r="E158" s="14" t="s">
        <v>4399</v>
      </c>
      <c r="F158" s="14" t="s">
        <v>288</v>
      </c>
      <c r="G158" s="14" t="s">
        <v>478</v>
      </c>
      <c r="H158" s="14" t="s">
        <v>670</v>
      </c>
      <c r="I158" s="14" t="s">
        <v>522</v>
      </c>
      <c r="J158" s="14" t="s">
        <v>522</v>
      </c>
      <c r="K158" s="14">
        <v>1</v>
      </c>
      <c r="L158" s="14">
        <v>295</v>
      </c>
      <c r="M158" s="14">
        <v>295</v>
      </c>
      <c r="N158" s="14">
        <v>99999</v>
      </c>
      <c r="O158" s="14">
        <f>VLOOKUP(C158,[1]Sheet2!$A:$B,2,0)</f>
        <v>295</v>
      </c>
      <c r="P158" s="14">
        <f t="shared" si="23"/>
        <v>0</v>
      </c>
      <c r="Q158" s="14"/>
      <c r="R158" s="14">
        <f t="shared" si="24"/>
        <v>0.002950029500295</v>
      </c>
      <c r="S158" s="14" t="e">
        <f>VLOOKUP(J158,[7]Sheet1!$D:$G,4,0)</f>
        <v>#N/A</v>
      </c>
      <c r="T158" s="14"/>
      <c r="U158" s="14" t="e">
        <f>VLOOKUP(J158,'[6]9月活动'!$N:$R,5,0)</f>
        <v>#N/A</v>
      </c>
      <c r="V158" s="14" t="e">
        <f>VLOOKUP(J158,'[6]9月活动'!$N:$S,6,0)</f>
        <v>#N/A</v>
      </c>
      <c r="W158" s="14" t="e">
        <f>VLOOKUP(J158,[5]Sheet1!$B:$D,3,0)</f>
        <v>#N/A</v>
      </c>
      <c r="X158" s="14" t="e">
        <f>VLOOKUP(J158,[3]Sheet5!$C:$J,8,0)</f>
        <v>#N/A</v>
      </c>
      <c r="Y158" s="14" t="e">
        <f>VLOOKUP(J158,[3]Sheet5!$C:$K,9,0)</f>
        <v>#N/A</v>
      </c>
      <c r="Z158" s="14" t="e">
        <f>VLOOKUP(J158,[4]Sheet1!$B:$H,7,0)</f>
        <v>#N/A</v>
      </c>
      <c r="AA158" s="14" t="e">
        <f>VLOOKUP(J158,[4]Sheet1!$B:$I,8,0)</f>
        <v>#N/A</v>
      </c>
      <c r="AB158" s="14" t="s">
        <v>646</v>
      </c>
      <c r="AC158" s="14"/>
      <c r="AD158" s="14"/>
      <c r="AE158" s="14"/>
      <c r="AF158" s="14" t="s">
        <v>666</v>
      </c>
      <c r="AG158" s="14" t="s">
        <v>528</v>
      </c>
    </row>
    <row r="159" ht="22.5" customHeight="1" spans="1:33">
      <c r="A159" s="11" t="s">
        <v>4049</v>
      </c>
      <c r="B159" s="11" t="s">
        <v>329</v>
      </c>
      <c r="C159" s="11" t="s">
        <v>4413</v>
      </c>
      <c r="D159" s="11" t="s">
        <v>4398</v>
      </c>
      <c r="E159" s="11" t="s">
        <v>4399</v>
      </c>
      <c r="F159" s="11" t="s">
        <v>288</v>
      </c>
      <c r="G159" s="11" t="s">
        <v>478</v>
      </c>
      <c r="H159" s="11" t="s">
        <v>670</v>
      </c>
      <c r="I159" s="11" t="s">
        <v>1001</v>
      </c>
      <c r="J159" s="11" t="s">
        <v>1002</v>
      </c>
      <c r="K159" s="11">
        <v>1</v>
      </c>
      <c r="L159" s="11">
        <v>4000</v>
      </c>
      <c r="M159" s="11">
        <v>4000</v>
      </c>
      <c r="N159" s="11">
        <v>5368</v>
      </c>
      <c r="O159" s="11">
        <f>VLOOKUP(C159,[1]Sheet2!$A:$B,2,0)</f>
        <v>4000</v>
      </c>
      <c r="P159" s="11">
        <f t="shared" si="23"/>
        <v>0</v>
      </c>
      <c r="Q159" s="11"/>
      <c r="R159" s="11">
        <f t="shared" si="24"/>
        <v>0.745156482861401</v>
      </c>
      <c r="S159" s="11">
        <f>VLOOKUP(J159,[7]Sheet1!$D:$G,4,0)</f>
        <v>1</v>
      </c>
      <c r="T159" s="11">
        <f>0.91*0.8</f>
        <v>0.728</v>
      </c>
      <c r="U159" s="11" t="e">
        <f>VLOOKUP(J159,'[6]9月活动'!$N:$R,5,0)</f>
        <v>#N/A</v>
      </c>
      <c r="V159" s="11" t="e">
        <f>VLOOKUP(J159,'[6]9月活动'!$N:$S,6,0)</f>
        <v>#N/A</v>
      </c>
      <c r="W159" s="11" t="e">
        <f>VLOOKUP(J159,[5]Sheet1!$B:$D,3,0)</f>
        <v>#N/A</v>
      </c>
      <c r="X159" s="11" t="e">
        <f>VLOOKUP(J159,[3]Sheet5!$C:$J,8,0)</f>
        <v>#N/A</v>
      </c>
      <c r="Y159" s="11" t="e">
        <f>VLOOKUP(J159,[3]Sheet5!$C:$K,9,0)</f>
        <v>#N/A</v>
      </c>
      <c r="Z159" s="11" t="e">
        <f>VLOOKUP(J159,[4]Sheet1!$B:$H,7,0)</f>
        <v>#N/A</v>
      </c>
      <c r="AA159" s="11" t="e">
        <f>VLOOKUP(J159,[4]Sheet1!$B:$I,8,0)</f>
        <v>#N/A</v>
      </c>
      <c r="AB159" s="11" t="s">
        <v>9434</v>
      </c>
      <c r="AC159" s="11"/>
      <c r="AD159" s="11">
        <v>0</v>
      </c>
      <c r="AE159" s="11"/>
      <c r="AF159" s="11" t="s">
        <v>489</v>
      </c>
      <c r="AG159" s="11" t="s">
        <v>324</v>
      </c>
    </row>
    <row r="160" ht="22.5" customHeight="1" spans="1:33">
      <c r="A160" s="11" t="s">
        <v>4049</v>
      </c>
      <c r="B160" s="11" t="s">
        <v>329</v>
      </c>
      <c r="C160" s="11" t="s">
        <v>4514</v>
      </c>
      <c r="D160" s="11" t="s">
        <v>4515</v>
      </c>
      <c r="E160" s="11" t="s">
        <v>4516</v>
      </c>
      <c r="F160" s="11" t="s">
        <v>288</v>
      </c>
      <c r="G160" s="11" t="s">
        <v>478</v>
      </c>
      <c r="H160" s="11" t="s">
        <v>491</v>
      </c>
      <c r="I160" s="11" t="s">
        <v>2317</v>
      </c>
      <c r="J160" s="11" t="s">
        <v>2318</v>
      </c>
      <c r="K160" s="11">
        <v>1</v>
      </c>
      <c r="L160" s="11">
        <v>3360</v>
      </c>
      <c r="M160" s="11">
        <v>3360</v>
      </c>
      <c r="N160" s="11">
        <v>4198</v>
      </c>
      <c r="O160" s="11">
        <f>VLOOKUP(C160,[1]Sheet2!$A:$B,2,0)</f>
        <v>3360</v>
      </c>
      <c r="P160" s="11">
        <f t="shared" si="23"/>
        <v>0</v>
      </c>
      <c r="Q160" s="11"/>
      <c r="R160" s="11">
        <f t="shared" si="24"/>
        <v>0.800381133873273</v>
      </c>
      <c r="S160" s="11">
        <f>VLOOKUP(J160,[7]Sheet1!$D:$G,4,0)</f>
        <v>2</v>
      </c>
      <c r="T160" s="20">
        <f>0.86*0.85</f>
        <v>0.731</v>
      </c>
      <c r="U160" s="11" t="e">
        <f>VLOOKUP(J160,'[6]9月活动'!$N:$R,5,0)</f>
        <v>#N/A</v>
      </c>
      <c r="V160" s="11" t="e">
        <f>VLOOKUP(J160,'[6]9月活动'!$N:$S,6,0)</f>
        <v>#N/A</v>
      </c>
      <c r="W160" s="11" t="e">
        <f>VLOOKUP(J160,[5]Sheet1!$B:$D,3,0)</f>
        <v>#N/A</v>
      </c>
      <c r="X160" s="11">
        <f>VLOOKUP(J160,[3]Sheet5!$C:$J,8,0)</f>
        <v>0.01</v>
      </c>
      <c r="Y160" s="11">
        <f>VLOOKUP(J160,[3]Sheet5!$C:$K,9,0)</f>
        <v>0.8</v>
      </c>
      <c r="Z160" s="11" t="e">
        <f>VLOOKUP(J160,[4]Sheet1!$B:$H,7,0)</f>
        <v>#N/A</v>
      </c>
      <c r="AA160" s="11" t="e">
        <f>VLOOKUP(J160,[4]Sheet1!$B:$I,8,0)</f>
        <v>#N/A</v>
      </c>
      <c r="AB160" s="11" t="s">
        <v>9452</v>
      </c>
      <c r="AC160" s="11">
        <v>0.01</v>
      </c>
      <c r="AD160" s="11">
        <f>AC160*O160</f>
        <v>33.6</v>
      </c>
      <c r="AE160" s="11"/>
      <c r="AF160" s="11" t="s">
        <v>666</v>
      </c>
      <c r="AG160" s="11" t="s">
        <v>324</v>
      </c>
    </row>
    <row r="161" s="6" customFormat="1" ht="22.5" customHeight="1" spans="1:33">
      <c r="A161" s="17" t="s">
        <v>4049</v>
      </c>
      <c r="B161" s="17" t="s">
        <v>329</v>
      </c>
      <c r="C161" s="17" t="s">
        <v>4525</v>
      </c>
      <c r="D161" s="17" t="s">
        <v>4526</v>
      </c>
      <c r="E161" s="17" t="s">
        <v>4527</v>
      </c>
      <c r="F161" s="17" t="s">
        <v>288</v>
      </c>
      <c r="G161" s="17" t="s">
        <v>478</v>
      </c>
      <c r="H161" s="17" t="s">
        <v>491</v>
      </c>
      <c r="I161" s="17" t="s">
        <v>443</v>
      </c>
      <c r="J161" s="17" t="s">
        <v>444</v>
      </c>
      <c r="K161" s="17">
        <v>1</v>
      </c>
      <c r="L161" s="17">
        <v>2379</v>
      </c>
      <c r="M161" s="17">
        <v>2379</v>
      </c>
      <c r="N161" s="17">
        <v>3098</v>
      </c>
      <c r="O161" s="17">
        <f>VLOOKUP(C161,[1]Sheet2!$A:$B,2,0)</f>
        <v>2379</v>
      </c>
      <c r="P161" s="17">
        <f t="shared" si="23"/>
        <v>0</v>
      </c>
      <c r="Q161" s="17">
        <f>VLOOKUP(C161,'[2]25带单费'!$M$1:$N$65536,2,0)</f>
        <v>200</v>
      </c>
      <c r="R161" s="17">
        <f t="shared" si="24"/>
        <v>0.703357004519045</v>
      </c>
      <c r="S161" s="17">
        <f>VLOOKUP(J161,[7]Sheet1!$D:$G,4,0)</f>
        <v>1</v>
      </c>
      <c r="T161" s="17">
        <f>0.91*0.8</f>
        <v>0.728</v>
      </c>
      <c r="U161" s="17" t="e">
        <f>VLOOKUP(J161,'[6]9月活动'!$N:$R,5,0)</f>
        <v>#N/A</v>
      </c>
      <c r="V161" s="17" t="e">
        <f>VLOOKUP(J161,'[6]9月活动'!$N:$S,6,0)</f>
        <v>#N/A</v>
      </c>
      <c r="W161" s="17" t="e">
        <f>VLOOKUP(J161,[5]Sheet1!$B:$D,3,0)</f>
        <v>#N/A</v>
      </c>
      <c r="X161" s="17" t="e">
        <f>VLOOKUP(J161,[3]Sheet5!$C:$J,8,0)</f>
        <v>#N/A</v>
      </c>
      <c r="Y161" s="17" t="e">
        <f>VLOOKUP(J161,[3]Sheet5!$C:$K,9,0)</f>
        <v>#N/A</v>
      </c>
      <c r="Z161" s="17" t="e">
        <f>VLOOKUP(J161,[4]Sheet1!$B:$H,7,0)</f>
        <v>#N/A</v>
      </c>
      <c r="AA161" s="17" t="e">
        <f>VLOOKUP(J161,[4]Sheet1!$B:$I,8,0)</f>
        <v>#N/A</v>
      </c>
      <c r="AB161" s="17" t="s">
        <v>9449</v>
      </c>
      <c r="AC161" s="17">
        <v>0.1</v>
      </c>
      <c r="AD161" s="17">
        <f>AC161*O161</f>
        <v>237.9</v>
      </c>
      <c r="AE161" s="17"/>
      <c r="AF161" s="17" t="s">
        <v>489</v>
      </c>
      <c r="AG161" s="17" t="s">
        <v>451</v>
      </c>
    </row>
    <row r="162" ht="22.5" customHeight="1" spans="1:33">
      <c r="A162" s="11" t="s">
        <v>574</v>
      </c>
      <c r="B162" s="11" t="s">
        <v>329</v>
      </c>
      <c r="C162" s="11" t="s">
        <v>4614</v>
      </c>
      <c r="D162" s="11" t="s">
        <v>4615</v>
      </c>
      <c r="E162" s="11" t="s">
        <v>4616</v>
      </c>
      <c r="F162" s="11" t="s">
        <v>288</v>
      </c>
      <c r="G162" s="11" t="s">
        <v>478</v>
      </c>
      <c r="H162" s="11" t="s">
        <v>670</v>
      </c>
      <c r="I162" s="11" t="s">
        <v>511</v>
      </c>
      <c r="J162" s="11" t="s">
        <v>512</v>
      </c>
      <c r="K162" s="11">
        <v>2</v>
      </c>
      <c r="L162" s="11">
        <v>1600</v>
      </c>
      <c r="M162" s="11">
        <v>800</v>
      </c>
      <c r="N162" s="11">
        <v>898</v>
      </c>
      <c r="O162" s="11">
        <v>1600</v>
      </c>
      <c r="P162" s="11">
        <f t="shared" si="23"/>
        <v>0</v>
      </c>
      <c r="Q162" s="11"/>
      <c r="R162" s="11">
        <f t="shared" si="24"/>
        <v>0.89086859688196</v>
      </c>
      <c r="S162" s="11" t="e">
        <f>VLOOKUP(J162,[7]Sheet1!$D:$G,4,0)</f>
        <v>#N/A</v>
      </c>
      <c r="T162" s="11"/>
      <c r="U162" s="11" t="e">
        <f>VLOOKUP(J162,'[6]9月活动'!$N:$R,5,0)</f>
        <v>#N/A</v>
      </c>
      <c r="V162" s="11" t="e">
        <f>VLOOKUP(J162,'[6]9月活动'!$N:$S,6,0)</f>
        <v>#N/A</v>
      </c>
      <c r="W162" s="11" t="e">
        <f>VLOOKUP(J162,[5]Sheet1!$B:$D,3,0)</f>
        <v>#N/A</v>
      </c>
      <c r="X162" s="11" t="str">
        <f>VLOOKUP(J162,[3]Sheet5!$C:$J,8,0)</f>
        <v>5元/台</v>
      </c>
      <c r="Y162" s="11">
        <f>VLOOKUP(J162,[3]Sheet5!$C:$K,9,0)</f>
        <v>0.88</v>
      </c>
      <c r="Z162" s="11" t="e">
        <f>VLOOKUP(J162,[4]Sheet1!$B:$H,7,0)</f>
        <v>#N/A</v>
      </c>
      <c r="AA162" s="11" t="e">
        <f>VLOOKUP(J162,[4]Sheet1!$B:$I,8,0)</f>
        <v>#N/A</v>
      </c>
      <c r="AB162" s="11" t="s">
        <v>9452</v>
      </c>
      <c r="AC162" s="11"/>
      <c r="AD162" s="11">
        <v>5</v>
      </c>
      <c r="AE162" s="11"/>
      <c r="AF162" s="11" t="s">
        <v>666</v>
      </c>
      <c r="AG162" s="11" t="s">
        <v>349</v>
      </c>
    </row>
    <row r="163" ht="22.5" customHeight="1" spans="1:33">
      <c r="A163" s="11" t="s">
        <v>574</v>
      </c>
      <c r="B163" s="11" t="s">
        <v>329</v>
      </c>
      <c r="C163" s="11" t="s">
        <v>4622</v>
      </c>
      <c r="D163" s="11" t="s">
        <v>4615</v>
      </c>
      <c r="E163" s="11" t="s">
        <v>4616</v>
      </c>
      <c r="F163" s="11" t="s">
        <v>288</v>
      </c>
      <c r="G163" s="11" t="s">
        <v>478</v>
      </c>
      <c r="H163" s="11" t="s">
        <v>670</v>
      </c>
      <c r="I163" s="11" t="s">
        <v>339</v>
      </c>
      <c r="J163" s="11" t="s">
        <v>340</v>
      </c>
      <c r="K163" s="11">
        <v>2</v>
      </c>
      <c r="L163" s="11">
        <v>1460</v>
      </c>
      <c r="M163" s="11">
        <v>730</v>
      </c>
      <c r="N163" s="11">
        <v>828</v>
      </c>
      <c r="O163" s="11">
        <v>1460</v>
      </c>
      <c r="P163" s="11">
        <f t="shared" si="23"/>
        <v>0</v>
      </c>
      <c r="Q163" s="11"/>
      <c r="R163" s="11">
        <f t="shared" si="24"/>
        <v>0.881642512077295</v>
      </c>
      <c r="S163" s="11">
        <f>VLOOKUP(J163,[7]Sheet1!$D:$G,4,0)</f>
        <v>2</v>
      </c>
      <c r="T163" s="20">
        <f>0.86*0.85</f>
        <v>0.731</v>
      </c>
      <c r="U163" s="11" t="e">
        <f>VLOOKUP(J163,'[6]9月活动'!$N:$R,5,0)</f>
        <v>#N/A</v>
      </c>
      <c r="V163" s="11" t="e">
        <f>VLOOKUP(J163,'[6]9月活动'!$N:$S,6,0)</f>
        <v>#N/A</v>
      </c>
      <c r="W163" s="11" t="e">
        <f>VLOOKUP(J163,[5]Sheet1!$B:$D,3,0)</f>
        <v>#N/A</v>
      </c>
      <c r="X163" s="11" t="str">
        <f>VLOOKUP(J163,[3]Sheet5!$C:$J,8,0)</f>
        <v>5元/台</v>
      </c>
      <c r="Y163" s="11">
        <f>VLOOKUP(J163,[3]Sheet5!$C:$K,9,0)</f>
        <v>0.88</v>
      </c>
      <c r="Z163" s="11" t="e">
        <f>VLOOKUP(J163,[4]Sheet1!$B:$H,7,0)</f>
        <v>#N/A</v>
      </c>
      <c r="AA163" s="11" t="e">
        <f>VLOOKUP(J163,[4]Sheet1!$B:$I,8,0)</f>
        <v>#N/A</v>
      </c>
      <c r="AB163" s="11" t="s">
        <v>9452</v>
      </c>
      <c r="AC163" s="11"/>
      <c r="AD163" s="11">
        <v>5</v>
      </c>
      <c r="AE163" s="11"/>
      <c r="AF163" s="11" t="s">
        <v>666</v>
      </c>
      <c r="AG163" s="11" t="s">
        <v>349</v>
      </c>
    </row>
    <row r="164" s="4" customFormat="1" ht="39" customHeight="1" spans="1:33">
      <c r="A164" s="14" t="s">
        <v>574</v>
      </c>
      <c r="B164" s="14" t="s">
        <v>329</v>
      </c>
      <c r="C164" s="14" t="s">
        <v>4628</v>
      </c>
      <c r="D164" s="14" t="s">
        <v>4629</v>
      </c>
      <c r="E164" s="14" t="s">
        <v>4630</v>
      </c>
      <c r="F164" s="14" t="s">
        <v>288</v>
      </c>
      <c r="G164" s="14" t="s">
        <v>478</v>
      </c>
      <c r="H164" s="14" t="s">
        <v>491</v>
      </c>
      <c r="I164" s="14" t="s">
        <v>522</v>
      </c>
      <c r="J164" s="14" t="s">
        <v>522</v>
      </c>
      <c r="K164" s="14">
        <v>1</v>
      </c>
      <c r="L164" s="14">
        <v>295</v>
      </c>
      <c r="M164" s="14">
        <v>295</v>
      </c>
      <c r="N164" s="14">
        <v>99999</v>
      </c>
      <c r="O164" s="14">
        <f>VLOOKUP(C164,[1]Sheet2!$A:$B,2,0)</f>
        <v>295</v>
      </c>
      <c r="P164" s="14">
        <f t="shared" si="23"/>
        <v>0</v>
      </c>
      <c r="Q164" s="14"/>
      <c r="R164" s="14">
        <f t="shared" si="24"/>
        <v>0.002950029500295</v>
      </c>
      <c r="S164" s="14" t="e">
        <f>VLOOKUP(J164,[7]Sheet1!$D:$G,4,0)</f>
        <v>#N/A</v>
      </c>
      <c r="T164" s="14"/>
      <c r="U164" s="14" t="e">
        <f>VLOOKUP(J164,'[6]9月活动'!$N:$R,5,0)</f>
        <v>#N/A</v>
      </c>
      <c r="V164" s="14" t="e">
        <f>VLOOKUP(J164,'[6]9月活动'!$N:$S,6,0)</f>
        <v>#N/A</v>
      </c>
      <c r="W164" s="14" t="e">
        <f>VLOOKUP(J164,[5]Sheet1!$B:$D,3,0)</f>
        <v>#N/A</v>
      </c>
      <c r="X164" s="14" t="e">
        <f>VLOOKUP(J164,[3]Sheet5!$C:$J,8,0)</f>
        <v>#N/A</v>
      </c>
      <c r="Y164" s="14" t="e">
        <f>VLOOKUP(J164,[3]Sheet5!$C:$K,9,0)</f>
        <v>#N/A</v>
      </c>
      <c r="Z164" s="14" t="e">
        <f>VLOOKUP(J164,[4]Sheet1!$B:$H,7,0)</f>
        <v>#N/A</v>
      </c>
      <c r="AA164" s="14" t="e">
        <f>VLOOKUP(J164,[4]Sheet1!$B:$I,8,0)</f>
        <v>#N/A</v>
      </c>
      <c r="AB164" s="14" t="s">
        <v>646</v>
      </c>
      <c r="AC164" s="14"/>
      <c r="AD164" s="14"/>
      <c r="AE164" s="14"/>
      <c r="AF164" s="14"/>
      <c r="AG164" s="14" t="s">
        <v>528</v>
      </c>
    </row>
    <row r="165" ht="22.5" customHeight="1" spans="1:33">
      <c r="A165" s="11" t="s">
        <v>574</v>
      </c>
      <c r="B165" s="11" t="s">
        <v>329</v>
      </c>
      <c r="C165" s="11" t="s">
        <v>4636</v>
      </c>
      <c r="D165" s="11" t="s">
        <v>4629</v>
      </c>
      <c r="E165" s="11" t="s">
        <v>4630</v>
      </c>
      <c r="F165" s="11" t="s">
        <v>288</v>
      </c>
      <c r="G165" s="11" t="s">
        <v>478</v>
      </c>
      <c r="H165" s="11" t="s">
        <v>491</v>
      </c>
      <c r="I165" s="11" t="s">
        <v>1001</v>
      </c>
      <c r="J165" s="11" t="s">
        <v>1002</v>
      </c>
      <c r="K165" s="11">
        <v>1</v>
      </c>
      <c r="L165" s="11">
        <v>4000</v>
      </c>
      <c r="M165" s="11">
        <v>4000</v>
      </c>
      <c r="N165" s="11">
        <v>5368</v>
      </c>
      <c r="O165" s="11">
        <f>VLOOKUP(C165,[1]Sheet2!$A:$B,2,0)</f>
        <v>4000</v>
      </c>
      <c r="P165" s="11">
        <f t="shared" si="23"/>
        <v>0</v>
      </c>
      <c r="Q165" s="11"/>
      <c r="R165" s="11">
        <f t="shared" si="24"/>
        <v>0.745156482861401</v>
      </c>
      <c r="S165" s="11">
        <f>VLOOKUP(J165,[7]Sheet1!$D:$G,4,0)</f>
        <v>1</v>
      </c>
      <c r="T165" s="11">
        <f t="shared" ref="T165:T169" si="28">0.91*0.8</f>
        <v>0.728</v>
      </c>
      <c r="U165" s="11" t="e">
        <f>VLOOKUP(J165,'[6]9月活动'!$N:$R,5,0)</f>
        <v>#N/A</v>
      </c>
      <c r="V165" s="11" t="e">
        <f>VLOOKUP(J165,'[6]9月活动'!$N:$S,6,0)</f>
        <v>#N/A</v>
      </c>
      <c r="W165" s="11" t="e">
        <f>VLOOKUP(J165,[5]Sheet1!$B:$D,3,0)</f>
        <v>#N/A</v>
      </c>
      <c r="X165" s="11" t="e">
        <f>VLOOKUP(J165,[3]Sheet5!$C:$J,8,0)</f>
        <v>#N/A</v>
      </c>
      <c r="Y165" s="11" t="e">
        <f>VLOOKUP(J165,[3]Sheet5!$C:$K,9,0)</f>
        <v>#N/A</v>
      </c>
      <c r="Z165" s="11" t="e">
        <f>VLOOKUP(J165,[4]Sheet1!$B:$H,7,0)</f>
        <v>#N/A</v>
      </c>
      <c r="AA165" s="11" t="e">
        <f>VLOOKUP(J165,[4]Sheet1!$B:$I,8,0)</f>
        <v>#N/A</v>
      </c>
      <c r="AB165" s="11" t="s">
        <v>9434</v>
      </c>
      <c r="AC165" s="11"/>
      <c r="AD165" s="11">
        <v>0</v>
      </c>
      <c r="AE165" s="11"/>
      <c r="AF165" s="11" t="s">
        <v>489</v>
      </c>
      <c r="AG165" s="11" t="s">
        <v>324</v>
      </c>
    </row>
    <row r="166" ht="22.5" customHeight="1" spans="1:33">
      <c r="A166" s="11" t="s">
        <v>574</v>
      </c>
      <c r="B166" s="11" t="s">
        <v>329</v>
      </c>
      <c r="C166" s="11" t="s">
        <v>4829</v>
      </c>
      <c r="D166" s="11" t="s">
        <v>4830</v>
      </c>
      <c r="E166" s="11" t="s">
        <v>4831</v>
      </c>
      <c r="F166" s="11" t="s">
        <v>288</v>
      </c>
      <c r="G166" s="11" t="s">
        <v>478</v>
      </c>
      <c r="H166" s="11" t="s">
        <v>670</v>
      </c>
      <c r="I166" s="11" t="s">
        <v>339</v>
      </c>
      <c r="J166" s="11" t="s">
        <v>340</v>
      </c>
      <c r="K166" s="11">
        <v>1</v>
      </c>
      <c r="L166" s="11">
        <v>730</v>
      </c>
      <c r="M166" s="11">
        <v>730</v>
      </c>
      <c r="N166" s="11">
        <v>828</v>
      </c>
      <c r="O166" s="11">
        <f>VLOOKUP(C166,[1]Sheet2!$A:$B,2,0)</f>
        <v>730</v>
      </c>
      <c r="P166" s="11">
        <f t="shared" si="23"/>
        <v>0</v>
      </c>
      <c r="Q166" s="11"/>
      <c r="R166" s="11">
        <f t="shared" si="24"/>
        <v>0.881642512077295</v>
      </c>
      <c r="S166" s="11">
        <f>VLOOKUP(J166,[7]Sheet1!$D:$G,4,0)</f>
        <v>2</v>
      </c>
      <c r="T166" s="20">
        <f>0.86*0.85</f>
        <v>0.731</v>
      </c>
      <c r="U166" s="11" t="e">
        <f>VLOOKUP(J166,'[6]9月活动'!$N:$R,5,0)</f>
        <v>#N/A</v>
      </c>
      <c r="V166" s="11" t="e">
        <f>VLOOKUP(J166,'[6]9月活动'!$N:$S,6,0)</f>
        <v>#N/A</v>
      </c>
      <c r="W166" s="11" t="e">
        <f>VLOOKUP(J166,[5]Sheet1!$B:$D,3,0)</f>
        <v>#N/A</v>
      </c>
      <c r="X166" s="11" t="str">
        <f>VLOOKUP(J166,[3]Sheet5!$C:$J,8,0)</f>
        <v>5元/台</v>
      </c>
      <c r="Y166" s="11">
        <f>VLOOKUP(J166,[3]Sheet5!$C:$K,9,0)</f>
        <v>0.88</v>
      </c>
      <c r="Z166" s="11" t="e">
        <f>VLOOKUP(J166,[4]Sheet1!$B:$H,7,0)</f>
        <v>#N/A</v>
      </c>
      <c r="AA166" s="11" t="e">
        <f>VLOOKUP(J166,[4]Sheet1!$B:$I,8,0)</f>
        <v>#N/A</v>
      </c>
      <c r="AB166" s="11" t="s">
        <v>9452</v>
      </c>
      <c r="AC166" s="11"/>
      <c r="AD166" s="11">
        <v>5</v>
      </c>
      <c r="AE166" s="11"/>
      <c r="AF166" s="11" t="s">
        <v>666</v>
      </c>
      <c r="AG166" s="11" t="s">
        <v>349</v>
      </c>
    </row>
    <row r="167" ht="39" customHeight="1" spans="1:33">
      <c r="A167" s="11" t="s">
        <v>3730</v>
      </c>
      <c r="B167" s="11" t="s">
        <v>329</v>
      </c>
      <c r="C167" s="11" t="s">
        <v>5088</v>
      </c>
      <c r="D167" s="11" t="s">
        <v>5089</v>
      </c>
      <c r="E167" s="11" t="s">
        <v>5090</v>
      </c>
      <c r="F167" s="11" t="s">
        <v>288</v>
      </c>
      <c r="G167" s="11" t="s">
        <v>478</v>
      </c>
      <c r="H167" s="11" t="s">
        <v>491</v>
      </c>
      <c r="I167" s="11" t="s">
        <v>5094</v>
      </c>
      <c r="J167" s="11" t="s">
        <v>5095</v>
      </c>
      <c r="K167" s="11">
        <v>1</v>
      </c>
      <c r="L167" s="11">
        <v>2200</v>
      </c>
      <c r="M167" s="11">
        <v>2200</v>
      </c>
      <c r="N167" s="11">
        <v>2399</v>
      </c>
      <c r="O167" s="11">
        <f>VLOOKUP(C167,[1]Sheet2!$A:$B,2,0)</f>
        <v>2200</v>
      </c>
      <c r="P167" s="11">
        <f t="shared" si="23"/>
        <v>0</v>
      </c>
      <c r="Q167" s="11">
        <f>VLOOKUP(C167,'[2]25带单费'!$M$1:$N$65536,2,0)</f>
        <v>500</v>
      </c>
      <c r="R167" s="11">
        <f t="shared" si="24"/>
        <v>0.70862859524802</v>
      </c>
      <c r="S167" s="11">
        <f>VLOOKUP(J167,[7]Sheet1!$D:$G,4,0)</f>
        <v>1</v>
      </c>
      <c r="T167" s="11">
        <f t="shared" si="28"/>
        <v>0.728</v>
      </c>
      <c r="U167" s="11" t="e">
        <f>VLOOKUP(J167,'[6]9月活动'!$N:$R,5,0)</f>
        <v>#N/A</v>
      </c>
      <c r="V167" s="11" t="e">
        <f>VLOOKUP(J167,'[6]9月活动'!$N:$S,6,0)</f>
        <v>#N/A</v>
      </c>
      <c r="W167" s="11">
        <f>VLOOKUP(J167,[5]Sheet1!$B:$D,3,0)</f>
        <v>1550</v>
      </c>
      <c r="X167" s="11" t="str">
        <f>VLOOKUP(J167,[3]Sheet5!$C:$J,8,0)</f>
        <v>按照销管部制定底价政策，超出部分计算提成</v>
      </c>
      <c r="Y167" s="11">
        <f>VLOOKUP(J167,[3]Sheet5!$C:$K,9,0)</f>
        <v>0</v>
      </c>
      <c r="Z167" s="11" t="e">
        <f>VLOOKUP(J167,[4]Sheet1!$B:$H,7,0)</f>
        <v>#N/A</v>
      </c>
      <c r="AA167" s="11" t="e">
        <f>VLOOKUP(J167,[4]Sheet1!$B:$I,8,0)</f>
        <v>#N/A</v>
      </c>
      <c r="AB167" s="11" t="s">
        <v>9439</v>
      </c>
      <c r="AC167" s="11"/>
      <c r="AD167" s="11">
        <f>O167-Q167-W167</f>
        <v>150</v>
      </c>
      <c r="AE167" s="11"/>
      <c r="AF167" s="11" t="s">
        <v>489</v>
      </c>
      <c r="AG167" s="11" t="s">
        <v>925</v>
      </c>
    </row>
    <row r="168" s="8" customFormat="1" ht="22.5" customHeight="1" spans="1:33">
      <c r="A168" s="21" t="s">
        <v>4033</v>
      </c>
      <c r="B168" s="21" t="s">
        <v>329</v>
      </c>
      <c r="C168" s="21" t="s">
        <v>5182</v>
      </c>
      <c r="D168" s="21" t="s">
        <v>5183</v>
      </c>
      <c r="E168" s="21" t="s">
        <v>5184</v>
      </c>
      <c r="F168" s="21" t="s">
        <v>288</v>
      </c>
      <c r="G168" s="21" t="s">
        <v>478</v>
      </c>
      <c r="H168" s="21" t="s">
        <v>670</v>
      </c>
      <c r="I168" s="21" t="s">
        <v>705</v>
      </c>
      <c r="J168" s="21" t="s">
        <v>706</v>
      </c>
      <c r="K168" s="21">
        <v>1</v>
      </c>
      <c r="L168" s="21">
        <v>3636</v>
      </c>
      <c r="M168" s="21">
        <v>3636</v>
      </c>
      <c r="N168" s="21">
        <v>4848</v>
      </c>
      <c r="O168" s="21">
        <f>VLOOKUP(C168,[1]Sheet2!$A:$B,2,0)</f>
        <v>3636</v>
      </c>
      <c r="P168" s="21">
        <f t="shared" si="23"/>
        <v>0</v>
      </c>
      <c r="Q168" s="21"/>
      <c r="R168" s="21">
        <f t="shared" si="24"/>
        <v>0.75</v>
      </c>
      <c r="S168" s="21">
        <f>VLOOKUP(J168,[7]Sheet1!$D:$G,4,0)</f>
        <v>1</v>
      </c>
      <c r="T168" s="21">
        <f t="shared" si="28"/>
        <v>0.728</v>
      </c>
      <c r="U168" s="21">
        <f>VLOOKUP(J168,'[6]9月活动'!$N:$R,5,0)</f>
        <v>0.75</v>
      </c>
      <c r="V168" s="21">
        <f>VLOOKUP(J168,'[6]9月活动'!$N:$S,6,0)</f>
        <v>0.045</v>
      </c>
      <c r="W168" s="21" t="e">
        <f>VLOOKUP(J168,[5]Sheet1!$B:$D,3,0)</f>
        <v>#N/A</v>
      </c>
      <c r="X168" s="21" t="e">
        <f>VLOOKUP(J168,[3]Sheet5!$C:$J,8,0)</f>
        <v>#N/A</v>
      </c>
      <c r="Y168" s="21" t="e">
        <f>VLOOKUP(J168,[3]Sheet5!$C:$K,9,0)</f>
        <v>#N/A</v>
      </c>
      <c r="Z168" s="21" t="e">
        <f>VLOOKUP(J168,[4]Sheet1!$B:$H,7,0)</f>
        <v>#N/A</v>
      </c>
      <c r="AA168" s="21" t="e">
        <f>VLOOKUP(J168,[4]Sheet1!$B:$I,8,0)</f>
        <v>#N/A</v>
      </c>
      <c r="AB168" s="21" t="s">
        <v>9454</v>
      </c>
      <c r="AC168" s="21">
        <v>0.045</v>
      </c>
      <c r="AD168" s="21">
        <f>AC168*O168</f>
        <v>163.62</v>
      </c>
      <c r="AE168" s="21"/>
      <c r="AF168" s="21" t="s">
        <v>666</v>
      </c>
      <c r="AG168" s="21" t="s">
        <v>395</v>
      </c>
    </row>
    <row r="169" ht="22.5" customHeight="1" spans="1:33">
      <c r="A169" s="11" t="s">
        <v>4033</v>
      </c>
      <c r="B169" s="11" t="s">
        <v>329</v>
      </c>
      <c r="C169" s="11" t="s">
        <v>5227</v>
      </c>
      <c r="D169" s="11" t="s">
        <v>5228</v>
      </c>
      <c r="E169" s="11" t="s">
        <v>5229</v>
      </c>
      <c r="F169" s="11" t="s">
        <v>288</v>
      </c>
      <c r="G169" s="11" t="s">
        <v>478</v>
      </c>
      <c r="H169" s="11" t="s">
        <v>491</v>
      </c>
      <c r="I169" s="11" t="s">
        <v>1682</v>
      </c>
      <c r="J169" s="11" t="s">
        <v>1683</v>
      </c>
      <c r="K169" s="11">
        <v>1</v>
      </c>
      <c r="L169" s="11">
        <v>2800</v>
      </c>
      <c r="M169" s="11">
        <v>2800</v>
      </c>
      <c r="N169" s="11">
        <v>2888</v>
      </c>
      <c r="O169" s="11">
        <f>VLOOKUP(C169,[1]Sheet2!$A:$B,2,0)</f>
        <v>2800</v>
      </c>
      <c r="P169" s="11">
        <f t="shared" si="23"/>
        <v>0</v>
      </c>
      <c r="Q169" s="11">
        <f>VLOOKUP(C169,'[2]25带单费'!$M$1:$N$65536,2,0)</f>
        <v>200</v>
      </c>
      <c r="R169" s="11">
        <f t="shared" si="24"/>
        <v>0.900277008310249</v>
      </c>
      <c r="S169" s="11">
        <f>VLOOKUP(J169,[7]Sheet1!$D:$G,4,0)</f>
        <v>1</v>
      </c>
      <c r="T169" s="11">
        <f t="shared" si="28"/>
        <v>0.728</v>
      </c>
      <c r="U169" s="11" t="e">
        <f>VLOOKUP(J169,'[6]9月活动'!$N:$R,5,0)</f>
        <v>#N/A</v>
      </c>
      <c r="V169" s="11" t="e">
        <f>VLOOKUP(J169,'[6]9月活动'!$N:$S,6,0)</f>
        <v>#N/A</v>
      </c>
      <c r="W169" s="11" t="e">
        <f>VLOOKUP(J169,[5]Sheet1!$B:$D,3,0)</f>
        <v>#N/A</v>
      </c>
      <c r="X169" s="11">
        <f>VLOOKUP(J169,[3]Sheet5!$C:$J,8,0)</f>
        <v>0.01</v>
      </c>
      <c r="Y169" s="11">
        <f>VLOOKUP(J169,[3]Sheet5!$C:$K,9,0)</f>
        <v>0.88</v>
      </c>
      <c r="Z169" s="11" t="e">
        <f>VLOOKUP(J169,[4]Sheet1!$B:$H,7,0)</f>
        <v>#N/A</v>
      </c>
      <c r="AA169" s="11" t="e">
        <f>VLOOKUP(J169,[4]Sheet1!$B:$I,8,0)</f>
        <v>#N/A</v>
      </c>
      <c r="AB169" s="11" t="s">
        <v>9452</v>
      </c>
      <c r="AC169" s="11">
        <v>0.01</v>
      </c>
      <c r="AD169" s="11">
        <f>AC169*O169</f>
        <v>28</v>
      </c>
      <c r="AE169" s="11"/>
      <c r="AF169" s="11" t="s">
        <v>666</v>
      </c>
      <c r="AG169" s="11" t="s">
        <v>349</v>
      </c>
    </row>
    <row r="170" s="5" customFormat="1" ht="22.5" customHeight="1" spans="1:33">
      <c r="A170" s="15" t="s">
        <v>4033</v>
      </c>
      <c r="B170" s="15" t="s">
        <v>748</v>
      </c>
      <c r="C170" s="15" t="s">
        <v>5235</v>
      </c>
      <c r="D170" s="15" t="s">
        <v>5236</v>
      </c>
      <c r="E170" s="15" t="s">
        <v>5237</v>
      </c>
      <c r="F170" s="15" t="s">
        <v>288</v>
      </c>
      <c r="G170" s="15" t="s">
        <v>478</v>
      </c>
      <c r="H170" s="15" t="s">
        <v>670</v>
      </c>
      <c r="I170" s="15" t="s">
        <v>511</v>
      </c>
      <c r="J170" s="15" t="s">
        <v>512</v>
      </c>
      <c r="K170" s="15">
        <v>-1</v>
      </c>
      <c r="L170" s="15">
        <v>-800</v>
      </c>
      <c r="M170" s="15">
        <v>800</v>
      </c>
      <c r="N170" s="15">
        <v>898</v>
      </c>
      <c r="O170" s="15">
        <v>-800</v>
      </c>
      <c r="P170" s="15">
        <f t="shared" si="23"/>
        <v>0</v>
      </c>
      <c r="Q170" s="15"/>
      <c r="R170" s="15">
        <f t="shared" si="24"/>
        <v>0.89086859688196</v>
      </c>
      <c r="S170" s="15" t="e">
        <f>VLOOKUP(J170,[7]Sheet1!$D:$G,4,0)</f>
        <v>#N/A</v>
      </c>
      <c r="T170" s="15"/>
      <c r="U170" s="15" t="e">
        <f>VLOOKUP(J170,'[6]9月活动'!$N:$R,5,0)</f>
        <v>#N/A</v>
      </c>
      <c r="V170" s="15" t="e">
        <f>VLOOKUP(J170,'[6]9月活动'!$N:$S,6,0)</f>
        <v>#N/A</v>
      </c>
      <c r="W170" s="15" t="e">
        <f>VLOOKUP(J170,[5]Sheet1!$B:$D,3,0)</f>
        <v>#N/A</v>
      </c>
      <c r="X170" s="15" t="str">
        <f>VLOOKUP(J170,[3]Sheet5!$C:$J,8,0)</f>
        <v>5元/台</v>
      </c>
      <c r="Y170" s="15">
        <f>VLOOKUP(J170,[3]Sheet5!$C:$K,9,0)</f>
        <v>0.88</v>
      </c>
      <c r="Z170" s="15" t="e">
        <f>VLOOKUP(J170,[4]Sheet1!$B:$H,7,0)</f>
        <v>#N/A</v>
      </c>
      <c r="AA170" s="15" t="e">
        <f>VLOOKUP(J170,[4]Sheet1!$B:$I,8,0)</f>
        <v>#N/A</v>
      </c>
      <c r="AB170" s="15" t="s">
        <v>9448</v>
      </c>
      <c r="AC170" s="15"/>
      <c r="AD170" s="15"/>
      <c r="AE170" s="15"/>
      <c r="AF170" s="15" t="s">
        <v>5242</v>
      </c>
      <c r="AG170" s="15" t="s">
        <v>349</v>
      </c>
    </row>
    <row r="171" ht="22.5" customHeight="1" spans="1:33">
      <c r="A171" s="11" t="s">
        <v>4033</v>
      </c>
      <c r="B171" s="11" t="s">
        <v>329</v>
      </c>
      <c r="C171" s="11" t="s">
        <v>5288</v>
      </c>
      <c r="D171" s="11" t="s">
        <v>5236</v>
      </c>
      <c r="E171" s="11" t="s">
        <v>5237</v>
      </c>
      <c r="F171" s="11" t="s">
        <v>288</v>
      </c>
      <c r="G171" s="11" t="s">
        <v>478</v>
      </c>
      <c r="H171" s="11" t="s">
        <v>491</v>
      </c>
      <c r="I171" s="11" t="s">
        <v>339</v>
      </c>
      <c r="J171" s="11" t="s">
        <v>340</v>
      </c>
      <c r="K171" s="11">
        <v>1</v>
      </c>
      <c r="L171" s="11">
        <v>750</v>
      </c>
      <c r="M171" s="11">
        <v>750</v>
      </c>
      <c r="N171" s="11">
        <v>828</v>
      </c>
      <c r="O171" s="11">
        <f>VLOOKUP(C171,[1]Sheet2!$A:$B,2,0)</f>
        <v>750</v>
      </c>
      <c r="P171" s="11">
        <f t="shared" si="23"/>
        <v>0</v>
      </c>
      <c r="Q171" s="11"/>
      <c r="R171" s="11">
        <f t="shared" si="24"/>
        <v>0.905797101449275</v>
      </c>
      <c r="S171" s="11">
        <f>VLOOKUP(J171,[7]Sheet1!$D:$G,4,0)</f>
        <v>2</v>
      </c>
      <c r="T171" s="20">
        <f>0.86*0.85</f>
        <v>0.731</v>
      </c>
      <c r="U171" s="11" t="e">
        <f>VLOOKUP(J171,'[6]9月活动'!$N:$R,5,0)</f>
        <v>#N/A</v>
      </c>
      <c r="V171" s="11" t="e">
        <f>VLOOKUP(J171,'[6]9月活动'!$N:$S,6,0)</f>
        <v>#N/A</v>
      </c>
      <c r="W171" s="11" t="e">
        <f>VLOOKUP(J171,[5]Sheet1!$B:$D,3,0)</f>
        <v>#N/A</v>
      </c>
      <c r="X171" s="11" t="str">
        <f>VLOOKUP(J171,[3]Sheet5!$C:$J,8,0)</f>
        <v>5元/台</v>
      </c>
      <c r="Y171" s="11">
        <f>VLOOKUP(J171,[3]Sheet5!$C:$K,9,0)</f>
        <v>0.88</v>
      </c>
      <c r="Z171" s="11" t="e">
        <f>VLOOKUP(J171,[4]Sheet1!$B:$H,7,0)</f>
        <v>#N/A</v>
      </c>
      <c r="AA171" s="11" t="e">
        <f>VLOOKUP(J171,[4]Sheet1!$B:$I,8,0)</f>
        <v>#N/A</v>
      </c>
      <c r="AB171" s="11" t="s">
        <v>9452</v>
      </c>
      <c r="AC171" s="11"/>
      <c r="AD171" s="11">
        <v>5</v>
      </c>
      <c r="AE171" s="11"/>
      <c r="AF171" s="11" t="s">
        <v>5292</v>
      </c>
      <c r="AG171" s="11" t="s">
        <v>349</v>
      </c>
    </row>
    <row r="172" ht="22.5" customHeight="1" spans="1:33">
      <c r="A172" s="11" t="s">
        <v>4033</v>
      </c>
      <c r="B172" s="11" t="s">
        <v>329</v>
      </c>
      <c r="C172" s="11" t="s">
        <v>5295</v>
      </c>
      <c r="D172" s="11" t="s">
        <v>5296</v>
      </c>
      <c r="E172" s="11" t="s">
        <v>5297</v>
      </c>
      <c r="F172" s="11" t="s">
        <v>288</v>
      </c>
      <c r="G172" s="11" t="s">
        <v>478</v>
      </c>
      <c r="H172" s="11" t="s">
        <v>491</v>
      </c>
      <c r="I172" s="11" t="s">
        <v>533</v>
      </c>
      <c r="J172" s="11" t="s">
        <v>534</v>
      </c>
      <c r="K172" s="11">
        <v>1</v>
      </c>
      <c r="L172" s="11">
        <v>2741</v>
      </c>
      <c r="M172" s="11">
        <v>2741</v>
      </c>
      <c r="N172" s="11">
        <v>3238</v>
      </c>
      <c r="O172" s="11">
        <f>VLOOKUP(C172,[1]Sheet2!$A:$B,2,0)</f>
        <v>2741</v>
      </c>
      <c r="P172" s="11">
        <f t="shared" si="23"/>
        <v>0</v>
      </c>
      <c r="Q172" s="11">
        <f>VLOOKUP(C172,'[2]25带单费'!$M$1:$N$65536,2,0)</f>
        <v>150</v>
      </c>
      <c r="R172" s="11">
        <f t="shared" si="24"/>
        <v>0.800185299567634</v>
      </c>
      <c r="S172" s="11">
        <f>VLOOKUP(J172,[7]Sheet1!$D:$G,4,0)</f>
        <v>1</v>
      </c>
      <c r="T172" s="11">
        <f>0.91*0.8</f>
        <v>0.728</v>
      </c>
      <c r="U172" s="11" t="e">
        <f>VLOOKUP(J172,'[6]9月活动'!$N:$R,5,0)</f>
        <v>#N/A</v>
      </c>
      <c r="V172" s="11" t="e">
        <f>VLOOKUP(J172,'[6]9月活动'!$N:$S,6,0)</f>
        <v>#N/A</v>
      </c>
      <c r="W172" s="11" t="e">
        <f>VLOOKUP(J172,[5]Sheet1!$B:$D,3,0)</f>
        <v>#N/A</v>
      </c>
      <c r="X172" s="11" t="e">
        <f>VLOOKUP(J172,[3]Sheet5!$C:$J,8,0)</f>
        <v>#N/A</v>
      </c>
      <c r="Y172" s="11" t="e">
        <f>VLOOKUP(J172,[3]Sheet5!$C:$K,9,0)</f>
        <v>#N/A</v>
      </c>
      <c r="Z172" s="11" t="e">
        <f>VLOOKUP(J172,[4]Sheet1!$B:$H,7,0)</f>
        <v>#N/A</v>
      </c>
      <c r="AA172" s="11" t="e">
        <f>VLOOKUP(J172,[4]Sheet1!$B:$I,8,0)</f>
        <v>#N/A</v>
      </c>
      <c r="AB172" s="11"/>
      <c r="AC172" s="11"/>
      <c r="AD172" s="11"/>
      <c r="AE172" s="11"/>
      <c r="AF172" s="11" t="s">
        <v>666</v>
      </c>
      <c r="AG172" s="11" t="s">
        <v>349</v>
      </c>
    </row>
    <row r="173" s="4" customFormat="1" ht="39" customHeight="1" spans="1:33">
      <c r="A173" s="14" t="s">
        <v>309</v>
      </c>
      <c r="B173" s="14" t="s">
        <v>329</v>
      </c>
      <c r="C173" s="14" t="s">
        <v>5397</v>
      </c>
      <c r="D173" s="14" t="s">
        <v>5398</v>
      </c>
      <c r="E173" s="14" t="s">
        <v>5399</v>
      </c>
      <c r="F173" s="14" t="s">
        <v>288</v>
      </c>
      <c r="G173" s="14" t="s">
        <v>478</v>
      </c>
      <c r="H173" s="14" t="s">
        <v>670</v>
      </c>
      <c r="I173" s="14" t="s">
        <v>522</v>
      </c>
      <c r="J173" s="14" t="s">
        <v>522</v>
      </c>
      <c r="K173" s="14">
        <v>1</v>
      </c>
      <c r="L173" s="14">
        <v>700</v>
      </c>
      <c r="M173" s="14">
        <v>700</v>
      </c>
      <c r="N173" s="14">
        <v>99999</v>
      </c>
      <c r="O173" s="14">
        <f>VLOOKUP(C173,[1]Sheet2!$A:$B,2,0)</f>
        <v>700</v>
      </c>
      <c r="P173" s="14">
        <f t="shared" si="23"/>
        <v>0</v>
      </c>
      <c r="Q173" s="14"/>
      <c r="R173" s="14">
        <f t="shared" si="24"/>
        <v>0.00700007000070001</v>
      </c>
      <c r="S173" s="14" t="e">
        <f>VLOOKUP(J173,[7]Sheet1!$D:$G,4,0)</f>
        <v>#N/A</v>
      </c>
      <c r="T173" s="14"/>
      <c r="U173" s="14" t="e">
        <f>VLOOKUP(J173,'[6]9月活动'!$N:$R,5,0)</f>
        <v>#N/A</v>
      </c>
      <c r="V173" s="14" t="e">
        <f>VLOOKUP(J173,'[6]9月活动'!$N:$S,6,0)</f>
        <v>#N/A</v>
      </c>
      <c r="W173" s="14" t="e">
        <f>VLOOKUP(J173,[5]Sheet1!$B:$D,3,0)</f>
        <v>#N/A</v>
      </c>
      <c r="X173" s="14" t="e">
        <f>VLOOKUP(J173,[3]Sheet5!$C:$J,8,0)</f>
        <v>#N/A</v>
      </c>
      <c r="Y173" s="14" t="e">
        <f>VLOOKUP(J173,[3]Sheet5!$C:$K,9,0)</f>
        <v>#N/A</v>
      </c>
      <c r="Z173" s="14" t="e">
        <f>VLOOKUP(J173,[4]Sheet1!$B:$H,7,0)</f>
        <v>#N/A</v>
      </c>
      <c r="AA173" s="14" t="e">
        <f>VLOOKUP(J173,[4]Sheet1!$B:$I,8,0)</f>
        <v>#N/A</v>
      </c>
      <c r="AB173" s="14" t="s">
        <v>646</v>
      </c>
      <c r="AC173" s="14"/>
      <c r="AD173" s="14"/>
      <c r="AE173" s="14"/>
      <c r="AF173" s="14"/>
      <c r="AG173" s="14" t="s">
        <v>528</v>
      </c>
    </row>
    <row r="174" ht="22.5" customHeight="1" spans="1:33">
      <c r="A174" s="11" t="s">
        <v>309</v>
      </c>
      <c r="B174" s="11" t="s">
        <v>329</v>
      </c>
      <c r="C174" s="11" t="s">
        <v>5404</v>
      </c>
      <c r="D174" s="11" t="s">
        <v>5398</v>
      </c>
      <c r="E174" s="11" t="s">
        <v>5399</v>
      </c>
      <c r="F174" s="11" t="s">
        <v>288</v>
      </c>
      <c r="G174" s="11" t="s">
        <v>478</v>
      </c>
      <c r="H174" s="11" t="s">
        <v>670</v>
      </c>
      <c r="I174" s="11" t="s">
        <v>896</v>
      </c>
      <c r="J174" s="11" t="s">
        <v>601</v>
      </c>
      <c r="K174" s="11">
        <v>1</v>
      </c>
      <c r="L174" s="11">
        <v>3000</v>
      </c>
      <c r="M174" s="11">
        <v>3000</v>
      </c>
      <c r="N174" s="11">
        <v>4298</v>
      </c>
      <c r="O174" s="11">
        <f>VLOOKUP(C174,[1]Sheet2!$A:$B,2,0)</f>
        <v>3000</v>
      </c>
      <c r="P174" s="11">
        <f t="shared" si="23"/>
        <v>0</v>
      </c>
      <c r="Q174" s="11">
        <f>VLOOKUP(C174,'[2]25带单费'!$M$1:$N$65536,2,0)</f>
        <v>260</v>
      </c>
      <c r="R174" s="11">
        <f t="shared" si="24"/>
        <v>0.637505816658911</v>
      </c>
      <c r="S174" s="11">
        <f>VLOOKUP(J174,[7]Sheet1!$D:$G,4,0)</f>
        <v>1</v>
      </c>
      <c r="T174" s="11">
        <f>0.91*0.8</f>
        <v>0.728</v>
      </c>
      <c r="U174" s="11" t="e">
        <f>VLOOKUP(J174,'[6]9月活动'!$N:$R,5,0)</f>
        <v>#N/A</v>
      </c>
      <c r="V174" s="11" t="e">
        <f>VLOOKUP(J174,'[6]9月活动'!$N:$S,6,0)</f>
        <v>#N/A</v>
      </c>
      <c r="W174" s="11" t="e">
        <f>VLOOKUP(J174,[5]Sheet1!$B:$D,3,0)</f>
        <v>#N/A</v>
      </c>
      <c r="X174" s="11" t="e">
        <f>VLOOKUP(J174,[3]Sheet5!$C:$J,8,0)</f>
        <v>#N/A</v>
      </c>
      <c r="Y174" s="11" t="e">
        <f>VLOOKUP(J174,[3]Sheet5!$C:$K,9,0)</f>
        <v>#N/A</v>
      </c>
      <c r="Z174" s="11" t="e">
        <f>VLOOKUP(J174,[4]Sheet1!$B:$H,7,0)</f>
        <v>#N/A</v>
      </c>
      <c r="AA174" s="11" t="e">
        <f>VLOOKUP(J174,[4]Sheet1!$B:$I,8,0)</f>
        <v>#N/A</v>
      </c>
      <c r="AB174" s="11" t="s">
        <v>9434</v>
      </c>
      <c r="AC174" s="11"/>
      <c r="AD174" s="11">
        <v>0</v>
      </c>
      <c r="AE174" s="11"/>
      <c r="AF174" s="11" t="s">
        <v>489</v>
      </c>
      <c r="AG174" s="11" t="s">
        <v>349</v>
      </c>
    </row>
    <row r="175" ht="22.5" customHeight="1" spans="1:33">
      <c r="A175" s="11" t="s">
        <v>309</v>
      </c>
      <c r="B175" s="11" t="s">
        <v>329</v>
      </c>
      <c r="C175" s="11" t="s">
        <v>5586</v>
      </c>
      <c r="D175" s="11" t="s">
        <v>5587</v>
      </c>
      <c r="E175" s="11" t="s">
        <v>5588</v>
      </c>
      <c r="F175" s="11" t="s">
        <v>288</v>
      </c>
      <c r="G175" s="11" t="s">
        <v>478</v>
      </c>
      <c r="H175" s="11" t="s">
        <v>491</v>
      </c>
      <c r="I175" s="11" t="s">
        <v>511</v>
      </c>
      <c r="J175" s="11" t="s">
        <v>512</v>
      </c>
      <c r="K175" s="11">
        <v>1</v>
      </c>
      <c r="L175" s="11">
        <v>850</v>
      </c>
      <c r="M175" s="11">
        <v>850</v>
      </c>
      <c r="N175" s="11">
        <v>898</v>
      </c>
      <c r="O175" s="11">
        <f>VLOOKUP(C175,[1]Sheet2!$A:$B,2,0)</f>
        <v>850</v>
      </c>
      <c r="P175" s="11">
        <f t="shared" si="23"/>
        <v>0</v>
      </c>
      <c r="Q175" s="11"/>
      <c r="R175" s="11">
        <f t="shared" si="24"/>
        <v>0.946547884187082</v>
      </c>
      <c r="S175" s="11" t="e">
        <f>VLOOKUP(J175,[7]Sheet1!$D:$G,4,0)</f>
        <v>#N/A</v>
      </c>
      <c r="T175" s="11"/>
      <c r="U175" s="11" t="e">
        <f>VLOOKUP(J175,'[6]9月活动'!$N:$R,5,0)</f>
        <v>#N/A</v>
      </c>
      <c r="V175" s="11" t="e">
        <f>VLOOKUP(J175,'[6]9月活动'!$N:$S,6,0)</f>
        <v>#N/A</v>
      </c>
      <c r="W175" s="11" t="e">
        <f>VLOOKUP(J175,[5]Sheet1!$B:$D,3,0)</f>
        <v>#N/A</v>
      </c>
      <c r="X175" s="11" t="str">
        <f>VLOOKUP(J175,[3]Sheet5!$C:$J,8,0)</f>
        <v>5元/台</v>
      </c>
      <c r="Y175" s="11">
        <f>VLOOKUP(J175,[3]Sheet5!$C:$K,9,0)</f>
        <v>0.88</v>
      </c>
      <c r="Z175" s="11" t="e">
        <f>VLOOKUP(J175,[4]Sheet1!$B:$H,7,0)</f>
        <v>#N/A</v>
      </c>
      <c r="AA175" s="11" t="e">
        <f>VLOOKUP(J175,[4]Sheet1!$B:$I,8,0)</f>
        <v>#N/A</v>
      </c>
      <c r="AB175" s="11" t="s">
        <v>9452</v>
      </c>
      <c r="AC175" s="11"/>
      <c r="AD175" s="11">
        <v>5</v>
      </c>
      <c r="AE175" s="11"/>
      <c r="AF175" s="11" t="s">
        <v>666</v>
      </c>
      <c r="AG175" s="11" t="s">
        <v>349</v>
      </c>
    </row>
    <row r="176" s="4" customFormat="1" ht="39" customHeight="1" spans="1:33">
      <c r="A176" s="14" t="s">
        <v>309</v>
      </c>
      <c r="B176" s="14" t="s">
        <v>329</v>
      </c>
      <c r="C176" s="14" t="s">
        <v>5657</v>
      </c>
      <c r="D176" s="14" t="s">
        <v>5636</v>
      </c>
      <c r="E176" s="14" t="s">
        <v>5637</v>
      </c>
      <c r="F176" s="14" t="s">
        <v>288</v>
      </c>
      <c r="G176" s="14" t="s">
        <v>478</v>
      </c>
      <c r="H176" s="14"/>
      <c r="I176" s="14" t="s">
        <v>522</v>
      </c>
      <c r="J176" s="14" t="s">
        <v>522</v>
      </c>
      <c r="K176" s="14">
        <v>1</v>
      </c>
      <c r="L176" s="14">
        <v>400</v>
      </c>
      <c r="M176" s="14">
        <v>400</v>
      </c>
      <c r="N176" s="14">
        <v>99999</v>
      </c>
      <c r="O176" s="14">
        <f>VLOOKUP(C176,[1]Sheet2!$A:$B,2,0)</f>
        <v>400</v>
      </c>
      <c r="P176" s="14">
        <f t="shared" si="23"/>
        <v>0</v>
      </c>
      <c r="Q176" s="14"/>
      <c r="R176" s="14">
        <f t="shared" si="24"/>
        <v>0.0040000400004</v>
      </c>
      <c r="S176" s="14" t="e">
        <f>VLOOKUP(J176,[7]Sheet1!$D:$G,4,0)</f>
        <v>#N/A</v>
      </c>
      <c r="T176" s="14"/>
      <c r="U176" s="14" t="e">
        <f>VLOOKUP(J176,'[6]9月活动'!$N:$R,5,0)</f>
        <v>#N/A</v>
      </c>
      <c r="V176" s="14" t="e">
        <f>VLOOKUP(J176,'[6]9月活动'!$N:$S,6,0)</f>
        <v>#N/A</v>
      </c>
      <c r="W176" s="14" t="e">
        <f>VLOOKUP(J176,[5]Sheet1!$B:$D,3,0)</f>
        <v>#N/A</v>
      </c>
      <c r="X176" s="14" t="e">
        <f>VLOOKUP(J176,[3]Sheet5!$C:$J,8,0)</f>
        <v>#N/A</v>
      </c>
      <c r="Y176" s="14" t="e">
        <f>VLOOKUP(J176,[3]Sheet5!$C:$K,9,0)</f>
        <v>#N/A</v>
      </c>
      <c r="Z176" s="14" t="e">
        <f>VLOOKUP(J176,[4]Sheet1!$B:$H,7,0)</f>
        <v>#N/A</v>
      </c>
      <c r="AA176" s="14" t="e">
        <f>VLOOKUP(J176,[4]Sheet1!$B:$I,8,0)</f>
        <v>#N/A</v>
      </c>
      <c r="AB176" s="14" t="s">
        <v>646</v>
      </c>
      <c r="AC176" s="14"/>
      <c r="AD176" s="14"/>
      <c r="AE176" s="14"/>
      <c r="AF176" s="14" t="s">
        <v>5662</v>
      </c>
      <c r="AG176" s="14" t="s">
        <v>528</v>
      </c>
    </row>
    <row r="177" ht="22.5" customHeight="1" spans="1:33">
      <c r="A177" s="11" t="s">
        <v>309</v>
      </c>
      <c r="B177" s="11" t="s">
        <v>329</v>
      </c>
      <c r="C177" s="11" t="s">
        <v>5663</v>
      </c>
      <c r="D177" s="11" t="s">
        <v>5636</v>
      </c>
      <c r="E177" s="11">
        <v>13003695518</v>
      </c>
      <c r="F177" s="11" t="s">
        <v>288</v>
      </c>
      <c r="G177" s="11" t="s">
        <v>478</v>
      </c>
      <c r="H177" s="11"/>
      <c r="I177" s="11" t="s">
        <v>5641</v>
      </c>
      <c r="J177" s="11" t="s">
        <v>5642</v>
      </c>
      <c r="K177" s="11">
        <v>1</v>
      </c>
      <c r="L177" s="11">
        <v>4000</v>
      </c>
      <c r="M177" s="11">
        <v>4000</v>
      </c>
      <c r="N177" s="11">
        <v>6418</v>
      </c>
      <c r="O177" s="11">
        <f>VLOOKUP(C177,[1]Sheet2!$A:$B,2,0)</f>
        <v>4000</v>
      </c>
      <c r="P177" s="11">
        <f t="shared" si="23"/>
        <v>0</v>
      </c>
      <c r="Q177" s="11"/>
      <c r="R177" s="11">
        <f t="shared" si="24"/>
        <v>0.623247117482082</v>
      </c>
      <c r="S177" s="11">
        <f>VLOOKUP(J177,[7]Sheet1!$D:$G,4,0)</f>
        <v>2</v>
      </c>
      <c r="T177" s="20">
        <f>0.86*0.85</f>
        <v>0.731</v>
      </c>
      <c r="U177" s="11" t="e">
        <f>VLOOKUP(J177,'[6]9月活动'!$N:$R,5,0)</f>
        <v>#N/A</v>
      </c>
      <c r="V177" s="11" t="e">
        <f>VLOOKUP(J177,'[6]9月活动'!$N:$S,6,0)</f>
        <v>#N/A</v>
      </c>
      <c r="W177" s="11" t="e">
        <f>VLOOKUP(J177,[5]Sheet1!$B:$D,3,0)</f>
        <v>#N/A</v>
      </c>
      <c r="X177" s="11" t="e">
        <f>VLOOKUP(J177,[3]Sheet5!$C:$J,8,0)</f>
        <v>#N/A</v>
      </c>
      <c r="Y177" s="11" t="e">
        <f>VLOOKUP(J177,[3]Sheet5!$C:$K,9,0)</f>
        <v>#N/A</v>
      </c>
      <c r="Z177" s="11" t="e">
        <f>VLOOKUP(J177,[4]Sheet1!$B:$H,7,0)</f>
        <v>#N/A</v>
      </c>
      <c r="AA177" s="11" t="e">
        <f>VLOOKUP(J177,[4]Sheet1!$B:$I,8,0)</f>
        <v>#N/A</v>
      </c>
      <c r="AB177" s="11" t="s">
        <v>9434</v>
      </c>
      <c r="AC177" s="11"/>
      <c r="AD177" s="11">
        <v>0</v>
      </c>
      <c r="AE177" s="11"/>
      <c r="AF177" s="11" t="s">
        <v>5667</v>
      </c>
      <c r="AG177" s="11" t="s">
        <v>324</v>
      </c>
    </row>
    <row r="178" s="5" customFormat="1" ht="22.5" customHeight="1" spans="1:33">
      <c r="A178" s="15" t="s">
        <v>960</v>
      </c>
      <c r="B178" s="15" t="s">
        <v>329</v>
      </c>
      <c r="C178" s="15" t="s">
        <v>5887</v>
      </c>
      <c r="D178" s="15" t="s">
        <v>5236</v>
      </c>
      <c r="E178" s="15" t="s">
        <v>5237</v>
      </c>
      <c r="F178" s="15" t="s">
        <v>288</v>
      </c>
      <c r="G178" s="15" t="s">
        <v>478</v>
      </c>
      <c r="H178" s="15" t="s">
        <v>670</v>
      </c>
      <c r="I178" s="15" t="s">
        <v>511</v>
      </c>
      <c r="J178" s="15" t="s">
        <v>512</v>
      </c>
      <c r="K178" s="15">
        <v>1</v>
      </c>
      <c r="L178" s="15">
        <v>800</v>
      </c>
      <c r="M178" s="15">
        <v>800</v>
      </c>
      <c r="N178" s="15">
        <v>898</v>
      </c>
      <c r="O178" s="15">
        <f>VLOOKUP(C178,[1]Sheet2!$A:$B,2,0)</f>
        <v>800</v>
      </c>
      <c r="P178" s="15">
        <f t="shared" si="23"/>
        <v>0</v>
      </c>
      <c r="Q178" s="15"/>
      <c r="R178" s="15">
        <f t="shared" si="24"/>
        <v>0.89086859688196</v>
      </c>
      <c r="S178" s="15" t="e">
        <f>VLOOKUP(J178,[7]Sheet1!$D:$G,4,0)</f>
        <v>#N/A</v>
      </c>
      <c r="T178" s="15"/>
      <c r="U178" s="15" t="e">
        <f>VLOOKUP(J178,'[6]9月活动'!$N:$R,5,0)</f>
        <v>#N/A</v>
      </c>
      <c r="V178" s="15" t="e">
        <f>VLOOKUP(J178,'[6]9月活动'!$N:$S,6,0)</f>
        <v>#N/A</v>
      </c>
      <c r="W178" s="15" t="e">
        <f>VLOOKUP(J178,[5]Sheet1!$B:$D,3,0)</f>
        <v>#N/A</v>
      </c>
      <c r="X178" s="15" t="str">
        <f>VLOOKUP(J178,[3]Sheet5!$C:$J,8,0)</f>
        <v>5元/台</v>
      </c>
      <c r="Y178" s="15">
        <f>VLOOKUP(J178,[3]Sheet5!$C:$K,9,0)</f>
        <v>0.88</v>
      </c>
      <c r="Z178" s="15" t="e">
        <f>VLOOKUP(J178,[4]Sheet1!$B:$H,7,0)</f>
        <v>#N/A</v>
      </c>
      <c r="AA178" s="15" t="e">
        <f>VLOOKUP(J178,[4]Sheet1!$B:$I,8,0)</f>
        <v>#N/A</v>
      </c>
      <c r="AB178" s="15" t="s">
        <v>9448</v>
      </c>
      <c r="AC178" s="15"/>
      <c r="AD178" s="15"/>
      <c r="AE178" s="15"/>
      <c r="AF178" s="15"/>
      <c r="AG178" s="15" t="s">
        <v>349</v>
      </c>
    </row>
    <row r="179" s="5" customFormat="1" ht="22.5" customHeight="1" spans="1:33">
      <c r="A179" s="15" t="s">
        <v>960</v>
      </c>
      <c r="B179" s="15" t="s">
        <v>329</v>
      </c>
      <c r="C179" s="15" t="s">
        <v>5935</v>
      </c>
      <c r="D179" s="15" t="s">
        <v>941</v>
      </c>
      <c r="E179" s="15" t="s">
        <v>942</v>
      </c>
      <c r="F179" s="15" t="s">
        <v>288</v>
      </c>
      <c r="G179" s="15" t="s">
        <v>478</v>
      </c>
      <c r="H179" s="15" t="s">
        <v>670</v>
      </c>
      <c r="I179" s="15" t="s">
        <v>955</v>
      </c>
      <c r="J179" s="15" t="s">
        <v>956</v>
      </c>
      <c r="K179" s="15">
        <v>4</v>
      </c>
      <c r="L179" s="15">
        <v>10972</v>
      </c>
      <c r="M179" s="15">
        <v>2743</v>
      </c>
      <c r="N179" s="15">
        <v>3428</v>
      </c>
      <c r="O179" s="15">
        <f>VLOOKUP(C179,[1]Sheet2!$A:$B,2,0)</f>
        <v>10972</v>
      </c>
      <c r="P179" s="15">
        <f t="shared" si="23"/>
        <v>0</v>
      </c>
      <c r="Q179" s="15"/>
      <c r="R179" s="15">
        <f t="shared" si="24"/>
        <v>0.800175029171529</v>
      </c>
      <c r="S179" s="15">
        <f>VLOOKUP(J179,[7]Sheet1!$D:$G,4,0)</f>
        <v>1</v>
      </c>
      <c r="T179" s="15">
        <f t="shared" ref="T179:T182" si="29">0.91*0.8</f>
        <v>0.728</v>
      </c>
      <c r="U179" s="15" t="e">
        <f>VLOOKUP(J179,'[6]9月活动'!$N:$R,5,0)</f>
        <v>#N/A</v>
      </c>
      <c r="V179" s="15" t="e">
        <f>VLOOKUP(J179,'[6]9月活动'!$N:$S,6,0)</f>
        <v>#N/A</v>
      </c>
      <c r="W179" s="15" t="e">
        <f>VLOOKUP(J179,[5]Sheet1!$B:$D,3,0)</f>
        <v>#N/A</v>
      </c>
      <c r="X179" s="15" t="e">
        <f>VLOOKUP(J179,[3]Sheet5!$C:$J,8,0)</f>
        <v>#N/A</v>
      </c>
      <c r="Y179" s="15" t="e">
        <f>VLOOKUP(J179,[3]Sheet5!$C:$K,9,0)</f>
        <v>#N/A</v>
      </c>
      <c r="Z179" s="15" t="e">
        <f>VLOOKUP(J179,[4]Sheet1!$B:$H,7,0)</f>
        <v>#N/A</v>
      </c>
      <c r="AA179" s="15" t="e">
        <f>VLOOKUP(J179,[4]Sheet1!$B:$I,8,0)</f>
        <v>#N/A</v>
      </c>
      <c r="AB179" s="15" t="s">
        <v>9448</v>
      </c>
      <c r="AC179" s="15"/>
      <c r="AD179" s="15"/>
      <c r="AE179" s="15"/>
      <c r="AF179" s="15"/>
      <c r="AG179" s="15" t="s">
        <v>349</v>
      </c>
    </row>
    <row r="180" ht="22.5" customHeight="1" spans="1:33">
      <c r="A180" s="11" t="s">
        <v>960</v>
      </c>
      <c r="B180" s="11" t="s">
        <v>329</v>
      </c>
      <c r="C180" s="11" t="s">
        <v>5942</v>
      </c>
      <c r="D180" s="11" t="s">
        <v>2760</v>
      </c>
      <c r="E180" s="11" t="s">
        <v>2761</v>
      </c>
      <c r="F180" s="11" t="s">
        <v>288</v>
      </c>
      <c r="G180" s="11" t="s">
        <v>478</v>
      </c>
      <c r="H180" s="11" t="s">
        <v>670</v>
      </c>
      <c r="I180" s="11" t="s">
        <v>1131</v>
      </c>
      <c r="J180" s="11" t="s">
        <v>1132</v>
      </c>
      <c r="K180" s="11">
        <v>1</v>
      </c>
      <c r="L180" s="11">
        <v>10124</v>
      </c>
      <c r="M180" s="11">
        <v>10124</v>
      </c>
      <c r="N180" s="11">
        <v>13298</v>
      </c>
      <c r="O180" s="11">
        <f>VLOOKUP(C180,[1]Sheet2!$A:$B,2,0)</f>
        <v>10124</v>
      </c>
      <c r="P180" s="11">
        <f t="shared" si="23"/>
        <v>0</v>
      </c>
      <c r="Q180" s="11"/>
      <c r="R180" s="11">
        <f t="shared" si="24"/>
        <v>0.761317491352083</v>
      </c>
      <c r="S180" s="11">
        <f>VLOOKUP(J180,[7]Sheet1!$D:$G,4,0)</f>
        <v>2</v>
      </c>
      <c r="T180" s="20">
        <f>0.86*0.85</f>
        <v>0.731</v>
      </c>
      <c r="U180" s="11" t="e">
        <f>VLOOKUP(J180,'[6]9月活动'!$N:$R,5,0)</f>
        <v>#N/A</v>
      </c>
      <c r="V180" s="11" t="e">
        <f>VLOOKUP(J180,'[6]9月活动'!$N:$S,6,0)</f>
        <v>#N/A</v>
      </c>
      <c r="W180" s="11" t="e">
        <f>VLOOKUP(J180,[5]Sheet1!$B:$D,3,0)</f>
        <v>#N/A</v>
      </c>
      <c r="X180" s="11" t="e">
        <f>VLOOKUP(J180,[3]Sheet5!$C:$J,8,0)</f>
        <v>#N/A</v>
      </c>
      <c r="Y180" s="11" t="e">
        <f>VLOOKUP(J180,[3]Sheet5!$C:$K,9,0)</f>
        <v>#N/A</v>
      </c>
      <c r="Z180" s="11" t="e">
        <f>VLOOKUP(J180,[4]Sheet1!$B:$H,7,0)</f>
        <v>#N/A</v>
      </c>
      <c r="AA180" s="11" t="e">
        <f>VLOOKUP(J180,[4]Sheet1!$B:$I,8,0)</f>
        <v>#N/A</v>
      </c>
      <c r="AB180" s="11" t="s">
        <v>9434</v>
      </c>
      <c r="AC180" s="11">
        <f>R180-0.755</f>
        <v>0.00631749135208304</v>
      </c>
      <c r="AD180" s="11">
        <f>AC180*O180</f>
        <v>63.9582824484887</v>
      </c>
      <c r="AE180" s="11"/>
      <c r="AG180" s="11" t="s">
        <v>324</v>
      </c>
    </row>
    <row r="181" s="5" customFormat="1" ht="22.5" customHeight="1" spans="1:33">
      <c r="A181" s="15" t="s">
        <v>960</v>
      </c>
      <c r="B181" s="15" t="s">
        <v>748</v>
      </c>
      <c r="C181" s="15" t="s">
        <v>6105</v>
      </c>
      <c r="D181" s="15" t="s">
        <v>6106</v>
      </c>
      <c r="E181" s="15" t="s">
        <v>6107</v>
      </c>
      <c r="F181" s="15" t="s">
        <v>288</v>
      </c>
      <c r="G181" s="15" t="s">
        <v>478</v>
      </c>
      <c r="H181" s="15" t="s">
        <v>670</v>
      </c>
      <c r="I181" s="15" t="s">
        <v>484</v>
      </c>
      <c r="J181" s="15" t="s">
        <v>485</v>
      </c>
      <c r="K181" s="15">
        <v>-1</v>
      </c>
      <c r="L181" s="15">
        <v>-3279</v>
      </c>
      <c r="M181" s="15">
        <v>3279</v>
      </c>
      <c r="N181" s="15">
        <v>4098</v>
      </c>
      <c r="O181" s="15">
        <v>-3279</v>
      </c>
      <c r="P181" s="15">
        <f t="shared" si="23"/>
        <v>0</v>
      </c>
      <c r="Q181" s="15"/>
      <c r="R181" s="15">
        <f t="shared" si="24"/>
        <v>0.800146412884334</v>
      </c>
      <c r="S181" s="15">
        <f>VLOOKUP(J181,[7]Sheet1!$D:$G,4,0)</f>
        <v>1</v>
      </c>
      <c r="T181" s="15">
        <f t="shared" si="29"/>
        <v>0.728</v>
      </c>
      <c r="U181" s="15" t="e">
        <f>VLOOKUP(J181,'[6]9月活动'!$N:$R,5,0)</f>
        <v>#N/A</v>
      </c>
      <c r="V181" s="15" t="e">
        <f>VLOOKUP(J181,'[6]9月活动'!$N:$S,6,0)</f>
        <v>#N/A</v>
      </c>
      <c r="W181" s="15" t="e">
        <f>VLOOKUP(J181,[5]Sheet1!$B:$D,3,0)</f>
        <v>#N/A</v>
      </c>
      <c r="X181" s="15" t="e">
        <f>VLOOKUP(J181,[3]Sheet5!$C:$J,8,0)</f>
        <v>#N/A</v>
      </c>
      <c r="Y181" s="15" t="e">
        <f>VLOOKUP(J181,[3]Sheet5!$C:$K,9,0)</f>
        <v>#N/A</v>
      </c>
      <c r="Z181" s="15" t="e">
        <f>VLOOKUP(J181,[4]Sheet1!$B:$H,7,0)</f>
        <v>#N/A</v>
      </c>
      <c r="AA181" s="15" t="e">
        <f>VLOOKUP(J181,[4]Sheet1!$B:$I,8,0)</f>
        <v>#N/A</v>
      </c>
      <c r="AB181" s="15" t="s">
        <v>9448</v>
      </c>
      <c r="AC181" s="15"/>
      <c r="AD181" s="15"/>
      <c r="AE181" s="15"/>
      <c r="AF181" s="15" t="s">
        <v>6111</v>
      </c>
      <c r="AG181" s="15" t="s">
        <v>349</v>
      </c>
    </row>
    <row r="182" ht="22.5" customHeight="1" spans="1:33">
      <c r="A182" s="11" t="s">
        <v>1911</v>
      </c>
      <c r="B182" s="11" t="s">
        <v>329</v>
      </c>
      <c r="C182" s="11" t="s">
        <v>6115</v>
      </c>
      <c r="D182" s="11" t="s">
        <v>6116</v>
      </c>
      <c r="E182" s="11" t="s">
        <v>6117</v>
      </c>
      <c r="F182" s="11" t="s">
        <v>288</v>
      </c>
      <c r="G182" s="11" t="s">
        <v>478</v>
      </c>
      <c r="H182" s="11" t="s">
        <v>491</v>
      </c>
      <c r="I182" s="11" t="s">
        <v>1897</v>
      </c>
      <c r="J182" s="20" t="s">
        <v>9453</v>
      </c>
      <c r="K182" s="11">
        <v>1</v>
      </c>
      <c r="L182" s="11">
        <v>3275</v>
      </c>
      <c r="M182" s="11">
        <v>3275</v>
      </c>
      <c r="N182" s="11">
        <v>3718</v>
      </c>
      <c r="O182" s="11">
        <f>VLOOKUP(C182,[1]Sheet2!$A:$B,2,0)</f>
        <v>3275</v>
      </c>
      <c r="P182" s="11">
        <f t="shared" si="23"/>
        <v>0</v>
      </c>
      <c r="Q182" s="11">
        <f>VLOOKUP(C182,'[2]25带单费'!$M$1:$N$65536,2,0)</f>
        <v>300</v>
      </c>
      <c r="R182" s="11">
        <f t="shared" si="24"/>
        <v>0.800161377084454</v>
      </c>
      <c r="S182" s="11">
        <f>VLOOKUP(J182,[7]Sheet1!$D:$G,4,0)</f>
        <v>1</v>
      </c>
      <c r="T182" s="11">
        <f t="shared" si="29"/>
        <v>0.728</v>
      </c>
      <c r="U182" s="11" t="e">
        <f>VLOOKUP(J182,'[6]9月活动'!$N:$R,5,0)</f>
        <v>#N/A</v>
      </c>
      <c r="V182" s="11" t="e">
        <f>VLOOKUP(J182,'[6]9月活动'!$N:$S,6,0)</f>
        <v>#N/A</v>
      </c>
      <c r="W182" s="11" t="e">
        <f>VLOOKUP(J182,[5]Sheet1!$B:$D,3,0)</f>
        <v>#N/A</v>
      </c>
      <c r="X182" s="11" t="e">
        <f>VLOOKUP(J182,[3]Sheet5!$C:$J,8,0)</f>
        <v>#N/A</v>
      </c>
      <c r="Y182" s="11" t="e">
        <f>VLOOKUP(J182,[3]Sheet5!$C:$K,9,0)</f>
        <v>#N/A</v>
      </c>
      <c r="Z182" s="11" t="e">
        <f>VLOOKUP(J182,[4]Sheet1!$B:$H,7,0)</f>
        <v>#N/A</v>
      </c>
      <c r="AA182" s="11" t="e">
        <f>VLOOKUP(J182,[4]Sheet1!$B:$I,8,0)</f>
        <v>#N/A</v>
      </c>
      <c r="AB182" s="11"/>
      <c r="AC182" s="11"/>
      <c r="AD182" s="11"/>
      <c r="AE182" s="11"/>
      <c r="AF182" s="11" t="s">
        <v>489</v>
      </c>
      <c r="AG182" s="11" t="s">
        <v>349</v>
      </c>
    </row>
    <row r="183" ht="22.5" customHeight="1" spans="1:33">
      <c r="A183" s="11" t="s">
        <v>5934</v>
      </c>
      <c r="B183" s="11" t="s">
        <v>329</v>
      </c>
      <c r="C183" s="11" t="s">
        <v>6359</v>
      </c>
      <c r="D183" s="11" t="s">
        <v>6360</v>
      </c>
      <c r="E183" s="11" t="s">
        <v>6361</v>
      </c>
      <c r="F183" s="11" t="s">
        <v>288</v>
      </c>
      <c r="G183" s="11" t="s">
        <v>478</v>
      </c>
      <c r="H183" s="11" t="s">
        <v>670</v>
      </c>
      <c r="I183" s="11" t="s">
        <v>1351</v>
      </c>
      <c r="J183" s="11" t="s">
        <v>1352</v>
      </c>
      <c r="K183" s="11">
        <v>1</v>
      </c>
      <c r="L183" s="11">
        <v>6440</v>
      </c>
      <c r="M183" s="11">
        <v>6440</v>
      </c>
      <c r="N183" s="11">
        <v>8578</v>
      </c>
      <c r="O183" s="11">
        <f>VLOOKUP(C183,[1]Sheet2!$A:$B,2,0)</f>
        <v>6440</v>
      </c>
      <c r="P183" s="11">
        <f t="shared" si="23"/>
        <v>0</v>
      </c>
      <c r="Q183" s="11"/>
      <c r="R183" s="11">
        <f t="shared" si="24"/>
        <v>0.750757752389834</v>
      </c>
      <c r="S183" s="11">
        <f>VLOOKUP(J183,[7]Sheet1!$D:$G,4,0)</f>
        <v>2</v>
      </c>
      <c r="T183" s="20">
        <f>0.86*0.85</f>
        <v>0.731</v>
      </c>
      <c r="U183" s="11">
        <f>VLOOKUP(J183,'[6]9月活动'!$N:$R,5,0)</f>
        <v>0.698064816973654</v>
      </c>
      <c r="V183" s="11">
        <f>VLOOKUP(J183,'[6]9月活动'!$N:$S,6,0)</f>
        <v>0.045</v>
      </c>
      <c r="W183" s="11" t="e">
        <f>VLOOKUP(J183,[5]Sheet1!$B:$D,3,0)</f>
        <v>#N/A</v>
      </c>
      <c r="X183" s="11" t="e">
        <f>VLOOKUP(J183,[3]Sheet5!$C:$J,8,0)</f>
        <v>#N/A</v>
      </c>
      <c r="Y183" s="11" t="e">
        <f>VLOOKUP(J183,[3]Sheet5!$C:$K,9,0)</f>
        <v>#N/A</v>
      </c>
      <c r="Z183" s="11" t="e">
        <f>VLOOKUP(J183,[4]Sheet1!$B:$H,7,0)</f>
        <v>#N/A</v>
      </c>
      <c r="AA183" s="11" t="e">
        <f>VLOOKUP(J183,[4]Sheet1!$B:$I,8,0)</f>
        <v>#N/A</v>
      </c>
      <c r="AB183" s="11" t="s">
        <v>9434</v>
      </c>
      <c r="AC183" s="11"/>
      <c r="AD183" s="11">
        <v>0</v>
      </c>
      <c r="AE183" s="11"/>
      <c r="AF183" s="11" t="s">
        <v>4386</v>
      </c>
      <c r="AG183" s="11" t="s">
        <v>324</v>
      </c>
    </row>
    <row r="184" ht="22.5" customHeight="1" spans="1:33">
      <c r="A184" s="11" t="s">
        <v>5934</v>
      </c>
      <c r="B184" s="11" t="s">
        <v>329</v>
      </c>
      <c r="C184" s="11" t="s">
        <v>6368</v>
      </c>
      <c r="D184" s="11" t="s">
        <v>6369</v>
      </c>
      <c r="E184" s="11" t="s">
        <v>6370</v>
      </c>
      <c r="F184" s="11" t="s">
        <v>288</v>
      </c>
      <c r="G184" s="11" t="s">
        <v>478</v>
      </c>
      <c r="H184" s="11" t="s">
        <v>491</v>
      </c>
      <c r="I184" s="11" t="s">
        <v>906</v>
      </c>
      <c r="J184" s="11" t="s">
        <v>907</v>
      </c>
      <c r="K184" s="11">
        <v>1</v>
      </c>
      <c r="L184" s="11">
        <v>2789</v>
      </c>
      <c r="M184" s="11">
        <v>2789</v>
      </c>
      <c r="N184" s="11">
        <v>3718</v>
      </c>
      <c r="O184" s="11">
        <f>VLOOKUP(C184,[1]Sheet2!$A:$B,2,0)</f>
        <v>2789</v>
      </c>
      <c r="P184" s="11">
        <f t="shared" si="23"/>
        <v>0</v>
      </c>
      <c r="Q184" s="11"/>
      <c r="R184" s="11">
        <f t="shared" si="24"/>
        <v>0.750134480903712</v>
      </c>
      <c r="S184" s="11">
        <f>VLOOKUP(J184,[7]Sheet1!$D:$G,4,0)</f>
        <v>1</v>
      </c>
      <c r="T184" s="11">
        <f t="shared" ref="T184:T190" si="30">0.91*0.8</f>
        <v>0.728</v>
      </c>
      <c r="U184" s="11" t="e">
        <f>VLOOKUP(J184,'[6]9月活动'!$N:$R,5,0)</f>
        <v>#N/A</v>
      </c>
      <c r="V184" s="11" t="e">
        <f>VLOOKUP(J184,'[6]9月活动'!$N:$S,6,0)</f>
        <v>#N/A</v>
      </c>
      <c r="W184" s="11" t="e">
        <f>VLOOKUP(J184,[5]Sheet1!$B:$D,3,0)</f>
        <v>#N/A</v>
      </c>
      <c r="X184" s="11" t="e">
        <f>VLOOKUP(J184,[3]Sheet5!$C:$J,8,0)</f>
        <v>#N/A</v>
      </c>
      <c r="Y184" s="11" t="e">
        <f>VLOOKUP(J184,[3]Sheet5!$C:$K,9,0)</f>
        <v>#N/A</v>
      </c>
      <c r="Z184" s="11" t="e">
        <f>VLOOKUP(J184,[4]Sheet1!$B:$H,7,0)</f>
        <v>#N/A</v>
      </c>
      <c r="AA184" s="11" t="e">
        <f>VLOOKUP(J184,[4]Sheet1!$B:$I,8,0)</f>
        <v>#N/A</v>
      </c>
      <c r="AB184" s="11" t="s">
        <v>9434</v>
      </c>
      <c r="AC184" s="11"/>
      <c r="AD184" s="11">
        <v>0</v>
      </c>
      <c r="AE184" s="11"/>
      <c r="AF184" s="11" t="s">
        <v>666</v>
      </c>
      <c r="AG184" s="11" t="s">
        <v>349</v>
      </c>
    </row>
    <row r="185" s="5" customFormat="1" ht="22.5" customHeight="1" spans="1:33">
      <c r="A185" s="15" t="s">
        <v>5934</v>
      </c>
      <c r="B185" s="15" t="s">
        <v>748</v>
      </c>
      <c r="C185" s="15" t="s">
        <v>6433</v>
      </c>
      <c r="D185" s="15" t="s">
        <v>6434</v>
      </c>
      <c r="E185" s="15" t="s">
        <v>6435</v>
      </c>
      <c r="F185" s="15" t="s">
        <v>288</v>
      </c>
      <c r="G185" s="15" t="s">
        <v>478</v>
      </c>
      <c r="H185" s="15" t="s">
        <v>670</v>
      </c>
      <c r="I185" s="15" t="s">
        <v>533</v>
      </c>
      <c r="J185" s="15" t="s">
        <v>534</v>
      </c>
      <c r="K185" s="15">
        <v>-1</v>
      </c>
      <c r="L185" s="15">
        <v>-2800</v>
      </c>
      <c r="M185" s="15">
        <v>2800</v>
      </c>
      <c r="N185" s="15">
        <v>3238</v>
      </c>
      <c r="O185" s="15">
        <v>-2800</v>
      </c>
      <c r="P185" s="15">
        <f t="shared" si="23"/>
        <v>0</v>
      </c>
      <c r="Q185" s="15"/>
      <c r="R185" s="15">
        <f t="shared" si="24"/>
        <v>0.86473131562693</v>
      </c>
      <c r="S185" s="15">
        <f>VLOOKUP(J185,[7]Sheet1!$D:$G,4,0)</f>
        <v>1</v>
      </c>
      <c r="T185" s="15">
        <f t="shared" si="30"/>
        <v>0.728</v>
      </c>
      <c r="U185" s="15" t="e">
        <f>VLOOKUP(J185,'[6]9月活动'!$N:$R,5,0)</f>
        <v>#N/A</v>
      </c>
      <c r="V185" s="15" t="e">
        <f>VLOOKUP(J185,'[6]9月活动'!$N:$S,6,0)</f>
        <v>#N/A</v>
      </c>
      <c r="W185" s="15" t="e">
        <f>VLOOKUP(J185,[5]Sheet1!$B:$D,3,0)</f>
        <v>#N/A</v>
      </c>
      <c r="X185" s="15" t="e">
        <f>VLOOKUP(J185,[3]Sheet5!$C:$J,8,0)</f>
        <v>#N/A</v>
      </c>
      <c r="Y185" s="15" t="e">
        <f>VLOOKUP(J185,[3]Sheet5!$C:$K,9,0)</f>
        <v>#N/A</v>
      </c>
      <c r="Z185" s="15" t="e">
        <f>VLOOKUP(J185,[4]Sheet1!$B:$H,7,0)</f>
        <v>#N/A</v>
      </c>
      <c r="AA185" s="15" t="e">
        <f>VLOOKUP(J185,[4]Sheet1!$B:$I,8,0)</f>
        <v>#N/A</v>
      </c>
      <c r="AB185" s="15" t="s">
        <v>9448</v>
      </c>
      <c r="AC185" s="15"/>
      <c r="AD185" s="15"/>
      <c r="AE185" s="15"/>
      <c r="AF185" s="15" t="s">
        <v>6440</v>
      </c>
      <c r="AG185" s="15" t="s">
        <v>349</v>
      </c>
    </row>
    <row r="186" ht="22.5" customHeight="1" spans="1:33">
      <c r="A186" s="11" t="s">
        <v>5934</v>
      </c>
      <c r="B186" s="11" t="s">
        <v>329</v>
      </c>
      <c r="C186" s="11" t="s">
        <v>6445</v>
      </c>
      <c r="D186" s="11" t="s">
        <v>6446</v>
      </c>
      <c r="E186" s="11" t="s">
        <v>6435</v>
      </c>
      <c r="F186" s="11" t="s">
        <v>288</v>
      </c>
      <c r="G186" s="11" t="s">
        <v>478</v>
      </c>
      <c r="H186" s="11" t="s">
        <v>670</v>
      </c>
      <c r="I186" s="11" t="s">
        <v>533</v>
      </c>
      <c r="J186" s="11" t="s">
        <v>534</v>
      </c>
      <c r="K186" s="11">
        <v>1</v>
      </c>
      <c r="L186" s="11">
        <v>2800</v>
      </c>
      <c r="M186" s="11">
        <v>2800</v>
      </c>
      <c r="N186" s="11">
        <v>3238</v>
      </c>
      <c r="O186" s="11">
        <f>VLOOKUP(C186,[1]Sheet2!$A:$B,2,0)</f>
        <v>2800</v>
      </c>
      <c r="P186" s="11">
        <f t="shared" si="23"/>
        <v>0</v>
      </c>
      <c r="Q186" s="11"/>
      <c r="R186" s="11">
        <f t="shared" si="24"/>
        <v>0.86473131562693</v>
      </c>
      <c r="S186" s="11">
        <f>VLOOKUP(J186,[7]Sheet1!$D:$G,4,0)</f>
        <v>1</v>
      </c>
      <c r="T186" s="11">
        <f t="shared" si="30"/>
        <v>0.728</v>
      </c>
      <c r="U186" s="11" t="e">
        <f>VLOOKUP(J186,'[6]9月活动'!$N:$R,5,0)</f>
        <v>#N/A</v>
      </c>
      <c r="V186" s="11" t="e">
        <f>VLOOKUP(J186,'[6]9月活动'!$N:$S,6,0)</f>
        <v>#N/A</v>
      </c>
      <c r="W186" s="11" t="e">
        <f>VLOOKUP(J186,[5]Sheet1!$B:$D,3,0)</f>
        <v>#N/A</v>
      </c>
      <c r="X186" s="11" t="e">
        <f>VLOOKUP(J186,[3]Sheet5!$C:$J,8,0)</f>
        <v>#N/A</v>
      </c>
      <c r="Y186" s="11" t="e">
        <f>VLOOKUP(J186,[3]Sheet5!$C:$K,9,0)</f>
        <v>#N/A</v>
      </c>
      <c r="Z186" s="11" t="e">
        <f>VLOOKUP(J186,[4]Sheet1!$B:$H,7,0)</f>
        <v>#N/A</v>
      </c>
      <c r="AA186" s="11" t="e">
        <f>VLOOKUP(J186,[4]Sheet1!$B:$I,8,0)</f>
        <v>#N/A</v>
      </c>
      <c r="AB186" s="11"/>
      <c r="AC186" s="11"/>
      <c r="AD186" s="11"/>
      <c r="AE186" s="11"/>
      <c r="AF186" s="11" t="s">
        <v>6440</v>
      </c>
      <c r="AG186" s="11" t="s">
        <v>349</v>
      </c>
    </row>
    <row r="187" s="5" customFormat="1" ht="22.5" customHeight="1" spans="1:33">
      <c r="A187" s="15" t="s">
        <v>6112</v>
      </c>
      <c r="B187" s="15" t="s">
        <v>329</v>
      </c>
      <c r="C187" s="15" t="s">
        <v>6615</v>
      </c>
      <c r="D187" s="15" t="s">
        <v>6106</v>
      </c>
      <c r="E187" s="15" t="s">
        <v>6107</v>
      </c>
      <c r="F187" s="15" t="s">
        <v>288</v>
      </c>
      <c r="G187" s="15" t="s">
        <v>478</v>
      </c>
      <c r="H187" s="15" t="s">
        <v>670</v>
      </c>
      <c r="I187" s="15" t="s">
        <v>484</v>
      </c>
      <c r="J187" s="15" t="s">
        <v>485</v>
      </c>
      <c r="K187" s="15">
        <v>1</v>
      </c>
      <c r="L187" s="15">
        <v>3279</v>
      </c>
      <c r="M187" s="15">
        <v>3279</v>
      </c>
      <c r="N187" s="15">
        <v>4098</v>
      </c>
      <c r="O187" s="15">
        <f>VLOOKUP(C187,[1]Sheet2!$A:$B,2,0)</f>
        <v>3279</v>
      </c>
      <c r="P187" s="15">
        <f t="shared" si="23"/>
        <v>0</v>
      </c>
      <c r="Q187" s="15"/>
      <c r="R187" s="15">
        <f t="shared" si="24"/>
        <v>0.800146412884334</v>
      </c>
      <c r="S187" s="15">
        <f>VLOOKUP(J187,[7]Sheet1!$D:$G,4,0)</f>
        <v>1</v>
      </c>
      <c r="T187" s="15">
        <f t="shared" si="30"/>
        <v>0.728</v>
      </c>
      <c r="U187" s="15" t="e">
        <f>VLOOKUP(J187,'[6]9月活动'!$N:$R,5,0)</f>
        <v>#N/A</v>
      </c>
      <c r="V187" s="15" t="e">
        <f>VLOOKUP(J187,'[6]9月活动'!$N:$S,6,0)</f>
        <v>#N/A</v>
      </c>
      <c r="W187" s="15" t="e">
        <f>VLOOKUP(J187,[5]Sheet1!$B:$D,3,0)</f>
        <v>#N/A</v>
      </c>
      <c r="X187" s="15" t="e">
        <f>VLOOKUP(J187,[3]Sheet5!$C:$J,8,0)</f>
        <v>#N/A</v>
      </c>
      <c r="Y187" s="15" t="e">
        <f>VLOOKUP(J187,[3]Sheet5!$C:$K,9,0)</f>
        <v>#N/A</v>
      </c>
      <c r="Z187" s="15" t="e">
        <f>VLOOKUP(J187,[4]Sheet1!$B:$H,7,0)</f>
        <v>#N/A</v>
      </c>
      <c r="AA187" s="15" t="e">
        <f>VLOOKUP(J187,[4]Sheet1!$B:$I,8,0)</f>
        <v>#N/A</v>
      </c>
      <c r="AB187" s="15" t="s">
        <v>9448</v>
      </c>
      <c r="AC187" s="15"/>
      <c r="AD187" s="15"/>
      <c r="AE187" s="15"/>
      <c r="AF187" s="15" t="s">
        <v>489</v>
      </c>
      <c r="AG187" s="15" t="s">
        <v>349</v>
      </c>
    </row>
    <row r="188" ht="22.5" customHeight="1" spans="1:33">
      <c r="A188" s="11" t="s">
        <v>6112</v>
      </c>
      <c r="B188" s="11" t="s">
        <v>329</v>
      </c>
      <c r="C188" s="11" t="s">
        <v>6619</v>
      </c>
      <c r="D188" s="11" t="s">
        <v>6620</v>
      </c>
      <c r="E188" s="11" t="s">
        <v>6621</v>
      </c>
      <c r="F188" s="11" t="s">
        <v>288</v>
      </c>
      <c r="G188" s="11" t="s">
        <v>478</v>
      </c>
      <c r="H188" s="11" t="s">
        <v>670</v>
      </c>
      <c r="I188" s="11" t="s">
        <v>1870</v>
      </c>
      <c r="J188" s="11" t="s">
        <v>1871</v>
      </c>
      <c r="K188" s="11">
        <v>1</v>
      </c>
      <c r="L188" s="11">
        <v>3716</v>
      </c>
      <c r="M188" s="11">
        <v>3716</v>
      </c>
      <c r="N188" s="11">
        <v>4268</v>
      </c>
      <c r="O188" s="11">
        <f>VLOOKUP(C188,[1]Sheet2!$A:$B,2,0)</f>
        <v>3716</v>
      </c>
      <c r="P188" s="11">
        <f t="shared" si="23"/>
        <v>0</v>
      </c>
      <c r="Q188" s="11">
        <f>VLOOKUP(C188,'[2]25带单费'!$M$1:$N$65536,2,0)</f>
        <v>300</v>
      </c>
      <c r="R188" s="11">
        <f t="shared" si="24"/>
        <v>0.80037488284911</v>
      </c>
      <c r="S188" s="11">
        <f>VLOOKUP(J188,[7]Sheet1!$D:$G,4,0)</f>
        <v>1</v>
      </c>
      <c r="T188" s="11">
        <f t="shared" si="30"/>
        <v>0.728</v>
      </c>
      <c r="U188" s="11" t="e">
        <f>VLOOKUP(J188,'[6]9月活动'!$N:$R,5,0)</f>
        <v>#N/A</v>
      </c>
      <c r="V188" s="11" t="e">
        <f>VLOOKUP(J188,'[6]9月活动'!$N:$S,6,0)</f>
        <v>#N/A</v>
      </c>
      <c r="W188" s="11" t="e">
        <f>VLOOKUP(J188,[5]Sheet1!$B:$D,3,0)</f>
        <v>#N/A</v>
      </c>
      <c r="X188" s="11" t="e">
        <f>VLOOKUP(J188,[3]Sheet5!$C:$J,8,0)</f>
        <v>#N/A</v>
      </c>
      <c r="Y188" s="11" t="e">
        <f>VLOOKUP(J188,[3]Sheet5!$C:$K,9,0)</f>
        <v>#N/A</v>
      </c>
      <c r="Z188" s="11" t="e">
        <f>VLOOKUP(J188,[4]Sheet1!$B:$H,7,0)</f>
        <v>#N/A</v>
      </c>
      <c r="AA188" s="11" t="e">
        <f>VLOOKUP(J188,[4]Sheet1!$B:$I,8,0)</f>
        <v>#N/A</v>
      </c>
      <c r="AB188" s="11"/>
      <c r="AC188" s="11"/>
      <c r="AD188" s="11"/>
      <c r="AE188" s="11"/>
      <c r="AF188" s="11" t="s">
        <v>489</v>
      </c>
      <c r="AG188" s="11" t="s">
        <v>349</v>
      </c>
    </row>
    <row r="189" ht="22.5" customHeight="1" spans="1:33">
      <c r="A189" s="11" t="s">
        <v>6534</v>
      </c>
      <c r="B189" s="11" t="s">
        <v>329</v>
      </c>
      <c r="C189" s="11" t="s">
        <v>6863</v>
      </c>
      <c r="D189" s="11" t="s">
        <v>6864</v>
      </c>
      <c r="E189" s="11" t="s">
        <v>6865</v>
      </c>
      <c r="F189" s="11" t="s">
        <v>288</v>
      </c>
      <c r="G189" s="11" t="s">
        <v>478</v>
      </c>
      <c r="H189" s="11" t="s">
        <v>491</v>
      </c>
      <c r="I189" s="11" t="s">
        <v>662</v>
      </c>
      <c r="J189" s="11" t="s">
        <v>663</v>
      </c>
      <c r="K189" s="11">
        <v>1</v>
      </c>
      <c r="L189" s="11">
        <v>3909</v>
      </c>
      <c r="M189" s="11">
        <v>3909</v>
      </c>
      <c r="N189" s="11">
        <v>4598</v>
      </c>
      <c r="O189" s="11">
        <f>VLOOKUP(C189,[1]Sheet2!$A:$B,2,0)</f>
        <v>3909</v>
      </c>
      <c r="P189" s="11">
        <f t="shared" si="23"/>
        <v>0</v>
      </c>
      <c r="Q189" s="11">
        <f>VLOOKUP(C189,'[2]25带单费'!$M$1:$N$65536,2,0)</f>
        <v>230</v>
      </c>
      <c r="R189" s="11">
        <f t="shared" si="24"/>
        <v>0.800130491518051</v>
      </c>
      <c r="S189" s="11">
        <f>VLOOKUP(J189,[7]Sheet1!$D:$G,4,0)</f>
        <v>1</v>
      </c>
      <c r="T189" s="11">
        <f t="shared" si="30"/>
        <v>0.728</v>
      </c>
      <c r="U189" s="11" t="e">
        <f>VLOOKUP(J189,'[6]9月活动'!$N:$R,5,0)</f>
        <v>#N/A</v>
      </c>
      <c r="V189" s="11" t="e">
        <f>VLOOKUP(J189,'[6]9月活动'!$N:$S,6,0)</f>
        <v>#N/A</v>
      </c>
      <c r="W189" s="11" t="e">
        <f>VLOOKUP(J189,[5]Sheet1!$B:$D,3,0)</f>
        <v>#N/A</v>
      </c>
      <c r="X189" s="11" t="e">
        <f>VLOOKUP(J189,[3]Sheet5!$C:$J,8,0)</f>
        <v>#N/A</v>
      </c>
      <c r="Y189" s="11" t="e">
        <f>VLOOKUP(J189,[3]Sheet5!$C:$K,9,0)</f>
        <v>#N/A</v>
      </c>
      <c r="Z189" s="11" t="e">
        <f>VLOOKUP(J189,[4]Sheet1!$B:$H,7,0)</f>
        <v>#N/A</v>
      </c>
      <c r="AA189" s="11" t="e">
        <f>VLOOKUP(J189,[4]Sheet1!$B:$I,8,0)</f>
        <v>#N/A</v>
      </c>
      <c r="AB189" s="11"/>
      <c r="AC189" s="11"/>
      <c r="AD189" s="11"/>
      <c r="AE189" s="11"/>
      <c r="AF189" s="11" t="s">
        <v>489</v>
      </c>
      <c r="AG189" s="11" t="s">
        <v>349</v>
      </c>
    </row>
    <row r="190" ht="22.5" customHeight="1" spans="1:33">
      <c r="A190" s="11" t="s">
        <v>6917</v>
      </c>
      <c r="B190" s="11" t="s">
        <v>329</v>
      </c>
      <c r="C190" s="11" t="s">
        <v>6918</v>
      </c>
      <c r="D190" s="11" t="s">
        <v>6919</v>
      </c>
      <c r="E190" s="11" t="s">
        <v>6920</v>
      </c>
      <c r="F190" s="11" t="s">
        <v>288</v>
      </c>
      <c r="G190" s="11" t="s">
        <v>478</v>
      </c>
      <c r="H190" s="11" t="s">
        <v>491</v>
      </c>
      <c r="I190" s="11" t="s">
        <v>405</v>
      </c>
      <c r="J190" s="11" t="s">
        <v>406</v>
      </c>
      <c r="K190" s="11">
        <v>1</v>
      </c>
      <c r="L190" s="11">
        <v>5766</v>
      </c>
      <c r="M190" s="11">
        <v>5766</v>
      </c>
      <c r="N190" s="11">
        <v>7688</v>
      </c>
      <c r="O190" s="11">
        <f>VLOOKUP(C190,[1]Sheet2!$A:$B,2,0)</f>
        <v>5766</v>
      </c>
      <c r="P190" s="11">
        <f t="shared" si="23"/>
        <v>0</v>
      </c>
      <c r="Q190" s="11"/>
      <c r="R190" s="11">
        <f t="shared" si="24"/>
        <v>0.75</v>
      </c>
      <c r="S190" s="11">
        <f>VLOOKUP(J190,[7]Sheet1!$D:$G,4,0)</f>
        <v>1</v>
      </c>
      <c r="T190" s="11">
        <f t="shared" si="30"/>
        <v>0.728</v>
      </c>
      <c r="U190" s="11" t="e">
        <f>VLOOKUP(J190,'[6]9月活动'!$N:$R,5,0)</f>
        <v>#N/A</v>
      </c>
      <c r="V190" s="11" t="e">
        <f>VLOOKUP(J190,'[6]9月活动'!$N:$S,6,0)</f>
        <v>#N/A</v>
      </c>
      <c r="W190" s="11" t="e">
        <f>VLOOKUP(J190,[5]Sheet1!$B:$D,3,0)</f>
        <v>#N/A</v>
      </c>
      <c r="X190" s="11" t="e">
        <f>VLOOKUP(J190,[3]Sheet5!$C:$J,8,0)</f>
        <v>#N/A</v>
      </c>
      <c r="Y190" s="11" t="e">
        <f>VLOOKUP(J190,[3]Sheet5!$C:$K,9,0)</f>
        <v>#N/A</v>
      </c>
      <c r="Z190" s="11" t="e">
        <f>VLOOKUP(J190,[4]Sheet1!$B:$H,7,0)</f>
        <v>#N/A</v>
      </c>
      <c r="AA190" s="11" t="e">
        <f>VLOOKUP(J190,[4]Sheet1!$B:$I,8,0)</f>
        <v>#N/A</v>
      </c>
      <c r="AB190" s="11" t="s">
        <v>9434</v>
      </c>
      <c r="AC190" s="11"/>
      <c r="AD190" s="11"/>
      <c r="AE190" s="11"/>
      <c r="AF190" s="11" t="s">
        <v>489</v>
      </c>
      <c r="AG190" s="11" t="s">
        <v>324</v>
      </c>
    </row>
    <row r="191" s="6" customFormat="1" ht="22.5" customHeight="1" spans="1:33">
      <c r="A191" s="17" t="s">
        <v>6917</v>
      </c>
      <c r="B191" s="17" t="s">
        <v>329</v>
      </c>
      <c r="C191" s="17" t="s">
        <v>7090</v>
      </c>
      <c r="D191" s="17" t="s">
        <v>7091</v>
      </c>
      <c r="E191" s="17" t="s">
        <v>7092</v>
      </c>
      <c r="F191" s="17" t="s">
        <v>288</v>
      </c>
      <c r="G191" s="17" t="s">
        <v>478</v>
      </c>
      <c r="H191" s="17" t="s">
        <v>491</v>
      </c>
      <c r="I191" s="17" t="s">
        <v>362</v>
      </c>
      <c r="J191" s="17" t="s">
        <v>363</v>
      </c>
      <c r="K191" s="17">
        <v>1</v>
      </c>
      <c r="L191" s="17">
        <v>0</v>
      </c>
      <c r="M191" s="17"/>
      <c r="N191" s="17"/>
      <c r="O191" s="17">
        <v>0</v>
      </c>
      <c r="P191" s="17">
        <f t="shared" si="23"/>
        <v>0</v>
      </c>
      <c r="Q191" s="17"/>
      <c r="R191" s="17" t="e">
        <f t="shared" si="24"/>
        <v>#DIV/0!</v>
      </c>
      <c r="S191" s="17" t="str">
        <f>VLOOKUP(J191,[7]Sheet1!$D:$G,4,0)</f>
        <v>扩品2级</v>
      </c>
      <c r="T191" s="17"/>
      <c r="U191" s="17" t="e">
        <f>VLOOKUP(J191,'[6]9月活动'!$N:$R,5,0)</f>
        <v>#N/A</v>
      </c>
      <c r="V191" s="17" t="e">
        <f>VLOOKUP(J191,'[6]9月活动'!$N:$S,6,0)</f>
        <v>#N/A</v>
      </c>
      <c r="W191" s="17" t="e">
        <f>VLOOKUP(J191,[5]Sheet1!$B:$D,3,0)</f>
        <v>#N/A</v>
      </c>
      <c r="X191" s="17" t="str">
        <f>VLOOKUP(J191,[3]Sheet5!$C:$J,8,0)</f>
        <v>0元/台</v>
      </c>
      <c r="Y191" s="17">
        <f>VLOOKUP(J191,[3]Sheet5!$C:$K,9,0)</f>
        <v>0.88</v>
      </c>
      <c r="Z191" s="17" t="e">
        <f>VLOOKUP(J191,[4]Sheet1!$B:$H,7,0)</f>
        <v>#N/A</v>
      </c>
      <c r="AA191" s="17" t="e">
        <f>VLOOKUP(J191,[4]Sheet1!$B:$I,8,0)</f>
        <v>#N/A</v>
      </c>
      <c r="AB191" s="17" t="s">
        <v>9459</v>
      </c>
      <c r="AC191" s="17"/>
      <c r="AD191" s="17"/>
      <c r="AE191" s="17"/>
      <c r="AF191" s="17" t="s">
        <v>7096</v>
      </c>
      <c r="AG191" s="17" t="s">
        <v>382</v>
      </c>
    </row>
    <row r="192" s="6" customFormat="1" ht="22.5" customHeight="1" spans="1:33">
      <c r="A192" s="17" t="s">
        <v>6917</v>
      </c>
      <c r="B192" s="17" t="s">
        <v>329</v>
      </c>
      <c r="C192" s="17" t="s">
        <v>7100</v>
      </c>
      <c r="D192" s="17" t="s">
        <v>7091</v>
      </c>
      <c r="E192" s="17" t="s">
        <v>7092</v>
      </c>
      <c r="F192" s="17" t="s">
        <v>288</v>
      </c>
      <c r="G192" s="17" t="s">
        <v>478</v>
      </c>
      <c r="H192" s="17" t="s">
        <v>491</v>
      </c>
      <c r="I192" s="17" t="s">
        <v>1841</v>
      </c>
      <c r="J192" s="17" t="s">
        <v>557</v>
      </c>
      <c r="K192" s="17">
        <v>1</v>
      </c>
      <c r="L192" s="17">
        <v>5871</v>
      </c>
      <c r="M192" s="17">
        <v>5871</v>
      </c>
      <c r="N192" s="17">
        <v>8388</v>
      </c>
      <c r="O192" s="17">
        <f>VLOOKUP(C192,[1]Sheet2!$A:$B,2,0)</f>
        <v>5871</v>
      </c>
      <c r="P192" s="17">
        <f t="shared" si="23"/>
        <v>0</v>
      </c>
      <c r="Q192" s="17"/>
      <c r="R192" s="22">
        <f t="shared" si="24"/>
        <v>0.699928469241774</v>
      </c>
      <c r="S192" s="17">
        <f>VLOOKUP(J192,[7]Sheet1!$D:$G,4,0)</f>
        <v>1</v>
      </c>
      <c r="T192" s="17">
        <f t="shared" ref="T192:T201" si="31">0.91*0.8</f>
        <v>0.728</v>
      </c>
      <c r="U192" s="17">
        <f>VLOOKUP(J192,'[6]9月活动'!$N:$R,5,0)</f>
        <v>0.75</v>
      </c>
      <c r="V192" s="17">
        <f>VLOOKUP(J192,'[6]9月活动'!$N:$S,6,0)</f>
        <v>0.045</v>
      </c>
      <c r="W192" s="17" t="e">
        <f>VLOOKUP(J192,[5]Sheet1!$B:$D,3,0)</f>
        <v>#N/A</v>
      </c>
      <c r="X192" s="17" t="e">
        <f>VLOOKUP(J192,[3]Sheet5!$C:$J,8,0)</f>
        <v>#N/A</v>
      </c>
      <c r="Y192" s="17" t="e">
        <f>VLOOKUP(J192,[3]Sheet5!$C:$K,9,0)</f>
        <v>#N/A</v>
      </c>
      <c r="Z192" s="17" t="e">
        <f>VLOOKUP(J192,[4]Sheet1!$B:$H,7,0)</f>
        <v>#N/A</v>
      </c>
      <c r="AA192" s="17" t="e">
        <f>VLOOKUP(J192,[4]Sheet1!$B:$I,8,0)</f>
        <v>#N/A</v>
      </c>
      <c r="AB192" s="17" t="s">
        <v>9454</v>
      </c>
      <c r="AC192" s="17">
        <v>0.045</v>
      </c>
      <c r="AD192" s="17">
        <v>0</v>
      </c>
      <c r="AE192" s="17" t="s">
        <v>9456</v>
      </c>
      <c r="AF192" s="17" t="s">
        <v>7105</v>
      </c>
      <c r="AG192" s="17" t="s">
        <v>395</v>
      </c>
    </row>
    <row r="193" ht="22.5" customHeight="1" spans="1:33">
      <c r="A193" s="11" t="s">
        <v>1911</v>
      </c>
      <c r="B193" s="11" t="s">
        <v>329</v>
      </c>
      <c r="C193" s="11" t="s">
        <v>7242</v>
      </c>
      <c r="D193" s="11" t="s">
        <v>7243</v>
      </c>
      <c r="E193" s="11" t="s">
        <v>7244</v>
      </c>
      <c r="F193" s="11" t="s">
        <v>288</v>
      </c>
      <c r="G193" s="11" t="s">
        <v>478</v>
      </c>
      <c r="H193" s="11" t="s">
        <v>670</v>
      </c>
      <c r="I193" s="11" t="s">
        <v>7248</v>
      </c>
      <c r="J193" s="11" t="s">
        <v>7249</v>
      </c>
      <c r="K193" s="11">
        <v>1</v>
      </c>
      <c r="L193" s="11">
        <v>5374</v>
      </c>
      <c r="M193" s="11">
        <v>5374</v>
      </c>
      <c r="N193" s="11">
        <v>6718</v>
      </c>
      <c r="O193" s="11">
        <f>VLOOKUP(C193,[1]Sheet2!$A:$B,2,0)</f>
        <v>5374</v>
      </c>
      <c r="P193" s="11">
        <f t="shared" si="23"/>
        <v>0</v>
      </c>
      <c r="Q193" s="11"/>
      <c r="R193" s="11">
        <f t="shared" si="24"/>
        <v>0.799940458469783</v>
      </c>
      <c r="S193" s="11">
        <f>VLOOKUP(J193,[7]Sheet1!$D:$G,4,0)</f>
        <v>2</v>
      </c>
      <c r="T193" s="20">
        <f>0.86*0.85</f>
        <v>0.731</v>
      </c>
      <c r="U193" s="11" t="e">
        <f>VLOOKUP(J193,'[6]9月活动'!$N:$R,5,0)</f>
        <v>#N/A</v>
      </c>
      <c r="V193" s="11" t="e">
        <f>VLOOKUP(J193,'[6]9月活动'!$N:$S,6,0)</f>
        <v>#N/A</v>
      </c>
      <c r="W193" s="11" t="e">
        <f>VLOOKUP(J193,[5]Sheet1!$B:$D,3,0)</f>
        <v>#N/A</v>
      </c>
      <c r="X193" s="11" t="e">
        <f>VLOOKUP(J193,[3]Sheet5!$C:$J,8,0)</f>
        <v>#N/A</v>
      </c>
      <c r="Y193" s="11" t="e">
        <f>VLOOKUP(J193,[3]Sheet5!$C:$K,9,0)</f>
        <v>#N/A</v>
      </c>
      <c r="Z193" s="11" t="e">
        <f>VLOOKUP(J193,[4]Sheet1!$B:$H,7,0)</f>
        <v>#N/A</v>
      </c>
      <c r="AA193" s="11" t="e">
        <f>VLOOKUP(J193,[4]Sheet1!$B:$I,8,0)</f>
        <v>#N/A</v>
      </c>
      <c r="AB193" s="11"/>
      <c r="AC193" s="11"/>
      <c r="AD193" s="11"/>
      <c r="AE193" s="11"/>
      <c r="AF193" s="11" t="s">
        <v>489</v>
      </c>
      <c r="AG193" s="11" t="s">
        <v>324</v>
      </c>
    </row>
    <row r="194" ht="22.5" customHeight="1" spans="1:33">
      <c r="A194" s="11" t="s">
        <v>6004</v>
      </c>
      <c r="B194" s="11" t="s">
        <v>329</v>
      </c>
      <c r="C194" s="11" t="s">
        <v>7568</v>
      </c>
      <c r="D194" s="11" t="s">
        <v>7569</v>
      </c>
      <c r="E194" s="11" t="s">
        <v>7570</v>
      </c>
      <c r="F194" s="11" t="s">
        <v>288</v>
      </c>
      <c r="G194" s="11" t="s">
        <v>478</v>
      </c>
      <c r="H194" s="11" t="s">
        <v>670</v>
      </c>
      <c r="I194" s="11" t="s">
        <v>906</v>
      </c>
      <c r="J194" s="11" t="s">
        <v>907</v>
      </c>
      <c r="K194" s="11">
        <v>1</v>
      </c>
      <c r="L194" s="11">
        <v>2975</v>
      </c>
      <c r="M194" s="11">
        <v>2975</v>
      </c>
      <c r="N194" s="11">
        <v>3718</v>
      </c>
      <c r="O194" s="11">
        <f>VLOOKUP(C194,[1]Sheet2!$A:$B,2,0)</f>
        <v>2975</v>
      </c>
      <c r="P194" s="11">
        <f t="shared" si="23"/>
        <v>0</v>
      </c>
      <c r="Q194" s="11"/>
      <c r="R194" s="11">
        <f t="shared" si="24"/>
        <v>0.800161377084454</v>
      </c>
      <c r="S194" s="11">
        <f>VLOOKUP(J194,[7]Sheet1!$D:$G,4,0)</f>
        <v>1</v>
      </c>
      <c r="T194" s="11">
        <f t="shared" si="31"/>
        <v>0.728</v>
      </c>
      <c r="U194" s="11" t="e">
        <f>VLOOKUP(J194,'[6]9月活动'!$N:$R,5,0)</f>
        <v>#N/A</v>
      </c>
      <c r="V194" s="11" t="e">
        <f>VLOOKUP(J194,'[6]9月活动'!$N:$S,6,0)</f>
        <v>#N/A</v>
      </c>
      <c r="W194" s="11" t="e">
        <f>VLOOKUP(J194,[5]Sheet1!$B:$D,3,0)</f>
        <v>#N/A</v>
      </c>
      <c r="X194" s="11" t="e">
        <f>VLOOKUP(J194,[3]Sheet5!$C:$J,8,0)</f>
        <v>#N/A</v>
      </c>
      <c r="Y194" s="11" t="e">
        <f>VLOOKUP(J194,[3]Sheet5!$C:$K,9,0)</f>
        <v>#N/A</v>
      </c>
      <c r="Z194" s="11" t="e">
        <f>VLOOKUP(J194,[4]Sheet1!$B:$H,7,0)</f>
        <v>#N/A</v>
      </c>
      <c r="AA194" s="11" t="e">
        <f>VLOOKUP(J194,[4]Sheet1!$B:$I,8,0)</f>
        <v>#N/A</v>
      </c>
      <c r="AB194" s="11"/>
      <c r="AC194" s="11"/>
      <c r="AD194" s="11"/>
      <c r="AE194" s="11"/>
      <c r="AF194" s="11" t="s">
        <v>489</v>
      </c>
      <c r="AG194" s="11" t="s">
        <v>349</v>
      </c>
    </row>
    <row r="195" s="6" customFormat="1" ht="39" customHeight="1" spans="1:33">
      <c r="A195" s="17" t="s">
        <v>4248</v>
      </c>
      <c r="B195" s="17" t="s">
        <v>329</v>
      </c>
      <c r="C195" s="17" t="s">
        <v>7660</v>
      </c>
      <c r="D195" s="17" t="s">
        <v>491</v>
      </c>
      <c r="E195" s="17" t="s">
        <v>7661</v>
      </c>
      <c r="F195" s="17" t="s">
        <v>288</v>
      </c>
      <c r="G195" s="17" t="s">
        <v>478</v>
      </c>
      <c r="H195" s="17" t="s">
        <v>670</v>
      </c>
      <c r="I195" s="17" t="s">
        <v>7666</v>
      </c>
      <c r="J195" s="17" t="s">
        <v>7667</v>
      </c>
      <c r="K195" s="17">
        <v>1</v>
      </c>
      <c r="L195" s="17">
        <v>6059</v>
      </c>
      <c r="M195" s="17">
        <v>6059</v>
      </c>
      <c r="N195" s="17">
        <v>10098</v>
      </c>
      <c r="O195" s="17">
        <f>VLOOKUP(C195,[1]Sheet2!$A:$B,2,0)</f>
        <v>6059</v>
      </c>
      <c r="P195" s="17">
        <f t="shared" ref="P195:P258" si="32">O195-L195</f>
        <v>0</v>
      </c>
      <c r="Q195" s="17">
        <f>VLOOKUP(C195,'[2]25带单费'!$M$1:$N$65536,2,0)</f>
        <v>300</v>
      </c>
      <c r="R195" s="17">
        <f t="shared" ref="R195:R258" si="33">(O195-Q195)/K195/N195</f>
        <v>0.570310952663894</v>
      </c>
      <c r="S195" s="17">
        <f>VLOOKUP(J195,[7]Sheet1!$D:$G,4,0)</f>
        <v>1</v>
      </c>
      <c r="T195" s="17">
        <f t="shared" si="31"/>
        <v>0.728</v>
      </c>
      <c r="U195" s="17" t="e">
        <f>VLOOKUP(J195,'[6]9月活动'!$N:$R,5,0)</f>
        <v>#N/A</v>
      </c>
      <c r="V195" s="17" t="e">
        <f>VLOOKUP(J195,'[6]9月活动'!$N:$S,6,0)</f>
        <v>#N/A</v>
      </c>
      <c r="W195" s="17" t="e">
        <f>VLOOKUP(J195,[5]Sheet1!$B:$D,3,0)</f>
        <v>#N/A</v>
      </c>
      <c r="X195" s="17" t="e">
        <f>VLOOKUP(J195,[3]Sheet5!$C:$J,8,0)</f>
        <v>#N/A</v>
      </c>
      <c r="Y195" s="17" t="e">
        <f>VLOOKUP(J195,[3]Sheet5!$C:$K,9,0)</f>
        <v>#N/A</v>
      </c>
      <c r="Z195" s="17" t="e">
        <f>VLOOKUP(J195,[4]Sheet1!$B:$H,7,0)</f>
        <v>#N/A</v>
      </c>
      <c r="AA195" s="17" t="e">
        <f>VLOOKUP(J195,[4]Sheet1!$B:$I,8,0)</f>
        <v>#N/A</v>
      </c>
      <c r="AB195" s="17" t="s">
        <v>9449</v>
      </c>
      <c r="AC195" s="17"/>
      <c r="AD195" s="17">
        <v>0</v>
      </c>
      <c r="AE195" s="17"/>
      <c r="AF195" s="17" t="s">
        <v>7671</v>
      </c>
      <c r="AG195" s="17" t="s">
        <v>459</v>
      </c>
    </row>
    <row r="196" ht="39" customHeight="1" spans="1:33">
      <c r="A196" s="11" t="s">
        <v>7656</v>
      </c>
      <c r="B196" s="11" t="s">
        <v>329</v>
      </c>
      <c r="C196" s="11" t="s">
        <v>7726</v>
      </c>
      <c r="D196" s="11" t="s">
        <v>4380</v>
      </c>
      <c r="E196" s="11" t="s">
        <v>4381</v>
      </c>
      <c r="F196" s="11" t="s">
        <v>288</v>
      </c>
      <c r="G196" s="11" t="s">
        <v>478</v>
      </c>
      <c r="H196" s="11" t="s">
        <v>670</v>
      </c>
      <c r="I196" s="11" t="s">
        <v>1080</v>
      </c>
      <c r="J196" s="11" t="s">
        <v>1081</v>
      </c>
      <c r="K196" s="11">
        <v>2</v>
      </c>
      <c r="L196" s="11">
        <v>3900</v>
      </c>
      <c r="M196" s="11">
        <v>1950</v>
      </c>
      <c r="N196" s="11">
        <v>2599</v>
      </c>
      <c r="O196" s="11">
        <f>VLOOKUP(C196,[1]Sheet2!$A:$B,2,0)</f>
        <v>3900</v>
      </c>
      <c r="P196" s="11">
        <f t="shared" si="32"/>
        <v>0</v>
      </c>
      <c r="Q196" s="11">
        <f>VLOOKUP(C196,'[2]25带单费'!$M$1:$N$65536,2,0)</f>
        <v>600</v>
      </c>
      <c r="R196" s="11">
        <f t="shared" si="33"/>
        <v>0.634859561369758</v>
      </c>
      <c r="S196" s="11">
        <f>VLOOKUP(J196,[7]Sheet1!$D:$G,4,0)</f>
        <v>1</v>
      </c>
      <c r="T196" s="11">
        <f t="shared" si="31"/>
        <v>0.728</v>
      </c>
      <c r="U196" s="11" t="e">
        <f>VLOOKUP(J196,'[6]9月活动'!$N:$R,5,0)</f>
        <v>#N/A</v>
      </c>
      <c r="V196" s="11" t="e">
        <f>VLOOKUP(J196,'[6]9月活动'!$N:$S,6,0)</f>
        <v>#N/A</v>
      </c>
      <c r="W196" s="11">
        <f>VLOOKUP(J196,[5]Sheet1!$B:$D,3,0)</f>
        <v>1621</v>
      </c>
      <c r="X196" s="11" t="str">
        <f>VLOOKUP(J196,[3]Sheet5!$C:$J,8,0)</f>
        <v>按照销管部制定底价政策，超出部分计算提成</v>
      </c>
      <c r="Y196" s="11">
        <f>VLOOKUP(J196,[3]Sheet5!$C:$K,9,0)</f>
        <v>0</v>
      </c>
      <c r="Z196" s="11" t="e">
        <f>VLOOKUP(J196,[4]Sheet1!$B:$H,7,0)</f>
        <v>#N/A</v>
      </c>
      <c r="AA196" s="11" t="e">
        <f>VLOOKUP(J196,[4]Sheet1!$B:$I,8,0)</f>
        <v>#N/A</v>
      </c>
      <c r="AB196" s="11" t="s">
        <v>9439</v>
      </c>
      <c r="AC196" s="11"/>
      <c r="AD196" s="11">
        <f>O196-Q196-(W196*K196)</f>
        <v>58</v>
      </c>
      <c r="AE196" s="11"/>
      <c r="AG196" s="11" t="s">
        <v>925</v>
      </c>
    </row>
    <row r="197" ht="22.5" customHeight="1" spans="1:33">
      <c r="A197" s="11" t="s">
        <v>4248</v>
      </c>
      <c r="B197" s="11" t="s">
        <v>329</v>
      </c>
      <c r="C197" s="11" t="s">
        <v>7993</v>
      </c>
      <c r="D197" s="11" t="s">
        <v>7994</v>
      </c>
      <c r="E197" s="11" t="s">
        <v>7995</v>
      </c>
      <c r="F197" s="11" t="s">
        <v>288</v>
      </c>
      <c r="G197" s="11" t="s">
        <v>478</v>
      </c>
      <c r="H197" s="11" t="s">
        <v>491</v>
      </c>
      <c r="I197" s="11" t="s">
        <v>896</v>
      </c>
      <c r="J197" s="11" t="s">
        <v>601</v>
      </c>
      <c r="K197" s="11">
        <v>1</v>
      </c>
      <c r="L197" s="11">
        <v>3639</v>
      </c>
      <c r="M197" s="11">
        <v>3639</v>
      </c>
      <c r="N197" s="11">
        <v>4298</v>
      </c>
      <c r="O197" s="11">
        <f>VLOOKUP(C197,[1]Sheet2!$A:$B,2,0)</f>
        <v>3639</v>
      </c>
      <c r="P197" s="11">
        <f t="shared" si="32"/>
        <v>0</v>
      </c>
      <c r="Q197" s="11">
        <f>VLOOKUP(C197,'[2]25带单费'!$M$1:$N$65536,2,0)</f>
        <v>200</v>
      </c>
      <c r="R197" s="11">
        <f t="shared" si="33"/>
        <v>0.800139599813867</v>
      </c>
      <c r="S197" s="11">
        <f>VLOOKUP(J197,[7]Sheet1!$D:$G,4,0)</f>
        <v>1</v>
      </c>
      <c r="T197" s="11">
        <f t="shared" si="31"/>
        <v>0.728</v>
      </c>
      <c r="U197" s="11" t="e">
        <f>VLOOKUP(J197,'[6]9月活动'!$N:$R,5,0)</f>
        <v>#N/A</v>
      </c>
      <c r="V197" s="11" t="e">
        <f>VLOOKUP(J197,'[6]9月活动'!$N:$S,6,0)</f>
        <v>#N/A</v>
      </c>
      <c r="W197" s="11" t="e">
        <f>VLOOKUP(J197,[5]Sheet1!$B:$D,3,0)</f>
        <v>#N/A</v>
      </c>
      <c r="X197" s="11" t="e">
        <f>VLOOKUP(J197,[3]Sheet5!$C:$J,8,0)</f>
        <v>#N/A</v>
      </c>
      <c r="Y197" s="11" t="e">
        <f>VLOOKUP(J197,[3]Sheet5!$C:$K,9,0)</f>
        <v>#N/A</v>
      </c>
      <c r="Z197" s="11" t="e">
        <f>VLOOKUP(J197,[4]Sheet1!$B:$H,7,0)</f>
        <v>#N/A</v>
      </c>
      <c r="AA197" s="11" t="e">
        <f>VLOOKUP(J197,[4]Sheet1!$B:$I,8,0)</f>
        <v>#N/A</v>
      </c>
      <c r="AB197" s="11"/>
      <c r="AC197" s="11"/>
      <c r="AD197" s="11"/>
      <c r="AE197" s="11"/>
      <c r="AF197" s="11" t="s">
        <v>7999</v>
      </c>
      <c r="AG197" s="11" t="s">
        <v>349</v>
      </c>
    </row>
    <row r="198" s="5" customFormat="1" ht="22.5" customHeight="1" spans="1:33">
      <c r="A198" s="15" t="s">
        <v>7656</v>
      </c>
      <c r="B198" s="15" t="s">
        <v>748</v>
      </c>
      <c r="C198" s="15" t="s">
        <v>8003</v>
      </c>
      <c r="D198" s="15" t="s">
        <v>7994</v>
      </c>
      <c r="E198" s="15" t="s">
        <v>7995</v>
      </c>
      <c r="F198" s="15" t="s">
        <v>288</v>
      </c>
      <c r="G198" s="15" t="s">
        <v>478</v>
      </c>
      <c r="H198" s="15" t="s">
        <v>491</v>
      </c>
      <c r="I198" s="15" t="s">
        <v>896</v>
      </c>
      <c r="J198" s="15" t="s">
        <v>601</v>
      </c>
      <c r="K198" s="15">
        <v>-1</v>
      </c>
      <c r="L198" s="15">
        <v>-2800</v>
      </c>
      <c r="M198" s="15">
        <v>3639</v>
      </c>
      <c r="N198" s="15">
        <v>4298</v>
      </c>
      <c r="O198" s="15">
        <v>-2800</v>
      </c>
      <c r="P198" s="15">
        <f t="shared" si="32"/>
        <v>0</v>
      </c>
      <c r="Q198" s="15"/>
      <c r="R198" s="15">
        <f t="shared" si="33"/>
        <v>0.651465798045603</v>
      </c>
      <c r="S198" s="15">
        <f>VLOOKUP(J198,[7]Sheet1!$D:$G,4,0)</f>
        <v>1</v>
      </c>
      <c r="T198" s="15">
        <f t="shared" si="31"/>
        <v>0.728</v>
      </c>
      <c r="U198" s="15" t="e">
        <f>VLOOKUP(J198,'[6]9月活动'!$N:$R,5,0)</f>
        <v>#N/A</v>
      </c>
      <c r="V198" s="15" t="e">
        <f>VLOOKUP(J198,'[6]9月活动'!$N:$S,6,0)</f>
        <v>#N/A</v>
      </c>
      <c r="W198" s="15" t="e">
        <f>VLOOKUP(J198,[5]Sheet1!$B:$D,3,0)</f>
        <v>#N/A</v>
      </c>
      <c r="X198" s="15" t="e">
        <f>VLOOKUP(J198,[3]Sheet5!$C:$J,8,0)</f>
        <v>#N/A</v>
      </c>
      <c r="Y198" s="15" t="e">
        <f>VLOOKUP(J198,[3]Sheet5!$C:$K,9,0)</f>
        <v>#N/A</v>
      </c>
      <c r="Z198" s="15" t="e">
        <f>VLOOKUP(J198,[4]Sheet1!$B:$H,7,0)</f>
        <v>#N/A</v>
      </c>
      <c r="AA198" s="15" t="e">
        <f>VLOOKUP(J198,[4]Sheet1!$B:$I,8,0)</f>
        <v>#N/A</v>
      </c>
      <c r="AB198" s="15" t="s">
        <v>9448</v>
      </c>
      <c r="AC198" s="15"/>
      <c r="AD198" s="15"/>
      <c r="AE198" s="15"/>
      <c r="AF198" s="15" t="s">
        <v>910</v>
      </c>
      <c r="AG198" s="15" t="s">
        <v>349</v>
      </c>
    </row>
    <row r="199" ht="22.5" customHeight="1" spans="1:33">
      <c r="A199" s="11" t="s">
        <v>7656</v>
      </c>
      <c r="B199" s="11" t="s">
        <v>329</v>
      </c>
      <c r="C199" s="11" t="s">
        <v>8008</v>
      </c>
      <c r="D199" s="11" t="s">
        <v>8009</v>
      </c>
      <c r="E199" s="11" t="s">
        <v>8010</v>
      </c>
      <c r="F199" s="11" t="s">
        <v>288</v>
      </c>
      <c r="G199" s="11" t="s">
        <v>478</v>
      </c>
      <c r="H199" s="11" t="s">
        <v>491</v>
      </c>
      <c r="I199" s="11" t="s">
        <v>896</v>
      </c>
      <c r="J199" s="11" t="s">
        <v>601</v>
      </c>
      <c r="K199" s="11">
        <v>1</v>
      </c>
      <c r="L199" s="11">
        <v>3739</v>
      </c>
      <c r="M199" s="11">
        <v>3739</v>
      </c>
      <c r="N199" s="11">
        <v>4298</v>
      </c>
      <c r="O199" s="11">
        <f>VLOOKUP(C199,[1]Sheet2!$A:$B,2,0)</f>
        <v>3739</v>
      </c>
      <c r="P199" s="11">
        <f t="shared" si="32"/>
        <v>0</v>
      </c>
      <c r="Q199" s="11">
        <f>VLOOKUP(C199,'[2]25带单费'!$M$1:$N$65536,2,0)</f>
        <v>300</v>
      </c>
      <c r="R199" s="11">
        <f t="shared" si="33"/>
        <v>0.800139599813867</v>
      </c>
      <c r="S199" s="11">
        <f>VLOOKUP(J199,[7]Sheet1!$D:$G,4,0)</f>
        <v>1</v>
      </c>
      <c r="T199" s="11">
        <f t="shared" si="31"/>
        <v>0.728</v>
      </c>
      <c r="U199" s="11" t="e">
        <f>VLOOKUP(J199,'[6]9月活动'!$N:$R,5,0)</f>
        <v>#N/A</v>
      </c>
      <c r="V199" s="11" t="e">
        <f>VLOOKUP(J199,'[6]9月活动'!$N:$S,6,0)</f>
        <v>#N/A</v>
      </c>
      <c r="W199" s="11" t="e">
        <f>VLOOKUP(J199,[5]Sheet1!$B:$D,3,0)</f>
        <v>#N/A</v>
      </c>
      <c r="X199" s="11" t="e">
        <f>VLOOKUP(J199,[3]Sheet5!$C:$J,8,0)</f>
        <v>#N/A</v>
      </c>
      <c r="Y199" s="11" t="e">
        <f>VLOOKUP(J199,[3]Sheet5!$C:$K,9,0)</f>
        <v>#N/A</v>
      </c>
      <c r="Z199" s="11" t="e">
        <f>VLOOKUP(J199,[4]Sheet1!$B:$H,7,0)</f>
        <v>#N/A</v>
      </c>
      <c r="AA199" s="11" t="e">
        <f>VLOOKUP(J199,[4]Sheet1!$B:$I,8,0)</f>
        <v>#N/A</v>
      </c>
      <c r="AB199" s="11"/>
      <c r="AC199" s="11"/>
      <c r="AD199" s="11"/>
      <c r="AE199" s="11"/>
      <c r="AF199" s="11" t="s">
        <v>489</v>
      </c>
      <c r="AG199" s="11" t="s">
        <v>349</v>
      </c>
    </row>
    <row r="200" ht="39" customHeight="1" spans="1:33">
      <c r="A200" s="11" t="s">
        <v>4248</v>
      </c>
      <c r="B200" s="11" t="s">
        <v>329</v>
      </c>
      <c r="C200" s="11" t="s">
        <v>8017</v>
      </c>
      <c r="D200" s="11" t="s">
        <v>8018</v>
      </c>
      <c r="E200" s="11" t="s">
        <v>8019</v>
      </c>
      <c r="F200" s="11" t="s">
        <v>288</v>
      </c>
      <c r="G200" s="11" t="s">
        <v>478</v>
      </c>
      <c r="H200" s="11" t="s">
        <v>670</v>
      </c>
      <c r="I200" s="11" t="s">
        <v>919</v>
      </c>
      <c r="J200" s="11" t="s">
        <v>920</v>
      </c>
      <c r="K200" s="11">
        <v>1</v>
      </c>
      <c r="L200" s="11">
        <v>2000</v>
      </c>
      <c r="M200" s="11">
        <v>2000</v>
      </c>
      <c r="N200" s="11">
        <v>2399</v>
      </c>
      <c r="O200" s="11">
        <f>VLOOKUP(C200,[1]Sheet2!$A:$B,2,0)</f>
        <v>2000</v>
      </c>
      <c r="P200" s="11">
        <f t="shared" si="32"/>
        <v>0</v>
      </c>
      <c r="Q200" s="11">
        <f>VLOOKUP(C200,'[2]25带单费'!$M$1:$N$65536,2,0)</f>
        <v>400</v>
      </c>
      <c r="R200" s="11">
        <f t="shared" si="33"/>
        <v>0.666944560233431</v>
      </c>
      <c r="S200" s="11">
        <f>VLOOKUP(J200,[7]Sheet1!$D:$G,4,0)</f>
        <v>1</v>
      </c>
      <c r="T200" s="11">
        <f t="shared" si="31"/>
        <v>0.728</v>
      </c>
      <c r="U200" s="11" t="e">
        <f>VLOOKUP(J200,'[6]9月活动'!$N:$R,5,0)</f>
        <v>#N/A</v>
      </c>
      <c r="V200" s="11" t="e">
        <f>VLOOKUP(J200,'[6]9月活动'!$N:$S,6,0)</f>
        <v>#N/A</v>
      </c>
      <c r="W200" s="11">
        <f>VLOOKUP(J200,[5]Sheet1!$B:$D,3,0)</f>
        <v>1479</v>
      </c>
      <c r="X200" s="11" t="str">
        <f>VLOOKUP(J200,[3]Sheet5!$C:$J,8,0)</f>
        <v>按照销管部制定底价政策，超出部分计算提成</v>
      </c>
      <c r="Y200" s="11">
        <f>VLOOKUP(J200,[3]Sheet5!$C:$K,9,0)</f>
        <v>0</v>
      </c>
      <c r="Z200" s="11" t="e">
        <f>VLOOKUP(J200,[4]Sheet1!$B:$H,7,0)</f>
        <v>#N/A</v>
      </c>
      <c r="AA200" s="11" t="e">
        <f>VLOOKUP(J200,[4]Sheet1!$B:$I,8,0)</f>
        <v>#N/A</v>
      </c>
      <c r="AB200" s="11" t="s">
        <v>9439</v>
      </c>
      <c r="AC200" s="11"/>
      <c r="AD200" s="11">
        <f>O200-Q200-W200</f>
        <v>121</v>
      </c>
      <c r="AE200" s="11"/>
      <c r="AF200" s="11" t="s">
        <v>489</v>
      </c>
      <c r="AG200" s="11" t="s">
        <v>925</v>
      </c>
    </row>
    <row r="201" s="6" customFormat="1" ht="22.5" customHeight="1" spans="1:33">
      <c r="A201" s="17" t="s">
        <v>4248</v>
      </c>
      <c r="B201" s="17" t="s">
        <v>329</v>
      </c>
      <c r="C201" s="17" t="s">
        <v>8268</v>
      </c>
      <c r="D201" s="17" t="s">
        <v>8269</v>
      </c>
      <c r="E201" s="17" t="s">
        <v>8270</v>
      </c>
      <c r="F201" s="17" t="s">
        <v>288</v>
      </c>
      <c r="G201" s="17" t="s">
        <v>478</v>
      </c>
      <c r="H201" s="17" t="s">
        <v>491</v>
      </c>
      <c r="I201" s="17" t="s">
        <v>8099</v>
      </c>
      <c r="J201" s="17" t="s">
        <v>8100</v>
      </c>
      <c r="K201" s="17">
        <v>1</v>
      </c>
      <c r="L201" s="17">
        <v>6502</v>
      </c>
      <c r="M201" s="17">
        <v>6502</v>
      </c>
      <c r="N201" s="17">
        <v>9288</v>
      </c>
      <c r="O201" s="17">
        <f>VLOOKUP(C201,[1]Sheet2!$A:$B,2,0)</f>
        <v>6502</v>
      </c>
      <c r="P201" s="17">
        <f t="shared" si="32"/>
        <v>0</v>
      </c>
      <c r="Q201" s="17"/>
      <c r="R201" s="17">
        <f t="shared" si="33"/>
        <v>0.700043066322136</v>
      </c>
      <c r="S201" s="17">
        <f>VLOOKUP(J201,[7]Sheet1!$D:$G,4,0)</f>
        <v>1</v>
      </c>
      <c r="T201" s="17">
        <f t="shared" si="31"/>
        <v>0.728</v>
      </c>
      <c r="U201" s="17">
        <f>VLOOKUP(J201,'[6]9月活动'!$N:$R,5,0)</f>
        <v>0.75</v>
      </c>
      <c r="V201" s="17">
        <f>VLOOKUP(J201,'[6]9月活动'!$N:$S,6,0)</f>
        <v>0.045</v>
      </c>
      <c r="W201" s="17" t="e">
        <f>VLOOKUP(J201,[5]Sheet1!$B:$D,3,0)</f>
        <v>#N/A</v>
      </c>
      <c r="X201" s="17" t="e">
        <f>VLOOKUP(J201,[3]Sheet5!$C:$J,8,0)</f>
        <v>#N/A</v>
      </c>
      <c r="Y201" s="17" t="e">
        <f>VLOOKUP(J201,[3]Sheet5!$C:$K,9,0)</f>
        <v>#N/A</v>
      </c>
      <c r="Z201" s="17" t="e">
        <f>VLOOKUP(J201,[4]Sheet1!$B:$H,7,0)</f>
        <v>#N/A</v>
      </c>
      <c r="AA201" s="17" t="e">
        <f>VLOOKUP(J201,[4]Sheet1!$B:$I,8,0)</f>
        <v>#N/A</v>
      </c>
      <c r="AB201" s="17" t="s">
        <v>9460</v>
      </c>
      <c r="AC201" s="17">
        <v>0.045</v>
      </c>
      <c r="AD201" s="17">
        <f>AC201*O201</f>
        <v>292.59</v>
      </c>
      <c r="AE201" s="17" t="s">
        <v>9462</v>
      </c>
      <c r="AF201" s="17" t="s">
        <v>8276</v>
      </c>
      <c r="AG201" s="17" t="s">
        <v>395</v>
      </c>
    </row>
    <row r="202" s="6" customFormat="1" ht="22.5" customHeight="1" spans="1:33">
      <c r="A202" s="17" t="s">
        <v>4248</v>
      </c>
      <c r="B202" s="17" t="s">
        <v>329</v>
      </c>
      <c r="C202" s="17" t="s">
        <v>8279</v>
      </c>
      <c r="D202" s="17" t="s">
        <v>8269</v>
      </c>
      <c r="E202" s="17" t="s">
        <v>8270</v>
      </c>
      <c r="F202" s="17" t="s">
        <v>288</v>
      </c>
      <c r="G202" s="17" t="s">
        <v>478</v>
      </c>
      <c r="H202" s="17" t="s">
        <v>491</v>
      </c>
      <c r="I202" s="17" t="s">
        <v>362</v>
      </c>
      <c r="J202" s="17" t="s">
        <v>363</v>
      </c>
      <c r="K202" s="17">
        <v>1</v>
      </c>
      <c r="L202" s="17">
        <v>0</v>
      </c>
      <c r="M202" s="17"/>
      <c r="N202" s="17">
        <v>828</v>
      </c>
      <c r="O202" s="17">
        <v>0</v>
      </c>
      <c r="P202" s="17">
        <f t="shared" si="32"/>
        <v>0</v>
      </c>
      <c r="Q202" s="17"/>
      <c r="R202" s="17">
        <f t="shared" si="33"/>
        <v>0</v>
      </c>
      <c r="S202" s="17" t="str">
        <f>VLOOKUP(J202,[7]Sheet1!$D:$G,4,0)</f>
        <v>扩品2级</v>
      </c>
      <c r="T202" s="17"/>
      <c r="U202" s="17" t="e">
        <f>VLOOKUP(J202,'[6]9月活动'!$N:$R,5,0)</f>
        <v>#N/A</v>
      </c>
      <c r="V202" s="17" t="e">
        <f>VLOOKUP(J202,'[6]9月活动'!$N:$S,6,0)</f>
        <v>#N/A</v>
      </c>
      <c r="W202" s="17" t="e">
        <f>VLOOKUP(J202,[5]Sheet1!$B:$D,3,0)</f>
        <v>#N/A</v>
      </c>
      <c r="X202" s="17" t="str">
        <f>VLOOKUP(J202,[3]Sheet5!$C:$J,8,0)</f>
        <v>0元/台</v>
      </c>
      <c r="Y202" s="17">
        <f>VLOOKUP(J202,[3]Sheet5!$C:$K,9,0)</f>
        <v>0.88</v>
      </c>
      <c r="Z202" s="17" t="e">
        <f>VLOOKUP(J202,[4]Sheet1!$B:$H,7,0)</f>
        <v>#N/A</v>
      </c>
      <c r="AA202" s="17" t="e">
        <f>VLOOKUP(J202,[4]Sheet1!$B:$I,8,0)</f>
        <v>#N/A</v>
      </c>
      <c r="AB202" s="17" t="s">
        <v>9461</v>
      </c>
      <c r="AC202" s="17"/>
      <c r="AD202" s="17"/>
      <c r="AE202" s="17"/>
      <c r="AF202" s="17" t="s">
        <v>8284</v>
      </c>
      <c r="AG202" s="17" t="s">
        <v>382</v>
      </c>
    </row>
    <row r="203" ht="22.5" customHeight="1" spans="1:33">
      <c r="A203" s="11" t="s">
        <v>4248</v>
      </c>
      <c r="B203" s="11" t="s">
        <v>329</v>
      </c>
      <c r="C203" s="11" t="s">
        <v>8286</v>
      </c>
      <c r="D203" s="11" t="s">
        <v>8269</v>
      </c>
      <c r="E203" s="11" t="s">
        <v>8270</v>
      </c>
      <c r="F203" s="11" t="s">
        <v>288</v>
      </c>
      <c r="G203" s="11" t="s">
        <v>478</v>
      </c>
      <c r="H203" s="11" t="s">
        <v>491</v>
      </c>
      <c r="I203" s="11" t="s">
        <v>1185</v>
      </c>
      <c r="J203" s="11" t="s">
        <v>1186</v>
      </c>
      <c r="K203" s="11">
        <v>1</v>
      </c>
      <c r="L203" s="11">
        <v>4124</v>
      </c>
      <c r="M203" s="11">
        <v>4124</v>
      </c>
      <c r="N203" s="11">
        <v>5458</v>
      </c>
      <c r="O203" s="11">
        <f>VLOOKUP(C203,[1]Sheet2!$A:$B,2,0)</f>
        <v>4124</v>
      </c>
      <c r="P203" s="11">
        <f t="shared" si="32"/>
        <v>0</v>
      </c>
      <c r="Q203" s="11"/>
      <c r="R203" s="11">
        <f t="shared" si="33"/>
        <v>0.755588127519238</v>
      </c>
      <c r="S203" s="11">
        <f>VLOOKUP(J203,[7]Sheet1!$D:$G,4,0)</f>
        <v>2</v>
      </c>
      <c r="T203" s="20">
        <f>0.86*0.85</f>
        <v>0.731</v>
      </c>
      <c r="U203" s="11" t="e">
        <f>VLOOKUP(J203,'[6]9月活动'!$N:$R,5,0)</f>
        <v>#N/A</v>
      </c>
      <c r="V203" s="11" t="e">
        <f>VLOOKUP(J203,'[6]9月活动'!$N:$S,6,0)</f>
        <v>#N/A</v>
      </c>
      <c r="W203" s="11" t="e">
        <f>VLOOKUP(J203,[5]Sheet1!$B:$D,3,0)</f>
        <v>#N/A</v>
      </c>
      <c r="X203" s="11" t="e">
        <f>VLOOKUP(J203,[3]Sheet5!$C:$J,8,0)</f>
        <v>#N/A</v>
      </c>
      <c r="Y203" s="11" t="e">
        <f>VLOOKUP(J203,[3]Sheet5!$C:$K,9,0)</f>
        <v>#N/A</v>
      </c>
      <c r="Z203" s="11" t="e">
        <f>VLOOKUP(J203,[4]Sheet1!$B:$H,7,0)</f>
        <v>#N/A</v>
      </c>
      <c r="AA203" s="11" t="e">
        <f>VLOOKUP(J203,[4]Sheet1!$B:$I,8,0)</f>
        <v>#N/A</v>
      </c>
      <c r="AB203" s="11" t="s">
        <v>9434</v>
      </c>
      <c r="AC203" s="11">
        <f>R203-0.755</f>
        <v>0.00058812751923798</v>
      </c>
      <c r="AD203" s="11">
        <f>AC203*O203</f>
        <v>2.42543788933743</v>
      </c>
      <c r="AE203" s="11"/>
      <c r="AF203" s="11" t="s">
        <v>666</v>
      </c>
      <c r="AG203" s="11" t="s">
        <v>324</v>
      </c>
    </row>
    <row r="204" ht="39" customHeight="1" spans="1:33">
      <c r="A204" s="11" t="s">
        <v>4248</v>
      </c>
      <c r="B204" s="11" t="s">
        <v>329</v>
      </c>
      <c r="C204" s="11" t="s">
        <v>8293</v>
      </c>
      <c r="D204" s="11" t="s">
        <v>8294</v>
      </c>
      <c r="E204" s="11" t="s">
        <v>8295</v>
      </c>
      <c r="F204" s="11" t="s">
        <v>288</v>
      </c>
      <c r="G204" s="11" t="s">
        <v>478</v>
      </c>
      <c r="H204" s="11" t="s">
        <v>670</v>
      </c>
      <c r="I204" s="11" t="s">
        <v>919</v>
      </c>
      <c r="J204" s="11" t="s">
        <v>920</v>
      </c>
      <c r="K204" s="11">
        <v>1</v>
      </c>
      <c r="L204" s="11">
        <v>1550</v>
      </c>
      <c r="M204" s="11">
        <v>1550</v>
      </c>
      <c r="N204" s="11">
        <v>2399</v>
      </c>
      <c r="O204" s="11">
        <f>VLOOKUP(C204,[1]Sheet2!$A:$B,2,0)</f>
        <v>1550</v>
      </c>
      <c r="P204" s="11">
        <f t="shared" si="32"/>
        <v>0</v>
      </c>
      <c r="Q204" s="11"/>
      <c r="R204" s="11">
        <f t="shared" si="33"/>
        <v>0.646102542726136</v>
      </c>
      <c r="S204" s="11">
        <f>VLOOKUP(J204,[7]Sheet1!$D:$G,4,0)</f>
        <v>1</v>
      </c>
      <c r="T204" s="11">
        <f t="shared" ref="T204:T206" si="34">0.91*0.8</f>
        <v>0.728</v>
      </c>
      <c r="U204" s="11" t="e">
        <f>VLOOKUP(J204,'[6]9月活动'!$N:$R,5,0)</f>
        <v>#N/A</v>
      </c>
      <c r="V204" s="11" t="e">
        <f>VLOOKUP(J204,'[6]9月活动'!$N:$S,6,0)</f>
        <v>#N/A</v>
      </c>
      <c r="W204" s="11">
        <f>VLOOKUP(J204,[5]Sheet1!$B:$D,3,0)</f>
        <v>1479</v>
      </c>
      <c r="X204" s="11" t="str">
        <f>VLOOKUP(J204,[3]Sheet5!$C:$J,8,0)</f>
        <v>按照销管部制定底价政策，超出部分计算提成</v>
      </c>
      <c r="Y204" s="11">
        <f>VLOOKUP(J204,[3]Sheet5!$C:$K,9,0)</f>
        <v>0</v>
      </c>
      <c r="Z204" s="11" t="e">
        <f>VLOOKUP(J204,[4]Sheet1!$B:$H,7,0)</f>
        <v>#N/A</v>
      </c>
      <c r="AA204" s="11" t="e">
        <f>VLOOKUP(J204,[4]Sheet1!$B:$I,8,0)</f>
        <v>#N/A</v>
      </c>
      <c r="AB204" s="11" t="s">
        <v>9439</v>
      </c>
      <c r="AC204" s="11"/>
      <c r="AD204" s="11">
        <f>O204-Q204-W204</f>
        <v>71</v>
      </c>
      <c r="AE204" s="11"/>
      <c r="AF204" s="11" t="s">
        <v>489</v>
      </c>
      <c r="AG204" s="11" t="s">
        <v>925</v>
      </c>
    </row>
    <row r="205" ht="22.5" customHeight="1" spans="1:33">
      <c r="A205" s="11" t="s">
        <v>4248</v>
      </c>
      <c r="B205" s="11" t="s">
        <v>329</v>
      </c>
      <c r="C205" s="11" t="s">
        <v>8304</v>
      </c>
      <c r="D205" s="11" t="s">
        <v>8305</v>
      </c>
      <c r="E205" s="11" t="s">
        <v>8306</v>
      </c>
      <c r="F205" s="11" t="s">
        <v>288</v>
      </c>
      <c r="G205" s="11" t="s">
        <v>478</v>
      </c>
      <c r="H205" s="11" t="s">
        <v>491</v>
      </c>
      <c r="I205" s="11" t="s">
        <v>974</v>
      </c>
      <c r="J205" s="11" t="s">
        <v>975</v>
      </c>
      <c r="K205" s="11">
        <v>1</v>
      </c>
      <c r="L205" s="11">
        <v>4399</v>
      </c>
      <c r="M205" s="11">
        <v>4399</v>
      </c>
      <c r="N205" s="11">
        <v>5498</v>
      </c>
      <c r="O205" s="11">
        <f>VLOOKUP(C205,[1]Sheet2!$A:$B,2,0)</f>
        <v>4399</v>
      </c>
      <c r="P205" s="11">
        <f t="shared" si="32"/>
        <v>0</v>
      </c>
      <c r="Q205" s="11"/>
      <c r="R205" s="11">
        <f t="shared" si="33"/>
        <v>0.800109130592943</v>
      </c>
      <c r="S205" s="11">
        <f>VLOOKUP(J205,[7]Sheet1!$D:$G,4,0)</f>
        <v>1</v>
      </c>
      <c r="T205" s="11">
        <f t="shared" si="34"/>
        <v>0.728</v>
      </c>
      <c r="U205" s="11" t="e">
        <f>VLOOKUP(J205,'[6]9月活动'!$N:$R,5,0)</f>
        <v>#N/A</v>
      </c>
      <c r="V205" s="11" t="e">
        <f>VLOOKUP(J205,'[6]9月活动'!$N:$S,6,0)</f>
        <v>#N/A</v>
      </c>
      <c r="W205" s="11" t="e">
        <f>VLOOKUP(J205,[5]Sheet1!$B:$D,3,0)</f>
        <v>#N/A</v>
      </c>
      <c r="X205" s="11" t="e">
        <f>VLOOKUP(J205,[3]Sheet5!$C:$J,8,0)</f>
        <v>#N/A</v>
      </c>
      <c r="Y205" s="11" t="e">
        <f>VLOOKUP(J205,[3]Sheet5!$C:$K,9,0)</f>
        <v>#N/A</v>
      </c>
      <c r="Z205" s="11" t="e">
        <f>VLOOKUP(J205,[4]Sheet1!$B:$H,7,0)</f>
        <v>#N/A</v>
      </c>
      <c r="AA205" s="11" t="e">
        <f>VLOOKUP(J205,[4]Sheet1!$B:$I,8,0)</f>
        <v>#N/A</v>
      </c>
      <c r="AB205" s="11"/>
      <c r="AC205" s="11"/>
      <c r="AD205" s="11"/>
      <c r="AE205" s="11"/>
      <c r="AF205" s="11" t="s">
        <v>489</v>
      </c>
      <c r="AG205" s="11" t="s">
        <v>349</v>
      </c>
    </row>
    <row r="206" s="5" customFormat="1" ht="22.5" customHeight="1" spans="1:33">
      <c r="A206" s="15" t="s">
        <v>4248</v>
      </c>
      <c r="B206" s="15" t="s">
        <v>748</v>
      </c>
      <c r="C206" s="15" t="s">
        <v>8334</v>
      </c>
      <c r="D206" s="15" t="s">
        <v>8335</v>
      </c>
      <c r="E206" s="15" t="s">
        <v>8336</v>
      </c>
      <c r="F206" s="15" t="s">
        <v>288</v>
      </c>
      <c r="G206" s="15" t="s">
        <v>478</v>
      </c>
      <c r="H206" s="15" t="s">
        <v>491</v>
      </c>
      <c r="I206" s="15" t="s">
        <v>2786</v>
      </c>
      <c r="J206" s="15" t="s">
        <v>2787</v>
      </c>
      <c r="K206" s="15">
        <v>-1</v>
      </c>
      <c r="L206" s="15">
        <v>-3579</v>
      </c>
      <c r="M206" s="15">
        <v>3579</v>
      </c>
      <c r="N206" s="15">
        <v>4098</v>
      </c>
      <c r="O206" s="15">
        <v>-3579</v>
      </c>
      <c r="P206" s="15">
        <f t="shared" si="32"/>
        <v>0</v>
      </c>
      <c r="Q206" s="15"/>
      <c r="R206" s="15">
        <f t="shared" si="33"/>
        <v>0.873352855051244</v>
      </c>
      <c r="S206" s="15">
        <f>VLOOKUP(J206,[7]Sheet1!$D:$G,4,0)</f>
        <v>1</v>
      </c>
      <c r="T206" s="15">
        <f t="shared" si="34"/>
        <v>0.728</v>
      </c>
      <c r="U206" s="15" t="e">
        <f>VLOOKUP(J206,'[6]9月活动'!$N:$R,5,0)</f>
        <v>#N/A</v>
      </c>
      <c r="V206" s="15" t="e">
        <f>VLOOKUP(J206,'[6]9月活动'!$N:$S,6,0)</f>
        <v>#N/A</v>
      </c>
      <c r="W206" s="15" t="e">
        <f>VLOOKUP(J206,[5]Sheet1!$B:$D,3,0)</f>
        <v>#N/A</v>
      </c>
      <c r="X206" s="15" t="e">
        <f>VLOOKUP(J206,[3]Sheet5!$C:$J,8,0)</f>
        <v>#N/A</v>
      </c>
      <c r="Y206" s="15" t="e">
        <f>VLOOKUP(J206,[3]Sheet5!$C:$K,9,0)</f>
        <v>#N/A</v>
      </c>
      <c r="Z206" s="15" t="e">
        <f>VLOOKUP(J206,[4]Sheet1!$B:$H,7,0)</f>
        <v>#N/A</v>
      </c>
      <c r="AA206" s="15" t="e">
        <f>VLOOKUP(J206,[4]Sheet1!$B:$I,8,0)</f>
        <v>#N/A</v>
      </c>
      <c r="AB206" s="15" t="s">
        <v>9448</v>
      </c>
      <c r="AC206" s="15"/>
      <c r="AD206" s="15"/>
      <c r="AE206" s="15"/>
      <c r="AF206" s="15" t="s">
        <v>910</v>
      </c>
      <c r="AG206" s="15" t="s">
        <v>349</v>
      </c>
    </row>
    <row r="207" ht="22.5" customHeight="1" spans="1:33">
      <c r="A207" s="11" t="s">
        <v>4248</v>
      </c>
      <c r="B207" s="11" t="s">
        <v>329</v>
      </c>
      <c r="C207" s="11" t="s">
        <v>8417</v>
      </c>
      <c r="D207" s="11" t="s">
        <v>8418</v>
      </c>
      <c r="E207" s="11" t="s">
        <v>8419</v>
      </c>
      <c r="F207" s="11" t="s">
        <v>288</v>
      </c>
      <c r="G207" s="11" t="s">
        <v>478</v>
      </c>
      <c r="H207" s="11" t="s">
        <v>491</v>
      </c>
      <c r="I207" s="11" t="s">
        <v>339</v>
      </c>
      <c r="J207" s="11" t="s">
        <v>340</v>
      </c>
      <c r="K207" s="11">
        <v>1</v>
      </c>
      <c r="L207" s="11">
        <v>790</v>
      </c>
      <c r="M207" s="11">
        <v>790</v>
      </c>
      <c r="N207" s="11">
        <v>828</v>
      </c>
      <c r="O207" s="11">
        <f>VLOOKUP(C207,[1]Sheet2!$A:$B,2,0)</f>
        <v>790</v>
      </c>
      <c r="P207" s="11">
        <f t="shared" si="32"/>
        <v>0</v>
      </c>
      <c r="Q207" s="11"/>
      <c r="R207" s="11">
        <f t="shared" si="33"/>
        <v>0.954106280193237</v>
      </c>
      <c r="S207" s="11">
        <f>VLOOKUP(J207,[7]Sheet1!$D:$G,4,0)</f>
        <v>2</v>
      </c>
      <c r="T207" s="20">
        <f>0.86*0.85</f>
        <v>0.731</v>
      </c>
      <c r="U207" s="11" t="e">
        <f>VLOOKUP(J207,'[6]9月活动'!$N:$R,5,0)</f>
        <v>#N/A</v>
      </c>
      <c r="V207" s="11" t="e">
        <f>VLOOKUP(J207,'[6]9月活动'!$N:$S,6,0)</f>
        <v>#N/A</v>
      </c>
      <c r="W207" s="11" t="e">
        <f>VLOOKUP(J207,[5]Sheet1!$B:$D,3,0)</f>
        <v>#N/A</v>
      </c>
      <c r="X207" s="11" t="str">
        <f>VLOOKUP(J207,[3]Sheet5!$C:$J,8,0)</f>
        <v>5元/台</v>
      </c>
      <c r="Y207" s="11">
        <f>VLOOKUP(J207,[3]Sheet5!$C:$K,9,0)</f>
        <v>0.88</v>
      </c>
      <c r="Z207" s="11" t="e">
        <f>VLOOKUP(J207,[4]Sheet1!$B:$H,7,0)</f>
        <v>#N/A</v>
      </c>
      <c r="AA207" s="11" t="e">
        <f>VLOOKUP(J207,[4]Sheet1!$B:$I,8,0)</f>
        <v>#N/A</v>
      </c>
      <c r="AB207" s="11" t="s">
        <v>9452</v>
      </c>
      <c r="AC207" s="11"/>
      <c r="AD207" s="11">
        <v>5</v>
      </c>
      <c r="AE207" s="11"/>
      <c r="AF207" s="11" t="s">
        <v>666</v>
      </c>
      <c r="AG207" s="11" t="s">
        <v>349</v>
      </c>
    </row>
    <row r="208" s="5" customFormat="1" ht="22.5" customHeight="1" spans="1:33">
      <c r="A208" s="15" t="s">
        <v>4248</v>
      </c>
      <c r="B208" s="15" t="s">
        <v>329</v>
      </c>
      <c r="C208" s="15" t="s">
        <v>8496</v>
      </c>
      <c r="D208" s="15" t="s">
        <v>8335</v>
      </c>
      <c r="E208" s="15" t="s">
        <v>8336</v>
      </c>
      <c r="F208" s="15" t="s">
        <v>288</v>
      </c>
      <c r="G208" s="15" t="s">
        <v>478</v>
      </c>
      <c r="H208" s="15" t="s">
        <v>491</v>
      </c>
      <c r="I208" s="15" t="s">
        <v>2786</v>
      </c>
      <c r="J208" s="15" t="s">
        <v>2787</v>
      </c>
      <c r="K208" s="15">
        <v>1</v>
      </c>
      <c r="L208" s="15">
        <v>3579</v>
      </c>
      <c r="M208" s="15">
        <v>3579</v>
      </c>
      <c r="N208" s="15">
        <v>4098</v>
      </c>
      <c r="O208" s="15">
        <f>VLOOKUP(C208,[1]Sheet2!$A:$B,2,0)</f>
        <v>3579</v>
      </c>
      <c r="P208" s="15">
        <f t="shared" si="32"/>
        <v>0</v>
      </c>
      <c r="Q208" s="15"/>
      <c r="R208" s="15">
        <f t="shared" si="33"/>
        <v>0.873352855051244</v>
      </c>
      <c r="S208" s="15">
        <f>VLOOKUP(J208,[7]Sheet1!$D:$G,4,0)</f>
        <v>1</v>
      </c>
      <c r="T208" s="15">
        <f t="shared" ref="T208:T216" si="35">0.91*0.8</f>
        <v>0.728</v>
      </c>
      <c r="U208" s="15" t="e">
        <f>VLOOKUP(J208,'[6]9月活动'!$N:$R,5,0)</f>
        <v>#N/A</v>
      </c>
      <c r="V208" s="15" t="e">
        <f>VLOOKUP(J208,'[6]9月活动'!$N:$S,6,0)</f>
        <v>#N/A</v>
      </c>
      <c r="W208" s="15" t="e">
        <f>VLOOKUP(J208,[5]Sheet1!$B:$D,3,0)</f>
        <v>#N/A</v>
      </c>
      <c r="X208" s="15" t="e">
        <f>VLOOKUP(J208,[3]Sheet5!$C:$J,8,0)</f>
        <v>#N/A</v>
      </c>
      <c r="Y208" s="15" t="e">
        <f>VLOOKUP(J208,[3]Sheet5!$C:$K,9,0)</f>
        <v>#N/A</v>
      </c>
      <c r="Z208" s="15" t="e">
        <f>VLOOKUP(J208,[4]Sheet1!$B:$H,7,0)</f>
        <v>#N/A</v>
      </c>
      <c r="AA208" s="15" t="e">
        <f>VLOOKUP(J208,[4]Sheet1!$B:$I,8,0)</f>
        <v>#N/A</v>
      </c>
      <c r="AB208" s="15" t="s">
        <v>9448</v>
      </c>
      <c r="AC208" s="15"/>
      <c r="AD208" s="15"/>
      <c r="AE208" s="15"/>
      <c r="AF208" s="15" t="s">
        <v>8501</v>
      </c>
      <c r="AG208" s="15" t="s">
        <v>349</v>
      </c>
    </row>
    <row r="209" s="6" customFormat="1" ht="22.5" customHeight="1" spans="1:33">
      <c r="A209" s="17" t="s">
        <v>8539</v>
      </c>
      <c r="B209" s="17" t="s">
        <v>329</v>
      </c>
      <c r="C209" s="17" t="s">
        <v>8710</v>
      </c>
      <c r="D209" s="17" t="s">
        <v>8711</v>
      </c>
      <c r="E209" s="17" t="s">
        <v>8712</v>
      </c>
      <c r="F209" s="17" t="s">
        <v>288</v>
      </c>
      <c r="G209" s="17" t="s">
        <v>478</v>
      </c>
      <c r="H209" s="17" t="s">
        <v>670</v>
      </c>
      <c r="I209" s="17" t="s">
        <v>362</v>
      </c>
      <c r="J209" s="17" t="s">
        <v>363</v>
      </c>
      <c r="K209" s="17">
        <v>1</v>
      </c>
      <c r="L209" s="17">
        <v>0</v>
      </c>
      <c r="M209" s="17"/>
      <c r="N209" s="17">
        <v>828</v>
      </c>
      <c r="O209" s="17">
        <v>0</v>
      </c>
      <c r="P209" s="17">
        <f t="shared" si="32"/>
        <v>0</v>
      </c>
      <c r="Q209" s="17"/>
      <c r="R209" s="17">
        <f t="shared" si="33"/>
        <v>0</v>
      </c>
      <c r="S209" s="17" t="str">
        <f>VLOOKUP(J209,[7]Sheet1!$D:$G,4,0)</f>
        <v>扩品2级</v>
      </c>
      <c r="T209" s="17"/>
      <c r="U209" s="17" t="e">
        <f>VLOOKUP(J209,'[6]9月活动'!$N:$R,5,0)</f>
        <v>#N/A</v>
      </c>
      <c r="V209" s="17" t="e">
        <f>VLOOKUP(J209,'[6]9月活动'!$N:$S,6,0)</f>
        <v>#N/A</v>
      </c>
      <c r="W209" s="17" t="e">
        <f>VLOOKUP(J209,[5]Sheet1!$B:$D,3,0)</f>
        <v>#N/A</v>
      </c>
      <c r="X209" s="17" t="str">
        <f>VLOOKUP(J209,[3]Sheet5!$C:$J,8,0)</f>
        <v>0元/台</v>
      </c>
      <c r="Y209" s="17">
        <f>VLOOKUP(J209,[3]Sheet5!$C:$K,9,0)</f>
        <v>0.88</v>
      </c>
      <c r="Z209" s="17" t="e">
        <f>VLOOKUP(J209,[4]Sheet1!$B:$H,7,0)</f>
        <v>#N/A</v>
      </c>
      <c r="AA209" s="17" t="e">
        <f>VLOOKUP(J209,[4]Sheet1!$B:$I,8,0)</f>
        <v>#N/A</v>
      </c>
      <c r="AB209" s="17" t="s">
        <v>9461</v>
      </c>
      <c r="AC209" s="17"/>
      <c r="AD209" s="17"/>
      <c r="AE209" s="17"/>
      <c r="AF209" s="17" t="s">
        <v>8716</v>
      </c>
      <c r="AG209" s="17" t="s">
        <v>382</v>
      </c>
    </row>
    <row r="210" s="6" customFormat="1" ht="39" customHeight="1" spans="1:33">
      <c r="A210" s="17" t="s">
        <v>8539</v>
      </c>
      <c r="B210" s="17" t="s">
        <v>329</v>
      </c>
      <c r="C210" s="17" t="s">
        <v>8718</v>
      </c>
      <c r="D210" s="17" t="s">
        <v>8711</v>
      </c>
      <c r="E210" s="17" t="s">
        <v>8712</v>
      </c>
      <c r="F210" s="17" t="s">
        <v>288</v>
      </c>
      <c r="G210" s="17" t="s">
        <v>478</v>
      </c>
      <c r="H210" s="17" t="s">
        <v>670</v>
      </c>
      <c r="I210" s="17" t="s">
        <v>1841</v>
      </c>
      <c r="J210" s="17" t="s">
        <v>557</v>
      </c>
      <c r="K210" s="17">
        <v>1</v>
      </c>
      <c r="L210" s="17">
        <v>5872</v>
      </c>
      <c r="M210" s="17">
        <v>5872</v>
      </c>
      <c r="N210" s="17">
        <v>8388</v>
      </c>
      <c r="O210" s="17">
        <f>VLOOKUP(C210,[1]Sheet2!$A:$B,2,0)</f>
        <v>5872</v>
      </c>
      <c r="P210" s="17">
        <f t="shared" si="32"/>
        <v>0</v>
      </c>
      <c r="Q210" s="17"/>
      <c r="R210" s="17">
        <f t="shared" si="33"/>
        <v>0.700047687172151</v>
      </c>
      <c r="S210" s="17">
        <f>VLOOKUP(J210,[7]Sheet1!$D:$G,4,0)</f>
        <v>1</v>
      </c>
      <c r="T210" s="17">
        <f t="shared" si="35"/>
        <v>0.728</v>
      </c>
      <c r="U210" s="17">
        <f>VLOOKUP(J210,'[6]9月活动'!$N:$R,5,0)</f>
        <v>0.75</v>
      </c>
      <c r="V210" s="17">
        <f>VLOOKUP(J210,'[6]9月活动'!$N:$S,6,0)</f>
        <v>0.045</v>
      </c>
      <c r="W210" s="17" t="e">
        <f>VLOOKUP(J210,[5]Sheet1!$B:$D,3,0)</f>
        <v>#N/A</v>
      </c>
      <c r="X210" s="17" t="e">
        <f>VLOOKUP(J210,[3]Sheet5!$C:$J,8,0)</f>
        <v>#N/A</v>
      </c>
      <c r="Y210" s="17" t="e">
        <f>VLOOKUP(J210,[3]Sheet5!$C:$K,9,0)</f>
        <v>#N/A</v>
      </c>
      <c r="Z210" s="17" t="e">
        <f>VLOOKUP(J210,[4]Sheet1!$B:$H,7,0)</f>
        <v>#N/A</v>
      </c>
      <c r="AA210" s="17" t="e">
        <f>VLOOKUP(J210,[4]Sheet1!$B:$I,8,0)</f>
        <v>#N/A</v>
      </c>
      <c r="AB210" s="17" t="s">
        <v>9460</v>
      </c>
      <c r="AC210" s="17">
        <v>0.045</v>
      </c>
      <c r="AD210" s="17">
        <f>AC210*O210</f>
        <v>264.24</v>
      </c>
      <c r="AE210" s="17" t="s">
        <v>9462</v>
      </c>
      <c r="AF210" s="17" t="s">
        <v>8722</v>
      </c>
      <c r="AG210" s="17" t="s">
        <v>395</v>
      </c>
    </row>
    <row r="211" ht="22.5" customHeight="1" spans="1:33">
      <c r="A211" s="11" t="s">
        <v>282</v>
      </c>
      <c r="B211" s="11" t="s">
        <v>329</v>
      </c>
      <c r="C211" s="11" t="s">
        <v>8767</v>
      </c>
      <c r="D211" s="11" t="s">
        <v>8768</v>
      </c>
      <c r="E211" s="11" t="s">
        <v>8769</v>
      </c>
      <c r="F211" s="11" t="s">
        <v>288</v>
      </c>
      <c r="G211" s="11" t="s">
        <v>478</v>
      </c>
      <c r="H211" s="11" t="s">
        <v>491</v>
      </c>
      <c r="I211" s="11" t="s">
        <v>1502</v>
      </c>
      <c r="J211" s="11" t="s">
        <v>1503</v>
      </c>
      <c r="K211" s="11">
        <v>1</v>
      </c>
      <c r="L211" s="11">
        <v>5019</v>
      </c>
      <c r="M211" s="11">
        <v>5019</v>
      </c>
      <c r="N211" s="11">
        <v>5898</v>
      </c>
      <c r="O211" s="11">
        <f>VLOOKUP(C211,[1]Sheet2!$A:$B,2,0)</f>
        <v>5019</v>
      </c>
      <c r="P211" s="11">
        <f t="shared" si="32"/>
        <v>0</v>
      </c>
      <c r="Q211" s="11">
        <f>VLOOKUP(C211,'[2]25带单费'!$M$1:$N$65536,2,0)</f>
        <v>300</v>
      </c>
      <c r="R211" s="11">
        <f t="shared" si="33"/>
        <v>0.800101729399797</v>
      </c>
      <c r="S211" s="11">
        <f>VLOOKUP(J211,[7]Sheet1!$D:$G,4,0)</f>
        <v>1</v>
      </c>
      <c r="T211" s="11">
        <f t="shared" si="35"/>
        <v>0.728</v>
      </c>
      <c r="U211" s="11" t="e">
        <f>VLOOKUP(J211,'[6]9月活动'!$N:$R,5,0)</f>
        <v>#N/A</v>
      </c>
      <c r="V211" s="11" t="e">
        <f>VLOOKUP(J211,'[6]9月活动'!$N:$S,6,0)</f>
        <v>#N/A</v>
      </c>
      <c r="W211" s="11" t="e">
        <f>VLOOKUP(J211,[5]Sheet1!$B:$D,3,0)</f>
        <v>#N/A</v>
      </c>
      <c r="X211" s="11" t="e">
        <f>VLOOKUP(J211,[3]Sheet5!$C:$J,8,0)</f>
        <v>#N/A</v>
      </c>
      <c r="Y211" s="11" t="e">
        <f>VLOOKUP(J211,[3]Sheet5!$C:$K,9,0)</f>
        <v>#N/A</v>
      </c>
      <c r="Z211" s="11" t="e">
        <f>VLOOKUP(J211,[4]Sheet1!$B:$H,7,0)</f>
        <v>#N/A</v>
      </c>
      <c r="AA211" s="11" t="e">
        <f>VLOOKUP(J211,[4]Sheet1!$B:$I,8,0)</f>
        <v>#N/A</v>
      </c>
      <c r="AB211" s="11"/>
      <c r="AC211" s="11"/>
      <c r="AD211" s="11"/>
      <c r="AE211" s="11"/>
      <c r="AF211" s="11" t="s">
        <v>489</v>
      </c>
      <c r="AG211" s="11" t="s">
        <v>349</v>
      </c>
    </row>
    <row r="212" ht="22.5" customHeight="1" spans="1:33">
      <c r="A212" s="11" t="s">
        <v>6131</v>
      </c>
      <c r="B212" s="11" t="s">
        <v>329</v>
      </c>
      <c r="C212" s="11" t="s">
        <v>8894</v>
      </c>
      <c r="D212" s="11" t="s">
        <v>8895</v>
      </c>
      <c r="E212" s="11" t="s">
        <v>8896</v>
      </c>
      <c r="F212" s="11" t="s">
        <v>288</v>
      </c>
      <c r="G212" s="11" t="s">
        <v>478</v>
      </c>
      <c r="H212" s="11" t="s">
        <v>491</v>
      </c>
      <c r="I212" s="11" t="s">
        <v>6312</v>
      </c>
      <c r="J212" s="11" t="s">
        <v>6313</v>
      </c>
      <c r="K212" s="11">
        <v>1</v>
      </c>
      <c r="L212" s="11">
        <v>4647</v>
      </c>
      <c r="M212" s="11">
        <v>4647</v>
      </c>
      <c r="N212" s="11">
        <v>5808</v>
      </c>
      <c r="O212" s="11">
        <f>VLOOKUP(C212,[1]Sheet2!$A:$B,2,0)</f>
        <v>4647</v>
      </c>
      <c r="P212" s="11">
        <f t="shared" si="32"/>
        <v>0</v>
      </c>
      <c r="Q212" s="11"/>
      <c r="R212" s="11">
        <f t="shared" si="33"/>
        <v>0.800103305785124</v>
      </c>
      <c r="S212" s="11">
        <f>VLOOKUP(J212,[7]Sheet1!$D:$G,4,0)</f>
        <v>1</v>
      </c>
      <c r="T212" s="11">
        <f t="shared" si="35"/>
        <v>0.728</v>
      </c>
      <c r="U212" s="11" t="e">
        <f>VLOOKUP(J212,'[6]9月活动'!$N:$R,5,0)</f>
        <v>#N/A</v>
      </c>
      <c r="V212" s="11" t="e">
        <f>VLOOKUP(J212,'[6]9月活动'!$N:$S,6,0)</f>
        <v>#N/A</v>
      </c>
      <c r="W212" s="11" t="e">
        <f>VLOOKUP(J212,[5]Sheet1!$B:$D,3,0)</f>
        <v>#N/A</v>
      </c>
      <c r="X212" s="11" t="e">
        <f>VLOOKUP(J212,[3]Sheet5!$C:$J,8,0)</f>
        <v>#N/A</v>
      </c>
      <c r="Y212" s="11" t="e">
        <f>VLOOKUP(J212,[3]Sheet5!$C:$K,9,0)</f>
        <v>#N/A</v>
      </c>
      <c r="Z212" s="11" t="e">
        <f>VLOOKUP(J212,[4]Sheet1!$B:$H,7,0)</f>
        <v>#N/A</v>
      </c>
      <c r="AA212" s="11" t="e">
        <f>VLOOKUP(J212,[4]Sheet1!$B:$I,8,0)</f>
        <v>#N/A</v>
      </c>
      <c r="AB212" s="11"/>
      <c r="AC212" s="11"/>
      <c r="AD212" s="11"/>
      <c r="AE212" s="11"/>
      <c r="AF212" s="11" t="s">
        <v>489</v>
      </c>
      <c r="AG212" s="11" t="s">
        <v>395</v>
      </c>
    </row>
    <row r="213" s="5" customFormat="1" ht="22.5" customHeight="1" spans="1:33">
      <c r="A213" s="15" t="s">
        <v>4095</v>
      </c>
      <c r="B213" s="15" t="s">
        <v>329</v>
      </c>
      <c r="C213" s="15" t="s">
        <v>9081</v>
      </c>
      <c r="D213" s="15" t="s">
        <v>7994</v>
      </c>
      <c r="E213" s="15" t="s">
        <v>7995</v>
      </c>
      <c r="F213" s="15" t="s">
        <v>288</v>
      </c>
      <c r="G213" s="15" t="s">
        <v>478</v>
      </c>
      <c r="H213" s="15" t="s">
        <v>491</v>
      </c>
      <c r="I213" s="15" t="s">
        <v>896</v>
      </c>
      <c r="J213" s="15" t="s">
        <v>601</v>
      </c>
      <c r="K213" s="15">
        <v>1</v>
      </c>
      <c r="L213" s="15">
        <v>3639</v>
      </c>
      <c r="M213" s="15">
        <v>3639</v>
      </c>
      <c r="N213" s="15">
        <v>4298</v>
      </c>
      <c r="O213" s="15">
        <f>VLOOKUP(C213,[1]Sheet2!$A:$B,2,0)</f>
        <v>3639</v>
      </c>
      <c r="P213" s="15">
        <f t="shared" si="32"/>
        <v>0</v>
      </c>
      <c r="Q213" s="15"/>
      <c r="R213" s="15">
        <f t="shared" si="33"/>
        <v>0.846672871102839</v>
      </c>
      <c r="S213" s="15">
        <f>VLOOKUP(J213,[7]Sheet1!$D:$G,4,0)</f>
        <v>1</v>
      </c>
      <c r="T213" s="15">
        <f t="shared" si="35"/>
        <v>0.728</v>
      </c>
      <c r="U213" s="15" t="e">
        <f>VLOOKUP(J213,'[6]9月活动'!$N:$R,5,0)</f>
        <v>#N/A</v>
      </c>
      <c r="V213" s="15" t="e">
        <f>VLOOKUP(J213,'[6]9月活动'!$N:$S,6,0)</f>
        <v>#N/A</v>
      </c>
      <c r="W213" s="15" t="e">
        <f>VLOOKUP(J213,[5]Sheet1!$B:$D,3,0)</f>
        <v>#N/A</v>
      </c>
      <c r="X213" s="15" t="e">
        <f>VLOOKUP(J213,[3]Sheet5!$C:$J,8,0)</f>
        <v>#N/A</v>
      </c>
      <c r="Y213" s="15" t="e">
        <f>VLOOKUP(J213,[3]Sheet5!$C:$K,9,0)</f>
        <v>#N/A</v>
      </c>
      <c r="Z213" s="15" t="e">
        <f>VLOOKUP(J213,[4]Sheet1!$B:$H,7,0)</f>
        <v>#N/A</v>
      </c>
      <c r="AA213" s="15" t="e">
        <f>VLOOKUP(J213,[4]Sheet1!$B:$I,8,0)</f>
        <v>#N/A</v>
      </c>
      <c r="AB213" s="15" t="s">
        <v>9448</v>
      </c>
      <c r="AC213" s="15"/>
      <c r="AD213" s="15"/>
      <c r="AE213" s="15"/>
      <c r="AF213" s="15" t="s">
        <v>666</v>
      </c>
      <c r="AG213" s="15" t="s">
        <v>349</v>
      </c>
    </row>
    <row r="214" s="5" customFormat="1" ht="22.5" customHeight="1" spans="1:33">
      <c r="A214" s="15" t="s">
        <v>6035</v>
      </c>
      <c r="B214" s="15" t="s">
        <v>329</v>
      </c>
      <c r="C214" s="15" t="s">
        <v>9356</v>
      </c>
      <c r="D214" s="15" t="s">
        <v>6434</v>
      </c>
      <c r="E214" s="15" t="s">
        <v>6435</v>
      </c>
      <c r="F214" s="15" t="s">
        <v>288</v>
      </c>
      <c r="G214" s="15" t="s">
        <v>478</v>
      </c>
      <c r="H214" s="15" t="s">
        <v>670</v>
      </c>
      <c r="I214" s="15" t="s">
        <v>533</v>
      </c>
      <c r="J214" s="15" t="s">
        <v>534</v>
      </c>
      <c r="K214" s="15">
        <v>1</v>
      </c>
      <c r="L214" s="15">
        <v>2800</v>
      </c>
      <c r="M214" s="15">
        <v>2800</v>
      </c>
      <c r="N214" s="15">
        <v>3238</v>
      </c>
      <c r="O214" s="15">
        <f>VLOOKUP(C214,[1]Sheet2!$A:$B,2,0)</f>
        <v>2800</v>
      </c>
      <c r="P214" s="15">
        <f t="shared" si="32"/>
        <v>0</v>
      </c>
      <c r="Q214" s="15">
        <f>VLOOKUP(C214,'[2]25带单费'!$M$1:$N$65536,2,0)</f>
        <v>200</v>
      </c>
      <c r="R214" s="15">
        <f t="shared" si="33"/>
        <v>0.80296479308215</v>
      </c>
      <c r="S214" s="15">
        <f>VLOOKUP(J214,[7]Sheet1!$D:$G,4,0)</f>
        <v>1</v>
      </c>
      <c r="T214" s="15">
        <f t="shared" si="35"/>
        <v>0.728</v>
      </c>
      <c r="U214" s="15" t="e">
        <f>VLOOKUP(J214,'[6]9月活动'!$N:$R,5,0)</f>
        <v>#N/A</v>
      </c>
      <c r="V214" s="15" t="e">
        <f>VLOOKUP(J214,'[6]9月活动'!$N:$S,6,0)</f>
        <v>#N/A</v>
      </c>
      <c r="W214" s="15" t="e">
        <f>VLOOKUP(J214,[5]Sheet1!$B:$D,3,0)</f>
        <v>#N/A</v>
      </c>
      <c r="X214" s="15" t="e">
        <f>VLOOKUP(J214,[3]Sheet5!$C:$J,8,0)</f>
        <v>#N/A</v>
      </c>
      <c r="Y214" s="15" t="e">
        <f>VLOOKUP(J214,[3]Sheet5!$C:$K,9,0)</f>
        <v>#N/A</v>
      </c>
      <c r="Z214" s="15" t="e">
        <f>VLOOKUP(J214,[4]Sheet1!$B:$H,7,0)</f>
        <v>#N/A</v>
      </c>
      <c r="AA214" s="15" t="e">
        <f>VLOOKUP(J214,[4]Sheet1!$B:$I,8,0)</f>
        <v>#N/A</v>
      </c>
      <c r="AB214" s="15" t="s">
        <v>9448</v>
      </c>
      <c r="AC214" s="15"/>
      <c r="AD214" s="15"/>
      <c r="AE214" s="15"/>
      <c r="AF214" s="15" t="s">
        <v>489</v>
      </c>
      <c r="AG214" s="15" t="s">
        <v>349</v>
      </c>
    </row>
    <row r="215" ht="22.5" customHeight="1" spans="1:33">
      <c r="A215" s="11" t="s">
        <v>6035</v>
      </c>
      <c r="B215" s="11" t="s">
        <v>329</v>
      </c>
      <c r="C215" s="11" t="s">
        <v>9369</v>
      </c>
      <c r="D215" s="11" t="s">
        <v>9370</v>
      </c>
      <c r="E215" s="11" t="s">
        <v>9371</v>
      </c>
      <c r="F215" s="11" t="s">
        <v>288</v>
      </c>
      <c r="G215" s="11" t="s">
        <v>478</v>
      </c>
      <c r="H215" s="11" t="s">
        <v>670</v>
      </c>
      <c r="I215" s="11" t="s">
        <v>896</v>
      </c>
      <c r="J215" s="11" t="s">
        <v>601</v>
      </c>
      <c r="K215" s="11">
        <v>1</v>
      </c>
      <c r="L215" s="11">
        <v>3739</v>
      </c>
      <c r="M215" s="11">
        <v>3739</v>
      </c>
      <c r="N215" s="11">
        <v>4298</v>
      </c>
      <c r="O215" s="11">
        <f>VLOOKUP(C215,[1]Sheet2!$A:$B,2,0)</f>
        <v>3739</v>
      </c>
      <c r="P215" s="11">
        <f t="shared" si="32"/>
        <v>0</v>
      </c>
      <c r="Q215" s="11">
        <f>VLOOKUP(C215,'[2]25带单费'!$M$1:$N$65536,2,0)</f>
        <v>300</v>
      </c>
      <c r="R215" s="11">
        <f t="shared" si="33"/>
        <v>0.800139599813867</v>
      </c>
      <c r="S215" s="11">
        <f>VLOOKUP(J215,[7]Sheet1!$D:$G,4,0)</f>
        <v>1</v>
      </c>
      <c r="T215" s="11">
        <f t="shared" si="35"/>
        <v>0.728</v>
      </c>
      <c r="U215" s="11" t="e">
        <f>VLOOKUP(J215,'[6]9月活动'!$N:$R,5,0)</f>
        <v>#N/A</v>
      </c>
      <c r="V215" s="11" t="e">
        <f>VLOOKUP(J215,'[6]9月活动'!$N:$S,6,0)</f>
        <v>#N/A</v>
      </c>
      <c r="W215" s="11" t="e">
        <f>VLOOKUP(J215,[5]Sheet1!$B:$D,3,0)</f>
        <v>#N/A</v>
      </c>
      <c r="X215" s="11" t="e">
        <f>VLOOKUP(J215,[3]Sheet5!$C:$J,8,0)</f>
        <v>#N/A</v>
      </c>
      <c r="Y215" s="11" t="e">
        <f>VLOOKUP(J215,[3]Sheet5!$C:$K,9,0)</f>
        <v>#N/A</v>
      </c>
      <c r="Z215" s="11" t="e">
        <f>VLOOKUP(J215,[4]Sheet1!$B:$H,7,0)</f>
        <v>#N/A</v>
      </c>
      <c r="AA215" s="11" t="e">
        <f>VLOOKUP(J215,[4]Sheet1!$B:$I,8,0)</f>
        <v>#N/A</v>
      </c>
      <c r="AB215" s="11"/>
      <c r="AC215" s="11"/>
      <c r="AD215" s="11"/>
      <c r="AE215" s="11"/>
      <c r="AF215" s="11" t="s">
        <v>489</v>
      </c>
      <c r="AG215" s="11" t="s">
        <v>349</v>
      </c>
    </row>
    <row r="216" s="4" customFormat="1" ht="39" customHeight="1" spans="1:33">
      <c r="A216" s="14" t="s">
        <v>328</v>
      </c>
      <c r="B216" s="14" t="s">
        <v>329</v>
      </c>
      <c r="C216" s="14" t="s">
        <v>540</v>
      </c>
      <c r="D216" s="14" t="s">
        <v>541</v>
      </c>
      <c r="E216" s="14" t="s">
        <v>542</v>
      </c>
      <c r="F216" s="14" t="s">
        <v>288</v>
      </c>
      <c r="G216" s="14" t="s">
        <v>543</v>
      </c>
      <c r="H216" s="14" t="s">
        <v>544</v>
      </c>
      <c r="I216" s="14" t="s">
        <v>548</v>
      </c>
      <c r="J216" s="14" t="s">
        <v>549</v>
      </c>
      <c r="K216" s="14">
        <v>1</v>
      </c>
      <c r="L216" s="14">
        <v>2998</v>
      </c>
      <c r="M216" s="14">
        <v>2998</v>
      </c>
      <c r="N216" s="14">
        <v>4698</v>
      </c>
      <c r="O216" s="14" t="e">
        <f>VLOOKUP(C216,[1]Sheet2!$A:$B,2,0)</f>
        <v>#N/A</v>
      </c>
      <c r="P216" s="14" t="e">
        <f t="shared" si="32"/>
        <v>#N/A</v>
      </c>
      <c r="Q216" s="14"/>
      <c r="R216" s="14" t="e">
        <f t="shared" si="33"/>
        <v>#N/A</v>
      </c>
      <c r="S216" s="11">
        <f>VLOOKUP(J216,[7]Sheet1!$D:$G,4,0)</f>
        <v>1</v>
      </c>
      <c r="T216" s="11">
        <f t="shared" si="35"/>
        <v>0.728</v>
      </c>
      <c r="U216" s="11">
        <f>VLOOKUP(J216,'[6]9月活动'!$N:$R,5,0)</f>
        <v>0.6381</v>
      </c>
      <c r="V216" s="11">
        <f>VLOOKUP(J216,'[6]9月活动'!$N:$S,6,0)</f>
        <v>0</v>
      </c>
      <c r="W216" s="11" t="e">
        <f>VLOOKUP(J216,[5]Sheet1!$B:$D,3,0)</f>
        <v>#N/A</v>
      </c>
      <c r="X216" s="11" t="e">
        <f>VLOOKUP(J216,[3]Sheet5!$C:$J,8,0)</f>
        <v>#N/A</v>
      </c>
      <c r="Y216" s="11" t="e">
        <f>VLOOKUP(J216,[3]Sheet5!$C:$K,9,0)</f>
        <v>#N/A</v>
      </c>
      <c r="Z216" s="11" t="e">
        <f>VLOOKUP(J216,[4]Sheet1!$B:$H,7,0)</f>
        <v>#N/A</v>
      </c>
      <c r="AA216" s="11" t="e">
        <f>VLOOKUP(J216,[4]Sheet1!$B:$I,8,0)</f>
        <v>#N/A</v>
      </c>
      <c r="AB216" s="14" t="s">
        <v>9446</v>
      </c>
      <c r="AC216" s="14"/>
      <c r="AD216" s="14"/>
      <c r="AE216" s="14" t="s">
        <v>9447</v>
      </c>
      <c r="AF216" s="14"/>
      <c r="AG216" s="14" t="s">
        <v>349</v>
      </c>
    </row>
    <row r="217" s="7" customFormat="1" ht="22.5" customHeight="1" spans="1:33">
      <c r="A217" s="19" t="s">
        <v>328</v>
      </c>
      <c r="B217" s="19" t="s">
        <v>329</v>
      </c>
      <c r="C217" s="19" t="s">
        <v>856</v>
      </c>
      <c r="D217" s="19" t="s">
        <v>857</v>
      </c>
      <c r="E217" s="19" t="s">
        <v>858</v>
      </c>
      <c r="F217" s="19" t="s">
        <v>288</v>
      </c>
      <c r="G217" s="19" t="s">
        <v>543</v>
      </c>
      <c r="H217" s="19" t="s">
        <v>544</v>
      </c>
      <c r="I217" s="19" t="s">
        <v>862</v>
      </c>
      <c r="J217" s="19" t="s">
        <v>863</v>
      </c>
      <c r="K217" s="19">
        <v>1</v>
      </c>
      <c r="L217" s="19">
        <v>4239</v>
      </c>
      <c r="M217" s="19">
        <v>4239</v>
      </c>
      <c r="N217" s="19">
        <v>5798</v>
      </c>
      <c r="O217" s="19">
        <f>VLOOKUP(C217,[1]Sheet2!$A:$B,2,0)</f>
        <v>4239</v>
      </c>
      <c r="P217" s="19">
        <f t="shared" si="32"/>
        <v>0</v>
      </c>
      <c r="Q217" s="19"/>
      <c r="R217" s="19">
        <f t="shared" si="33"/>
        <v>0.731114177302518</v>
      </c>
      <c r="S217" s="19">
        <f>VLOOKUP(J217,[7]Sheet1!$D:$G,4,0)</f>
        <v>2</v>
      </c>
      <c r="T217" s="19">
        <f>0.86*0.85</f>
        <v>0.731</v>
      </c>
      <c r="U217" s="19" t="e">
        <f>VLOOKUP(J217,'[6]9月活动'!$N:$R,5,0)</f>
        <v>#N/A</v>
      </c>
      <c r="V217" s="19" t="e">
        <f>VLOOKUP(J217,'[6]9月活动'!$N:$S,6,0)</f>
        <v>#N/A</v>
      </c>
      <c r="W217" s="19" t="e">
        <f>VLOOKUP(J217,[5]Sheet1!$B:$D,3,0)</f>
        <v>#N/A</v>
      </c>
      <c r="X217" s="19" t="e">
        <f>VLOOKUP(J217,[3]Sheet5!$C:$J,8,0)</f>
        <v>#N/A</v>
      </c>
      <c r="Y217" s="19" t="e">
        <f>VLOOKUP(J217,[3]Sheet5!$C:$K,9,0)</f>
        <v>#N/A</v>
      </c>
      <c r="Z217" s="19" t="e">
        <f>VLOOKUP(J217,[4]Sheet1!$B:$H,7,0)</f>
        <v>#N/A</v>
      </c>
      <c r="AA217" s="19" t="e">
        <f>VLOOKUP(J217,[4]Sheet1!$B:$I,8,0)</f>
        <v>#N/A</v>
      </c>
      <c r="AB217" s="19"/>
      <c r="AC217" s="19"/>
      <c r="AD217" s="19"/>
      <c r="AE217" s="19"/>
      <c r="AF217" s="19"/>
      <c r="AG217" s="19" t="s">
        <v>324</v>
      </c>
    </row>
    <row r="218" s="5" customFormat="1" ht="22.5" customHeight="1" spans="1:33">
      <c r="A218" s="15" t="s">
        <v>328</v>
      </c>
      <c r="B218" s="15" t="s">
        <v>748</v>
      </c>
      <c r="C218" s="15" t="s">
        <v>900</v>
      </c>
      <c r="D218" s="15" t="s">
        <v>901</v>
      </c>
      <c r="E218" s="15" t="s">
        <v>902</v>
      </c>
      <c r="F218" s="15" t="s">
        <v>288</v>
      </c>
      <c r="G218" s="15" t="s">
        <v>543</v>
      </c>
      <c r="H218" s="15" t="s">
        <v>544</v>
      </c>
      <c r="I218" s="15" t="s">
        <v>906</v>
      </c>
      <c r="J218" s="15" t="s">
        <v>907</v>
      </c>
      <c r="K218" s="15">
        <v>-1</v>
      </c>
      <c r="L218" s="15">
        <v>-2789</v>
      </c>
      <c r="M218" s="15">
        <v>2789</v>
      </c>
      <c r="N218" s="15">
        <v>3718</v>
      </c>
      <c r="O218" s="15">
        <v>-2789</v>
      </c>
      <c r="P218" s="15">
        <f t="shared" si="32"/>
        <v>0</v>
      </c>
      <c r="Q218" s="15"/>
      <c r="R218" s="15">
        <f t="shared" si="33"/>
        <v>0.750134480903712</v>
      </c>
      <c r="S218" s="15">
        <f>VLOOKUP(J218,[7]Sheet1!$D:$G,4,0)</f>
        <v>1</v>
      </c>
      <c r="T218" s="15">
        <f t="shared" ref="T218:T220" si="36">0.91*0.8</f>
        <v>0.728</v>
      </c>
      <c r="U218" s="15" t="e">
        <f>VLOOKUP(J218,'[6]9月活动'!$N:$R,5,0)</f>
        <v>#N/A</v>
      </c>
      <c r="V218" s="15" t="e">
        <f>VLOOKUP(J218,'[6]9月活动'!$N:$S,6,0)</f>
        <v>#N/A</v>
      </c>
      <c r="W218" s="15" t="e">
        <f>VLOOKUP(J218,[5]Sheet1!$B:$D,3,0)</f>
        <v>#N/A</v>
      </c>
      <c r="X218" s="15" t="e">
        <f>VLOOKUP(J218,[3]Sheet5!$C:$J,8,0)</f>
        <v>#N/A</v>
      </c>
      <c r="Y218" s="15" t="e">
        <f>VLOOKUP(J218,[3]Sheet5!$C:$K,9,0)</f>
        <v>#N/A</v>
      </c>
      <c r="Z218" s="15" t="e">
        <f>VLOOKUP(J218,[4]Sheet1!$B:$H,7,0)</f>
        <v>#N/A</v>
      </c>
      <c r="AA218" s="15" t="e">
        <f>VLOOKUP(J218,[4]Sheet1!$B:$I,8,0)</f>
        <v>#N/A</v>
      </c>
      <c r="AB218" s="15" t="s">
        <v>9448</v>
      </c>
      <c r="AC218" s="15"/>
      <c r="AD218" s="15"/>
      <c r="AE218" s="15"/>
      <c r="AF218" s="15" t="s">
        <v>910</v>
      </c>
      <c r="AG218" s="15" t="s">
        <v>349</v>
      </c>
    </row>
    <row r="219" s="5" customFormat="1" ht="22.5" customHeight="1" spans="1:33">
      <c r="A219" s="15" t="s">
        <v>328</v>
      </c>
      <c r="B219" s="15" t="s">
        <v>329</v>
      </c>
      <c r="C219" s="15" t="s">
        <v>1023</v>
      </c>
      <c r="D219" s="15" t="s">
        <v>1024</v>
      </c>
      <c r="E219" s="15" t="s">
        <v>902</v>
      </c>
      <c r="F219" s="15" t="s">
        <v>288</v>
      </c>
      <c r="G219" s="15" t="s">
        <v>543</v>
      </c>
      <c r="H219" s="15" t="s">
        <v>544</v>
      </c>
      <c r="I219" s="15" t="s">
        <v>906</v>
      </c>
      <c r="J219" s="15" t="s">
        <v>907</v>
      </c>
      <c r="K219" s="15">
        <v>1</v>
      </c>
      <c r="L219" s="15">
        <v>2789</v>
      </c>
      <c r="M219" s="15">
        <v>2789</v>
      </c>
      <c r="N219" s="15">
        <v>3718</v>
      </c>
      <c r="O219" s="15">
        <f>VLOOKUP(C219,[1]Sheet2!$A:$B,2,0)</f>
        <v>2789</v>
      </c>
      <c r="P219" s="15">
        <f t="shared" si="32"/>
        <v>0</v>
      </c>
      <c r="Q219" s="15"/>
      <c r="R219" s="15">
        <f t="shared" si="33"/>
        <v>0.750134480903712</v>
      </c>
      <c r="S219" s="15">
        <f>VLOOKUP(J219,[7]Sheet1!$D:$G,4,0)</f>
        <v>1</v>
      </c>
      <c r="T219" s="15">
        <f t="shared" si="36"/>
        <v>0.728</v>
      </c>
      <c r="U219" s="15" t="e">
        <f>VLOOKUP(J219,'[6]9月活动'!$N:$R,5,0)</f>
        <v>#N/A</v>
      </c>
      <c r="V219" s="15" t="e">
        <f>VLOOKUP(J219,'[6]9月活动'!$N:$S,6,0)</f>
        <v>#N/A</v>
      </c>
      <c r="W219" s="15" t="e">
        <f>VLOOKUP(J219,[5]Sheet1!$B:$D,3,0)</f>
        <v>#N/A</v>
      </c>
      <c r="X219" s="15" t="e">
        <f>VLOOKUP(J219,[3]Sheet5!$C:$J,8,0)</f>
        <v>#N/A</v>
      </c>
      <c r="Y219" s="15" t="e">
        <f>VLOOKUP(J219,[3]Sheet5!$C:$K,9,0)</f>
        <v>#N/A</v>
      </c>
      <c r="Z219" s="15" t="e">
        <f>VLOOKUP(J219,[4]Sheet1!$B:$H,7,0)</f>
        <v>#N/A</v>
      </c>
      <c r="AA219" s="15" t="e">
        <f>VLOOKUP(J219,[4]Sheet1!$B:$I,8,0)</f>
        <v>#N/A</v>
      </c>
      <c r="AB219" s="15" t="s">
        <v>9448</v>
      </c>
      <c r="AC219" s="15"/>
      <c r="AD219" s="15"/>
      <c r="AE219" s="15"/>
      <c r="AF219" s="15" t="s">
        <v>1029</v>
      </c>
      <c r="AG219" s="15" t="s">
        <v>349</v>
      </c>
    </row>
    <row r="220" s="7" customFormat="1" ht="22.5" customHeight="1" spans="1:33">
      <c r="A220" s="19" t="s">
        <v>396</v>
      </c>
      <c r="B220" s="19" t="s">
        <v>329</v>
      </c>
      <c r="C220" s="19" t="s">
        <v>1104</v>
      </c>
      <c r="D220" s="19" t="s">
        <v>1105</v>
      </c>
      <c r="E220" s="19" t="s">
        <v>1106</v>
      </c>
      <c r="F220" s="19" t="s">
        <v>288</v>
      </c>
      <c r="G220" s="19" t="s">
        <v>543</v>
      </c>
      <c r="H220" s="19" t="s">
        <v>544</v>
      </c>
      <c r="I220" s="19" t="s">
        <v>1109</v>
      </c>
      <c r="J220" s="19" t="s">
        <v>1110</v>
      </c>
      <c r="K220" s="19">
        <v>1</v>
      </c>
      <c r="L220" s="19">
        <v>8145</v>
      </c>
      <c r="M220" s="19">
        <v>8145</v>
      </c>
      <c r="N220" s="19">
        <v>11188</v>
      </c>
      <c r="O220" s="19">
        <f>VLOOKUP(C220,[1]Sheet2!$A:$B,2,0)</f>
        <v>8145</v>
      </c>
      <c r="P220" s="19">
        <f t="shared" si="32"/>
        <v>0</v>
      </c>
      <c r="Q220" s="19"/>
      <c r="R220" s="19">
        <f t="shared" si="33"/>
        <v>0.728012155881301</v>
      </c>
      <c r="S220" s="19">
        <f>VLOOKUP(J220,[7]Sheet1!$D:$G,4,0)</f>
        <v>1</v>
      </c>
      <c r="T220" s="19">
        <f t="shared" si="36"/>
        <v>0.728</v>
      </c>
      <c r="U220" s="19" t="e">
        <f>VLOOKUP(J220,'[6]9月活动'!$N:$R,5,0)</f>
        <v>#N/A</v>
      </c>
      <c r="V220" s="19" t="e">
        <f>VLOOKUP(J220,'[6]9月活动'!$N:$S,6,0)</f>
        <v>#N/A</v>
      </c>
      <c r="W220" s="19" t="e">
        <f>VLOOKUP(J220,[5]Sheet1!$B:$D,3,0)</f>
        <v>#N/A</v>
      </c>
      <c r="X220" s="19" t="e">
        <f>VLOOKUP(J220,[3]Sheet5!$C:$J,8,0)</f>
        <v>#N/A</v>
      </c>
      <c r="Y220" s="19" t="e">
        <f>VLOOKUP(J220,[3]Sheet5!$C:$K,9,0)</f>
        <v>#N/A</v>
      </c>
      <c r="Z220" s="19" t="e">
        <f>VLOOKUP(J220,[4]Sheet1!$B:$H,7,0)</f>
        <v>#N/A</v>
      </c>
      <c r="AA220" s="19" t="e">
        <f>VLOOKUP(J220,[4]Sheet1!$B:$I,8,0)</f>
        <v>#N/A</v>
      </c>
      <c r="AB220" s="19"/>
      <c r="AC220" s="19"/>
      <c r="AD220" s="19"/>
      <c r="AE220" s="19"/>
      <c r="AF220" s="19"/>
      <c r="AG220" s="19" t="s">
        <v>395</v>
      </c>
    </row>
    <row r="221" s="6" customFormat="1" ht="22.5" customHeight="1" spans="1:33">
      <c r="A221" s="17" t="s">
        <v>408</v>
      </c>
      <c r="B221" s="17" t="s">
        <v>329</v>
      </c>
      <c r="C221" s="17" t="s">
        <v>1346</v>
      </c>
      <c r="D221" s="17" t="s">
        <v>1347</v>
      </c>
      <c r="E221" s="17" t="s">
        <v>1348</v>
      </c>
      <c r="F221" s="17" t="s">
        <v>288</v>
      </c>
      <c r="G221" s="17" t="s">
        <v>543</v>
      </c>
      <c r="H221" s="17" t="s">
        <v>544</v>
      </c>
      <c r="I221" s="17" t="s">
        <v>1351</v>
      </c>
      <c r="J221" s="17" t="s">
        <v>1352</v>
      </c>
      <c r="K221" s="17">
        <v>1</v>
      </c>
      <c r="L221" s="17">
        <v>6272</v>
      </c>
      <c r="M221" s="17">
        <v>6272</v>
      </c>
      <c r="N221" s="17">
        <v>8578</v>
      </c>
      <c r="O221" s="17">
        <f>VLOOKUP(C221,[1]Sheet2!$A:$B,2,0)</f>
        <v>6272</v>
      </c>
      <c r="P221" s="17">
        <f t="shared" si="32"/>
        <v>0</v>
      </c>
      <c r="Q221" s="17"/>
      <c r="R221" s="17">
        <f t="shared" si="33"/>
        <v>0.731172767544882</v>
      </c>
      <c r="S221" s="17">
        <f>VLOOKUP(J221,[7]Sheet1!$D:$G,4,0)</f>
        <v>2</v>
      </c>
      <c r="T221" s="17">
        <f t="shared" ref="T221:T225" si="37">0.86*0.85</f>
        <v>0.731</v>
      </c>
      <c r="U221" s="17">
        <f>VLOOKUP(J221,'[6]9月活动'!$N:$R,5,0)</f>
        <v>0.698064816973654</v>
      </c>
      <c r="V221" s="17">
        <f>VLOOKUP(J221,'[6]9月活动'!$N:$S,6,0)</f>
        <v>0.045</v>
      </c>
      <c r="W221" s="17" t="e">
        <f>VLOOKUP(J221,[5]Sheet1!$B:$D,3,0)</f>
        <v>#N/A</v>
      </c>
      <c r="X221" s="17" t="e">
        <f>VLOOKUP(J221,[3]Sheet5!$C:$J,8,0)</f>
        <v>#N/A</v>
      </c>
      <c r="Y221" s="17" t="e">
        <f>VLOOKUP(J221,[3]Sheet5!$C:$K,9,0)</f>
        <v>#N/A</v>
      </c>
      <c r="Z221" s="17" t="e">
        <f>VLOOKUP(J221,[4]Sheet1!$B:$H,7,0)</f>
        <v>#N/A</v>
      </c>
      <c r="AA221" s="17" t="e">
        <f>VLOOKUP(J221,[4]Sheet1!$B:$I,8,0)</f>
        <v>#N/A</v>
      </c>
      <c r="AB221" s="17" t="s">
        <v>9450</v>
      </c>
      <c r="AC221" s="17">
        <v>0.045</v>
      </c>
      <c r="AD221" s="17">
        <f>AC221*O221</f>
        <v>282.24</v>
      </c>
      <c r="AE221" s="17"/>
      <c r="AF221" s="17"/>
      <c r="AG221" s="17" t="s">
        <v>324</v>
      </c>
    </row>
    <row r="222" s="5" customFormat="1" ht="22.5" customHeight="1" spans="1:33">
      <c r="A222" s="15" t="s">
        <v>408</v>
      </c>
      <c r="B222" s="15" t="s">
        <v>748</v>
      </c>
      <c r="C222" s="15" t="s">
        <v>1676</v>
      </c>
      <c r="D222" s="15" t="s">
        <v>1677</v>
      </c>
      <c r="E222" s="15" t="s">
        <v>1678</v>
      </c>
      <c r="F222" s="15" t="s">
        <v>288</v>
      </c>
      <c r="G222" s="15" t="s">
        <v>543</v>
      </c>
      <c r="H222" s="15" t="s">
        <v>544</v>
      </c>
      <c r="I222" s="15" t="s">
        <v>1682</v>
      </c>
      <c r="J222" s="15" t="s">
        <v>1683</v>
      </c>
      <c r="K222" s="15">
        <v>-1</v>
      </c>
      <c r="L222" s="15">
        <v>-2542</v>
      </c>
      <c r="M222" s="15">
        <v>2542</v>
      </c>
      <c r="N222" s="15">
        <v>2888</v>
      </c>
      <c r="O222" s="15">
        <v>-2542</v>
      </c>
      <c r="P222" s="15">
        <f t="shared" si="32"/>
        <v>0</v>
      </c>
      <c r="Q222" s="15"/>
      <c r="R222" s="15">
        <f t="shared" si="33"/>
        <v>0.880193905817174</v>
      </c>
      <c r="S222" s="15">
        <f>VLOOKUP(J222,[7]Sheet1!$D:$G,4,0)</f>
        <v>1</v>
      </c>
      <c r="T222" s="15">
        <f t="shared" ref="T222:T226" si="38">0.91*0.8</f>
        <v>0.728</v>
      </c>
      <c r="U222" s="15" t="e">
        <f>VLOOKUP(J222,'[6]9月活动'!$N:$R,5,0)</f>
        <v>#N/A</v>
      </c>
      <c r="V222" s="15" t="e">
        <f>VLOOKUP(J222,'[6]9月活动'!$N:$S,6,0)</f>
        <v>#N/A</v>
      </c>
      <c r="W222" s="15" t="e">
        <f>VLOOKUP(J222,[5]Sheet1!$B:$D,3,0)</f>
        <v>#N/A</v>
      </c>
      <c r="X222" s="15">
        <f>VLOOKUP(J222,[3]Sheet5!$C:$J,8,0)</f>
        <v>0.01</v>
      </c>
      <c r="Y222" s="15">
        <f>VLOOKUP(J222,[3]Sheet5!$C:$K,9,0)</f>
        <v>0.88</v>
      </c>
      <c r="Z222" s="15" t="e">
        <f>VLOOKUP(J222,[4]Sheet1!$B:$H,7,0)</f>
        <v>#N/A</v>
      </c>
      <c r="AA222" s="15" t="e">
        <f>VLOOKUP(J222,[4]Sheet1!$B:$I,8,0)</f>
        <v>#N/A</v>
      </c>
      <c r="AB222" s="15" t="s">
        <v>9448</v>
      </c>
      <c r="AC222" s="15"/>
      <c r="AD222" s="15"/>
      <c r="AE222" s="15"/>
      <c r="AF222" s="15" t="s">
        <v>910</v>
      </c>
      <c r="AG222" s="15" t="s">
        <v>349</v>
      </c>
    </row>
    <row r="223" s="5" customFormat="1" ht="22.5" customHeight="1" spans="1:33">
      <c r="A223" s="15" t="s">
        <v>1233</v>
      </c>
      <c r="B223" s="15" t="s">
        <v>748</v>
      </c>
      <c r="C223" s="15" t="s">
        <v>1846</v>
      </c>
      <c r="D223" s="15" t="s">
        <v>1677</v>
      </c>
      <c r="E223" s="15" t="s">
        <v>1847</v>
      </c>
      <c r="F223" s="15" t="s">
        <v>288</v>
      </c>
      <c r="G223" s="15" t="s">
        <v>543</v>
      </c>
      <c r="H223" s="15" t="s">
        <v>544</v>
      </c>
      <c r="I223" s="15" t="s">
        <v>1512</v>
      </c>
      <c r="J223" s="15" t="s">
        <v>1352</v>
      </c>
      <c r="K223" s="15">
        <v>-1</v>
      </c>
      <c r="L223" s="15">
        <v>-5988</v>
      </c>
      <c r="M223" s="15">
        <v>5988</v>
      </c>
      <c r="N223" s="15">
        <v>8578</v>
      </c>
      <c r="O223" s="15">
        <v>-5988</v>
      </c>
      <c r="P223" s="15">
        <f t="shared" si="32"/>
        <v>0</v>
      </c>
      <c r="Q223" s="15"/>
      <c r="R223" s="15">
        <f t="shared" si="33"/>
        <v>0.698064816973654</v>
      </c>
      <c r="S223" s="15">
        <f>VLOOKUP(J223,[7]Sheet1!$D:$G,4,0)</f>
        <v>2</v>
      </c>
      <c r="T223" s="15">
        <f t="shared" si="37"/>
        <v>0.731</v>
      </c>
      <c r="U223" s="15">
        <f>VLOOKUP(J223,'[6]9月活动'!$N:$R,5,0)</f>
        <v>0.698064816973654</v>
      </c>
      <c r="V223" s="15">
        <f>VLOOKUP(J223,'[6]9月活动'!$N:$S,6,0)</f>
        <v>0.045</v>
      </c>
      <c r="W223" s="15" t="e">
        <f>VLOOKUP(J223,[5]Sheet1!$B:$D,3,0)</f>
        <v>#N/A</v>
      </c>
      <c r="X223" s="15" t="e">
        <f>VLOOKUP(J223,[3]Sheet5!$C:$J,8,0)</f>
        <v>#N/A</v>
      </c>
      <c r="Y223" s="15" t="e">
        <f>VLOOKUP(J223,[3]Sheet5!$C:$K,9,0)</f>
        <v>#N/A</v>
      </c>
      <c r="Z223" s="15" t="e">
        <f>VLOOKUP(J223,[4]Sheet1!$B:$H,7,0)</f>
        <v>#N/A</v>
      </c>
      <c r="AA223" s="15" t="e">
        <f>VLOOKUP(J223,[4]Sheet1!$B:$I,8,0)</f>
        <v>#N/A</v>
      </c>
      <c r="AB223" s="15" t="s">
        <v>9448</v>
      </c>
      <c r="AC223" s="15"/>
      <c r="AD223" s="15"/>
      <c r="AE223" s="15"/>
      <c r="AF223" s="15" t="s">
        <v>910</v>
      </c>
      <c r="AG223" s="15" t="s">
        <v>324</v>
      </c>
    </row>
    <row r="224" s="5" customFormat="1" ht="22.5" customHeight="1" spans="1:33">
      <c r="A224" s="15" t="s">
        <v>1233</v>
      </c>
      <c r="B224" s="15" t="s">
        <v>329</v>
      </c>
      <c r="C224" s="15" t="s">
        <v>1991</v>
      </c>
      <c r="D224" s="15" t="s">
        <v>1992</v>
      </c>
      <c r="E224" s="15" t="s">
        <v>1678</v>
      </c>
      <c r="F224" s="15" t="s">
        <v>288</v>
      </c>
      <c r="G224" s="15" t="s">
        <v>543</v>
      </c>
      <c r="H224" s="15" t="s">
        <v>544</v>
      </c>
      <c r="I224" s="15" t="s">
        <v>1682</v>
      </c>
      <c r="J224" s="15" t="s">
        <v>1683</v>
      </c>
      <c r="K224" s="15">
        <v>1</v>
      </c>
      <c r="L224" s="15">
        <v>2542</v>
      </c>
      <c r="M224" s="15">
        <v>2542</v>
      </c>
      <c r="N224" s="15">
        <v>2888</v>
      </c>
      <c r="O224" s="15">
        <f>VLOOKUP(C224,[1]Sheet2!$A:$B,2,0)</f>
        <v>2542</v>
      </c>
      <c r="P224" s="15">
        <f t="shared" si="32"/>
        <v>0</v>
      </c>
      <c r="Q224" s="15"/>
      <c r="R224" s="15">
        <f t="shared" si="33"/>
        <v>0.880193905817174</v>
      </c>
      <c r="S224" s="15">
        <f>VLOOKUP(J224,[7]Sheet1!$D:$G,4,0)</f>
        <v>1</v>
      </c>
      <c r="T224" s="15">
        <f t="shared" si="38"/>
        <v>0.728</v>
      </c>
      <c r="U224" s="15" t="e">
        <f>VLOOKUP(J224,'[6]9月活动'!$N:$R,5,0)</f>
        <v>#N/A</v>
      </c>
      <c r="V224" s="15" t="e">
        <f>VLOOKUP(J224,'[6]9月活动'!$N:$S,6,0)</f>
        <v>#N/A</v>
      </c>
      <c r="W224" s="15" t="e">
        <f>VLOOKUP(J224,[5]Sheet1!$B:$D,3,0)</f>
        <v>#N/A</v>
      </c>
      <c r="X224" s="15">
        <f>VLOOKUP(J224,[3]Sheet5!$C:$J,8,0)</f>
        <v>0.01</v>
      </c>
      <c r="Y224" s="15">
        <f>VLOOKUP(J224,[3]Sheet5!$C:$K,9,0)</f>
        <v>0.88</v>
      </c>
      <c r="Z224" s="15" t="e">
        <f>VLOOKUP(J224,[4]Sheet1!$B:$H,7,0)</f>
        <v>#N/A</v>
      </c>
      <c r="AA224" s="15" t="e">
        <f>VLOOKUP(J224,[4]Sheet1!$B:$I,8,0)</f>
        <v>#N/A</v>
      </c>
      <c r="AB224" s="15" t="s">
        <v>9448</v>
      </c>
      <c r="AC224" s="15"/>
      <c r="AD224" s="15"/>
      <c r="AE224" s="15"/>
      <c r="AF224" s="15" t="s">
        <v>1029</v>
      </c>
      <c r="AG224" s="15" t="s">
        <v>349</v>
      </c>
    </row>
    <row r="225" s="5" customFormat="1" ht="22.5" customHeight="1" spans="1:33">
      <c r="A225" s="15" t="s">
        <v>1233</v>
      </c>
      <c r="B225" s="15" t="s">
        <v>329</v>
      </c>
      <c r="C225" s="15" t="s">
        <v>2032</v>
      </c>
      <c r="D225" s="15" t="s">
        <v>2033</v>
      </c>
      <c r="E225" s="15" t="s">
        <v>1847</v>
      </c>
      <c r="F225" s="15" t="s">
        <v>288</v>
      </c>
      <c r="G225" s="15" t="s">
        <v>543</v>
      </c>
      <c r="H225" s="15" t="s">
        <v>544</v>
      </c>
      <c r="I225" s="15" t="s">
        <v>1512</v>
      </c>
      <c r="J225" s="15" t="s">
        <v>1352</v>
      </c>
      <c r="K225" s="15">
        <v>1</v>
      </c>
      <c r="L225" s="15">
        <v>5988</v>
      </c>
      <c r="M225" s="15">
        <v>5988</v>
      </c>
      <c r="N225" s="15">
        <v>8578</v>
      </c>
      <c r="O225" s="15">
        <f>VLOOKUP(C225,[1]Sheet2!$A:$B,2,0)</f>
        <v>5988</v>
      </c>
      <c r="P225" s="15">
        <f t="shared" si="32"/>
        <v>0</v>
      </c>
      <c r="Q225" s="15"/>
      <c r="R225" s="15">
        <f t="shared" si="33"/>
        <v>0.698064816973654</v>
      </c>
      <c r="S225" s="15">
        <f>VLOOKUP(J225,[7]Sheet1!$D:$G,4,0)</f>
        <v>2</v>
      </c>
      <c r="T225" s="15">
        <f t="shared" si="37"/>
        <v>0.731</v>
      </c>
      <c r="U225" s="15">
        <f>VLOOKUP(J225,'[6]9月活动'!$N:$R,5,0)</f>
        <v>0.698064816973654</v>
      </c>
      <c r="V225" s="15">
        <f>VLOOKUP(J225,'[6]9月活动'!$N:$S,6,0)</f>
        <v>0.045</v>
      </c>
      <c r="W225" s="15" t="e">
        <f>VLOOKUP(J225,[5]Sheet1!$B:$D,3,0)</f>
        <v>#N/A</v>
      </c>
      <c r="X225" s="15" t="e">
        <f>VLOOKUP(J225,[3]Sheet5!$C:$J,8,0)</f>
        <v>#N/A</v>
      </c>
      <c r="Y225" s="15" t="e">
        <f>VLOOKUP(J225,[3]Sheet5!$C:$K,9,0)</f>
        <v>#N/A</v>
      </c>
      <c r="Z225" s="15" t="e">
        <f>VLOOKUP(J225,[4]Sheet1!$B:$H,7,0)</f>
        <v>#N/A</v>
      </c>
      <c r="AA225" s="15" t="e">
        <f>VLOOKUP(J225,[4]Sheet1!$B:$I,8,0)</f>
        <v>#N/A</v>
      </c>
      <c r="AB225" s="15" t="s">
        <v>9448</v>
      </c>
      <c r="AC225" s="15"/>
      <c r="AD225" s="15"/>
      <c r="AE225" s="15"/>
      <c r="AF225" s="15" t="s">
        <v>1029</v>
      </c>
      <c r="AG225" s="15" t="s">
        <v>324</v>
      </c>
    </row>
    <row r="226" s="5" customFormat="1" ht="22.5" customHeight="1" spans="1:33">
      <c r="A226" s="15" t="s">
        <v>2041</v>
      </c>
      <c r="B226" s="15" t="s">
        <v>748</v>
      </c>
      <c r="C226" s="15" t="s">
        <v>2445</v>
      </c>
      <c r="D226" s="15" t="s">
        <v>2446</v>
      </c>
      <c r="E226" s="15" t="s">
        <v>2447</v>
      </c>
      <c r="F226" s="15" t="s">
        <v>288</v>
      </c>
      <c r="G226" s="15" t="s">
        <v>543</v>
      </c>
      <c r="H226" s="15" t="s">
        <v>544</v>
      </c>
      <c r="I226" s="15" t="s">
        <v>589</v>
      </c>
      <c r="J226" s="15" t="s">
        <v>590</v>
      </c>
      <c r="K226" s="15">
        <v>-1</v>
      </c>
      <c r="L226" s="15">
        <v>-6966</v>
      </c>
      <c r="M226" s="15">
        <v>6966</v>
      </c>
      <c r="N226" s="15">
        <v>9288</v>
      </c>
      <c r="O226" s="15">
        <v>-6966</v>
      </c>
      <c r="P226" s="15">
        <f t="shared" si="32"/>
        <v>0</v>
      </c>
      <c r="Q226" s="15"/>
      <c r="R226" s="15">
        <f t="shared" si="33"/>
        <v>0.75</v>
      </c>
      <c r="S226" s="15">
        <f>VLOOKUP(J226,[7]Sheet1!$D:$G,4,0)</f>
        <v>1</v>
      </c>
      <c r="T226" s="15">
        <f t="shared" si="38"/>
        <v>0.728</v>
      </c>
      <c r="U226" s="15">
        <f>VLOOKUP(J226,'[6]9月活动'!$N:$R,5,0)</f>
        <v>0.7</v>
      </c>
      <c r="V226" s="15">
        <f>VLOOKUP(J226,'[6]9月活动'!$N:$S,6,0)</f>
        <v>0.045</v>
      </c>
      <c r="W226" s="15" t="e">
        <f>VLOOKUP(J226,[5]Sheet1!$B:$D,3,0)</f>
        <v>#N/A</v>
      </c>
      <c r="X226" s="15" t="e">
        <f>VLOOKUP(J226,[3]Sheet5!$C:$J,8,0)</f>
        <v>#N/A</v>
      </c>
      <c r="Y226" s="15" t="e">
        <f>VLOOKUP(J226,[3]Sheet5!$C:$K,9,0)</f>
        <v>#N/A</v>
      </c>
      <c r="Z226" s="15" t="e">
        <f>VLOOKUP(J226,[4]Sheet1!$B:$H,7,0)</f>
        <v>#N/A</v>
      </c>
      <c r="AA226" s="15" t="e">
        <f>VLOOKUP(J226,[4]Sheet1!$B:$I,8,0)</f>
        <v>#N/A</v>
      </c>
      <c r="AB226" s="15" t="s">
        <v>9448</v>
      </c>
      <c r="AC226" s="15"/>
      <c r="AD226" s="15"/>
      <c r="AE226" s="15"/>
      <c r="AF226" s="15" t="s">
        <v>910</v>
      </c>
      <c r="AG226" s="15" t="s">
        <v>395</v>
      </c>
    </row>
    <row r="227" s="5" customFormat="1" ht="22.5" customHeight="1" spans="1:33">
      <c r="A227" s="15" t="s">
        <v>2041</v>
      </c>
      <c r="B227" s="15" t="s">
        <v>748</v>
      </c>
      <c r="C227" s="15" t="s">
        <v>2620</v>
      </c>
      <c r="D227" s="15" t="s">
        <v>2446</v>
      </c>
      <c r="E227" s="15" t="s">
        <v>2621</v>
      </c>
      <c r="F227" s="15" t="s">
        <v>288</v>
      </c>
      <c r="G227" s="15" t="s">
        <v>543</v>
      </c>
      <c r="H227" s="15" t="s">
        <v>544</v>
      </c>
      <c r="I227" s="15" t="s">
        <v>1512</v>
      </c>
      <c r="J227" s="15" t="s">
        <v>1352</v>
      </c>
      <c r="K227" s="15">
        <v>-1</v>
      </c>
      <c r="L227" s="15">
        <v>-5988</v>
      </c>
      <c r="M227" s="15">
        <v>5988</v>
      </c>
      <c r="N227" s="15">
        <v>8578</v>
      </c>
      <c r="O227" s="15">
        <v>-5988</v>
      </c>
      <c r="P227" s="15">
        <f t="shared" si="32"/>
        <v>0</v>
      </c>
      <c r="Q227" s="15"/>
      <c r="R227" s="15">
        <f t="shared" si="33"/>
        <v>0.698064816973654</v>
      </c>
      <c r="S227" s="15">
        <f>VLOOKUP(J227,[7]Sheet1!$D:$G,4,0)</f>
        <v>2</v>
      </c>
      <c r="T227" s="15">
        <f>0.86*0.85</f>
        <v>0.731</v>
      </c>
      <c r="U227" s="15">
        <f>VLOOKUP(J227,'[6]9月活动'!$N:$R,5,0)</f>
        <v>0.698064816973654</v>
      </c>
      <c r="V227" s="15">
        <f>VLOOKUP(J227,'[6]9月活动'!$N:$S,6,0)</f>
        <v>0.045</v>
      </c>
      <c r="W227" s="15" t="e">
        <f>VLOOKUP(J227,[5]Sheet1!$B:$D,3,0)</f>
        <v>#N/A</v>
      </c>
      <c r="X227" s="15" t="e">
        <f>VLOOKUP(J227,[3]Sheet5!$C:$J,8,0)</f>
        <v>#N/A</v>
      </c>
      <c r="Y227" s="15" t="e">
        <f>VLOOKUP(J227,[3]Sheet5!$C:$K,9,0)</f>
        <v>#N/A</v>
      </c>
      <c r="Z227" s="15" t="e">
        <f>VLOOKUP(J227,[4]Sheet1!$B:$H,7,0)</f>
        <v>#N/A</v>
      </c>
      <c r="AA227" s="15" t="e">
        <f>VLOOKUP(J227,[4]Sheet1!$B:$I,8,0)</f>
        <v>#N/A</v>
      </c>
      <c r="AB227" s="15" t="s">
        <v>9448</v>
      </c>
      <c r="AC227" s="15"/>
      <c r="AD227" s="15"/>
      <c r="AE227" s="15"/>
      <c r="AF227" s="15" t="s">
        <v>2625</v>
      </c>
      <c r="AG227" s="15" t="s">
        <v>324</v>
      </c>
    </row>
    <row r="228" s="7" customFormat="1" ht="22.5" customHeight="1" spans="1:33">
      <c r="A228" s="19" t="s">
        <v>1071</v>
      </c>
      <c r="B228" s="19" t="s">
        <v>329</v>
      </c>
      <c r="C228" s="19" t="s">
        <v>2767</v>
      </c>
      <c r="D228" s="19" t="s">
        <v>1237</v>
      </c>
      <c r="E228" s="19" t="s">
        <v>1238</v>
      </c>
      <c r="F228" s="19" t="s">
        <v>288</v>
      </c>
      <c r="G228" s="19" t="s">
        <v>543</v>
      </c>
      <c r="H228" s="19" t="s">
        <v>544</v>
      </c>
      <c r="I228" s="19" t="s">
        <v>730</v>
      </c>
      <c r="J228" s="19" t="s">
        <v>731</v>
      </c>
      <c r="K228" s="19">
        <v>1</v>
      </c>
      <c r="L228" s="19">
        <v>1895</v>
      </c>
      <c r="M228" s="19">
        <v>1895</v>
      </c>
      <c r="N228" s="19">
        <v>2588</v>
      </c>
      <c r="O228" s="19">
        <f>VLOOKUP(C228,[1]Sheet2!$A:$B,2,0)</f>
        <v>1895</v>
      </c>
      <c r="P228" s="19">
        <f t="shared" si="32"/>
        <v>0</v>
      </c>
      <c r="Q228" s="19"/>
      <c r="R228" s="19">
        <f t="shared" si="33"/>
        <v>0.732225656877898</v>
      </c>
      <c r="S228" s="19" t="str">
        <f>VLOOKUP(J228,[7]Sheet1!$D:$G,4,0)</f>
        <v>扩品2级</v>
      </c>
      <c r="T228" s="19">
        <f>0.86*0.85</f>
        <v>0.731</v>
      </c>
      <c r="U228" s="19" t="e">
        <f>VLOOKUP(J228,'[6]9月活动'!$N:$R,5,0)</f>
        <v>#N/A</v>
      </c>
      <c r="V228" s="19" t="e">
        <f>VLOOKUP(J228,'[6]9月活动'!$N:$S,6,0)</f>
        <v>#N/A</v>
      </c>
      <c r="W228" s="19" t="e">
        <f>VLOOKUP(J228,[5]Sheet1!$B:$D,3,0)</f>
        <v>#N/A</v>
      </c>
      <c r="X228" s="19" t="e">
        <f>VLOOKUP(J228,[3]Sheet5!$C:$J,8,0)</f>
        <v>#N/A</v>
      </c>
      <c r="Y228" s="19" t="e">
        <f>VLOOKUP(J228,[3]Sheet5!$C:$K,9,0)</f>
        <v>#N/A</v>
      </c>
      <c r="Z228" s="19" t="e">
        <f>VLOOKUP(J228,[4]Sheet1!$B:$H,7,0)</f>
        <v>#N/A</v>
      </c>
      <c r="AA228" s="19" t="e">
        <f>VLOOKUP(J228,[4]Sheet1!$B:$I,8,0)</f>
        <v>#N/A</v>
      </c>
      <c r="AB228" s="19"/>
      <c r="AC228" s="19"/>
      <c r="AD228" s="19"/>
      <c r="AE228" s="19"/>
      <c r="AF228" s="19"/>
      <c r="AG228" s="19" t="s">
        <v>395</v>
      </c>
    </row>
    <row r="229" s="5" customFormat="1" ht="22.5" customHeight="1" spans="1:33">
      <c r="A229" s="15" t="s">
        <v>1071</v>
      </c>
      <c r="B229" s="15" t="s">
        <v>329</v>
      </c>
      <c r="C229" s="15" t="s">
        <v>2773</v>
      </c>
      <c r="D229" s="15" t="s">
        <v>2774</v>
      </c>
      <c r="E229" s="15" t="s">
        <v>2447</v>
      </c>
      <c r="F229" s="15" t="s">
        <v>288</v>
      </c>
      <c r="G229" s="15" t="s">
        <v>543</v>
      </c>
      <c r="H229" s="15" t="s">
        <v>544</v>
      </c>
      <c r="I229" s="15" t="s">
        <v>589</v>
      </c>
      <c r="J229" s="15" t="s">
        <v>590</v>
      </c>
      <c r="K229" s="15">
        <v>1</v>
      </c>
      <c r="L229" s="15">
        <v>6966</v>
      </c>
      <c r="M229" s="15">
        <v>6966</v>
      </c>
      <c r="N229" s="15">
        <v>9288</v>
      </c>
      <c r="O229" s="15">
        <f>VLOOKUP(C229,[1]Sheet2!$A:$B,2,0)</f>
        <v>6966</v>
      </c>
      <c r="P229" s="15">
        <f t="shared" si="32"/>
        <v>0</v>
      </c>
      <c r="Q229" s="15"/>
      <c r="R229" s="15">
        <f t="shared" si="33"/>
        <v>0.75</v>
      </c>
      <c r="S229" s="15">
        <f>VLOOKUP(J229,[7]Sheet1!$D:$G,4,0)</f>
        <v>1</v>
      </c>
      <c r="T229" s="15">
        <f t="shared" ref="T229:T231" si="39">0.91*0.8</f>
        <v>0.728</v>
      </c>
      <c r="U229" s="15">
        <f>VLOOKUP(J229,'[6]9月活动'!$N:$R,5,0)</f>
        <v>0.7</v>
      </c>
      <c r="V229" s="15">
        <f>VLOOKUP(J229,'[6]9月活动'!$N:$S,6,0)</f>
        <v>0.045</v>
      </c>
      <c r="W229" s="15" t="e">
        <f>VLOOKUP(J229,[5]Sheet1!$B:$D,3,0)</f>
        <v>#N/A</v>
      </c>
      <c r="X229" s="15" t="e">
        <f>VLOOKUP(J229,[3]Sheet5!$C:$J,8,0)</f>
        <v>#N/A</v>
      </c>
      <c r="Y229" s="15" t="e">
        <f>VLOOKUP(J229,[3]Sheet5!$C:$K,9,0)</f>
        <v>#N/A</v>
      </c>
      <c r="Z229" s="15" t="e">
        <f>VLOOKUP(J229,[4]Sheet1!$B:$H,7,0)</f>
        <v>#N/A</v>
      </c>
      <c r="AA229" s="15" t="e">
        <f>VLOOKUP(J229,[4]Sheet1!$B:$I,8,0)</f>
        <v>#N/A</v>
      </c>
      <c r="AB229" s="15" t="s">
        <v>9448</v>
      </c>
      <c r="AC229" s="15"/>
      <c r="AD229" s="15"/>
      <c r="AE229" s="15"/>
      <c r="AF229" s="15" t="s">
        <v>2779</v>
      </c>
      <c r="AG229" s="15" t="s">
        <v>395</v>
      </c>
    </row>
    <row r="230" s="7" customFormat="1" ht="22.5" customHeight="1" spans="1:33">
      <c r="A230" s="19" t="s">
        <v>1071</v>
      </c>
      <c r="B230" s="19" t="s">
        <v>329</v>
      </c>
      <c r="C230" s="19" t="s">
        <v>2782</v>
      </c>
      <c r="D230" s="19" t="s">
        <v>2783</v>
      </c>
      <c r="E230" s="19" t="s">
        <v>2784</v>
      </c>
      <c r="F230" s="19" t="s">
        <v>288</v>
      </c>
      <c r="G230" s="19" t="s">
        <v>543</v>
      </c>
      <c r="H230" s="19" t="s">
        <v>2792</v>
      </c>
      <c r="I230" s="19" t="s">
        <v>2786</v>
      </c>
      <c r="J230" s="19" t="s">
        <v>2787</v>
      </c>
      <c r="K230" s="19">
        <v>1</v>
      </c>
      <c r="L230" s="19">
        <v>2984</v>
      </c>
      <c r="M230" s="19">
        <v>2984</v>
      </c>
      <c r="N230" s="19">
        <v>4098</v>
      </c>
      <c r="O230" s="19">
        <f>VLOOKUP(C230,[1]Sheet2!$A:$B,2,0)</f>
        <v>2984</v>
      </c>
      <c r="P230" s="19">
        <f t="shared" si="32"/>
        <v>0</v>
      </c>
      <c r="Q230" s="19"/>
      <c r="R230" s="19">
        <f t="shared" si="33"/>
        <v>0.728160078086872</v>
      </c>
      <c r="S230" s="19">
        <f>VLOOKUP(J230,[7]Sheet1!$D:$G,4,0)</f>
        <v>1</v>
      </c>
      <c r="T230" s="19">
        <f t="shared" si="39"/>
        <v>0.728</v>
      </c>
      <c r="U230" s="19" t="e">
        <f>VLOOKUP(J230,'[6]9月活动'!$N:$R,5,0)</f>
        <v>#N/A</v>
      </c>
      <c r="V230" s="19" t="e">
        <f>VLOOKUP(J230,'[6]9月活动'!$N:$S,6,0)</f>
        <v>#N/A</v>
      </c>
      <c r="W230" s="19" t="e">
        <f>VLOOKUP(J230,[5]Sheet1!$B:$D,3,0)</f>
        <v>#N/A</v>
      </c>
      <c r="X230" s="19" t="e">
        <f>VLOOKUP(J230,[3]Sheet5!$C:$J,8,0)</f>
        <v>#N/A</v>
      </c>
      <c r="Y230" s="19" t="e">
        <f>VLOOKUP(J230,[3]Sheet5!$C:$K,9,0)</f>
        <v>#N/A</v>
      </c>
      <c r="Z230" s="19" t="e">
        <f>VLOOKUP(J230,[4]Sheet1!$B:$H,7,0)</f>
        <v>#N/A</v>
      </c>
      <c r="AA230" s="19" t="e">
        <f>VLOOKUP(J230,[4]Sheet1!$B:$I,8,0)</f>
        <v>#N/A</v>
      </c>
      <c r="AB230" s="19"/>
      <c r="AC230" s="19"/>
      <c r="AD230" s="19"/>
      <c r="AE230" s="19"/>
      <c r="AF230" s="19"/>
      <c r="AG230" s="19" t="s">
        <v>349</v>
      </c>
    </row>
    <row r="231" s="7" customFormat="1" ht="22.5" customHeight="1" spans="1:33">
      <c r="A231" s="19" t="s">
        <v>1071</v>
      </c>
      <c r="B231" s="19" t="s">
        <v>329</v>
      </c>
      <c r="C231" s="19" t="s">
        <v>2793</v>
      </c>
      <c r="D231" s="19" t="s">
        <v>2783</v>
      </c>
      <c r="E231" s="19" t="s">
        <v>2784</v>
      </c>
      <c r="F231" s="19" t="s">
        <v>288</v>
      </c>
      <c r="G231" s="19" t="s">
        <v>543</v>
      </c>
      <c r="H231" s="19" t="s">
        <v>2792</v>
      </c>
      <c r="I231" s="19" t="s">
        <v>1502</v>
      </c>
      <c r="J231" s="19" t="s">
        <v>1503</v>
      </c>
      <c r="K231" s="19">
        <v>1</v>
      </c>
      <c r="L231" s="19">
        <v>4295</v>
      </c>
      <c r="M231" s="19">
        <v>4295</v>
      </c>
      <c r="N231" s="19">
        <v>5898</v>
      </c>
      <c r="O231" s="19">
        <f>VLOOKUP(C231,[1]Sheet2!$A:$B,2,0)</f>
        <v>4295</v>
      </c>
      <c r="P231" s="19">
        <f t="shared" si="32"/>
        <v>0</v>
      </c>
      <c r="Q231" s="19"/>
      <c r="R231" s="19">
        <f t="shared" si="33"/>
        <v>0.728212953543574</v>
      </c>
      <c r="S231" s="19">
        <f>VLOOKUP(J231,[7]Sheet1!$D:$G,4,0)</f>
        <v>1</v>
      </c>
      <c r="T231" s="19">
        <f t="shared" si="39"/>
        <v>0.728</v>
      </c>
      <c r="U231" s="19" t="e">
        <f>VLOOKUP(J231,'[6]9月活动'!$N:$R,5,0)</f>
        <v>#N/A</v>
      </c>
      <c r="V231" s="19" t="e">
        <f>VLOOKUP(J231,'[6]9月活动'!$N:$S,6,0)</f>
        <v>#N/A</v>
      </c>
      <c r="W231" s="19" t="e">
        <f>VLOOKUP(J231,[5]Sheet1!$B:$D,3,0)</f>
        <v>#N/A</v>
      </c>
      <c r="X231" s="19" t="e">
        <f>VLOOKUP(J231,[3]Sheet5!$C:$J,8,0)</f>
        <v>#N/A</v>
      </c>
      <c r="Y231" s="19" t="e">
        <f>VLOOKUP(J231,[3]Sheet5!$C:$K,9,0)</f>
        <v>#N/A</v>
      </c>
      <c r="Z231" s="19" t="e">
        <f>VLOOKUP(J231,[4]Sheet1!$B:$H,7,0)</f>
        <v>#N/A</v>
      </c>
      <c r="AA231" s="19" t="e">
        <f>VLOOKUP(J231,[4]Sheet1!$B:$I,8,0)</f>
        <v>#N/A</v>
      </c>
      <c r="AB231" s="19"/>
      <c r="AC231" s="19"/>
      <c r="AD231" s="19"/>
      <c r="AE231" s="19"/>
      <c r="AF231" s="19"/>
      <c r="AG231" s="19" t="s">
        <v>349</v>
      </c>
    </row>
    <row r="232" s="7" customFormat="1" ht="22.5" customHeight="1" spans="1:33">
      <c r="A232" s="19" t="s">
        <v>1071</v>
      </c>
      <c r="B232" s="19" t="s">
        <v>329</v>
      </c>
      <c r="C232" s="19" t="s">
        <v>2848</v>
      </c>
      <c r="D232" s="19" t="s">
        <v>2849</v>
      </c>
      <c r="E232" s="19" t="s">
        <v>2850</v>
      </c>
      <c r="F232" s="19" t="s">
        <v>288</v>
      </c>
      <c r="G232" s="19" t="s">
        <v>543</v>
      </c>
      <c r="H232" s="19" t="s">
        <v>544</v>
      </c>
      <c r="I232" s="19" t="s">
        <v>1185</v>
      </c>
      <c r="J232" s="19" t="s">
        <v>1186</v>
      </c>
      <c r="K232" s="19">
        <v>1</v>
      </c>
      <c r="L232" s="19">
        <v>3990</v>
      </c>
      <c r="M232" s="19">
        <v>3990</v>
      </c>
      <c r="N232" s="19">
        <v>5458</v>
      </c>
      <c r="O232" s="19">
        <f>VLOOKUP(C232,[1]Sheet2!$A:$B,2,0)</f>
        <v>3990</v>
      </c>
      <c r="P232" s="19">
        <f t="shared" si="32"/>
        <v>0</v>
      </c>
      <c r="Q232" s="19"/>
      <c r="R232" s="19">
        <f t="shared" si="33"/>
        <v>0.731037009893734</v>
      </c>
      <c r="S232" s="19">
        <f>VLOOKUP(J232,[7]Sheet1!$D:$G,4,0)</f>
        <v>2</v>
      </c>
      <c r="T232" s="19">
        <f t="shared" ref="T232:T240" si="40">0.86*0.85</f>
        <v>0.731</v>
      </c>
      <c r="U232" s="19" t="e">
        <f>VLOOKUP(J232,'[6]9月活动'!$N:$R,5,0)</f>
        <v>#N/A</v>
      </c>
      <c r="V232" s="19" t="e">
        <f>VLOOKUP(J232,'[6]9月活动'!$N:$S,6,0)</f>
        <v>#N/A</v>
      </c>
      <c r="W232" s="19" t="e">
        <f>VLOOKUP(J232,[5]Sheet1!$B:$D,3,0)</f>
        <v>#N/A</v>
      </c>
      <c r="X232" s="19" t="e">
        <f>VLOOKUP(J232,[3]Sheet5!$C:$J,8,0)</f>
        <v>#N/A</v>
      </c>
      <c r="Y232" s="19" t="e">
        <f>VLOOKUP(J232,[3]Sheet5!$C:$K,9,0)</f>
        <v>#N/A</v>
      </c>
      <c r="Z232" s="19" t="e">
        <f>VLOOKUP(J232,[4]Sheet1!$B:$H,7,0)</f>
        <v>#N/A</v>
      </c>
      <c r="AA232" s="19" t="e">
        <f>VLOOKUP(J232,[4]Sheet1!$B:$I,8,0)</f>
        <v>#N/A</v>
      </c>
      <c r="AB232" s="19"/>
      <c r="AC232" s="19"/>
      <c r="AD232" s="19"/>
      <c r="AE232" s="19"/>
      <c r="AF232" s="19"/>
      <c r="AG232" s="19" t="s">
        <v>324</v>
      </c>
    </row>
    <row r="233" s="7" customFormat="1" ht="22.5" customHeight="1" spans="1:33">
      <c r="A233" s="19" t="s">
        <v>1071</v>
      </c>
      <c r="B233" s="19" t="s">
        <v>329</v>
      </c>
      <c r="C233" s="19" t="s">
        <v>3018</v>
      </c>
      <c r="D233" s="19" t="s">
        <v>3019</v>
      </c>
      <c r="E233" s="19" t="s">
        <v>3020</v>
      </c>
      <c r="F233" s="19" t="s">
        <v>288</v>
      </c>
      <c r="G233" s="19" t="s">
        <v>543</v>
      </c>
      <c r="H233" s="19" t="s">
        <v>544</v>
      </c>
      <c r="I233" s="19" t="s">
        <v>730</v>
      </c>
      <c r="J233" s="19" t="s">
        <v>731</v>
      </c>
      <c r="K233" s="19">
        <v>1</v>
      </c>
      <c r="L233" s="19">
        <v>1893</v>
      </c>
      <c r="M233" s="19">
        <v>1893</v>
      </c>
      <c r="N233" s="19">
        <v>2588</v>
      </c>
      <c r="O233" s="19">
        <f>VLOOKUP(C233,[1]Sheet2!$A:$B,2,0)</f>
        <v>1893</v>
      </c>
      <c r="P233" s="19">
        <f t="shared" si="32"/>
        <v>0</v>
      </c>
      <c r="Q233" s="19"/>
      <c r="R233" s="19">
        <f t="shared" si="33"/>
        <v>0.73145285935085</v>
      </c>
      <c r="S233" s="19" t="str">
        <f>VLOOKUP(J233,[7]Sheet1!$D:$G,4,0)</f>
        <v>扩品2级</v>
      </c>
      <c r="T233" s="19">
        <f t="shared" si="40"/>
        <v>0.731</v>
      </c>
      <c r="U233" s="19" t="e">
        <f>VLOOKUP(J233,'[6]9月活动'!$N:$R,5,0)</f>
        <v>#N/A</v>
      </c>
      <c r="V233" s="19" t="e">
        <f>VLOOKUP(J233,'[6]9月活动'!$N:$S,6,0)</f>
        <v>#N/A</v>
      </c>
      <c r="W233" s="19" t="e">
        <f>VLOOKUP(J233,[5]Sheet1!$B:$D,3,0)</f>
        <v>#N/A</v>
      </c>
      <c r="X233" s="19" t="e">
        <f>VLOOKUP(J233,[3]Sheet5!$C:$J,8,0)</f>
        <v>#N/A</v>
      </c>
      <c r="Y233" s="19" t="e">
        <f>VLOOKUP(J233,[3]Sheet5!$C:$K,9,0)</f>
        <v>#N/A</v>
      </c>
      <c r="Z233" s="19" t="e">
        <f>VLOOKUP(J233,[4]Sheet1!$B:$H,7,0)</f>
        <v>#N/A</v>
      </c>
      <c r="AA233" s="19" t="e">
        <f>VLOOKUP(J233,[4]Sheet1!$B:$I,8,0)</f>
        <v>#N/A</v>
      </c>
      <c r="AB233" s="19"/>
      <c r="AC233" s="19"/>
      <c r="AD233" s="19"/>
      <c r="AE233" s="19"/>
      <c r="AF233" s="19"/>
      <c r="AG233" s="19" t="s">
        <v>395</v>
      </c>
    </row>
    <row r="234" ht="22.5" customHeight="1" spans="1:33">
      <c r="A234" s="11" t="s">
        <v>412</v>
      </c>
      <c r="B234" s="11" t="s">
        <v>329</v>
      </c>
      <c r="C234" s="11" t="s">
        <v>3025</v>
      </c>
      <c r="D234" s="11" t="s">
        <v>3019</v>
      </c>
      <c r="E234" s="11" t="s">
        <v>3020</v>
      </c>
      <c r="F234" s="11" t="s">
        <v>288</v>
      </c>
      <c r="G234" s="11" t="s">
        <v>543</v>
      </c>
      <c r="H234" s="11" t="s">
        <v>544</v>
      </c>
      <c r="I234" s="11" t="s">
        <v>1723</v>
      </c>
      <c r="J234" s="11" t="s">
        <v>1724</v>
      </c>
      <c r="K234" s="11">
        <v>1</v>
      </c>
      <c r="L234" s="11">
        <v>4791</v>
      </c>
      <c r="M234" s="11">
        <v>4791</v>
      </c>
      <c r="N234" s="11">
        <v>5988</v>
      </c>
      <c r="O234" s="11">
        <f>VLOOKUP(C234,[1]Sheet2!$A:$B,2,0)</f>
        <v>4791</v>
      </c>
      <c r="P234" s="11">
        <f t="shared" si="32"/>
        <v>0</v>
      </c>
      <c r="Q234" s="11"/>
      <c r="R234" s="11">
        <f t="shared" si="33"/>
        <v>0.800100200400802</v>
      </c>
      <c r="S234" s="11">
        <f>VLOOKUP(J234,[7]Sheet1!$D:$G,4,0)</f>
        <v>1</v>
      </c>
      <c r="T234" s="11">
        <f>0.91*0.8</f>
        <v>0.728</v>
      </c>
      <c r="U234" s="11" t="e">
        <f>VLOOKUP(J234,'[6]9月活动'!$N:$R,5,0)</f>
        <v>#N/A</v>
      </c>
      <c r="V234" s="11" t="e">
        <f>VLOOKUP(J234,'[6]9月活动'!$N:$S,6,0)</f>
        <v>#N/A</v>
      </c>
      <c r="W234" s="11" t="e">
        <f>VLOOKUP(J234,[5]Sheet1!$B:$D,3,0)</f>
        <v>#N/A</v>
      </c>
      <c r="X234" s="11" t="e">
        <f>VLOOKUP(J234,[3]Sheet5!$C:$J,8,0)</f>
        <v>#N/A</v>
      </c>
      <c r="Y234" s="11" t="e">
        <f>VLOOKUP(J234,[3]Sheet5!$C:$K,9,0)</f>
        <v>#N/A</v>
      </c>
      <c r="Z234" s="11" t="e">
        <f>VLOOKUP(J234,[4]Sheet1!$B:$H,7,0)</f>
        <v>#N/A</v>
      </c>
      <c r="AA234" s="11" t="e">
        <f>VLOOKUP(J234,[4]Sheet1!$B:$I,8,0)</f>
        <v>#N/A</v>
      </c>
      <c r="AB234" s="11"/>
      <c r="AC234" s="11"/>
      <c r="AD234" s="11"/>
      <c r="AE234" s="11"/>
      <c r="AG234" s="11" t="s">
        <v>395</v>
      </c>
    </row>
    <row r="235" s="7" customFormat="1" ht="22.5" customHeight="1" spans="1:33">
      <c r="A235" s="19" t="s">
        <v>1071</v>
      </c>
      <c r="B235" s="19" t="s">
        <v>329</v>
      </c>
      <c r="C235" s="19" t="s">
        <v>3048</v>
      </c>
      <c r="D235" s="19" t="s">
        <v>3049</v>
      </c>
      <c r="E235" s="19" t="s">
        <v>3050</v>
      </c>
      <c r="F235" s="19" t="s">
        <v>288</v>
      </c>
      <c r="G235" s="19" t="s">
        <v>543</v>
      </c>
      <c r="H235" s="19" t="s">
        <v>544</v>
      </c>
      <c r="I235" s="19" t="s">
        <v>955</v>
      </c>
      <c r="J235" s="19" t="s">
        <v>956</v>
      </c>
      <c r="K235" s="19">
        <v>1</v>
      </c>
      <c r="L235" s="19">
        <v>2496</v>
      </c>
      <c r="M235" s="19">
        <v>2496</v>
      </c>
      <c r="N235" s="19">
        <v>3428</v>
      </c>
      <c r="O235" s="19">
        <f>VLOOKUP(C235,[1]Sheet2!$A:$B,2,0)</f>
        <v>2496</v>
      </c>
      <c r="P235" s="19">
        <f t="shared" si="32"/>
        <v>0</v>
      </c>
      <c r="Q235" s="19"/>
      <c r="R235" s="19">
        <f t="shared" si="33"/>
        <v>0.728121353558926</v>
      </c>
      <c r="S235" s="19">
        <f>VLOOKUP(J235,[7]Sheet1!$D:$G,4,0)</f>
        <v>1</v>
      </c>
      <c r="T235" s="19">
        <f>0.91*0.8</f>
        <v>0.728</v>
      </c>
      <c r="U235" s="19" t="e">
        <f>VLOOKUP(J235,'[6]9月活动'!$N:$R,5,0)</f>
        <v>#N/A</v>
      </c>
      <c r="V235" s="19" t="e">
        <f>VLOOKUP(J235,'[6]9月活动'!$N:$S,6,0)</f>
        <v>#N/A</v>
      </c>
      <c r="W235" s="19" t="e">
        <f>VLOOKUP(J235,[5]Sheet1!$B:$D,3,0)</f>
        <v>#N/A</v>
      </c>
      <c r="X235" s="19" t="e">
        <f>VLOOKUP(J235,[3]Sheet5!$C:$J,8,0)</f>
        <v>#N/A</v>
      </c>
      <c r="Y235" s="19" t="e">
        <f>VLOOKUP(J235,[3]Sheet5!$C:$K,9,0)</f>
        <v>#N/A</v>
      </c>
      <c r="Z235" s="19" t="e">
        <f>VLOOKUP(J235,[4]Sheet1!$B:$H,7,0)</f>
        <v>#N/A</v>
      </c>
      <c r="AA235" s="19" t="e">
        <f>VLOOKUP(J235,[4]Sheet1!$B:$I,8,0)</f>
        <v>#N/A</v>
      </c>
      <c r="AB235" s="19"/>
      <c r="AC235" s="19"/>
      <c r="AD235" s="19"/>
      <c r="AE235" s="19"/>
      <c r="AF235" s="19"/>
      <c r="AG235" s="19" t="s">
        <v>349</v>
      </c>
    </row>
    <row r="236" s="6" customFormat="1" ht="22.5" customHeight="1" spans="1:33">
      <c r="A236" s="17" t="s">
        <v>412</v>
      </c>
      <c r="B236" s="17" t="s">
        <v>329</v>
      </c>
      <c r="C236" s="17" t="s">
        <v>3142</v>
      </c>
      <c r="D236" s="17" t="s">
        <v>3143</v>
      </c>
      <c r="E236" s="17" t="s">
        <v>3144</v>
      </c>
      <c r="F236" s="17" t="s">
        <v>288</v>
      </c>
      <c r="G236" s="17" t="s">
        <v>543</v>
      </c>
      <c r="H236" s="17" t="s">
        <v>544</v>
      </c>
      <c r="I236" s="17" t="s">
        <v>1512</v>
      </c>
      <c r="J236" s="17" t="s">
        <v>1352</v>
      </c>
      <c r="K236" s="17">
        <v>1</v>
      </c>
      <c r="L236" s="17">
        <v>5988</v>
      </c>
      <c r="M236" s="17">
        <v>5988</v>
      </c>
      <c r="N236" s="17">
        <v>8578</v>
      </c>
      <c r="O236" s="17">
        <f>VLOOKUP(C236,[1]Sheet2!$A:$B,2,0)</f>
        <v>5988</v>
      </c>
      <c r="P236" s="17">
        <f t="shared" si="32"/>
        <v>0</v>
      </c>
      <c r="Q236" s="17">
        <f>VLOOKUP(C236,'[2]25带单费'!$M$1:$N$65536,2,0)</f>
        <v>100</v>
      </c>
      <c r="R236" s="17">
        <f t="shared" si="33"/>
        <v>0.686407087899277</v>
      </c>
      <c r="S236" s="17">
        <f>VLOOKUP(J236,[7]Sheet1!$D:$G,4,0)</f>
        <v>2</v>
      </c>
      <c r="T236" s="17">
        <f t="shared" si="40"/>
        <v>0.731</v>
      </c>
      <c r="U236" s="17">
        <f>VLOOKUP(J236,'[6]9月活动'!$N:$R,5,0)</f>
        <v>0.698064816973654</v>
      </c>
      <c r="V236" s="17">
        <f>VLOOKUP(J236,'[6]9月活动'!$N:$S,6,0)</f>
        <v>0.045</v>
      </c>
      <c r="W236" s="17" t="e">
        <f>VLOOKUP(J236,[5]Sheet1!$B:$D,3,0)</f>
        <v>#N/A</v>
      </c>
      <c r="X236" s="17" t="e">
        <f>VLOOKUP(J236,[3]Sheet5!$C:$J,8,0)</f>
        <v>#N/A</v>
      </c>
      <c r="Y236" s="17" t="e">
        <f>VLOOKUP(J236,[3]Sheet5!$C:$K,9,0)</f>
        <v>#N/A</v>
      </c>
      <c r="Z236" s="17" t="e">
        <f>VLOOKUP(J236,[4]Sheet1!$B:$H,7,0)</f>
        <v>#N/A</v>
      </c>
      <c r="AA236" s="17" t="e">
        <f>VLOOKUP(J236,[4]Sheet1!$B:$I,8,0)</f>
        <v>#N/A</v>
      </c>
      <c r="AB236" s="17" t="s">
        <v>9450</v>
      </c>
      <c r="AC236" s="17">
        <v>0.045</v>
      </c>
      <c r="AD236" s="17">
        <f>AC236*O236</f>
        <v>269.46</v>
      </c>
      <c r="AE236" s="17"/>
      <c r="AF236" s="17"/>
      <c r="AG236" s="17" t="s">
        <v>324</v>
      </c>
    </row>
    <row r="237" s="5" customFormat="1" ht="22.5" customHeight="1" spans="1:33">
      <c r="A237" s="15" t="s">
        <v>412</v>
      </c>
      <c r="B237" s="15" t="s">
        <v>329</v>
      </c>
      <c r="C237" s="15" t="s">
        <v>3237</v>
      </c>
      <c r="D237" s="15" t="s">
        <v>3238</v>
      </c>
      <c r="E237" s="15" t="s">
        <v>2621</v>
      </c>
      <c r="F237" s="15" t="s">
        <v>288</v>
      </c>
      <c r="G237" s="15" t="s">
        <v>543</v>
      </c>
      <c r="H237" s="15" t="s">
        <v>544</v>
      </c>
      <c r="I237" s="15" t="s">
        <v>1512</v>
      </c>
      <c r="J237" s="15" t="s">
        <v>1352</v>
      </c>
      <c r="K237" s="15">
        <v>1</v>
      </c>
      <c r="L237" s="15">
        <v>5988</v>
      </c>
      <c r="M237" s="15">
        <v>5988</v>
      </c>
      <c r="N237" s="15">
        <v>8578</v>
      </c>
      <c r="O237" s="15">
        <f>VLOOKUP(C237,[1]Sheet2!$A:$B,2,0)</f>
        <v>5988</v>
      </c>
      <c r="P237" s="15">
        <f t="shared" si="32"/>
        <v>0</v>
      </c>
      <c r="Q237" s="15"/>
      <c r="R237" s="15">
        <f t="shared" si="33"/>
        <v>0.698064816973654</v>
      </c>
      <c r="S237" s="15">
        <f>VLOOKUP(J237,[7]Sheet1!$D:$G,4,0)</f>
        <v>2</v>
      </c>
      <c r="T237" s="15">
        <f t="shared" si="40"/>
        <v>0.731</v>
      </c>
      <c r="U237" s="15">
        <f>VLOOKUP(J237,'[6]9月活动'!$N:$R,5,0)</f>
        <v>0.698064816973654</v>
      </c>
      <c r="V237" s="15">
        <f>VLOOKUP(J237,'[6]9月活动'!$N:$S,6,0)</f>
        <v>0.045</v>
      </c>
      <c r="W237" s="15" t="e">
        <f>VLOOKUP(J237,[5]Sheet1!$B:$D,3,0)</f>
        <v>#N/A</v>
      </c>
      <c r="X237" s="15" t="e">
        <f>VLOOKUP(J237,[3]Sheet5!$C:$J,8,0)</f>
        <v>#N/A</v>
      </c>
      <c r="Y237" s="15" t="e">
        <f>VLOOKUP(J237,[3]Sheet5!$C:$K,9,0)</f>
        <v>#N/A</v>
      </c>
      <c r="Z237" s="15" t="e">
        <f>VLOOKUP(J237,[4]Sheet1!$B:$H,7,0)</f>
        <v>#N/A</v>
      </c>
      <c r="AA237" s="15" t="e">
        <f>VLOOKUP(J237,[4]Sheet1!$B:$I,8,0)</f>
        <v>#N/A</v>
      </c>
      <c r="AB237" s="15" t="s">
        <v>9448</v>
      </c>
      <c r="AC237" s="15"/>
      <c r="AD237" s="15"/>
      <c r="AE237" s="15"/>
      <c r="AF237" s="15" t="s">
        <v>1029</v>
      </c>
      <c r="AG237" s="15" t="s">
        <v>324</v>
      </c>
    </row>
    <row r="238" ht="22.5" customHeight="1" spans="1:33">
      <c r="A238" s="11" t="s">
        <v>412</v>
      </c>
      <c r="B238" s="11" t="s">
        <v>329</v>
      </c>
      <c r="C238" s="11" t="s">
        <v>3301</v>
      </c>
      <c r="D238" s="11" t="s">
        <v>3302</v>
      </c>
      <c r="E238" s="11" t="s">
        <v>3303</v>
      </c>
      <c r="F238" s="11" t="s">
        <v>288</v>
      </c>
      <c r="G238" s="11" t="s">
        <v>543</v>
      </c>
      <c r="H238" s="11" t="s">
        <v>544</v>
      </c>
      <c r="I238" s="11" t="s">
        <v>339</v>
      </c>
      <c r="J238" s="11" t="s">
        <v>340</v>
      </c>
      <c r="K238" s="11">
        <v>1</v>
      </c>
      <c r="L238" s="11">
        <v>770</v>
      </c>
      <c r="M238" s="11">
        <v>770</v>
      </c>
      <c r="N238" s="11">
        <v>828</v>
      </c>
      <c r="O238" s="11">
        <f>VLOOKUP(C238,[1]Sheet2!$A:$B,2,0)</f>
        <v>770</v>
      </c>
      <c r="P238" s="11">
        <f t="shared" si="32"/>
        <v>0</v>
      </c>
      <c r="Q238" s="11"/>
      <c r="R238" s="11">
        <f t="shared" si="33"/>
        <v>0.929951690821256</v>
      </c>
      <c r="S238" s="11">
        <f>VLOOKUP(J238,[7]Sheet1!$D:$G,4,0)</f>
        <v>2</v>
      </c>
      <c r="T238" s="20">
        <f t="shared" si="40"/>
        <v>0.731</v>
      </c>
      <c r="U238" s="11" t="e">
        <f>VLOOKUP(J238,'[6]9月活动'!$N:$R,5,0)</f>
        <v>#N/A</v>
      </c>
      <c r="V238" s="11" t="e">
        <f>VLOOKUP(J238,'[6]9月活动'!$N:$S,6,0)</f>
        <v>#N/A</v>
      </c>
      <c r="W238" s="11" t="e">
        <f>VLOOKUP(J238,[5]Sheet1!$B:$D,3,0)</f>
        <v>#N/A</v>
      </c>
      <c r="X238" s="11" t="str">
        <f>VLOOKUP(J238,[3]Sheet5!$C:$J,8,0)</f>
        <v>5元/台</v>
      </c>
      <c r="Y238" s="11">
        <f>VLOOKUP(J238,[3]Sheet5!$C:$K,9,0)</f>
        <v>0.88</v>
      </c>
      <c r="Z238" s="11" t="e">
        <f>VLOOKUP(J238,[4]Sheet1!$B:$H,7,0)</f>
        <v>#N/A</v>
      </c>
      <c r="AA238" s="11" t="e">
        <f>VLOOKUP(J238,[4]Sheet1!$B:$I,8,0)</f>
        <v>#N/A</v>
      </c>
      <c r="AB238" s="11" t="s">
        <v>9452</v>
      </c>
      <c r="AC238" s="11"/>
      <c r="AD238" s="11">
        <v>5</v>
      </c>
      <c r="AE238" s="11"/>
      <c r="AG238" s="11" t="s">
        <v>349</v>
      </c>
    </row>
    <row r="239" s="5" customFormat="1" ht="22.5" customHeight="1" spans="1:33">
      <c r="A239" s="15" t="s">
        <v>762</v>
      </c>
      <c r="B239" s="15" t="s">
        <v>748</v>
      </c>
      <c r="C239" s="15" t="s">
        <v>3568</v>
      </c>
      <c r="D239" s="15" t="s">
        <v>3049</v>
      </c>
      <c r="E239" s="15" t="s">
        <v>3569</v>
      </c>
      <c r="F239" s="15" t="s">
        <v>288</v>
      </c>
      <c r="G239" s="15" t="s">
        <v>543</v>
      </c>
      <c r="H239" s="15" t="s">
        <v>544</v>
      </c>
      <c r="I239" s="15" t="s">
        <v>2317</v>
      </c>
      <c r="J239" s="15" t="s">
        <v>2318</v>
      </c>
      <c r="K239" s="15">
        <v>-1</v>
      </c>
      <c r="L239" s="15">
        <v>-3359</v>
      </c>
      <c r="M239" s="15">
        <v>3359</v>
      </c>
      <c r="N239" s="15">
        <v>4198</v>
      </c>
      <c r="O239" s="15">
        <v>-3359</v>
      </c>
      <c r="P239" s="15">
        <f t="shared" si="32"/>
        <v>0</v>
      </c>
      <c r="Q239" s="15"/>
      <c r="R239" s="15">
        <f t="shared" si="33"/>
        <v>0.800142925202477</v>
      </c>
      <c r="S239" s="15">
        <f>VLOOKUP(J239,[7]Sheet1!$D:$G,4,0)</f>
        <v>2</v>
      </c>
      <c r="T239" s="15">
        <f t="shared" si="40"/>
        <v>0.731</v>
      </c>
      <c r="U239" s="15" t="e">
        <f>VLOOKUP(J239,'[6]9月活动'!$N:$R,5,0)</f>
        <v>#N/A</v>
      </c>
      <c r="V239" s="15" t="e">
        <f>VLOOKUP(J239,'[6]9月活动'!$N:$S,6,0)</f>
        <v>#N/A</v>
      </c>
      <c r="W239" s="15" t="e">
        <f>VLOOKUP(J239,[5]Sheet1!$B:$D,3,0)</f>
        <v>#N/A</v>
      </c>
      <c r="X239" s="15">
        <f>VLOOKUP(J239,[3]Sheet5!$C:$J,8,0)</f>
        <v>0.01</v>
      </c>
      <c r="Y239" s="15">
        <f>VLOOKUP(J239,[3]Sheet5!$C:$K,9,0)</f>
        <v>0.8</v>
      </c>
      <c r="Z239" s="15" t="e">
        <f>VLOOKUP(J239,[4]Sheet1!$B:$H,7,0)</f>
        <v>#N/A</v>
      </c>
      <c r="AA239" s="15" t="e">
        <f>VLOOKUP(J239,[4]Sheet1!$B:$I,8,0)</f>
        <v>#N/A</v>
      </c>
      <c r="AB239" s="15" t="s">
        <v>9448</v>
      </c>
      <c r="AC239" s="15"/>
      <c r="AD239" s="15"/>
      <c r="AE239" s="15"/>
      <c r="AF239" s="15" t="s">
        <v>910</v>
      </c>
      <c r="AG239" s="15" t="s">
        <v>324</v>
      </c>
    </row>
    <row r="240" s="5" customFormat="1" ht="22.5" customHeight="1" spans="1:33">
      <c r="A240" s="15" t="s">
        <v>762</v>
      </c>
      <c r="B240" s="15" t="s">
        <v>329</v>
      </c>
      <c r="C240" s="15" t="s">
        <v>3603</v>
      </c>
      <c r="D240" s="15" t="s">
        <v>3604</v>
      </c>
      <c r="E240" s="15" t="s">
        <v>3569</v>
      </c>
      <c r="F240" s="15" t="s">
        <v>288</v>
      </c>
      <c r="G240" s="15" t="s">
        <v>543</v>
      </c>
      <c r="H240" s="15" t="s">
        <v>544</v>
      </c>
      <c r="I240" s="15" t="s">
        <v>2317</v>
      </c>
      <c r="J240" s="15" t="s">
        <v>2318</v>
      </c>
      <c r="K240" s="15">
        <v>1</v>
      </c>
      <c r="L240" s="15">
        <v>3359</v>
      </c>
      <c r="M240" s="15">
        <v>3359</v>
      </c>
      <c r="N240" s="15">
        <v>4198</v>
      </c>
      <c r="O240" s="15">
        <f>VLOOKUP(C240,[1]Sheet2!$A:$B,2,0)</f>
        <v>3359</v>
      </c>
      <c r="P240" s="15">
        <f t="shared" si="32"/>
        <v>0</v>
      </c>
      <c r="Q240" s="15"/>
      <c r="R240" s="15">
        <f t="shared" si="33"/>
        <v>0.800142925202477</v>
      </c>
      <c r="S240" s="15">
        <f>VLOOKUP(J240,[7]Sheet1!$D:$G,4,0)</f>
        <v>2</v>
      </c>
      <c r="T240" s="15">
        <f t="shared" si="40"/>
        <v>0.731</v>
      </c>
      <c r="U240" s="15" t="e">
        <f>VLOOKUP(J240,'[6]9月活动'!$N:$R,5,0)</f>
        <v>#N/A</v>
      </c>
      <c r="V240" s="15" t="e">
        <f>VLOOKUP(J240,'[6]9月活动'!$N:$S,6,0)</f>
        <v>#N/A</v>
      </c>
      <c r="W240" s="15" t="e">
        <f>VLOOKUP(J240,[5]Sheet1!$B:$D,3,0)</f>
        <v>#N/A</v>
      </c>
      <c r="X240" s="15">
        <f>VLOOKUP(J240,[3]Sheet5!$C:$J,8,0)</f>
        <v>0.01</v>
      </c>
      <c r="Y240" s="15">
        <f>VLOOKUP(J240,[3]Sheet5!$C:$K,9,0)</f>
        <v>0.8</v>
      </c>
      <c r="Z240" s="15" t="e">
        <f>VLOOKUP(J240,[4]Sheet1!$B:$H,7,0)</f>
        <v>#N/A</v>
      </c>
      <c r="AA240" s="15" t="e">
        <f>VLOOKUP(J240,[4]Sheet1!$B:$I,8,0)</f>
        <v>#N/A</v>
      </c>
      <c r="AB240" s="15" t="s">
        <v>9448</v>
      </c>
      <c r="AC240" s="15"/>
      <c r="AD240" s="15"/>
      <c r="AE240" s="15"/>
      <c r="AF240" s="15" t="s">
        <v>3608</v>
      </c>
      <c r="AG240" s="15" t="s">
        <v>324</v>
      </c>
    </row>
    <row r="241" s="5" customFormat="1" ht="22.5" customHeight="1" spans="1:33">
      <c r="A241" s="15" t="s">
        <v>2336</v>
      </c>
      <c r="B241" s="15" t="s">
        <v>748</v>
      </c>
      <c r="C241" s="15" t="s">
        <v>3701</v>
      </c>
      <c r="D241" s="15" t="s">
        <v>3049</v>
      </c>
      <c r="E241" s="15" t="s">
        <v>3702</v>
      </c>
      <c r="F241" s="15" t="s">
        <v>288</v>
      </c>
      <c r="G241" s="15" t="s">
        <v>543</v>
      </c>
      <c r="H241" s="15" t="s">
        <v>544</v>
      </c>
      <c r="I241" s="15" t="s">
        <v>991</v>
      </c>
      <c r="J241" s="15" t="s">
        <v>992</v>
      </c>
      <c r="K241" s="15">
        <v>-1</v>
      </c>
      <c r="L241" s="15">
        <v>-2951</v>
      </c>
      <c r="M241" s="15">
        <v>2951</v>
      </c>
      <c r="N241" s="15">
        <v>3688</v>
      </c>
      <c r="O241" s="15">
        <v>-2951</v>
      </c>
      <c r="P241" s="15">
        <f t="shared" si="32"/>
        <v>0</v>
      </c>
      <c r="Q241" s="15"/>
      <c r="R241" s="15">
        <f t="shared" si="33"/>
        <v>0.800162689804772</v>
      </c>
      <c r="S241" s="15">
        <f>VLOOKUP(J241,[7]Sheet1!$D:$G,4,0)</f>
        <v>1</v>
      </c>
      <c r="T241" s="15">
        <f t="shared" ref="T241:T244" si="41">0.91*0.8</f>
        <v>0.728</v>
      </c>
      <c r="U241" s="15" t="e">
        <f>VLOOKUP(J241,'[6]9月活动'!$N:$R,5,0)</f>
        <v>#N/A</v>
      </c>
      <c r="V241" s="15" t="e">
        <f>VLOOKUP(J241,'[6]9月活动'!$N:$S,6,0)</f>
        <v>#N/A</v>
      </c>
      <c r="W241" s="15" t="e">
        <f>VLOOKUP(J241,[5]Sheet1!$B:$D,3,0)</f>
        <v>#N/A</v>
      </c>
      <c r="X241" s="15" t="e">
        <f>VLOOKUP(J241,[3]Sheet5!$C:$J,8,0)</f>
        <v>#N/A</v>
      </c>
      <c r="Y241" s="15" t="e">
        <f>VLOOKUP(J241,[3]Sheet5!$C:$K,9,0)</f>
        <v>#N/A</v>
      </c>
      <c r="Z241" s="15" t="e">
        <f>VLOOKUP(J241,[4]Sheet1!$B:$H,7,0)</f>
        <v>#N/A</v>
      </c>
      <c r="AA241" s="15" t="e">
        <f>VLOOKUP(J241,[4]Sheet1!$B:$I,8,0)</f>
        <v>#N/A</v>
      </c>
      <c r="AB241" s="15" t="s">
        <v>9448</v>
      </c>
      <c r="AC241" s="15"/>
      <c r="AD241" s="15"/>
      <c r="AE241" s="15"/>
      <c r="AF241" s="15" t="s">
        <v>910</v>
      </c>
      <c r="AG241" s="15" t="s">
        <v>349</v>
      </c>
    </row>
    <row r="242" s="5" customFormat="1" ht="22.5" customHeight="1" spans="1:33">
      <c r="A242" s="15" t="s">
        <v>2336</v>
      </c>
      <c r="B242" s="15" t="s">
        <v>329</v>
      </c>
      <c r="C242" s="15" t="s">
        <v>3709</v>
      </c>
      <c r="D242" s="15" t="s">
        <v>3710</v>
      </c>
      <c r="E242" s="15" t="s">
        <v>3702</v>
      </c>
      <c r="F242" s="15" t="s">
        <v>288</v>
      </c>
      <c r="G242" s="15" t="s">
        <v>543</v>
      </c>
      <c r="H242" s="15" t="s">
        <v>544</v>
      </c>
      <c r="I242" s="15" t="s">
        <v>991</v>
      </c>
      <c r="J242" s="15" t="s">
        <v>992</v>
      </c>
      <c r="K242" s="15">
        <v>1</v>
      </c>
      <c r="L242" s="15">
        <v>2951</v>
      </c>
      <c r="M242" s="15">
        <v>2951</v>
      </c>
      <c r="N242" s="15">
        <v>3688</v>
      </c>
      <c r="O242" s="15">
        <f>VLOOKUP(C242,[1]Sheet2!$A:$B,2,0)</f>
        <v>2951</v>
      </c>
      <c r="P242" s="15">
        <f t="shared" si="32"/>
        <v>0</v>
      </c>
      <c r="Q242" s="15"/>
      <c r="R242" s="15">
        <f t="shared" si="33"/>
        <v>0.800162689804772</v>
      </c>
      <c r="S242" s="15">
        <f>VLOOKUP(J242,[7]Sheet1!$D:$G,4,0)</f>
        <v>1</v>
      </c>
      <c r="T242" s="15">
        <f t="shared" si="41"/>
        <v>0.728</v>
      </c>
      <c r="U242" s="15" t="e">
        <f>VLOOKUP(J242,'[6]9月活动'!$N:$R,5,0)</f>
        <v>#N/A</v>
      </c>
      <c r="V242" s="15" t="e">
        <f>VLOOKUP(J242,'[6]9月活动'!$N:$S,6,0)</f>
        <v>#N/A</v>
      </c>
      <c r="W242" s="15" t="e">
        <f>VLOOKUP(J242,[5]Sheet1!$B:$D,3,0)</f>
        <v>#N/A</v>
      </c>
      <c r="X242" s="15" t="e">
        <f>VLOOKUP(J242,[3]Sheet5!$C:$J,8,0)</f>
        <v>#N/A</v>
      </c>
      <c r="Y242" s="15" t="e">
        <f>VLOOKUP(J242,[3]Sheet5!$C:$K,9,0)</f>
        <v>#N/A</v>
      </c>
      <c r="Z242" s="15" t="e">
        <f>VLOOKUP(J242,[4]Sheet1!$B:$H,7,0)</f>
        <v>#N/A</v>
      </c>
      <c r="AA242" s="15" t="e">
        <f>VLOOKUP(J242,[4]Sheet1!$B:$I,8,0)</f>
        <v>#N/A</v>
      </c>
      <c r="AB242" s="15" t="s">
        <v>9448</v>
      </c>
      <c r="AC242" s="15"/>
      <c r="AD242" s="15"/>
      <c r="AE242" s="15"/>
      <c r="AF242" s="15" t="s">
        <v>3715</v>
      </c>
      <c r="AG242" s="15" t="s">
        <v>349</v>
      </c>
    </row>
    <row r="243" s="5" customFormat="1" ht="22.5" customHeight="1" spans="1:33">
      <c r="A243" s="15" t="s">
        <v>2336</v>
      </c>
      <c r="B243" s="15" t="s">
        <v>748</v>
      </c>
      <c r="C243" s="15" t="s">
        <v>4000</v>
      </c>
      <c r="D243" s="15" t="s">
        <v>4001</v>
      </c>
      <c r="E243" s="15" t="s">
        <v>4002</v>
      </c>
      <c r="F243" s="15" t="s">
        <v>288</v>
      </c>
      <c r="G243" s="15" t="s">
        <v>543</v>
      </c>
      <c r="H243" s="15" t="s">
        <v>544</v>
      </c>
      <c r="I243" s="15" t="s">
        <v>1759</v>
      </c>
      <c r="J243" s="15" t="s">
        <v>1760</v>
      </c>
      <c r="K243" s="15">
        <v>-1</v>
      </c>
      <c r="L243" s="15">
        <v>-3247</v>
      </c>
      <c r="M243" s="15">
        <v>3247</v>
      </c>
      <c r="N243" s="15">
        <v>4058</v>
      </c>
      <c r="O243" s="15">
        <v>-3247</v>
      </c>
      <c r="P243" s="15">
        <f t="shared" si="32"/>
        <v>0</v>
      </c>
      <c r="Q243" s="15"/>
      <c r="R243" s="15">
        <f t="shared" si="33"/>
        <v>0.800147856086742</v>
      </c>
      <c r="S243" s="15">
        <f>VLOOKUP(J243,[7]Sheet1!$D:$G,4,0)</f>
        <v>1</v>
      </c>
      <c r="T243" s="15">
        <f t="shared" si="41"/>
        <v>0.728</v>
      </c>
      <c r="U243" s="15" t="e">
        <f>VLOOKUP(J243,'[6]9月活动'!$N:$R,5,0)</f>
        <v>#N/A</v>
      </c>
      <c r="V243" s="15" t="e">
        <f>VLOOKUP(J243,'[6]9月活动'!$N:$S,6,0)</f>
        <v>#N/A</v>
      </c>
      <c r="W243" s="15" t="e">
        <f>VLOOKUP(J243,[5]Sheet1!$B:$D,3,0)</f>
        <v>#N/A</v>
      </c>
      <c r="X243" s="15" t="e">
        <f>VLOOKUP(J243,[3]Sheet5!$C:$J,8,0)</f>
        <v>#N/A</v>
      </c>
      <c r="Y243" s="15" t="e">
        <f>VLOOKUP(J243,[3]Sheet5!$C:$K,9,0)</f>
        <v>#N/A</v>
      </c>
      <c r="Z243" s="15" t="e">
        <f>VLOOKUP(J243,[4]Sheet1!$B:$H,7,0)</f>
        <v>#N/A</v>
      </c>
      <c r="AA243" s="15" t="e">
        <f>VLOOKUP(J243,[4]Sheet1!$B:$I,8,0)</f>
        <v>#N/A</v>
      </c>
      <c r="AB243" s="15" t="s">
        <v>9448</v>
      </c>
      <c r="AC243" s="15"/>
      <c r="AD243" s="15"/>
      <c r="AE243" s="15"/>
      <c r="AF243" s="15" t="s">
        <v>4007</v>
      </c>
      <c r="AG243" s="15" t="s">
        <v>349</v>
      </c>
    </row>
    <row r="244" s="5" customFormat="1" ht="22.5" customHeight="1" spans="1:33">
      <c r="A244" s="15" t="s">
        <v>2336</v>
      </c>
      <c r="B244" s="15" t="s">
        <v>329</v>
      </c>
      <c r="C244" s="15" t="s">
        <v>4019</v>
      </c>
      <c r="D244" s="15" t="s">
        <v>4020</v>
      </c>
      <c r="E244" s="15" t="s">
        <v>4002</v>
      </c>
      <c r="F244" s="15" t="s">
        <v>288</v>
      </c>
      <c r="G244" s="15" t="s">
        <v>543</v>
      </c>
      <c r="H244" s="15" t="s">
        <v>544</v>
      </c>
      <c r="I244" s="15" t="s">
        <v>1759</v>
      </c>
      <c r="J244" s="15" t="s">
        <v>1760</v>
      </c>
      <c r="K244" s="15">
        <v>1</v>
      </c>
      <c r="L244" s="15">
        <v>3247</v>
      </c>
      <c r="M244" s="15">
        <v>3247</v>
      </c>
      <c r="N244" s="15">
        <v>4058</v>
      </c>
      <c r="O244" s="15">
        <f>VLOOKUP(C244,[1]Sheet2!$A:$B,2,0)</f>
        <v>3247</v>
      </c>
      <c r="P244" s="15">
        <f t="shared" si="32"/>
        <v>0</v>
      </c>
      <c r="Q244" s="15"/>
      <c r="R244" s="15">
        <f t="shared" si="33"/>
        <v>0.800147856086742</v>
      </c>
      <c r="S244" s="15">
        <f>VLOOKUP(J244,[7]Sheet1!$D:$G,4,0)</f>
        <v>1</v>
      </c>
      <c r="T244" s="15">
        <f t="shared" si="41"/>
        <v>0.728</v>
      </c>
      <c r="U244" s="15" t="e">
        <f>VLOOKUP(J244,'[6]9月活动'!$N:$R,5,0)</f>
        <v>#N/A</v>
      </c>
      <c r="V244" s="15" t="e">
        <f>VLOOKUP(J244,'[6]9月活动'!$N:$S,6,0)</f>
        <v>#N/A</v>
      </c>
      <c r="W244" s="15" t="e">
        <f>VLOOKUP(J244,[5]Sheet1!$B:$D,3,0)</f>
        <v>#N/A</v>
      </c>
      <c r="X244" s="15" t="e">
        <f>VLOOKUP(J244,[3]Sheet5!$C:$J,8,0)</f>
        <v>#N/A</v>
      </c>
      <c r="Y244" s="15" t="e">
        <f>VLOOKUP(J244,[3]Sheet5!$C:$K,9,0)</f>
        <v>#N/A</v>
      </c>
      <c r="Z244" s="15" t="e">
        <f>VLOOKUP(J244,[4]Sheet1!$B:$H,7,0)</f>
        <v>#N/A</v>
      </c>
      <c r="AA244" s="15" t="e">
        <f>VLOOKUP(J244,[4]Sheet1!$B:$I,8,0)</f>
        <v>#N/A</v>
      </c>
      <c r="AB244" s="15" t="s">
        <v>9448</v>
      </c>
      <c r="AC244" s="15"/>
      <c r="AD244" s="15"/>
      <c r="AE244" s="15"/>
      <c r="AF244" s="15" t="s">
        <v>4024</v>
      </c>
      <c r="AG244" s="15" t="s">
        <v>349</v>
      </c>
    </row>
    <row r="245" s="6" customFormat="1" ht="22.5" customHeight="1" spans="1:33">
      <c r="A245" s="17" t="s">
        <v>4049</v>
      </c>
      <c r="B245" s="17" t="s">
        <v>329</v>
      </c>
      <c r="C245" s="17" t="s">
        <v>4050</v>
      </c>
      <c r="D245" s="17" t="s">
        <v>2792</v>
      </c>
      <c r="E245" s="17" t="s">
        <v>542</v>
      </c>
      <c r="F245" s="17" t="s">
        <v>288</v>
      </c>
      <c r="G245" s="17" t="s">
        <v>543</v>
      </c>
      <c r="H245" s="17" t="s">
        <v>544</v>
      </c>
      <c r="I245" s="17" t="s">
        <v>362</v>
      </c>
      <c r="J245" s="17" t="s">
        <v>363</v>
      </c>
      <c r="K245" s="17">
        <v>1</v>
      </c>
      <c r="L245" s="17">
        <v>0</v>
      </c>
      <c r="M245" s="17"/>
      <c r="N245" s="17">
        <v>828</v>
      </c>
      <c r="O245" s="17">
        <v>0</v>
      </c>
      <c r="P245" s="17">
        <f t="shared" si="32"/>
        <v>0</v>
      </c>
      <c r="Q245" s="17"/>
      <c r="R245" s="17">
        <f t="shared" si="33"/>
        <v>0</v>
      </c>
      <c r="S245" s="17" t="str">
        <f>VLOOKUP(J245,[7]Sheet1!$D:$G,4,0)</f>
        <v>扩品2级</v>
      </c>
      <c r="T245" s="17"/>
      <c r="U245" s="17" t="e">
        <f>VLOOKUP(J245,'[6]9月活动'!$N:$R,5,0)</f>
        <v>#N/A</v>
      </c>
      <c r="V245" s="17" t="e">
        <f>VLOOKUP(J245,'[6]9月活动'!$N:$S,6,0)</f>
        <v>#N/A</v>
      </c>
      <c r="W245" s="17" t="e">
        <f>VLOOKUP(J245,[5]Sheet1!$B:$D,3,0)</f>
        <v>#N/A</v>
      </c>
      <c r="X245" s="17" t="str">
        <f>VLOOKUP(J245,[3]Sheet5!$C:$J,8,0)</f>
        <v>0元/台</v>
      </c>
      <c r="Y245" s="17">
        <f>VLOOKUP(J245,[3]Sheet5!$C:$K,9,0)</f>
        <v>0.88</v>
      </c>
      <c r="Z245" s="17" t="e">
        <f>VLOOKUP(J245,[4]Sheet1!$B:$H,7,0)</f>
        <v>#N/A</v>
      </c>
      <c r="AA245" s="17" t="e">
        <f>VLOOKUP(J245,[4]Sheet1!$B:$I,8,0)</f>
        <v>#N/A</v>
      </c>
      <c r="AB245" s="17" t="s">
        <v>9459</v>
      </c>
      <c r="AC245" s="17"/>
      <c r="AD245" s="17"/>
      <c r="AE245" s="17"/>
      <c r="AF245" s="17" t="s">
        <v>4055</v>
      </c>
      <c r="AG245" s="17" t="s">
        <v>382</v>
      </c>
    </row>
    <row r="246" s="6" customFormat="1" ht="22.5" customHeight="1" spans="1:33">
      <c r="A246" s="17" t="s">
        <v>3285</v>
      </c>
      <c r="B246" s="17" t="s">
        <v>329</v>
      </c>
      <c r="C246" s="17" t="s">
        <v>4064</v>
      </c>
      <c r="D246" s="17" t="s">
        <v>2792</v>
      </c>
      <c r="E246" s="17" t="s">
        <v>542</v>
      </c>
      <c r="F246" s="17" t="s">
        <v>288</v>
      </c>
      <c r="G246" s="17" t="s">
        <v>543</v>
      </c>
      <c r="H246" s="17" t="s">
        <v>544</v>
      </c>
      <c r="I246" s="17" t="s">
        <v>1841</v>
      </c>
      <c r="J246" s="17" t="s">
        <v>557</v>
      </c>
      <c r="K246" s="17">
        <v>1</v>
      </c>
      <c r="L246" s="17">
        <v>6291</v>
      </c>
      <c r="M246" s="17">
        <v>6291</v>
      </c>
      <c r="N246" s="17">
        <v>8388</v>
      </c>
      <c r="O246" s="17">
        <f>VLOOKUP(C246,[1]Sheet2!$A:$B,2,0)</f>
        <v>6291</v>
      </c>
      <c r="P246" s="17">
        <f t="shared" si="32"/>
        <v>0</v>
      </c>
      <c r="Q246" s="17"/>
      <c r="R246" s="17">
        <f t="shared" si="33"/>
        <v>0.75</v>
      </c>
      <c r="S246" s="17">
        <f>VLOOKUP(J246,[7]Sheet1!$D:$G,4,0)</f>
        <v>1</v>
      </c>
      <c r="T246" s="17">
        <f t="shared" ref="T246:T253" si="42">0.91*0.8</f>
        <v>0.728</v>
      </c>
      <c r="U246" s="17">
        <f>VLOOKUP(J246,'[6]9月活动'!$N:$R,5,0)</f>
        <v>0.75</v>
      </c>
      <c r="V246" s="17">
        <f>VLOOKUP(J246,'[6]9月活动'!$N:$S,6,0)</f>
        <v>0.045</v>
      </c>
      <c r="W246" s="17" t="e">
        <f>VLOOKUP(J246,[5]Sheet1!$B:$D,3,0)</f>
        <v>#N/A</v>
      </c>
      <c r="X246" s="17" t="e">
        <f>VLOOKUP(J246,[3]Sheet5!$C:$J,8,0)</f>
        <v>#N/A</v>
      </c>
      <c r="Y246" s="17" t="e">
        <f>VLOOKUP(J246,[3]Sheet5!$C:$K,9,0)</f>
        <v>#N/A</v>
      </c>
      <c r="Z246" s="17" t="e">
        <f>VLOOKUP(J246,[4]Sheet1!$B:$H,7,0)</f>
        <v>#N/A</v>
      </c>
      <c r="AA246" s="17" t="e">
        <f>VLOOKUP(J246,[4]Sheet1!$B:$I,8,0)</f>
        <v>#N/A</v>
      </c>
      <c r="AB246" s="17" t="s">
        <v>9454</v>
      </c>
      <c r="AC246" s="17">
        <v>0.045</v>
      </c>
      <c r="AD246" s="17">
        <f t="shared" ref="AD246:AD250" si="43">AC246*O246</f>
        <v>283.095</v>
      </c>
      <c r="AE246" s="17" t="s">
        <v>9456</v>
      </c>
      <c r="AF246" s="17"/>
      <c r="AG246" s="17" t="s">
        <v>395</v>
      </c>
    </row>
    <row r="247" s="6" customFormat="1" ht="22.5" customHeight="1" spans="1:33">
      <c r="A247" s="17" t="s">
        <v>4049</v>
      </c>
      <c r="B247" s="17" t="s">
        <v>329</v>
      </c>
      <c r="C247" s="17" t="s">
        <v>4084</v>
      </c>
      <c r="D247" s="17" t="s">
        <v>1347</v>
      </c>
      <c r="E247" s="17" t="s">
        <v>1348</v>
      </c>
      <c r="F247" s="17" t="s">
        <v>288</v>
      </c>
      <c r="G247" s="17" t="s">
        <v>543</v>
      </c>
      <c r="H247" s="17" t="s">
        <v>544</v>
      </c>
      <c r="I247" s="17" t="s">
        <v>362</v>
      </c>
      <c r="J247" s="17" t="s">
        <v>363</v>
      </c>
      <c r="K247" s="17">
        <v>1</v>
      </c>
      <c r="L247" s="17">
        <v>0</v>
      </c>
      <c r="M247" s="17"/>
      <c r="N247" s="17">
        <v>828</v>
      </c>
      <c r="O247" s="17">
        <v>0</v>
      </c>
      <c r="P247" s="17">
        <f t="shared" si="32"/>
        <v>0</v>
      </c>
      <c r="Q247" s="17"/>
      <c r="R247" s="17">
        <f t="shared" si="33"/>
        <v>0</v>
      </c>
      <c r="S247" s="17" t="str">
        <f>VLOOKUP(J247,[7]Sheet1!$D:$G,4,0)</f>
        <v>扩品2级</v>
      </c>
      <c r="T247" s="17"/>
      <c r="U247" s="17" t="e">
        <f>VLOOKUP(J247,'[6]9月活动'!$N:$R,5,0)</f>
        <v>#N/A</v>
      </c>
      <c r="V247" s="17" t="e">
        <f>VLOOKUP(J247,'[6]9月活动'!$N:$S,6,0)</f>
        <v>#N/A</v>
      </c>
      <c r="W247" s="17" t="e">
        <f>VLOOKUP(J247,[5]Sheet1!$B:$D,3,0)</f>
        <v>#N/A</v>
      </c>
      <c r="X247" s="17" t="str">
        <f>VLOOKUP(J247,[3]Sheet5!$C:$J,8,0)</f>
        <v>0元/台</v>
      </c>
      <c r="Y247" s="17">
        <f>VLOOKUP(J247,[3]Sheet5!$C:$K,9,0)</f>
        <v>0.88</v>
      </c>
      <c r="Z247" s="17" t="e">
        <f>VLOOKUP(J247,[4]Sheet1!$B:$H,7,0)</f>
        <v>#N/A</v>
      </c>
      <c r="AA247" s="17" t="e">
        <f>VLOOKUP(J247,[4]Sheet1!$B:$I,8,0)</f>
        <v>#N/A</v>
      </c>
      <c r="AB247" s="17" t="s">
        <v>9459</v>
      </c>
      <c r="AC247" s="17"/>
      <c r="AD247" s="17"/>
      <c r="AE247" s="17"/>
      <c r="AF247" s="17" t="s">
        <v>4087</v>
      </c>
      <c r="AG247" s="17" t="s">
        <v>382</v>
      </c>
    </row>
    <row r="248" s="6" customFormat="1" ht="22.5" customHeight="1" spans="1:33">
      <c r="A248" s="17" t="s">
        <v>4049</v>
      </c>
      <c r="B248" s="17" t="s">
        <v>329</v>
      </c>
      <c r="C248" s="17" t="s">
        <v>4088</v>
      </c>
      <c r="D248" s="17" t="s">
        <v>1347</v>
      </c>
      <c r="E248" s="17" t="s">
        <v>1348</v>
      </c>
      <c r="F248" s="17" t="s">
        <v>288</v>
      </c>
      <c r="G248" s="17" t="s">
        <v>543</v>
      </c>
      <c r="H248" s="17" t="s">
        <v>544</v>
      </c>
      <c r="I248" s="17" t="s">
        <v>1841</v>
      </c>
      <c r="J248" s="17" t="s">
        <v>557</v>
      </c>
      <c r="K248" s="17">
        <v>1</v>
      </c>
      <c r="L248" s="17">
        <v>6500</v>
      </c>
      <c r="M248" s="17">
        <v>6500</v>
      </c>
      <c r="N248" s="17">
        <v>8388</v>
      </c>
      <c r="O248" s="17">
        <f>VLOOKUP(C248,[1]Sheet2!$A:$B,2,0)</f>
        <v>6500</v>
      </c>
      <c r="P248" s="17">
        <f t="shared" si="32"/>
        <v>0</v>
      </c>
      <c r="Q248" s="17">
        <f>VLOOKUP(C248,'[2]25带单费'!$M$1:$N$65536,2,0)</f>
        <v>200</v>
      </c>
      <c r="R248" s="17">
        <f t="shared" si="33"/>
        <v>0.751072961373391</v>
      </c>
      <c r="S248" s="17">
        <f>VLOOKUP(J248,[7]Sheet1!$D:$G,4,0)</f>
        <v>1</v>
      </c>
      <c r="T248" s="17">
        <f t="shared" si="42"/>
        <v>0.728</v>
      </c>
      <c r="U248" s="17">
        <f>VLOOKUP(J248,'[6]9月活动'!$N:$R,5,0)</f>
        <v>0.75</v>
      </c>
      <c r="V248" s="17">
        <f>VLOOKUP(J248,'[6]9月活动'!$N:$S,6,0)</f>
        <v>0.045</v>
      </c>
      <c r="W248" s="17" t="e">
        <f>VLOOKUP(J248,[5]Sheet1!$B:$D,3,0)</f>
        <v>#N/A</v>
      </c>
      <c r="X248" s="17" t="e">
        <f>VLOOKUP(J248,[3]Sheet5!$C:$J,8,0)</f>
        <v>#N/A</v>
      </c>
      <c r="Y248" s="17" t="e">
        <f>VLOOKUP(J248,[3]Sheet5!$C:$K,9,0)</f>
        <v>#N/A</v>
      </c>
      <c r="Z248" s="17" t="e">
        <f>VLOOKUP(J248,[4]Sheet1!$B:$H,7,0)</f>
        <v>#N/A</v>
      </c>
      <c r="AA248" s="17" t="e">
        <f>VLOOKUP(J248,[4]Sheet1!$B:$I,8,0)</f>
        <v>#N/A</v>
      </c>
      <c r="AB248" s="17" t="s">
        <v>9454</v>
      </c>
      <c r="AC248" s="17">
        <v>0.045</v>
      </c>
      <c r="AD248" s="17">
        <f t="shared" si="43"/>
        <v>292.5</v>
      </c>
      <c r="AE248" s="17" t="s">
        <v>9456</v>
      </c>
      <c r="AF248" s="17"/>
      <c r="AG248" s="17" t="s">
        <v>395</v>
      </c>
    </row>
    <row r="249" s="6" customFormat="1" ht="22.5" customHeight="1" spans="1:33">
      <c r="A249" s="17" t="s">
        <v>4049</v>
      </c>
      <c r="B249" s="17" t="s">
        <v>329</v>
      </c>
      <c r="C249" s="17" t="s">
        <v>4091</v>
      </c>
      <c r="D249" s="17" t="s">
        <v>4092</v>
      </c>
      <c r="E249" s="17" t="s">
        <v>4093</v>
      </c>
      <c r="F249" s="17" t="s">
        <v>288</v>
      </c>
      <c r="G249" s="17" t="s">
        <v>543</v>
      </c>
      <c r="H249" s="17" t="s">
        <v>544</v>
      </c>
      <c r="I249" s="17" t="s">
        <v>362</v>
      </c>
      <c r="J249" s="17" t="s">
        <v>363</v>
      </c>
      <c r="K249" s="17">
        <v>1</v>
      </c>
      <c r="L249" s="17">
        <v>0</v>
      </c>
      <c r="M249" s="17"/>
      <c r="N249" s="17">
        <v>828</v>
      </c>
      <c r="O249" s="17">
        <v>0</v>
      </c>
      <c r="P249" s="17">
        <f t="shared" si="32"/>
        <v>0</v>
      </c>
      <c r="Q249" s="17"/>
      <c r="R249" s="17">
        <f t="shared" si="33"/>
        <v>0</v>
      </c>
      <c r="S249" s="17" t="str">
        <f>VLOOKUP(J249,[7]Sheet1!$D:$G,4,0)</f>
        <v>扩品2级</v>
      </c>
      <c r="T249" s="17"/>
      <c r="U249" s="17" t="e">
        <f>VLOOKUP(J249,'[6]9月活动'!$N:$R,5,0)</f>
        <v>#N/A</v>
      </c>
      <c r="V249" s="17" t="e">
        <f>VLOOKUP(J249,'[6]9月活动'!$N:$S,6,0)</f>
        <v>#N/A</v>
      </c>
      <c r="W249" s="17" t="e">
        <f>VLOOKUP(J249,[5]Sheet1!$B:$D,3,0)</f>
        <v>#N/A</v>
      </c>
      <c r="X249" s="17" t="str">
        <f>VLOOKUP(J249,[3]Sheet5!$C:$J,8,0)</f>
        <v>0元/台</v>
      </c>
      <c r="Y249" s="17">
        <f>VLOOKUP(J249,[3]Sheet5!$C:$K,9,0)</f>
        <v>0.88</v>
      </c>
      <c r="Z249" s="17" t="e">
        <f>VLOOKUP(J249,[4]Sheet1!$B:$H,7,0)</f>
        <v>#N/A</v>
      </c>
      <c r="AA249" s="17" t="e">
        <f>VLOOKUP(J249,[4]Sheet1!$B:$I,8,0)</f>
        <v>#N/A</v>
      </c>
      <c r="AB249" s="17" t="s">
        <v>9459</v>
      </c>
      <c r="AC249" s="17"/>
      <c r="AD249" s="17"/>
      <c r="AE249" s="17"/>
      <c r="AF249" s="17" t="s">
        <v>4087</v>
      </c>
      <c r="AG249" s="17" t="s">
        <v>382</v>
      </c>
    </row>
    <row r="250" s="6" customFormat="1" ht="22.5" customHeight="1" spans="1:33">
      <c r="A250" s="17" t="s">
        <v>4049</v>
      </c>
      <c r="B250" s="17" t="s">
        <v>329</v>
      </c>
      <c r="C250" s="17" t="s">
        <v>4112</v>
      </c>
      <c r="D250" s="17" t="s">
        <v>4092</v>
      </c>
      <c r="E250" s="17" t="s">
        <v>4093</v>
      </c>
      <c r="F250" s="17" t="s">
        <v>288</v>
      </c>
      <c r="G250" s="17" t="s">
        <v>543</v>
      </c>
      <c r="H250" s="17" t="s">
        <v>544</v>
      </c>
      <c r="I250" s="17" t="s">
        <v>1841</v>
      </c>
      <c r="J250" s="17" t="s">
        <v>557</v>
      </c>
      <c r="K250" s="17">
        <v>1</v>
      </c>
      <c r="L250" s="17">
        <v>6291</v>
      </c>
      <c r="M250" s="17">
        <v>6291</v>
      </c>
      <c r="N250" s="17">
        <v>8388</v>
      </c>
      <c r="O250" s="17">
        <f>VLOOKUP(C250,[1]Sheet2!$A:$B,2,0)</f>
        <v>6291</v>
      </c>
      <c r="P250" s="17">
        <f t="shared" si="32"/>
        <v>0</v>
      </c>
      <c r="Q250" s="17"/>
      <c r="R250" s="17">
        <f t="shared" si="33"/>
        <v>0.75</v>
      </c>
      <c r="S250" s="17">
        <f>VLOOKUP(J250,[7]Sheet1!$D:$G,4,0)</f>
        <v>1</v>
      </c>
      <c r="T250" s="17">
        <f t="shared" si="42"/>
        <v>0.728</v>
      </c>
      <c r="U250" s="17">
        <f>VLOOKUP(J250,'[6]9月活动'!$N:$R,5,0)</f>
        <v>0.75</v>
      </c>
      <c r="V250" s="17">
        <f>VLOOKUP(J250,'[6]9月活动'!$N:$S,6,0)</f>
        <v>0.045</v>
      </c>
      <c r="W250" s="17" t="e">
        <f>VLOOKUP(J250,[5]Sheet1!$B:$D,3,0)</f>
        <v>#N/A</v>
      </c>
      <c r="X250" s="17" t="e">
        <f>VLOOKUP(J250,[3]Sheet5!$C:$J,8,0)</f>
        <v>#N/A</v>
      </c>
      <c r="Y250" s="17" t="e">
        <f>VLOOKUP(J250,[3]Sheet5!$C:$K,9,0)</f>
        <v>#N/A</v>
      </c>
      <c r="Z250" s="17" t="e">
        <f>VLOOKUP(J250,[4]Sheet1!$B:$H,7,0)</f>
        <v>#N/A</v>
      </c>
      <c r="AA250" s="17" t="e">
        <f>VLOOKUP(J250,[4]Sheet1!$B:$I,8,0)</f>
        <v>#N/A</v>
      </c>
      <c r="AB250" s="17" t="s">
        <v>9454</v>
      </c>
      <c r="AC250" s="17">
        <v>0.045</v>
      </c>
      <c r="AD250" s="17">
        <f t="shared" si="43"/>
        <v>283.095</v>
      </c>
      <c r="AE250" s="17" t="s">
        <v>9456</v>
      </c>
      <c r="AF250" s="17"/>
      <c r="AG250" s="17" t="s">
        <v>395</v>
      </c>
    </row>
    <row r="251" ht="22.5" customHeight="1" spans="1:33">
      <c r="A251" s="11" t="s">
        <v>574</v>
      </c>
      <c r="B251" s="11" t="s">
        <v>329</v>
      </c>
      <c r="C251" s="11" t="s">
        <v>4163</v>
      </c>
      <c r="D251" s="11" t="s">
        <v>4164</v>
      </c>
      <c r="E251" s="11" t="s">
        <v>4165</v>
      </c>
      <c r="F251" s="11" t="s">
        <v>288</v>
      </c>
      <c r="G251" s="11" t="s">
        <v>543</v>
      </c>
      <c r="H251" s="11" t="s">
        <v>544</v>
      </c>
      <c r="I251" s="11" t="s">
        <v>974</v>
      </c>
      <c r="J251" s="11" t="s">
        <v>975</v>
      </c>
      <c r="K251" s="11">
        <v>1</v>
      </c>
      <c r="L251" s="11">
        <v>4399</v>
      </c>
      <c r="M251" s="11">
        <v>4399</v>
      </c>
      <c r="N251" s="11">
        <v>5498</v>
      </c>
      <c r="O251" s="11">
        <f>VLOOKUP(C251,[1]Sheet2!$A:$B,2,0)</f>
        <v>4399</v>
      </c>
      <c r="P251" s="11">
        <f t="shared" si="32"/>
        <v>0</v>
      </c>
      <c r="Q251" s="11">
        <f>VLOOKUP(C251,'[2]25带单费'!$M$1:$N$65536,2,0)</f>
        <v>110</v>
      </c>
      <c r="R251" s="11">
        <f t="shared" si="33"/>
        <v>0.78010185522008</v>
      </c>
      <c r="S251" s="11">
        <f>VLOOKUP(J251,[7]Sheet1!$D:$G,4,0)</f>
        <v>1</v>
      </c>
      <c r="T251" s="11">
        <f t="shared" si="42"/>
        <v>0.728</v>
      </c>
      <c r="U251" s="11" t="e">
        <f>VLOOKUP(J251,'[6]9月活动'!$N:$R,5,0)</f>
        <v>#N/A</v>
      </c>
      <c r="V251" s="11" t="e">
        <f>VLOOKUP(J251,'[6]9月活动'!$N:$S,6,0)</f>
        <v>#N/A</v>
      </c>
      <c r="W251" s="11" t="e">
        <f>VLOOKUP(J251,[5]Sheet1!$B:$D,3,0)</f>
        <v>#N/A</v>
      </c>
      <c r="X251" s="11" t="e">
        <f>VLOOKUP(J251,[3]Sheet5!$C:$J,8,0)</f>
        <v>#N/A</v>
      </c>
      <c r="Y251" s="11" t="e">
        <f>VLOOKUP(J251,[3]Sheet5!$C:$K,9,0)</f>
        <v>#N/A</v>
      </c>
      <c r="Z251" s="11" t="e">
        <f>VLOOKUP(J251,[4]Sheet1!$B:$H,7,0)</f>
        <v>#N/A</v>
      </c>
      <c r="AA251" s="11" t="e">
        <f>VLOOKUP(J251,[4]Sheet1!$B:$I,8,0)</f>
        <v>#N/A</v>
      </c>
      <c r="AB251" s="11" t="s">
        <v>9434</v>
      </c>
      <c r="AC251" s="11">
        <f>R251-0.755</f>
        <v>0.02510185522008</v>
      </c>
      <c r="AD251" s="11">
        <f>AC251*O251</f>
        <v>110.423061113132</v>
      </c>
      <c r="AE251" s="11"/>
      <c r="AG251" s="11" t="s">
        <v>349</v>
      </c>
    </row>
    <row r="252" ht="22.5" customHeight="1" spans="1:33">
      <c r="A252" s="11" t="s">
        <v>3285</v>
      </c>
      <c r="B252" s="11" t="s">
        <v>329</v>
      </c>
      <c r="C252" s="11" t="s">
        <v>4333</v>
      </c>
      <c r="D252" s="11" t="s">
        <v>4334</v>
      </c>
      <c r="E252" s="11" t="s">
        <v>558</v>
      </c>
      <c r="F252" s="11" t="s">
        <v>288</v>
      </c>
      <c r="G252" s="11" t="s">
        <v>543</v>
      </c>
      <c r="H252" s="11" t="s">
        <v>544</v>
      </c>
      <c r="I252" s="11" t="s">
        <v>991</v>
      </c>
      <c r="J252" s="11" t="s">
        <v>992</v>
      </c>
      <c r="K252" s="11">
        <v>1</v>
      </c>
      <c r="L252" s="11">
        <v>2300</v>
      </c>
      <c r="M252" s="11">
        <v>2300</v>
      </c>
      <c r="N252" s="11">
        <v>3688</v>
      </c>
      <c r="O252" s="11">
        <f>VLOOKUP(C252,[1]Sheet2!$A:$B,2,0)</f>
        <v>2300</v>
      </c>
      <c r="P252" s="11">
        <f t="shared" si="32"/>
        <v>0</v>
      </c>
      <c r="Q252" s="11"/>
      <c r="R252" s="11">
        <f t="shared" si="33"/>
        <v>0.623644251626898</v>
      </c>
      <c r="S252" s="11">
        <f>VLOOKUP(J252,[7]Sheet1!$D:$G,4,0)</f>
        <v>1</v>
      </c>
      <c r="T252" s="11">
        <f t="shared" si="42"/>
        <v>0.728</v>
      </c>
      <c r="U252" s="11" t="e">
        <f>VLOOKUP(J252,'[6]9月活动'!$N:$R,5,0)</f>
        <v>#N/A</v>
      </c>
      <c r="V252" s="11" t="e">
        <f>VLOOKUP(J252,'[6]9月活动'!$N:$S,6,0)</f>
        <v>#N/A</v>
      </c>
      <c r="W252" s="11" t="e">
        <f>VLOOKUP(J252,[5]Sheet1!$B:$D,3,0)</f>
        <v>#N/A</v>
      </c>
      <c r="X252" s="11" t="e">
        <f>VLOOKUP(J252,[3]Sheet5!$C:$J,8,0)</f>
        <v>#N/A</v>
      </c>
      <c r="Y252" s="11" t="e">
        <f>VLOOKUP(J252,[3]Sheet5!$C:$K,9,0)</f>
        <v>#N/A</v>
      </c>
      <c r="Z252" s="11" t="e">
        <f>VLOOKUP(J252,[4]Sheet1!$B:$H,7,0)</f>
        <v>#N/A</v>
      </c>
      <c r="AA252" s="11" t="e">
        <f>VLOOKUP(J252,[4]Sheet1!$B:$I,8,0)</f>
        <v>#N/A</v>
      </c>
      <c r="AB252" s="11" t="s">
        <v>9434</v>
      </c>
      <c r="AC252" s="11"/>
      <c r="AD252" s="11">
        <v>0</v>
      </c>
      <c r="AE252" s="11"/>
      <c r="AF252" s="11" t="s">
        <v>4339</v>
      </c>
      <c r="AG252" s="11" t="s">
        <v>349</v>
      </c>
    </row>
    <row r="253" s="5" customFormat="1" ht="22.5" customHeight="1" spans="1:33">
      <c r="A253" s="15" t="s">
        <v>4049</v>
      </c>
      <c r="B253" s="15" t="s">
        <v>748</v>
      </c>
      <c r="C253" s="15" t="s">
        <v>4419</v>
      </c>
      <c r="D253" s="15" t="s">
        <v>4420</v>
      </c>
      <c r="E253" s="15" t="s">
        <v>4421</v>
      </c>
      <c r="F253" s="15" t="s">
        <v>288</v>
      </c>
      <c r="G253" s="15" t="s">
        <v>543</v>
      </c>
      <c r="H253" s="15" t="s">
        <v>544</v>
      </c>
      <c r="I253" s="15" t="s">
        <v>955</v>
      </c>
      <c r="J253" s="15" t="s">
        <v>956</v>
      </c>
      <c r="K253" s="15">
        <v>-1</v>
      </c>
      <c r="L253" s="15">
        <v>-2745</v>
      </c>
      <c r="M253" s="15">
        <v>2745</v>
      </c>
      <c r="N253" s="15">
        <v>3428</v>
      </c>
      <c r="O253" s="15">
        <v>-2745</v>
      </c>
      <c r="P253" s="15">
        <f t="shared" si="32"/>
        <v>0</v>
      </c>
      <c r="Q253" s="15"/>
      <c r="R253" s="15">
        <f t="shared" si="33"/>
        <v>0.800758459743291</v>
      </c>
      <c r="S253" s="15">
        <f>VLOOKUP(J253,[7]Sheet1!$D:$G,4,0)</f>
        <v>1</v>
      </c>
      <c r="T253" s="15">
        <f t="shared" si="42"/>
        <v>0.728</v>
      </c>
      <c r="U253" s="15" t="e">
        <f>VLOOKUP(J253,'[6]9月活动'!$N:$R,5,0)</f>
        <v>#N/A</v>
      </c>
      <c r="V253" s="15" t="e">
        <f>VLOOKUP(J253,'[6]9月活动'!$N:$S,6,0)</f>
        <v>#N/A</v>
      </c>
      <c r="W253" s="15" t="e">
        <f>VLOOKUP(J253,[5]Sheet1!$B:$D,3,0)</f>
        <v>#N/A</v>
      </c>
      <c r="X253" s="15" t="e">
        <f>VLOOKUP(J253,[3]Sheet5!$C:$J,8,0)</f>
        <v>#N/A</v>
      </c>
      <c r="Y253" s="15" t="e">
        <f>VLOOKUP(J253,[3]Sheet5!$C:$K,9,0)</f>
        <v>#N/A</v>
      </c>
      <c r="Z253" s="15" t="e">
        <f>VLOOKUP(J253,[4]Sheet1!$B:$H,7,0)</f>
        <v>#N/A</v>
      </c>
      <c r="AA253" s="15" t="e">
        <f>VLOOKUP(J253,[4]Sheet1!$B:$I,8,0)</f>
        <v>#N/A</v>
      </c>
      <c r="AB253" s="15" t="s">
        <v>9465</v>
      </c>
      <c r="AC253" s="15"/>
      <c r="AD253" s="15"/>
      <c r="AE253" s="15"/>
      <c r="AF253" s="15" t="s">
        <v>4426</v>
      </c>
      <c r="AG253" s="15" t="s">
        <v>349</v>
      </c>
    </row>
    <row r="254" s="5" customFormat="1" ht="22.5" customHeight="1" spans="1:33">
      <c r="A254" s="15" t="s">
        <v>574</v>
      </c>
      <c r="B254" s="15" t="s">
        <v>748</v>
      </c>
      <c r="C254" s="15" t="s">
        <v>4713</v>
      </c>
      <c r="D254" s="15" t="s">
        <v>4714</v>
      </c>
      <c r="E254" s="15" t="s">
        <v>4715</v>
      </c>
      <c r="F254" s="15" t="s">
        <v>288</v>
      </c>
      <c r="G254" s="15" t="s">
        <v>543</v>
      </c>
      <c r="H254" s="15" t="s">
        <v>544</v>
      </c>
      <c r="I254" s="15" t="s">
        <v>1956</v>
      </c>
      <c r="J254" s="15" t="s">
        <v>1957</v>
      </c>
      <c r="K254" s="15">
        <v>-1</v>
      </c>
      <c r="L254" s="15">
        <v>-1340</v>
      </c>
      <c r="M254" s="15">
        <v>1340</v>
      </c>
      <c r="N254" s="15">
        <v>1488</v>
      </c>
      <c r="O254" s="15">
        <v>-1340</v>
      </c>
      <c r="P254" s="15">
        <f t="shared" si="32"/>
        <v>0</v>
      </c>
      <c r="Q254" s="15"/>
      <c r="R254" s="15">
        <f t="shared" si="33"/>
        <v>0.900537634408602</v>
      </c>
      <c r="S254" s="15" t="str">
        <f>VLOOKUP(J254,[7]Sheet1!$D:$G,4,0)</f>
        <v>扩品2级</v>
      </c>
      <c r="T254" s="15"/>
      <c r="U254" s="15" t="e">
        <f>VLOOKUP(J254,'[6]9月活动'!$N:$R,5,0)</f>
        <v>#N/A</v>
      </c>
      <c r="V254" s="15" t="e">
        <f>VLOOKUP(J254,'[6]9月活动'!$N:$S,6,0)</f>
        <v>#N/A</v>
      </c>
      <c r="W254" s="15" t="e">
        <f>VLOOKUP(J254,[5]Sheet1!$B:$D,3,0)</f>
        <v>#N/A</v>
      </c>
      <c r="X254" s="15" t="e">
        <f>VLOOKUP(J254,[3]Sheet5!$C:$J,8,0)</f>
        <v>#N/A</v>
      </c>
      <c r="Y254" s="15" t="e">
        <f>VLOOKUP(J254,[3]Sheet5!$C:$K,9,0)</f>
        <v>#N/A</v>
      </c>
      <c r="Z254" s="15" t="e">
        <f>VLOOKUP(J254,[4]Sheet1!$B:$H,7,0)</f>
        <v>#N/A</v>
      </c>
      <c r="AA254" s="15" t="e">
        <f>VLOOKUP(J254,[4]Sheet1!$B:$I,8,0)</f>
        <v>#N/A</v>
      </c>
      <c r="AB254" s="15" t="s">
        <v>9448</v>
      </c>
      <c r="AC254" s="15"/>
      <c r="AD254" s="15"/>
      <c r="AE254" s="15"/>
      <c r="AF254" s="15" t="s">
        <v>4720</v>
      </c>
      <c r="AG254" s="15" t="s">
        <v>382</v>
      </c>
    </row>
    <row r="255" ht="22.5" customHeight="1" spans="1:33">
      <c r="A255" s="11" t="s">
        <v>574</v>
      </c>
      <c r="B255" s="11" t="s">
        <v>329</v>
      </c>
      <c r="C255" s="11" t="s">
        <v>4792</v>
      </c>
      <c r="D255" s="11" t="s">
        <v>1677</v>
      </c>
      <c r="E255" s="11" t="s">
        <v>4793</v>
      </c>
      <c r="F255" s="11" t="s">
        <v>288</v>
      </c>
      <c r="G255" s="11" t="s">
        <v>543</v>
      </c>
      <c r="H255" s="11" t="s">
        <v>544</v>
      </c>
      <c r="I255" s="11" t="s">
        <v>955</v>
      </c>
      <c r="J255" s="11" t="s">
        <v>956</v>
      </c>
      <c r="K255" s="11">
        <v>1</v>
      </c>
      <c r="L255" s="11">
        <v>2745</v>
      </c>
      <c r="M255" s="11">
        <v>2745</v>
      </c>
      <c r="N255" s="11">
        <v>3428</v>
      </c>
      <c r="O255" s="11">
        <f>VLOOKUP(C255,[1]Sheet2!$A:$B,2,0)</f>
        <v>2745</v>
      </c>
      <c r="P255" s="11">
        <f t="shared" si="32"/>
        <v>0</v>
      </c>
      <c r="Q255" s="11"/>
      <c r="R255" s="11">
        <f t="shared" si="33"/>
        <v>0.800758459743291</v>
      </c>
      <c r="S255" s="11">
        <f>VLOOKUP(J255,[7]Sheet1!$D:$G,4,0)</f>
        <v>1</v>
      </c>
      <c r="T255" s="11">
        <f t="shared" ref="T255:T261" si="44">0.91*0.8</f>
        <v>0.728</v>
      </c>
      <c r="U255" s="11" t="e">
        <f>VLOOKUP(J255,'[6]9月活动'!$N:$R,5,0)</f>
        <v>#N/A</v>
      </c>
      <c r="V255" s="11" t="e">
        <f>VLOOKUP(J255,'[6]9月活动'!$N:$S,6,0)</f>
        <v>#N/A</v>
      </c>
      <c r="W255" s="11" t="e">
        <f>VLOOKUP(J255,[5]Sheet1!$B:$D,3,0)</f>
        <v>#N/A</v>
      </c>
      <c r="X255" s="11" t="e">
        <f>VLOOKUP(J255,[3]Sheet5!$C:$J,8,0)</f>
        <v>#N/A</v>
      </c>
      <c r="Y255" s="11" t="e">
        <f>VLOOKUP(J255,[3]Sheet5!$C:$K,9,0)</f>
        <v>#N/A</v>
      </c>
      <c r="Z255" s="11" t="e">
        <f>VLOOKUP(J255,[4]Sheet1!$B:$H,7,0)</f>
        <v>#N/A</v>
      </c>
      <c r="AA255" s="11" t="e">
        <f>VLOOKUP(J255,[4]Sheet1!$B:$I,8,0)</f>
        <v>#N/A</v>
      </c>
      <c r="AB255" s="11"/>
      <c r="AC255" s="11"/>
      <c r="AD255" s="11"/>
      <c r="AE255" s="11"/>
      <c r="AG255" s="11" t="s">
        <v>349</v>
      </c>
    </row>
    <row r="256" s="5" customFormat="1" ht="22.5" customHeight="1" spans="1:33">
      <c r="A256" s="15" t="s">
        <v>309</v>
      </c>
      <c r="B256" s="15" t="s">
        <v>748</v>
      </c>
      <c r="C256" s="15" t="s">
        <v>5353</v>
      </c>
      <c r="D256" s="15" t="s">
        <v>4001</v>
      </c>
      <c r="E256" s="15" t="s">
        <v>4002</v>
      </c>
      <c r="F256" s="15" t="s">
        <v>288</v>
      </c>
      <c r="G256" s="15" t="s">
        <v>543</v>
      </c>
      <c r="H256" s="15" t="s">
        <v>544</v>
      </c>
      <c r="I256" s="15" t="s">
        <v>1897</v>
      </c>
      <c r="J256" s="15" t="s">
        <v>9453</v>
      </c>
      <c r="K256" s="15">
        <v>-1</v>
      </c>
      <c r="L256" s="15">
        <v>-2975</v>
      </c>
      <c r="M256" s="15">
        <v>2975</v>
      </c>
      <c r="N256" s="15">
        <v>3718</v>
      </c>
      <c r="O256" s="15">
        <v>-2975</v>
      </c>
      <c r="P256" s="15">
        <f t="shared" si="32"/>
        <v>0</v>
      </c>
      <c r="Q256" s="15"/>
      <c r="R256" s="15">
        <f t="shared" si="33"/>
        <v>0.800161377084454</v>
      </c>
      <c r="S256" s="15">
        <f>VLOOKUP(J256,[7]Sheet1!$D:$G,4,0)</f>
        <v>1</v>
      </c>
      <c r="T256" s="15">
        <f t="shared" si="44"/>
        <v>0.728</v>
      </c>
      <c r="U256" s="15" t="e">
        <f>VLOOKUP(J256,'[6]9月活动'!$N:$R,5,0)</f>
        <v>#N/A</v>
      </c>
      <c r="V256" s="15" t="e">
        <f>VLOOKUP(J256,'[6]9月活动'!$N:$S,6,0)</f>
        <v>#N/A</v>
      </c>
      <c r="W256" s="15" t="e">
        <f>VLOOKUP(J256,[5]Sheet1!$B:$D,3,0)</f>
        <v>#N/A</v>
      </c>
      <c r="X256" s="15" t="e">
        <f>VLOOKUP(J256,[3]Sheet5!$C:$J,8,0)</f>
        <v>#N/A</v>
      </c>
      <c r="Y256" s="15" t="e">
        <f>VLOOKUP(J256,[3]Sheet5!$C:$K,9,0)</f>
        <v>#N/A</v>
      </c>
      <c r="Z256" s="15" t="e">
        <f>VLOOKUP(J256,[4]Sheet1!$B:$H,7,0)</f>
        <v>#N/A</v>
      </c>
      <c r="AA256" s="15" t="e">
        <f>VLOOKUP(J256,[4]Sheet1!$B:$I,8,0)</f>
        <v>#N/A</v>
      </c>
      <c r="AB256" s="15" t="s">
        <v>9448</v>
      </c>
      <c r="AC256" s="15"/>
      <c r="AD256" s="15"/>
      <c r="AE256" s="15"/>
      <c r="AF256" s="15" t="s">
        <v>5358</v>
      </c>
      <c r="AG256" s="15" t="s">
        <v>349</v>
      </c>
    </row>
    <row r="257" s="5" customFormat="1" ht="22.5" customHeight="1" spans="1:33">
      <c r="A257" s="15" t="s">
        <v>1401</v>
      </c>
      <c r="B257" s="15" t="s">
        <v>329</v>
      </c>
      <c r="C257" s="15" t="s">
        <v>5411</v>
      </c>
      <c r="D257" s="15" t="s">
        <v>5412</v>
      </c>
      <c r="E257" s="15" t="s">
        <v>4002</v>
      </c>
      <c r="F257" s="15" t="s">
        <v>288</v>
      </c>
      <c r="G257" s="15" t="s">
        <v>543</v>
      </c>
      <c r="H257" s="15" t="s">
        <v>544</v>
      </c>
      <c r="I257" s="15" t="s">
        <v>1897</v>
      </c>
      <c r="J257" s="15" t="s">
        <v>9453</v>
      </c>
      <c r="K257" s="15">
        <v>1</v>
      </c>
      <c r="L257" s="15">
        <v>2975</v>
      </c>
      <c r="M257" s="15">
        <v>2975</v>
      </c>
      <c r="N257" s="15">
        <v>3718</v>
      </c>
      <c r="O257" s="15">
        <f>VLOOKUP(C257,[1]Sheet2!$A:$B,2,0)</f>
        <v>2975</v>
      </c>
      <c r="P257" s="15">
        <f t="shared" si="32"/>
        <v>0</v>
      </c>
      <c r="Q257" s="15"/>
      <c r="R257" s="15">
        <f t="shared" si="33"/>
        <v>0.800161377084454</v>
      </c>
      <c r="S257" s="15">
        <f>VLOOKUP(J257,[7]Sheet1!$D:$G,4,0)</f>
        <v>1</v>
      </c>
      <c r="T257" s="15">
        <f t="shared" si="44"/>
        <v>0.728</v>
      </c>
      <c r="U257" s="15" t="e">
        <f>VLOOKUP(J257,'[6]9月活动'!$N:$R,5,0)</f>
        <v>#N/A</v>
      </c>
      <c r="V257" s="15" t="e">
        <f>VLOOKUP(J257,'[6]9月活动'!$N:$S,6,0)</f>
        <v>#N/A</v>
      </c>
      <c r="W257" s="15" t="e">
        <f>VLOOKUP(J257,[5]Sheet1!$B:$D,3,0)</f>
        <v>#N/A</v>
      </c>
      <c r="X257" s="15" t="e">
        <f>VLOOKUP(J257,[3]Sheet5!$C:$J,8,0)</f>
        <v>#N/A</v>
      </c>
      <c r="Y257" s="15" t="e">
        <f>VLOOKUP(J257,[3]Sheet5!$C:$K,9,0)</f>
        <v>#N/A</v>
      </c>
      <c r="Z257" s="15" t="e">
        <f>VLOOKUP(J257,[4]Sheet1!$B:$H,7,0)</f>
        <v>#N/A</v>
      </c>
      <c r="AA257" s="15" t="e">
        <f>VLOOKUP(J257,[4]Sheet1!$B:$I,8,0)</f>
        <v>#N/A</v>
      </c>
      <c r="AB257" s="15" t="s">
        <v>9448</v>
      </c>
      <c r="AC257" s="15"/>
      <c r="AD257" s="15"/>
      <c r="AE257" s="15"/>
      <c r="AF257" s="15" t="s">
        <v>2779</v>
      </c>
      <c r="AG257" s="15" t="s">
        <v>349</v>
      </c>
    </row>
    <row r="258" s="5" customFormat="1" ht="22.5" customHeight="1" spans="1:33">
      <c r="A258" s="15" t="s">
        <v>1401</v>
      </c>
      <c r="B258" s="15" t="s">
        <v>748</v>
      </c>
      <c r="C258" s="15" t="s">
        <v>5785</v>
      </c>
      <c r="D258" s="15" t="s">
        <v>5786</v>
      </c>
      <c r="E258" s="15" t="s">
        <v>5787</v>
      </c>
      <c r="F258" s="15" t="s">
        <v>288</v>
      </c>
      <c r="G258" s="15" t="s">
        <v>543</v>
      </c>
      <c r="H258" s="15" t="s">
        <v>544</v>
      </c>
      <c r="I258" s="15" t="s">
        <v>1682</v>
      </c>
      <c r="J258" s="15" t="s">
        <v>1683</v>
      </c>
      <c r="K258" s="15">
        <v>-1</v>
      </c>
      <c r="L258" s="15">
        <v>-2542</v>
      </c>
      <c r="M258" s="15">
        <v>2542</v>
      </c>
      <c r="N258" s="15">
        <v>2888</v>
      </c>
      <c r="O258" s="15">
        <v>-2542</v>
      </c>
      <c r="P258" s="15">
        <f t="shared" si="32"/>
        <v>0</v>
      </c>
      <c r="Q258" s="15"/>
      <c r="R258" s="15">
        <f t="shared" si="33"/>
        <v>0.880193905817174</v>
      </c>
      <c r="S258" s="15">
        <f>VLOOKUP(J258,[7]Sheet1!$D:$G,4,0)</f>
        <v>1</v>
      </c>
      <c r="T258" s="15">
        <f t="shared" si="44"/>
        <v>0.728</v>
      </c>
      <c r="U258" s="15" t="e">
        <f>VLOOKUP(J258,'[6]9月活动'!$N:$R,5,0)</f>
        <v>#N/A</v>
      </c>
      <c r="V258" s="15" t="e">
        <f>VLOOKUP(J258,'[6]9月活动'!$N:$S,6,0)</f>
        <v>#N/A</v>
      </c>
      <c r="W258" s="15" t="e">
        <f>VLOOKUP(J258,[5]Sheet1!$B:$D,3,0)</f>
        <v>#N/A</v>
      </c>
      <c r="X258" s="15">
        <f>VLOOKUP(J258,[3]Sheet5!$C:$J,8,0)</f>
        <v>0.01</v>
      </c>
      <c r="Y258" s="15">
        <f>VLOOKUP(J258,[3]Sheet5!$C:$K,9,0)</f>
        <v>0.88</v>
      </c>
      <c r="Z258" s="15" t="e">
        <f>VLOOKUP(J258,[4]Sheet1!$B:$H,7,0)</f>
        <v>#N/A</v>
      </c>
      <c r="AA258" s="15" t="e">
        <f>VLOOKUP(J258,[4]Sheet1!$B:$I,8,0)</f>
        <v>#N/A</v>
      </c>
      <c r="AB258" s="15" t="s">
        <v>9448</v>
      </c>
      <c r="AC258" s="15"/>
      <c r="AD258" s="15"/>
      <c r="AE258" s="15"/>
      <c r="AF258" s="15" t="s">
        <v>910</v>
      </c>
      <c r="AG258" s="15" t="s">
        <v>349</v>
      </c>
    </row>
    <row r="259" s="5" customFormat="1" ht="22.5" customHeight="1" spans="1:33">
      <c r="A259" s="15" t="s">
        <v>1401</v>
      </c>
      <c r="B259" s="15" t="s">
        <v>329</v>
      </c>
      <c r="C259" s="15" t="s">
        <v>5835</v>
      </c>
      <c r="D259" s="15" t="s">
        <v>5786</v>
      </c>
      <c r="E259" s="15" t="s">
        <v>5787</v>
      </c>
      <c r="F259" s="15" t="s">
        <v>288</v>
      </c>
      <c r="G259" s="15" t="s">
        <v>543</v>
      </c>
      <c r="H259" s="15" t="s">
        <v>544</v>
      </c>
      <c r="I259" s="15" t="s">
        <v>1682</v>
      </c>
      <c r="J259" s="15" t="s">
        <v>1683</v>
      </c>
      <c r="K259" s="15">
        <v>1</v>
      </c>
      <c r="L259" s="15">
        <v>2450</v>
      </c>
      <c r="M259" s="15">
        <v>2450</v>
      </c>
      <c r="N259" s="15">
        <v>2888</v>
      </c>
      <c r="O259" s="15">
        <f>VLOOKUP(C259,[1]Sheet2!$A:$B,2,0)</f>
        <v>2450</v>
      </c>
      <c r="P259" s="15">
        <f t="shared" ref="P259:P322" si="45">O259-L259</f>
        <v>0</v>
      </c>
      <c r="Q259" s="15"/>
      <c r="R259" s="15">
        <f t="shared" ref="R259:R322" si="46">(O259-Q259)/K259/N259</f>
        <v>0.848337950138504</v>
      </c>
      <c r="S259" s="15">
        <f>VLOOKUP(J259,[7]Sheet1!$D:$G,4,0)</f>
        <v>1</v>
      </c>
      <c r="T259" s="15">
        <f t="shared" si="44"/>
        <v>0.728</v>
      </c>
      <c r="U259" s="15" t="e">
        <f>VLOOKUP(J259,'[6]9月活动'!$N:$R,5,0)</f>
        <v>#N/A</v>
      </c>
      <c r="V259" s="15" t="e">
        <f>VLOOKUP(J259,'[6]9月活动'!$N:$S,6,0)</f>
        <v>#N/A</v>
      </c>
      <c r="W259" s="15" t="e">
        <f>VLOOKUP(J259,[5]Sheet1!$B:$D,3,0)</f>
        <v>#N/A</v>
      </c>
      <c r="X259" s="15">
        <f>VLOOKUP(J259,[3]Sheet5!$C:$J,8,0)</f>
        <v>0.01</v>
      </c>
      <c r="Y259" s="15">
        <f>VLOOKUP(J259,[3]Sheet5!$C:$K,9,0)</f>
        <v>0.88</v>
      </c>
      <c r="Z259" s="15" t="e">
        <f>VLOOKUP(J259,[4]Sheet1!$B:$H,7,0)</f>
        <v>#N/A</v>
      </c>
      <c r="AA259" s="15" t="e">
        <f>VLOOKUP(J259,[4]Sheet1!$B:$I,8,0)</f>
        <v>#N/A</v>
      </c>
      <c r="AB259" s="15" t="s">
        <v>9448</v>
      </c>
      <c r="AC259" s="15"/>
      <c r="AD259" s="15"/>
      <c r="AE259" s="15"/>
      <c r="AF259" s="15" t="s">
        <v>5840</v>
      </c>
      <c r="AG259" s="15" t="s">
        <v>349</v>
      </c>
    </row>
    <row r="260" s="5" customFormat="1" ht="39" customHeight="1" spans="1:33">
      <c r="A260" s="15" t="s">
        <v>960</v>
      </c>
      <c r="B260" s="15" t="s">
        <v>748</v>
      </c>
      <c r="C260" s="15" t="s">
        <v>6211</v>
      </c>
      <c r="D260" s="15" t="s">
        <v>6212</v>
      </c>
      <c r="E260" s="15" t="s">
        <v>6213</v>
      </c>
      <c r="F260" s="15" t="s">
        <v>288</v>
      </c>
      <c r="G260" s="15" t="s">
        <v>543</v>
      </c>
      <c r="H260" s="15" t="s">
        <v>544</v>
      </c>
      <c r="I260" s="15" t="s">
        <v>3633</v>
      </c>
      <c r="J260" s="15" t="s">
        <v>3634</v>
      </c>
      <c r="K260" s="15">
        <v>-1</v>
      </c>
      <c r="L260" s="15">
        <v>-1950</v>
      </c>
      <c r="M260" s="15">
        <v>1950</v>
      </c>
      <c r="N260" s="15">
        <v>2699</v>
      </c>
      <c r="O260" s="15">
        <v>-1950</v>
      </c>
      <c r="P260" s="15">
        <f t="shared" si="45"/>
        <v>0</v>
      </c>
      <c r="Q260" s="15"/>
      <c r="R260" s="15">
        <f t="shared" si="46"/>
        <v>0.722489811041126</v>
      </c>
      <c r="S260" s="15">
        <f>VLOOKUP(J260,[7]Sheet1!$D:$G,4,0)</f>
        <v>1</v>
      </c>
      <c r="T260" s="15">
        <f t="shared" si="44"/>
        <v>0.728</v>
      </c>
      <c r="U260" s="15" t="e">
        <f>VLOOKUP(J260,'[6]9月活动'!$N:$R,5,0)</f>
        <v>#N/A</v>
      </c>
      <c r="V260" s="15" t="e">
        <f>VLOOKUP(J260,'[6]9月活动'!$N:$S,6,0)</f>
        <v>#N/A</v>
      </c>
      <c r="W260" s="15">
        <f>VLOOKUP(J260,[5]Sheet1!$B:$D,3,0)</f>
        <v>1762</v>
      </c>
      <c r="X260" s="15" t="str">
        <f>VLOOKUP(J260,[3]Sheet5!$C:$J,8,0)</f>
        <v>按照销管部制定底价政策，超出部分计算提成</v>
      </c>
      <c r="Y260" s="15">
        <f>VLOOKUP(J260,[3]Sheet5!$C:$K,9,0)</f>
        <v>0</v>
      </c>
      <c r="Z260" s="15" t="e">
        <f>VLOOKUP(J260,[4]Sheet1!$B:$H,7,0)</f>
        <v>#N/A</v>
      </c>
      <c r="AA260" s="15" t="e">
        <f>VLOOKUP(J260,[4]Sheet1!$B:$I,8,0)</f>
        <v>#N/A</v>
      </c>
      <c r="AB260" s="15" t="s">
        <v>9448</v>
      </c>
      <c r="AC260" s="15"/>
      <c r="AD260" s="15"/>
      <c r="AE260" s="15"/>
      <c r="AF260" s="15" t="s">
        <v>910</v>
      </c>
      <c r="AG260" s="15" t="s">
        <v>925</v>
      </c>
    </row>
    <row r="261" s="5" customFormat="1" ht="39" customHeight="1" spans="1:33">
      <c r="A261" s="15" t="s">
        <v>5934</v>
      </c>
      <c r="B261" s="15" t="s">
        <v>329</v>
      </c>
      <c r="C261" s="15" t="s">
        <v>6218</v>
      </c>
      <c r="D261" s="15" t="s">
        <v>6219</v>
      </c>
      <c r="E261" s="15" t="s">
        <v>6213</v>
      </c>
      <c r="F261" s="15" t="s">
        <v>288</v>
      </c>
      <c r="G261" s="15" t="s">
        <v>543</v>
      </c>
      <c r="H261" s="15" t="s">
        <v>544</v>
      </c>
      <c r="I261" s="15" t="s">
        <v>3633</v>
      </c>
      <c r="J261" s="15" t="s">
        <v>3634</v>
      </c>
      <c r="K261" s="15">
        <v>1</v>
      </c>
      <c r="L261" s="15">
        <v>1950</v>
      </c>
      <c r="M261" s="15">
        <v>1950</v>
      </c>
      <c r="N261" s="15">
        <v>2699</v>
      </c>
      <c r="O261" s="15">
        <f>VLOOKUP(C261,[1]Sheet2!$A:$B,2,0)</f>
        <v>1950</v>
      </c>
      <c r="P261" s="15">
        <f t="shared" si="45"/>
        <v>0</v>
      </c>
      <c r="Q261" s="15"/>
      <c r="R261" s="15">
        <f t="shared" si="46"/>
        <v>0.722489811041126</v>
      </c>
      <c r="S261" s="15">
        <f>VLOOKUP(J261,[7]Sheet1!$D:$G,4,0)</f>
        <v>1</v>
      </c>
      <c r="T261" s="15">
        <f t="shared" si="44"/>
        <v>0.728</v>
      </c>
      <c r="U261" s="15" t="e">
        <f>VLOOKUP(J261,'[6]9月活动'!$N:$R,5,0)</f>
        <v>#N/A</v>
      </c>
      <c r="V261" s="15" t="e">
        <f>VLOOKUP(J261,'[6]9月活动'!$N:$S,6,0)</f>
        <v>#N/A</v>
      </c>
      <c r="W261" s="15">
        <f>VLOOKUP(J261,[5]Sheet1!$B:$D,3,0)</f>
        <v>1762</v>
      </c>
      <c r="X261" s="15" t="str">
        <f>VLOOKUP(J261,[3]Sheet5!$C:$J,8,0)</f>
        <v>按照销管部制定底价政策，超出部分计算提成</v>
      </c>
      <c r="Y261" s="15">
        <f>VLOOKUP(J261,[3]Sheet5!$C:$K,9,0)</f>
        <v>0</v>
      </c>
      <c r="Z261" s="15" t="e">
        <f>VLOOKUP(J261,[4]Sheet1!$B:$H,7,0)</f>
        <v>#N/A</v>
      </c>
      <c r="AA261" s="15" t="e">
        <f>VLOOKUP(J261,[4]Sheet1!$B:$I,8,0)</f>
        <v>#N/A</v>
      </c>
      <c r="AB261" s="15" t="s">
        <v>9448</v>
      </c>
      <c r="AC261" s="15"/>
      <c r="AD261" s="15"/>
      <c r="AE261" s="15"/>
      <c r="AF261" s="15" t="s">
        <v>6224</v>
      </c>
      <c r="AG261" s="15" t="s">
        <v>925</v>
      </c>
    </row>
    <row r="262" spans="1:33">
      <c r="A262" s="11" t="s">
        <v>5934</v>
      </c>
      <c r="B262" s="11" t="s">
        <v>329</v>
      </c>
      <c r="C262" s="11" t="s">
        <v>6289</v>
      </c>
      <c r="D262" s="11" t="s">
        <v>6290</v>
      </c>
      <c r="E262" s="11" t="s">
        <v>6291</v>
      </c>
      <c r="F262" s="11" t="s">
        <v>288</v>
      </c>
      <c r="G262" s="11" t="s">
        <v>543</v>
      </c>
      <c r="H262" s="11" t="s">
        <v>544</v>
      </c>
      <c r="I262" s="11" t="s">
        <v>2317</v>
      </c>
      <c r="J262" s="11" t="s">
        <v>2318</v>
      </c>
      <c r="K262" s="11">
        <v>1</v>
      </c>
      <c r="L262" s="11">
        <v>3600</v>
      </c>
      <c r="M262" s="11">
        <v>3600</v>
      </c>
      <c r="N262" s="11">
        <v>4198</v>
      </c>
      <c r="O262" s="11">
        <f>VLOOKUP(C262,[1]Sheet2!$A:$B,2,0)</f>
        <v>3600</v>
      </c>
      <c r="P262" s="11">
        <f t="shared" si="45"/>
        <v>0</v>
      </c>
      <c r="Q262" s="11">
        <f>VLOOKUP(C262,'[2]25带单费'!$M$1:$N$65536,2,0)</f>
        <v>240</v>
      </c>
      <c r="R262" s="11">
        <f t="shared" si="46"/>
        <v>0.800381133873273</v>
      </c>
      <c r="S262" s="11">
        <f>VLOOKUP(J262,[7]Sheet1!$D:$G,4,0)</f>
        <v>2</v>
      </c>
      <c r="T262" s="20">
        <f>0.86*0.85</f>
        <v>0.731</v>
      </c>
      <c r="U262" s="11" t="e">
        <f>VLOOKUP(J262,'[6]9月活动'!$N:$R,5,0)</f>
        <v>#N/A</v>
      </c>
      <c r="V262" s="11" t="e">
        <f>VLOOKUP(J262,'[6]9月活动'!$N:$S,6,0)</f>
        <v>#N/A</v>
      </c>
      <c r="W262" s="11" t="e">
        <f>VLOOKUP(J262,[5]Sheet1!$B:$D,3,0)</f>
        <v>#N/A</v>
      </c>
      <c r="X262" s="11">
        <f>VLOOKUP(J262,[3]Sheet5!$C:$J,8,0)</f>
        <v>0.01</v>
      </c>
      <c r="Y262" s="11">
        <f>VLOOKUP(J262,[3]Sheet5!$C:$K,9,0)</f>
        <v>0.8</v>
      </c>
      <c r="Z262" s="11" t="e">
        <f>VLOOKUP(J262,[4]Sheet1!$B:$H,7,0)</f>
        <v>#N/A</v>
      </c>
      <c r="AA262" s="11" t="e">
        <f>VLOOKUP(J262,[4]Sheet1!$B:$I,8,0)</f>
        <v>#N/A</v>
      </c>
      <c r="AB262" s="11" t="s">
        <v>9452</v>
      </c>
      <c r="AC262" s="11">
        <v>0.01</v>
      </c>
      <c r="AD262" s="11">
        <f>AC262*O262</f>
        <v>36</v>
      </c>
      <c r="AE262" s="11"/>
      <c r="AG262" s="11" t="s">
        <v>324</v>
      </c>
    </row>
    <row r="263" s="6" customFormat="1" spans="1:33">
      <c r="A263" s="17" t="s">
        <v>6534</v>
      </c>
      <c r="B263" s="17" t="s">
        <v>329</v>
      </c>
      <c r="C263" s="17" t="s">
        <v>6646</v>
      </c>
      <c r="D263" s="17" t="s">
        <v>6647</v>
      </c>
      <c r="E263" s="17" t="s">
        <v>6648</v>
      </c>
      <c r="F263" s="17" t="s">
        <v>288</v>
      </c>
      <c r="G263" s="17" t="s">
        <v>543</v>
      </c>
      <c r="H263" s="17" t="s">
        <v>544</v>
      </c>
      <c r="I263" s="17" t="s">
        <v>362</v>
      </c>
      <c r="J263" s="17" t="s">
        <v>363</v>
      </c>
      <c r="K263" s="17">
        <v>1</v>
      </c>
      <c r="L263" s="17">
        <v>0</v>
      </c>
      <c r="M263" s="17"/>
      <c r="N263" s="17">
        <v>828</v>
      </c>
      <c r="O263" s="17">
        <v>0</v>
      </c>
      <c r="P263" s="17">
        <f t="shared" si="45"/>
        <v>0</v>
      </c>
      <c r="Q263" s="17"/>
      <c r="R263" s="17">
        <f t="shared" si="46"/>
        <v>0</v>
      </c>
      <c r="S263" s="17" t="str">
        <f>VLOOKUP(J263,[7]Sheet1!$D:$G,4,0)</f>
        <v>扩品2级</v>
      </c>
      <c r="T263" s="17"/>
      <c r="U263" s="17" t="e">
        <f>VLOOKUP(J263,'[6]9月活动'!$N:$R,5,0)</f>
        <v>#N/A</v>
      </c>
      <c r="V263" s="17" t="e">
        <f>VLOOKUP(J263,'[6]9月活动'!$N:$S,6,0)</f>
        <v>#N/A</v>
      </c>
      <c r="W263" s="17" t="e">
        <f>VLOOKUP(J263,[5]Sheet1!$B:$D,3,0)</f>
        <v>#N/A</v>
      </c>
      <c r="X263" s="17" t="str">
        <f>VLOOKUP(J263,[3]Sheet5!$C:$J,8,0)</f>
        <v>0元/台</v>
      </c>
      <c r="Y263" s="17">
        <f>VLOOKUP(J263,[3]Sheet5!$C:$K,9,0)</f>
        <v>0.88</v>
      </c>
      <c r="Z263" s="17" t="e">
        <f>VLOOKUP(J263,[4]Sheet1!$B:$H,7,0)</f>
        <v>#N/A</v>
      </c>
      <c r="AA263" s="17" t="e">
        <f>VLOOKUP(J263,[4]Sheet1!$B:$I,8,0)</f>
        <v>#N/A</v>
      </c>
      <c r="AB263" s="17" t="s">
        <v>9459</v>
      </c>
      <c r="AC263" s="17"/>
      <c r="AD263" s="17"/>
      <c r="AE263" s="17"/>
      <c r="AF263" s="17" t="s">
        <v>6654</v>
      </c>
      <c r="AG263" s="17" t="s">
        <v>382</v>
      </c>
    </row>
    <row r="264" s="6" customFormat="1" spans="1:33">
      <c r="A264" s="17" t="s">
        <v>6534</v>
      </c>
      <c r="B264" s="17" t="s">
        <v>329</v>
      </c>
      <c r="C264" s="17" t="s">
        <v>6665</v>
      </c>
      <c r="D264" s="17" t="s">
        <v>6647</v>
      </c>
      <c r="E264" s="17" t="s">
        <v>6648</v>
      </c>
      <c r="F264" s="17" t="s">
        <v>288</v>
      </c>
      <c r="G264" s="17" t="s">
        <v>543</v>
      </c>
      <c r="H264" s="17" t="s">
        <v>544</v>
      </c>
      <c r="I264" s="17" t="s">
        <v>1841</v>
      </c>
      <c r="J264" s="17" t="s">
        <v>557</v>
      </c>
      <c r="K264" s="17">
        <v>1</v>
      </c>
      <c r="L264" s="17">
        <v>5872</v>
      </c>
      <c r="M264" s="17">
        <v>5872</v>
      </c>
      <c r="N264" s="17">
        <v>8388</v>
      </c>
      <c r="O264" s="17">
        <f>VLOOKUP(C264,[1]Sheet2!$A:$B,2,0)</f>
        <v>5872</v>
      </c>
      <c r="P264" s="17">
        <f t="shared" si="45"/>
        <v>0</v>
      </c>
      <c r="Q264" s="17"/>
      <c r="R264" s="22">
        <f t="shared" si="46"/>
        <v>0.700047687172151</v>
      </c>
      <c r="S264" s="17">
        <f>VLOOKUP(J264,[7]Sheet1!$D:$G,4,0)</f>
        <v>1</v>
      </c>
      <c r="T264" s="17">
        <f t="shared" ref="T264:T268" si="47">0.91*0.8</f>
        <v>0.728</v>
      </c>
      <c r="U264" s="17">
        <f>VLOOKUP(J264,'[6]9月活动'!$N:$R,5,0)</f>
        <v>0.75</v>
      </c>
      <c r="V264" s="17">
        <f>VLOOKUP(J264,'[6]9月活动'!$N:$S,6,0)</f>
        <v>0.045</v>
      </c>
      <c r="W264" s="17" t="e">
        <f>VLOOKUP(J264,[5]Sheet1!$B:$D,3,0)</f>
        <v>#N/A</v>
      </c>
      <c r="X264" s="17" t="e">
        <f>VLOOKUP(J264,[3]Sheet5!$C:$J,8,0)</f>
        <v>#N/A</v>
      </c>
      <c r="Y264" s="17" t="e">
        <f>VLOOKUP(J264,[3]Sheet5!$C:$K,9,0)</f>
        <v>#N/A</v>
      </c>
      <c r="Z264" s="17" t="e">
        <f>VLOOKUP(J264,[4]Sheet1!$B:$H,7,0)</f>
        <v>#N/A</v>
      </c>
      <c r="AA264" s="17" t="e">
        <f>VLOOKUP(J264,[4]Sheet1!$B:$I,8,0)</f>
        <v>#N/A</v>
      </c>
      <c r="AB264" s="17" t="s">
        <v>9454</v>
      </c>
      <c r="AC264" s="17">
        <v>0.045</v>
      </c>
      <c r="AD264" s="17">
        <v>0</v>
      </c>
      <c r="AE264" s="17" t="s">
        <v>9456</v>
      </c>
      <c r="AF264" s="17"/>
      <c r="AG264" s="17" t="s">
        <v>395</v>
      </c>
    </row>
    <row r="265" s="5" customFormat="1" spans="1:33">
      <c r="A265" s="15" t="s">
        <v>6112</v>
      </c>
      <c r="B265" s="15" t="s">
        <v>329</v>
      </c>
      <c r="C265" s="15" t="s">
        <v>6670</v>
      </c>
      <c r="D265" s="15" t="s">
        <v>4714</v>
      </c>
      <c r="E265" s="15" t="s">
        <v>4715</v>
      </c>
      <c r="F265" s="15" t="s">
        <v>288</v>
      </c>
      <c r="G265" s="15" t="s">
        <v>543</v>
      </c>
      <c r="H265" s="15" t="s">
        <v>544</v>
      </c>
      <c r="I265" s="15" t="s">
        <v>1956</v>
      </c>
      <c r="J265" s="15" t="s">
        <v>1957</v>
      </c>
      <c r="K265" s="15">
        <v>1</v>
      </c>
      <c r="L265" s="15">
        <v>1340</v>
      </c>
      <c r="M265" s="15">
        <v>1340</v>
      </c>
      <c r="N265" s="15">
        <v>1488</v>
      </c>
      <c r="O265" s="15">
        <f>VLOOKUP(C265,[1]Sheet2!$A:$B,2,0)</f>
        <v>1340</v>
      </c>
      <c r="P265" s="15">
        <f t="shared" si="45"/>
        <v>0</v>
      </c>
      <c r="Q265" s="15"/>
      <c r="R265" s="15">
        <f t="shared" si="46"/>
        <v>0.900537634408602</v>
      </c>
      <c r="S265" s="15" t="str">
        <f>VLOOKUP(J265,[7]Sheet1!$D:$G,4,0)</f>
        <v>扩品2级</v>
      </c>
      <c r="T265" s="15"/>
      <c r="U265" s="15" t="e">
        <f>VLOOKUP(J265,'[6]9月活动'!$N:$R,5,0)</f>
        <v>#N/A</v>
      </c>
      <c r="V265" s="15" t="e">
        <f>VLOOKUP(J265,'[6]9月活动'!$N:$S,6,0)</f>
        <v>#N/A</v>
      </c>
      <c r="W265" s="15" t="e">
        <f>VLOOKUP(J265,[5]Sheet1!$B:$D,3,0)</f>
        <v>#N/A</v>
      </c>
      <c r="X265" s="15" t="e">
        <f>VLOOKUP(J265,[3]Sheet5!$C:$J,8,0)</f>
        <v>#N/A</v>
      </c>
      <c r="Y265" s="15" t="e">
        <f>VLOOKUP(J265,[3]Sheet5!$C:$K,9,0)</f>
        <v>#N/A</v>
      </c>
      <c r="Z265" s="15" t="e">
        <f>VLOOKUP(J265,[4]Sheet1!$B:$H,7,0)</f>
        <v>#N/A</v>
      </c>
      <c r="AA265" s="15" t="e">
        <f>VLOOKUP(J265,[4]Sheet1!$B:$I,8,0)</f>
        <v>#N/A</v>
      </c>
      <c r="AB265" s="15" t="s">
        <v>9448</v>
      </c>
      <c r="AC265" s="15"/>
      <c r="AD265" s="15"/>
      <c r="AE265" s="15"/>
      <c r="AF265" s="15"/>
      <c r="AG265" s="15" t="s">
        <v>382</v>
      </c>
    </row>
    <row r="266" s="8" customFormat="1" spans="1:33">
      <c r="A266" s="21" t="s">
        <v>6112</v>
      </c>
      <c r="B266" s="21" t="s">
        <v>329</v>
      </c>
      <c r="C266" s="21" t="s">
        <v>6676</v>
      </c>
      <c r="D266" s="21" t="s">
        <v>4714</v>
      </c>
      <c r="E266" s="21" t="s">
        <v>4715</v>
      </c>
      <c r="F266" s="21" t="s">
        <v>288</v>
      </c>
      <c r="G266" s="21" t="s">
        <v>543</v>
      </c>
      <c r="H266" s="21" t="s">
        <v>544</v>
      </c>
      <c r="I266" s="21" t="s">
        <v>705</v>
      </c>
      <c r="J266" s="21" t="s">
        <v>706</v>
      </c>
      <c r="K266" s="21">
        <v>1</v>
      </c>
      <c r="L266" s="21">
        <v>3395</v>
      </c>
      <c r="M266" s="21">
        <v>3395</v>
      </c>
      <c r="N266" s="21">
        <v>4848</v>
      </c>
      <c r="O266" s="22">
        <f>VLOOKUP(C266,[1]Sheet2!$A:$B,2,0)</f>
        <v>3395</v>
      </c>
      <c r="P266" s="21">
        <f t="shared" si="45"/>
        <v>0</v>
      </c>
      <c r="Q266" s="21"/>
      <c r="R266" s="21">
        <f t="shared" si="46"/>
        <v>0.700288778877888</v>
      </c>
      <c r="S266" s="21">
        <f>VLOOKUP(J266,[7]Sheet1!$D:$G,4,0)</f>
        <v>1</v>
      </c>
      <c r="T266" s="21">
        <f t="shared" si="47"/>
        <v>0.728</v>
      </c>
      <c r="U266" s="21">
        <f>VLOOKUP(J266,'[6]9月活动'!$N:$R,5,0)</f>
        <v>0.75</v>
      </c>
      <c r="V266" s="21">
        <f>VLOOKUP(J266,'[6]9月活动'!$N:$S,6,0)</f>
        <v>0.045</v>
      </c>
      <c r="W266" s="21" t="e">
        <f>VLOOKUP(J266,[5]Sheet1!$B:$D,3,0)</f>
        <v>#N/A</v>
      </c>
      <c r="X266" s="21" t="e">
        <f>VLOOKUP(J266,[3]Sheet5!$C:$J,8,0)</f>
        <v>#N/A</v>
      </c>
      <c r="Y266" s="21" t="e">
        <f>VLOOKUP(J266,[3]Sheet5!$C:$K,9,0)</f>
        <v>#N/A</v>
      </c>
      <c r="Z266" s="21" t="e">
        <f>VLOOKUP(J266,[4]Sheet1!$B:$H,7,0)</f>
        <v>#N/A</v>
      </c>
      <c r="AA266" s="21" t="e">
        <f>VLOOKUP(J266,[4]Sheet1!$B:$I,8,0)</f>
        <v>#N/A</v>
      </c>
      <c r="AB266" s="21" t="s">
        <v>9454</v>
      </c>
      <c r="AC266" s="21">
        <v>0.045</v>
      </c>
      <c r="AD266" s="22">
        <v>0</v>
      </c>
      <c r="AE266" s="21"/>
      <c r="AF266" s="21"/>
      <c r="AG266" s="21" t="s">
        <v>395</v>
      </c>
    </row>
    <row r="267" spans="1:33">
      <c r="A267" s="11" t="s">
        <v>6112</v>
      </c>
      <c r="B267" s="11" t="s">
        <v>329</v>
      </c>
      <c r="C267" s="11" t="s">
        <v>6747</v>
      </c>
      <c r="D267" s="11" t="s">
        <v>3049</v>
      </c>
      <c r="E267" s="11" t="s">
        <v>6748</v>
      </c>
      <c r="F267" s="11" t="s">
        <v>288</v>
      </c>
      <c r="G267" s="11" t="s">
        <v>543</v>
      </c>
      <c r="H267" s="11" t="s">
        <v>2792</v>
      </c>
      <c r="I267" s="11" t="s">
        <v>730</v>
      </c>
      <c r="J267" s="11" t="s">
        <v>731</v>
      </c>
      <c r="K267" s="11">
        <v>1</v>
      </c>
      <c r="L267" s="11">
        <v>2071</v>
      </c>
      <c r="M267" s="11">
        <v>2071</v>
      </c>
      <c r="N267" s="11">
        <v>2588</v>
      </c>
      <c r="O267" s="11">
        <f>VLOOKUP(C267,[1]Sheet2!$A:$B,2,0)</f>
        <v>2071</v>
      </c>
      <c r="P267" s="11">
        <f t="shared" si="45"/>
        <v>0</v>
      </c>
      <c r="Q267" s="11"/>
      <c r="R267" s="11">
        <f t="shared" si="46"/>
        <v>0.800231839258114</v>
      </c>
      <c r="S267" s="11" t="str">
        <f>VLOOKUP(J267,[7]Sheet1!$D:$G,4,0)</f>
        <v>扩品2级</v>
      </c>
      <c r="T267" s="20">
        <f>0.86*0.85</f>
        <v>0.731</v>
      </c>
      <c r="U267" s="11" t="e">
        <f>VLOOKUP(J267,'[6]9月活动'!$N:$R,5,0)</f>
        <v>#N/A</v>
      </c>
      <c r="V267" s="11" t="e">
        <f>VLOOKUP(J267,'[6]9月活动'!$N:$S,6,0)</f>
        <v>#N/A</v>
      </c>
      <c r="W267" s="11" t="e">
        <f>VLOOKUP(J267,[5]Sheet1!$B:$D,3,0)</f>
        <v>#N/A</v>
      </c>
      <c r="X267" s="11" t="e">
        <f>VLOOKUP(J267,[3]Sheet5!$C:$J,8,0)</f>
        <v>#N/A</v>
      </c>
      <c r="Y267" s="11" t="e">
        <f>VLOOKUP(J267,[3]Sheet5!$C:$K,9,0)</f>
        <v>#N/A</v>
      </c>
      <c r="Z267" s="11" t="e">
        <f>VLOOKUP(J267,[4]Sheet1!$B:$H,7,0)</f>
        <v>#N/A</v>
      </c>
      <c r="AA267" s="11" t="e">
        <f>VLOOKUP(J267,[4]Sheet1!$B:$I,8,0)</f>
        <v>#N/A</v>
      </c>
      <c r="AB267" s="11"/>
      <c r="AC267" s="11"/>
      <c r="AD267" s="11"/>
      <c r="AE267" s="11"/>
      <c r="AG267" s="11" t="s">
        <v>395</v>
      </c>
    </row>
    <row r="268" spans="1:33">
      <c r="A268" s="11" t="s">
        <v>4248</v>
      </c>
      <c r="B268" s="11" t="s">
        <v>329</v>
      </c>
      <c r="C268" s="11" t="s">
        <v>8435</v>
      </c>
      <c r="D268" s="11" t="s">
        <v>8436</v>
      </c>
      <c r="E268" s="11" t="s">
        <v>8437</v>
      </c>
      <c r="F268" s="11" t="s">
        <v>288</v>
      </c>
      <c r="G268" s="11" t="s">
        <v>543</v>
      </c>
      <c r="H268" s="11" t="s">
        <v>2792</v>
      </c>
      <c r="I268" s="11" t="s">
        <v>1723</v>
      </c>
      <c r="J268" s="11" t="s">
        <v>1724</v>
      </c>
      <c r="K268" s="11">
        <v>1</v>
      </c>
      <c r="L268" s="11">
        <v>4791</v>
      </c>
      <c r="M268" s="11">
        <v>4791</v>
      </c>
      <c r="N268" s="11">
        <v>5988</v>
      </c>
      <c r="O268" s="11">
        <f>VLOOKUP(C268,[1]Sheet2!$A:$B,2,0)</f>
        <v>4791</v>
      </c>
      <c r="P268" s="11">
        <f t="shared" si="45"/>
        <v>0</v>
      </c>
      <c r="Q268" s="11"/>
      <c r="R268" s="11">
        <f t="shared" si="46"/>
        <v>0.800100200400802</v>
      </c>
      <c r="S268" s="11">
        <f>VLOOKUP(J268,[7]Sheet1!$D:$G,4,0)</f>
        <v>1</v>
      </c>
      <c r="T268" s="11">
        <f t="shared" si="47"/>
        <v>0.728</v>
      </c>
      <c r="U268" s="11" t="e">
        <f>VLOOKUP(J268,'[6]9月活动'!$N:$R,5,0)</f>
        <v>#N/A</v>
      </c>
      <c r="V268" s="11" t="e">
        <f>VLOOKUP(J268,'[6]9月活动'!$N:$S,6,0)</f>
        <v>#N/A</v>
      </c>
      <c r="W268" s="11" t="e">
        <f>VLOOKUP(J268,[5]Sheet1!$B:$D,3,0)</f>
        <v>#N/A</v>
      </c>
      <c r="X268" s="11" t="e">
        <f>VLOOKUP(J268,[3]Sheet5!$C:$J,8,0)</f>
        <v>#N/A</v>
      </c>
      <c r="Y268" s="11" t="e">
        <f>VLOOKUP(J268,[3]Sheet5!$C:$K,9,0)</f>
        <v>#N/A</v>
      </c>
      <c r="Z268" s="11" t="e">
        <f>VLOOKUP(J268,[4]Sheet1!$B:$H,7,0)</f>
        <v>#N/A</v>
      </c>
      <c r="AA268" s="11" t="e">
        <f>VLOOKUP(J268,[4]Sheet1!$B:$I,8,0)</f>
        <v>#N/A</v>
      </c>
      <c r="AB268" s="11"/>
      <c r="AC268" s="11"/>
      <c r="AD268" s="11"/>
      <c r="AE268" s="11"/>
      <c r="AG268" s="11" t="s">
        <v>395</v>
      </c>
    </row>
    <row r="269" spans="1:33">
      <c r="A269" s="11" t="s">
        <v>4095</v>
      </c>
      <c r="B269" s="11" t="s">
        <v>329</v>
      </c>
      <c r="C269" s="11" t="s">
        <v>8982</v>
      </c>
      <c r="D269" s="11" t="s">
        <v>8983</v>
      </c>
      <c r="E269" s="11" t="s">
        <v>8984</v>
      </c>
      <c r="F269" s="11" t="s">
        <v>288</v>
      </c>
      <c r="G269" s="11" t="s">
        <v>543</v>
      </c>
      <c r="H269" s="11" t="s">
        <v>544</v>
      </c>
      <c r="I269" s="11" t="s">
        <v>362</v>
      </c>
      <c r="J269" s="11" t="s">
        <v>363</v>
      </c>
      <c r="K269" s="11">
        <v>1</v>
      </c>
      <c r="L269" s="11">
        <v>350</v>
      </c>
      <c r="M269" s="11">
        <v>350</v>
      </c>
      <c r="N269" s="11">
        <v>828</v>
      </c>
      <c r="O269" s="11">
        <f>VLOOKUP(C269,[1]Sheet2!$A:$B,2,0)</f>
        <v>350</v>
      </c>
      <c r="P269" s="11">
        <f t="shared" si="45"/>
        <v>0</v>
      </c>
      <c r="Q269" s="11"/>
      <c r="R269" s="11">
        <f t="shared" si="46"/>
        <v>0.422705314009662</v>
      </c>
      <c r="S269" s="11" t="str">
        <f>VLOOKUP(J269,[7]Sheet1!$D:$G,4,0)</f>
        <v>扩品2级</v>
      </c>
      <c r="T269" s="11"/>
      <c r="U269" s="11" t="e">
        <f>VLOOKUP(J269,'[6]9月活动'!$N:$R,5,0)</f>
        <v>#N/A</v>
      </c>
      <c r="V269" s="11" t="e">
        <f>VLOOKUP(J269,'[6]9月活动'!$N:$S,6,0)</f>
        <v>#N/A</v>
      </c>
      <c r="W269" s="11" t="e">
        <f>VLOOKUP(J269,[5]Sheet1!$B:$D,3,0)</f>
        <v>#N/A</v>
      </c>
      <c r="X269" s="11" t="str">
        <f>VLOOKUP(J269,[3]Sheet5!$C:$J,8,0)</f>
        <v>0元/台</v>
      </c>
      <c r="Y269" s="11">
        <f>VLOOKUP(J269,[3]Sheet5!$C:$K,9,0)</f>
        <v>0.88</v>
      </c>
      <c r="Z269" s="11" t="e">
        <f>VLOOKUP(J269,[4]Sheet1!$B:$H,7,0)</f>
        <v>#N/A</v>
      </c>
      <c r="AA269" s="11" t="e">
        <f>VLOOKUP(J269,[4]Sheet1!$B:$I,8,0)</f>
        <v>#N/A</v>
      </c>
      <c r="AB269" s="11" t="s">
        <v>9452</v>
      </c>
      <c r="AC269" s="11"/>
      <c r="AD269" s="11">
        <v>0</v>
      </c>
      <c r="AE269" s="11"/>
      <c r="AF269" s="11" t="s">
        <v>4055</v>
      </c>
      <c r="AG269" s="11" t="s">
        <v>382</v>
      </c>
    </row>
    <row r="270" s="8" customFormat="1" spans="1:33">
      <c r="A270" s="21" t="s">
        <v>4095</v>
      </c>
      <c r="B270" s="21" t="s">
        <v>329</v>
      </c>
      <c r="C270" s="21" t="s">
        <v>8991</v>
      </c>
      <c r="D270" s="21" t="s">
        <v>8983</v>
      </c>
      <c r="E270" s="21" t="s">
        <v>8984</v>
      </c>
      <c r="F270" s="21" t="s">
        <v>288</v>
      </c>
      <c r="G270" s="21" t="s">
        <v>543</v>
      </c>
      <c r="H270" s="21" t="s">
        <v>544</v>
      </c>
      <c r="I270" s="21" t="s">
        <v>705</v>
      </c>
      <c r="J270" s="21" t="s">
        <v>706</v>
      </c>
      <c r="K270" s="21">
        <v>1</v>
      </c>
      <c r="L270" s="21">
        <v>3395</v>
      </c>
      <c r="M270" s="21">
        <v>3395</v>
      </c>
      <c r="N270" s="21">
        <v>4848</v>
      </c>
      <c r="O270" s="21">
        <f>VLOOKUP(C270,[1]Sheet2!$A:$B,2,0)</f>
        <v>3395</v>
      </c>
      <c r="P270" s="21">
        <f t="shared" si="45"/>
        <v>0</v>
      </c>
      <c r="Q270" s="21"/>
      <c r="R270" s="21">
        <f t="shared" si="46"/>
        <v>0.700288778877888</v>
      </c>
      <c r="S270" s="21">
        <f>VLOOKUP(J270,[7]Sheet1!$D:$G,4,0)</f>
        <v>1</v>
      </c>
      <c r="T270" s="21">
        <f t="shared" ref="T270:T280" si="48">0.91*0.8</f>
        <v>0.728</v>
      </c>
      <c r="U270" s="21">
        <f>VLOOKUP(J270,'[6]9月活动'!$N:$R,5,0)</f>
        <v>0.75</v>
      </c>
      <c r="V270" s="21">
        <f>VLOOKUP(J270,'[6]9月活动'!$N:$S,6,0)</f>
        <v>0.045</v>
      </c>
      <c r="W270" s="21" t="e">
        <f>VLOOKUP(J270,[5]Sheet1!$B:$D,3,0)</f>
        <v>#N/A</v>
      </c>
      <c r="X270" s="21" t="e">
        <f>VLOOKUP(J270,[3]Sheet5!$C:$J,8,0)</f>
        <v>#N/A</v>
      </c>
      <c r="Y270" s="21" t="e">
        <f>VLOOKUP(J270,[3]Sheet5!$C:$K,9,0)</f>
        <v>#N/A</v>
      </c>
      <c r="Z270" s="21" t="e">
        <f>VLOOKUP(J270,[4]Sheet1!$B:$H,7,0)</f>
        <v>#N/A</v>
      </c>
      <c r="AA270" s="21" t="e">
        <f>VLOOKUP(J270,[4]Sheet1!$B:$I,8,0)</f>
        <v>#N/A</v>
      </c>
      <c r="AB270" s="21" t="s">
        <v>9460</v>
      </c>
      <c r="AC270" s="21">
        <v>0.045</v>
      </c>
      <c r="AD270" s="21">
        <f>AC270*O270</f>
        <v>152.775</v>
      </c>
      <c r="AE270" s="21"/>
      <c r="AF270" s="21"/>
      <c r="AG270" s="21" t="s">
        <v>395</v>
      </c>
    </row>
    <row r="271" s="6" customFormat="1" spans="1:33">
      <c r="A271" s="17" t="s">
        <v>4095</v>
      </c>
      <c r="B271" s="17" t="s">
        <v>329</v>
      </c>
      <c r="C271" s="17" t="s">
        <v>9138</v>
      </c>
      <c r="D271" s="17" t="s">
        <v>9139</v>
      </c>
      <c r="E271" s="17" t="s">
        <v>9140</v>
      </c>
      <c r="F271" s="17" t="s">
        <v>288</v>
      </c>
      <c r="G271" s="17" t="s">
        <v>543</v>
      </c>
      <c r="H271" s="17" t="s">
        <v>544</v>
      </c>
      <c r="I271" s="17" t="s">
        <v>362</v>
      </c>
      <c r="J271" s="17" t="s">
        <v>363</v>
      </c>
      <c r="K271" s="17">
        <v>1</v>
      </c>
      <c r="L271" s="17">
        <v>0</v>
      </c>
      <c r="M271" s="17"/>
      <c r="N271" s="17">
        <v>828</v>
      </c>
      <c r="O271" s="17">
        <v>0</v>
      </c>
      <c r="P271" s="17">
        <f t="shared" si="45"/>
        <v>0</v>
      </c>
      <c r="Q271" s="17"/>
      <c r="R271" s="17">
        <f t="shared" si="46"/>
        <v>0</v>
      </c>
      <c r="S271" s="17" t="str">
        <f>VLOOKUP(J271,[7]Sheet1!$D:$G,4,0)</f>
        <v>扩品2级</v>
      </c>
      <c r="T271" s="17"/>
      <c r="U271" s="17" t="e">
        <f>VLOOKUP(J271,'[6]9月活动'!$N:$R,5,0)</f>
        <v>#N/A</v>
      </c>
      <c r="V271" s="17" t="e">
        <f>VLOOKUP(J271,'[6]9月活动'!$N:$S,6,0)</f>
        <v>#N/A</v>
      </c>
      <c r="W271" s="17" t="e">
        <f>VLOOKUP(J271,[5]Sheet1!$B:$D,3,0)</f>
        <v>#N/A</v>
      </c>
      <c r="X271" s="17" t="str">
        <f>VLOOKUP(J271,[3]Sheet5!$C:$J,8,0)</f>
        <v>0元/台</v>
      </c>
      <c r="Y271" s="17">
        <f>VLOOKUP(J271,[3]Sheet5!$C:$K,9,0)</f>
        <v>0.88</v>
      </c>
      <c r="Z271" s="17" t="e">
        <f>VLOOKUP(J271,[4]Sheet1!$B:$H,7,0)</f>
        <v>#N/A</v>
      </c>
      <c r="AA271" s="17" t="e">
        <f>VLOOKUP(J271,[4]Sheet1!$B:$I,8,0)</f>
        <v>#N/A</v>
      </c>
      <c r="AB271" s="17" t="s">
        <v>9461</v>
      </c>
      <c r="AC271" s="17"/>
      <c r="AD271" s="17"/>
      <c r="AE271" s="17"/>
      <c r="AF271" s="17" t="s">
        <v>9145</v>
      </c>
      <c r="AG271" s="17" t="s">
        <v>382</v>
      </c>
    </row>
    <row r="272" s="6" customFormat="1" spans="1:33">
      <c r="A272" s="17" t="s">
        <v>4095</v>
      </c>
      <c r="B272" s="17" t="s">
        <v>329</v>
      </c>
      <c r="C272" s="17" t="s">
        <v>9147</v>
      </c>
      <c r="D272" s="17" t="s">
        <v>9139</v>
      </c>
      <c r="E272" s="17" t="s">
        <v>9140</v>
      </c>
      <c r="F272" s="17" t="s">
        <v>288</v>
      </c>
      <c r="G272" s="17" t="s">
        <v>543</v>
      </c>
      <c r="H272" s="17" t="s">
        <v>544</v>
      </c>
      <c r="I272" s="17" t="s">
        <v>390</v>
      </c>
      <c r="J272" s="17" t="s">
        <v>391</v>
      </c>
      <c r="K272" s="17">
        <v>1</v>
      </c>
      <c r="L272" s="17">
        <v>6365</v>
      </c>
      <c r="M272" s="17">
        <v>6365</v>
      </c>
      <c r="N272" s="17">
        <v>8988</v>
      </c>
      <c r="O272" s="17">
        <f>VLOOKUP(C272,[1]Sheet2!$A:$B,2,0)</f>
        <v>6365</v>
      </c>
      <c r="P272" s="17">
        <f t="shared" si="45"/>
        <v>0</v>
      </c>
      <c r="Q272" s="17"/>
      <c r="R272" s="17">
        <f t="shared" si="46"/>
        <v>0.708166444147753</v>
      </c>
      <c r="S272" s="17">
        <f>VLOOKUP(J272,[7]Sheet1!$D:$G,4,0)</f>
        <v>1</v>
      </c>
      <c r="T272" s="17">
        <f t="shared" si="48"/>
        <v>0.728</v>
      </c>
      <c r="U272" s="17">
        <f>VLOOKUP(J272,'[6]9月活动'!$N:$R,5,0)</f>
        <v>0.75</v>
      </c>
      <c r="V272" s="17">
        <f>VLOOKUP(J272,'[6]9月活动'!$N:$S,6,0)</f>
        <v>0.045</v>
      </c>
      <c r="W272" s="17" t="e">
        <f>VLOOKUP(J272,[5]Sheet1!$B:$D,3,0)</f>
        <v>#N/A</v>
      </c>
      <c r="X272" s="17" t="e">
        <f>VLOOKUP(J272,[3]Sheet5!$C:$J,8,0)</f>
        <v>#N/A</v>
      </c>
      <c r="Y272" s="17" t="e">
        <f>VLOOKUP(J272,[3]Sheet5!$C:$K,9,0)</f>
        <v>#N/A</v>
      </c>
      <c r="Z272" s="17" t="e">
        <f>VLOOKUP(J272,[4]Sheet1!$B:$H,7,0)</f>
        <v>#N/A</v>
      </c>
      <c r="AA272" s="17" t="e">
        <f>VLOOKUP(J272,[4]Sheet1!$B:$I,8,0)</f>
        <v>#N/A</v>
      </c>
      <c r="AB272" s="17" t="s">
        <v>9460</v>
      </c>
      <c r="AC272" s="17">
        <v>0.045</v>
      </c>
      <c r="AD272" s="17">
        <f>AC272*O272</f>
        <v>286.425</v>
      </c>
      <c r="AE272" s="17" t="s">
        <v>9462</v>
      </c>
      <c r="AF272" s="17"/>
      <c r="AG272" s="17" t="s">
        <v>395</v>
      </c>
    </row>
    <row r="273" spans="1:33">
      <c r="A273" s="11" t="s">
        <v>6035</v>
      </c>
      <c r="B273" s="11" t="s">
        <v>329</v>
      </c>
      <c r="C273" s="11" t="s">
        <v>9340</v>
      </c>
      <c r="D273" s="11" t="s">
        <v>9341</v>
      </c>
      <c r="E273" s="11" t="s">
        <v>9342</v>
      </c>
      <c r="F273" s="11" t="s">
        <v>288</v>
      </c>
      <c r="G273" s="11" t="s">
        <v>543</v>
      </c>
      <c r="H273" s="11" t="s">
        <v>544</v>
      </c>
      <c r="I273" s="11" t="s">
        <v>974</v>
      </c>
      <c r="J273" s="11" t="s">
        <v>975</v>
      </c>
      <c r="K273" s="11">
        <v>1</v>
      </c>
      <c r="L273" s="11">
        <v>4399</v>
      </c>
      <c r="M273" s="11">
        <v>4399</v>
      </c>
      <c r="N273" s="11">
        <v>5498</v>
      </c>
      <c r="O273" s="11">
        <f>VLOOKUP(C273,[1]Sheet2!$A:$B,2,0)</f>
        <v>4399</v>
      </c>
      <c r="P273" s="11">
        <f t="shared" si="45"/>
        <v>0</v>
      </c>
      <c r="Q273" s="11"/>
      <c r="R273" s="11">
        <f t="shared" si="46"/>
        <v>0.800109130592943</v>
      </c>
      <c r="S273" s="11">
        <f>VLOOKUP(J273,[7]Sheet1!$D:$G,4,0)</f>
        <v>1</v>
      </c>
      <c r="T273" s="11">
        <f t="shared" si="48"/>
        <v>0.728</v>
      </c>
      <c r="U273" s="11" t="e">
        <f>VLOOKUP(J273,'[6]9月活动'!$N:$R,5,0)</f>
        <v>#N/A</v>
      </c>
      <c r="V273" s="11" t="e">
        <f>VLOOKUP(J273,'[6]9月活动'!$N:$S,6,0)</f>
        <v>#N/A</v>
      </c>
      <c r="W273" s="11" t="e">
        <f>VLOOKUP(J273,[5]Sheet1!$B:$D,3,0)</f>
        <v>#N/A</v>
      </c>
      <c r="X273" s="11" t="e">
        <f>VLOOKUP(J273,[3]Sheet5!$C:$J,8,0)</f>
        <v>#N/A</v>
      </c>
      <c r="Y273" s="11" t="e">
        <f>VLOOKUP(J273,[3]Sheet5!$C:$K,9,0)</f>
        <v>#N/A</v>
      </c>
      <c r="Z273" s="11" t="e">
        <f>VLOOKUP(J273,[4]Sheet1!$B:$H,7,0)</f>
        <v>#N/A</v>
      </c>
      <c r="AA273" s="11" t="e">
        <f>VLOOKUP(J273,[4]Sheet1!$B:$I,8,0)</f>
        <v>#N/A</v>
      </c>
      <c r="AB273" s="11"/>
      <c r="AC273" s="11"/>
      <c r="AD273" s="11"/>
      <c r="AE273" s="11"/>
      <c r="AG273" s="11" t="s">
        <v>349</v>
      </c>
    </row>
    <row r="274" s="5" customFormat="1" ht="22.5" customHeight="1" spans="1:33">
      <c r="A274" s="25" t="s">
        <v>396</v>
      </c>
      <c r="B274" s="25" t="s">
        <v>748</v>
      </c>
      <c r="C274" s="25" t="s">
        <v>1236</v>
      </c>
      <c r="D274" s="25" t="s">
        <v>1237</v>
      </c>
      <c r="E274" s="25" t="s">
        <v>1238</v>
      </c>
      <c r="F274" s="25" t="s">
        <v>288</v>
      </c>
      <c r="G274" s="25" t="s">
        <v>1239</v>
      </c>
      <c r="H274" s="25" t="s">
        <v>544</v>
      </c>
      <c r="I274" s="25" t="s">
        <v>1243</v>
      </c>
      <c r="J274" s="25" t="s">
        <v>1244</v>
      </c>
      <c r="K274" s="25">
        <v>-1</v>
      </c>
      <c r="L274" s="25">
        <v>0</v>
      </c>
      <c r="M274" s="25"/>
      <c r="N274" s="25">
        <v>3398</v>
      </c>
      <c r="O274" s="25">
        <v>0</v>
      </c>
      <c r="P274" s="25">
        <f t="shared" si="45"/>
        <v>0</v>
      </c>
      <c r="Q274" s="25"/>
      <c r="R274" s="25">
        <f t="shared" si="46"/>
        <v>0</v>
      </c>
      <c r="S274" s="25">
        <f>VLOOKUP(J274,[7]Sheet1!$D:$G,4,0)</f>
        <v>1</v>
      </c>
      <c r="T274" s="25">
        <f t="shared" si="48"/>
        <v>0.728</v>
      </c>
      <c r="U274" s="25" t="e">
        <f>VLOOKUP(J274,'[6]9月活动'!$N:$R,5,0)</f>
        <v>#N/A</v>
      </c>
      <c r="V274" s="25" t="e">
        <f>VLOOKUP(J274,'[6]9月活动'!$N:$S,6,0)</f>
        <v>#N/A</v>
      </c>
      <c r="W274" s="25" t="e">
        <f>VLOOKUP(J274,[5]Sheet1!$B:$D,3,0)</f>
        <v>#N/A</v>
      </c>
      <c r="X274" s="25" t="e">
        <f>VLOOKUP(J274,[3]Sheet5!$C:$J,8,0)</f>
        <v>#N/A</v>
      </c>
      <c r="Y274" s="25" t="e">
        <f>VLOOKUP(J274,[3]Sheet5!$C:$K,9,0)</f>
        <v>#N/A</v>
      </c>
      <c r="Z274" s="25" t="e">
        <f>VLOOKUP(J274,[4]Sheet1!$B:$H,7,0)</f>
        <v>#N/A</v>
      </c>
      <c r="AA274" s="25" t="e">
        <f>VLOOKUP(J274,[4]Sheet1!$B:$I,8,0)</f>
        <v>#N/A</v>
      </c>
      <c r="AB274" s="25" t="s">
        <v>9466</v>
      </c>
      <c r="AC274" s="25"/>
      <c r="AD274" s="25">
        <v>0</v>
      </c>
      <c r="AE274" s="25"/>
      <c r="AF274" s="25" t="s">
        <v>1247</v>
      </c>
      <c r="AG274" s="25" t="s">
        <v>451</v>
      </c>
    </row>
    <row r="275" s="7" customFormat="1" ht="22.5" customHeight="1" spans="1:33">
      <c r="A275" s="26" t="s">
        <v>2041</v>
      </c>
      <c r="B275" s="26" t="s">
        <v>329</v>
      </c>
      <c r="C275" s="26" t="s">
        <v>2206</v>
      </c>
      <c r="D275" s="26" t="s">
        <v>2207</v>
      </c>
      <c r="E275" s="26" t="s">
        <v>2208</v>
      </c>
      <c r="F275" s="26" t="s">
        <v>288</v>
      </c>
      <c r="G275" s="26" t="s">
        <v>1239</v>
      </c>
      <c r="H275" s="26"/>
      <c r="I275" s="26" t="s">
        <v>991</v>
      </c>
      <c r="J275" s="26" t="s">
        <v>992</v>
      </c>
      <c r="K275" s="26">
        <v>3</v>
      </c>
      <c r="L275" s="26">
        <v>8055</v>
      </c>
      <c r="M275" s="26">
        <v>2685</v>
      </c>
      <c r="N275" s="26">
        <v>3688</v>
      </c>
      <c r="O275" s="26">
        <f>VLOOKUP(C275,[1]Sheet2!$A:$B,2,0)</f>
        <v>8055</v>
      </c>
      <c r="P275" s="26">
        <f t="shared" si="45"/>
        <v>0</v>
      </c>
      <c r="Q275" s="26"/>
      <c r="R275" s="26">
        <f t="shared" si="46"/>
        <v>0.728036876355748</v>
      </c>
      <c r="S275" s="26">
        <f>VLOOKUP(J275,[7]Sheet1!$D:$G,4,0)</f>
        <v>1</v>
      </c>
      <c r="T275" s="26">
        <f t="shared" si="48"/>
        <v>0.728</v>
      </c>
      <c r="U275" s="26" t="e">
        <f>VLOOKUP(J275,'[6]9月活动'!$N:$R,5,0)</f>
        <v>#N/A</v>
      </c>
      <c r="V275" s="26" t="e">
        <f>VLOOKUP(J275,'[6]9月活动'!$N:$S,6,0)</f>
        <v>#N/A</v>
      </c>
      <c r="W275" s="26" t="e">
        <f>VLOOKUP(J275,[5]Sheet1!$B:$D,3,0)</f>
        <v>#N/A</v>
      </c>
      <c r="X275" s="26" t="e">
        <f>VLOOKUP(J275,[3]Sheet5!$C:$J,8,0)</f>
        <v>#N/A</v>
      </c>
      <c r="Y275" s="26" t="e">
        <f>VLOOKUP(J275,[3]Sheet5!$C:$K,9,0)</f>
        <v>#N/A</v>
      </c>
      <c r="Z275" s="26" t="e">
        <f>VLOOKUP(J275,[4]Sheet1!$B:$H,7,0)</f>
        <v>#N/A</v>
      </c>
      <c r="AA275" s="26" t="e">
        <f>VLOOKUP(J275,[4]Sheet1!$B:$I,8,0)</f>
        <v>#N/A</v>
      </c>
      <c r="AB275" s="26"/>
      <c r="AC275" s="26"/>
      <c r="AD275" s="26"/>
      <c r="AE275" s="26"/>
      <c r="AF275" s="26"/>
      <c r="AG275" s="26" t="s">
        <v>349</v>
      </c>
    </row>
    <row r="276" ht="14.5" spans="1:33">
      <c r="A276" s="27" t="s">
        <v>2041</v>
      </c>
      <c r="B276" s="27" t="s">
        <v>329</v>
      </c>
      <c r="C276" s="27" t="s">
        <v>2542</v>
      </c>
      <c r="D276" s="27" t="s">
        <v>2543</v>
      </c>
      <c r="E276" s="27" t="s">
        <v>2544</v>
      </c>
      <c r="F276" s="27" t="s">
        <v>288</v>
      </c>
      <c r="G276" s="27" t="s">
        <v>1239</v>
      </c>
      <c r="H276" s="27" t="s">
        <v>2209</v>
      </c>
      <c r="I276" s="27" t="s">
        <v>1273</v>
      </c>
      <c r="J276" s="27" t="s">
        <v>1274</v>
      </c>
      <c r="K276" s="27">
        <v>1</v>
      </c>
      <c r="L276" s="27">
        <v>3270</v>
      </c>
      <c r="M276" s="27">
        <v>3270</v>
      </c>
      <c r="N276" s="27">
        <v>4088</v>
      </c>
      <c r="O276" s="27">
        <f>VLOOKUP(C276,[1]Sheet2!$A:$B,2,0)</f>
        <v>3270</v>
      </c>
      <c r="P276" s="27">
        <f t="shared" si="45"/>
        <v>0</v>
      </c>
      <c r="Q276" s="27"/>
      <c r="R276" s="27">
        <f t="shared" si="46"/>
        <v>0.799902152641879</v>
      </c>
      <c r="S276" s="27">
        <f>VLOOKUP(J276,[7]Sheet1!$D:$G,4,0)</f>
        <v>1</v>
      </c>
      <c r="T276" s="27">
        <f t="shared" si="48"/>
        <v>0.728</v>
      </c>
      <c r="U276" s="27" t="e">
        <f>VLOOKUP(J276,'[6]9月活动'!$N:$R,5,0)</f>
        <v>#N/A</v>
      </c>
      <c r="V276" s="27" t="e">
        <f>VLOOKUP(J276,'[6]9月活动'!$N:$S,6,0)</f>
        <v>#N/A</v>
      </c>
      <c r="W276" s="27" t="e">
        <f>VLOOKUP(J276,[5]Sheet1!$B:$D,3,0)</f>
        <v>#N/A</v>
      </c>
      <c r="X276" s="27" t="e">
        <f>VLOOKUP(J276,[3]Sheet5!$C:$J,8,0)</f>
        <v>#N/A</v>
      </c>
      <c r="Y276" s="27" t="e">
        <f>VLOOKUP(J276,[3]Sheet5!$C:$K,9,0)</f>
        <v>#N/A</v>
      </c>
      <c r="Z276" s="27" t="e">
        <f>VLOOKUP(J276,[4]Sheet1!$B:$H,7,0)</f>
        <v>#N/A</v>
      </c>
      <c r="AA276" s="27" t="e">
        <f>VLOOKUP(J276,[4]Sheet1!$B:$I,8,0)</f>
        <v>#N/A</v>
      </c>
      <c r="AB276" s="27"/>
      <c r="AC276" s="27"/>
      <c r="AD276" s="27"/>
      <c r="AE276" s="27"/>
      <c r="AF276" s="27"/>
      <c r="AG276" s="27" t="s">
        <v>349</v>
      </c>
    </row>
    <row r="277" s="5" customFormat="1" ht="14.5" spans="1:33">
      <c r="A277" s="25" t="s">
        <v>2041</v>
      </c>
      <c r="B277" s="25" t="s">
        <v>748</v>
      </c>
      <c r="C277" s="25" t="s">
        <v>2598</v>
      </c>
      <c r="D277" s="25" t="s">
        <v>2543</v>
      </c>
      <c r="E277" s="25" t="s">
        <v>2544</v>
      </c>
      <c r="F277" s="25" t="s">
        <v>288</v>
      </c>
      <c r="G277" s="25" t="s">
        <v>1239</v>
      </c>
      <c r="H277" s="25" t="s">
        <v>2209</v>
      </c>
      <c r="I277" s="25" t="s">
        <v>2602</v>
      </c>
      <c r="J277" s="25" t="s">
        <v>2603</v>
      </c>
      <c r="K277" s="25">
        <v>-1</v>
      </c>
      <c r="L277" s="25">
        <v>-3838</v>
      </c>
      <c r="M277" s="25">
        <v>3838</v>
      </c>
      <c r="N277" s="25">
        <v>4798</v>
      </c>
      <c r="O277" s="25">
        <v>-3838</v>
      </c>
      <c r="P277" s="25">
        <f t="shared" si="45"/>
        <v>0</v>
      </c>
      <c r="Q277" s="25"/>
      <c r="R277" s="25">
        <f t="shared" si="46"/>
        <v>0.799916631929971</v>
      </c>
      <c r="S277" s="25">
        <f>VLOOKUP(J277,[7]Sheet1!$D:$G,4,0)</f>
        <v>1</v>
      </c>
      <c r="T277" s="25">
        <f t="shared" si="48"/>
        <v>0.728</v>
      </c>
      <c r="U277" s="25" t="e">
        <f>VLOOKUP(J277,'[6]9月活动'!$N:$R,5,0)</f>
        <v>#N/A</v>
      </c>
      <c r="V277" s="25" t="e">
        <f>VLOOKUP(J277,'[6]9月活动'!$N:$S,6,0)</f>
        <v>#N/A</v>
      </c>
      <c r="W277" s="25" t="e">
        <f>VLOOKUP(J277,[5]Sheet1!$B:$D,3,0)</f>
        <v>#N/A</v>
      </c>
      <c r="X277" s="25" t="e">
        <f>VLOOKUP(J277,[3]Sheet5!$C:$J,8,0)</f>
        <v>#N/A</v>
      </c>
      <c r="Y277" s="25" t="e">
        <f>VLOOKUP(J277,[3]Sheet5!$C:$K,9,0)</f>
        <v>#N/A</v>
      </c>
      <c r="Z277" s="25" t="e">
        <f>VLOOKUP(J277,[4]Sheet1!$B:$H,7,0)</f>
        <v>#N/A</v>
      </c>
      <c r="AA277" s="25" t="e">
        <f>VLOOKUP(J277,[4]Sheet1!$B:$I,8,0)</f>
        <v>#N/A</v>
      </c>
      <c r="AB277" s="25" t="s">
        <v>9448</v>
      </c>
      <c r="AC277" s="25"/>
      <c r="AD277" s="25"/>
      <c r="AE277" s="25"/>
      <c r="AF277" s="25" t="s">
        <v>2606</v>
      </c>
      <c r="AG277" s="25" t="s">
        <v>349</v>
      </c>
    </row>
    <row r="278" s="7" customFormat="1" ht="22.5" customHeight="1" spans="1:33">
      <c r="A278" s="26" t="s">
        <v>1071</v>
      </c>
      <c r="B278" s="26" t="s">
        <v>329</v>
      </c>
      <c r="C278" s="26" t="s">
        <v>2628</v>
      </c>
      <c r="D278" s="26" t="s">
        <v>2629</v>
      </c>
      <c r="E278" s="26" t="s">
        <v>2630</v>
      </c>
      <c r="F278" s="26" t="s">
        <v>288</v>
      </c>
      <c r="G278" s="26" t="s">
        <v>1239</v>
      </c>
      <c r="H278" s="26" t="s">
        <v>2209</v>
      </c>
      <c r="I278" s="26" t="s">
        <v>405</v>
      </c>
      <c r="J278" s="26" t="s">
        <v>406</v>
      </c>
      <c r="K278" s="26">
        <v>1</v>
      </c>
      <c r="L278" s="26">
        <v>5597</v>
      </c>
      <c r="M278" s="26">
        <v>5597</v>
      </c>
      <c r="N278" s="26">
        <v>7688</v>
      </c>
      <c r="O278" s="26">
        <f>VLOOKUP(C278,[1]Sheet2!$A:$B,2,0)</f>
        <v>5597</v>
      </c>
      <c r="P278" s="26">
        <f t="shared" si="45"/>
        <v>0</v>
      </c>
      <c r="Q278" s="26"/>
      <c r="R278" s="26">
        <f t="shared" si="46"/>
        <v>0.728017689906348</v>
      </c>
      <c r="S278" s="26">
        <f>VLOOKUP(J278,[7]Sheet1!$D:$G,4,0)</f>
        <v>1</v>
      </c>
      <c r="T278" s="26">
        <f t="shared" si="48"/>
        <v>0.728</v>
      </c>
      <c r="U278" s="26" t="e">
        <f>VLOOKUP(J278,'[6]9月活动'!$N:$R,5,0)</f>
        <v>#N/A</v>
      </c>
      <c r="V278" s="26" t="e">
        <f>VLOOKUP(J278,'[6]9月活动'!$N:$S,6,0)</f>
        <v>#N/A</v>
      </c>
      <c r="W278" s="26" t="e">
        <f>VLOOKUP(J278,[5]Sheet1!$B:$D,3,0)</f>
        <v>#N/A</v>
      </c>
      <c r="X278" s="26" t="e">
        <f>VLOOKUP(J278,[3]Sheet5!$C:$J,8,0)</f>
        <v>#N/A</v>
      </c>
      <c r="Y278" s="26" t="e">
        <f>VLOOKUP(J278,[3]Sheet5!$C:$K,9,0)</f>
        <v>#N/A</v>
      </c>
      <c r="Z278" s="26" t="e">
        <f>VLOOKUP(J278,[4]Sheet1!$B:$H,7,0)</f>
        <v>#N/A</v>
      </c>
      <c r="AA278" s="26" t="e">
        <f>VLOOKUP(J278,[4]Sheet1!$B:$I,8,0)</f>
        <v>#N/A</v>
      </c>
      <c r="AB278" s="26"/>
      <c r="AC278" s="26"/>
      <c r="AD278" s="26"/>
      <c r="AE278" s="26"/>
      <c r="AF278" s="26"/>
      <c r="AG278" s="26" t="s">
        <v>324</v>
      </c>
    </row>
    <row r="279" s="7" customFormat="1" ht="22.5" customHeight="1" spans="1:33">
      <c r="A279" s="26" t="s">
        <v>1071</v>
      </c>
      <c r="B279" s="26" t="s">
        <v>329</v>
      </c>
      <c r="C279" s="26" t="s">
        <v>2732</v>
      </c>
      <c r="D279" s="26" t="s">
        <v>2733</v>
      </c>
      <c r="E279" s="26" t="s">
        <v>2734</v>
      </c>
      <c r="F279" s="26" t="s">
        <v>288</v>
      </c>
      <c r="G279" s="26" t="s">
        <v>1239</v>
      </c>
      <c r="H279" s="26" t="s">
        <v>2209</v>
      </c>
      <c r="I279" s="26" t="s">
        <v>896</v>
      </c>
      <c r="J279" s="26" t="s">
        <v>601</v>
      </c>
      <c r="K279" s="26">
        <v>1</v>
      </c>
      <c r="L279" s="26">
        <v>3128</v>
      </c>
      <c r="M279" s="26">
        <v>3128</v>
      </c>
      <c r="N279" s="26">
        <v>4298</v>
      </c>
      <c r="O279" s="26">
        <f>VLOOKUP(C279,[1]Sheet2!$A:$B,2,0)</f>
        <v>3128</v>
      </c>
      <c r="P279" s="26">
        <f t="shared" si="45"/>
        <v>0</v>
      </c>
      <c r="Q279" s="26"/>
      <c r="R279" s="26">
        <f t="shared" si="46"/>
        <v>0.727780362959516</v>
      </c>
      <c r="S279" s="26">
        <f>VLOOKUP(J279,[7]Sheet1!$D:$G,4,0)</f>
        <v>1</v>
      </c>
      <c r="T279" s="26">
        <f t="shared" si="48"/>
        <v>0.728</v>
      </c>
      <c r="U279" s="26" t="e">
        <f>VLOOKUP(J279,'[6]9月活动'!$N:$R,5,0)</f>
        <v>#N/A</v>
      </c>
      <c r="V279" s="26" t="e">
        <f>VLOOKUP(J279,'[6]9月活动'!$N:$S,6,0)</f>
        <v>#N/A</v>
      </c>
      <c r="W279" s="26" t="e">
        <f>VLOOKUP(J279,[5]Sheet1!$B:$D,3,0)</f>
        <v>#N/A</v>
      </c>
      <c r="X279" s="26" t="e">
        <f>VLOOKUP(J279,[3]Sheet5!$C:$J,8,0)</f>
        <v>#N/A</v>
      </c>
      <c r="Y279" s="26" t="e">
        <f>VLOOKUP(J279,[3]Sheet5!$C:$K,9,0)</f>
        <v>#N/A</v>
      </c>
      <c r="Z279" s="26" t="e">
        <f>VLOOKUP(J279,[4]Sheet1!$B:$H,7,0)</f>
        <v>#N/A</v>
      </c>
      <c r="AA279" s="26" t="e">
        <f>VLOOKUP(J279,[4]Sheet1!$B:$I,8,0)</f>
        <v>#N/A</v>
      </c>
      <c r="AB279" s="26"/>
      <c r="AC279" s="26"/>
      <c r="AD279" s="26"/>
      <c r="AE279" s="26"/>
      <c r="AF279" s="26"/>
      <c r="AG279" s="26" t="s">
        <v>349</v>
      </c>
    </row>
    <row r="280" s="7" customFormat="1" ht="22.5" customHeight="1" spans="1:33">
      <c r="A280" s="26" t="s">
        <v>1071</v>
      </c>
      <c r="B280" s="26" t="s">
        <v>329</v>
      </c>
      <c r="C280" s="26" t="s">
        <v>2741</v>
      </c>
      <c r="D280" s="26" t="s">
        <v>2742</v>
      </c>
      <c r="E280" s="26" t="s">
        <v>2743</v>
      </c>
      <c r="F280" s="26" t="s">
        <v>288</v>
      </c>
      <c r="G280" s="26" t="s">
        <v>1239</v>
      </c>
      <c r="H280" s="26" t="s">
        <v>2209</v>
      </c>
      <c r="I280" s="26" t="s">
        <v>974</v>
      </c>
      <c r="J280" s="26" t="s">
        <v>975</v>
      </c>
      <c r="K280" s="26">
        <v>1</v>
      </c>
      <c r="L280" s="26">
        <v>4002</v>
      </c>
      <c r="M280" s="26">
        <v>4002</v>
      </c>
      <c r="N280" s="26">
        <v>5498</v>
      </c>
      <c r="O280" s="26">
        <f>VLOOKUP(C280,[1]Sheet2!$A:$B,2,0)</f>
        <v>4002</v>
      </c>
      <c r="P280" s="26">
        <f t="shared" si="45"/>
        <v>0</v>
      </c>
      <c r="Q280" s="26"/>
      <c r="R280" s="26">
        <f t="shared" si="46"/>
        <v>0.727901054929065</v>
      </c>
      <c r="S280" s="26">
        <f>VLOOKUP(J280,[7]Sheet1!$D:$G,4,0)</f>
        <v>1</v>
      </c>
      <c r="T280" s="26">
        <f t="shared" si="48"/>
        <v>0.728</v>
      </c>
      <c r="U280" s="26" t="e">
        <f>VLOOKUP(J280,'[6]9月活动'!$N:$R,5,0)</f>
        <v>#N/A</v>
      </c>
      <c r="V280" s="26" t="e">
        <f>VLOOKUP(J280,'[6]9月活动'!$N:$S,6,0)</f>
        <v>#N/A</v>
      </c>
      <c r="W280" s="26" t="e">
        <f>VLOOKUP(J280,[5]Sheet1!$B:$D,3,0)</f>
        <v>#N/A</v>
      </c>
      <c r="X280" s="26" t="e">
        <f>VLOOKUP(J280,[3]Sheet5!$C:$J,8,0)</f>
        <v>#N/A</v>
      </c>
      <c r="Y280" s="26" t="e">
        <f>VLOOKUP(J280,[3]Sheet5!$C:$K,9,0)</f>
        <v>#N/A</v>
      </c>
      <c r="Z280" s="26" t="e">
        <f>VLOOKUP(J280,[4]Sheet1!$B:$H,7,0)</f>
        <v>#N/A</v>
      </c>
      <c r="AA280" s="26" t="e">
        <f>VLOOKUP(J280,[4]Sheet1!$B:$I,8,0)</f>
        <v>#N/A</v>
      </c>
      <c r="AB280" s="26"/>
      <c r="AC280" s="26"/>
      <c r="AD280" s="26"/>
      <c r="AE280" s="26"/>
      <c r="AF280" s="26"/>
      <c r="AG280" s="26" t="s">
        <v>349</v>
      </c>
    </row>
    <row r="281" s="5" customFormat="1" ht="14.5" spans="1:33">
      <c r="A281" s="25" t="s">
        <v>412</v>
      </c>
      <c r="B281" s="25" t="s">
        <v>748</v>
      </c>
      <c r="C281" s="25" t="s">
        <v>3461</v>
      </c>
      <c r="D281" s="25" t="s">
        <v>3462</v>
      </c>
      <c r="E281" s="25" t="s">
        <v>3463</v>
      </c>
      <c r="F281" s="25" t="s">
        <v>288</v>
      </c>
      <c r="G281" s="25" t="s">
        <v>1239</v>
      </c>
      <c r="H281" s="25" t="s">
        <v>2209</v>
      </c>
      <c r="I281" s="25" t="s">
        <v>511</v>
      </c>
      <c r="J281" s="25" t="s">
        <v>512</v>
      </c>
      <c r="K281" s="25">
        <v>-1</v>
      </c>
      <c r="L281" s="25">
        <v>-890</v>
      </c>
      <c r="M281" s="25">
        <v>890</v>
      </c>
      <c r="N281" s="25">
        <v>898</v>
      </c>
      <c r="O281" s="25">
        <v>-890</v>
      </c>
      <c r="P281" s="25">
        <f t="shared" si="45"/>
        <v>0</v>
      </c>
      <c r="Q281" s="25"/>
      <c r="R281" s="25">
        <f t="shared" si="46"/>
        <v>0.99109131403118</v>
      </c>
      <c r="S281" s="25" t="e">
        <f>VLOOKUP(J281,[7]Sheet1!$D:$G,4,0)</f>
        <v>#N/A</v>
      </c>
      <c r="T281" s="25"/>
      <c r="U281" s="25" t="e">
        <f>VLOOKUP(J281,'[6]9月活动'!$N:$R,5,0)</f>
        <v>#N/A</v>
      </c>
      <c r="V281" s="25" t="e">
        <f>VLOOKUP(J281,'[6]9月活动'!$N:$S,6,0)</f>
        <v>#N/A</v>
      </c>
      <c r="W281" s="25" t="e">
        <f>VLOOKUP(J281,[5]Sheet1!$B:$D,3,0)</f>
        <v>#N/A</v>
      </c>
      <c r="X281" s="25" t="str">
        <f>VLOOKUP(J281,[3]Sheet5!$C:$J,8,0)</f>
        <v>5元/台</v>
      </c>
      <c r="Y281" s="25">
        <f>VLOOKUP(J281,[3]Sheet5!$C:$K,9,0)</f>
        <v>0.88</v>
      </c>
      <c r="Z281" s="25" t="e">
        <f>VLOOKUP(J281,[4]Sheet1!$B:$H,7,0)</f>
        <v>#N/A</v>
      </c>
      <c r="AA281" s="25" t="e">
        <f>VLOOKUP(J281,[4]Sheet1!$B:$I,8,0)</f>
        <v>#N/A</v>
      </c>
      <c r="AB281" s="25" t="s">
        <v>9448</v>
      </c>
      <c r="AC281" s="25"/>
      <c r="AD281" s="25"/>
      <c r="AE281" s="25"/>
      <c r="AF281" s="25" t="s">
        <v>3466</v>
      </c>
      <c r="AG281" s="25" t="s">
        <v>349</v>
      </c>
    </row>
    <row r="282" ht="22.5" customHeight="1" spans="1:33">
      <c r="A282" s="27" t="s">
        <v>2336</v>
      </c>
      <c r="B282" s="27" t="s">
        <v>329</v>
      </c>
      <c r="C282" s="27" t="s">
        <v>3718</v>
      </c>
      <c r="D282" s="27" t="s">
        <v>3719</v>
      </c>
      <c r="E282" s="27" t="s">
        <v>3720</v>
      </c>
      <c r="F282" s="27" t="s">
        <v>288</v>
      </c>
      <c r="G282" s="27" t="s">
        <v>1239</v>
      </c>
      <c r="H282" s="27" t="s">
        <v>2209</v>
      </c>
      <c r="I282" s="27" t="s">
        <v>730</v>
      </c>
      <c r="J282" s="27" t="s">
        <v>731</v>
      </c>
      <c r="K282" s="27">
        <v>1</v>
      </c>
      <c r="L282" s="27">
        <v>2070</v>
      </c>
      <c r="M282" s="27">
        <v>2070</v>
      </c>
      <c r="N282" s="27">
        <v>2588</v>
      </c>
      <c r="O282" s="27">
        <f>VLOOKUP(C282,[1]Sheet2!$A:$B,2,0)</f>
        <v>2070</v>
      </c>
      <c r="P282" s="27">
        <f t="shared" si="45"/>
        <v>0</v>
      </c>
      <c r="Q282" s="27"/>
      <c r="R282" s="27">
        <f t="shared" si="46"/>
        <v>0.79984544049459</v>
      </c>
      <c r="S282" s="27" t="str">
        <f>VLOOKUP(J282,[7]Sheet1!$D:$G,4,0)</f>
        <v>扩品2级</v>
      </c>
      <c r="T282" s="28">
        <f>0.86*0.85</f>
        <v>0.731</v>
      </c>
      <c r="U282" s="27" t="e">
        <f>VLOOKUP(J282,'[6]9月活动'!$N:$R,5,0)</f>
        <v>#N/A</v>
      </c>
      <c r="V282" s="27" t="e">
        <f>VLOOKUP(J282,'[6]9月活动'!$N:$S,6,0)</f>
        <v>#N/A</v>
      </c>
      <c r="W282" s="27" t="e">
        <f>VLOOKUP(J282,[5]Sheet1!$B:$D,3,0)</f>
        <v>#N/A</v>
      </c>
      <c r="X282" s="27" t="e">
        <f>VLOOKUP(J282,[3]Sheet5!$C:$J,8,0)</f>
        <v>#N/A</v>
      </c>
      <c r="Y282" s="27" t="e">
        <f>VLOOKUP(J282,[3]Sheet5!$C:$K,9,0)</f>
        <v>#N/A</v>
      </c>
      <c r="Z282" s="27" t="e">
        <f>VLOOKUP(J282,[4]Sheet1!$B:$H,7,0)</f>
        <v>#N/A</v>
      </c>
      <c r="AA282" s="27" t="e">
        <f>VLOOKUP(J282,[4]Sheet1!$B:$I,8,0)</f>
        <v>#N/A</v>
      </c>
      <c r="AB282" s="27"/>
      <c r="AC282" s="27"/>
      <c r="AD282" s="27"/>
      <c r="AE282" s="27"/>
      <c r="AF282" s="27"/>
      <c r="AG282" s="27" t="s">
        <v>395</v>
      </c>
    </row>
    <row r="283" ht="14.5" spans="1:33">
      <c r="A283" s="27" t="s">
        <v>2336</v>
      </c>
      <c r="B283" s="27" t="s">
        <v>329</v>
      </c>
      <c r="C283" s="27" t="s">
        <v>3877</v>
      </c>
      <c r="D283" s="27" t="s">
        <v>2543</v>
      </c>
      <c r="E283" s="27" t="s">
        <v>2544</v>
      </c>
      <c r="F283" s="27" t="s">
        <v>288</v>
      </c>
      <c r="G283" s="27" t="s">
        <v>1239</v>
      </c>
      <c r="H283" s="27" t="s">
        <v>2209</v>
      </c>
      <c r="I283" s="27" t="s">
        <v>991</v>
      </c>
      <c r="J283" s="27" t="s">
        <v>992</v>
      </c>
      <c r="K283" s="27">
        <v>1</v>
      </c>
      <c r="L283" s="27">
        <v>2950</v>
      </c>
      <c r="M283" s="27">
        <v>2950</v>
      </c>
      <c r="N283" s="27">
        <v>3688</v>
      </c>
      <c r="O283" s="27">
        <f>VLOOKUP(C283,[1]Sheet2!$A:$B,2,0)</f>
        <v>2950</v>
      </c>
      <c r="P283" s="27">
        <f t="shared" si="45"/>
        <v>0</v>
      </c>
      <c r="Q283" s="27"/>
      <c r="R283" s="27">
        <f t="shared" si="46"/>
        <v>0.799891540130152</v>
      </c>
      <c r="S283" s="27">
        <f>VLOOKUP(J283,[7]Sheet1!$D:$G,4,0)</f>
        <v>1</v>
      </c>
      <c r="T283" s="27">
        <f t="shared" ref="T283:T288" si="49">0.91*0.8</f>
        <v>0.728</v>
      </c>
      <c r="U283" s="27" t="e">
        <f>VLOOKUP(J283,'[6]9月活动'!$N:$R,5,0)</f>
        <v>#N/A</v>
      </c>
      <c r="V283" s="27" t="e">
        <f>VLOOKUP(J283,'[6]9月活动'!$N:$S,6,0)</f>
        <v>#N/A</v>
      </c>
      <c r="W283" s="27" t="e">
        <f>VLOOKUP(J283,[5]Sheet1!$B:$D,3,0)</f>
        <v>#N/A</v>
      </c>
      <c r="X283" s="27" t="e">
        <f>VLOOKUP(J283,[3]Sheet5!$C:$J,8,0)</f>
        <v>#N/A</v>
      </c>
      <c r="Y283" s="27" t="e">
        <f>VLOOKUP(J283,[3]Sheet5!$C:$K,9,0)</f>
        <v>#N/A</v>
      </c>
      <c r="Z283" s="27" t="e">
        <f>VLOOKUP(J283,[4]Sheet1!$B:$H,7,0)</f>
        <v>#N/A</v>
      </c>
      <c r="AA283" s="27" t="e">
        <f>VLOOKUP(J283,[4]Sheet1!$B:$I,8,0)</f>
        <v>#N/A</v>
      </c>
      <c r="AB283" s="27"/>
      <c r="AC283" s="27"/>
      <c r="AD283" s="27"/>
      <c r="AE283" s="27"/>
      <c r="AF283" s="27"/>
      <c r="AG283" s="27" t="s">
        <v>349</v>
      </c>
    </row>
    <row r="284" s="5" customFormat="1" ht="14.5" spans="1:33">
      <c r="A284" s="25" t="s">
        <v>2336</v>
      </c>
      <c r="B284" s="25" t="s">
        <v>329</v>
      </c>
      <c r="C284" s="25" t="s">
        <v>3893</v>
      </c>
      <c r="D284" s="25" t="s">
        <v>2543</v>
      </c>
      <c r="E284" s="25" t="s">
        <v>2544</v>
      </c>
      <c r="F284" s="25" t="s">
        <v>288</v>
      </c>
      <c r="G284" s="25" t="s">
        <v>1239</v>
      </c>
      <c r="H284" s="25" t="s">
        <v>2209</v>
      </c>
      <c r="I284" s="25" t="s">
        <v>2602</v>
      </c>
      <c r="J284" s="25" t="s">
        <v>2603</v>
      </c>
      <c r="K284" s="25">
        <v>1</v>
      </c>
      <c r="L284" s="25">
        <v>3838</v>
      </c>
      <c r="M284" s="25">
        <v>3838</v>
      </c>
      <c r="N284" s="25">
        <v>4798</v>
      </c>
      <c r="O284" s="25">
        <f>VLOOKUP(C284,[1]Sheet2!$A:$B,2,0)</f>
        <v>3838</v>
      </c>
      <c r="P284" s="25">
        <f t="shared" si="45"/>
        <v>0</v>
      </c>
      <c r="Q284" s="25"/>
      <c r="R284" s="25">
        <f t="shared" si="46"/>
        <v>0.799916631929971</v>
      </c>
      <c r="S284" s="25">
        <f>VLOOKUP(J284,[7]Sheet1!$D:$G,4,0)</f>
        <v>1</v>
      </c>
      <c r="T284" s="25">
        <f t="shared" si="49"/>
        <v>0.728</v>
      </c>
      <c r="U284" s="25" t="e">
        <f>VLOOKUP(J284,'[6]9月活动'!$N:$R,5,0)</f>
        <v>#N/A</v>
      </c>
      <c r="V284" s="25" t="e">
        <f>VLOOKUP(J284,'[6]9月活动'!$N:$S,6,0)</f>
        <v>#N/A</v>
      </c>
      <c r="W284" s="25" t="e">
        <f>VLOOKUP(J284,[5]Sheet1!$B:$D,3,0)</f>
        <v>#N/A</v>
      </c>
      <c r="X284" s="25" t="e">
        <f>VLOOKUP(J284,[3]Sheet5!$C:$J,8,0)</f>
        <v>#N/A</v>
      </c>
      <c r="Y284" s="25" t="e">
        <f>VLOOKUP(J284,[3]Sheet5!$C:$K,9,0)</f>
        <v>#N/A</v>
      </c>
      <c r="Z284" s="25" t="e">
        <f>VLOOKUP(J284,[4]Sheet1!$B:$H,7,0)</f>
        <v>#N/A</v>
      </c>
      <c r="AA284" s="25" t="e">
        <f>VLOOKUP(J284,[4]Sheet1!$B:$I,8,0)</f>
        <v>#N/A</v>
      </c>
      <c r="AB284" s="25" t="s">
        <v>9448</v>
      </c>
      <c r="AC284" s="25"/>
      <c r="AD284" s="25"/>
      <c r="AE284" s="25"/>
      <c r="AF284" s="25"/>
      <c r="AG284" s="25" t="s">
        <v>349</v>
      </c>
    </row>
    <row r="285" s="6" customFormat="1" ht="14.5" spans="1:33">
      <c r="A285" s="29" t="s">
        <v>3730</v>
      </c>
      <c r="B285" s="29" t="s">
        <v>329</v>
      </c>
      <c r="C285" s="29" t="s">
        <v>4920</v>
      </c>
      <c r="D285" s="29" t="s">
        <v>4921</v>
      </c>
      <c r="E285" s="29" t="s">
        <v>4922</v>
      </c>
      <c r="F285" s="29" t="s">
        <v>288</v>
      </c>
      <c r="G285" s="29" t="s">
        <v>1239</v>
      </c>
      <c r="H285" s="29" t="s">
        <v>2209</v>
      </c>
      <c r="I285" s="29" t="s">
        <v>339</v>
      </c>
      <c r="J285" s="29" t="s">
        <v>340</v>
      </c>
      <c r="K285" s="29">
        <v>1</v>
      </c>
      <c r="L285" s="29">
        <v>0</v>
      </c>
      <c r="M285" s="29"/>
      <c r="N285" s="29">
        <v>828</v>
      </c>
      <c r="O285" s="29">
        <v>0</v>
      </c>
      <c r="P285" s="29">
        <f t="shared" si="45"/>
        <v>0</v>
      </c>
      <c r="Q285" s="29"/>
      <c r="R285" s="29">
        <f t="shared" si="46"/>
        <v>0</v>
      </c>
      <c r="S285" s="29">
        <f>VLOOKUP(J285,[7]Sheet1!$D:$G,4,0)</f>
        <v>2</v>
      </c>
      <c r="T285" s="29">
        <f t="shared" ref="T285:T287" si="50">0.86*0.85</f>
        <v>0.731</v>
      </c>
      <c r="U285" s="29" t="e">
        <f>VLOOKUP(J285,'[6]9月活动'!$N:$R,5,0)</f>
        <v>#N/A</v>
      </c>
      <c r="V285" s="29" t="e">
        <f>VLOOKUP(J285,'[6]9月活动'!$N:$S,6,0)</f>
        <v>#N/A</v>
      </c>
      <c r="W285" s="29" t="e">
        <f>VLOOKUP(J285,[5]Sheet1!$B:$D,3,0)</f>
        <v>#N/A</v>
      </c>
      <c r="X285" s="29" t="str">
        <f>VLOOKUP(J285,[3]Sheet5!$C:$J,8,0)</f>
        <v>5元/台</v>
      </c>
      <c r="Y285" s="29">
        <f>VLOOKUP(J285,[3]Sheet5!$C:$K,9,0)</f>
        <v>0.88</v>
      </c>
      <c r="Z285" s="29" t="e">
        <f>VLOOKUP(J285,[4]Sheet1!$B:$H,7,0)</f>
        <v>#N/A</v>
      </c>
      <c r="AA285" s="29" t="e">
        <f>VLOOKUP(J285,[4]Sheet1!$B:$I,8,0)</f>
        <v>#N/A</v>
      </c>
      <c r="AB285" s="29" t="s">
        <v>9459</v>
      </c>
      <c r="AC285" s="29"/>
      <c r="AD285" s="29">
        <v>0</v>
      </c>
      <c r="AE285" s="29"/>
      <c r="AF285" s="29" t="s">
        <v>4926</v>
      </c>
      <c r="AG285" s="29" t="s">
        <v>349</v>
      </c>
    </row>
    <row r="286" s="6" customFormat="1" ht="14.5" spans="1:33">
      <c r="A286" s="29" t="s">
        <v>3730</v>
      </c>
      <c r="B286" s="29" t="s">
        <v>329</v>
      </c>
      <c r="C286" s="29" t="s">
        <v>4929</v>
      </c>
      <c r="D286" s="29" t="s">
        <v>4921</v>
      </c>
      <c r="E286" s="29" t="s">
        <v>4922</v>
      </c>
      <c r="F286" s="29" t="s">
        <v>288</v>
      </c>
      <c r="G286" s="29" t="s">
        <v>1239</v>
      </c>
      <c r="H286" s="29" t="s">
        <v>2209</v>
      </c>
      <c r="I286" s="29" t="s">
        <v>4933</v>
      </c>
      <c r="J286" s="29" t="s">
        <v>4934</v>
      </c>
      <c r="K286" s="29">
        <v>1</v>
      </c>
      <c r="L286" s="29">
        <v>6981</v>
      </c>
      <c r="M286" s="29">
        <v>6981</v>
      </c>
      <c r="N286" s="29">
        <v>9308</v>
      </c>
      <c r="O286" s="29">
        <f>VLOOKUP(C286,[1]Sheet2!$A:$B,2,0)</f>
        <v>6981</v>
      </c>
      <c r="P286" s="29">
        <f t="shared" si="45"/>
        <v>0</v>
      </c>
      <c r="Q286" s="29"/>
      <c r="R286" s="29">
        <f t="shared" si="46"/>
        <v>0.75</v>
      </c>
      <c r="S286" s="29">
        <f>VLOOKUP(J286,[7]Sheet1!$D:$G,4,0)</f>
        <v>2</v>
      </c>
      <c r="T286" s="29">
        <f t="shared" si="50"/>
        <v>0.731</v>
      </c>
      <c r="U286" s="29">
        <f>VLOOKUP(J286,'[6]9月活动'!$N:$R,5,0)</f>
        <v>0.75</v>
      </c>
      <c r="V286" s="29">
        <f>VLOOKUP(J286,'[6]9月活动'!$N:$S,6,0)</f>
        <v>0.045</v>
      </c>
      <c r="W286" s="29" t="e">
        <f>VLOOKUP(J286,[5]Sheet1!$B:$D,3,0)</f>
        <v>#N/A</v>
      </c>
      <c r="X286" s="29" t="e">
        <f>VLOOKUP(J286,[3]Sheet5!$C:$J,8,0)</f>
        <v>#N/A</v>
      </c>
      <c r="Y286" s="29" t="e">
        <f>VLOOKUP(J286,[3]Sheet5!$C:$K,9,0)</f>
        <v>#N/A</v>
      </c>
      <c r="Z286" s="29" t="e">
        <f>VLOOKUP(J286,[4]Sheet1!$B:$H,7,0)</f>
        <v>#N/A</v>
      </c>
      <c r="AA286" s="29" t="e">
        <f>VLOOKUP(J286,[4]Sheet1!$B:$I,8,0)</f>
        <v>#N/A</v>
      </c>
      <c r="AB286" s="29" t="s">
        <v>9454</v>
      </c>
      <c r="AC286" s="29">
        <v>0.045</v>
      </c>
      <c r="AD286" s="29">
        <f>AC286*O286</f>
        <v>314.145</v>
      </c>
      <c r="AE286" s="29"/>
      <c r="AF286" s="29"/>
      <c r="AG286" s="29" t="s">
        <v>324</v>
      </c>
    </row>
    <row r="287" ht="22.5" customHeight="1" spans="1:33">
      <c r="A287" s="27" t="s">
        <v>3730</v>
      </c>
      <c r="B287" s="27" t="s">
        <v>329</v>
      </c>
      <c r="C287" s="27" t="s">
        <v>5041</v>
      </c>
      <c r="D287" s="27" t="s">
        <v>5042</v>
      </c>
      <c r="E287" s="27" t="s">
        <v>5043</v>
      </c>
      <c r="F287" s="27" t="s">
        <v>288</v>
      </c>
      <c r="G287" s="27" t="s">
        <v>1239</v>
      </c>
      <c r="H287" s="27" t="s">
        <v>2209</v>
      </c>
      <c r="I287" s="27" t="s">
        <v>862</v>
      </c>
      <c r="J287" s="27" t="s">
        <v>863</v>
      </c>
      <c r="K287" s="27">
        <v>1</v>
      </c>
      <c r="L287" s="27">
        <v>4638</v>
      </c>
      <c r="M287" s="27">
        <v>4638</v>
      </c>
      <c r="N287" s="27">
        <v>5798</v>
      </c>
      <c r="O287" s="27">
        <f>VLOOKUP(C287,[1]Sheet2!$A:$B,2,0)</f>
        <v>4638</v>
      </c>
      <c r="P287" s="27">
        <f t="shared" si="45"/>
        <v>0</v>
      </c>
      <c r="Q287" s="27"/>
      <c r="R287" s="27">
        <f t="shared" si="46"/>
        <v>0.799931010693342</v>
      </c>
      <c r="S287" s="27">
        <f>VLOOKUP(J287,[7]Sheet1!$D:$G,4,0)</f>
        <v>2</v>
      </c>
      <c r="T287" s="28">
        <f t="shared" si="50"/>
        <v>0.731</v>
      </c>
      <c r="U287" s="27" t="e">
        <f>VLOOKUP(J287,'[6]9月活动'!$N:$R,5,0)</f>
        <v>#N/A</v>
      </c>
      <c r="V287" s="27" t="e">
        <f>VLOOKUP(J287,'[6]9月活动'!$N:$S,6,0)</f>
        <v>#N/A</v>
      </c>
      <c r="W287" s="27" t="e">
        <f>VLOOKUP(J287,[5]Sheet1!$B:$D,3,0)</f>
        <v>#N/A</v>
      </c>
      <c r="X287" s="27" t="e">
        <f>VLOOKUP(J287,[3]Sheet5!$C:$J,8,0)</f>
        <v>#N/A</v>
      </c>
      <c r="Y287" s="27" t="e">
        <f>VLOOKUP(J287,[3]Sheet5!$C:$K,9,0)</f>
        <v>#N/A</v>
      </c>
      <c r="Z287" s="27" t="e">
        <f>VLOOKUP(J287,[4]Sheet1!$B:$H,7,0)</f>
        <v>#N/A</v>
      </c>
      <c r="AA287" s="27" t="e">
        <f>VLOOKUP(J287,[4]Sheet1!$B:$I,8,0)</f>
        <v>#N/A</v>
      </c>
      <c r="AB287" s="27"/>
      <c r="AC287" s="27"/>
      <c r="AD287" s="27"/>
      <c r="AE287" s="27"/>
      <c r="AF287" s="27"/>
      <c r="AG287" s="27" t="s">
        <v>324</v>
      </c>
    </row>
    <row r="288" ht="22.5" customHeight="1" spans="1:33">
      <c r="A288" s="27" t="s">
        <v>1401</v>
      </c>
      <c r="B288" s="27" t="s">
        <v>329</v>
      </c>
      <c r="C288" s="27" t="s">
        <v>5729</v>
      </c>
      <c r="D288" s="27" t="s">
        <v>5730</v>
      </c>
      <c r="E288" s="27" t="s">
        <v>5731</v>
      </c>
      <c r="F288" s="27" t="s">
        <v>288</v>
      </c>
      <c r="G288" s="27" t="s">
        <v>1239</v>
      </c>
      <c r="H288" s="27" t="s">
        <v>2209</v>
      </c>
      <c r="I288" s="27" t="s">
        <v>896</v>
      </c>
      <c r="J288" s="27" t="s">
        <v>601</v>
      </c>
      <c r="K288" s="27">
        <v>1</v>
      </c>
      <c r="L288" s="27">
        <v>3439</v>
      </c>
      <c r="M288" s="27">
        <v>3439</v>
      </c>
      <c r="N288" s="27">
        <v>4298</v>
      </c>
      <c r="O288" s="27">
        <f>VLOOKUP(C288,[1]Sheet2!$A:$B,2,0)</f>
        <v>3439</v>
      </c>
      <c r="P288" s="27">
        <f t="shared" si="45"/>
        <v>0</v>
      </c>
      <c r="Q288" s="27"/>
      <c r="R288" s="27">
        <f t="shared" si="46"/>
        <v>0.800139599813867</v>
      </c>
      <c r="S288" s="27">
        <f>VLOOKUP(J288,[7]Sheet1!$D:$G,4,0)</f>
        <v>1</v>
      </c>
      <c r="T288" s="27">
        <f t="shared" si="49"/>
        <v>0.728</v>
      </c>
      <c r="U288" s="27" t="e">
        <f>VLOOKUP(J288,'[6]9月活动'!$N:$R,5,0)</f>
        <v>#N/A</v>
      </c>
      <c r="V288" s="27" t="e">
        <f>VLOOKUP(J288,'[6]9月活动'!$N:$S,6,0)</f>
        <v>#N/A</v>
      </c>
      <c r="W288" s="27" t="e">
        <f>VLOOKUP(J288,[5]Sheet1!$B:$D,3,0)</f>
        <v>#N/A</v>
      </c>
      <c r="X288" s="27" t="e">
        <f>VLOOKUP(J288,[3]Sheet5!$C:$J,8,0)</f>
        <v>#N/A</v>
      </c>
      <c r="Y288" s="27" t="e">
        <f>VLOOKUP(J288,[3]Sheet5!$C:$K,9,0)</f>
        <v>#N/A</v>
      </c>
      <c r="Z288" s="27" t="e">
        <f>VLOOKUP(J288,[4]Sheet1!$B:$H,7,0)</f>
        <v>#N/A</v>
      </c>
      <c r="AA288" s="27" t="e">
        <f>VLOOKUP(J288,[4]Sheet1!$B:$I,8,0)</f>
        <v>#N/A</v>
      </c>
      <c r="AB288" s="27"/>
      <c r="AC288" s="27"/>
      <c r="AD288" s="27"/>
      <c r="AE288" s="27"/>
      <c r="AF288" s="27"/>
      <c r="AG288" s="27" t="s">
        <v>349</v>
      </c>
    </row>
    <row r="289" s="5" customFormat="1" ht="14.5" spans="1:33">
      <c r="A289" s="25" t="s">
        <v>960</v>
      </c>
      <c r="B289" s="25" t="s">
        <v>329</v>
      </c>
      <c r="C289" s="25" t="s">
        <v>5736</v>
      </c>
      <c r="D289" s="25" t="s">
        <v>3462</v>
      </c>
      <c r="E289" s="25" t="s">
        <v>3463</v>
      </c>
      <c r="F289" s="25" t="s">
        <v>288</v>
      </c>
      <c r="G289" s="25" t="s">
        <v>1239</v>
      </c>
      <c r="H289" s="25" t="s">
        <v>2209</v>
      </c>
      <c r="I289" s="25" t="s">
        <v>511</v>
      </c>
      <c r="J289" s="25" t="s">
        <v>512</v>
      </c>
      <c r="K289" s="25">
        <v>1</v>
      </c>
      <c r="L289" s="25">
        <v>890</v>
      </c>
      <c r="M289" s="25">
        <v>890</v>
      </c>
      <c r="N289" s="25">
        <v>898</v>
      </c>
      <c r="O289" s="25">
        <f>VLOOKUP(C289,[1]Sheet2!$A:$B,2,0)</f>
        <v>890</v>
      </c>
      <c r="P289" s="25">
        <f t="shared" si="45"/>
        <v>0</v>
      </c>
      <c r="Q289" s="25"/>
      <c r="R289" s="25">
        <f t="shared" si="46"/>
        <v>0.99109131403118</v>
      </c>
      <c r="S289" s="25" t="e">
        <f>VLOOKUP(J289,[7]Sheet1!$D:$G,4,0)</f>
        <v>#N/A</v>
      </c>
      <c r="T289" s="25"/>
      <c r="U289" s="25" t="e">
        <f>VLOOKUP(J289,'[6]9月活动'!$N:$R,5,0)</f>
        <v>#N/A</v>
      </c>
      <c r="V289" s="25" t="e">
        <f>VLOOKUP(J289,'[6]9月活动'!$N:$S,6,0)</f>
        <v>#N/A</v>
      </c>
      <c r="W289" s="25" t="e">
        <f>VLOOKUP(J289,[5]Sheet1!$B:$D,3,0)</f>
        <v>#N/A</v>
      </c>
      <c r="X289" s="25" t="str">
        <f>VLOOKUP(J289,[3]Sheet5!$C:$J,8,0)</f>
        <v>5元/台</v>
      </c>
      <c r="Y289" s="25">
        <f>VLOOKUP(J289,[3]Sheet5!$C:$K,9,0)</f>
        <v>0.88</v>
      </c>
      <c r="Z289" s="25" t="e">
        <f>VLOOKUP(J289,[4]Sheet1!$B:$H,7,0)</f>
        <v>#N/A</v>
      </c>
      <c r="AA289" s="25" t="e">
        <f>VLOOKUP(J289,[4]Sheet1!$B:$I,8,0)</f>
        <v>#N/A</v>
      </c>
      <c r="AB289" s="25" t="s">
        <v>9448</v>
      </c>
      <c r="AC289" s="25"/>
      <c r="AD289" s="25"/>
      <c r="AE289" s="25"/>
      <c r="AF289" s="25"/>
      <c r="AG289" s="25" t="s">
        <v>349</v>
      </c>
    </row>
    <row r="290" ht="22.5" customHeight="1" spans="1:33">
      <c r="A290" s="27" t="s">
        <v>4248</v>
      </c>
      <c r="B290" s="27" t="s">
        <v>329</v>
      </c>
      <c r="C290" s="27" t="s">
        <v>5750</v>
      </c>
      <c r="D290" s="27" t="s">
        <v>5751</v>
      </c>
      <c r="E290" s="27" t="s">
        <v>5752</v>
      </c>
      <c r="F290" s="27" t="s">
        <v>288</v>
      </c>
      <c r="G290" s="27" t="s">
        <v>1239</v>
      </c>
      <c r="H290" s="27" t="s">
        <v>2209</v>
      </c>
      <c r="I290" s="27" t="s">
        <v>511</v>
      </c>
      <c r="J290" s="27" t="s">
        <v>512</v>
      </c>
      <c r="K290" s="27">
        <v>1</v>
      </c>
      <c r="L290" s="27">
        <v>890</v>
      </c>
      <c r="M290" s="27">
        <v>890</v>
      </c>
      <c r="N290" s="27">
        <v>898</v>
      </c>
      <c r="O290" s="27">
        <f>VLOOKUP(C290,[1]Sheet2!$A:$B,2,0)</f>
        <v>890</v>
      </c>
      <c r="P290" s="27">
        <f t="shared" si="45"/>
        <v>0</v>
      </c>
      <c r="Q290" s="27"/>
      <c r="R290" s="27">
        <f t="shared" si="46"/>
        <v>0.99109131403118</v>
      </c>
      <c r="S290" s="27" t="e">
        <f>VLOOKUP(J290,[7]Sheet1!$D:$G,4,0)</f>
        <v>#N/A</v>
      </c>
      <c r="T290" s="27"/>
      <c r="U290" s="27" t="e">
        <f>VLOOKUP(J290,'[6]9月活动'!$N:$R,5,0)</f>
        <v>#N/A</v>
      </c>
      <c r="V290" s="27" t="e">
        <f>VLOOKUP(J290,'[6]9月活动'!$N:$S,6,0)</f>
        <v>#N/A</v>
      </c>
      <c r="W290" s="27" t="e">
        <f>VLOOKUP(J290,[5]Sheet1!$B:$D,3,0)</f>
        <v>#N/A</v>
      </c>
      <c r="X290" s="27" t="str">
        <f>VLOOKUP(J290,[3]Sheet5!$C:$J,8,0)</f>
        <v>5元/台</v>
      </c>
      <c r="Y290" s="27">
        <f>VLOOKUP(J290,[3]Sheet5!$C:$K,9,0)</f>
        <v>0.88</v>
      </c>
      <c r="Z290" s="27" t="e">
        <f>VLOOKUP(J290,[4]Sheet1!$B:$H,7,0)</f>
        <v>#N/A</v>
      </c>
      <c r="AA290" s="27" t="e">
        <f>VLOOKUP(J290,[4]Sheet1!$B:$I,8,0)</f>
        <v>#N/A</v>
      </c>
      <c r="AB290" s="27" t="s">
        <v>9452</v>
      </c>
      <c r="AC290" s="27"/>
      <c r="AD290" s="27">
        <v>5</v>
      </c>
      <c r="AE290" s="27"/>
      <c r="AF290" s="27"/>
      <c r="AG290" s="27" t="s">
        <v>349</v>
      </c>
    </row>
    <row r="291" ht="22.5" customHeight="1" spans="1:33">
      <c r="A291" s="27" t="s">
        <v>5934</v>
      </c>
      <c r="B291" s="27" t="s">
        <v>329</v>
      </c>
      <c r="C291" s="27" t="s">
        <v>6190</v>
      </c>
      <c r="D291" s="27" t="s">
        <v>6191</v>
      </c>
      <c r="E291" s="27" t="s">
        <v>6192</v>
      </c>
      <c r="F291" s="27" t="s">
        <v>288</v>
      </c>
      <c r="G291" s="27" t="s">
        <v>1239</v>
      </c>
      <c r="H291" s="27" t="s">
        <v>2209</v>
      </c>
      <c r="I291" s="27" t="s">
        <v>991</v>
      </c>
      <c r="J291" s="27" t="s">
        <v>992</v>
      </c>
      <c r="K291" s="27">
        <v>1</v>
      </c>
      <c r="L291" s="27">
        <v>2950</v>
      </c>
      <c r="M291" s="27">
        <v>2950</v>
      </c>
      <c r="N291" s="27">
        <v>3688</v>
      </c>
      <c r="O291" s="27">
        <f>VLOOKUP(C291,[1]Sheet2!$A:$B,2,0)</f>
        <v>2950</v>
      </c>
      <c r="P291" s="27">
        <f t="shared" si="45"/>
        <v>0</v>
      </c>
      <c r="Q291" s="27"/>
      <c r="R291" s="27">
        <f t="shared" si="46"/>
        <v>0.799891540130152</v>
      </c>
      <c r="S291" s="27">
        <f>VLOOKUP(J291,[7]Sheet1!$D:$G,4,0)</f>
        <v>1</v>
      </c>
      <c r="T291" s="27">
        <f>0.91*0.8</f>
        <v>0.728</v>
      </c>
      <c r="U291" s="27" t="e">
        <f>VLOOKUP(J291,'[6]9月活动'!$N:$R,5,0)</f>
        <v>#N/A</v>
      </c>
      <c r="V291" s="27" t="e">
        <f>VLOOKUP(J291,'[6]9月活动'!$N:$S,6,0)</f>
        <v>#N/A</v>
      </c>
      <c r="W291" s="27" t="e">
        <f>VLOOKUP(J291,[5]Sheet1!$B:$D,3,0)</f>
        <v>#N/A</v>
      </c>
      <c r="X291" s="27" t="e">
        <f>VLOOKUP(J291,[3]Sheet5!$C:$J,8,0)</f>
        <v>#N/A</v>
      </c>
      <c r="Y291" s="27" t="e">
        <f>VLOOKUP(J291,[3]Sheet5!$C:$K,9,0)</f>
        <v>#N/A</v>
      </c>
      <c r="Z291" s="27" t="e">
        <f>VLOOKUP(J291,[4]Sheet1!$B:$H,7,0)</f>
        <v>#N/A</v>
      </c>
      <c r="AA291" s="27" t="e">
        <f>VLOOKUP(J291,[4]Sheet1!$B:$I,8,0)</f>
        <v>#N/A</v>
      </c>
      <c r="AB291" s="27"/>
      <c r="AC291" s="27"/>
      <c r="AD291" s="27"/>
      <c r="AE291" s="27"/>
      <c r="AF291" s="27"/>
      <c r="AG291" s="27" t="s">
        <v>349</v>
      </c>
    </row>
    <row r="292" ht="14.5" spans="1:33">
      <c r="A292" s="27" t="s">
        <v>6534</v>
      </c>
      <c r="B292" s="27" t="s">
        <v>329</v>
      </c>
      <c r="C292" s="27" t="s">
        <v>6535</v>
      </c>
      <c r="D292" s="27" t="s">
        <v>6536</v>
      </c>
      <c r="E292" s="27" t="s">
        <v>6537</v>
      </c>
      <c r="F292" s="27" t="s">
        <v>288</v>
      </c>
      <c r="G292" s="27" t="s">
        <v>1239</v>
      </c>
      <c r="H292" s="27" t="s">
        <v>2209</v>
      </c>
      <c r="I292" s="27" t="s">
        <v>362</v>
      </c>
      <c r="J292" s="27" t="s">
        <v>363</v>
      </c>
      <c r="K292" s="27">
        <v>1</v>
      </c>
      <c r="L292" s="27">
        <v>398</v>
      </c>
      <c r="M292" s="27">
        <v>398</v>
      </c>
      <c r="N292" s="27">
        <v>828</v>
      </c>
      <c r="O292" s="27">
        <v>398</v>
      </c>
      <c r="P292" s="27">
        <f t="shared" si="45"/>
        <v>0</v>
      </c>
      <c r="Q292" s="27"/>
      <c r="R292" s="27">
        <f t="shared" si="46"/>
        <v>0.480676328502415</v>
      </c>
      <c r="S292" s="27" t="str">
        <f>VLOOKUP(J292,[7]Sheet1!$D:$G,4,0)</f>
        <v>扩品2级</v>
      </c>
      <c r="T292" s="27"/>
      <c r="U292" s="27" t="e">
        <f>VLOOKUP(J292,'[6]9月活动'!$N:$R,5,0)</f>
        <v>#N/A</v>
      </c>
      <c r="V292" s="27" t="e">
        <f>VLOOKUP(J292,'[6]9月活动'!$N:$S,6,0)</f>
        <v>#N/A</v>
      </c>
      <c r="W292" s="27" t="e">
        <f>VLOOKUP(J292,[5]Sheet1!$B:$D,3,0)</f>
        <v>#N/A</v>
      </c>
      <c r="X292" s="27" t="str">
        <f>VLOOKUP(J292,[3]Sheet5!$C:$J,8,0)</f>
        <v>0元/台</v>
      </c>
      <c r="Y292" s="27">
        <f>VLOOKUP(J292,[3]Sheet5!$C:$K,9,0)</f>
        <v>0.88</v>
      </c>
      <c r="Z292" s="27" t="e">
        <f>VLOOKUP(J292,[4]Sheet1!$B:$H,7,0)</f>
        <v>#N/A</v>
      </c>
      <c r="AA292" s="27" t="e">
        <f>VLOOKUP(J292,[4]Sheet1!$B:$I,8,0)</f>
        <v>#N/A</v>
      </c>
      <c r="AB292" s="27" t="s">
        <v>9452</v>
      </c>
      <c r="AC292" s="27"/>
      <c r="AD292" s="27">
        <v>0</v>
      </c>
      <c r="AE292" s="27"/>
      <c r="AF292" s="27" t="s">
        <v>6542</v>
      </c>
      <c r="AG292" s="27" t="s">
        <v>382</v>
      </c>
    </row>
    <row r="293" ht="14.5" spans="1:33">
      <c r="A293" s="27" t="s">
        <v>6534</v>
      </c>
      <c r="B293" s="27" t="s">
        <v>329</v>
      </c>
      <c r="C293" s="27" t="s">
        <v>6545</v>
      </c>
      <c r="D293" s="27" t="s">
        <v>6536</v>
      </c>
      <c r="E293" s="27" t="s">
        <v>6537</v>
      </c>
      <c r="F293" s="27" t="s">
        <v>288</v>
      </c>
      <c r="G293" s="27" t="s">
        <v>1239</v>
      </c>
      <c r="H293" s="27" t="s">
        <v>2209</v>
      </c>
      <c r="I293" s="27" t="s">
        <v>1185</v>
      </c>
      <c r="J293" s="27" t="s">
        <v>1186</v>
      </c>
      <c r="K293" s="27">
        <v>1</v>
      </c>
      <c r="L293" s="27">
        <v>4366</v>
      </c>
      <c r="M293" s="27">
        <v>4366</v>
      </c>
      <c r="N293" s="27">
        <v>5458</v>
      </c>
      <c r="O293" s="27">
        <v>4366</v>
      </c>
      <c r="P293" s="27">
        <f t="shared" si="45"/>
        <v>0</v>
      </c>
      <c r="Q293" s="27"/>
      <c r="R293" s="27">
        <f t="shared" si="46"/>
        <v>0.799926713081715</v>
      </c>
      <c r="S293" s="27">
        <f>VLOOKUP(J293,[7]Sheet1!$D:$G,4,0)</f>
        <v>2</v>
      </c>
      <c r="T293" s="28">
        <f>0.86*0.85</f>
        <v>0.731</v>
      </c>
      <c r="U293" s="27" t="e">
        <f>VLOOKUP(J293,'[6]9月活动'!$N:$R,5,0)</f>
        <v>#N/A</v>
      </c>
      <c r="V293" s="27" t="e">
        <f>VLOOKUP(J293,'[6]9月活动'!$N:$S,6,0)</f>
        <v>#N/A</v>
      </c>
      <c r="W293" s="27" t="e">
        <f>VLOOKUP(J293,[5]Sheet1!$B:$D,3,0)</f>
        <v>#N/A</v>
      </c>
      <c r="X293" s="27" t="e">
        <f>VLOOKUP(J293,[3]Sheet5!$C:$J,8,0)</f>
        <v>#N/A</v>
      </c>
      <c r="Y293" s="27" t="e">
        <f>VLOOKUP(J293,[3]Sheet5!$C:$K,9,0)</f>
        <v>#N/A</v>
      </c>
      <c r="Z293" s="27" t="e">
        <f>VLOOKUP(J293,[4]Sheet1!$B:$H,7,0)</f>
        <v>#N/A</v>
      </c>
      <c r="AA293" s="27" t="e">
        <f>VLOOKUP(J293,[4]Sheet1!$B:$I,8,0)</f>
        <v>#N/A</v>
      </c>
      <c r="AB293" s="27"/>
      <c r="AC293" s="27"/>
      <c r="AD293" s="27"/>
      <c r="AE293" s="27"/>
      <c r="AF293" s="27"/>
      <c r="AG293" s="27" t="s">
        <v>324</v>
      </c>
    </row>
    <row r="294" ht="22.5" customHeight="1" spans="1:33">
      <c r="A294" s="27" t="s">
        <v>1911</v>
      </c>
      <c r="B294" s="27" t="s">
        <v>329</v>
      </c>
      <c r="C294" s="27" t="s">
        <v>6550</v>
      </c>
      <c r="D294" s="27" t="s">
        <v>6551</v>
      </c>
      <c r="E294" s="27" t="s">
        <v>6552</v>
      </c>
      <c r="F294" s="27" t="s">
        <v>288</v>
      </c>
      <c r="G294" s="27" t="s">
        <v>1239</v>
      </c>
      <c r="H294" s="27" t="s">
        <v>2209</v>
      </c>
      <c r="I294" s="27" t="s">
        <v>6556</v>
      </c>
      <c r="J294" s="27" t="s">
        <v>6557</v>
      </c>
      <c r="K294" s="27">
        <v>1</v>
      </c>
      <c r="L294" s="27">
        <v>15392</v>
      </c>
      <c r="M294" s="27">
        <v>15392</v>
      </c>
      <c r="N294" s="27">
        <v>19733</v>
      </c>
      <c r="O294" s="27">
        <f>VLOOKUP(C294,[1]Sheet2!$A:$B,2,0)</f>
        <v>15392</v>
      </c>
      <c r="P294" s="27">
        <f t="shared" si="45"/>
        <v>0</v>
      </c>
      <c r="Q294" s="27"/>
      <c r="R294" s="27">
        <f t="shared" si="46"/>
        <v>0.780013175898241</v>
      </c>
      <c r="S294" s="27">
        <f>VLOOKUP(J294,[7]Sheet1!$D:$G,4,0)</f>
        <v>1</v>
      </c>
      <c r="T294" s="27">
        <f t="shared" ref="T294:T298" si="51">0.91*0.8</f>
        <v>0.728</v>
      </c>
      <c r="U294" s="27" t="e">
        <f>VLOOKUP(J294,'[6]9月活动'!$N:$R,5,0)</f>
        <v>#N/A</v>
      </c>
      <c r="V294" s="27" t="e">
        <f>VLOOKUP(J294,'[6]9月活动'!$N:$S,6,0)</f>
        <v>#N/A</v>
      </c>
      <c r="W294" s="27" t="e">
        <f>VLOOKUP(J294,[5]Sheet1!$B:$D,3,0)</f>
        <v>#N/A</v>
      </c>
      <c r="X294" s="27" t="e">
        <f>VLOOKUP(J294,[3]Sheet5!$C:$J,8,0)</f>
        <v>#N/A</v>
      </c>
      <c r="Y294" s="27" t="e">
        <f>VLOOKUP(J294,[3]Sheet5!$C:$K,9,0)</f>
        <v>#N/A</v>
      </c>
      <c r="Z294" s="27">
        <f>VLOOKUP(J294,[4]Sheet1!$B:$H,7,0)</f>
        <v>0.78</v>
      </c>
      <c r="AA294" s="27">
        <f>VLOOKUP(J294,[4]Sheet1!$B:$I,8,0)</f>
        <v>0.11</v>
      </c>
      <c r="AB294" s="27" t="s">
        <v>5271</v>
      </c>
      <c r="AC294" s="27">
        <v>0.11</v>
      </c>
      <c r="AD294" s="27">
        <f>AC294*O294</f>
        <v>1693.12</v>
      </c>
      <c r="AE294" s="27"/>
      <c r="AF294" s="27"/>
      <c r="AG294" s="27" t="s">
        <v>5271</v>
      </c>
    </row>
    <row r="295" ht="22.5" customHeight="1" spans="1:33">
      <c r="A295" s="27" t="s">
        <v>1911</v>
      </c>
      <c r="B295" s="27" t="s">
        <v>329</v>
      </c>
      <c r="C295" s="27" t="s">
        <v>7392</v>
      </c>
      <c r="D295" s="27" t="s">
        <v>7393</v>
      </c>
      <c r="E295" s="27" t="s">
        <v>7394</v>
      </c>
      <c r="F295" s="27" t="s">
        <v>288</v>
      </c>
      <c r="G295" s="27" t="s">
        <v>1239</v>
      </c>
      <c r="H295" s="27" t="s">
        <v>2209</v>
      </c>
      <c r="I295" s="27" t="s">
        <v>2400</v>
      </c>
      <c r="J295" s="27" t="s">
        <v>2400</v>
      </c>
      <c r="K295" s="27">
        <v>1</v>
      </c>
      <c r="L295" s="27">
        <v>0</v>
      </c>
      <c r="M295" s="27"/>
      <c r="N295" s="27"/>
      <c r="O295" s="27">
        <v>0</v>
      </c>
      <c r="P295" s="27">
        <f t="shared" si="45"/>
        <v>0</v>
      </c>
      <c r="Q295" s="27"/>
      <c r="R295" s="27" t="e">
        <f t="shared" si="46"/>
        <v>#DIV/0!</v>
      </c>
      <c r="S295" s="27" t="e">
        <f>VLOOKUP(J295,[7]Sheet1!$D:$G,4,0)</f>
        <v>#N/A</v>
      </c>
      <c r="T295" s="27"/>
      <c r="U295" s="27" t="e">
        <f>VLOOKUP(J295,'[6]9月活动'!$N:$R,5,0)</f>
        <v>#N/A</v>
      </c>
      <c r="V295" s="27" t="e">
        <f>VLOOKUP(J295,'[6]9月活动'!$N:$S,6,0)</f>
        <v>#N/A</v>
      </c>
      <c r="W295" s="27" t="e">
        <f>VLOOKUP(J295,[5]Sheet1!$B:$D,3,0)</f>
        <v>#N/A</v>
      </c>
      <c r="X295" s="27" t="e">
        <f>VLOOKUP(J295,[3]Sheet5!$C:$J,8,0)</f>
        <v>#N/A</v>
      </c>
      <c r="Y295" s="27" t="e">
        <f>VLOOKUP(J295,[3]Sheet5!$C:$K,9,0)</f>
        <v>#N/A</v>
      </c>
      <c r="Z295" s="27" t="e">
        <f>VLOOKUP(J295,[4]Sheet1!$B:$H,7,0)</f>
        <v>#N/A</v>
      </c>
      <c r="AA295" s="27" t="e">
        <f>VLOOKUP(J295,[4]Sheet1!$B:$I,8,0)</f>
        <v>#N/A</v>
      </c>
      <c r="AB295" s="27" t="s">
        <v>2402</v>
      </c>
      <c r="AC295" s="27"/>
      <c r="AD295" s="27">
        <v>0</v>
      </c>
      <c r="AE295" s="27"/>
      <c r="AF295" s="27" t="s">
        <v>7399</v>
      </c>
      <c r="AG295" s="27" t="s">
        <v>2402</v>
      </c>
    </row>
    <row r="296" ht="22.5" customHeight="1" spans="1:33">
      <c r="A296" s="27" t="s">
        <v>7656</v>
      </c>
      <c r="B296" s="27" t="s">
        <v>329</v>
      </c>
      <c r="C296" s="27" t="s">
        <v>7889</v>
      </c>
      <c r="D296" s="27" t="s">
        <v>7890</v>
      </c>
      <c r="E296" s="27" t="s">
        <v>7891</v>
      </c>
      <c r="F296" s="27" t="s">
        <v>288</v>
      </c>
      <c r="G296" s="27" t="s">
        <v>1239</v>
      </c>
      <c r="H296" s="27" t="s">
        <v>2209</v>
      </c>
      <c r="I296" s="27" t="s">
        <v>1956</v>
      </c>
      <c r="J296" s="30" t="s">
        <v>1957</v>
      </c>
      <c r="K296" s="27">
        <v>1</v>
      </c>
      <c r="L296" s="27">
        <v>1488</v>
      </c>
      <c r="M296" s="27">
        <v>1488</v>
      </c>
      <c r="N296" s="27">
        <v>1488</v>
      </c>
      <c r="O296" s="27">
        <f>VLOOKUP(C296,[1]Sheet2!$A:$B,2,0)</f>
        <v>1488</v>
      </c>
      <c r="P296" s="27">
        <f t="shared" si="45"/>
        <v>0</v>
      </c>
      <c r="Q296" s="27"/>
      <c r="R296" s="27">
        <f t="shared" si="46"/>
        <v>1</v>
      </c>
      <c r="S296" s="27" t="str">
        <f>VLOOKUP(J296,[7]Sheet1!$D:$G,4,0)</f>
        <v>扩品2级</v>
      </c>
      <c r="T296" s="27"/>
      <c r="U296" s="27" t="e">
        <f>VLOOKUP(J296,'[6]9月活动'!$N:$R,5,0)</f>
        <v>#N/A</v>
      </c>
      <c r="V296" s="27" t="e">
        <f>VLOOKUP(J296,'[6]9月活动'!$N:$S,6,0)</f>
        <v>#N/A</v>
      </c>
      <c r="W296" s="27" t="e">
        <f>VLOOKUP(J296,[5]Sheet1!$B:$D,3,0)</f>
        <v>#N/A</v>
      </c>
      <c r="X296" s="27" t="e">
        <f>VLOOKUP(J296,[3]Sheet5!$C:$J,8,0)</f>
        <v>#N/A</v>
      </c>
      <c r="Y296" s="27" t="e">
        <f>VLOOKUP(J296,[3]Sheet5!$C:$K,9,0)</f>
        <v>#N/A</v>
      </c>
      <c r="Z296" s="27" t="e">
        <f>VLOOKUP(J296,[4]Sheet1!$B:$H,7,0)</f>
        <v>#N/A</v>
      </c>
      <c r="AA296" s="27" t="e">
        <f>VLOOKUP(J296,[4]Sheet1!$B:$I,8,0)</f>
        <v>#N/A</v>
      </c>
      <c r="AB296" s="27" t="s">
        <v>9452</v>
      </c>
      <c r="AC296" s="27"/>
      <c r="AD296" s="27">
        <v>0</v>
      </c>
      <c r="AE296" s="27"/>
      <c r="AF296" s="27"/>
      <c r="AG296" s="27" t="s">
        <v>382</v>
      </c>
    </row>
    <row r="297" ht="22.5" customHeight="1" spans="1:33">
      <c r="A297" s="27" t="s">
        <v>4248</v>
      </c>
      <c r="B297" s="27" t="s">
        <v>329</v>
      </c>
      <c r="C297" s="27" t="s">
        <v>8188</v>
      </c>
      <c r="D297" s="27" t="s">
        <v>8189</v>
      </c>
      <c r="E297" s="27" t="s">
        <v>8190</v>
      </c>
      <c r="F297" s="27" t="s">
        <v>288</v>
      </c>
      <c r="G297" s="27" t="s">
        <v>1239</v>
      </c>
      <c r="H297" s="27" t="s">
        <v>2209</v>
      </c>
      <c r="I297" s="27" t="s">
        <v>1870</v>
      </c>
      <c r="J297" s="27" t="s">
        <v>1871</v>
      </c>
      <c r="K297" s="27">
        <v>1</v>
      </c>
      <c r="L297" s="27">
        <v>3414</v>
      </c>
      <c r="M297" s="27">
        <v>3414</v>
      </c>
      <c r="N297" s="27">
        <v>4268</v>
      </c>
      <c r="O297" s="27">
        <f>VLOOKUP(C297,[1]Sheet2!$A:$B,2,0)</f>
        <v>3414</v>
      </c>
      <c r="P297" s="27">
        <f t="shared" si="45"/>
        <v>0</v>
      </c>
      <c r="Q297" s="27"/>
      <c r="R297" s="27">
        <f t="shared" si="46"/>
        <v>0.799906279287723</v>
      </c>
      <c r="S297" s="27">
        <f>VLOOKUP(J297,[7]Sheet1!$D:$G,4,0)</f>
        <v>1</v>
      </c>
      <c r="T297" s="27">
        <f t="shared" si="51"/>
        <v>0.728</v>
      </c>
      <c r="U297" s="27" t="e">
        <f>VLOOKUP(J297,'[6]9月活动'!$N:$R,5,0)</f>
        <v>#N/A</v>
      </c>
      <c r="V297" s="27" t="e">
        <f>VLOOKUP(J297,'[6]9月活动'!$N:$S,6,0)</f>
        <v>#N/A</v>
      </c>
      <c r="W297" s="27" t="e">
        <f>VLOOKUP(J297,[5]Sheet1!$B:$D,3,0)</f>
        <v>#N/A</v>
      </c>
      <c r="X297" s="27" t="e">
        <f>VLOOKUP(J297,[3]Sheet5!$C:$J,8,0)</f>
        <v>#N/A</v>
      </c>
      <c r="Y297" s="27" t="e">
        <f>VLOOKUP(J297,[3]Sheet5!$C:$K,9,0)</f>
        <v>#N/A</v>
      </c>
      <c r="Z297" s="27" t="e">
        <f>VLOOKUP(J297,[4]Sheet1!$B:$H,7,0)</f>
        <v>#N/A</v>
      </c>
      <c r="AA297" s="27" t="e">
        <f>VLOOKUP(J297,[4]Sheet1!$B:$I,8,0)</f>
        <v>#N/A</v>
      </c>
      <c r="AB297" s="27"/>
      <c r="AC297" s="27"/>
      <c r="AD297" s="27"/>
      <c r="AE297" s="27"/>
      <c r="AF297" s="27"/>
      <c r="AG297" s="27" t="s">
        <v>349</v>
      </c>
    </row>
    <row r="298" ht="22.5" customHeight="1" spans="1:33">
      <c r="A298" s="27" t="s">
        <v>7656</v>
      </c>
      <c r="B298" s="27" t="s">
        <v>329</v>
      </c>
      <c r="C298" s="27" t="s">
        <v>8202</v>
      </c>
      <c r="D298" s="27" t="s">
        <v>8203</v>
      </c>
      <c r="E298" s="27" t="s">
        <v>8204</v>
      </c>
      <c r="F298" s="27" t="s">
        <v>288</v>
      </c>
      <c r="G298" s="27" t="s">
        <v>1239</v>
      </c>
      <c r="H298" s="27" t="s">
        <v>2209</v>
      </c>
      <c r="I298" s="27" t="s">
        <v>1897</v>
      </c>
      <c r="J298" s="28" t="s">
        <v>9453</v>
      </c>
      <c r="K298" s="27">
        <v>1</v>
      </c>
      <c r="L298" s="27">
        <v>2975</v>
      </c>
      <c r="M298" s="27">
        <v>2975</v>
      </c>
      <c r="N298" s="27">
        <v>3718</v>
      </c>
      <c r="O298" s="27">
        <f>VLOOKUP(C298,[1]Sheet2!$A:$B,2,0)</f>
        <v>2975</v>
      </c>
      <c r="P298" s="27">
        <f t="shared" si="45"/>
        <v>0</v>
      </c>
      <c r="Q298" s="27"/>
      <c r="R298" s="27">
        <f t="shared" si="46"/>
        <v>0.800161377084454</v>
      </c>
      <c r="S298" s="27">
        <f>VLOOKUP(J298,[7]Sheet1!$D:$G,4,0)</f>
        <v>1</v>
      </c>
      <c r="T298" s="27">
        <f t="shared" si="51"/>
        <v>0.728</v>
      </c>
      <c r="U298" s="27" t="e">
        <f>VLOOKUP(J298,'[6]9月活动'!$N:$R,5,0)</f>
        <v>#N/A</v>
      </c>
      <c r="V298" s="27" t="e">
        <f>VLOOKUP(J298,'[6]9月活动'!$N:$S,6,0)</f>
        <v>#N/A</v>
      </c>
      <c r="W298" s="27" t="e">
        <f>VLOOKUP(J298,[5]Sheet1!$B:$D,3,0)</f>
        <v>#N/A</v>
      </c>
      <c r="X298" s="27" t="e">
        <f>VLOOKUP(J298,[3]Sheet5!$C:$J,8,0)</f>
        <v>#N/A</v>
      </c>
      <c r="Y298" s="27" t="e">
        <f>VLOOKUP(J298,[3]Sheet5!$C:$K,9,0)</f>
        <v>#N/A</v>
      </c>
      <c r="Z298" s="27" t="e">
        <f>VLOOKUP(J298,[4]Sheet1!$B:$H,7,0)</f>
        <v>#N/A</v>
      </c>
      <c r="AA298" s="27" t="e">
        <f>VLOOKUP(J298,[4]Sheet1!$B:$I,8,0)</f>
        <v>#N/A</v>
      </c>
      <c r="AB298" s="27"/>
      <c r="AC298" s="27"/>
      <c r="AD298" s="27"/>
      <c r="AE298" s="27"/>
      <c r="AF298" s="27"/>
      <c r="AG298" s="27" t="s">
        <v>349</v>
      </c>
    </row>
    <row r="299" ht="22.5" customHeight="1" spans="1:33">
      <c r="A299" s="27" t="s">
        <v>7656</v>
      </c>
      <c r="B299" s="27" t="s">
        <v>329</v>
      </c>
      <c r="C299" s="27" t="s">
        <v>8221</v>
      </c>
      <c r="D299" s="27" t="s">
        <v>8222</v>
      </c>
      <c r="E299" s="27" t="s">
        <v>8223</v>
      </c>
      <c r="F299" s="27" t="s">
        <v>288</v>
      </c>
      <c r="G299" s="27" t="s">
        <v>1239</v>
      </c>
      <c r="H299" s="27" t="s">
        <v>2209</v>
      </c>
      <c r="I299" s="27" t="s">
        <v>8226</v>
      </c>
      <c r="J299" s="27" t="s">
        <v>8227</v>
      </c>
      <c r="K299" s="27">
        <v>1</v>
      </c>
      <c r="L299" s="27">
        <v>7270</v>
      </c>
      <c r="M299" s="27">
        <v>7270</v>
      </c>
      <c r="N299" s="27">
        <v>9088</v>
      </c>
      <c r="O299" s="27">
        <f>VLOOKUP(C299,[1]Sheet2!$A:$B,2,0)</f>
        <v>7270</v>
      </c>
      <c r="P299" s="27">
        <f t="shared" si="45"/>
        <v>0</v>
      </c>
      <c r="Q299" s="27"/>
      <c r="R299" s="27">
        <f t="shared" si="46"/>
        <v>0.799955985915493</v>
      </c>
      <c r="S299" s="27">
        <f>VLOOKUP(J299,[7]Sheet1!$D:$G,4,0)</f>
        <v>2</v>
      </c>
      <c r="T299" s="28">
        <f>0.86*0.85</f>
        <v>0.731</v>
      </c>
      <c r="U299" s="27">
        <f>VLOOKUP(J299,'[6]9月活动'!$N:$R,5,0)</f>
        <v>0.75</v>
      </c>
      <c r="V299" s="27">
        <f>VLOOKUP(J299,'[6]9月活动'!$N:$S,6,0)</f>
        <v>0.045</v>
      </c>
      <c r="W299" s="27" t="e">
        <f>VLOOKUP(J299,[5]Sheet1!$B:$D,3,0)</f>
        <v>#N/A</v>
      </c>
      <c r="X299" s="27" t="e">
        <f>VLOOKUP(J299,[3]Sheet5!$C:$J,8,0)</f>
        <v>#N/A</v>
      </c>
      <c r="Y299" s="27" t="e">
        <f>VLOOKUP(J299,[3]Sheet5!$C:$K,9,0)</f>
        <v>#N/A</v>
      </c>
      <c r="Z299" s="27" t="e">
        <f>VLOOKUP(J299,[4]Sheet1!$B:$H,7,0)</f>
        <v>#N/A</v>
      </c>
      <c r="AA299" s="27" t="e">
        <f>VLOOKUP(J299,[4]Sheet1!$B:$I,8,0)</f>
        <v>#N/A</v>
      </c>
      <c r="AB299" s="27"/>
      <c r="AC299" s="27"/>
      <c r="AD299" s="27"/>
      <c r="AE299" s="27"/>
      <c r="AF299" s="27"/>
      <c r="AG299" s="27" t="s">
        <v>324</v>
      </c>
    </row>
    <row r="300" s="4" customFormat="1" spans="1:33">
      <c r="A300" s="31" t="s">
        <v>328</v>
      </c>
      <c r="B300" s="31" t="s">
        <v>329</v>
      </c>
      <c r="C300" s="31" t="s">
        <v>351</v>
      </c>
      <c r="D300" s="31" t="s">
        <v>352</v>
      </c>
      <c r="E300" s="31" t="s">
        <v>353</v>
      </c>
      <c r="F300" s="31" t="s">
        <v>288</v>
      </c>
      <c r="G300" s="31" t="s">
        <v>354</v>
      </c>
      <c r="H300" s="31" t="s">
        <v>371</v>
      </c>
      <c r="I300" s="31" t="s">
        <v>362</v>
      </c>
      <c r="J300" s="31" t="s">
        <v>363</v>
      </c>
      <c r="K300" s="31">
        <v>1</v>
      </c>
      <c r="L300" s="31">
        <v>0</v>
      </c>
      <c r="M300" s="31"/>
      <c r="N300" s="31"/>
      <c r="O300" s="31">
        <v>0</v>
      </c>
      <c r="P300" s="31">
        <f t="shared" si="45"/>
        <v>0</v>
      </c>
      <c r="Q300" s="31"/>
      <c r="R300" s="31" t="e">
        <f t="shared" si="46"/>
        <v>#DIV/0!</v>
      </c>
      <c r="S300" s="32" t="str">
        <f>VLOOKUP(J300,[7]Sheet1!$D:$G,4,0)</f>
        <v>扩品2级</v>
      </c>
      <c r="T300" s="32"/>
      <c r="U300" s="32" t="e">
        <f>VLOOKUP(J300,'[6]9月活动'!$N:$R,5,0)</f>
        <v>#N/A</v>
      </c>
      <c r="V300" s="32" t="e">
        <f>VLOOKUP(J300,'[6]9月活动'!$N:$S,6,0)</f>
        <v>#N/A</v>
      </c>
      <c r="W300" s="32" t="e">
        <f>VLOOKUP(J300,[5]Sheet1!$B:$D,3,0)</f>
        <v>#N/A</v>
      </c>
      <c r="X300" s="32" t="str">
        <f>VLOOKUP(J300,[3]Sheet5!$C:$J,8,0)</f>
        <v>0元/台</v>
      </c>
      <c r="Y300" s="32">
        <f>VLOOKUP(J300,[3]Sheet5!$C:$K,9,0)</f>
        <v>0.88</v>
      </c>
      <c r="Z300" s="32" t="e">
        <f>VLOOKUP(J300,[4]Sheet1!$B:$H,7,0)</f>
        <v>#N/A</v>
      </c>
      <c r="AA300" s="32" t="e">
        <f>VLOOKUP(J300,[4]Sheet1!$B:$I,8,0)</f>
        <v>#N/A</v>
      </c>
      <c r="AB300" s="31" t="s">
        <v>9446</v>
      </c>
      <c r="AC300" s="31"/>
      <c r="AD300" s="31"/>
      <c r="AE300" s="31"/>
      <c r="AF300" s="14"/>
      <c r="AG300" s="14" t="s">
        <v>382</v>
      </c>
    </row>
    <row r="301" s="4" customFormat="1" spans="1:33">
      <c r="A301" s="31" t="s">
        <v>328</v>
      </c>
      <c r="B301" s="31" t="s">
        <v>329</v>
      </c>
      <c r="C301" s="31" t="s">
        <v>386</v>
      </c>
      <c r="D301" s="31" t="s">
        <v>352</v>
      </c>
      <c r="E301" s="31" t="s">
        <v>353</v>
      </c>
      <c r="F301" s="31" t="s">
        <v>288</v>
      </c>
      <c r="G301" s="31" t="s">
        <v>354</v>
      </c>
      <c r="H301" s="31" t="s">
        <v>371</v>
      </c>
      <c r="I301" s="31" t="s">
        <v>390</v>
      </c>
      <c r="J301" s="31" t="s">
        <v>391</v>
      </c>
      <c r="K301" s="31">
        <v>1</v>
      </c>
      <c r="L301" s="31">
        <v>6362</v>
      </c>
      <c r="M301" s="31">
        <v>6362</v>
      </c>
      <c r="N301" s="31">
        <v>8988</v>
      </c>
      <c r="O301" s="31">
        <v>0</v>
      </c>
      <c r="P301" s="31">
        <f t="shared" si="45"/>
        <v>-6362</v>
      </c>
      <c r="Q301" s="31"/>
      <c r="R301" s="31">
        <f t="shared" si="46"/>
        <v>0</v>
      </c>
      <c r="S301" s="32">
        <f>VLOOKUP(J301,[7]Sheet1!$D:$G,4,0)</f>
        <v>1</v>
      </c>
      <c r="T301" s="32">
        <f t="shared" ref="T301:T303" si="52">0.91*0.8</f>
        <v>0.728</v>
      </c>
      <c r="U301" s="32">
        <f>VLOOKUP(J301,'[6]9月活动'!$N:$R,5,0)</f>
        <v>0.75</v>
      </c>
      <c r="V301" s="32">
        <f>VLOOKUP(J301,'[6]9月活动'!$N:$S,6,0)</f>
        <v>0.045</v>
      </c>
      <c r="W301" s="32" t="e">
        <f>VLOOKUP(J301,[5]Sheet1!$B:$D,3,0)</f>
        <v>#N/A</v>
      </c>
      <c r="X301" s="32" t="e">
        <f>VLOOKUP(J301,[3]Sheet5!$C:$J,8,0)</f>
        <v>#N/A</v>
      </c>
      <c r="Y301" s="32" t="e">
        <f>VLOOKUP(J301,[3]Sheet5!$C:$K,9,0)</f>
        <v>#N/A</v>
      </c>
      <c r="Z301" s="32" t="e">
        <f>VLOOKUP(J301,[4]Sheet1!$B:$H,7,0)</f>
        <v>#N/A</v>
      </c>
      <c r="AA301" s="32" t="e">
        <f>VLOOKUP(J301,[4]Sheet1!$B:$I,8,0)</f>
        <v>#N/A</v>
      </c>
      <c r="AB301" s="31" t="s">
        <v>9446</v>
      </c>
      <c r="AC301" s="31"/>
      <c r="AD301" s="31"/>
      <c r="AE301" s="31"/>
      <c r="AF301" s="14"/>
      <c r="AG301" s="14" t="s">
        <v>395</v>
      </c>
    </row>
    <row r="302" s="7" customFormat="1" spans="1:33">
      <c r="A302" s="33" t="s">
        <v>328</v>
      </c>
      <c r="B302" s="33" t="s">
        <v>329</v>
      </c>
      <c r="C302" s="33" t="s">
        <v>969</v>
      </c>
      <c r="D302" s="33" t="s">
        <v>970</v>
      </c>
      <c r="E302" s="33" t="s">
        <v>971</v>
      </c>
      <c r="F302" s="33" t="s">
        <v>288</v>
      </c>
      <c r="G302" s="33" t="s">
        <v>354</v>
      </c>
      <c r="H302" s="33" t="s">
        <v>371</v>
      </c>
      <c r="I302" s="33" t="s">
        <v>974</v>
      </c>
      <c r="J302" s="33" t="s">
        <v>975</v>
      </c>
      <c r="K302" s="33">
        <v>1</v>
      </c>
      <c r="L302" s="33">
        <v>3848</v>
      </c>
      <c r="M302" s="33">
        <v>3848</v>
      </c>
      <c r="N302" s="33">
        <v>5498</v>
      </c>
      <c r="O302" s="33">
        <f>VLOOKUP(C302,[1]Sheet2!$A:$B,2,0)</f>
        <v>3848</v>
      </c>
      <c r="P302" s="33">
        <f t="shared" si="45"/>
        <v>0</v>
      </c>
      <c r="Q302" s="33"/>
      <c r="R302" s="33">
        <f t="shared" si="46"/>
        <v>0.699890869407057</v>
      </c>
      <c r="S302" s="33">
        <f>VLOOKUP(J302,[7]Sheet1!$D:$G,4,0)</f>
        <v>1</v>
      </c>
      <c r="T302" s="33">
        <f t="shared" si="52"/>
        <v>0.728</v>
      </c>
      <c r="U302" s="33" t="e">
        <f>VLOOKUP(J302,'[6]9月活动'!$N:$R,5,0)</f>
        <v>#N/A</v>
      </c>
      <c r="V302" s="33" t="e">
        <f>VLOOKUP(J302,'[6]9月活动'!$N:$S,6,0)</f>
        <v>#N/A</v>
      </c>
      <c r="W302" s="33" t="e">
        <f>VLOOKUP(J302,[5]Sheet1!$B:$D,3,0)</f>
        <v>#N/A</v>
      </c>
      <c r="X302" s="33" t="e">
        <f>VLOOKUP(J302,[3]Sheet5!$C:$J,8,0)</f>
        <v>#N/A</v>
      </c>
      <c r="Y302" s="33" t="e">
        <f>VLOOKUP(J302,[3]Sheet5!$C:$K,9,0)</f>
        <v>#N/A</v>
      </c>
      <c r="Z302" s="33" t="e">
        <f>VLOOKUP(J302,[4]Sheet1!$B:$H,7,0)</f>
        <v>#N/A</v>
      </c>
      <c r="AA302" s="33" t="e">
        <f>VLOOKUP(J302,[4]Sheet1!$B:$I,8,0)</f>
        <v>#N/A</v>
      </c>
      <c r="AB302" s="33" t="s">
        <v>9434</v>
      </c>
      <c r="AC302" s="33"/>
      <c r="AD302" s="33">
        <v>0</v>
      </c>
      <c r="AE302" s="33"/>
      <c r="AF302" s="19"/>
      <c r="AG302" s="19" t="s">
        <v>349</v>
      </c>
    </row>
    <row r="303" spans="1:33">
      <c r="A303" s="10" t="s">
        <v>396</v>
      </c>
      <c r="B303" s="10" t="s">
        <v>329</v>
      </c>
      <c r="C303" s="10" t="s">
        <v>1032</v>
      </c>
      <c r="D303" s="10" t="s">
        <v>1033</v>
      </c>
      <c r="E303" s="10" t="s">
        <v>1034</v>
      </c>
      <c r="F303" s="10" t="s">
        <v>288</v>
      </c>
      <c r="G303" s="10" t="s">
        <v>354</v>
      </c>
      <c r="H303" s="10" t="s">
        <v>371</v>
      </c>
      <c r="I303" s="10" t="s">
        <v>1037</v>
      </c>
      <c r="J303" s="10" t="s">
        <v>1038</v>
      </c>
      <c r="K303" s="10">
        <v>1</v>
      </c>
      <c r="L303" s="10">
        <v>2654</v>
      </c>
      <c r="M303" s="10">
        <v>2654</v>
      </c>
      <c r="N303" s="10">
        <v>3088</v>
      </c>
      <c r="O303" s="10">
        <f>VLOOKUP(C303,[1]Sheet2!$A:$B,2,0)</f>
        <v>2654</v>
      </c>
      <c r="P303" s="10">
        <f t="shared" si="45"/>
        <v>0</v>
      </c>
      <c r="R303" s="10">
        <f t="shared" si="46"/>
        <v>0.859455958549223</v>
      </c>
      <c r="S303" s="10">
        <f>VLOOKUP(J303,[7]Sheet1!$D:$G,4,0)</f>
        <v>1</v>
      </c>
      <c r="T303" s="10">
        <f t="shared" si="52"/>
        <v>0.728</v>
      </c>
      <c r="U303" s="10" t="e">
        <f>VLOOKUP(J303,'[6]9月活动'!$N:$R,5,0)</f>
        <v>#N/A</v>
      </c>
      <c r="V303" s="10" t="e">
        <f>VLOOKUP(J303,'[6]9月活动'!$N:$S,6,0)</f>
        <v>#N/A</v>
      </c>
      <c r="W303" s="10" t="e">
        <f>VLOOKUP(J303,[5]Sheet1!$B:$D,3,0)</f>
        <v>#N/A</v>
      </c>
      <c r="X303" s="10">
        <f>VLOOKUP(J303,[3]Sheet5!$C:$J,8,0)</f>
        <v>0.01</v>
      </c>
      <c r="Y303" s="10">
        <f>VLOOKUP(J303,[3]Sheet5!$C:$K,9,0)</f>
        <v>0.88</v>
      </c>
      <c r="Z303" s="10" t="e">
        <f>VLOOKUP(J303,[4]Sheet1!$B:$H,7,0)</f>
        <v>#N/A</v>
      </c>
      <c r="AA303" s="10" t="e">
        <f>VLOOKUP(J303,[4]Sheet1!$B:$I,8,0)</f>
        <v>#N/A</v>
      </c>
      <c r="AG303" s="11" t="s">
        <v>349</v>
      </c>
    </row>
    <row r="304" s="7" customFormat="1" spans="1:33">
      <c r="A304" s="33" t="s">
        <v>396</v>
      </c>
      <c r="B304" s="33" t="s">
        <v>329</v>
      </c>
      <c r="C304" s="33" t="s">
        <v>1116</v>
      </c>
      <c r="D304" s="33" t="s">
        <v>9467</v>
      </c>
      <c r="E304" s="33" t="s">
        <v>1118</v>
      </c>
      <c r="F304" s="33" t="s">
        <v>288</v>
      </c>
      <c r="G304" s="33" t="s">
        <v>354</v>
      </c>
      <c r="H304" s="33" t="s">
        <v>371</v>
      </c>
      <c r="I304" s="33" t="s">
        <v>741</v>
      </c>
      <c r="J304" s="33" t="s">
        <v>742</v>
      </c>
      <c r="K304" s="33">
        <v>1</v>
      </c>
      <c r="L304" s="33">
        <v>2300</v>
      </c>
      <c r="M304" s="33">
        <v>2300</v>
      </c>
      <c r="N304" s="33">
        <v>3598</v>
      </c>
      <c r="O304" s="33">
        <f>VLOOKUP(C304,[1]Sheet2!$A:$B,2,0)</f>
        <v>2300</v>
      </c>
      <c r="P304" s="33">
        <f t="shared" si="45"/>
        <v>0</v>
      </c>
      <c r="Q304" s="33"/>
      <c r="R304" s="33">
        <f t="shared" si="46"/>
        <v>0.639244024458032</v>
      </c>
      <c r="S304" s="33">
        <f>VLOOKUP(J304,[7]Sheet1!$D:$G,4,0)</f>
        <v>2</v>
      </c>
      <c r="T304" s="33">
        <f>0.86*0.85</f>
        <v>0.731</v>
      </c>
      <c r="U304" s="33" t="e">
        <f>VLOOKUP(J304,'[6]9月活动'!$N:$R,5,0)</f>
        <v>#N/A</v>
      </c>
      <c r="V304" s="33" t="e">
        <f>VLOOKUP(J304,'[6]9月活动'!$N:$S,6,0)</f>
        <v>#N/A</v>
      </c>
      <c r="W304" s="33" t="e">
        <f>VLOOKUP(J304,[5]Sheet1!$B:$D,3,0)</f>
        <v>#N/A</v>
      </c>
      <c r="X304" s="33">
        <f>VLOOKUP(J304,[3]Sheet5!$C:$J,8,0)</f>
        <v>0.01</v>
      </c>
      <c r="Y304" s="33">
        <f>VLOOKUP(J304,[3]Sheet5!$C:$K,9,0)</f>
        <v>0.88</v>
      </c>
      <c r="Z304" s="33" t="e">
        <f>VLOOKUP(J304,[4]Sheet1!$B:$H,7,0)</f>
        <v>#N/A</v>
      </c>
      <c r="AA304" s="33" t="e">
        <f>VLOOKUP(J304,[4]Sheet1!$B:$I,8,0)</f>
        <v>#N/A</v>
      </c>
      <c r="AB304" s="33"/>
      <c r="AC304" s="33"/>
      <c r="AD304" s="33"/>
      <c r="AE304" s="33"/>
      <c r="AF304" s="19"/>
      <c r="AG304" s="19" t="s">
        <v>324</v>
      </c>
    </row>
    <row r="305" s="7" customFormat="1" spans="1:33">
      <c r="A305" s="33" t="s">
        <v>396</v>
      </c>
      <c r="B305" s="33" t="s">
        <v>329</v>
      </c>
      <c r="C305" s="33" t="s">
        <v>1300</v>
      </c>
      <c r="D305" s="33" t="s">
        <v>1301</v>
      </c>
      <c r="E305" s="33" t="s">
        <v>1302</v>
      </c>
      <c r="F305" s="33" t="s">
        <v>288</v>
      </c>
      <c r="G305" s="33" t="s">
        <v>354</v>
      </c>
      <c r="H305" s="33" t="s">
        <v>371</v>
      </c>
      <c r="I305" s="33" t="s">
        <v>662</v>
      </c>
      <c r="J305" s="33" t="s">
        <v>663</v>
      </c>
      <c r="K305" s="33">
        <v>1</v>
      </c>
      <c r="L305" s="33">
        <v>3311</v>
      </c>
      <c r="M305" s="33">
        <v>3311</v>
      </c>
      <c r="N305" s="33">
        <v>4598</v>
      </c>
      <c r="O305" s="33">
        <f>VLOOKUP(C305,[1]Sheet2!$A:$B,2,0)</f>
        <v>3311</v>
      </c>
      <c r="P305" s="33">
        <f t="shared" si="45"/>
        <v>0</v>
      </c>
      <c r="Q305" s="33"/>
      <c r="R305" s="33">
        <f t="shared" si="46"/>
        <v>0.720095693779904</v>
      </c>
      <c r="S305" s="33">
        <f>VLOOKUP(J305,[7]Sheet1!$D:$G,4,0)</f>
        <v>1</v>
      </c>
      <c r="T305" s="33">
        <f>0.91*0.8</f>
        <v>0.728</v>
      </c>
      <c r="U305" s="33" t="e">
        <f>VLOOKUP(J305,'[6]9月活动'!$N:$R,5,0)</f>
        <v>#N/A</v>
      </c>
      <c r="V305" s="33" t="e">
        <f>VLOOKUP(J305,'[6]9月活动'!$N:$S,6,0)</f>
        <v>#N/A</v>
      </c>
      <c r="W305" s="33" t="e">
        <f>VLOOKUP(J305,[5]Sheet1!$B:$D,3,0)</f>
        <v>#N/A</v>
      </c>
      <c r="X305" s="33" t="e">
        <f>VLOOKUP(J305,[3]Sheet5!$C:$J,8,0)</f>
        <v>#N/A</v>
      </c>
      <c r="Y305" s="33" t="e">
        <f>VLOOKUP(J305,[3]Sheet5!$C:$K,9,0)</f>
        <v>#N/A</v>
      </c>
      <c r="Z305" s="33" t="e">
        <f>VLOOKUP(J305,[4]Sheet1!$B:$H,7,0)</f>
        <v>#N/A</v>
      </c>
      <c r="AA305" s="33" t="e">
        <f>VLOOKUP(J305,[4]Sheet1!$B:$I,8,0)</f>
        <v>#N/A</v>
      </c>
      <c r="AB305" s="33"/>
      <c r="AC305" s="33"/>
      <c r="AD305" s="33"/>
      <c r="AE305" s="33"/>
      <c r="AF305" s="19"/>
      <c r="AG305" s="19" t="s">
        <v>349</v>
      </c>
    </row>
    <row r="306" spans="1:33">
      <c r="A306" s="10" t="s">
        <v>1233</v>
      </c>
      <c r="B306" s="10" t="s">
        <v>329</v>
      </c>
      <c r="C306" s="10" t="s">
        <v>1318</v>
      </c>
      <c r="D306" s="10" t="s">
        <v>1319</v>
      </c>
      <c r="E306" s="10">
        <v>13605791388</v>
      </c>
      <c r="F306" s="10" t="s">
        <v>288</v>
      </c>
      <c r="G306" s="10" t="s">
        <v>354</v>
      </c>
      <c r="H306" s="10" t="s">
        <v>371</v>
      </c>
      <c r="I306" s="10" t="s">
        <v>1185</v>
      </c>
      <c r="J306" s="10" t="s">
        <v>1186</v>
      </c>
      <c r="K306" s="10">
        <v>1</v>
      </c>
      <c r="L306" s="10">
        <v>4370</v>
      </c>
      <c r="M306" s="10">
        <v>4370</v>
      </c>
      <c r="N306" s="10">
        <v>5458</v>
      </c>
      <c r="O306" s="10">
        <v>4370</v>
      </c>
      <c r="P306" s="10">
        <f t="shared" si="45"/>
        <v>0</v>
      </c>
      <c r="R306" s="10">
        <f t="shared" si="46"/>
        <v>0.800659582264566</v>
      </c>
      <c r="S306" s="10">
        <f>VLOOKUP(J306,[7]Sheet1!$D:$G,4,0)</f>
        <v>2</v>
      </c>
      <c r="T306" s="34">
        <f>0.86*0.85</f>
        <v>0.731</v>
      </c>
      <c r="U306" s="10" t="e">
        <f>VLOOKUP(J306,'[6]9月活动'!$N:$R,5,0)</f>
        <v>#N/A</v>
      </c>
      <c r="V306" s="10" t="e">
        <f>VLOOKUP(J306,'[6]9月活动'!$N:$S,6,0)</f>
        <v>#N/A</v>
      </c>
      <c r="W306" s="10" t="e">
        <f>VLOOKUP(J306,[5]Sheet1!$B:$D,3,0)</f>
        <v>#N/A</v>
      </c>
      <c r="X306" s="10" t="e">
        <f>VLOOKUP(J306,[3]Sheet5!$C:$J,8,0)</f>
        <v>#N/A</v>
      </c>
      <c r="Y306" s="10" t="e">
        <f>VLOOKUP(J306,[3]Sheet5!$C:$K,9,0)</f>
        <v>#N/A</v>
      </c>
      <c r="Z306" s="10" t="e">
        <f>VLOOKUP(J306,[4]Sheet1!$B:$H,7,0)</f>
        <v>#N/A</v>
      </c>
      <c r="AA306" s="10" t="e">
        <f>VLOOKUP(J306,[4]Sheet1!$B:$I,8,0)</f>
        <v>#N/A</v>
      </c>
      <c r="AG306" s="11" t="s">
        <v>324</v>
      </c>
    </row>
    <row r="307" spans="1:33">
      <c r="A307" s="10" t="s">
        <v>412</v>
      </c>
      <c r="B307" s="10" t="s">
        <v>329</v>
      </c>
      <c r="C307" s="10" t="s">
        <v>3274</v>
      </c>
      <c r="D307" s="10" t="s">
        <v>3275</v>
      </c>
      <c r="E307" s="10" t="s">
        <v>3276</v>
      </c>
      <c r="F307" s="10" t="s">
        <v>288</v>
      </c>
      <c r="G307" s="10" t="s">
        <v>354</v>
      </c>
      <c r="H307" s="10" t="s">
        <v>371</v>
      </c>
      <c r="I307" s="10" t="s">
        <v>3280</v>
      </c>
      <c r="J307" s="10" t="s">
        <v>3281</v>
      </c>
      <c r="K307" s="10">
        <v>1</v>
      </c>
      <c r="L307" s="10">
        <v>1600</v>
      </c>
      <c r="M307" s="10">
        <v>1600</v>
      </c>
      <c r="N307" s="10">
        <v>2188</v>
      </c>
      <c r="O307" s="10">
        <f>VLOOKUP(C307,[1]Sheet2!$A:$B,2,0)</f>
        <v>1600</v>
      </c>
      <c r="P307" s="10">
        <f t="shared" si="45"/>
        <v>0</v>
      </c>
      <c r="R307" s="10">
        <f t="shared" si="46"/>
        <v>0.731261425959781</v>
      </c>
      <c r="S307" s="10" t="e">
        <f>VLOOKUP(J307,[7]Sheet1!$D:$G,4,0)</f>
        <v>#N/A</v>
      </c>
      <c r="U307" s="10" t="e">
        <f>VLOOKUP(J307,'[6]9月活动'!$N:$R,5,0)</f>
        <v>#N/A</v>
      </c>
      <c r="V307" s="10" t="e">
        <f>VLOOKUP(J307,'[6]9月活动'!$N:$S,6,0)</f>
        <v>#N/A</v>
      </c>
      <c r="W307" s="10" t="e">
        <f>VLOOKUP(J307,[5]Sheet1!$B:$D,3,0)</f>
        <v>#N/A</v>
      </c>
      <c r="X307" s="10">
        <f>VLOOKUP(J307,[3]Sheet5!$C:$J,8,0)</f>
        <v>0.02</v>
      </c>
      <c r="Y307" s="10">
        <f>VLOOKUP(J307,[3]Sheet5!$C:$K,9,0)</f>
        <v>0.88</v>
      </c>
      <c r="Z307" s="10" t="e">
        <f>VLOOKUP(J307,[4]Sheet1!$B:$H,7,0)</f>
        <v>#N/A</v>
      </c>
      <c r="AA307" s="10" t="e">
        <f>VLOOKUP(J307,[4]Sheet1!$B:$I,8,0)</f>
        <v>#N/A</v>
      </c>
      <c r="AB307" s="10" t="s">
        <v>9434</v>
      </c>
      <c r="AD307" s="10">
        <v>0</v>
      </c>
      <c r="AG307" s="11" t="s">
        <v>3287</v>
      </c>
    </row>
    <row r="308" spans="1:33">
      <c r="A308" s="10" t="s">
        <v>2336</v>
      </c>
      <c r="B308" s="10" t="s">
        <v>329</v>
      </c>
      <c r="C308" s="10" t="s">
        <v>3896</v>
      </c>
      <c r="D308" s="10" t="s">
        <v>3897</v>
      </c>
      <c r="E308" s="10" t="s">
        <v>3898</v>
      </c>
      <c r="F308" s="10" t="s">
        <v>288</v>
      </c>
      <c r="G308" s="10" t="s">
        <v>354</v>
      </c>
      <c r="H308" s="10" t="s">
        <v>371</v>
      </c>
      <c r="I308" s="10" t="s">
        <v>3902</v>
      </c>
      <c r="J308" s="10" t="s">
        <v>3903</v>
      </c>
      <c r="K308" s="10">
        <v>2</v>
      </c>
      <c r="L308" s="10">
        <v>2000</v>
      </c>
      <c r="M308" s="10">
        <v>1000</v>
      </c>
      <c r="N308" s="10">
        <v>4999</v>
      </c>
      <c r="O308" s="10">
        <v>2000</v>
      </c>
      <c r="P308" s="10">
        <f t="shared" si="45"/>
        <v>0</v>
      </c>
      <c r="R308" s="10">
        <f t="shared" si="46"/>
        <v>0.2000400080016</v>
      </c>
      <c r="S308" s="10" t="e">
        <f>VLOOKUP(J308,[7]Sheet1!$D:$G,4,0)</f>
        <v>#N/A</v>
      </c>
      <c r="U308" s="10" t="e">
        <f>VLOOKUP(J308,'[6]9月活动'!$N:$R,5,0)</f>
        <v>#N/A</v>
      </c>
      <c r="V308" s="10" t="e">
        <f>VLOOKUP(J308,'[6]9月活动'!$N:$S,6,0)</f>
        <v>#N/A</v>
      </c>
      <c r="W308" s="10" t="e">
        <f>VLOOKUP(J308,[5]Sheet1!$B:$D,3,0)</f>
        <v>#N/A</v>
      </c>
      <c r="X308" s="10" t="e">
        <f>VLOOKUP(J308,[3]Sheet5!$C:$J,8,0)</f>
        <v>#N/A</v>
      </c>
      <c r="Y308" s="10" t="e">
        <f>VLOOKUP(J308,[3]Sheet5!$C:$K,9,0)</f>
        <v>#N/A</v>
      </c>
      <c r="Z308" s="10" t="e">
        <f>VLOOKUP(J308,[4]Sheet1!$B:$H,7,0)</f>
        <v>#N/A</v>
      </c>
      <c r="AA308" s="10" t="e">
        <f>VLOOKUP(J308,[4]Sheet1!$B:$I,8,0)</f>
        <v>#N/A</v>
      </c>
      <c r="AB308" s="10" t="s">
        <v>9434</v>
      </c>
      <c r="AD308" s="10">
        <v>0</v>
      </c>
      <c r="AG308" s="11" t="s">
        <v>2380</v>
      </c>
    </row>
    <row r="309" spans="1:33">
      <c r="A309" s="10" t="s">
        <v>2336</v>
      </c>
      <c r="B309" s="10" t="s">
        <v>329</v>
      </c>
      <c r="C309" s="10" t="s">
        <v>3940</v>
      </c>
      <c r="D309" s="10" t="s">
        <v>3897</v>
      </c>
      <c r="E309" s="10" t="s">
        <v>3898</v>
      </c>
      <c r="F309" s="10" t="s">
        <v>288</v>
      </c>
      <c r="G309" s="10" t="s">
        <v>354</v>
      </c>
      <c r="H309" s="10" t="s">
        <v>371</v>
      </c>
      <c r="I309" s="10" t="s">
        <v>511</v>
      </c>
      <c r="J309" s="10" t="s">
        <v>512</v>
      </c>
      <c r="K309" s="10">
        <v>1</v>
      </c>
      <c r="L309" s="10">
        <v>850</v>
      </c>
      <c r="M309" s="10">
        <v>850</v>
      </c>
      <c r="N309" s="10">
        <v>898</v>
      </c>
      <c r="O309" s="10">
        <v>850</v>
      </c>
      <c r="P309" s="10">
        <f t="shared" si="45"/>
        <v>0</v>
      </c>
      <c r="R309" s="10">
        <f t="shared" si="46"/>
        <v>0.946547884187082</v>
      </c>
      <c r="S309" s="10" t="e">
        <f>VLOOKUP(J309,[7]Sheet1!$D:$G,4,0)</f>
        <v>#N/A</v>
      </c>
      <c r="U309" s="10" t="e">
        <f>VLOOKUP(J309,'[6]9月活动'!$N:$R,5,0)</f>
        <v>#N/A</v>
      </c>
      <c r="V309" s="10" t="e">
        <f>VLOOKUP(J309,'[6]9月活动'!$N:$S,6,0)</f>
        <v>#N/A</v>
      </c>
      <c r="W309" s="10" t="e">
        <f>VLOOKUP(J309,[5]Sheet1!$B:$D,3,0)</f>
        <v>#N/A</v>
      </c>
      <c r="X309" s="10" t="str">
        <f>VLOOKUP(J309,[3]Sheet5!$C:$J,8,0)</f>
        <v>5元/台</v>
      </c>
      <c r="Y309" s="10">
        <f>VLOOKUP(J309,[3]Sheet5!$C:$K,9,0)</f>
        <v>0.88</v>
      </c>
      <c r="Z309" s="10" t="e">
        <f>VLOOKUP(J309,[4]Sheet1!$B:$H,7,0)</f>
        <v>#N/A</v>
      </c>
      <c r="AA309" s="10" t="e">
        <f>VLOOKUP(J309,[4]Sheet1!$B:$I,8,0)</f>
        <v>#N/A</v>
      </c>
      <c r="AB309" s="10" t="s">
        <v>9452</v>
      </c>
      <c r="AD309" s="10">
        <v>5</v>
      </c>
      <c r="AG309" s="11" t="s">
        <v>349</v>
      </c>
    </row>
    <row r="310" spans="1:33">
      <c r="A310" s="10" t="s">
        <v>4049</v>
      </c>
      <c r="B310" s="10" t="s">
        <v>329</v>
      </c>
      <c r="C310" s="10" t="s">
        <v>4389</v>
      </c>
      <c r="D310" s="10" t="s">
        <v>4390</v>
      </c>
      <c r="E310" s="10" t="s">
        <v>4391</v>
      </c>
      <c r="F310" s="10" t="s">
        <v>288</v>
      </c>
      <c r="G310" s="10" t="s">
        <v>354</v>
      </c>
      <c r="H310" s="10" t="s">
        <v>371</v>
      </c>
      <c r="I310" s="10" t="s">
        <v>862</v>
      </c>
      <c r="J310" s="10" t="s">
        <v>863</v>
      </c>
      <c r="K310" s="10">
        <v>1</v>
      </c>
      <c r="L310" s="10">
        <v>4059</v>
      </c>
      <c r="M310" s="10">
        <v>4059</v>
      </c>
      <c r="N310" s="10">
        <v>5798</v>
      </c>
      <c r="O310" s="10">
        <f>VLOOKUP(C310,[1]Sheet2!$A:$B,2,0)</f>
        <v>4059</v>
      </c>
      <c r="P310" s="10">
        <f t="shared" si="45"/>
        <v>0</v>
      </c>
      <c r="R310" s="10">
        <f t="shared" si="46"/>
        <v>0.700068989306658</v>
      </c>
      <c r="S310" s="10">
        <f>VLOOKUP(J310,[7]Sheet1!$D:$G,4,0)</f>
        <v>2</v>
      </c>
      <c r="T310" s="34">
        <f>0.86*0.85</f>
        <v>0.731</v>
      </c>
      <c r="U310" s="10" t="e">
        <f>VLOOKUP(J310,'[6]9月活动'!$N:$R,5,0)</f>
        <v>#N/A</v>
      </c>
      <c r="V310" s="10" t="e">
        <f>VLOOKUP(J310,'[6]9月活动'!$N:$S,6,0)</f>
        <v>#N/A</v>
      </c>
      <c r="W310" s="10" t="e">
        <f>VLOOKUP(J310,[5]Sheet1!$B:$D,3,0)</f>
        <v>#N/A</v>
      </c>
      <c r="X310" s="10" t="e">
        <f>VLOOKUP(J310,[3]Sheet5!$C:$J,8,0)</f>
        <v>#N/A</v>
      </c>
      <c r="Y310" s="10" t="e">
        <f>VLOOKUP(J310,[3]Sheet5!$C:$K,9,0)</f>
        <v>#N/A</v>
      </c>
      <c r="Z310" s="10" t="e">
        <f>VLOOKUP(J310,[4]Sheet1!$B:$H,7,0)</f>
        <v>#N/A</v>
      </c>
      <c r="AA310" s="10" t="e">
        <f>VLOOKUP(J310,[4]Sheet1!$B:$I,8,0)</f>
        <v>#N/A</v>
      </c>
      <c r="AB310" s="10" t="s">
        <v>9434</v>
      </c>
      <c r="AD310" s="10">
        <v>0</v>
      </c>
      <c r="AG310" s="11" t="s">
        <v>324</v>
      </c>
    </row>
    <row r="311" s="5" customFormat="1" spans="1:33">
      <c r="A311" s="35" t="s">
        <v>574</v>
      </c>
      <c r="B311" s="35" t="s">
        <v>329</v>
      </c>
      <c r="C311" s="35" t="s">
        <v>4723</v>
      </c>
      <c r="D311" s="35" t="s">
        <v>4724</v>
      </c>
      <c r="E311" s="35" t="s">
        <v>4725</v>
      </c>
      <c r="F311" s="35" t="s">
        <v>288</v>
      </c>
      <c r="G311" s="35" t="s">
        <v>354</v>
      </c>
      <c r="H311" s="35" t="s">
        <v>371</v>
      </c>
      <c r="I311" s="35" t="s">
        <v>974</v>
      </c>
      <c r="J311" s="35" t="s">
        <v>975</v>
      </c>
      <c r="K311" s="35">
        <v>1</v>
      </c>
      <c r="L311" s="35">
        <v>4124</v>
      </c>
      <c r="M311" s="35">
        <v>4124</v>
      </c>
      <c r="N311" s="35">
        <v>5498</v>
      </c>
      <c r="O311" s="35">
        <f>VLOOKUP(C311,[1]Sheet2!$A:$B,2,0)</f>
        <v>4124</v>
      </c>
      <c r="P311" s="35">
        <f t="shared" si="45"/>
        <v>0</v>
      </c>
      <c r="Q311" s="35"/>
      <c r="R311" s="35">
        <f t="shared" si="46"/>
        <v>0.750090942160786</v>
      </c>
      <c r="S311" s="35">
        <f>VLOOKUP(J311,[7]Sheet1!$D:$G,4,0)</f>
        <v>1</v>
      </c>
      <c r="T311" s="35">
        <f t="shared" ref="T311:T313" si="53">0.91*0.8</f>
        <v>0.728</v>
      </c>
      <c r="U311" s="35" t="e">
        <f>VLOOKUP(J311,'[6]9月活动'!$N:$R,5,0)</f>
        <v>#N/A</v>
      </c>
      <c r="V311" s="35" t="e">
        <f>VLOOKUP(J311,'[6]9月活动'!$N:$S,6,0)</f>
        <v>#N/A</v>
      </c>
      <c r="W311" s="35" t="e">
        <f>VLOOKUP(J311,[5]Sheet1!$B:$D,3,0)</f>
        <v>#N/A</v>
      </c>
      <c r="X311" s="35" t="e">
        <f>VLOOKUP(J311,[3]Sheet5!$C:$J,8,0)</f>
        <v>#N/A</v>
      </c>
      <c r="Y311" s="35" t="e">
        <f>VLOOKUP(J311,[3]Sheet5!$C:$K,9,0)</f>
        <v>#N/A</v>
      </c>
      <c r="Z311" s="35" t="e">
        <f>VLOOKUP(J311,[4]Sheet1!$B:$H,7,0)</f>
        <v>#N/A</v>
      </c>
      <c r="AA311" s="35" t="e">
        <f>VLOOKUP(J311,[4]Sheet1!$B:$I,8,0)</f>
        <v>#N/A</v>
      </c>
      <c r="AB311" s="35" t="s">
        <v>9448</v>
      </c>
      <c r="AC311" s="35"/>
      <c r="AD311" s="35"/>
      <c r="AE311" s="35"/>
      <c r="AF311" s="15" t="s">
        <v>4730</v>
      </c>
      <c r="AG311" s="15" t="s">
        <v>349</v>
      </c>
    </row>
    <row r="312" s="5" customFormat="1" spans="1:33">
      <c r="A312" s="35" t="s">
        <v>574</v>
      </c>
      <c r="B312" s="35" t="s">
        <v>748</v>
      </c>
      <c r="C312" s="35" t="s">
        <v>4744</v>
      </c>
      <c r="D312" s="35" t="s">
        <v>4745</v>
      </c>
      <c r="E312" s="35" t="s">
        <v>4746</v>
      </c>
      <c r="F312" s="35" t="s">
        <v>288</v>
      </c>
      <c r="G312" s="35" t="s">
        <v>354</v>
      </c>
      <c r="H312" s="35" t="s">
        <v>371</v>
      </c>
      <c r="I312" s="35" t="s">
        <v>974</v>
      </c>
      <c r="J312" s="35" t="s">
        <v>975</v>
      </c>
      <c r="K312" s="35">
        <v>-1</v>
      </c>
      <c r="L312" s="35">
        <v>-4124</v>
      </c>
      <c r="M312" s="35">
        <v>4124</v>
      </c>
      <c r="N312" s="35">
        <v>5498</v>
      </c>
      <c r="O312" s="35">
        <v>-4124</v>
      </c>
      <c r="P312" s="35">
        <f t="shared" si="45"/>
        <v>0</v>
      </c>
      <c r="Q312" s="35"/>
      <c r="R312" s="35">
        <f t="shared" si="46"/>
        <v>0.750090942160786</v>
      </c>
      <c r="S312" s="35">
        <f>VLOOKUP(J312,[7]Sheet1!$D:$G,4,0)</f>
        <v>1</v>
      </c>
      <c r="T312" s="35">
        <f t="shared" si="53"/>
        <v>0.728</v>
      </c>
      <c r="U312" s="35" t="e">
        <f>VLOOKUP(J312,'[6]9月活动'!$N:$R,5,0)</f>
        <v>#N/A</v>
      </c>
      <c r="V312" s="35" t="e">
        <f>VLOOKUP(J312,'[6]9月活动'!$N:$S,6,0)</f>
        <v>#N/A</v>
      </c>
      <c r="W312" s="35" t="e">
        <f>VLOOKUP(J312,[5]Sheet1!$B:$D,3,0)</f>
        <v>#N/A</v>
      </c>
      <c r="X312" s="35" t="e">
        <f>VLOOKUP(J312,[3]Sheet5!$C:$J,8,0)</f>
        <v>#N/A</v>
      </c>
      <c r="Y312" s="35" t="e">
        <f>VLOOKUP(J312,[3]Sheet5!$C:$K,9,0)</f>
        <v>#N/A</v>
      </c>
      <c r="Z312" s="35" t="e">
        <f>VLOOKUP(J312,[4]Sheet1!$B:$H,7,0)</f>
        <v>#N/A</v>
      </c>
      <c r="AA312" s="35" t="e">
        <f>VLOOKUP(J312,[4]Sheet1!$B:$I,8,0)</f>
        <v>#N/A</v>
      </c>
      <c r="AB312" s="35" t="s">
        <v>9448</v>
      </c>
      <c r="AC312" s="35"/>
      <c r="AD312" s="35"/>
      <c r="AE312" s="35"/>
      <c r="AF312" s="15" t="s">
        <v>4750</v>
      </c>
      <c r="AG312" s="15" t="s">
        <v>349</v>
      </c>
    </row>
    <row r="313" s="5" customFormat="1" spans="1:33">
      <c r="A313" s="35" t="s">
        <v>574</v>
      </c>
      <c r="B313" s="35" t="s">
        <v>748</v>
      </c>
      <c r="C313" s="35" t="s">
        <v>4759</v>
      </c>
      <c r="D313" s="35" t="s">
        <v>4724</v>
      </c>
      <c r="E313" s="35" t="s">
        <v>4725</v>
      </c>
      <c r="F313" s="35" t="s">
        <v>288</v>
      </c>
      <c r="G313" s="35" t="s">
        <v>354</v>
      </c>
      <c r="H313" s="35" t="s">
        <v>371</v>
      </c>
      <c r="I313" s="35" t="s">
        <v>974</v>
      </c>
      <c r="J313" s="35" t="s">
        <v>975</v>
      </c>
      <c r="K313" s="35">
        <v>-1</v>
      </c>
      <c r="L313" s="35">
        <v>-4124</v>
      </c>
      <c r="M313" s="35">
        <v>4124</v>
      </c>
      <c r="N313" s="35">
        <v>5498</v>
      </c>
      <c r="O313" s="35">
        <v>-4124</v>
      </c>
      <c r="P313" s="35">
        <f t="shared" si="45"/>
        <v>0</v>
      </c>
      <c r="Q313" s="35"/>
      <c r="R313" s="35">
        <f t="shared" si="46"/>
        <v>0.750090942160786</v>
      </c>
      <c r="S313" s="35">
        <f>VLOOKUP(J313,[7]Sheet1!$D:$G,4,0)</f>
        <v>1</v>
      </c>
      <c r="T313" s="35">
        <f t="shared" si="53"/>
        <v>0.728</v>
      </c>
      <c r="U313" s="35" t="e">
        <f>VLOOKUP(J313,'[6]9月活动'!$N:$R,5,0)</f>
        <v>#N/A</v>
      </c>
      <c r="V313" s="35" t="e">
        <f>VLOOKUP(J313,'[6]9月活动'!$N:$S,6,0)</f>
        <v>#N/A</v>
      </c>
      <c r="W313" s="35" t="e">
        <f>VLOOKUP(J313,[5]Sheet1!$B:$D,3,0)</f>
        <v>#N/A</v>
      </c>
      <c r="X313" s="35" t="e">
        <f>VLOOKUP(J313,[3]Sheet5!$C:$J,8,0)</f>
        <v>#N/A</v>
      </c>
      <c r="Y313" s="35" t="e">
        <f>VLOOKUP(J313,[3]Sheet5!$C:$K,9,0)</f>
        <v>#N/A</v>
      </c>
      <c r="Z313" s="35" t="e">
        <f>VLOOKUP(J313,[4]Sheet1!$B:$H,7,0)</f>
        <v>#N/A</v>
      </c>
      <c r="AA313" s="35" t="e">
        <f>VLOOKUP(J313,[4]Sheet1!$B:$I,8,0)</f>
        <v>#N/A</v>
      </c>
      <c r="AB313" s="35" t="s">
        <v>9468</v>
      </c>
      <c r="AC313" s="35"/>
      <c r="AD313" s="35">
        <v>-100</v>
      </c>
      <c r="AE313" s="35"/>
      <c r="AF313" s="15" t="s">
        <v>4762</v>
      </c>
      <c r="AG313" s="15" t="s">
        <v>349</v>
      </c>
    </row>
    <row r="314" spans="1:33">
      <c r="A314" s="10" t="s">
        <v>574</v>
      </c>
      <c r="B314" s="10" t="s">
        <v>329</v>
      </c>
      <c r="C314" s="10" t="s">
        <v>4773</v>
      </c>
      <c r="D314" s="10" t="s">
        <v>4774</v>
      </c>
      <c r="E314" s="10" t="s">
        <v>4775</v>
      </c>
      <c r="F314" s="10" t="s">
        <v>288</v>
      </c>
      <c r="G314" s="10" t="s">
        <v>354</v>
      </c>
      <c r="H314" s="10" t="s">
        <v>371</v>
      </c>
      <c r="I314" s="10" t="s">
        <v>1142</v>
      </c>
      <c r="J314" s="10" t="s">
        <v>1143</v>
      </c>
      <c r="K314" s="10">
        <v>1</v>
      </c>
      <c r="L314" s="10">
        <v>9100</v>
      </c>
      <c r="M314" s="10">
        <v>9100</v>
      </c>
      <c r="N314" s="10">
        <v>11658</v>
      </c>
      <c r="O314" s="10">
        <f>VLOOKUP(C314,[1]Sheet2!$A:$B,2,0)</f>
        <v>9100</v>
      </c>
      <c r="P314" s="10">
        <f t="shared" si="45"/>
        <v>0</v>
      </c>
      <c r="R314" s="10">
        <f t="shared" si="46"/>
        <v>0.780579859324069</v>
      </c>
      <c r="S314" s="10">
        <f>VLOOKUP(J314,[7]Sheet1!$D:$G,4,0)</f>
        <v>2</v>
      </c>
      <c r="T314" s="34">
        <f t="shared" ref="T314:T319" si="54">0.86*0.85</f>
        <v>0.731</v>
      </c>
      <c r="U314" s="10" t="e">
        <f>VLOOKUP(J314,'[6]9月活动'!$N:$R,5,0)</f>
        <v>#N/A</v>
      </c>
      <c r="V314" s="10" t="e">
        <f>VLOOKUP(J314,'[6]9月活动'!$N:$S,6,0)</f>
        <v>#N/A</v>
      </c>
      <c r="W314" s="10" t="e">
        <f>VLOOKUP(J314,[5]Sheet1!$B:$D,3,0)</f>
        <v>#N/A</v>
      </c>
      <c r="X314" s="10" t="e">
        <f>VLOOKUP(J314,[3]Sheet5!$C:$J,8,0)</f>
        <v>#N/A</v>
      </c>
      <c r="Y314" s="10" t="e">
        <f>VLOOKUP(J314,[3]Sheet5!$C:$K,9,0)</f>
        <v>#N/A</v>
      </c>
      <c r="Z314" s="10" t="e">
        <f>VLOOKUP(J314,[4]Sheet1!$B:$H,7,0)</f>
        <v>#N/A</v>
      </c>
      <c r="AA314" s="10" t="e">
        <f>VLOOKUP(J314,[4]Sheet1!$B:$I,8,0)</f>
        <v>#N/A</v>
      </c>
      <c r="AB314" s="34" t="s">
        <v>9434</v>
      </c>
      <c r="AC314" s="34">
        <f>R314-0.755</f>
        <v>0.0255798593240693</v>
      </c>
      <c r="AD314" s="34">
        <f>AC314*O314</f>
        <v>232.77671984903</v>
      </c>
      <c r="AG314" s="11" t="s">
        <v>324</v>
      </c>
    </row>
    <row r="315" s="8" customFormat="1" spans="1:33">
      <c r="A315" s="36" t="s">
        <v>4033</v>
      </c>
      <c r="B315" s="36" t="s">
        <v>329</v>
      </c>
      <c r="C315" s="36" t="s">
        <v>4900</v>
      </c>
      <c r="D315" s="36" t="s">
        <v>4901</v>
      </c>
      <c r="E315" s="36" t="s">
        <v>4902</v>
      </c>
      <c r="F315" s="36" t="s">
        <v>288</v>
      </c>
      <c r="G315" s="36" t="s">
        <v>354</v>
      </c>
      <c r="H315" s="36" t="s">
        <v>371</v>
      </c>
      <c r="I315" s="36" t="s">
        <v>705</v>
      </c>
      <c r="J315" s="36" t="s">
        <v>706</v>
      </c>
      <c r="K315" s="36">
        <v>1</v>
      </c>
      <c r="L315" s="36">
        <v>3636</v>
      </c>
      <c r="M315" s="36">
        <v>3636</v>
      </c>
      <c r="N315" s="36">
        <v>4848</v>
      </c>
      <c r="O315" s="36">
        <f>VLOOKUP(C315,[1]Sheet2!$A:$B,2,0)</f>
        <v>3636</v>
      </c>
      <c r="P315" s="36">
        <f t="shared" si="45"/>
        <v>0</v>
      </c>
      <c r="Q315" s="36"/>
      <c r="R315" s="36">
        <f t="shared" si="46"/>
        <v>0.75</v>
      </c>
      <c r="S315" s="36">
        <f>VLOOKUP(J315,[7]Sheet1!$D:$G,4,0)</f>
        <v>1</v>
      </c>
      <c r="T315" s="36">
        <f t="shared" ref="T315:T321" si="55">0.91*0.8</f>
        <v>0.728</v>
      </c>
      <c r="U315" s="36">
        <f>VLOOKUP(J315,'[6]9月活动'!$N:$R,5,0)</f>
        <v>0.75</v>
      </c>
      <c r="V315" s="36">
        <f>VLOOKUP(J315,'[6]9月活动'!$N:$S,6,0)</f>
        <v>0.045</v>
      </c>
      <c r="W315" s="36" t="e">
        <f>VLOOKUP(J315,[5]Sheet1!$B:$D,3,0)</f>
        <v>#N/A</v>
      </c>
      <c r="X315" s="36" t="e">
        <f>VLOOKUP(J315,[3]Sheet5!$C:$J,8,0)</f>
        <v>#N/A</v>
      </c>
      <c r="Y315" s="36" t="e">
        <f>VLOOKUP(J315,[3]Sheet5!$C:$K,9,0)</f>
        <v>#N/A</v>
      </c>
      <c r="Z315" s="36" t="e">
        <f>VLOOKUP(J315,[4]Sheet1!$B:$H,7,0)</f>
        <v>#N/A</v>
      </c>
      <c r="AA315" s="36" t="e">
        <f>VLOOKUP(J315,[4]Sheet1!$B:$I,8,0)</f>
        <v>#N/A</v>
      </c>
      <c r="AB315" s="36" t="s">
        <v>9454</v>
      </c>
      <c r="AC315" s="36">
        <v>0.045</v>
      </c>
      <c r="AD315" s="36">
        <f>AC315*O315</f>
        <v>163.62</v>
      </c>
      <c r="AE315" s="36"/>
      <c r="AF315" s="21"/>
      <c r="AG315" s="21" t="s">
        <v>395</v>
      </c>
    </row>
    <row r="316" spans="1:33">
      <c r="A316" s="10" t="s">
        <v>6112</v>
      </c>
      <c r="B316" s="10" t="s">
        <v>329</v>
      </c>
      <c r="C316" s="10" t="s">
        <v>6593</v>
      </c>
      <c r="D316" s="10" t="s">
        <v>4724</v>
      </c>
      <c r="E316" s="10" t="s">
        <v>4725</v>
      </c>
      <c r="F316" s="10" t="s">
        <v>288</v>
      </c>
      <c r="G316" s="10" t="s">
        <v>354</v>
      </c>
      <c r="H316" s="10" t="s">
        <v>371</v>
      </c>
      <c r="I316" s="10" t="s">
        <v>2237</v>
      </c>
      <c r="J316" s="10" t="s">
        <v>2238</v>
      </c>
      <c r="K316" s="10">
        <v>1</v>
      </c>
      <c r="L316" s="10">
        <v>4289</v>
      </c>
      <c r="M316" s="10">
        <v>4289</v>
      </c>
      <c r="N316" s="10">
        <v>5718</v>
      </c>
      <c r="O316" s="10">
        <f>VLOOKUP(C316,[1]Sheet2!$A:$B,2,0)</f>
        <v>4289</v>
      </c>
      <c r="P316" s="10">
        <f t="shared" si="45"/>
        <v>0</v>
      </c>
      <c r="R316" s="10">
        <f t="shared" si="46"/>
        <v>0.750087443161945</v>
      </c>
      <c r="S316" s="10">
        <f>VLOOKUP(J316,[7]Sheet1!$D:$G,4,0)</f>
        <v>2</v>
      </c>
      <c r="T316" s="34">
        <f t="shared" si="54"/>
        <v>0.731</v>
      </c>
      <c r="U316" s="10" t="e">
        <f>VLOOKUP(J316,'[6]9月活动'!$N:$R,5,0)</f>
        <v>#N/A</v>
      </c>
      <c r="V316" s="10" t="e">
        <f>VLOOKUP(J316,'[6]9月活动'!$N:$S,6,0)</f>
        <v>#N/A</v>
      </c>
      <c r="W316" s="10" t="e">
        <f>VLOOKUP(J316,[5]Sheet1!$B:$D,3,0)</f>
        <v>#N/A</v>
      </c>
      <c r="X316" s="10" t="e">
        <f>VLOOKUP(J316,[3]Sheet5!$C:$J,8,0)</f>
        <v>#N/A</v>
      </c>
      <c r="Y316" s="10" t="e">
        <f>VLOOKUP(J316,[3]Sheet5!$C:$K,9,0)</f>
        <v>#N/A</v>
      </c>
      <c r="Z316" s="10" t="e">
        <f>VLOOKUP(J316,[4]Sheet1!$B:$H,7,0)</f>
        <v>#N/A</v>
      </c>
      <c r="AA316" s="10" t="e">
        <f>VLOOKUP(J316,[4]Sheet1!$B:$I,8,0)</f>
        <v>#N/A</v>
      </c>
      <c r="AB316" s="10" t="s">
        <v>9434</v>
      </c>
      <c r="AD316" s="10">
        <v>0</v>
      </c>
      <c r="AG316" s="11" t="s">
        <v>324</v>
      </c>
    </row>
    <row r="317" s="6" customFormat="1" spans="1:33">
      <c r="A317" s="37" t="s">
        <v>6534</v>
      </c>
      <c r="B317" s="37" t="s">
        <v>329</v>
      </c>
      <c r="C317" s="37" t="s">
        <v>6761</v>
      </c>
      <c r="D317" s="37" t="s">
        <v>6762</v>
      </c>
      <c r="E317" s="37" t="s">
        <v>6763</v>
      </c>
      <c r="F317" s="37" t="s">
        <v>288</v>
      </c>
      <c r="G317" s="37" t="s">
        <v>354</v>
      </c>
      <c r="H317" s="37" t="s">
        <v>371</v>
      </c>
      <c r="I317" s="37" t="s">
        <v>362</v>
      </c>
      <c r="J317" s="37" t="s">
        <v>363</v>
      </c>
      <c r="K317" s="37">
        <v>1</v>
      </c>
      <c r="L317" s="37">
        <v>0</v>
      </c>
      <c r="M317" s="37"/>
      <c r="N317" s="37"/>
      <c r="O317" s="37">
        <v>0</v>
      </c>
      <c r="P317" s="37">
        <f t="shared" si="45"/>
        <v>0</v>
      </c>
      <c r="Q317" s="37"/>
      <c r="R317" s="37" t="e">
        <f t="shared" si="46"/>
        <v>#DIV/0!</v>
      </c>
      <c r="S317" s="37" t="str">
        <f>VLOOKUP(J317,[7]Sheet1!$D:$G,4,0)</f>
        <v>扩品2级</v>
      </c>
      <c r="T317" s="37"/>
      <c r="U317" s="37" t="e">
        <f>VLOOKUP(J317,'[6]9月活动'!$N:$R,5,0)</f>
        <v>#N/A</v>
      </c>
      <c r="V317" s="37" t="e">
        <f>VLOOKUP(J317,'[6]9月活动'!$N:$S,6,0)</f>
        <v>#N/A</v>
      </c>
      <c r="W317" s="37" t="e">
        <f>VLOOKUP(J317,[5]Sheet1!$B:$D,3,0)</f>
        <v>#N/A</v>
      </c>
      <c r="X317" s="37" t="str">
        <f>VLOOKUP(J317,[3]Sheet5!$C:$J,8,0)</f>
        <v>0元/台</v>
      </c>
      <c r="Y317" s="37">
        <f>VLOOKUP(J317,[3]Sheet5!$C:$K,9,0)</f>
        <v>0.88</v>
      </c>
      <c r="Z317" s="37" t="e">
        <f>VLOOKUP(J317,[4]Sheet1!$B:$H,7,0)</f>
        <v>#N/A</v>
      </c>
      <c r="AA317" s="37" t="e">
        <f>VLOOKUP(J317,[4]Sheet1!$B:$I,8,0)</f>
        <v>#N/A</v>
      </c>
      <c r="AB317" s="37" t="s">
        <v>9459</v>
      </c>
      <c r="AC317" s="37"/>
      <c r="AD317" s="37"/>
      <c r="AE317" s="37"/>
      <c r="AF317" s="17" t="s">
        <v>6768</v>
      </c>
      <c r="AG317" s="17" t="s">
        <v>382</v>
      </c>
    </row>
    <row r="318" s="6" customFormat="1" spans="1:33">
      <c r="A318" s="37" t="s">
        <v>6534</v>
      </c>
      <c r="B318" s="37" t="s">
        <v>329</v>
      </c>
      <c r="C318" s="37" t="s">
        <v>6772</v>
      </c>
      <c r="D318" s="37" t="s">
        <v>6762</v>
      </c>
      <c r="E318" s="37" t="s">
        <v>6763</v>
      </c>
      <c r="F318" s="37" t="s">
        <v>288</v>
      </c>
      <c r="G318" s="37" t="s">
        <v>354</v>
      </c>
      <c r="H318" s="37" t="s">
        <v>371</v>
      </c>
      <c r="I318" s="37" t="s">
        <v>589</v>
      </c>
      <c r="J318" s="37" t="s">
        <v>590</v>
      </c>
      <c r="K318" s="37">
        <v>1</v>
      </c>
      <c r="L318" s="37">
        <v>6502</v>
      </c>
      <c r="M318" s="37">
        <v>6502</v>
      </c>
      <c r="N318" s="37">
        <v>9288</v>
      </c>
      <c r="O318" s="37">
        <f>VLOOKUP(C318,[1]Sheet2!$A:$B,2,0)</f>
        <v>6502</v>
      </c>
      <c r="P318" s="37">
        <f t="shared" si="45"/>
        <v>0</v>
      </c>
      <c r="Q318" s="37"/>
      <c r="R318" s="37">
        <f t="shared" si="46"/>
        <v>0.700043066322136</v>
      </c>
      <c r="S318" s="37">
        <f>VLOOKUP(J318,[7]Sheet1!$D:$G,4,0)</f>
        <v>1</v>
      </c>
      <c r="T318" s="37">
        <f t="shared" si="55"/>
        <v>0.728</v>
      </c>
      <c r="U318" s="37">
        <f>VLOOKUP(J318,'[6]9月活动'!$N:$R,5,0)</f>
        <v>0.7</v>
      </c>
      <c r="V318" s="37">
        <f>VLOOKUP(J318,'[6]9月活动'!$N:$S,6,0)</f>
        <v>0.045</v>
      </c>
      <c r="W318" s="37" t="e">
        <f>VLOOKUP(J318,[5]Sheet1!$B:$D,3,0)</f>
        <v>#N/A</v>
      </c>
      <c r="X318" s="37" t="e">
        <f>VLOOKUP(J318,[3]Sheet5!$C:$J,8,0)</f>
        <v>#N/A</v>
      </c>
      <c r="Y318" s="37" t="e">
        <f>VLOOKUP(J318,[3]Sheet5!$C:$K,9,0)</f>
        <v>#N/A</v>
      </c>
      <c r="Z318" s="37" t="e">
        <f>VLOOKUP(J318,[4]Sheet1!$B:$H,7,0)</f>
        <v>#N/A</v>
      </c>
      <c r="AA318" s="37" t="e">
        <f>VLOOKUP(J318,[4]Sheet1!$B:$I,8,0)</f>
        <v>#N/A</v>
      </c>
      <c r="AB318" s="37" t="s">
        <v>9454</v>
      </c>
      <c r="AC318" s="37">
        <v>0.045</v>
      </c>
      <c r="AD318" s="37">
        <f>AC318*O318</f>
        <v>292.59</v>
      </c>
      <c r="AE318" s="37"/>
      <c r="AF318" s="17"/>
      <c r="AG318" s="17" t="s">
        <v>395</v>
      </c>
    </row>
    <row r="319" spans="1:33">
      <c r="A319" s="10" t="s">
        <v>1911</v>
      </c>
      <c r="B319" s="10" t="s">
        <v>329</v>
      </c>
      <c r="C319" s="10" t="s">
        <v>6937</v>
      </c>
      <c r="D319" s="10" t="s">
        <v>6938</v>
      </c>
      <c r="E319" s="10" t="s">
        <v>6939</v>
      </c>
      <c r="F319" s="10" t="s">
        <v>288</v>
      </c>
      <c r="G319" s="10" t="s">
        <v>354</v>
      </c>
      <c r="H319" s="10" t="s">
        <v>371</v>
      </c>
      <c r="I319" s="10" t="s">
        <v>2128</v>
      </c>
      <c r="J319" s="10" t="s">
        <v>2129</v>
      </c>
      <c r="K319" s="10">
        <v>1</v>
      </c>
      <c r="L319" s="10">
        <v>2826</v>
      </c>
      <c r="M319" s="10">
        <v>2826</v>
      </c>
      <c r="N319" s="10">
        <v>3768</v>
      </c>
      <c r="O319" s="10">
        <f>VLOOKUP(C319,[1]Sheet2!$A:$B,2,0)</f>
        <v>2826</v>
      </c>
      <c r="P319" s="10">
        <f t="shared" si="45"/>
        <v>0</v>
      </c>
      <c r="R319" s="10">
        <f t="shared" si="46"/>
        <v>0.75</v>
      </c>
      <c r="S319" s="10">
        <f>VLOOKUP(J319,[7]Sheet1!$D:$G,4,0)</f>
        <v>2</v>
      </c>
      <c r="T319" s="34">
        <f t="shared" si="54"/>
        <v>0.731</v>
      </c>
      <c r="U319" s="10" t="e">
        <f>VLOOKUP(J319,'[6]9月活动'!$N:$R,5,0)</f>
        <v>#N/A</v>
      </c>
      <c r="V319" s="10" t="e">
        <f>VLOOKUP(J319,'[6]9月活动'!$N:$S,6,0)</f>
        <v>#N/A</v>
      </c>
      <c r="W319" s="10" t="e">
        <f>VLOOKUP(J319,[5]Sheet1!$B:$D,3,0)</f>
        <v>#N/A</v>
      </c>
      <c r="X319" s="10">
        <f>VLOOKUP(J319,[3]Sheet5!$C:$J,8,0)</f>
        <v>0.01</v>
      </c>
      <c r="Y319" s="10">
        <f>VLOOKUP(J319,[3]Sheet5!$C:$K,9,0)</f>
        <v>0.88</v>
      </c>
      <c r="Z319" s="10" t="e">
        <f>VLOOKUP(J319,[4]Sheet1!$B:$H,7,0)</f>
        <v>#N/A</v>
      </c>
      <c r="AA319" s="10" t="e">
        <f>VLOOKUP(J319,[4]Sheet1!$B:$I,8,0)</f>
        <v>#N/A</v>
      </c>
      <c r="AB319" s="34" t="s">
        <v>9434</v>
      </c>
      <c r="AC319" s="34">
        <f t="shared" ref="AC319:AC322" si="56">R319-0.755</f>
        <v>-0.005</v>
      </c>
      <c r="AD319" s="34">
        <v>0</v>
      </c>
      <c r="AG319" s="11" t="s">
        <v>324</v>
      </c>
    </row>
    <row r="320" spans="1:33">
      <c r="A320" s="10" t="s">
        <v>6004</v>
      </c>
      <c r="B320" s="10" t="s">
        <v>329</v>
      </c>
      <c r="C320" s="10" t="s">
        <v>7649</v>
      </c>
      <c r="D320" s="10" t="s">
        <v>7650</v>
      </c>
      <c r="E320" s="10" t="s">
        <v>7651</v>
      </c>
      <c r="F320" s="10" t="s">
        <v>288</v>
      </c>
      <c r="G320" s="10" t="s">
        <v>354</v>
      </c>
      <c r="H320" s="10" t="s">
        <v>371</v>
      </c>
      <c r="I320" s="10" t="s">
        <v>2110</v>
      </c>
      <c r="J320" s="10" t="s">
        <v>2111</v>
      </c>
      <c r="K320" s="10">
        <v>1</v>
      </c>
      <c r="L320" s="10">
        <v>6616</v>
      </c>
      <c r="M320" s="10">
        <v>6616</v>
      </c>
      <c r="N320" s="10">
        <v>9188</v>
      </c>
      <c r="O320" s="10">
        <f>VLOOKUP(C320,[1]Sheet2!$A:$B,2,0)</f>
        <v>6616</v>
      </c>
      <c r="P320" s="10">
        <f t="shared" si="45"/>
        <v>0</v>
      </c>
      <c r="R320" s="10">
        <f t="shared" si="46"/>
        <v>0.720069656073139</v>
      </c>
      <c r="S320" s="10">
        <f>VLOOKUP(J320,[7]Sheet1!$D:$G,4,0)</f>
        <v>1</v>
      </c>
      <c r="T320" s="10">
        <f t="shared" si="55"/>
        <v>0.728</v>
      </c>
      <c r="U320" s="10" t="e">
        <f>VLOOKUP(J320,'[6]9月活动'!$N:$R,5,0)</f>
        <v>#N/A</v>
      </c>
      <c r="V320" s="10" t="e">
        <f>VLOOKUP(J320,'[6]9月活动'!$N:$S,6,0)</f>
        <v>#N/A</v>
      </c>
      <c r="W320" s="10" t="e">
        <f>VLOOKUP(J320,[5]Sheet1!$B:$D,3,0)</f>
        <v>#N/A</v>
      </c>
      <c r="X320" s="10" t="e">
        <f>VLOOKUP(J320,[3]Sheet5!$C:$J,8,0)</f>
        <v>#N/A</v>
      </c>
      <c r="Y320" s="10" t="e">
        <f>VLOOKUP(J320,[3]Sheet5!$C:$K,9,0)</f>
        <v>#N/A</v>
      </c>
      <c r="Z320" s="10" t="e">
        <f>VLOOKUP(J320,[4]Sheet1!$B:$H,7,0)</f>
        <v>#N/A</v>
      </c>
      <c r="AA320" s="10" t="e">
        <f>VLOOKUP(J320,[4]Sheet1!$B:$I,8,0)</f>
        <v>#N/A</v>
      </c>
      <c r="AB320" s="34" t="s">
        <v>9434</v>
      </c>
      <c r="AC320" s="34">
        <f t="shared" si="56"/>
        <v>-0.0349303439268611</v>
      </c>
      <c r="AD320" s="34">
        <v>0</v>
      </c>
      <c r="AG320" s="11" t="s">
        <v>395</v>
      </c>
    </row>
    <row r="321" spans="1:33">
      <c r="A321" s="10" t="s">
        <v>9152</v>
      </c>
      <c r="B321" s="10" t="s">
        <v>329</v>
      </c>
      <c r="C321" s="10" t="s">
        <v>9309</v>
      </c>
      <c r="D321" s="10" t="s">
        <v>9310</v>
      </c>
      <c r="E321" s="10" t="s">
        <v>9311</v>
      </c>
      <c r="F321" s="10" t="s">
        <v>288</v>
      </c>
      <c r="G321" s="10" t="s">
        <v>354</v>
      </c>
      <c r="H321" s="10" t="s">
        <v>371</v>
      </c>
      <c r="I321" s="10" t="s">
        <v>2602</v>
      </c>
      <c r="J321" s="10" t="s">
        <v>2603</v>
      </c>
      <c r="K321" s="10">
        <v>1</v>
      </c>
      <c r="L321" s="10">
        <v>3599</v>
      </c>
      <c r="M321" s="10">
        <v>3599</v>
      </c>
      <c r="N321" s="10">
        <v>4798</v>
      </c>
      <c r="O321" s="10">
        <f>VLOOKUP(C321,[1]Sheet2!$A:$B,2,0)</f>
        <v>3599</v>
      </c>
      <c r="P321" s="10">
        <f t="shared" si="45"/>
        <v>0</v>
      </c>
      <c r="R321" s="10">
        <f t="shared" si="46"/>
        <v>0.750104210087536</v>
      </c>
      <c r="S321" s="10">
        <f>VLOOKUP(J321,[7]Sheet1!$D:$G,4,0)</f>
        <v>1</v>
      </c>
      <c r="T321" s="10">
        <f t="shared" si="55"/>
        <v>0.728</v>
      </c>
      <c r="U321" s="10" t="e">
        <f>VLOOKUP(J321,'[6]9月活动'!$N:$R,5,0)</f>
        <v>#N/A</v>
      </c>
      <c r="V321" s="10" t="e">
        <f>VLOOKUP(J321,'[6]9月活动'!$N:$S,6,0)</f>
        <v>#N/A</v>
      </c>
      <c r="W321" s="10" t="e">
        <f>VLOOKUP(J321,[5]Sheet1!$B:$D,3,0)</f>
        <v>#N/A</v>
      </c>
      <c r="X321" s="10" t="e">
        <f>VLOOKUP(J321,[3]Sheet5!$C:$J,8,0)</f>
        <v>#N/A</v>
      </c>
      <c r="Y321" s="10" t="e">
        <f>VLOOKUP(J321,[3]Sheet5!$C:$K,9,0)</f>
        <v>#N/A</v>
      </c>
      <c r="Z321" s="10" t="e">
        <f>VLOOKUP(J321,[4]Sheet1!$B:$H,7,0)</f>
        <v>#N/A</v>
      </c>
      <c r="AA321" s="10" t="e">
        <f>VLOOKUP(J321,[4]Sheet1!$B:$I,8,0)</f>
        <v>#N/A</v>
      </c>
      <c r="AB321" s="34" t="s">
        <v>9434</v>
      </c>
      <c r="AC321" s="34">
        <f t="shared" si="56"/>
        <v>-0.00489578991246353</v>
      </c>
      <c r="AD321" s="34">
        <v>0</v>
      </c>
      <c r="AG321" s="11" t="s">
        <v>349</v>
      </c>
    </row>
    <row r="322" spans="1:33">
      <c r="A322" s="10" t="s">
        <v>9152</v>
      </c>
      <c r="B322" s="10" t="s">
        <v>329</v>
      </c>
      <c r="C322" s="10" t="s">
        <v>9324</v>
      </c>
      <c r="D322" s="10" t="s">
        <v>9325</v>
      </c>
      <c r="E322" s="10" t="s">
        <v>9326</v>
      </c>
      <c r="F322" s="10" t="s">
        <v>288</v>
      </c>
      <c r="G322" s="10" t="s">
        <v>354</v>
      </c>
      <c r="H322" s="10" t="s">
        <v>371</v>
      </c>
      <c r="I322" s="10" t="s">
        <v>862</v>
      </c>
      <c r="J322" s="10" t="s">
        <v>863</v>
      </c>
      <c r="K322" s="10">
        <v>1</v>
      </c>
      <c r="L322" s="10">
        <v>4059</v>
      </c>
      <c r="M322" s="10">
        <v>4059</v>
      </c>
      <c r="N322" s="10">
        <v>5798</v>
      </c>
      <c r="O322" s="10">
        <f>VLOOKUP(C322,[1]Sheet2!$A:$B,2,0)</f>
        <v>4059</v>
      </c>
      <c r="P322" s="10">
        <f t="shared" si="45"/>
        <v>0</v>
      </c>
      <c r="R322" s="10">
        <f t="shared" si="46"/>
        <v>0.700068989306658</v>
      </c>
      <c r="S322" s="10">
        <f>VLOOKUP(J322,[7]Sheet1!$D:$G,4,0)</f>
        <v>2</v>
      </c>
      <c r="T322" s="34">
        <f>0.86*0.85</f>
        <v>0.731</v>
      </c>
      <c r="U322" s="10" t="e">
        <f>VLOOKUP(J322,'[6]9月活动'!$N:$R,5,0)</f>
        <v>#N/A</v>
      </c>
      <c r="V322" s="10" t="e">
        <f>VLOOKUP(J322,'[6]9月活动'!$N:$S,6,0)</f>
        <v>#N/A</v>
      </c>
      <c r="W322" s="10" t="e">
        <f>VLOOKUP(J322,[5]Sheet1!$B:$D,3,0)</f>
        <v>#N/A</v>
      </c>
      <c r="X322" s="10" t="e">
        <f>VLOOKUP(J322,[3]Sheet5!$C:$J,8,0)</f>
        <v>#N/A</v>
      </c>
      <c r="Y322" s="10" t="e">
        <f>VLOOKUP(J322,[3]Sheet5!$C:$K,9,0)</f>
        <v>#N/A</v>
      </c>
      <c r="Z322" s="10" t="e">
        <f>VLOOKUP(J322,[4]Sheet1!$B:$H,7,0)</f>
        <v>#N/A</v>
      </c>
      <c r="AA322" s="10" t="e">
        <f>VLOOKUP(J322,[4]Sheet1!$B:$I,8,0)</f>
        <v>#N/A</v>
      </c>
      <c r="AB322" s="34" t="s">
        <v>9434</v>
      </c>
      <c r="AC322" s="34">
        <f t="shared" si="56"/>
        <v>-0.0549310106933425</v>
      </c>
      <c r="AD322" s="34">
        <v>0</v>
      </c>
      <c r="AG322" s="11" t="s">
        <v>324</v>
      </c>
    </row>
    <row r="323" spans="1:33">
      <c r="A323" s="10" t="s">
        <v>396</v>
      </c>
      <c r="B323" s="10" t="s">
        <v>329</v>
      </c>
      <c r="C323" s="10" t="s">
        <v>1161</v>
      </c>
      <c r="D323" s="10" t="s">
        <v>1162</v>
      </c>
      <c r="E323" s="10" t="s">
        <v>1163</v>
      </c>
      <c r="F323" s="10" t="s">
        <v>288</v>
      </c>
      <c r="G323" s="10" t="s">
        <v>1164</v>
      </c>
      <c r="H323" s="10" t="s">
        <v>1165</v>
      </c>
      <c r="I323" s="10" t="s">
        <v>511</v>
      </c>
      <c r="J323" s="10" t="s">
        <v>512</v>
      </c>
      <c r="K323" s="10">
        <v>1</v>
      </c>
      <c r="L323" s="10">
        <v>850</v>
      </c>
      <c r="M323" s="10">
        <v>850</v>
      </c>
      <c r="N323" s="10">
        <v>898</v>
      </c>
      <c r="O323" s="10">
        <f>VLOOKUP(C323,[1]Sheet2!$A:$B,2,0)</f>
        <v>850</v>
      </c>
      <c r="P323" s="10">
        <f t="shared" ref="P323:P365" si="57">O323-L323</f>
        <v>0</v>
      </c>
      <c r="R323" s="10">
        <f t="shared" ref="R323:R365" si="58">(O323-Q323)/K323/N323</f>
        <v>0.946547884187082</v>
      </c>
      <c r="S323" s="10" t="e">
        <f>VLOOKUP(J323,[7]Sheet1!$D:$G,4,0)</f>
        <v>#N/A</v>
      </c>
      <c r="U323" s="10" t="e">
        <f>VLOOKUP(J323,'[6]9月活动'!$N:$R,5,0)</f>
        <v>#N/A</v>
      </c>
      <c r="V323" s="10" t="e">
        <f>VLOOKUP(J323,'[6]9月活动'!$N:$S,6,0)</f>
        <v>#N/A</v>
      </c>
      <c r="W323" s="10" t="e">
        <f>VLOOKUP(J323,[5]Sheet1!$B:$D,3,0)</f>
        <v>#N/A</v>
      </c>
      <c r="X323" s="10" t="str">
        <f>VLOOKUP(J323,[3]Sheet5!$C:$J,8,0)</f>
        <v>5元/台</v>
      </c>
      <c r="Y323" s="10">
        <f>VLOOKUP(J323,[3]Sheet5!$C:$K,9,0)</f>
        <v>0.88</v>
      </c>
      <c r="Z323" s="10" t="e">
        <f>VLOOKUP(J323,[4]Sheet1!$B:$H,7,0)</f>
        <v>#N/A</v>
      </c>
      <c r="AA323" s="10" t="e">
        <f>VLOOKUP(J323,[4]Sheet1!$B:$I,8,0)</f>
        <v>#N/A</v>
      </c>
      <c r="AB323" s="10" t="s">
        <v>9452</v>
      </c>
      <c r="AD323" s="10">
        <v>5</v>
      </c>
      <c r="AG323" s="11" t="s">
        <v>349</v>
      </c>
    </row>
    <row r="324" s="7" customFormat="1" spans="1:33">
      <c r="A324" s="33" t="s">
        <v>1071</v>
      </c>
      <c r="B324" s="33" t="s">
        <v>329</v>
      </c>
      <c r="C324" s="33" t="s">
        <v>2994</v>
      </c>
      <c r="D324" s="33" t="s">
        <v>2995</v>
      </c>
      <c r="E324" s="33" t="s">
        <v>2996</v>
      </c>
      <c r="F324" s="33" t="s">
        <v>288</v>
      </c>
      <c r="G324" s="33" t="s">
        <v>1164</v>
      </c>
      <c r="H324" s="33" t="s">
        <v>1165</v>
      </c>
      <c r="I324" s="33" t="s">
        <v>2602</v>
      </c>
      <c r="J324" s="33" t="s">
        <v>2603</v>
      </c>
      <c r="K324" s="33">
        <v>1</v>
      </c>
      <c r="L324" s="33">
        <v>3600</v>
      </c>
      <c r="M324" s="33">
        <v>3600</v>
      </c>
      <c r="N324" s="33">
        <v>4798</v>
      </c>
      <c r="O324" s="33">
        <v>3600</v>
      </c>
      <c r="P324" s="33">
        <f t="shared" si="57"/>
        <v>0</v>
      </c>
      <c r="Q324" s="33"/>
      <c r="R324" s="33">
        <f t="shared" si="58"/>
        <v>0.750312630262609</v>
      </c>
      <c r="S324" s="33">
        <f>VLOOKUP(J324,[7]Sheet1!$D:$G,4,0)</f>
        <v>1</v>
      </c>
      <c r="T324" s="33">
        <f t="shared" ref="T324:T327" si="59">0.91*0.8</f>
        <v>0.728</v>
      </c>
      <c r="U324" s="33" t="e">
        <f>VLOOKUP(J324,'[6]9月活动'!$N:$R,5,0)</f>
        <v>#N/A</v>
      </c>
      <c r="V324" s="33" t="e">
        <f>VLOOKUP(J324,'[6]9月活动'!$N:$S,6,0)</f>
        <v>#N/A</v>
      </c>
      <c r="W324" s="33" t="e">
        <f>VLOOKUP(J324,[5]Sheet1!$B:$D,3,0)</f>
        <v>#N/A</v>
      </c>
      <c r="X324" s="33" t="e">
        <f>VLOOKUP(J324,[3]Sheet5!$C:$J,8,0)</f>
        <v>#N/A</v>
      </c>
      <c r="Y324" s="33" t="e">
        <f>VLOOKUP(J324,[3]Sheet5!$C:$K,9,0)</f>
        <v>#N/A</v>
      </c>
      <c r="Z324" s="33" t="e">
        <f>VLOOKUP(J324,[4]Sheet1!$B:$H,7,0)</f>
        <v>#N/A</v>
      </c>
      <c r="AA324" s="33" t="e">
        <f>VLOOKUP(J324,[4]Sheet1!$B:$I,8,0)</f>
        <v>#N/A</v>
      </c>
      <c r="AB324" s="33"/>
      <c r="AC324" s="33"/>
      <c r="AD324" s="33"/>
      <c r="AE324" s="33"/>
      <c r="AF324" s="19"/>
      <c r="AG324" s="19" t="s">
        <v>349</v>
      </c>
    </row>
    <row r="325" s="7" customFormat="1" spans="1:33">
      <c r="A325" s="33" t="s">
        <v>1071</v>
      </c>
      <c r="B325" s="33" t="s">
        <v>329</v>
      </c>
      <c r="C325" s="33" t="s">
        <v>3001</v>
      </c>
      <c r="D325" s="33" t="s">
        <v>2995</v>
      </c>
      <c r="E325" s="33" t="s">
        <v>2996</v>
      </c>
      <c r="F325" s="33" t="s">
        <v>288</v>
      </c>
      <c r="G325" s="33" t="s">
        <v>1164</v>
      </c>
      <c r="H325" s="33" t="s">
        <v>1165</v>
      </c>
      <c r="I325" s="33" t="s">
        <v>2602</v>
      </c>
      <c r="J325" s="33" t="s">
        <v>2603</v>
      </c>
      <c r="K325" s="33">
        <v>1</v>
      </c>
      <c r="L325" s="33">
        <v>3600</v>
      </c>
      <c r="M325" s="33">
        <v>3600</v>
      </c>
      <c r="N325" s="33">
        <v>4798</v>
      </c>
      <c r="O325" s="33">
        <v>3600</v>
      </c>
      <c r="P325" s="33">
        <f t="shared" si="57"/>
        <v>0</v>
      </c>
      <c r="Q325" s="33"/>
      <c r="R325" s="33">
        <f t="shared" si="58"/>
        <v>0.750312630262609</v>
      </c>
      <c r="S325" s="33">
        <f>VLOOKUP(J325,[7]Sheet1!$D:$G,4,0)</f>
        <v>1</v>
      </c>
      <c r="T325" s="33">
        <f t="shared" si="59"/>
        <v>0.728</v>
      </c>
      <c r="U325" s="33" t="e">
        <f>VLOOKUP(J325,'[6]9月活动'!$N:$R,5,0)</f>
        <v>#N/A</v>
      </c>
      <c r="V325" s="33" t="e">
        <f>VLOOKUP(J325,'[6]9月活动'!$N:$S,6,0)</f>
        <v>#N/A</v>
      </c>
      <c r="W325" s="33" t="e">
        <f>VLOOKUP(J325,[5]Sheet1!$B:$D,3,0)</f>
        <v>#N/A</v>
      </c>
      <c r="X325" s="33" t="e">
        <f>VLOOKUP(J325,[3]Sheet5!$C:$J,8,0)</f>
        <v>#N/A</v>
      </c>
      <c r="Y325" s="33" t="e">
        <f>VLOOKUP(J325,[3]Sheet5!$C:$K,9,0)</f>
        <v>#N/A</v>
      </c>
      <c r="Z325" s="33" t="e">
        <f>VLOOKUP(J325,[4]Sheet1!$B:$H,7,0)</f>
        <v>#N/A</v>
      </c>
      <c r="AA325" s="33" t="e">
        <f>VLOOKUP(J325,[4]Sheet1!$B:$I,8,0)</f>
        <v>#N/A</v>
      </c>
      <c r="AB325" s="33"/>
      <c r="AC325" s="33"/>
      <c r="AD325" s="33"/>
      <c r="AE325" s="33"/>
      <c r="AF325" s="19"/>
      <c r="AG325" s="19" t="s">
        <v>349</v>
      </c>
    </row>
    <row r="326" s="6" customFormat="1" spans="1:33">
      <c r="A326" s="37" t="s">
        <v>2336</v>
      </c>
      <c r="B326" s="37" t="s">
        <v>329</v>
      </c>
      <c r="C326" s="37" t="s">
        <v>3914</v>
      </c>
      <c r="D326" s="37" t="s">
        <v>3915</v>
      </c>
      <c r="E326" s="37" t="s">
        <v>3916</v>
      </c>
      <c r="F326" s="37" t="s">
        <v>288</v>
      </c>
      <c r="G326" s="37" t="s">
        <v>1164</v>
      </c>
      <c r="H326" s="37" t="s">
        <v>1165</v>
      </c>
      <c r="I326" s="37" t="s">
        <v>362</v>
      </c>
      <c r="J326" s="37" t="s">
        <v>363</v>
      </c>
      <c r="K326" s="37">
        <v>1</v>
      </c>
      <c r="L326" s="37">
        <v>0</v>
      </c>
      <c r="M326" s="37"/>
      <c r="N326" s="37">
        <v>828</v>
      </c>
      <c r="O326" s="37">
        <v>0</v>
      </c>
      <c r="P326" s="37">
        <f t="shared" si="57"/>
        <v>0</v>
      </c>
      <c r="Q326" s="37"/>
      <c r="R326" s="37">
        <f t="shared" si="58"/>
        <v>0</v>
      </c>
      <c r="S326" s="37" t="str">
        <f>VLOOKUP(J326,[7]Sheet1!$D:$G,4,0)</f>
        <v>扩品2级</v>
      </c>
      <c r="T326" s="37"/>
      <c r="U326" s="37" t="e">
        <f>VLOOKUP(J326,'[6]9月活动'!$N:$R,5,0)</f>
        <v>#N/A</v>
      </c>
      <c r="V326" s="37" t="e">
        <f>VLOOKUP(J326,'[6]9月活动'!$N:$S,6,0)</f>
        <v>#N/A</v>
      </c>
      <c r="W326" s="37" t="e">
        <f>VLOOKUP(J326,[5]Sheet1!$B:$D,3,0)</f>
        <v>#N/A</v>
      </c>
      <c r="X326" s="37" t="str">
        <f>VLOOKUP(J326,[3]Sheet5!$C:$J,8,0)</f>
        <v>0元/台</v>
      </c>
      <c r="Y326" s="37">
        <f>VLOOKUP(J326,[3]Sheet5!$C:$K,9,0)</f>
        <v>0.88</v>
      </c>
      <c r="Z326" s="37" t="e">
        <f>VLOOKUP(J326,[4]Sheet1!$B:$H,7,0)</f>
        <v>#N/A</v>
      </c>
      <c r="AA326" s="37" t="e">
        <f>VLOOKUP(J326,[4]Sheet1!$B:$I,8,0)</f>
        <v>#N/A</v>
      </c>
      <c r="AB326" s="37" t="s">
        <v>9459</v>
      </c>
      <c r="AC326" s="37"/>
      <c r="AD326" s="37"/>
      <c r="AE326" s="37"/>
      <c r="AF326" s="17" t="s">
        <v>3921</v>
      </c>
      <c r="AG326" s="17" t="s">
        <v>382</v>
      </c>
    </row>
    <row r="327" s="6" customFormat="1" spans="1:33">
      <c r="A327" s="37" t="s">
        <v>2336</v>
      </c>
      <c r="B327" s="37" t="s">
        <v>329</v>
      </c>
      <c r="C327" s="37" t="s">
        <v>3932</v>
      </c>
      <c r="D327" s="37" t="s">
        <v>3915</v>
      </c>
      <c r="E327" s="37" t="s">
        <v>3916</v>
      </c>
      <c r="F327" s="37" t="s">
        <v>288</v>
      </c>
      <c r="G327" s="37" t="s">
        <v>1164</v>
      </c>
      <c r="H327" s="37" t="s">
        <v>1165</v>
      </c>
      <c r="I327" s="37" t="s">
        <v>3936</v>
      </c>
      <c r="J327" s="37" t="s">
        <v>3937</v>
      </c>
      <c r="K327" s="37">
        <v>1</v>
      </c>
      <c r="L327" s="37">
        <v>5800</v>
      </c>
      <c r="M327" s="37">
        <v>5800</v>
      </c>
      <c r="N327" s="37">
        <v>7288</v>
      </c>
      <c r="O327" s="37">
        <f>VLOOKUP(C327,[1]Sheet2!$A:$B,2,0)</f>
        <v>5800</v>
      </c>
      <c r="P327" s="37">
        <f t="shared" si="57"/>
        <v>0</v>
      </c>
      <c r="Q327" s="37">
        <f>VLOOKUP(C327,'[2]25带单费'!$M$1:$N$65536,2,0)</f>
        <v>600</v>
      </c>
      <c r="R327" s="37">
        <f t="shared" si="58"/>
        <v>0.713501646542261</v>
      </c>
      <c r="S327" s="37">
        <f>VLOOKUP(J327,[7]Sheet1!$D:$G,4,0)</f>
        <v>1</v>
      </c>
      <c r="T327" s="37">
        <f t="shared" si="59"/>
        <v>0.728</v>
      </c>
      <c r="U327" s="37">
        <f>VLOOKUP(J327,'[6]9月活动'!$N:$R,5,0)</f>
        <v>0.7</v>
      </c>
      <c r="V327" s="37">
        <f>VLOOKUP(J327,'[6]9月活动'!$N:$S,6,0)</f>
        <v>0.045</v>
      </c>
      <c r="W327" s="37" t="e">
        <f>VLOOKUP(J327,[5]Sheet1!$B:$D,3,0)</f>
        <v>#N/A</v>
      </c>
      <c r="X327" s="37" t="e">
        <f>VLOOKUP(J327,[3]Sheet5!$C:$J,8,0)</f>
        <v>#N/A</v>
      </c>
      <c r="Y327" s="37" t="e">
        <f>VLOOKUP(J327,[3]Sheet5!$C:$K,9,0)</f>
        <v>#N/A</v>
      </c>
      <c r="Z327" s="37" t="e">
        <f>VLOOKUP(J327,[4]Sheet1!$B:$H,7,0)</f>
        <v>#N/A</v>
      </c>
      <c r="AA327" s="37" t="e">
        <f>VLOOKUP(J327,[4]Sheet1!$B:$I,8,0)</f>
        <v>#N/A</v>
      </c>
      <c r="AB327" s="37" t="s">
        <v>9454</v>
      </c>
      <c r="AC327" s="37">
        <v>0.045</v>
      </c>
      <c r="AD327" s="37">
        <f>AC327*O327</f>
        <v>261</v>
      </c>
      <c r="AE327" s="37"/>
      <c r="AF327" s="17"/>
      <c r="AG327" s="17" t="s">
        <v>395</v>
      </c>
    </row>
    <row r="328" spans="1:33">
      <c r="A328" s="10" t="s">
        <v>2336</v>
      </c>
      <c r="B328" s="10" t="s">
        <v>329</v>
      </c>
      <c r="C328" s="10" t="s">
        <v>3980</v>
      </c>
      <c r="D328" s="10" t="s">
        <v>3981</v>
      </c>
      <c r="E328" s="10" t="s">
        <v>3982</v>
      </c>
      <c r="F328" s="10" t="s">
        <v>288</v>
      </c>
      <c r="G328" s="10" t="s">
        <v>1164</v>
      </c>
      <c r="H328" s="10" t="s">
        <v>1165</v>
      </c>
      <c r="I328" s="10" t="s">
        <v>730</v>
      </c>
      <c r="J328" s="10" t="s">
        <v>731</v>
      </c>
      <c r="K328" s="10">
        <v>1</v>
      </c>
      <c r="L328" s="10">
        <v>2071</v>
      </c>
      <c r="M328" s="10">
        <v>2071</v>
      </c>
      <c r="N328" s="10">
        <v>2588</v>
      </c>
      <c r="O328" s="10">
        <v>2071</v>
      </c>
      <c r="P328" s="10">
        <f t="shared" si="57"/>
        <v>0</v>
      </c>
      <c r="R328" s="10">
        <f t="shared" si="58"/>
        <v>0.800231839258114</v>
      </c>
      <c r="S328" s="10" t="str">
        <f>VLOOKUP(J328,[7]Sheet1!$D:$G,4,0)</f>
        <v>扩品2级</v>
      </c>
      <c r="T328" s="34">
        <f>0.86*0.85</f>
        <v>0.731</v>
      </c>
      <c r="U328" s="10" t="e">
        <f>VLOOKUP(J328,'[6]9月活动'!$N:$R,5,0)</f>
        <v>#N/A</v>
      </c>
      <c r="V328" s="10" t="e">
        <f>VLOOKUP(J328,'[6]9月活动'!$N:$S,6,0)</f>
        <v>#N/A</v>
      </c>
      <c r="W328" s="10" t="e">
        <f>VLOOKUP(J328,[5]Sheet1!$B:$D,3,0)</f>
        <v>#N/A</v>
      </c>
      <c r="X328" s="10" t="e">
        <f>VLOOKUP(J328,[3]Sheet5!$C:$J,8,0)</f>
        <v>#N/A</v>
      </c>
      <c r="Y328" s="10" t="e">
        <f>VLOOKUP(J328,[3]Sheet5!$C:$K,9,0)</f>
        <v>#N/A</v>
      </c>
      <c r="Z328" s="10" t="e">
        <f>VLOOKUP(J328,[4]Sheet1!$B:$H,7,0)</f>
        <v>#N/A</v>
      </c>
      <c r="AA328" s="10" t="e">
        <f>VLOOKUP(J328,[4]Sheet1!$B:$I,8,0)</f>
        <v>#N/A</v>
      </c>
      <c r="AG328" s="11" t="s">
        <v>395</v>
      </c>
    </row>
    <row r="329" s="8" customFormat="1" spans="1:33">
      <c r="A329" s="36" t="s">
        <v>2336</v>
      </c>
      <c r="B329" s="36" t="s">
        <v>329</v>
      </c>
      <c r="C329" s="36" t="s">
        <v>3987</v>
      </c>
      <c r="D329" s="36" t="s">
        <v>3981</v>
      </c>
      <c r="E329" s="36" t="s">
        <v>3982</v>
      </c>
      <c r="F329" s="36" t="s">
        <v>288</v>
      </c>
      <c r="G329" s="36" t="s">
        <v>1164</v>
      </c>
      <c r="H329" s="36" t="s">
        <v>1165</v>
      </c>
      <c r="I329" s="36" t="s">
        <v>705</v>
      </c>
      <c r="J329" s="36" t="s">
        <v>706</v>
      </c>
      <c r="K329" s="36">
        <v>1</v>
      </c>
      <c r="L329" s="36">
        <v>3636</v>
      </c>
      <c r="M329" s="36">
        <v>3636</v>
      </c>
      <c r="N329" s="36">
        <v>4848</v>
      </c>
      <c r="O329" s="36">
        <v>3636</v>
      </c>
      <c r="P329" s="36">
        <f t="shared" si="57"/>
        <v>0</v>
      </c>
      <c r="Q329" s="36"/>
      <c r="R329" s="36">
        <f t="shared" si="58"/>
        <v>0.75</v>
      </c>
      <c r="S329" s="36">
        <f>VLOOKUP(J329,[7]Sheet1!$D:$G,4,0)</f>
        <v>1</v>
      </c>
      <c r="T329" s="36">
        <f t="shared" ref="T329:T334" si="60">0.91*0.8</f>
        <v>0.728</v>
      </c>
      <c r="U329" s="36">
        <f>VLOOKUP(J329,'[6]9月活动'!$N:$R,5,0)</f>
        <v>0.75</v>
      </c>
      <c r="V329" s="36">
        <f>VLOOKUP(J329,'[6]9月活动'!$N:$S,6,0)</f>
        <v>0.045</v>
      </c>
      <c r="W329" s="36" t="e">
        <f>VLOOKUP(J329,[5]Sheet1!$B:$D,3,0)</f>
        <v>#N/A</v>
      </c>
      <c r="X329" s="36" t="e">
        <f>VLOOKUP(J329,[3]Sheet5!$C:$J,8,0)</f>
        <v>#N/A</v>
      </c>
      <c r="Y329" s="36" t="e">
        <f>VLOOKUP(J329,[3]Sheet5!$C:$K,9,0)</f>
        <v>#N/A</v>
      </c>
      <c r="Z329" s="36" t="e">
        <f>VLOOKUP(J329,[4]Sheet1!$B:$H,7,0)</f>
        <v>#N/A</v>
      </c>
      <c r="AA329" s="36" t="e">
        <f>VLOOKUP(J329,[4]Sheet1!$B:$I,8,0)</f>
        <v>#N/A</v>
      </c>
      <c r="AB329" s="36" t="s">
        <v>9454</v>
      </c>
      <c r="AC329" s="36">
        <v>0.045</v>
      </c>
      <c r="AD329" s="36">
        <f>AC329*O329</f>
        <v>163.62</v>
      </c>
      <c r="AE329" s="36"/>
      <c r="AF329" s="21"/>
      <c r="AG329" s="21" t="s">
        <v>395</v>
      </c>
    </row>
    <row r="330" spans="1:33">
      <c r="A330" s="10" t="s">
        <v>2336</v>
      </c>
      <c r="B330" s="10" t="s">
        <v>329</v>
      </c>
      <c r="C330" s="10" t="s">
        <v>3992</v>
      </c>
      <c r="D330" s="10" t="s">
        <v>3993</v>
      </c>
      <c r="E330" s="10" t="s">
        <v>3994</v>
      </c>
      <c r="F330" s="10" t="s">
        <v>288</v>
      </c>
      <c r="G330" s="10" t="s">
        <v>1164</v>
      </c>
      <c r="H330" s="10" t="s">
        <v>1165</v>
      </c>
      <c r="I330" s="10" t="s">
        <v>511</v>
      </c>
      <c r="J330" s="10" t="s">
        <v>512</v>
      </c>
      <c r="K330" s="10">
        <v>1</v>
      </c>
      <c r="L330" s="10">
        <v>791</v>
      </c>
      <c r="M330" s="10">
        <v>791</v>
      </c>
      <c r="N330" s="10">
        <v>898</v>
      </c>
      <c r="O330" s="10">
        <f>VLOOKUP(C330,[1]Sheet2!$A:$B,2,0)</f>
        <v>791</v>
      </c>
      <c r="P330" s="10">
        <f t="shared" si="57"/>
        <v>0</v>
      </c>
      <c r="R330" s="10">
        <f t="shared" si="58"/>
        <v>0.880846325167038</v>
      </c>
      <c r="S330" s="10" t="e">
        <f>VLOOKUP(J330,[7]Sheet1!$D:$G,4,0)</f>
        <v>#N/A</v>
      </c>
      <c r="U330" s="10" t="e">
        <f>VLOOKUP(J330,'[6]9月活动'!$N:$R,5,0)</f>
        <v>#N/A</v>
      </c>
      <c r="V330" s="10" t="e">
        <f>VLOOKUP(J330,'[6]9月活动'!$N:$S,6,0)</f>
        <v>#N/A</v>
      </c>
      <c r="W330" s="10" t="e">
        <f>VLOOKUP(J330,[5]Sheet1!$B:$D,3,0)</f>
        <v>#N/A</v>
      </c>
      <c r="X330" s="10" t="str">
        <f>VLOOKUP(J330,[3]Sheet5!$C:$J,8,0)</f>
        <v>5元/台</v>
      </c>
      <c r="Y330" s="10">
        <f>VLOOKUP(J330,[3]Sheet5!$C:$K,9,0)</f>
        <v>0.88</v>
      </c>
      <c r="Z330" s="10" t="e">
        <f>VLOOKUP(J330,[4]Sheet1!$B:$H,7,0)</f>
        <v>#N/A</v>
      </c>
      <c r="AA330" s="10" t="e">
        <f>VLOOKUP(J330,[4]Sheet1!$B:$I,8,0)</f>
        <v>#N/A</v>
      </c>
      <c r="AB330" s="10" t="s">
        <v>9452</v>
      </c>
      <c r="AD330" s="10">
        <v>5</v>
      </c>
      <c r="AG330" s="11" t="s">
        <v>349</v>
      </c>
    </row>
    <row r="331" spans="1:33">
      <c r="A331" s="10" t="s">
        <v>3285</v>
      </c>
      <c r="B331" s="10" t="s">
        <v>329</v>
      </c>
      <c r="C331" s="10" t="s">
        <v>4210</v>
      </c>
      <c r="D331" s="10" t="s">
        <v>4211</v>
      </c>
      <c r="E331" s="10" t="s">
        <v>4212</v>
      </c>
      <c r="F331" s="10" t="s">
        <v>288</v>
      </c>
      <c r="G331" s="10" t="s">
        <v>1164</v>
      </c>
      <c r="H331" s="10" t="s">
        <v>1165</v>
      </c>
      <c r="I331" s="10" t="s">
        <v>511</v>
      </c>
      <c r="J331" s="10" t="s">
        <v>512</v>
      </c>
      <c r="K331" s="10">
        <v>1</v>
      </c>
      <c r="L331" s="10">
        <v>791</v>
      </c>
      <c r="M331" s="10">
        <v>791</v>
      </c>
      <c r="N331" s="10">
        <v>898</v>
      </c>
      <c r="O331" s="10">
        <f>VLOOKUP(C331,[1]Sheet2!$A:$B,2,0)</f>
        <v>791</v>
      </c>
      <c r="P331" s="10">
        <f t="shared" si="57"/>
        <v>0</v>
      </c>
      <c r="R331" s="10">
        <f t="shared" si="58"/>
        <v>0.880846325167038</v>
      </c>
      <c r="S331" s="10" t="e">
        <f>VLOOKUP(J331,[7]Sheet1!$D:$G,4,0)</f>
        <v>#N/A</v>
      </c>
      <c r="U331" s="10" t="e">
        <f>VLOOKUP(J331,'[6]9月活动'!$N:$R,5,0)</f>
        <v>#N/A</v>
      </c>
      <c r="V331" s="10" t="e">
        <f>VLOOKUP(J331,'[6]9月活动'!$N:$S,6,0)</f>
        <v>#N/A</v>
      </c>
      <c r="W331" s="10" t="e">
        <f>VLOOKUP(J331,[5]Sheet1!$B:$D,3,0)</f>
        <v>#N/A</v>
      </c>
      <c r="X331" s="10" t="str">
        <f>VLOOKUP(J331,[3]Sheet5!$C:$J,8,0)</f>
        <v>5元/台</v>
      </c>
      <c r="Y331" s="10">
        <f>VLOOKUP(J331,[3]Sheet5!$C:$K,9,0)</f>
        <v>0.88</v>
      </c>
      <c r="Z331" s="10" t="e">
        <f>VLOOKUP(J331,[4]Sheet1!$B:$H,7,0)</f>
        <v>#N/A</v>
      </c>
      <c r="AA331" s="10" t="e">
        <f>VLOOKUP(J331,[4]Sheet1!$B:$I,8,0)</f>
        <v>#N/A</v>
      </c>
      <c r="AB331" s="10" t="s">
        <v>9452</v>
      </c>
      <c r="AD331" s="10">
        <v>5</v>
      </c>
      <c r="AG331" s="11" t="s">
        <v>349</v>
      </c>
    </row>
    <row r="332" spans="1:33">
      <c r="A332" s="10" t="s">
        <v>574</v>
      </c>
      <c r="B332" s="10" t="s">
        <v>329</v>
      </c>
      <c r="C332" s="10" t="s">
        <v>4640</v>
      </c>
      <c r="D332" s="10" t="s">
        <v>4641</v>
      </c>
      <c r="E332" s="10" t="s">
        <v>4642</v>
      </c>
      <c r="F332" s="10" t="s">
        <v>288</v>
      </c>
      <c r="G332" s="10" t="s">
        <v>1164</v>
      </c>
      <c r="H332" s="10" t="s">
        <v>1165</v>
      </c>
      <c r="I332" s="10" t="s">
        <v>974</v>
      </c>
      <c r="J332" s="10" t="s">
        <v>975</v>
      </c>
      <c r="K332" s="10">
        <v>1</v>
      </c>
      <c r="L332" s="10">
        <v>4400</v>
      </c>
      <c r="M332" s="10">
        <v>4400</v>
      </c>
      <c r="N332" s="10">
        <v>5498</v>
      </c>
      <c r="O332" s="10">
        <f>VLOOKUP(C332,[1]Sheet2!$A:$B,2,0)</f>
        <v>4400</v>
      </c>
      <c r="P332" s="10">
        <f t="shared" si="57"/>
        <v>0</v>
      </c>
      <c r="R332" s="10">
        <f t="shared" si="58"/>
        <v>0.800291014914514</v>
      </c>
      <c r="S332" s="10">
        <f>VLOOKUP(J332,[7]Sheet1!$D:$G,4,0)</f>
        <v>1</v>
      </c>
      <c r="T332" s="10">
        <f t="shared" si="60"/>
        <v>0.728</v>
      </c>
      <c r="U332" s="10" t="e">
        <f>VLOOKUP(J332,'[6]9月活动'!$N:$R,5,0)</f>
        <v>#N/A</v>
      </c>
      <c r="V332" s="10" t="e">
        <f>VLOOKUP(J332,'[6]9月活动'!$N:$S,6,0)</f>
        <v>#N/A</v>
      </c>
      <c r="W332" s="10" t="e">
        <f>VLOOKUP(J332,[5]Sheet1!$B:$D,3,0)</f>
        <v>#N/A</v>
      </c>
      <c r="X332" s="10" t="e">
        <f>VLOOKUP(J332,[3]Sheet5!$C:$J,8,0)</f>
        <v>#N/A</v>
      </c>
      <c r="Y332" s="10" t="e">
        <f>VLOOKUP(J332,[3]Sheet5!$C:$K,9,0)</f>
        <v>#N/A</v>
      </c>
      <c r="Z332" s="10" t="e">
        <f>VLOOKUP(J332,[4]Sheet1!$B:$H,7,0)</f>
        <v>#N/A</v>
      </c>
      <c r="AA332" s="10" t="e">
        <f>VLOOKUP(J332,[4]Sheet1!$B:$I,8,0)</f>
        <v>#N/A</v>
      </c>
      <c r="AG332" s="11" t="s">
        <v>349</v>
      </c>
    </row>
    <row r="333" s="6" customFormat="1" spans="1:33">
      <c r="A333" s="37" t="s">
        <v>574</v>
      </c>
      <c r="B333" s="37" t="s">
        <v>329</v>
      </c>
      <c r="C333" s="37" t="s">
        <v>4889</v>
      </c>
      <c r="D333" s="37" t="s">
        <v>4890</v>
      </c>
      <c r="E333" s="37" t="s">
        <v>4891</v>
      </c>
      <c r="F333" s="37" t="s">
        <v>288</v>
      </c>
      <c r="G333" s="37" t="s">
        <v>1164</v>
      </c>
      <c r="H333" s="37" t="s">
        <v>1165</v>
      </c>
      <c r="I333" s="37" t="s">
        <v>443</v>
      </c>
      <c r="J333" s="37" t="s">
        <v>444</v>
      </c>
      <c r="K333" s="37">
        <v>1</v>
      </c>
      <c r="L333" s="37">
        <v>0</v>
      </c>
      <c r="M333" s="37"/>
      <c r="N333" s="37">
        <v>3098</v>
      </c>
      <c r="O333" s="37">
        <v>0</v>
      </c>
      <c r="P333" s="37">
        <f t="shared" si="57"/>
        <v>0</v>
      </c>
      <c r="Q333" s="37"/>
      <c r="R333" s="37">
        <f t="shared" si="58"/>
        <v>0</v>
      </c>
      <c r="S333" s="37">
        <f>VLOOKUP(J333,[7]Sheet1!$D:$G,4,0)</f>
        <v>1</v>
      </c>
      <c r="T333" s="37">
        <f t="shared" si="60"/>
        <v>0.728</v>
      </c>
      <c r="U333" s="37" t="e">
        <f>VLOOKUP(J333,'[6]9月活动'!$N:$R,5,0)</f>
        <v>#N/A</v>
      </c>
      <c r="V333" s="37" t="e">
        <f>VLOOKUP(J333,'[6]9月活动'!$N:$S,6,0)</f>
        <v>#N/A</v>
      </c>
      <c r="W333" s="37" t="e">
        <f>VLOOKUP(J333,[5]Sheet1!$B:$D,3,0)</f>
        <v>#N/A</v>
      </c>
      <c r="X333" s="37" t="e">
        <f>VLOOKUP(J333,[3]Sheet5!$C:$J,8,0)</f>
        <v>#N/A</v>
      </c>
      <c r="Y333" s="37" t="e">
        <f>VLOOKUP(J333,[3]Sheet5!$C:$K,9,0)</f>
        <v>#N/A</v>
      </c>
      <c r="Z333" s="37" t="e">
        <f>VLOOKUP(J333,[4]Sheet1!$B:$H,7,0)</f>
        <v>#N/A</v>
      </c>
      <c r="AA333" s="37" t="e">
        <f>VLOOKUP(J333,[4]Sheet1!$B:$I,8,0)</f>
        <v>#N/A</v>
      </c>
      <c r="AB333" s="37" t="s">
        <v>9455</v>
      </c>
      <c r="AC333" s="37"/>
      <c r="AD333" s="37"/>
      <c r="AE333" s="37"/>
      <c r="AF333" s="17"/>
      <c r="AG333" s="17" t="s">
        <v>451</v>
      </c>
    </row>
    <row r="334" s="6" customFormat="1" spans="1:33">
      <c r="A334" s="37" t="s">
        <v>574</v>
      </c>
      <c r="B334" s="37" t="s">
        <v>329</v>
      </c>
      <c r="C334" s="37" t="s">
        <v>4896</v>
      </c>
      <c r="D334" s="37" t="s">
        <v>4890</v>
      </c>
      <c r="E334" s="37" t="s">
        <v>4891</v>
      </c>
      <c r="F334" s="37" t="s">
        <v>288</v>
      </c>
      <c r="G334" s="37" t="s">
        <v>1164</v>
      </c>
      <c r="H334" s="37" t="s">
        <v>1165</v>
      </c>
      <c r="I334" s="37" t="s">
        <v>4448</v>
      </c>
      <c r="J334" s="37" t="s">
        <v>4449</v>
      </c>
      <c r="K334" s="37">
        <v>1</v>
      </c>
      <c r="L334" s="37">
        <v>5100</v>
      </c>
      <c r="M334" s="37">
        <v>5100</v>
      </c>
      <c r="N334" s="37">
        <v>5678</v>
      </c>
      <c r="O334" s="37">
        <f>VLOOKUP(C334,[1]Sheet2!$A:$B,2,0)</f>
        <v>5100</v>
      </c>
      <c r="P334" s="37">
        <f t="shared" si="57"/>
        <v>0</v>
      </c>
      <c r="Q334" s="37"/>
      <c r="R334" s="37">
        <f t="shared" si="58"/>
        <v>0.898203592814371</v>
      </c>
      <c r="S334" s="37">
        <f>VLOOKUP(J334,[7]Sheet1!$D:$G,4,0)</f>
        <v>1</v>
      </c>
      <c r="T334" s="37">
        <f t="shared" si="60"/>
        <v>0.728</v>
      </c>
      <c r="U334" s="37" t="e">
        <f>VLOOKUP(J334,'[6]9月活动'!$N:$R,5,0)</f>
        <v>#N/A</v>
      </c>
      <c r="V334" s="37" t="e">
        <f>VLOOKUP(J334,'[6]9月活动'!$N:$S,6,0)</f>
        <v>#N/A</v>
      </c>
      <c r="W334" s="37" t="e">
        <f>VLOOKUP(J334,[5]Sheet1!$B:$D,3,0)</f>
        <v>#N/A</v>
      </c>
      <c r="X334" s="37" t="e">
        <f>VLOOKUP(J334,[3]Sheet5!$C:$J,8,0)</f>
        <v>#N/A</v>
      </c>
      <c r="Y334" s="37" t="e">
        <f>VLOOKUP(J334,[3]Sheet5!$C:$K,9,0)</f>
        <v>#N/A</v>
      </c>
      <c r="Z334" s="37" t="e">
        <f>VLOOKUP(J334,[4]Sheet1!$B:$H,7,0)</f>
        <v>#N/A</v>
      </c>
      <c r="AA334" s="37" t="e">
        <f>VLOOKUP(J334,[4]Sheet1!$B:$I,8,0)</f>
        <v>#N/A</v>
      </c>
      <c r="AB334" s="37" t="s">
        <v>9455</v>
      </c>
      <c r="AC334" s="37"/>
      <c r="AD334" s="37">
        <f>O334-(5098-300)</f>
        <v>302</v>
      </c>
      <c r="AE334" s="37"/>
      <c r="AF334" s="17"/>
      <c r="AG334" s="17" t="s">
        <v>459</v>
      </c>
    </row>
    <row r="335" spans="1:33">
      <c r="A335" s="10" t="s">
        <v>3730</v>
      </c>
      <c r="B335" s="10" t="s">
        <v>329</v>
      </c>
      <c r="C335" s="10" t="s">
        <v>5055</v>
      </c>
      <c r="D335" s="10" t="s">
        <v>5056</v>
      </c>
      <c r="E335" s="10" t="s">
        <v>5057</v>
      </c>
      <c r="F335" s="10" t="s">
        <v>288</v>
      </c>
      <c r="G335" s="10" t="s">
        <v>1164</v>
      </c>
      <c r="H335" s="10" t="s">
        <v>1165</v>
      </c>
      <c r="I335" s="10" t="s">
        <v>339</v>
      </c>
      <c r="J335" s="10" t="s">
        <v>340</v>
      </c>
      <c r="K335" s="10">
        <v>1</v>
      </c>
      <c r="L335" s="10">
        <v>750</v>
      </c>
      <c r="M335" s="10">
        <v>750</v>
      </c>
      <c r="N335" s="10">
        <v>828</v>
      </c>
      <c r="O335" s="10">
        <f>VLOOKUP(C335,[1]Sheet2!$A:$B,2,0)</f>
        <v>750</v>
      </c>
      <c r="P335" s="10">
        <f t="shared" si="57"/>
        <v>0</v>
      </c>
      <c r="R335" s="10">
        <f t="shared" si="58"/>
        <v>0.905797101449275</v>
      </c>
      <c r="S335" s="10">
        <f>VLOOKUP(J335,[7]Sheet1!$D:$G,4,0)</f>
        <v>2</v>
      </c>
      <c r="T335" s="34">
        <f>0.86*0.85</f>
        <v>0.731</v>
      </c>
      <c r="U335" s="10" t="e">
        <f>VLOOKUP(J335,'[6]9月活动'!$N:$R,5,0)</f>
        <v>#N/A</v>
      </c>
      <c r="V335" s="10" t="e">
        <f>VLOOKUP(J335,'[6]9月活动'!$N:$S,6,0)</f>
        <v>#N/A</v>
      </c>
      <c r="W335" s="10" t="e">
        <f>VLOOKUP(J335,[5]Sheet1!$B:$D,3,0)</f>
        <v>#N/A</v>
      </c>
      <c r="X335" s="10" t="str">
        <f>VLOOKUP(J335,[3]Sheet5!$C:$J,8,0)</f>
        <v>5元/台</v>
      </c>
      <c r="Y335" s="10">
        <f>VLOOKUP(J335,[3]Sheet5!$C:$K,9,0)</f>
        <v>0.88</v>
      </c>
      <c r="Z335" s="10" t="e">
        <f>VLOOKUP(J335,[4]Sheet1!$B:$H,7,0)</f>
        <v>#N/A</v>
      </c>
      <c r="AA335" s="10" t="e">
        <f>VLOOKUP(J335,[4]Sheet1!$B:$I,8,0)</f>
        <v>#N/A</v>
      </c>
      <c r="AB335" s="10" t="s">
        <v>9452</v>
      </c>
      <c r="AD335" s="10">
        <v>5</v>
      </c>
      <c r="AG335" s="11" t="s">
        <v>349</v>
      </c>
    </row>
    <row r="336" spans="1:33">
      <c r="A336" s="10" t="s">
        <v>960</v>
      </c>
      <c r="B336" s="10" t="s">
        <v>329</v>
      </c>
      <c r="C336" s="10" t="s">
        <v>6008</v>
      </c>
      <c r="D336" s="10" t="s">
        <v>6009</v>
      </c>
      <c r="E336" s="10" t="s">
        <v>6010</v>
      </c>
      <c r="F336" s="10" t="s">
        <v>288</v>
      </c>
      <c r="G336" s="10" t="s">
        <v>1164</v>
      </c>
      <c r="H336" s="10" t="s">
        <v>1165</v>
      </c>
      <c r="I336" s="10" t="s">
        <v>362</v>
      </c>
      <c r="J336" s="10" t="s">
        <v>363</v>
      </c>
      <c r="K336" s="10">
        <v>1</v>
      </c>
      <c r="L336" s="10">
        <v>0</v>
      </c>
      <c r="N336" s="10">
        <v>828</v>
      </c>
      <c r="O336" s="10">
        <v>0</v>
      </c>
      <c r="P336" s="10">
        <f t="shared" si="57"/>
        <v>0</v>
      </c>
      <c r="R336" s="10">
        <f t="shared" si="58"/>
        <v>0</v>
      </c>
      <c r="S336" s="10" t="str">
        <f>VLOOKUP(J336,[7]Sheet1!$D:$G,4,0)</f>
        <v>扩品2级</v>
      </c>
      <c r="U336" s="10" t="e">
        <f>VLOOKUP(J336,'[6]9月活动'!$N:$R,5,0)</f>
        <v>#N/A</v>
      </c>
      <c r="V336" s="10" t="e">
        <f>VLOOKUP(J336,'[6]9月活动'!$N:$S,6,0)</f>
        <v>#N/A</v>
      </c>
      <c r="W336" s="10" t="e">
        <f>VLOOKUP(J336,[5]Sheet1!$B:$D,3,0)</f>
        <v>#N/A</v>
      </c>
      <c r="X336" s="10" t="str">
        <f>VLOOKUP(J336,[3]Sheet5!$C:$J,8,0)</f>
        <v>0元/台</v>
      </c>
      <c r="Y336" s="10">
        <f>VLOOKUP(J336,[3]Sheet5!$C:$K,9,0)</f>
        <v>0.88</v>
      </c>
      <c r="Z336" s="10" t="e">
        <f>VLOOKUP(J336,[4]Sheet1!$B:$H,7,0)</f>
        <v>#N/A</v>
      </c>
      <c r="AA336" s="10" t="e">
        <f>VLOOKUP(J336,[4]Sheet1!$B:$I,8,0)</f>
        <v>#N/A</v>
      </c>
      <c r="AB336" s="10" t="s">
        <v>9452</v>
      </c>
      <c r="AD336" s="10">
        <v>0</v>
      </c>
      <c r="AF336" s="11" t="s">
        <v>6014</v>
      </c>
      <c r="AG336" s="11" t="s">
        <v>382</v>
      </c>
    </row>
    <row r="337" s="6" customFormat="1" spans="1:33">
      <c r="A337" s="37" t="s">
        <v>5934</v>
      </c>
      <c r="B337" s="37" t="s">
        <v>329</v>
      </c>
      <c r="C337" s="37" t="s">
        <v>6376</v>
      </c>
      <c r="D337" s="37" t="s">
        <v>6377</v>
      </c>
      <c r="E337" s="37" t="s">
        <v>6378</v>
      </c>
      <c r="F337" s="37" t="s">
        <v>288</v>
      </c>
      <c r="G337" s="37" t="s">
        <v>1164</v>
      </c>
      <c r="H337" s="37" t="s">
        <v>1165</v>
      </c>
      <c r="I337" s="37" t="s">
        <v>443</v>
      </c>
      <c r="J337" s="37" t="s">
        <v>444</v>
      </c>
      <c r="K337" s="37">
        <v>1</v>
      </c>
      <c r="L337" s="37">
        <v>0</v>
      </c>
      <c r="M337" s="37"/>
      <c r="N337" s="37">
        <v>3098</v>
      </c>
      <c r="O337" s="37">
        <v>0</v>
      </c>
      <c r="P337" s="37">
        <f t="shared" si="57"/>
        <v>0</v>
      </c>
      <c r="Q337" s="37"/>
      <c r="R337" s="37">
        <f t="shared" si="58"/>
        <v>0</v>
      </c>
      <c r="S337" s="37">
        <f>VLOOKUP(J337,[7]Sheet1!$D:$G,4,0)</f>
        <v>1</v>
      </c>
      <c r="T337" s="37">
        <f t="shared" ref="T337:T340" si="61">0.91*0.8</f>
        <v>0.728</v>
      </c>
      <c r="U337" s="37" t="e">
        <f>VLOOKUP(J337,'[6]9月活动'!$N:$R,5,0)</f>
        <v>#N/A</v>
      </c>
      <c r="V337" s="37" t="e">
        <f>VLOOKUP(J337,'[6]9月活动'!$N:$S,6,0)</f>
        <v>#N/A</v>
      </c>
      <c r="W337" s="37" t="e">
        <f>VLOOKUP(J337,[5]Sheet1!$B:$D,3,0)</f>
        <v>#N/A</v>
      </c>
      <c r="X337" s="37" t="e">
        <f>VLOOKUP(J337,[3]Sheet5!$C:$J,8,0)</f>
        <v>#N/A</v>
      </c>
      <c r="Y337" s="37" t="e">
        <f>VLOOKUP(J337,[3]Sheet5!$C:$K,9,0)</f>
        <v>#N/A</v>
      </c>
      <c r="Z337" s="37" t="e">
        <f>VLOOKUP(J337,[4]Sheet1!$B:$H,7,0)</f>
        <v>#N/A</v>
      </c>
      <c r="AA337" s="37" t="e">
        <f>VLOOKUP(J337,[4]Sheet1!$B:$I,8,0)</f>
        <v>#N/A</v>
      </c>
      <c r="AB337" s="37" t="s">
        <v>9455</v>
      </c>
      <c r="AC337" s="37"/>
      <c r="AD337" s="37">
        <v>0</v>
      </c>
      <c r="AE337" s="37"/>
      <c r="AF337" s="17" t="s">
        <v>6382</v>
      </c>
      <c r="AG337" s="17" t="s">
        <v>451</v>
      </c>
    </row>
    <row r="338" s="6" customFormat="1" spans="1:33">
      <c r="A338" s="37" t="s">
        <v>5934</v>
      </c>
      <c r="B338" s="37" t="s">
        <v>329</v>
      </c>
      <c r="C338" s="37" t="s">
        <v>6384</v>
      </c>
      <c r="D338" s="37" t="s">
        <v>6377</v>
      </c>
      <c r="E338" s="37" t="s">
        <v>6378</v>
      </c>
      <c r="F338" s="37" t="s">
        <v>288</v>
      </c>
      <c r="G338" s="37" t="s">
        <v>1164</v>
      </c>
      <c r="H338" s="37" t="s">
        <v>1165</v>
      </c>
      <c r="I338" s="37" t="s">
        <v>4448</v>
      </c>
      <c r="J338" s="37" t="s">
        <v>4449</v>
      </c>
      <c r="K338" s="37">
        <v>1</v>
      </c>
      <c r="L338" s="37">
        <v>5100</v>
      </c>
      <c r="M338" s="37">
        <v>5100</v>
      </c>
      <c r="N338" s="37">
        <v>5678</v>
      </c>
      <c r="O338" s="37">
        <f>VLOOKUP(C338,[1]Sheet2!$A:$B,2,0)</f>
        <v>5100</v>
      </c>
      <c r="P338" s="37">
        <f t="shared" si="57"/>
        <v>0</v>
      </c>
      <c r="Q338" s="37"/>
      <c r="R338" s="37">
        <f t="shared" si="58"/>
        <v>0.898203592814371</v>
      </c>
      <c r="S338" s="37">
        <f>VLOOKUP(J338,[7]Sheet1!$D:$G,4,0)</f>
        <v>1</v>
      </c>
      <c r="T338" s="37">
        <f t="shared" si="61"/>
        <v>0.728</v>
      </c>
      <c r="U338" s="37" t="e">
        <f>VLOOKUP(J338,'[6]9月活动'!$N:$R,5,0)</f>
        <v>#N/A</v>
      </c>
      <c r="V338" s="37" t="e">
        <f>VLOOKUP(J338,'[6]9月活动'!$N:$S,6,0)</f>
        <v>#N/A</v>
      </c>
      <c r="W338" s="37" t="e">
        <f>VLOOKUP(J338,[5]Sheet1!$B:$D,3,0)</f>
        <v>#N/A</v>
      </c>
      <c r="X338" s="37" t="e">
        <f>VLOOKUP(J338,[3]Sheet5!$C:$J,8,0)</f>
        <v>#N/A</v>
      </c>
      <c r="Y338" s="37" t="e">
        <f>VLOOKUP(J338,[3]Sheet5!$C:$K,9,0)</f>
        <v>#N/A</v>
      </c>
      <c r="Z338" s="37" t="e">
        <f>VLOOKUP(J338,[4]Sheet1!$B:$H,7,0)</f>
        <v>#N/A</v>
      </c>
      <c r="AA338" s="37" t="e">
        <f>VLOOKUP(J338,[4]Sheet1!$B:$I,8,0)</f>
        <v>#N/A</v>
      </c>
      <c r="AB338" s="37" t="s">
        <v>9455</v>
      </c>
      <c r="AC338" s="37"/>
      <c r="AD338" s="37">
        <f>O338-(5098-300)</f>
        <v>302</v>
      </c>
      <c r="AE338" s="37"/>
      <c r="AF338" s="17" t="s">
        <v>6382</v>
      </c>
      <c r="AG338" s="17" t="s">
        <v>459</v>
      </c>
    </row>
    <row r="339" spans="1:33">
      <c r="A339" s="10" t="s">
        <v>6112</v>
      </c>
      <c r="B339" s="10" t="s">
        <v>329</v>
      </c>
      <c r="C339" s="10" t="s">
        <v>6484</v>
      </c>
      <c r="D339" s="10" t="s">
        <v>6485</v>
      </c>
      <c r="E339" s="10" t="s">
        <v>6486</v>
      </c>
      <c r="F339" s="10" t="s">
        <v>288</v>
      </c>
      <c r="G339" s="10" t="s">
        <v>1164</v>
      </c>
      <c r="H339" s="10" t="s">
        <v>1165</v>
      </c>
      <c r="I339" s="10" t="s">
        <v>974</v>
      </c>
      <c r="J339" s="10" t="s">
        <v>975</v>
      </c>
      <c r="K339" s="10">
        <v>1</v>
      </c>
      <c r="L339" s="10">
        <v>4400</v>
      </c>
      <c r="M339" s="10">
        <v>4400</v>
      </c>
      <c r="N339" s="10">
        <v>5498</v>
      </c>
      <c r="O339" s="10">
        <f>VLOOKUP(C339,[1]Sheet2!$A:$B,2,0)</f>
        <v>4400</v>
      </c>
      <c r="P339" s="10">
        <f t="shared" si="57"/>
        <v>0</v>
      </c>
      <c r="R339" s="10">
        <f t="shared" si="58"/>
        <v>0.800291014914514</v>
      </c>
      <c r="S339" s="10">
        <f>VLOOKUP(J339,[7]Sheet1!$D:$G,4,0)</f>
        <v>1</v>
      </c>
      <c r="T339" s="10">
        <f t="shared" si="61"/>
        <v>0.728</v>
      </c>
      <c r="U339" s="10" t="e">
        <f>VLOOKUP(J339,'[6]9月活动'!$N:$R,5,0)</f>
        <v>#N/A</v>
      </c>
      <c r="V339" s="10" t="e">
        <f>VLOOKUP(J339,'[6]9月活动'!$N:$S,6,0)</f>
        <v>#N/A</v>
      </c>
      <c r="W339" s="10" t="e">
        <f>VLOOKUP(J339,[5]Sheet1!$B:$D,3,0)</f>
        <v>#N/A</v>
      </c>
      <c r="X339" s="10" t="e">
        <f>VLOOKUP(J339,[3]Sheet5!$C:$J,8,0)</f>
        <v>#N/A</v>
      </c>
      <c r="Y339" s="10" t="e">
        <f>VLOOKUP(J339,[3]Sheet5!$C:$K,9,0)</f>
        <v>#N/A</v>
      </c>
      <c r="Z339" s="10" t="e">
        <f>VLOOKUP(J339,[4]Sheet1!$B:$H,7,0)</f>
        <v>#N/A</v>
      </c>
      <c r="AA339" s="10" t="e">
        <f>VLOOKUP(J339,[4]Sheet1!$B:$I,8,0)</f>
        <v>#N/A</v>
      </c>
      <c r="AG339" s="11" t="s">
        <v>349</v>
      </c>
    </row>
    <row r="340" s="8" customFormat="1" spans="1:33">
      <c r="A340" s="36" t="s">
        <v>7656</v>
      </c>
      <c r="B340" s="36" t="s">
        <v>329</v>
      </c>
      <c r="C340" s="36" t="s">
        <v>7934</v>
      </c>
      <c r="D340" s="36" t="s">
        <v>7935</v>
      </c>
      <c r="E340" s="36" t="s">
        <v>7936</v>
      </c>
      <c r="F340" s="36" t="s">
        <v>288</v>
      </c>
      <c r="G340" s="36" t="s">
        <v>1164</v>
      </c>
      <c r="H340" s="36" t="s">
        <v>1165</v>
      </c>
      <c r="I340" s="36" t="s">
        <v>705</v>
      </c>
      <c r="J340" s="36" t="s">
        <v>706</v>
      </c>
      <c r="K340" s="36">
        <v>1</v>
      </c>
      <c r="L340" s="36">
        <v>3395</v>
      </c>
      <c r="M340" s="36">
        <v>3395</v>
      </c>
      <c r="N340" s="36">
        <v>4848</v>
      </c>
      <c r="O340" s="36">
        <f>VLOOKUP(C340,[1]Sheet2!$A:$B,2,0)</f>
        <v>3395</v>
      </c>
      <c r="P340" s="36">
        <f t="shared" si="57"/>
        <v>0</v>
      </c>
      <c r="Q340" s="36"/>
      <c r="R340" s="36">
        <f t="shared" si="58"/>
        <v>0.700288778877888</v>
      </c>
      <c r="S340" s="36">
        <f>VLOOKUP(J340,[7]Sheet1!$D:$G,4,0)</f>
        <v>1</v>
      </c>
      <c r="T340" s="36">
        <f t="shared" si="61"/>
        <v>0.728</v>
      </c>
      <c r="U340" s="36">
        <f>VLOOKUP(J340,'[6]9月活动'!$N:$R,5,0)</f>
        <v>0.75</v>
      </c>
      <c r="V340" s="36">
        <f>VLOOKUP(J340,'[6]9月活动'!$N:$S,6,0)</f>
        <v>0.045</v>
      </c>
      <c r="W340" s="36" t="e">
        <f>VLOOKUP(J340,[5]Sheet1!$B:$D,3,0)</f>
        <v>#N/A</v>
      </c>
      <c r="X340" s="36" t="e">
        <f>VLOOKUP(J340,[3]Sheet5!$C:$J,8,0)</f>
        <v>#N/A</v>
      </c>
      <c r="Y340" s="36" t="e">
        <f>VLOOKUP(J340,[3]Sheet5!$C:$K,9,0)</f>
        <v>#N/A</v>
      </c>
      <c r="Z340" s="36" t="e">
        <f>VLOOKUP(J340,[4]Sheet1!$B:$H,7,0)</f>
        <v>#N/A</v>
      </c>
      <c r="AA340" s="36" t="e">
        <f>VLOOKUP(J340,[4]Sheet1!$B:$I,8,0)</f>
        <v>#N/A</v>
      </c>
      <c r="AB340" s="36" t="s">
        <v>9460</v>
      </c>
      <c r="AC340" s="36">
        <v>0.045</v>
      </c>
      <c r="AD340" s="36">
        <f>AC340*O340</f>
        <v>152.775</v>
      </c>
      <c r="AE340" s="36"/>
      <c r="AF340" s="21"/>
      <c r="AG340" s="21" t="s">
        <v>395</v>
      </c>
    </row>
    <row r="341" s="5" customFormat="1" ht="28" spans="1:33">
      <c r="A341" s="35" t="s">
        <v>7656</v>
      </c>
      <c r="B341" s="35" t="s">
        <v>748</v>
      </c>
      <c r="C341" s="35" t="s">
        <v>7964</v>
      </c>
      <c r="D341" s="35" t="s">
        <v>7965</v>
      </c>
      <c r="E341" s="35" t="s">
        <v>7966</v>
      </c>
      <c r="F341" s="35" t="s">
        <v>288</v>
      </c>
      <c r="G341" s="35" t="s">
        <v>1164</v>
      </c>
      <c r="H341" s="35" t="s">
        <v>1165</v>
      </c>
      <c r="I341" s="35" t="s">
        <v>1512</v>
      </c>
      <c r="J341" s="35" t="s">
        <v>1352</v>
      </c>
      <c r="K341" s="35">
        <v>-1</v>
      </c>
      <c r="L341" s="35">
        <v>-5988</v>
      </c>
      <c r="M341" s="35">
        <v>5988</v>
      </c>
      <c r="N341" s="35">
        <v>8578</v>
      </c>
      <c r="O341" s="35">
        <v>-5988</v>
      </c>
      <c r="P341" s="35">
        <f t="shared" si="57"/>
        <v>0</v>
      </c>
      <c r="Q341" s="35"/>
      <c r="R341" s="35">
        <f t="shared" si="58"/>
        <v>0.698064816973654</v>
      </c>
      <c r="S341" s="35">
        <f>VLOOKUP(J341,[7]Sheet1!$D:$G,4,0)</f>
        <v>2</v>
      </c>
      <c r="T341" s="35">
        <f t="shared" ref="T341:T346" si="62">0.86*0.85</f>
        <v>0.731</v>
      </c>
      <c r="U341" s="35">
        <f>VLOOKUP(J341,'[6]9月活动'!$N:$R,5,0)</f>
        <v>0.698064816973654</v>
      </c>
      <c r="V341" s="35">
        <f>VLOOKUP(J341,'[6]9月活动'!$N:$S,6,0)</f>
        <v>0.045</v>
      </c>
      <c r="W341" s="35" t="e">
        <f>VLOOKUP(J341,[5]Sheet1!$B:$D,3,0)</f>
        <v>#N/A</v>
      </c>
      <c r="X341" s="35" t="e">
        <f>VLOOKUP(J341,[3]Sheet5!$C:$J,8,0)</f>
        <v>#N/A</v>
      </c>
      <c r="Y341" s="35" t="e">
        <f>VLOOKUP(J341,[3]Sheet5!$C:$K,9,0)</f>
        <v>#N/A</v>
      </c>
      <c r="Z341" s="35" t="e">
        <f>VLOOKUP(J341,[4]Sheet1!$B:$H,7,0)</f>
        <v>#N/A</v>
      </c>
      <c r="AA341" s="35" t="e">
        <f>VLOOKUP(J341,[4]Sheet1!$B:$I,8,0)</f>
        <v>#N/A</v>
      </c>
      <c r="AB341" s="35" t="s">
        <v>9448</v>
      </c>
      <c r="AC341" s="35"/>
      <c r="AD341" s="35"/>
      <c r="AE341" s="35"/>
      <c r="AF341" s="15" t="s">
        <v>7970</v>
      </c>
      <c r="AG341" s="15" t="s">
        <v>324</v>
      </c>
    </row>
    <row r="342" s="5" customFormat="1" spans="1:33">
      <c r="A342" s="35" t="s">
        <v>282</v>
      </c>
      <c r="B342" s="35" t="s">
        <v>329</v>
      </c>
      <c r="C342" s="35" t="s">
        <v>8723</v>
      </c>
      <c r="D342" s="35" t="s">
        <v>7965</v>
      </c>
      <c r="E342" s="35" t="s">
        <v>8724</v>
      </c>
      <c r="F342" s="35" t="s">
        <v>288</v>
      </c>
      <c r="G342" s="35" t="s">
        <v>1164</v>
      </c>
      <c r="H342" s="35" t="s">
        <v>1165</v>
      </c>
      <c r="I342" s="35" t="s">
        <v>1512</v>
      </c>
      <c r="J342" s="35" t="s">
        <v>1352</v>
      </c>
      <c r="K342" s="35">
        <v>1</v>
      </c>
      <c r="L342" s="35">
        <v>5988</v>
      </c>
      <c r="M342" s="35">
        <v>5988</v>
      </c>
      <c r="N342" s="35">
        <v>8578</v>
      </c>
      <c r="O342" s="35">
        <f>VLOOKUP(C342,[1]Sheet2!$A:$B,2,0)</f>
        <v>5988</v>
      </c>
      <c r="P342" s="35">
        <f t="shared" si="57"/>
        <v>0</v>
      </c>
      <c r="Q342" s="35"/>
      <c r="R342" s="35">
        <f t="shared" si="58"/>
        <v>0.698064816973654</v>
      </c>
      <c r="S342" s="35">
        <f>VLOOKUP(J342,[7]Sheet1!$D:$G,4,0)</f>
        <v>2</v>
      </c>
      <c r="T342" s="35">
        <f t="shared" si="62"/>
        <v>0.731</v>
      </c>
      <c r="U342" s="35">
        <f>VLOOKUP(J342,'[6]9月活动'!$N:$R,5,0)</f>
        <v>0.698064816973654</v>
      </c>
      <c r="V342" s="35">
        <f>VLOOKUP(J342,'[6]9月活动'!$N:$S,6,0)</f>
        <v>0.045</v>
      </c>
      <c r="W342" s="35" t="e">
        <f>VLOOKUP(J342,[5]Sheet1!$B:$D,3,0)</f>
        <v>#N/A</v>
      </c>
      <c r="X342" s="35" t="e">
        <f>VLOOKUP(J342,[3]Sheet5!$C:$J,8,0)</f>
        <v>#N/A</v>
      </c>
      <c r="Y342" s="35" t="e">
        <f>VLOOKUP(J342,[3]Sheet5!$C:$K,9,0)</f>
        <v>#N/A</v>
      </c>
      <c r="Z342" s="35" t="e">
        <f>VLOOKUP(J342,[4]Sheet1!$B:$H,7,0)</f>
        <v>#N/A</v>
      </c>
      <c r="AA342" s="35" t="e">
        <f>VLOOKUP(J342,[4]Sheet1!$B:$I,8,0)</f>
        <v>#N/A</v>
      </c>
      <c r="AB342" s="35" t="s">
        <v>9448</v>
      </c>
      <c r="AC342" s="35"/>
      <c r="AD342" s="35"/>
      <c r="AE342" s="35"/>
      <c r="AF342" s="15" t="s">
        <v>6382</v>
      </c>
      <c r="AG342" s="15" t="s">
        <v>324</v>
      </c>
    </row>
    <row r="343" spans="1:33">
      <c r="A343" s="10" t="s">
        <v>6131</v>
      </c>
      <c r="B343" s="10" t="s">
        <v>329</v>
      </c>
      <c r="C343" s="10" t="s">
        <v>8954</v>
      </c>
      <c r="D343" s="10" t="s">
        <v>8955</v>
      </c>
      <c r="E343" s="10" t="s">
        <v>8956</v>
      </c>
      <c r="F343" s="10" t="s">
        <v>288</v>
      </c>
      <c r="G343" s="10" t="s">
        <v>1164</v>
      </c>
      <c r="H343" s="10" t="s">
        <v>8962</v>
      </c>
      <c r="I343" s="10" t="s">
        <v>1209</v>
      </c>
      <c r="J343" s="10" t="s">
        <v>1210</v>
      </c>
      <c r="K343" s="10">
        <v>1</v>
      </c>
      <c r="L343" s="10">
        <v>5000</v>
      </c>
      <c r="M343" s="10">
        <v>5000</v>
      </c>
      <c r="N343" s="10">
        <v>7418</v>
      </c>
      <c r="O343" s="10">
        <f>VLOOKUP(C343,[1]Sheet2!$A:$B,2,0)</f>
        <v>5000</v>
      </c>
      <c r="P343" s="10">
        <f t="shared" si="57"/>
        <v>0</v>
      </c>
      <c r="R343" s="10">
        <f t="shared" si="58"/>
        <v>0.674036128336479</v>
      </c>
      <c r="S343" s="10">
        <f>VLOOKUP(J343,[7]Sheet1!$D:$G,4,0)</f>
        <v>1</v>
      </c>
      <c r="T343" s="10">
        <f t="shared" ref="T343:T345" si="63">0.91*0.8</f>
        <v>0.728</v>
      </c>
      <c r="U343" s="10" t="e">
        <f>VLOOKUP(J343,'[6]9月活动'!$N:$R,5,0)</f>
        <v>#N/A</v>
      </c>
      <c r="V343" s="10" t="e">
        <f>VLOOKUP(J343,'[6]9月活动'!$N:$S,6,0)</f>
        <v>#N/A</v>
      </c>
      <c r="W343" s="10" t="e">
        <f>VLOOKUP(J343,[5]Sheet1!$B:$D,3,0)</f>
        <v>#N/A</v>
      </c>
      <c r="X343" s="10" t="e">
        <f>VLOOKUP(J343,[3]Sheet5!$C:$J,8,0)</f>
        <v>#N/A</v>
      </c>
      <c r="Y343" s="10" t="e">
        <f>VLOOKUP(J343,[3]Sheet5!$C:$K,9,0)</f>
        <v>#N/A</v>
      </c>
      <c r="Z343" s="10" t="e">
        <f>VLOOKUP(J343,[4]Sheet1!$B:$H,7,0)</f>
        <v>#N/A</v>
      </c>
      <c r="AA343" s="10" t="e">
        <f>VLOOKUP(J343,[4]Sheet1!$B:$I,8,0)</f>
        <v>#N/A</v>
      </c>
      <c r="AB343" s="10" t="s">
        <v>9449</v>
      </c>
      <c r="AD343" s="10">
        <v>0</v>
      </c>
      <c r="AG343" s="11" t="s">
        <v>459</v>
      </c>
    </row>
    <row r="344" s="7" customFormat="1" spans="1:33">
      <c r="A344" s="33" t="s">
        <v>2041</v>
      </c>
      <c r="B344" s="33" t="s">
        <v>329</v>
      </c>
      <c r="C344" s="33" t="s">
        <v>2042</v>
      </c>
      <c r="D344" s="33" t="s">
        <v>2043</v>
      </c>
      <c r="E344" s="33" t="s">
        <v>2044</v>
      </c>
      <c r="F344" s="33" t="s">
        <v>288</v>
      </c>
      <c r="G344" s="33" t="s">
        <v>2045</v>
      </c>
      <c r="H344" s="33" t="s">
        <v>2046</v>
      </c>
      <c r="I344" s="33" t="s">
        <v>974</v>
      </c>
      <c r="J344" s="33" t="s">
        <v>975</v>
      </c>
      <c r="K344" s="33">
        <v>1</v>
      </c>
      <c r="L344" s="33">
        <v>4003</v>
      </c>
      <c r="M344" s="33">
        <v>4003</v>
      </c>
      <c r="N344" s="33">
        <v>5498</v>
      </c>
      <c r="O344" s="33">
        <v>4003</v>
      </c>
      <c r="P344" s="33">
        <f t="shared" si="57"/>
        <v>0</v>
      </c>
      <c r="Q344" s="33"/>
      <c r="R344" s="33">
        <f t="shared" si="58"/>
        <v>0.728082939250637</v>
      </c>
      <c r="S344" s="33">
        <f>VLOOKUP(J344,[7]Sheet1!$D:$G,4,0)</f>
        <v>1</v>
      </c>
      <c r="T344" s="33">
        <f t="shared" si="63"/>
        <v>0.728</v>
      </c>
      <c r="U344" s="33" t="e">
        <f>VLOOKUP(J344,'[6]9月活动'!$N:$R,5,0)</f>
        <v>#N/A</v>
      </c>
      <c r="V344" s="33" t="e">
        <f>VLOOKUP(J344,'[6]9月活动'!$N:$S,6,0)</f>
        <v>#N/A</v>
      </c>
      <c r="W344" s="33" t="e">
        <f>VLOOKUP(J344,[5]Sheet1!$B:$D,3,0)</f>
        <v>#N/A</v>
      </c>
      <c r="X344" s="33" t="e">
        <f>VLOOKUP(J344,[3]Sheet5!$C:$J,8,0)</f>
        <v>#N/A</v>
      </c>
      <c r="Y344" s="33" t="e">
        <f>VLOOKUP(J344,[3]Sheet5!$C:$K,9,0)</f>
        <v>#N/A</v>
      </c>
      <c r="Z344" s="33" t="e">
        <f>VLOOKUP(J344,[4]Sheet1!$B:$H,7,0)</f>
        <v>#N/A</v>
      </c>
      <c r="AA344" s="33" t="e">
        <f>VLOOKUP(J344,[4]Sheet1!$B:$I,8,0)</f>
        <v>#N/A</v>
      </c>
      <c r="AB344" s="33"/>
      <c r="AC344" s="33"/>
      <c r="AD344" s="33"/>
      <c r="AE344" s="33"/>
      <c r="AF344" s="19" t="s">
        <v>2051</v>
      </c>
      <c r="AG344" s="19" t="s">
        <v>349</v>
      </c>
    </row>
    <row r="345" s="7" customFormat="1" spans="1:33">
      <c r="A345" s="33" t="s">
        <v>2041</v>
      </c>
      <c r="B345" s="33" t="s">
        <v>329</v>
      </c>
      <c r="C345" s="33" t="s">
        <v>2054</v>
      </c>
      <c r="D345" s="33" t="s">
        <v>2043</v>
      </c>
      <c r="E345" s="33" t="s">
        <v>2055</v>
      </c>
      <c r="F345" s="33" t="s">
        <v>288</v>
      </c>
      <c r="G345" s="33" t="s">
        <v>2045</v>
      </c>
      <c r="H345" s="33" t="s">
        <v>2046</v>
      </c>
      <c r="I345" s="33" t="s">
        <v>974</v>
      </c>
      <c r="J345" s="33" t="s">
        <v>975</v>
      </c>
      <c r="K345" s="33">
        <v>1</v>
      </c>
      <c r="L345" s="33">
        <v>4003</v>
      </c>
      <c r="M345" s="33">
        <v>4003</v>
      </c>
      <c r="N345" s="33">
        <v>5498</v>
      </c>
      <c r="O345" s="33">
        <v>4003</v>
      </c>
      <c r="P345" s="33">
        <f t="shared" si="57"/>
        <v>0</v>
      </c>
      <c r="Q345" s="33"/>
      <c r="R345" s="33">
        <f t="shared" si="58"/>
        <v>0.728082939250637</v>
      </c>
      <c r="S345" s="33">
        <f>VLOOKUP(J345,[7]Sheet1!$D:$G,4,0)</f>
        <v>1</v>
      </c>
      <c r="T345" s="33">
        <f t="shared" si="63"/>
        <v>0.728</v>
      </c>
      <c r="U345" s="33" t="e">
        <f>VLOOKUP(J345,'[6]9月活动'!$N:$R,5,0)</f>
        <v>#N/A</v>
      </c>
      <c r="V345" s="33" t="e">
        <f>VLOOKUP(J345,'[6]9月活动'!$N:$S,6,0)</f>
        <v>#N/A</v>
      </c>
      <c r="W345" s="33" t="e">
        <f>VLOOKUP(J345,[5]Sheet1!$B:$D,3,0)</f>
        <v>#N/A</v>
      </c>
      <c r="X345" s="33" t="e">
        <f>VLOOKUP(J345,[3]Sheet5!$C:$J,8,0)</f>
        <v>#N/A</v>
      </c>
      <c r="Y345" s="33" t="e">
        <f>VLOOKUP(J345,[3]Sheet5!$C:$K,9,0)</f>
        <v>#N/A</v>
      </c>
      <c r="Z345" s="33" t="e">
        <f>VLOOKUP(J345,[4]Sheet1!$B:$H,7,0)</f>
        <v>#N/A</v>
      </c>
      <c r="AA345" s="33" t="e">
        <f>VLOOKUP(J345,[4]Sheet1!$B:$I,8,0)</f>
        <v>#N/A</v>
      </c>
      <c r="AB345" s="33"/>
      <c r="AC345" s="33"/>
      <c r="AD345" s="33"/>
      <c r="AE345" s="33"/>
      <c r="AF345" s="19" t="s">
        <v>2051</v>
      </c>
      <c r="AG345" s="19" t="s">
        <v>349</v>
      </c>
    </row>
    <row r="346" s="7" customFormat="1" spans="1:33">
      <c r="A346" s="33" t="s">
        <v>2041</v>
      </c>
      <c r="B346" s="33" t="s">
        <v>329</v>
      </c>
      <c r="C346" s="33" t="s">
        <v>2438</v>
      </c>
      <c r="D346" s="33" t="s">
        <v>2439</v>
      </c>
      <c r="E346" s="33" t="s">
        <v>2440</v>
      </c>
      <c r="F346" s="33" t="s">
        <v>288</v>
      </c>
      <c r="G346" s="33" t="s">
        <v>2045</v>
      </c>
      <c r="H346" s="33" t="s">
        <v>2046</v>
      </c>
      <c r="I346" s="33" t="s">
        <v>1131</v>
      </c>
      <c r="J346" s="33" t="s">
        <v>1132</v>
      </c>
      <c r="K346" s="33">
        <v>1</v>
      </c>
      <c r="L346" s="33">
        <v>10258</v>
      </c>
      <c r="M346" s="33">
        <v>10258</v>
      </c>
      <c r="N346" s="33">
        <v>13298</v>
      </c>
      <c r="O346" s="33">
        <f>VLOOKUP(C346,[1]Sheet2!$A:$B,2,0)</f>
        <v>10258</v>
      </c>
      <c r="P346" s="33">
        <f t="shared" si="57"/>
        <v>0</v>
      </c>
      <c r="Q346" s="33">
        <f>VLOOKUP(C346,'[2]25带单费'!$M$1:$N$65536,2,0)</f>
        <v>500</v>
      </c>
      <c r="R346" s="33">
        <f t="shared" si="58"/>
        <v>0.733794555572266</v>
      </c>
      <c r="S346" s="33">
        <f>VLOOKUP(J346,[7]Sheet1!$D:$G,4,0)</f>
        <v>2</v>
      </c>
      <c r="T346" s="33">
        <f t="shared" si="62"/>
        <v>0.731</v>
      </c>
      <c r="U346" s="33" t="e">
        <f>VLOOKUP(J346,'[6]9月活动'!$N:$R,5,0)</f>
        <v>#N/A</v>
      </c>
      <c r="V346" s="33" t="e">
        <f>VLOOKUP(J346,'[6]9月活动'!$N:$S,6,0)</f>
        <v>#N/A</v>
      </c>
      <c r="W346" s="33" t="e">
        <f>VLOOKUP(J346,[5]Sheet1!$B:$D,3,0)</f>
        <v>#N/A</v>
      </c>
      <c r="X346" s="33" t="e">
        <f>VLOOKUP(J346,[3]Sheet5!$C:$J,8,0)</f>
        <v>#N/A</v>
      </c>
      <c r="Y346" s="33" t="e">
        <f>VLOOKUP(J346,[3]Sheet5!$C:$K,9,0)</f>
        <v>#N/A</v>
      </c>
      <c r="Z346" s="33" t="e">
        <f>VLOOKUP(J346,[4]Sheet1!$B:$H,7,0)</f>
        <v>#N/A</v>
      </c>
      <c r="AA346" s="33" t="e">
        <f>VLOOKUP(J346,[4]Sheet1!$B:$I,8,0)</f>
        <v>#N/A</v>
      </c>
      <c r="AB346" s="33"/>
      <c r="AC346" s="33"/>
      <c r="AD346" s="33"/>
      <c r="AE346" s="33"/>
      <c r="AF346" s="19" t="s">
        <v>2051</v>
      </c>
      <c r="AG346" s="19" t="s">
        <v>324</v>
      </c>
    </row>
    <row r="347" spans="1:33">
      <c r="A347" s="10" t="s">
        <v>1071</v>
      </c>
      <c r="B347" s="10" t="s">
        <v>329</v>
      </c>
      <c r="C347" s="10" t="s">
        <v>2639</v>
      </c>
      <c r="D347" s="10" t="s">
        <v>2640</v>
      </c>
      <c r="E347" s="10" t="s">
        <v>2641</v>
      </c>
      <c r="F347" s="10" t="s">
        <v>288</v>
      </c>
      <c r="G347" s="10" t="s">
        <v>2045</v>
      </c>
      <c r="H347" s="10" t="s">
        <v>2046</v>
      </c>
      <c r="I347" s="10" t="s">
        <v>511</v>
      </c>
      <c r="J347" s="10" t="s">
        <v>512</v>
      </c>
      <c r="K347" s="10">
        <v>1</v>
      </c>
      <c r="L347" s="10">
        <v>808</v>
      </c>
      <c r="M347" s="10">
        <v>808</v>
      </c>
      <c r="N347" s="10">
        <v>898</v>
      </c>
      <c r="O347" s="10">
        <f>VLOOKUP(C347,[1]Sheet2!$A:$B,2,0)</f>
        <v>808</v>
      </c>
      <c r="P347" s="10">
        <f t="shared" si="57"/>
        <v>0</v>
      </c>
      <c r="R347" s="10">
        <f t="shared" si="58"/>
        <v>0.89977728285078</v>
      </c>
      <c r="S347" s="10" t="e">
        <f>VLOOKUP(J347,[7]Sheet1!$D:$G,4,0)</f>
        <v>#N/A</v>
      </c>
      <c r="U347" s="10" t="e">
        <f>VLOOKUP(J347,'[6]9月活动'!$N:$R,5,0)</f>
        <v>#N/A</v>
      </c>
      <c r="V347" s="10" t="e">
        <f>VLOOKUP(J347,'[6]9月活动'!$N:$S,6,0)</f>
        <v>#N/A</v>
      </c>
      <c r="W347" s="10" t="e">
        <f>VLOOKUP(J347,[5]Sheet1!$B:$D,3,0)</f>
        <v>#N/A</v>
      </c>
      <c r="X347" s="10" t="str">
        <f>VLOOKUP(J347,[3]Sheet5!$C:$J,8,0)</f>
        <v>5元/台</v>
      </c>
      <c r="Y347" s="10">
        <f>VLOOKUP(J347,[3]Sheet5!$C:$K,9,0)</f>
        <v>0.88</v>
      </c>
      <c r="Z347" s="10" t="e">
        <f>VLOOKUP(J347,[4]Sheet1!$B:$H,7,0)</f>
        <v>#N/A</v>
      </c>
      <c r="AA347" s="10" t="e">
        <f>VLOOKUP(J347,[4]Sheet1!$B:$I,8,0)</f>
        <v>#N/A</v>
      </c>
      <c r="AB347" s="10" t="s">
        <v>9452</v>
      </c>
      <c r="AD347" s="10">
        <v>5</v>
      </c>
      <c r="AG347" s="11" t="s">
        <v>349</v>
      </c>
    </row>
    <row r="348" s="7" customFormat="1" spans="1:33">
      <c r="A348" s="33" t="s">
        <v>1071</v>
      </c>
      <c r="B348" s="33" t="s">
        <v>329</v>
      </c>
      <c r="C348" s="33" t="s">
        <v>2648</v>
      </c>
      <c r="D348" s="33" t="s">
        <v>2649</v>
      </c>
      <c r="E348" s="33" t="s">
        <v>2650</v>
      </c>
      <c r="F348" s="33" t="s">
        <v>288</v>
      </c>
      <c r="G348" s="33" t="s">
        <v>2045</v>
      </c>
      <c r="H348" s="33" t="s">
        <v>2046</v>
      </c>
      <c r="I348" s="33" t="s">
        <v>974</v>
      </c>
      <c r="J348" s="33" t="s">
        <v>975</v>
      </c>
      <c r="K348" s="33">
        <v>1</v>
      </c>
      <c r="L348" s="33">
        <v>4003</v>
      </c>
      <c r="M348" s="33">
        <v>4003</v>
      </c>
      <c r="N348" s="33">
        <v>5498</v>
      </c>
      <c r="O348" s="33">
        <f>VLOOKUP(C348,[1]Sheet2!$A:$B,2,0)</f>
        <v>4003</v>
      </c>
      <c r="P348" s="33">
        <f t="shared" si="57"/>
        <v>0</v>
      </c>
      <c r="Q348" s="33"/>
      <c r="R348" s="33">
        <f t="shared" si="58"/>
        <v>0.728082939250637</v>
      </c>
      <c r="S348" s="33">
        <f>VLOOKUP(J348,[7]Sheet1!$D:$G,4,0)</f>
        <v>1</v>
      </c>
      <c r="T348" s="33">
        <f t="shared" ref="T348:T352" si="64">0.91*0.8</f>
        <v>0.728</v>
      </c>
      <c r="U348" s="33" t="e">
        <f>VLOOKUP(J348,'[6]9月活动'!$N:$R,5,0)</f>
        <v>#N/A</v>
      </c>
      <c r="V348" s="33" t="e">
        <f>VLOOKUP(J348,'[6]9月活动'!$N:$S,6,0)</f>
        <v>#N/A</v>
      </c>
      <c r="W348" s="33" t="e">
        <f>VLOOKUP(J348,[5]Sheet1!$B:$D,3,0)</f>
        <v>#N/A</v>
      </c>
      <c r="X348" s="33" t="e">
        <f>VLOOKUP(J348,[3]Sheet5!$C:$J,8,0)</f>
        <v>#N/A</v>
      </c>
      <c r="Y348" s="33" t="e">
        <f>VLOOKUP(J348,[3]Sheet5!$C:$K,9,0)</f>
        <v>#N/A</v>
      </c>
      <c r="Z348" s="33" t="e">
        <f>VLOOKUP(J348,[4]Sheet1!$B:$H,7,0)</f>
        <v>#N/A</v>
      </c>
      <c r="AA348" s="33" t="e">
        <f>VLOOKUP(J348,[4]Sheet1!$B:$I,8,0)</f>
        <v>#N/A</v>
      </c>
      <c r="AB348" s="33"/>
      <c r="AC348" s="33"/>
      <c r="AD348" s="33"/>
      <c r="AE348" s="33"/>
      <c r="AF348" s="19" t="s">
        <v>2051</v>
      </c>
      <c r="AG348" s="19" t="s">
        <v>349</v>
      </c>
    </row>
    <row r="349" s="7" customFormat="1" spans="1:33">
      <c r="A349" s="33" t="s">
        <v>1071</v>
      </c>
      <c r="B349" s="33" t="s">
        <v>329</v>
      </c>
      <c r="C349" s="33" t="s">
        <v>2685</v>
      </c>
      <c r="D349" s="33" t="s">
        <v>2686</v>
      </c>
      <c r="E349" s="33" t="s">
        <v>2687</v>
      </c>
      <c r="F349" s="33" t="s">
        <v>288</v>
      </c>
      <c r="G349" s="33" t="s">
        <v>2045</v>
      </c>
      <c r="H349" s="33" t="s">
        <v>2046</v>
      </c>
      <c r="I349" s="33" t="s">
        <v>1185</v>
      </c>
      <c r="J349" s="33" t="s">
        <v>1186</v>
      </c>
      <c r="K349" s="33">
        <v>1</v>
      </c>
      <c r="L349" s="33">
        <v>4020</v>
      </c>
      <c r="M349" s="33">
        <v>4020</v>
      </c>
      <c r="N349" s="33">
        <v>5458</v>
      </c>
      <c r="O349" s="33">
        <f>VLOOKUP(C349,[1]Sheet2!$A:$B,2,0)</f>
        <v>4020</v>
      </c>
      <c r="P349" s="33">
        <f t="shared" si="57"/>
        <v>0</v>
      </c>
      <c r="Q349" s="33"/>
      <c r="R349" s="33">
        <f t="shared" si="58"/>
        <v>0.736533528765115</v>
      </c>
      <c r="S349" s="33">
        <f>VLOOKUP(J349,[7]Sheet1!$D:$G,4,0)</f>
        <v>2</v>
      </c>
      <c r="T349" s="33">
        <f>0.86*0.85</f>
        <v>0.731</v>
      </c>
      <c r="U349" s="33" t="e">
        <f>VLOOKUP(J349,'[6]9月活动'!$N:$R,5,0)</f>
        <v>#N/A</v>
      </c>
      <c r="V349" s="33" t="e">
        <f>VLOOKUP(J349,'[6]9月活动'!$N:$S,6,0)</f>
        <v>#N/A</v>
      </c>
      <c r="W349" s="33" t="e">
        <f>VLOOKUP(J349,[5]Sheet1!$B:$D,3,0)</f>
        <v>#N/A</v>
      </c>
      <c r="X349" s="33" t="e">
        <f>VLOOKUP(J349,[3]Sheet5!$C:$J,8,0)</f>
        <v>#N/A</v>
      </c>
      <c r="Y349" s="33" t="e">
        <f>VLOOKUP(J349,[3]Sheet5!$C:$K,9,0)</f>
        <v>#N/A</v>
      </c>
      <c r="Z349" s="33" t="e">
        <f>VLOOKUP(J349,[4]Sheet1!$B:$H,7,0)</f>
        <v>#N/A</v>
      </c>
      <c r="AA349" s="33" t="e">
        <f>VLOOKUP(J349,[4]Sheet1!$B:$I,8,0)</f>
        <v>#N/A</v>
      </c>
      <c r="AB349" s="33"/>
      <c r="AC349" s="33"/>
      <c r="AD349" s="33"/>
      <c r="AE349" s="33"/>
      <c r="AF349" s="19" t="s">
        <v>2051</v>
      </c>
      <c r="AG349" s="19" t="s">
        <v>324</v>
      </c>
    </row>
    <row r="350" s="7" customFormat="1" spans="1:33">
      <c r="A350" s="33" t="s">
        <v>762</v>
      </c>
      <c r="B350" s="33" t="s">
        <v>329</v>
      </c>
      <c r="C350" s="33" t="s">
        <v>3515</v>
      </c>
      <c r="D350" s="33" t="s">
        <v>3516</v>
      </c>
      <c r="E350" s="33" t="s">
        <v>3517</v>
      </c>
      <c r="F350" s="33" t="s">
        <v>288</v>
      </c>
      <c r="G350" s="33" t="s">
        <v>2045</v>
      </c>
      <c r="H350" s="33" t="s">
        <v>2046</v>
      </c>
      <c r="I350" s="33" t="s">
        <v>906</v>
      </c>
      <c r="J350" s="33" t="s">
        <v>907</v>
      </c>
      <c r="K350" s="33">
        <v>1</v>
      </c>
      <c r="L350" s="33">
        <v>2800</v>
      </c>
      <c r="M350" s="33">
        <v>2800</v>
      </c>
      <c r="N350" s="33">
        <v>3718</v>
      </c>
      <c r="O350" s="33">
        <f>VLOOKUP(C350,[1]Sheet2!$A:$B,2,0)</f>
        <v>2800</v>
      </c>
      <c r="P350" s="33">
        <f t="shared" si="57"/>
        <v>0</v>
      </c>
      <c r="Q350" s="33"/>
      <c r="R350" s="33">
        <f t="shared" si="58"/>
        <v>0.753093060785369</v>
      </c>
      <c r="S350" s="33">
        <f>VLOOKUP(J350,[7]Sheet1!$D:$G,4,0)</f>
        <v>1</v>
      </c>
      <c r="T350" s="33">
        <f t="shared" si="64"/>
        <v>0.728</v>
      </c>
      <c r="U350" s="33" t="e">
        <f>VLOOKUP(J350,'[6]9月活动'!$N:$R,5,0)</f>
        <v>#N/A</v>
      </c>
      <c r="V350" s="33" t="e">
        <f>VLOOKUP(J350,'[6]9月活动'!$N:$S,6,0)</f>
        <v>#N/A</v>
      </c>
      <c r="W350" s="33" t="e">
        <f>VLOOKUP(J350,[5]Sheet1!$B:$D,3,0)</f>
        <v>#N/A</v>
      </c>
      <c r="X350" s="33" t="e">
        <f>VLOOKUP(J350,[3]Sheet5!$C:$J,8,0)</f>
        <v>#N/A</v>
      </c>
      <c r="Y350" s="33" t="e">
        <f>VLOOKUP(J350,[3]Sheet5!$C:$K,9,0)</f>
        <v>#N/A</v>
      </c>
      <c r="Z350" s="33" t="e">
        <f>VLOOKUP(J350,[4]Sheet1!$B:$H,7,0)</f>
        <v>#N/A</v>
      </c>
      <c r="AA350" s="33" t="e">
        <f>VLOOKUP(J350,[4]Sheet1!$B:$I,8,0)</f>
        <v>#N/A</v>
      </c>
      <c r="AB350" s="33"/>
      <c r="AC350" s="33"/>
      <c r="AD350" s="33"/>
      <c r="AE350" s="33"/>
      <c r="AF350" s="19"/>
      <c r="AG350" s="19" t="s">
        <v>349</v>
      </c>
    </row>
    <row r="351" spans="1:33">
      <c r="A351" s="10" t="s">
        <v>762</v>
      </c>
      <c r="B351" s="10" t="s">
        <v>329</v>
      </c>
      <c r="C351" s="10" t="s">
        <v>3677</v>
      </c>
      <c r="D351" s="10" t="s">
        <v>3678</v>
      </c>
      <c r="E351" s="10" t="s">
        <v>3679</v>
      </c>
      <c r="F351" s="10" t="s">
        <v>288</v>
      </c>
      <c r="G351" s="10" t="s">
        <v>2045</v>
      </c>
      <c r="H351" s="10" t="s">
        <v>2046</v>
      </c>
      <c r="I351" s="10" t="s">
        <v>511</v>
      </c>
      <c r="J351" s="10" t="s">
        <v>512</v>
      </c>
      <c r="K351" s="10">
        <v>1</v>
      </c>
      <c r="L351" s="10">
        <v>890</v>
      </c>
      <c r="M351" s="10">
        <v>890</v>
      </c>
      <c r="N351" s="10">
        <v>898</v>
      </c>
      <c r="O351" s="10">
        <f>VLOOKUP(C351,[1]Sheet2!$A:$B,2,0)</f>
        <v>890</v>
      </c>
      <c r="P351" s="10">
        <f t="shared" si="57"/>
        <v>0</v>
      </c>
      <c r="R351" s="10">
        <f t="shared" si="58"/>
        <v>0.99109131403118</v>
      </c>
      <c r="S351" s="10" t="e">
        <f>VLOOKUP(J351,[7]Sheet1!$D:$G,4,0)</f>
        <v>#N/A</v>
      </c>
      <c r="U351" s="10" t="e">
        <f>VLOOKUP(J351,'[6]9月活动'!$N:$R,5,0)</f>
        <v>#N/A</v>
      </c>
      <c r="V351" s="10" t="e">
        <f>VLOOKUP(J351,'[6]9月活动'!$N:$S,6,0)</f>
        <v>#N/A</v>
      </c>
      <c r="W351" s="10" t="e">
        <f>VLOOKUP(J351,[5]Sheet1!$B:$D,3,0)</f>
        <v>#N/A</v>
      </c>
      <c r="X351" s="10" t="str">
        <f>VLOOKUP(J351,[3]Sheet5!$C:$J,8,0)</f>
        <v>5元/台</v>
      </c>
      <c r="Y351" s="10">
        <f>VLOOKUP(J351,[3]Sheet5!$C:$K,9,0)</f>
        <v>0.88</v>
      </c>
      <c r="Z351" s="10" t="e">
        <f>VLOOKUP(J351,[4]Sheet1!$B:$H,7,0)</f>
        <v>#N/A</v>
      </c>
      <c r="AA351" s="10" t="e">
        <f>VLOOKUP(J351,[4]Sheet1!$B:$I,8,0)</f>
        <v>#N/A</v>
      </c>
      <c r="AB351" s="10" t="s">
        <v>9452</v>
      </c>
      <c r="AD351" s="10">
        <v>5</v>
      </c>
      <c r="AG351" s="11" t="s">
        <v>349</v>
      </c>
    </row>
    <row r="352" s="8" customFormat="1" spans="1:33">
      <c r="A352" s="36" t="s">
        <v>4049</v>
      </c>
      <c r="B352" s="36" t="s">
        <v>329</v>
      </c>
      <c r="C352" s="36" t="s">
        <v>4232</v>
      </c>
      <c r="D352" s="36" t="s">
        <v>4233</v>
      </c>
      <c r="E352" s="36" t="s">
        <v>4234</v>
      </c>
      <c r="F352" s="36" t="s">
        <v>288</v>
      </c>
      <c r="G352" s="36" t="s">
        <v>2045</v>
      </c>
      <c r="H352" s="36" t="s">
        <v>2046</v>
      </c>
      <c r="I352" s="36" t="s">
        <v>705</v>
      </c>
      <c r="J352" s="36" t="s">
        <v>706</v>
      </c>
      <c r="K352" s="36">
        <v>1</v>
      </c>
      <c r="L352" s="36">
        <v>3636</v>
      </c>
      <c r="M352" s="36">
        <v>3636</v>
      </c>
      <c r="N352" s="36">
        <v>4848</v>
      </c>
      <c r="O352" s="36">
        <f>VLOOKUP(C352,[1]Sheet2!$A:$B,2,0)</f>
        <v>3636</v>
      </c>
      <c r="P352" s="36">
        <f t="shared" si="57"/>
        <v>0</v>
      </c>
      <c r="Q352" s="36"/>
      <c r="R352" s="36">
        <f t="shared" si="58"/>
        <v>0.75</v>
      </c>
      <c r="S352" s="36">
        <f>VLOOKUP(J352,[7]Sheet1!$D:$G,4,0)</f>
        <v>1</v>
      </c>
      <c r="T352" s="36">
        <f t="shared" si="64"/>
        <v>0.728</v>
      </c>
      <c r="U352" s="36">
        <f>VLOOKUP(J352,'[6]9月活动'!$N:$R,5,0)</f>
        <v>0.75</v>
      </c>
      <c r="V352" s="36">
        <f>VLOOKUP(J352,'[6]9月活动'!$N:$S,6,0)</f>
        <v>0.045</v>
      </c>
      <c r="W352" s="36" t="e">
        <f>VLOOKUP(J352,[5]Sheet1!$B:$D,3,0)</f>
        <v>#N/A</v>
      </c>
      <c r="X352" s="36" t="e">
        <f>VLOOKUP(J352,[3]Sheet5!$C:$J,8,0)</f>
        <v>#N/A</v>
      </c>
      <c r="Y352" s="36" t="e">
        <f>VLOOKUP(J352,[3]Sheet5!$C:$K,9,0)</f>
        <v>#N/A</v>
      </c>
      <c r="Z352" s="36" t="e">
        <f>VLOOKUP(J352,[4]Sheet1!$B:$H,7,0)</f>
        <v>#N/A</v>
      </c>
      <c r="AA352" s="36" t="e">
        <f>VLOOKUP(J352,[4]Sheet1!$B:$I,8,0)</f>
        <v>#N/A</v>
      </c>
      <c r="AB352" s="36" t="s">
        <v>9454</v>
      </c>
      <c r="AC352" s="36">
        <v>0.045</v>
      </c>
      <c r="AD352" s="36">
        <f>AC352*O352</f>
        <v>163.62</v>
      </c>
      <c r="AE352" s="36"/>
      <c r="AF352" s="21" t="s">
        <v>4239</v>
      </c>
      <c r="AG352" s="21" t="s">
        <v>395</v>
      </c>
    </row>
    <row r="353" s="6" customFormat="1" spans="1:34">
      <c r="A353" s="37" t="s">
        <v>4049</v>
      </c>
      <c r="B353" s="37" t="s">
        <v>329</v>
      </c>
      <c r="C353" s="37" t="s">
        <v>4253</v>
      </c>
      <c r="D353" s="37" t="s">
        <v>4254</v>
      </c>
      <c r="E353" s="37" t="s">
        <v>4255</v>
      </c>
      <c r="F353" s="37" t="s">
        <v>288</v>
      </c>
      <c r="G353" s="37" t="s">
        <v>2045</v>
      </c>
      <c r="H353" s="37" t="s">
        <v>2046</v>
      </c>
      <c r="I353" s="37" t="s">
        <v>362</v>
      </c>
      <c r="J353" s="37" t="s">
        <v>363</v>
      </c>
      <c r="K353" s="37">
        <v>1</v>
      </c>
      <c r="L353" s="37">
        <v>0</v>
      </c>
      <c r="M353" s="37"/>
      <c r="N353" s="37">
        <v>828</v>
      </c>
      <c r="O353" s="37">
        <v>0</v>
      </c>
      <c r="P353" s="37">
        <f t="shared" si="57"/>
        <v>0</v>
      </c>
      <c r="Q353" s="37"/>
      <c r="R353" s="37">
        <f t="shared" si="58"/>
        <v>0</v>
      </c>
      <c r="S353" s="37" t="str">
        <f>VLOOKUP(J353,[7]Sheet1!$D:$G,4,0)</f>
        <v>扩品2级</v>
      </c>
      <c r="T353" s="37"/>
      <c r="U353" s="37" t="e">
        <f>VLOOKUP(J353,'[6]9月活动'!$N:$R,5,0)</f>
        <v>#N/A</v>
      </c>
      <c r="V353" s="37" t="e">
        <f>VLOOKUP(J353,'[6]9月活动'!$N:$S,6,0)</f>
        <v>#N/A</v>
      </c>
      <c r="W353" s="37" t="e">
        <f>VLOOKUP(J353,[5]Sheet1!$B:$D,3,0)</f>
        <v>#N/A</v>
      </c>
      <c r="X353" s="37" t="str">
        <f>VLOOKUP(J353,[3]Sheet5!$C:$J,8,0)</f>
        <v>0元/台</v>
      </c>
      <c r="Y353" s="37">
        <f>VLOOKUP(J353,[3]Sheet5!$C:$K,9,0)</f>
        <v>0.88</v>
      </c>
      <c r="Z353" s="37" t="e">
        <f>VLOOKUP(J353,[4]Sheet1!$B:$H,7,0)</f>
        <v>#N/A</v>
      </c>
      <c r="AA353" s="37" t="e">
        <f>VLOOKUP(J353,[4]Sheet1!$B:$I,8,0)</f>
        <v>#N/A</v>
      </c>
      <c r="AB353" s="37" t="s">
        <v>9459</v>
      </c>
      <c r="AC353" s="37"/>
      <c r="AD353" s="37"/>
      <c r="AE353" s="37"/>
      <c r="AF353" s="17" t="s">
        <v>4259</v>
      </c>
      <c r="AG353" s="17" t="s">
        <v>382</v>
      </c>
    </row>
    <row r="354" s="6" customFormat="1" spans="1:34">
      <c r="A354" s="37" t="s">
        <v>4049</v>
      </c>
      <c r="B354" s="37" t="s">
        <v>329</v>
      </c>
      <c r="C354" s="37" t="s">
        <v>4280</v>
      </c>
      <c r="D354" s="37" t="s">
        <v>4254</v>
      </c>
      <c r="E354" s="37" t="s">
        <v>4255</v>
      </c>
      <c r="F354" s="37" t="s">
        <v>288</v>
      </c>
      <c r="G354" s="37" t="s">
        <v>2045</v>
      </c>
      <c r="H354" s="37" t="s">
        <v>2046</v>
      </c>
      <c r="I354" s="37" t="s">
        <v>1841</v>
      </c>
      <c r="J354" s="37" t="s">
        <v>557</v>
      </c>
      <c r="K354" s="37">
        <v>1</v>
      </c>
      <c r="L354" s="37">
        <v>6291</v>
      </c>
      <c r="M354" s="37">
        <v>6291</v>
      </c>
      <c r="N354" s="37">
        <v>8388</v>
      </c>
      <c r="O354" s="37">
        <f>VLOOKUP(C354,[1]Sheet2!$A:$B,2,0)</f>
        <v>6291</v>
      </c>
      <c r="P354" s="37">
        <f t="shared" si="57"/>
        <v>0</v>
      </c>
      <c r="Q354" s="37">
        <f>VLOOKUP(C354,'[2]25带单费'!$M$1:$N$65536,2,0)</f>
        <v>100</v>
      </c>
      <c r="R354" s="38">
        <f t="shared" si="58"/>
        <v>0.738078206962327</v>
      </c>
      <c r="S354" s="37">
        <f>VLOOKUP(J354,[7]Sheet1!$D:$G,4,0)</f>
        <v>1</v>
      </c>
      <c r="T354" s="37">
        <f t="shared" ref="T354:T357" si="65">0.91*0.8</f>
        <v>0.728</v>
      </c>
      <c r="U354" s="37">
        <f>VLOOKUP(J354,'[6]9月活动'!$N:$R,5,0)</f>
        <v>0.75</v>
      </c>
      <c r="V354" s="37">
        <f>VLOOKUP(J354,'[6]9月活动'!$N:$S,6,0)</f>
        <v>0.045</v>
      </c>
      <c r="W354" s="37" t="e">
        <f>VLOOKUP(J354,[5]Sheet1!$B:$D,3,0)</f>
        <v>#N/A</v>
      </c>
      <c r="X354" s="37" t="e">
        <f>VLOOKUP(J354,[3]Sheet5!$C:$J,8,0)</f>
        <v>#N/A</v>
      </c>
      <c r="Y354" s="37" t="e">
        <f>VLOOKUP(J354,[3]Sheet5!$C:$K,9,0)</f>
        <v>#N/A</v>
      </c>
      <c r="Z354" s="37" t="e">
        <f>VLOOKUP(J354,[4]Sheet1!$B:$H,7,0)</f>
        <v>#N/A</v>
      </c>
      <c r="AA354" s="37" t="e">
        <f>VLOOKUP(J354,[4]Sheet1!$B:$I,8,0)</f>
        <v>#N/A</v>
      </c>
      <c r="AB354" s="37" t="s">
        <v>9454</v>
      </c>
      <c r="AC354" s="37">
        <v>0.045</v>
      </c>
      <c r="AD354" s="37">
        <v>0</v>
      </c>
      <c r="AE354" s="37" t="s">
        <v>9456</v>
      </c>
      <c r="AF354" s="17" t="s">
        <v>4239</v>
      </c>
      <c r="AG354" s="17" t="s">
        <v>395</v>
      </c>
    </row>
    <row r="355" spans="1:34">
      <c r="A355" s="10" t="s">
        <v>4033</v>
      </c>
      <c r="B355" s="10" t="s">
        <v>329</v>
      </c>
      <c r="C355" s="10" t="s">
        <v>5281</v>
      </c>
      <c r="D355" s="10" t="s">
        <v>5282</v>
      </c>
      <c r="E355" s="10" t="s">
        <v>5283</v>
      </c>
      <c r="F355" s="10" t="s">
        <v>288</v>
      </c>
      <c r="G355" s="10" t="s">
        <v>2045</v>
      </c>
      <c r="H355" s="10" t="s">
        <v>2046</v>
      </c>
      <c r="I355" s="10" t="s">
        <v>2317</v>
      </c>
      <c r="J355" s="10" t="s">
        <v>2318</v>
      </c>
      <c r="K355" s="10">
        <v>1</v>
      </c>
      <c r="L355" s="10">
        <v>3500</v>
      </c>
      <c r="M355" s="10">
        <v>3500</v>
      </c>
      <c r="N355" s="10">
        <v>4198</v>
      </c>
      <c r="O355" s="10">
        <f>VLOOKUP(C355,[1]Sheet2!$A:$B,2,0)</f>
        <v>3500</v>
      </c>
      <c r="P355" s="10">
        <f t="shared" si="57"/>
        <v>0</v>
      </c>
      <c r="R355" s="10">
        <f t="shared" si="58"/>
        <v>0.833730347784659</v>
      </c>
      <c r="S355" s="10">
        <f>VLOOKUP(J355,[7]Sheet1!$D:$G,4,0)</f>
        <v>2</v>
      </c>
      <c r="T355" s="34">
        <f>0.86*0.85</f>
        <v>0.731</v>
      </c>
      <c r="U355" s="10" t="e">
        <f>VLOOKUP(J355,'[6]9月活动'!$N:$R,5,0)</f>
        <v>#N/A</v>
      </c>
      <c r="V355" s="10" t="e">
        <f>VLOOKUP(J355,'[6]9月活动'!$N:$S,6,0)</f>
        <v>#N/A</v>
      </c>
      <c r="W355" s="10" t="e">
        <f>VLOOKUP(J355,[5]Sheet1!$B:$D,3,0)</f>
        <v>#N/A</v>
      </c>
      <c r="X355" s="10">
        <f>VLOOKUP(J355,[3]Sheet5!$C:$J,8,0)</f>
        <v>0.01</v>
      </c>
      <c r="Y355" s="10">
        <f>VLOOKUP(J355,[3]Sheet5!$C:$K,9,0)</f>
        <v>0.8</v>
      </c>
      <c r="Z355" s="10" t="e">
        <f>VLOOKUP(J355,[4]Sheet1!$B:$H,7,0)</f>
        <v>#N/A</v>
      </c>
      <c r="AA355" s="10" t="e">
        <f>VLOOKUP(J355,[4]Sheet1!$B:$I,8,0)</f>
        <v>#N/A</v>
      </c>
      <c r="AB355" s="10" t="s">
        <v>9452</v>
      </c>
      <c r="AC355" s="10">
        <v>0.01</v>
      </c>
      <c r="AD355" s="10">
        <f t="shared" ref="AD355:AD359" si="66">AC355*O355</f>
        <v>35</v>
      </c>
      <c r="AG355" s="11" t="s">
        <v>324</v>
      </c>
    </row>
    <row r="356" spans="1:34">
      <c r="A356" s="10" t="s">
        <v>6534</v>
      </c>
      <c r="B356" s="10" t="s">
        <v>329</v>
      </c>
      <c r="C356" s="10" t="s">
        <v>6569</v>
      </c>
      <c r="D356" s="10" t="s">
        <v>6570</v>
      </c>
      <c r="E356" s="10" t="s">
        <v>6571</v>
      </c>
      <c r="F356" s="10" t="s">
        <v>288</v>
      </c>
      <c r="G356" s="10" t="s">
        <v>2045</v>
      </c>
      <c r="H356" s="10" t="s">
        <v>2046</v>
      </c>
      <c r="I356" s="10" t="s">
        <v>2110</v>
      </c>
      <c r="J356" s="10" t="s">
        <v>2111</v>
      </c>
      <c r="K356" s="10">
        <v>1</v>
      </c>
      <c r="L356" s="10">
        <v>7000</v>
      </c>
      <c r="M356" s="10">
        <v>7000</v>
      </c>
      <c r="N356" s="10">
        <v>9188</v>
      </c>
      <c r="O356" s="10">
        <f>VLOOKUP(C356,[1]Sheet2!$A:$B,2,0)</f>
        <v>7000</v>
      </c>
      <c r="P356" s="10">
        <f t="shared" si="57"/>
        <v>0</v>
      </c>
      <c r="R356" s="10">
        <f t="shared" si="58"/>
        <v>0.761863299956465</v>
      </c>
      <c r="S356" s="10">
        <f>VLOOKUP(J356,[7]Sheet1!$D:$G,4,0)</f>
        <v>1</v>
      </c>
      <c r="T356" s="10">
        <f t="shared" si="65"/>
        <v>0.728</v>
      </c>
      <c r="U356" s="10" t="e">
        <f>VLOOKUP(J356,'[6]9月活动'!$N:$R,5,0)</f>
        <v>#N/A</v>
      </c>
      <c r="V356" s="10" t="e">
        <f>VLOOKUP(J356,'[6]9月活动'!$N:$S,6,0)</f>
        <v>#N/A</v>
      </c>
      <c r="W356" s="10" t="e">
        <f>VLOOKUP(J356,[5]Sheet1!$B:$D,3,0)</f>
        <v>#N/A</v>
      </c>
      <c r="X356" s="10" t="e">
        <f>VLOOKUP(J356,[3]Sheet5!$C:$J,8,0)</f>
        <v>#N/A</v>
      </c>
      <c r="Y356" s="10" t="e">
        <f>VLOOKUP(J356,[3]Sheet5!$C:$K,9,0)</f>
        <v>#N/A</v>
      </c>
      <c r="Z356" s="10" t="e">
        <f>VLOOKUP(J356,[4]Sheet1!$B:$H,7,0)</f>
        <v>#N/A</v>
      </c>
      <c r="AA356" s="10" t="e">
        <f>VLOOKUP(J356,[4]Sheet1!$B:$I,8,0)</f>
        <v>#N/A</v>
      </c>
      <c r="AB356" s="10" t="s">
        <v>9434</v>
      </c>
      <c r="AC356" s="10">
        <f>R356-0.755</f>
        <v>0.00686329995646495</v>
      </c>
      <c r="AD356" s="10">
        <f t="shared" si="66"/>
        <v>48.0430996952547</v>
      </c>
      <c r="AF356" s="11" t="s">
        <v>6575</v>
      </c>
      <c r="AG356" s="11" t="s">
        <v>395</v>
      </c>
    </row>
    <row r="357" ht="28" spans="1:34">
      <c r="A357" s="10" t="s">
        <v>6917</v>
      </c>
      <c r="B357" s="10" t="s">
        <v>329</v>
      </c>
      <c r="C357" s="10" t="s">
        <v>7124</v>
      </c>
      <c r="D357" s="10" t="s">
        <v>7125</v>
      </c>
      <c r="E357" s="10" t="s">
        <v>7126</v>
      </c>
      <c r="F357" s="10" t="s">
        <v>288</v>
      </c>
      <c r="G357" s="10" t="s">
        <v>2045</v>
      </c>
      <c r="H357" s="10" t="s">
        <v>2046</v>
      </c>
      <c r="I357" s="10" t="s">
        <v>3633</v>
      </c>
      <c r="J357" s="10" t="s">
        <v>3634</v>
      </c>
      <c r="K357" s="10">
        <v>1</v>
      </c>
      <c r="L357" s="10">
        <v>2400</v>
      </c>
      <c r="M357" s="10">
        <v>2400</v>
      </c>
      <c r="N357" s="10">
        <v>2699</v>
      </c>
      <c r="O357" s="10">
        <f>VLOOKUP(C357,[1]Sheet2!$A:$B,2,0)</f>
        <v>2400</v>
      </c>
      <c r="P357" s="10">
        <f t="shared" si="57"/>
        <v>0</v>
      </c>
      <c r="Q357" s="10">
        <f>VLOOKUP(C357,'[2]25带单费'!$M$1:$N$65536,2,0)</f>
        <v>300</v>
      </c>
      <c r="R357" s="10">
        <f t="shared" si="58"/>
        <v>0.778065950351982</v>
      </c>
      <c r="S357" s="10">
        <f>VLOOKUP(J357,[7]Sheet1!$D:$G,4,0)</f>
        <v>1</v>
      </c>
      <c r="T357" s="10">
        <f t="shared" si="65"/>
        <v>0.728</v>
      </c>
      <c r="U357" s="10" t="e">
        <f>VLOOKUP(J357,'[6]9月活动'!$N:$R,5,0)</f>
        <v>#N/A</v>
      </c>
      <c r="V357" s="10" t="e">
        <f>VLOOKUP(J357,'[6]9月活动'!$N:$S,6,0)</f>
        <v>#N/A</v>
      </c>
      <c r="W357" s="10">
        <f>VLOOKUP(J357,[5]Sheet1!$B:$D,3,0)</f>
        <v>1762</v>
      </c>
      <c r="X357" s="10" t="str">
        <f>VLOOKUP(J357,[3]Sheet5!$C:$J,8,0)</f>
        <v>按照销管部制定底价政策，超出部分计算提成</v>
      </c>
      <c r="Y357" s="10">
        <f>VLOOKUP(J357,[3]Sheet5!$C:$K,9,0)</f>
        <v>0</v>
      </c>
      <c r="Z357" s="10" t="e">
        <f>VLOOKUP(J357,[4]Sheet1!$B:$H,7,0)</f>
        <v>#N/A</v>
      </c>
      <c r="AA357" s="10" t="e">
        <f>VLOOKUP(J357,[4]Sheet1!$B:$I,8,0)</f>
        <v>#N/A</v>
      </c>
      <c r="AB357" s="10" t="s">
        <v>9439</v>
      </c>
      <c r="AD357" s="10">
        <f>O357-Q357-W357</f>
        <v>338</v>
      </c>
      <c r="AG357" s="11" t="s">
        <v>925</v>
      </c>
    </row>
    <row r="358" spans="1:34">
      <c r="A358" s="10" t="s">
        <v>1911</v>
      </c>
      <c r="B358" s="10" t="s">
        <v>329</v>
      </c>
      <c r="C358" s="10" t="s">
        <v>7197</v>
      </c>
      <c r="D358" s="10" t="s">
        <v>7198</v>
      </c>
      <c r="E358" s="10" t="s">
        <v>7199</v>
      </c>
      <c r="F358" s="10" t="s">
        <v>288</v>
      </c>
      <c r="G358" s="10" t="s">
        <v>2045</v>
      </c>
      <c r="H358" s="10" t="s">
        <v>2046</v>
      </c>
      <c r="I358" s="10" t="s">
        <v>511</v>
      </c>
      <c r="J358" s="10" t="s">
        <v>512</v>
      </c>
      <c r="K358" s="10">
        <v>6</v>
      </c>
      <c r="L358" s="10">
        <v>5124</v>
      </c>
      <c r="M358" s="10">
        <v>854</v>
      </c>
      <c r="N358" s="10">
        <v>898</v>
      </c>
      <c r="O358" s="10">
        <f>VLOOKUP(C358,[1]Sheet2!$A:$B,2,0)</f>
        <v>5124</v>
      </c>
      <c r="P358" s="10">
        <f t="shared" si="57"/>
        <v>0</v>
      </c>
      <c r="R358" s="10">
        <f t="shared" si="58"/>
        <v>0.951002227171492</v>
      </c>
      <c r="S358" s="10" t="e">
        <f>VLOOKUP(J358,[7]Sheet1!$D:$G,4,0)</f>
        <v>#N/A</v>
      </c>
      <c r="U358" s="10" t="e">
        <f>VLOOKUP(J358,'[6]9月活动'!$N:$R,5,0)</f>
        <v>#N/A</v>
      </c>
      <c r="V358" s="10" t="e">
        <f>VLOOKUP(J358,'[6]9月活动'!$N:$S,6,0)</f>
        <v>#N/A</v>
      </c>
      <c r="W358" s="10" t="e">
        <f>VLOOKUP(J358,[5]Sheet1!$B:$D,3,0)</f>
        <v>#N/A</v>
      </c>
      <c r="X358" s="10" t="str">
        <f>VLOOKUP(J358,[3]Sheet5!$C:$J,8,0)</f>
        <v>5元/台</v>
      </c>
      <c r="Y358" s="10">
        <f>VLOOKUP(J358,[3]Sheet5!$C:$K,9,0)</f>
        <v>0.88</v>
      </c>
      <c r="Z358" s="10" t="e">
        <f>VLOOKUP(J358,[4]Sheet1!$B:$H,7,0)</f>
        <v>#N/A</v>
      </c>
      <c r="AA358" s="10" t="e">
        <f>VLOOKUP(J358,[4]Sheet1!$B:$I,8,0)</f>
        <v>#N/A</v>
      </c>
      <c r="AB358" s="10" t="s">
        <v>9452</v>
      </c>
      <c r="AD358" s="10">
        <v>5</v>
      </c>
      <c r="AF358" s="11" t="s">
        <v>7203</v>
      </c>
      <c r="AG358" s="11" t="s">
        <v>349</v>
      </c>
    </row>
    <row r="359" spans="1:34">
      <c r="A359" s="10" t="s">
        <v>6004</v>
      </c>
      <c r="B359" s="10" t="s">
        <v>329</v>
      </c>
      <c r="C359" s="10" t="s">
        <v>7869</v>
      </c>
      <c r="D359" s="10" t="s">
        <v>7870</v>
      </c>
      <c r="E359" s="10" t="s">
        <v>7871</v>
      </c>
      <c r="F359" s="10" t="s">
        <v>288</v>
      </c>
      <c r="G359" s="10" t="s">
        <v>2045</v>
      </c>
      <c r="H359" s="10" t="s">
        <v>2046</v>
      </c>
      <c r="I359" s="10" t="s">
        <v>533</v>
      </c>
      <c r="J359" s="10" t="s">
        <v>534</v>
      </c>
      <c r="K359" s="10">
        <v>1</v>
      </c>
      <c r="L359" s="10">
        <v>2445</v>
      </c>
      <c r="M359" s="10">
        <v>2445</v>
      </c>
      <c r="N359" s="10">
        <v>3238</v>
      </c>
      <c r="O359" s="10">
        <f>VLOOKUP(C359,[1]Sheet2!$A:$B,2,0)</f>
        <v>2445</v>
      </c>
      <c r="P359" s="10">
        <f t="shared" si="57"/>
        <v>0</v>
      </c>
      <c r="R359" s="10">
        <f t="shared" si="58"/>
        <v>0.755095738109944</v>
      </c>
      <c r="S359" s="10">
        <f>VLOOKUP(J359,[7]Sheet1!$D:$G,4,0)</f>
        <v>1</v>
      </c>
      <c r="T359" s="10">
        <f t="shared" ref="T359:T365" si="67">0.91*0.8</f>
        <v>0.728</v>
      </c>
      <c r="U359" s="10" t="e">
        <f>VLOOKUP(J359,'[6]9月活动'!$N:$R,5,0)</f>
        <v>#N/A</v>
      </c>
      <c r="V359" s="10" t="e">
        <f>VLOOKUP(J359,'[6]9月活动'!$N:$S,6,0)</f>
        <v>#N/A</v>
      </c>
      <c r="W359" s="10" t="e">
        <f>VLOOKUP(J359,[5]Sheet1!$B:$D,3,0)</f>
        <v>#N/A</v>
      </c>
      <c r="X359" s="10" t="e">
        <f>VLOOKUP(J359,[3]Sheet5!$C:$J,8,0)</f>
        <v>#N/A</v>
      </c>
      <c r="Y359" s="10" t="e">
        <f>VLOOKUP(J359,[3]Sheet5!$C:$K,9,0)</f>
        <v>#N/A</v>
      </c>
      <c r="Z359" s="10" t="e">
        <f>VLOOKUP(J359,[4]Sheet1!$B:$H,7,0)</f>
        <v>#N/A</v>
      </c>
      <c r="AA359" s="10" t="e">
        <f>VLOOKUP(J359,[4]Sheet1!$B:$I,8,0)</f>
        <v>#N/A</v>
      </c>
      <c r="AB359" s="10" t="s">
        <v>9434</v>
      </c>
      <c r="AC359" s="10">
        <f>R359-0.755</f>
        <v>9.57381099440102e-5</v>
      </c>
      <c r="AD359" s="10">
        <f t="shared" si="66"/>
        <v>0.234079678813105</v>
      </c>
      <c r="AG359" s="11" t="s">
        <v>349</v>
      </c>
    </row>
    <row r="360" s="8" customFormat="1" spans="1:34">
      <c r="A360" s="36" t="s">
        <v>7656</v>
      </c>
      <c r="B360" s="36" t="s">
        <v>329</v>
      </c>
      <c r="C360" s="36" t="s">
        <v>8027</v>
      </c>
      <c r="D360" s="36" t="s">
        <v>8028</v>
      </c>
      <c r="E360" s="36" t="s">
        <v>8029</v>
      </c>
      <c r="F360" s="36" t="s">
        <v>288</v>
      </c>
      <c r="G360" s="36" t="s">
        <v>2045</v>
      </c>
      <c r="H360" s="36" t="s">
        <v>2046</v>
      </c>
      <c r="I360" s="36" t="s">
        <v>705</v>
      </c>
      <c r="J360" s="36" t="s">
        <v>706</v>
      </c>
      <c r="K360" s="36">
        <v>1</v>
      </c>
      <c r="L360" s="36">
        <v>3395</v>
      </c>
      <c r="M360" s="36">
        <v>3395</v>
      </c>
      <c r="N360" s="36">
        <v>4848</v>
      </c>
      <c r="O360" s="36">
        <f>VLOOKUP(C360,[1]Sheet2!$A:$B,2,0)</f>
        <v>3395</v>
      </c>
      <c r="P360" s="36">
        <f t="shared" si="57"/>
        <v>0</v>
      </c>
      <c r="Q360" s="36"/>
      <c r="R360" s="36">
        <f t="shared" si="58"/>
        <v>0.700288778877888</v>
      </c>
      <c r="S360" s="36">
        <f>VLOOKUP(J360,[7]Sheet1!$D:$G,4,0)</f>
        <v>1</v>
      </c>
      <c r="T360" s="36">
        <f t="shared" si="67"/>
        <v>0.728</v>
      </c>
      <c r="U360" s="36">
        <f>VLOOKUP(J360,'[6]9月活动'!$N:$R,5,0)</f>
        <v>0.75</v>
      </c>
      <c r="V360" s="36">
        <f>VLOOKUP(J360,'[6]9月活动'!$N:$S,6,0)</f>
        <v>0.045</v>
      </c>
      <c r="W360" s="36" t="e">
        <f>VLOOKUP(J360,[5]Sheet1!$B:$D,3,0)</f>
        <v>#N/A</v>
      </c>
      <c r="X360" s="36" t="e">
        <f>VLOOKUP(J360,[3]Sheet5!$C:$J,8,0)</f>
        <v>#N/A</v>
      </c>
      <c r="Y360" s="36" t="e">
        <f>VLOOKUP(J360,[3]Sheet5!$C:$K,9,0)</f>
        <v>#N/A</v>
      </c>
      <c r="Z360" s="36" t="e">
        <f>VLOOKUP(J360,[4]Sheet1!$B:$H,7,0)</f>
        <v>#N/A</v>
      </c>
      <c r="AA360" s="36" t="e">
        <f>VLOOKUP(J360,[4]Sheet1!$B:$I,8,0)</f>
        <v>#N/A</v>
      </c>
      <c r="AB360" s="36" t="s">
        <v>9460</v>
      </c>
      <c r="AC360" s="36">
        <v>0.045</v>
      </c>
      <c r="AD360" s="36">
        <f t="shared" ref="AD360:AD363" si="68">AC360*O360</f>
        <v>152.775</v>
      </c>
      <c r="AE360" s="36"/>
      <c r="AF360" s="21"/>
      <c r="AG360" s="21" t="s">
        <v>395</v>
      </c>
    </row>
    <row r="361" spans="1:34">
      <c r="A361" s="10" t="s">
        <v>7656</v>
      </c>
      <c r="B361" s="10" t="s">
        <v>329</v>
      </c>
      <c r="C361" s="10" t="s">
        <v>8072</v>
      </c>
      <c r="D361" s="10" t="s">
        <v>2640</v>
      </c>
      <c r="E361" s="10" t="s">
        <v>8073</v>
      </c>
      <c r="F361" s="10" t="s">
        <v>288</v>
      </c>
      <c r="G361" s="10" t="s">
        <v>2045</v>
      </c>
      <c r="H361" s="10" t="s">
        <v>2046</v>
      </c>
      <c r="I361" s="10" t="s">
        <v>511</v>
      </c>
      <c r="J361" s="10" t="s">
        <v>512</v>
      </c>
      <c r="K361" s="10">
        <v>1</v>
      </c>
      <c r="L361" s="10">
        <v>808</v>
      </c>
      <c r="M361" s="10">
        <v>808</v>
      </c>
      <c r="N361" s="10">
        <v>898</v>
      </c>
      <c r="O361" s="10">
        <f>VLOOKUP(C361,[1]Sheet2!$A:$B,2,0)</f>
        <v>808</v>
      </c>
      <c r="P361" s="10">
        <f t="shared" si="57"/>
        <v>0</v>
      </c>
      <c r="R361" s="10">
        <f t="shared" si="58"/>
        <v>0.89977728285078</v>
      </c>
      <c r="S361" s="10" t="e">
        <f>VLOOKUP(J361,[7]Sheet1!$D:$G,4,0)</f>
        <v>#N/A</v>
      </c>
      <c r="U361" s="10" t="e">
        <f>VLOOKUP(J361,'[6]9月活动'!$N:$R,5,0)</f>
        <v>#N/A</v>
      </c>
      <c r="V361" s="10" t="e">
        <f>VLOOKUP(J361,'[6]9月活动'!$N:$S,6,0)</f>
        <v>#N/A</v>
      </c>
      <c r="W361" s="10" t="e">
        <f>VLOOKUP(J361,[5]Sheet1!$B:$D,3,0)</f>
        <v>#N/A</v>
      </c>
      <c r="X361" s="10" t="str">
        <f>VLOOKUP(J361,[3]Sheet5!$C:$J,8,0)</f>
        <v>5元/台</v>
      </c>
      <c r="Y361" s="10">
        <f>VLOOKUP(J361,[3]Sheet5!$C:$K,9,0)</f>
        <v>0.88</v>
      </c>
      <c r="Z361" s="10" t="e">
        <f>VLOOKUP(J361,[4]Sheet1!$B:$H,7,0)</f>
        <v>#N/A</v>
      </c>
      <c r="AA361" s="10" t="e">
        <f>VLOOKUP(J361,[4]Sheet1!$B:$I,8,0)</f>
        <v>#N/A</v>
      </c>
      <c r="AB361" s="10" t="s">
        <v>9452</v>
      </c>
      <c r="AD361" s="10">
        <v>5</v>
      </c>
      <c r="AG361" s="11" t="s">
        <v>349</v>
      </c>
    </row>
    <row r="362" spans="1:34">
      <c r="A362" s="10" t="s">
        <v>2805</v>
      </c>
      <c r="B362" s="10" t="s">
        <v>329</v>
      </c>
      <c r="C362" s="10" t="s">
        <v>9469</v>
      </c>
      <c r="D362" s="10" t="s">
        <v>9470</v>
      </c>
      <c r="E362" s="10" t="s">
        <v>9471</v>
      </c>
      <c r="F362" s="10" t="s">
        <v>288</v>
      </c>
      <c r="G362" s="10" t="s">
        <v>518</v>
      </c>
      <c r="H362" s="10" t="s">
        <v>527</v>
      </c>
      <c r="I362" s="10" t="s">
        <v>2317</v>
      </c>
      <c r="J362" s="10" t="s">
        <v>2318</v>
      </c>
      <c r="K362" s="10">
        <v>1</v>
      </c>
      <c r="L362" s="10">
        <v>3359</v>
      </c>
      <c r="M362" s="10">
        <v>3359</v>
      </c>
      <c r="N362" s="10">
        <v>4198</v>
      </c>
      <c r="O362" s="10">
        <f>VLOOKUP(C362,[1]Sheet2!$A:$B,2,0)</f>
        <v>3359</v>
      </c>
      <c r="P362" s="10">
        <f t="shared" si="57"/>
        <v>0</v>
      </c>
      <c r="R362" s="10">
        <f t="shared" si="58"/>
        <v>0.800142925202477</v>
      </c>
      <c r="S362" s="10">
        <f>VLOOKUP(J362,[7]Sheet1!$D:$G,4,0)</f>
        <v>2</v>
      </c>
      <c r="T362" s="34">
        <f>0.86*0.85</f>
        <v>0.731</v>
      </c>
      <c r="U362" s="10" t="e">
        <f>VLOOKUP(J362,'[6]9月活动'!$N:$R,5,0)</f>
        <v>#N/A</v>
      </c>
      <c r="V362" s="10" t="e">
        <f>VLOOKUP(J362,'[6]9月活动'!$N:$S,6,0)</f>
        <v>#N/A</v>
      </c>
      <c r="W362" s="10" t="e">
        <f>VLOOKUP(J362,[5]Sheet1!$B:$D,3,0)</f>
        <v>#N/A</v>
      </c>
      <c r="X362" s="10">
        <f>VLOOKUP(J362,[3]Sheet5!$C:$J,8,0)</f>
        <v>0.01</v>
      </c>
      <c r="Y362" s="10">
        <f>VLOOKUP(J362,[3]Sheet5!$C:$K,9,0)</f>
        <v>0.8</v>
      </c>
      <c r="Z362" s="10" t="e">
        <f>VLOOKUP(J362,[4]Sheet1!$B:$H,7,0)</f>
        <v>#N/A</v>
      </c>
      <c r="AA362" s="10" t="e">
        <f>VLOOKUP(J362,[4]Sheet1!$B:$I,8,0)</f>
        <v>#N/A</v>
      </c>
      <c r="AB362" s="11" t="s">
        <v>9452</v>
      </c>
      <c r="AC362" s="11">
        <v>0.01</v>
      </c>
      <c r="AD362" s="11">
        <f t="shared" si="68"/>
        <v>33.59</v>
      </c>
      <c r="AF362" s="10" t="s">
        <v>489</v>
      </c>
      <c r="AH362" s="10" t="s">
        <v>9472</v>
      </c>
    </row>
    <row r="363" spans="1:34">
      <c r="A363" s="10" t="s">
        <v>2805</v>
      </c>
      <c r="B363" s="10" t="s">
        <v>329</v>
      </c>
      <c r="C363" s="10" t="s">
        <v>9473</v>
      </c>
      <c r="D363" s="10" t="s">
        <v>9474</v>
      </c>
      <c r="E363" s="10" t="s">
        <v>9475</v>
      </c>
      <c r="F363" s="10" t="s">
        <v>288</v>
      </c>
      <c r="G363" s="10" t="s">
        <v>518</v>
      </c>
      <c r="H363" s="10" t="s">
        <v>527</v>
      </c>
      <c r="I363" s="10" t="s">
        <v>2317</v>
      </c>
      <c r="J363" s="10" t="s">
        <v>2318</v>
      </c>
      <c r="K363" s="10">
        <v>1</v>
      </c>
      <c r="L363" s="10">
        <v>3359</v>
      </c>
      <c r="M363" s="10">
        <v>3359</v>
      </c>
      <c r="N363" s="10">
        <v>4198</v>
      </c>
      <c r="O363" s="10">
        <f>VLOOKUP(C363,[1]Sheet2!$A:$B,2,0)</f>
        <v>3359</v>
      </c>
      <c r="P363" s="10">
        <f t="shared" si="57"/>
        <v>0</v>
      </c>
      <c r="R363" s="10">
        <f t="shared" si="58"/>
        <v>0.800142925202477</v>
      </c>
      <c r="S363" s="10">
        <f>VLOOKUP(J363,[7]Sheet1!$D:$G,4,0)</f>
        <v>2</v>
      </c>
      <c r="T363" s="34">
        <f>0.86*0.85</f>
        <v>0.731</v>
      </c>
      <c r="U363" s="10" t="e">
        <f>VLOOKUP(J363,'[6]9月活动'!$N:$R,5,0)</f>
        <v>#N/A</v>
      </c>
      <c r="V363" s="10" t="e">
        <f>VLOOKUP(J363,'[6]9月活动'!$N:$S,6,0)</f>
        <v>#N/A</v>
      </c>
      <c r="W363" s="10" t="e">
        <f>VLOOKUP(J363,[5]Sheet1!$B:$D,3,0)</f>
        <v>#N/A</v>
      </c>
      <c r="X363" s="10">
        <f>VLOOKUP(J363,[3]Sheet5!$C:$J,8,0)</f>
        <v>0.01</v>
      </c>
      <c r="Y363" s="10">
        <f>VLOOKUP(J363,[3]Sheet5!$C:$K,9,0)</f>
        <v>0.8</v>
      </c>
      <c r="Z363" s="10" t="e">
        <f>VLOOKUP(J363,[4]Sheet1!$B:$H,7,0)</f>
        <v>#N/A</v>
      </c>
      <c r="AA363" s="10" t="e">
        <f>VLOOKUP(J363,[4]Sheet1!$B:$I,8,0)</f>
        <v>#N/A</v>
      </c>
      <c r="AB363" s="11" t="s">
        <v>9452</v>
      </c>
      <c r="AC363" s="11">
        <v>0.01</v>
      </c>
      <c r="AD363" s="11">
        <f t="shared" si="68"/>
        <v>33.59</v>
      </c>
      <c r="AF363" s="10" t="s">
        <v>1029</v>
      </c>
      <c r="AH363" s="10" t="s">
        <v>9472</v>
      </c>
    </row>
    <row r="364" spans="1:34">
      <c r="A364" s="10" t="s">
        <v>2805</v>
      </c>
      <c r="B364" s="10" t="s">
        <v>329</v>
      </c>
      <c r="C364" s="10" t="s">
        <v>9476</v>
      </c>
      <c r="D364" s="10" t="s">
        <v>9477</v>
      </c>
      <c r="E364" s="10" t="s">
        <v>9478</v>
      </c>
      <c r="F364" s="10" t="s">
        <v>288</v>
      </c>
      <c r="G364" s="10" t="s">
        <v>478</v>
      </c>
      <c r="H364" s="10" t="s">
        <v>670</v>
      </c>
      <c r="I364" s="10" t="s">
        <v>484</v>
      </c>
      <c r="J364" s="10" t="s">
        <v>485</v>
      </c>
      <c r="K364" s="10">
        <v>1</v>
      </c>
      <c r="L364" s="10">
        <v>3279</v>
      </c>
      <c r="M364" s="10">
        <v>3279</v>
      </c>
      <c r="N364" s="10">
        <v>4098</v>
      </c>
      <c r="O364" s="10">
        <f>VLOOKUP(C364,[1]Sheet2!$A:$B,2,0)</f>
        <v>3279</v>
      </c>
      <c r="P364" s="10">
        <f t="shared" si="57"/>
        <v>0</v>
      </c>
      <c r="R364" s="10">
        <f t="shared" si="58"/>
        <v>0.800146412884334</v>
      </c>
      <c r="S364" s="10">
        <f>VLOOKUP(J364,[7]Sheet1!$D:$G,4,0)</f>
        <v>1</v>
      </c>
      <c r="T364" s="10">
        <f t="shared" si="67"/>
        <v>0.728</v>
      </c>
      <c r="U364" s="10" t="e">
        <f>VLOOKUP(J364,'[6]9月活动'!$N:$R,5,0)</f>
        <v>#N/A</v>
      </c>
      <c r="V364" s="10" t="e">
        <f>VLOOKUP(J364,'[6]9月活动'!$N:$S,6,0)</f>
        <v>#N/A</v>
      </c>
      <c r="W364" s="10" t="e">
        <f>VLOOKUP(J364,[5]Sheet1!$B:$D,3,0)</f>
        <v>#N/A</v>
      </c>
      <c r="X364" s="10" t="e">
        <f>VLOOKUP(J364,[3]Sheet5!$C:$J,8,0)</f>
        <v>#N/A</v>
      </c>
      <c r="Y364" s="10" t="e">
        <f>VLOOKUP(J364,[3]Sheet5!$C:$K,9,0)</f>
        <v>#N/A</v>
      </c>
      <c r="Z364" s="10" t="e">
        <f>VLOOKUP(J364,[4]Sheet1!$B:$H,7,0)</f>
        <v>#N/A</v>
      </c>
      <c r="AA364" s="10" t="e">
        <f>VLOOKUP(J364,[4]Sheet1!$B:$I,8,0)</f>
        <v>#N/A</v>
      </c>
      <c r="AF364" s="10" t="s">
        <v>489</v>
      </c>
      <c r="AH364" s="10" t="s">
        <v>9472</v>
      </c>
    </row>
    <row r="365" s="6" customFormat="1" spans="1:34">
      <c r="A365" s="37" t="s">
        <v>2805</v>
      </c>
      <c r="B365" s="37" t="s">
        <v>329</v>
      </c>
      <c r="C365" s="37" t="s">
        <v>9479</v>
      </c>
      <c r="D365" s="37" t="s">
        <v>9480</v>
      </c>
      <c r="E365" s="37" t="s">
        <v>9481</v>
      </c>
      <c r="F365" s="37" t="s">
        <v>288</v>
      </c>
      <c r="G365" s="37" t="s">
        <v>478</v>
      </c>
      <c r="H365" s="37" t="s">
        <v>670</v>
      </c>
      <c r="I365" s="37" t="s">
        <v>3597</v>
      </c>
      <c r="J365" s="37" t="s">
        <v>3598</v>
      </c>
      <c r="K365" s="37">
        <v>1</v>
      </c>
      <c r="L365" s="37">
        <v>5999</v>
      </c>
      <c r="M365" s="37">
        <v>5999</v>
      </c>
      <c r="N365" s="37">
        <v>8358</v>
      </c>
      <c r="O365" s="37">
        <f>VLOOKUP(C365,[1]Sheet2!$A:$B,2,0)</f>
        <v>5999</v>
      </c>
      <c r="P365" s="37">
        <f t="shared" si="57"/>
        <v>0</v>
      </c>
      <c r="Q365" s="37"/>
      <c r="R365" s="37">
        <f t="shared" si="58"/>
        <v>0.717755443886097</v>
      </c>
      <c r="S365" s="37">
        <f>VLOOKUP(J365,[7]Sheet1!$D:$G,4,0)</f>
        <v>1</v>
      </c>
      <c r="T365" s="37">
        <f t="shared" si="67"/>
        <v>0.728</v>
      </c>
      <c r="U365" s="37" t="e">
        <f>VLOOKUP(J365,'[6]9月活动'!$N:$R,5,0)</f>
        <v>#N/A</v>
      </c>
      <c r="V365" s="37" t="e">
        <f>VLOOKUP(J365,'[6]9月活动'!$N:$S,6,0)</f>
        <v>#N/A</v>
      </c>
      <c r="W365" s="37" t="e">
        <f>VLOOKUP(J365,[5]Sheet1!$B:$D,3,0)</f>
        <v>#N/A</v>
      </c>
      <c r="X365" s="37" t="e">
        <f>VLOOKUP(J365,[3]Sheet5!$C:$J,8,0)</f>
        <v>#N/A</v>
      </c>
      <c r="Y365" s="37" t="e">
        <f>VLOOKUP(J365,[3]Sheet5!$C:$K,9,0)</f>
        <v>#N/A</v>
      </c>
      <c r="Z365" s="37" t="e">
        <f>VLOOKUP(J365,[4]Sheet1!$B:$H,7,0)</f>
        <v>#N/A</v>
      </c>
      <c r="AA365" s="37" t="e">
        <f>VLOOKUP(J365,[4]Sheet1!$B:$I,8,0)</f>
        <v>#N/A</v>
      </c>
      <c r="AB365" s="37" t="s">
        <v>9482</v>
      </c>
      <c r="AC365" s="37"/>
      <c r="AD365" s="37">
        <v>500</v>
      </c>
      <c r="AE365" s="37"/>
      <c r="AF365" s="37" t="s">
        <v>489</v>
      </c>
      <c r="AG365" s="17"/>
      <c r="AH365" s="37" t="s">
        <v>9472</v>
      </c>
    </row>
  </sheetData>
  <autoFilter xmlns:etc="http://www.wps.cn/officeDocument/2017/etCustomData" ref="A1:AH365" etc:filterBottomFollowUsedRange="0">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S13"/>
  <sheetViews>
    <sheetView workbookViewId="0">
      <selection activeCell="L16" sqref="L16"/>
    </sheetView>
  </sheetViews>
  <sheetFormatPr defaultColWidth="8.72727272727273" defaultRowHeight="14"/>
  <cols>
    <col min="2" max="2" width="8.72727272727273" style="1"/>
    <col min="4" max="10" width="8.72727272727273" style="1"/>
  </cols>
  <sheetData>
    <row r="1" spans="2:19">
      <c r="C1" s="1" t="s">
        <v>9454</v>
      </c>
      <c r="L1" s="1" t="s">
        <v>9450</v>
      </c>
      <c r="M1" s="1"/>
      <c r="N1" s="1"/>
      <c r="O1" s="1"/>
      <c r="P1" s="1"/>
      <c r="Q1" s="1"/>
      <c r="R1" s="1"/>
      <c r="S1" s="1"/>
    </row>
    <row r="2" spans="2:19">
      <c r="B2" s="1" t="s">
        <v>49</v>
      </c>
      <c r="D2" s="1" t="s">
        <v>9483</v>
      </c>
      <c r="E2" s="1">
        <v>8090</v>
      </c>
      <c r="F2" s="1" t="s">
        <v>9484</v>
      </c>
      <c r="G2" s="1" t="s">
        <v>9485</v>
      </c>
      <c r="H2" s="1" t="s">
        <v>9486</v>
      </c>
      <c r="I2" s="1" t="s">
        <v>9487</v>
      </c>
      <c r="J2" s="1" t="s">
        <v>9488</v>
      </c>
      <c r="M2" s="1" t="s">
        <v>9483</v>
      </c>
      <c r="N2" s="1">
        <v>8090</v>
      </c>
      <c r="O2" s="1" t="s">
        <v>9484</v>
      </c>
      <c r="P2" s="1" t="s">
        <v>9485</v>
      </c>
      <c r="Q2" s="1" t="s">
        <v>9486</v>
      </c>
      <c r="R2" s="1" t="s">
        <v>9487</v>
      </c>
      <c r="S2" s="1" t="s">
        <v>9488</v>
      </c>
    </row>
    <row r="3" spans="2:19">
      <c r="C3" t="s">
        <v>706</v>
      </c>
      <c r="M3" s="1"/>
      <c r="N3" s="1"/>
      <c r="O3" s="1"/>
      <c r="P3" s="1"/>
      <c r="Q3" s="1"/>
      <c r="R3" s="1"/>
      <c r="S3" s="1"/>
    </row>
    <row r="4" spans="2:19">
      <c r="M4" s="1"/>
      <c r="N4" s="1"/>
      <c r="O4" s="1"/>
      <c r="P4" s="1"/>
      <c r="Q4" s="1"/>
      <c r="R4" s="1"/>
      <c r="S4" s="1"/>
    </row>
    <row r="5" spans="2:19">
      <c r="M5" s="1"/>
      <c r="N5" s="1"/>
      <c r="O5" s="1"/>
      <c r="P5" s="1"/>
      <c r="Q5" s="1"/>
      <c r="R5" s="1"/>
      <c r="S5" s="1"/>
    </row>
    <row r="6" spans="2:19">
      <c r="M6" s="1"/>
      <c r="N6" s="1"/>
      <c r="O6" s="1"/>
      <c r="P6" s="1"/>
      <c r="Q6" s="1"/>
      <c r="R6" s="1"/>
      <c r="S6" s="1"/>
    </row>
    <row r="7" spans="2:19">
      <c r="M7" s="1"/>
      <c r="N7" s="1"/>
      <c r="O7" s="1"/>
      <c r="P7" s="1"/>
      <c r="Q7" s="1"/>
      <c r="R7" s="1"/>
      <c r="S7" s="1"/>
    </row>
    <row r="8" spans="2:19">
      <c r="B8" s="1">
        <v>100</v>
      </c>
      <c r="C8" t="s">
        <v>3937</v>
      </c>
      <c r="I8" s="2">
        <v>1</v>
      </c>
      <c r="M8" s="1"/>
      <c r="N8" s="1"/>
      <c r="O8" s="1"/>
      <c r="P8" s="1"/>
      <c r="Q8" s="1"/>
      <c r="R8" s="1"/>
      <c r="S8" s="1"/>
    </row>
    <row r="9" spans="2:19">
      <c r="M9" s="1"/>
      <c r="N9" s="1"/>
      <c r="O9" s="1"/>
      <c r="P9" s="1"/>
      <c r="Q9" s="1"/>
      <c r="R9" s="1"/>
      <c r="S9" s="1"/>
    </row>
    <row r="10" spans="2:19">
      <c r="B10" s="1">
        <v>100</v>
      </c>
      <c r="C10" t="s">
        <v>4934</v>
      </c>
      <c r="G10" s="2">
        <v>1</v>
      </c>
      <c r="M10" s="1"/>
      <c r="N10" s="1"/>
      <c r="O10" s="1"/>
      <c r="P10" s="1"/>
      <c r="Q10" s="1"/>
      <c r="R10" s="1"/>
      <c r="S10" s="1"/>
    </row>
    <row r="11" spans="2:19">
      <c r="M11" s="1"/>
      <c r="N11" s="1"/>
      <c r="O11" s="1"/>
      <c r="P11" s="1"/>
      <c r="Q11" s="1"/>
      <c r="R11" s="1"/>
      <c r="S11" s="1"/>
    </row>
    <row r="12" spans="2:19">
      <c r="M12" s="1"/>
      <c r="N12" s="1"/>
      <c r="O12" s="1"/>
      <c r="P12" s="1"/>
      <c r="Q12" s="1"/>
      <c r="R12" s="1"/>
      <c r="S12" s="1"/>
    </row>
    <row r="13" spans="2:19">
      <c r="M13" s="1"/>
      <c r="N13" s="1"/>
      <c r="O13" s="1"/>
      <c r="P13" s="1"/>
      <c r="Q13" s="1"/>
      <c r="R13" s="1"/>
      <c r="S13" s="1"/>
    </row>
  </sheetData>
  <mergeCells count="2">
    <mergeCell ref="C1:J1"/>
    <mergeCell ref="L1:S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NPOI</Application>
  <HeadingPairs>
    <vt:vector size="2" baseType="variant">
      <vt:variant>
        <vt:lpstr>工作表</vt:lpstr>
      </vt:variant>
      <vt:variant>
        <vt:i4>4</vt:i4>
      </vt:variant>
    </vt:vector>
  </HeadingPairs>
  <TitlesOfParts>
    <vt:vector size="4" baseType="lpstr">
      <vt:lpstr>原始数据</vt:lpstr>
      <vt:lpstr>处理</vt:lpstr>
      <vt:lpstr>专卖店</vt:lpstr>
      <vt:lpstr>加提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两两</cp:lastModifiedBy>
  <dcterms:created xsi:type="dcterms:W3CDTF">2025-11-05T13:05:00Z</dcterms:created>
  <dcterms:modified xsi:type="dcterms:W3CDTF">2025-11-11T04:47:04Z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2.4.1</vt:lpwstr>
  </property>
  <property fmtid="{D5CDD505-2E9C-101B-9397-08002B2CF9AE}" pid="4" name="KSOProductBuildVer">
    <vt:lpwstr>2052-12.1.0.23542</vt:lpwstr>
  </property>
  <property fmtid="{D5CDD505-2E9C-101B-9397-08002B2CF9AE}" pid="5" name="ICV">
    <vt:lpwstr>9D7EFC52D3014D089BABA954208C0C9E_12</vt:lpwstr>
  </property>
</Properties>
</file>